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588" yWindow="96" windowWidth="20376" windowHeight="12816" activeTab="1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externalReferences>
    <externalReference r:id="rId7"/>
  </externalReferences>
  <definedNames>
    <definedName name="data.aspx?from_19951113_to_20120102_type_html_alertlevel_green_datatype_4DAYS_areaid_516" localSheetId="0">Sheet1!$A$1:$AH$3280</definedName>
    <definedName name="data.aspx?from_20111116_to_20131231_type_html_alertlevel_green_datatype_4DAYS_areaid_516" localSheetId="0">Sheet1!$A$3274:$AH$3285</definedName>
    <definedName name="data.aspx?from_20120105_to_20131231_type_html_alertlevel_green_datatype_4DAYS_areaid_15" localSheetId="0">Sheet1!$A$3286:$AH$3383</definedName>
    <definedName name="dv?cb_00060_on_format_rdb_begin_date_2003_01_01_end_date_2012_01_05_site_no_03360500_referred_module_sw" localSheetId="2">Sheet3!$A$1:$E$3326</definedName>
  </definedNames>
  <calcPr calcId="125725"/>
</workbook>
</file>

<file path=xl/calcChain.xml><?xml version="1.0" encoding="utf-8"?>
<calcChain xmlns="http://schemas.openxmlformats.org/spreadsheetml/2006/main">
  <c r="AI3288" i="1"/>
  <c r="AI3289"/>
  <c r="AI3290"/>
  <c r="AI3291"/>
  <c r="AI3292"/>
  <c r="AI3293"/>
  <c r="AI3294"/>
  <c r="AI3295"/>
  <c r="AI3296"/>
  <c r="AI3297"/>
  <c r="AI3298"/>
  <c r="AI3299"/>
  <c r="AI3300"/>
  <c r="AI3301"/>
  <c r="AI3302"/>
  <c r="AI3303"/>
  <c r="AI3304"/>
  <c r="AI3305"/>
  <c r="AI3306"/>
  <c r="AI3307"/>
  <c r="AI3308"/>
  <c r="AI3309"/>
  <c r="AI3310"/>
  <c r="AI3311"/>
  <c r="AI3312"/>
  <c r="AI3313"/>
  <c r="AI3314"/>
  <c r="AI3315"/>
  <c r="AI3316"/>
  <c r="AI3317"/>
  <c r="AI3318"/>
  <c r="AI3319"/>
  <c r="AI3320"/>
  <c r="AI3321"/>
  <c r="AI3322"/>
  <c r="AI3323"/>
  <c r="AI3324"/>
  <c r="AI3325"/>
  <c r="AI3326"/>
  <c r="AI3327"/>
  <c r="AI3328"/>
  <c r="AI3329"/>
  <c r="AI3330"/>
  <c r="AI3331"/>
  <c r="AI3332"/>
  <c r="AI3333"/>
  <c r="AI3334"/>
  <c r="AI3335"/>
  <c r="AI3336"/>
  <c r="AI3337"/>
  <c r="AI3338"/>
  <c r="AI3339"/>
  <c r="AI3340"/>
  <c r="AI3341"/>
  <c r="AI3342"/>
  <c r="AI3343"/>
  <c r="AI3344"/>
  <c r="AI3345"/>
  <c r="AI3346"/>
  <c r="AI3347"/>
  <c r="AI3348"/>
  <c r="AI3349"/>
  <c r="AI3350"/>
  <c r="AI3351"/>
  <c r="AI3352"/>
  <c r="AI3353"/>
  <c r="AI3354"/>
  <c r="AI3355"/>
  <c r="AI3356"/>
  <c r="AI3357"/>
  <c r="AI3358"/>
  <c r="AI3359"/>
  <c r="AI3360"/>
  <c r="AI3361"/>
  <c r="AI3362"/>
  <c r="AI3363"/>
  <c r="AI3364"/>
  <c r="AI3365"/>
  <c r="AI3366"/>
  <c r="AI3367"/>
  <c r="AI3368"/>
  <c r="AI3369"/>
  <c r="AI3370"/>
  <c r="AI3371"/>
  <c r="AI3372"/>
  <c r="AI3373"/>
  <c r="AI3374"/>
  <c r="AI3375"/>
  <c r="AI3376"/>
  <c r="AI3377"/>
  <c r="AI3378"/>
  <c r="AI3379"/>
  <c r="AI3380"/>
  <c r="AI3381"/>
  <c r="AI3382"/>
  <c r="AI3383"/>
  <c r="K6" i="2"/>
  <c r="B4" i="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3"/>
  <c r="AI3" i="1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I1273"/>
  <c r="AI1274"/>
  <c r="AI1275"/>
  <c r="AI1276"/>
  <c r="AI1277"/>
  <c r="AI1278"/>
  <c r="AI1279"/>
  <c r="AI1280"/>
  <c r="AI1281"/>
  <c r="AI1282"/>
  <c r="AI1283"/>
  <c r="AI1284"/>
  <c r="AI1285"/>
  <c r="AI1286"/>
  <c r="AI1287"/>
  <c r="AI1288"/>
  <c r="AI1289"/>
  <c r="AI1290"/>
  <c r="AI1291"/>
  <c r="AI1292"/>
  <c r="AI1293"/>
  <c r="AI1294"/>
  <c r="AI1295"/>
  <c r="AI1296"/>
  <c r="AI1297"/>
  <c r="AI1298"/>
  <c r="AI1299"/>
  <c r="AI1300"/>
  <c r="AI1301"/>
  <c r="AI1302"/>
  <c r="AI1303"/>
  <c r="AI1304"/>
  <c r="AI1305"/>
  <c r="AI1306"/>
  <c r="AI1307"/>
  <c r="AI1308"/>
  <c r="AI1309"/>
  <c r="AI1310"/>
  <c r="AI1311"/>
  <c r="AI1312"/>
  <c r="AI1313"/>
  <c r="AI1314"/>
  <c r="AI1315"/>
  <c r="AI1316"/>
  <c r="AI1317"/>
  <c r="AI1318"/>
  <c r="AI1319"/>
  <c r="AI1320"/>
  <c r="AI1321"/>
  <c r="AI1322"/>
  <c r="AI1323"/>
  <c r="AI1324"/>
  <c r="AI1325"/>
  <c r="AI1326"/>
  <c r="AI1327"/>
  <c r="AI1328"/>
  <c r="AI1329"/>
  <c r="AI1330"/>
  <c r="AI1331"/>
  <c r="AI1332"/>
  <c r="AI1333"/>
  <c r="AI1334"/>
  <c r="AI1335"/>
  <c r="AI1336"/>
  <c r="AI1337"/>
  <c r="AI1338"/>
  <c r="AI1339"/>
  <c r="AI1340"/>
  <c r="AI1341"/>
  <c r="AI1342"/>
  <c r="AI1343"/>
  <c r="AI1344"/>
  <c r="AI1345"/>
  <c r="AI1346"/>
  <c r="AI1347"/>
  <c r="AI1348"/>
  <c r="AI1349"/>
  <c r="AI1350"/>
  <c r="AI1351"/>
  <c r="AI1352"/>
  <c r="AI1353"/>
  <c r="AI1354"/>
  <c r="AI1355"/>
  <c r="AI1356"/>
  <c r="AI1357"/>
  <c r="AI1358"/>
  <c r="AI1359"/>
  <c r="AI1360"/>
  <c r="AI1361"/>
  <c r="AI1362"/>
  <c r="AI1363"/>
  <c r="AI1364"/>
  <c r="AI1365"/>
  <c r="AI1366"/>
  <c r="AI1367"/>
  <c r="AI1368"/>
  <c r="AI1369"/>
  <c r="AI1370"/>
  <c r="AI1371"/>
  <c r="AI1372"/>
  <c r="AI1373"/>
  <c r="AI1374"/>
  <c r="AI1375"/>
  <c r="AI1376"/>
  <c r="AI1377"/>
  <c r="AI1378"/>
  <c r="AI1379"/>
  <c r="AI1380"/>
  <c r="AI1381"/>
  <c r="AI1382"/>
  <c r="AI1383"/>
  <c r="AI1384"/>
  <c r="AI1385"/>
  <c r="AI1386"/>
  <c r="AI1387"/>
  <c r="AI1388"/>
  <c r="AI1389"/>
  <c r="AI1390"/>
  <c r="AI1391"/>
  <c r="AI1392"/>
  <c r="AI1393"/>
  <c r="AI1394"/>
  <c r="AI1395"/>
  <c r="AI1396"/>
  <c r="AI1397"/>
  <c r="AI1398"/>
  <c r="AI1399"/>
  <c r="AI1400"/>
  <c r="AI1401"/>
  <c r="AI1402"/>
  <c r="AI1403"/>
  <c r="AI1404"/>
  <c r="AI1405"/>
  <c r="AI1406"/>
  <c r="AI1407"/>
  <c r="AI1408"/>
  <c r="AI1409"/>
  <c r="AI1410"/>
  <c r="AI1411"/>
  <c r="AI1412"/>
  <c r="AI1413"/>
  <c r="AI1414"/>
  <c r="AI1415"/>
  <c r="AI1416"/>
  <c r="AI1417"/>
  <c r="AI1418"/>
  <c r="AI1419"/>
  <c r="AI1420"/>
  <c r="AI1421"/>
  <c r="AI1422"/>
  <c r="AI1423"/>
  <c r="AI1424"/>
  <c r="AI1425"/>
  <c r="AI1426"/>
  <c r="AI1427"/>
  <c r="AI1428"/>
  <c r="AI1429"/>
  <c r="AI1430"/>
  <c r="AI1431"/>
  <c r="AI1432"/>
  <c r="AI1433"/>
  <c r="AI1434"/>
  <c r="AI1435"/>
  <c r="AI1436"/>
  <c r="AI1437"/>
  <c r="AI1438"/>
  <c r="AI1439"/>
  <c r="AI1440"/>
  <c r="AI1441"/>
  <c r="AI1442"/>
  <c r="AI1443"/>
  <c r="AI1444"/>
  <c r="AI1445"/>
  <c r="AI1446"/>
  <c r="AI1447"/>
  <c r="AI1448"/>
  <c r="AI1449"/>
  <c r="AI1450"/>
  <c r="AI1451"/>
  <c r="AI1452"/>
  <c r="AI1453"/>
  <c r="AI1454"/>
  <c r="AI1455"/>
  <c r="AI1456"/>
  <c r="AI1457"/>
  <c r="AI1458"/>
  <c r="AI1459"/>
  <c r="AI1460"/>
  <c r="AI1461"/>
  <c r="AI1462"/>
  <c r="AI1463"/>
  <c r="AI1464"/>
  <c r="AI1465"/>
  <c r="AI1466"/>
  <c r="AI1467"/>
  <c r="AI1468"/>
  <c r="AI1469"/>
  <c r="AI1470"/>
  <c r="AI1471"/>
  <c r="AI1472"/>
  <c r="AI1473"/>
  <c r="AI1474"/>
  <c r="AI1475"/>
  <c r="AI1476"/>
  <c r="AI1477"/>
  <c r="AI1478"/>
  <c r="AI1479"/>
  <c r="AI1480"/>
  <c r="AI1481"/>
  <c r="AI1482"/>
  <c r="AI1483"/>
  <c r="AI1484"/>
  <c r="AI1485"/>
  <c r="AI1486"/>
  <c r="AI1487"/>
  <c r="AI1488"/>
  <c r="AI1489"/>
  <c r="AI1490"/>
  <c r="AI1491"/>
  <c r="AI1492"/>
  <c r="AI1493"/>
  <c r="AI1494"/>
  <c r="AI1495"/>
  <c r="AI1496"/>
  <c r="AI1497"/>
  <c r="AI1498"/>
  <c r="AI1499"/>
  <c r="AI1500"/>
  <c r="AI1501"/>
  <c r="AI1502"/>
  <c r="AI1503"/>
  <c r="AI1504"/>
  <c r="AI1505"/>
  <c r="AI1506"/>
  <c r="AI1507"/>
  <c r="AI1508"/>
  <c r="AI1509"/>
  <c r="AI1510"/>
  <c r="AI1511"/>
  <c r="AI1512"/>
  <c r="AI1513"/>
  <c r="AI1514"/>
  <c r="AI1515"/>
  <c r="AI1516"/>
  <c r="AI1517"/>
  <c r="AI1518"/>
  <c r="AI1519"/>
  <c r="AI1520"/>
  <c r="AI1521"/>
  <c r="AI1522"/>
  <c r="AI1523"/>
  <c r="AI1524"/>
  <c r="AI1525"/>
  <c r="AI1526"/>
  <c r="AI1527"/>
  <c r="AI1528"/>
  <c r="AI1529"/>
  <c r="AI1530"/>
  <c r="AI1531"/>
  <c r="AI1532"/>
  <c r="AI1533"/>
  <c r="AI1534"/>
  <c r="AI1535"/>
  <c r="AI1536"/>
  <c r="AI1537"/>
  <c r="AI1538"/>
  <c r="AI1539"/>
  <c r="AI1540"/>
  <c r="AI1541"/>
  <c r="AI1542"/>
  <c r="AI1543"/>
  <c r="AI1544"/>
  <c r="AI1545"/>
  <c r="AI1546"/>
  <c r="AI1547"/>
  <c r="AI1548"/>
  <c r="AI1549"/>
  <c r="AI1550"/>
  <c r="AI1551"/>
  <c r="AI1552"/>
  <c r="AI1553"/>
  <c r="AI1554"/>
  <c r="AI1555"/>
  <c r="AI1556"/>
  <c r="AI1557"/>
  <c r="AI1558"/>
  <c r="AI1559"/>
  <c r="AI1560"/>
  <c r="AI1561"/>
  <c r="AI1562"/>
  <c r="AI1563"/>
  <c r="AI1564"/>
  <c r="AI1565"/>
  <c r="AI1566"/>
  <c r="AI1567"/>
  <c r="AI1568"/>
  <c r="AI1569"/>
  <c r="AI1570"/>
  <c r="AI1571"/>
  <c r="AI1572"/>
  <c r="AI1573"/>
  <c r="AI1574"/>
  <c r="AI1575"/>
  <c r="AI1576"/>
  <c r="AI1577"/>
  <c r="AI1578"/>
  <c r="AI1579"/>
  <c r="AI1580"/>
  <c r="AI1581"/>
  <c r="AI1582"/>
  <c r="AI1583"/>
  <c r="AI1584"/>
  <c r="AI1585"/>
  <c r="AI1586"/>
  <c r="AI1587"/>
  <c r="AI1588"/>
  <c r="AI1589"/>
  <c r="AI1590"/>
  <c r="AI1591"/>
  <c r="AI1592"/>
  <c r="AI1593"/>
  <c r="AI1594"/>
  <c r="AI1595"/>
  <c r="AI1596"/>
  <c r="AI1597"/>
  <c r="AI1598"/>
  <c r="AI1599"/>
  <c r="AI1600"/>
  <c r="AI1601"/>
  <c r="AI1602"/>
  <c r="AI1603"/>
  <c r="AI1604"/>
  <c r="AI1605"/>
  <c r="AI1606"/>
  <c r="AI1607"/>
  <c r="AI1608"/>
  <c r="AI1609"/>
  <c r="AI1610"/>
  <c r="AI1611"/>
  <c r="AI1612"/>
  <c r="AI1613"/>
  <c r="AI1614"/>
  <c r="AI1615"/>
  <c r="AI1616"/>
  <c r="AI1617"/>
  <c r="AI1618"/>
  <c r="AI1619"/>
  <c r="AI1620"/>
  <c r="AI1621"/>
  <c r="AI1622"/>
  <c r="AI1623"/>
  <c r="AI1624"/>
  <c r="AI1625"/>
  <c r="AI1626"/>
  <c r="AI1627"/>
  <c r="AI1628"/>
  <c r="AI1629"/>
  <c r="AI1630"/>
  <c r="AI1631"/>
  <c r="AI1632"/>
  <c r="AI1633"/>
  <c r="AI1634"/>
  <c r="AI1635"/>
  <c r="AI1636"/>
  <c r="AI1637"/>
  <c r="AI1638"/>
  <c r="AI1639"/>
  <c r="AI1640"/>
  <c r="AI1641"/>
  <c r="AI1642"/>
  <c r="AI1643"/>
  <c r="AI1644"/>
  <c r="AI1645"/>
  <c r="AI1646"/>
  <c r="AI1647"/>
  <c r="AI1648"/>
  <c r="AI1649"/>
  <c r="AI1650"/>
  <c r="AI1651"/>
  <c r="AI1652"/>
  <c r="AI1653"/>
  <c r="AI1654"/>
  <c r="AI1655"/>
  <c r="AI1656"/>
  <c r="AI1657"/>
  <c r="AI1658"/>
  <c r="AI1659"/>
  <c r="AI1660"/>
  <c r="AI1661"/>
  <c r="AI1662"/>
  <c r="AI1663"/>
  <c r="AI1664"/>
  <c r="AI1665"/>
  <c r="AI1666"/>
  <c r="AI1667"/>
  <c r="AI1668"/>
  <c r="AI1669"/>
  <c r="AI1670"/>
  <c r="AI1671"/>
  <c r="AI1672"/>
  <c r="AI1673"/>
  <c r="AI1674"/>
  <c r="AI1675"/>
  <c r="AI1676"/>
  <c r="AI1677"/>
  <c r="AI1678"/>
  <c r="AI1679"/>
  <c r="AI1680"/>
  <c r="AI1681"/>
  <c r="AI1682"/>
  <c r="AI1683"/>
  <c r="AI1684"/>
  <c r="AI1685"/>
  <c r="AI1686"/>
  <c r="AI1687"/>
  <c r="AI1688"/>
  <c r="AI1689"/>
  <c r="AI1690"/>
  <c r="AI1691"/>
  <c r="AI1692"/>
  <c r="AI1693"/>
  <c r="AI1694"/>
  <c r="AI1695"/>
  <c r="AI1696"/>
  <c r="AI1697"/>
  <c r="AI1698"/>
  <c r="AI1699"/>
  <c r="AI1700"/>
  <c r="AI1701"/>
  <c r="AI1702"/>
  <c r="AI1703"/>
  <c r="AI1704"/>
  <c r="AI1705"/>
  <c r="AI1706"/>
  <c r="AI1707"/>
  <c r="AI1708"/>
  <c r="AI1709"/>
  <c r="AI1710"/>
  <c r="AI1711"/>
  <c r="AI1712"/>
  <c r="AI1713"/>
  <c r="AI1714"/>
  <c r="AI1715"/>
  <c r="AI1716"/>
  <c r="AI1717"/>
  <c r="AI1718"/>
  <c r="AI1719"/>
  <c r="AI1720"/>
  <c r="AI1721"/>
  <c r="AI1722"/>
  <c r="AI1723"/>
  <c r="AI1724"/>
  <c r="AI1725"/>
  <c r="AI1726"/>
  <c r="AI1727"/>
  <c r="AI1728"/>
  <c r="AI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I1849"/>
  <c r="AI1850"/>
  <c r="AI1851"/>
  <c r="AI1852"/>
  <c r="AI1853"/>
  <c r="AI1854"/>
  <c r="AI1855"/>
  <c r="AI1856"/>
  <c r="AI1857"/>
  <c r="AI1858"/>
  <c r="AI1859"/>
  <c r="AI1860"/>
  <c r="AI1861"/>
  <c r="AI1862"/>
  <c r="AI1863"/>
  <c r="AI1864"/>
  <c r="AI1865"/>
  <c r="AI1866"/>
  <c r="AI1867"/>
  <c r="AI1868"/>
  <c r="AI1869"/>
  <c r="AI1870"/>
  <c r="AI1871"/>
  <c r="AI1872"/>
  <c r="AI1873"/>
  <c r="AI1874"/>
  <c r="AI1875"/>
  <c r="AI1876"/>
  <c r="AI1877"/>
  <c r="AI1878"/>
  <c r="AI1879"/>
  <c r="AI1880"/>
  <c r="AI1881"/>
  <c r="AI1882"/>
  <c r="AI1883"/>
  <c r="AI1884"/>
  <c r="AI1885"/>
  <c r="AI1886"/>
  <c r="AI1887"/>
  <c r="AI1888"/>
  <c r="AI1889"/>
  <c r="AI1890"/>
  <c r="AI1891"/>
  <c r="AI1892"/>
  <c r="AI1893"/>
  <c r="AI1894"/>
  <c r="AI1895"/>
  <c r="AI1896"/>
  <c r="AI1897"/>
  <c r="AI1898"/>
  <c r="AI1899"/>
  <c r="AI1900"/>
  <c r="AI1901"/>
  <c r="AI1902"/>
  <c r="AI1903"/>
  <c r="AI1904"/>
  <c r="AI1905"/>
  <c r="AI1906"/>
  <c r="AI1907"/>
  <c r="AI1908"/>
  <c r="AI1909"/>
  <c r="AI1910"/>
  <c r="AI1911"/>
  <c r="AI1912"/>
  <c r="AI1913"/>
  <c r="AI1914"/>
  <c r="AI1915"/>
  <c r="AI1916"/>
  <c r="AI1917"/>
  <c r="AI1918"/>
  <c r="AI1919"/>
  <c r="AI1920"/>
  <c r="AI1921"/>
  <c r="AI1922"/>
  <c r="AI1923"/>
  <c r="AI1924"/>
  <c r="AI1925"/>
  <c r="AI1926"/>
  <c r="AI1927"/>
  <c r="AI1928"/>
  <c r="AI1929"/>
  <c r="AI1930"/>
  <c r="AI1931"/>
  <c r="AI1932"/>
  <c r="AI1933"/>
  <c r="AI1934"/>
  <c r="AI1935"/>
  <c r="AI1936"/>
  <c r="AI1937"/>
  <c r="AI1938"/>
  <c r="AI1939"/>
  <c r="AI1940"/>
  <c r="AI1941"/>
  <c r="AI1942"/>
  <c r="AI1943"/>
  <c r="AI1944"/>
  <c r="AI1945"/>
  <c r="AI1946"/>
  <c r="AI1947"/>
  <c r="AI1948"/>
  <c r="AI1949"/>
  <c r="AI1950"/>
  <c r="AI1951"/>
  <c r="AI1952"/>
  <c r="AI1953"/>
  <c r="AI1954"/>
  <c r="AI1955"/>
  <c r="AI1956"/>
  <c r="AI1957"/>
  <c r="AI1958"/>
  <c r="AI1959"/>
  <c r="AI1960"/>
  <c r="AI1961"/>
  <c r="AI1962"/>
  <c r="AI1963"/>
  <c r="AI1964"/>
  <c r="AI1965"/>
  <c r="AI1966"/>
  <c r="AI1967"/>
  <c r="AI1968"/>
  <c r="AI1969"/>
  <c r="AI1970"/>
  <c r="AI1971"/>
  <c r="AI1972"/>
  <c r="AI1973"/>
  <c r="AI1974"/>
  <c r="AI1975"/>
  <c r="AI1976"/>
  <c r="AI1977"/>
  <c r="AI1978"/>
  <c r="AI1979"/>
  <c r="AI1980"/>
  <c r="AI1981"/>
  <c r="AI1982"/>
  <c r="AI1983"/>
  <c r="AI1984"/>
  <c r="AI1985"/>
  <c r="AI1986"/>
  <c r="AI1987"/>
  <c r="AI1988"/>
  <c r="AI1989"/>
  <c r="AI1990"/>
  <c r="AI1991"/>
  <c r="AI1992"/>
  <c r="AI1993"/>
  <c r="AI1994"/>
  <c r="AI1995"/>
  <c r="AI1996"/>
  <c r="AI1997"/>
  <c r="AI1998"/>
  <c r="AI1999"/>
  <c r="AI2000"/>
  <c r="AI2001"/>
  <c r="AI2002"/>
  <c r="AI2003"/>
  <c r="AI2004"/>
  <c r="AI2005"/>
  <c r="AI2006"/>
  <c r="AI2007"/>
  <c r="AI2008"/>
  <c r="AI2009"/>
  <c r="AI2010"/>
  <c r="AI2011"/>
  <c r="AI2012"/>
  <c r="AI2013"/>
  <c r="AI2014"/>
  <c r="AI2015"/>
  <c r="AI2016"/>
  <c r="AI2017"/>
  <c r="AI2018"/>
  <c r="AI2019"/>
  <c r="AI2020"/>
  <c r="AI2021"/>
  <c r="AI2022"/>
  <c r="AI2023"/>
  <c r="AI2024"/>
  <c r="AI2025"/>
  <c r="AI2026"/>
  <c r="AI2027"/>
  <c r="AI2028"/>
  <c r="AI2029"/>
  <c r="AI2030"/>
  <c r="AI2031"/>
  <c r="AI2032"/>
  <c r="AI2033"/>
  <c r="AI2034"/>
  <c r="AI2035"/>
  <c r="AI2036"/>
  <c r="AI2037"/>
  <c r="AI2038"/>
  <c r="AI2039"/>
  <c r="AI2040"/>
  <c r="AI2041"/>
  <c r="AI2042"/>
  <c r="AI2043"/>
  <c r="AI2044"/>
  <c r="AI2045"/>
  <c r="AI2046"/>
  <c r="AI2047"/>
  <c r="AI2048"/>
  <c r="AI2049"/>
  <c r="AI2050"/>
  <c r="AI2051"/>
  <c r="AI2052"/>
  <c r="AI2053"/>
  <c r="AI2054"/>
  <c r="AI2055"/>
  <c r="AI2056"/>
  <c r="AI2057"/>
  <c r="AI2058"/>
  <c r="AI2059"/>
  <c r="AI2060"/>
  <c r="AI2061"/>
  <c r="AI2062"/>
  <c r="AI2063"/>
  <c r="AI2064"/>
  <c r="AI2065"/>
  <c r="AI2066"/>
  <c r="AI2067"/>
  <c r="AI2068"/>
  <c r="AI2069"/>
  <c r="AI2070"/>
  <c r="AI2071"/>
  <c r="AI2072"/>
  <c r="AI2073"/>
  <c r="AI2074"/>
  <c r="AI2075"/>
  <c r="AI2076"/>
  <c r="AI2077"/>
  <c r="AI2078"/>
  <c r="AI2079"/>
  <c r="AI2080"/>
  <c r="AI2081"/>
  <c r="AI2082"/>
  <c r="AI2083"/>
  <c r="AI2084"/>
  <c r="AI2085"/>
  <c r="AI2086"/>
  <c r="AI2087"/>
  <c r="AI2088"/>
  <c r="AI2089"/>
  <c r="AI2090"/>
  <c r="AI2091"/>
  <c r="AI2092"/>
  <c r="AI2093"/>
  <c r="AI2094"/>
  <c r="AI2095"/>
  <c r="AI2096"/>
  <c r="AI2097"/>
  <c r="AI2098"/>
  <c r="AI2099"/>
  <c r="AI2100"/>
  <c r="AI2101"/>
  <c r="AI2102"/>
  <c r="AI2103"/>
  <c r="AI2104"/>
  <c r="AI2105"/>
  <c r="AI2106"/>
  <c r="AI2107"/>
  <c r="AI2108"/>
  <c r="AI2109"/>
  <c r="AI2110"/>
  <c r="AI2111"/>
  <c r="AI2112"/>
  <c r="AI2113"/>
  <c r="AI2114"/>
  <c r="AI2115"/>
  <c r="AI2116"/>
  <c r="AI2117"/>
  <c r="AI2118"/>
  <c r="AI2119"/>
  <c r="AI2120"/>
  <c r="AI2121"/>
  <c r="AI2122"/>
  <c r="AI2123"/>
  <c r="AI2124"/>
  <c r="AI2125"/>
  <c r="AI2126"/>
  <c r="AI2127"/>
  <c r="AI2128"/>
  <c r="AI2129"/>
  <c r="AI2130"/>
  <c r="AI2131"/>
  <c r="AI2132"/>
  <c r="AI2133"/>
  <c r="AI2134"/>
  <c r="AI2135"/>
  <c r="AI2136"/>
  <c r="AI2137"/>
  <c r="AI2138"/>
  <c r="AI2139"/>
  <c r="AI2140"/>
  <c r="AI2141"/>
  <c r="AI2142"/>
  <c r="AI2143"/>
  <c r="AI2144"/>
  <c r="AI2145"/>
  <c r="AI2146"/>
  <c r="AI2147"/>
  <c r="AI2148"/>
  <c r="AI2149"/>
  <c r="AI2150"/>
  <c r="AI2151"/>
  <c r="AI2152"/>
  <c r="AI2153"/>
  <c r="AI2154"/>
  <c r="AI2155"/>
  <c r="AI2156"/>
  <c r="AI2157"/>
  <c r="AI2158"/>
  <c r="AI2159"/>
  <c r="AI2160"/>
  <c r="AI2161"/>
  <c r="AI2162"/>
  <c r="AI2163"/>
  <c r="AI2164"/>
  <c r="AI2165"/>
  <c r="AI2166"/>
  <c r="AI2167"/>
  <c r="AI2168"/>
  <c r="AI2169"/>
  <c r="AI2170"/>
  <c r="AI2171"/>
  <c r="AI2172"/>
  <c r="AI2173"/>
  <c r="AI2174"/>
  <c r="AI2175"/>
  <c r="AI2176"/>
  <c r="AI2177"/>
  <c r="AI2178"/>
  <c r="AI2179"/>
  <c r="AI2180"/>
  <c r="AI2181"/>
  <c r="AI2182"/>
  <c r="AI2183"/>
  <c r="AI2184"/>
  <c r="AI2185"/>
  <c r="AI2186"/>
  <c r="AI2187"/>
  <c r="AI2188"/>
  <c r="AI2189"/>
  <c r="AI2190"/>
  <c r="AI2191"/>
  <c r="AI2192"/>
  <c r="AI2193"/>
  <c r="AI2194"/>
  <c r="AI2195"/>
  <c r="AI2196"/>
  <c r="AI2197"/>
  <c r="AI2198"/>
  <c r="AI2199"/>
  <c r="AI2200"/>
  <c r="AI2201"/>
  <c r="AI2202"/>
  <c r="AI2203"/>
  <c r="AI2204"/>
  <c r="AI2205"/>
  <c r="AI2206"/>
  <c r="AI2207"/>
  <c r="AI2208"/>
  <c r="AI2209"/>
  <c r="AI2210"/>
  <c r="AI2211"/>
  <c r="AI2212"/>
  <c r="AI2213"/>
  <c r="AI2214"/>
  <c r="AI2215"/>
  <c r="AI2216"/>
  <c r="AI2217"/>
  <c r="AI2218"/>
  <c r="AI2219"/>
  <c r="AI2220"/>
  <c r="AI2221"/>
  <c r="AI2222"/>
  <c r="AI2223"/>
  <c r="AI2224"/>
  <c r="AI2225"/>
  <c r="AI2226"/>
  <c r="AI2227"/>
  <c r="AI2228"/>
  <c r="AI2229"/>
  <c r="AI2230"/>
  <c r="AI2231"/>
  <c r="AI2232"/>
  <c r="AI2233"/>
  <c r="AI2234"/>
  <c r="AI2235"/>
  <c r="AI2236"/>
  <c r="AI2237"/>
  <c r="AI2238"/>
  <c r="AI2239"/>
  <c r="AI2240"/>
  <c r="AI2241"/>
  <c r="AI2242"/>
  <c r="AI2243"/>
  <c r="AI2244"/>
  <c r="AI2245"/>
  <c r="AI2246"/>
  <c r="AI2247"/>
  <c r="AI2248"/>
  <c r="AI2249"/>
  <c r="AI2250"/>
  <c r="AI2251"/>
  <c r="AI2252"/>
  <c r="AI2253"/>
  <c r="AI2254"/>
  <c r="AI2255"/>
  <c r="AI2256"/>
  <c r="AI2257"/>
  <c r="AI2258"/>
  <c r="AI2259"/>
  <c r="AI2260"/>
  <c r="AI2261"/>
  <c r="AI2262"/>
  <c r="AI2263"/>
  <c r="AI2264"/>
  <c r="AI2265"/>
  <c r="AI2266"/>
  <c r="AI2267"/>
  <c r="AI2268"/>
  <c r="AI2269"/>
  <c r="AI2270"/>
  <c r="AI2271"/>
  <c r="AI2272"/>
  <c r="AI2273"/>
  <c r="AI2274"/>
  <c r="AI2275"/>
  <c r="AI2276"/>
  <c r="AI2277"/>
  <c r="AI2278"/>
  <c r="AI2279"/>
  <c r="AI2280"/>
  <c r="AI2281"/>
  <c r="AI2282"/>
  <c r="AI2283"/>
  <c r="AI2284"/>
  <c r="AI2285"/>
  <c r="AI2286"/>
  <c r="AI2287"/>
  <c r="AI2288"/>
  <c r="AI2289"/>
  <c r="AI2290"/>
  <c r="AI2291"/>
  <c r="AI2292"/>
  <c r="AI2293"/>
  <c r="AI2294"/>
  <c r="AI2295"/>
  <c r="AI2296"/>
  <c r="AI2297"/>
  <c r="AI2298"/>
  <c r="AI2299"/>
  <c r="AI2300"/>
  <c r="AI2301"/>
  <c r="AI2302"/>
  <c r="AI2303"/>
  <c r="AI2304"/>
  <c r="AI2305"/>
  <c r="AI2306"/>
  <c r="AI2307"/>
  <c r="AI2308"/>
  <c r="AI2309"/>
  <c r="AI2310"/>
  <c r="AI2311"/>
  <c r="AI2312"/>
  <c r="AI2313"/>
  <c r="AI2314"/>
  <c r="AI2315"/>
  <c r="AI2316"/>
  <c r="AI2317"/>
  <c r="AI2318"/>
  <c r="AI2319"/>
  <c r="AI2320"/>
  <c r="AI2321"/>
  <c r="AI2322"/>
  <c r="AI2323"/>
  <c r="AI2324"/>
  <c r="AI2325"/>
  <c r="AI2326"/>
  <c r="AI2327"/>
  <c r="AI2328"/>
  <c r="AI2329"/>
  <c r="AI2330"/>
  <c r="AI2331"/>
  <c r="AI2332"/>
  <c r="AI2333"/>
  <c r="AI2334"/>
  <c r="AI2335"/>
  <c r="AI2336"/>
  <c r="AI2337"/>
  <c r="AI2338"/>
  <c r="AI2339"/>
  <c r="AI2340"/>
  <c r="AI2341"/>
  <c r="AI2342"/>
  <c r="AI2343"/>
  <c r="AI2344"/>
  <c r="AI2345"/>
  <c r="AI2346"/>
  <c r="AI2347"/>
  <c r="AI2348"/>
  <c r="AI2349"/>
  <c r="AI2350"/>
  <c r="AI2351"/>
  <c r="AI2352"/>
  <c r="AI2353"/>
  <c r="AI2354"/>
  <c r="AI2355"/>
  <c r="AI2356"/>
  <c r="AI2357"/>
  <c r="AI2358"/>
  <c r="AI2359"/>
  <c r="AI2360"/>
  <c r="AI2361"/>
  <c r="AI2362"/>
  <c r="AI2363"/>
  <c r="AI2364"/>
  <c r="AI2365"/>
  <c r="AI2366"/>
  <c r="AI2367"/>
  <c r="AI2368"/>
  <c r="AI2369"/>
  <c r="AI2370"/>
  <c r="AI2371"/>
  <c r="AI2372"/>
  <c r="AI2373"/>
  <c r="AI2374"/>
  <c r="AI2375"/>
  <c r="AI2376"/>
  <c r="AI2377"/>
  <c r="AI2378"/>
  <c r="AI2379"/>
  <c r="AI2380"/>
  <c r="AI2381"/>
  <c r="AI2382"/>
  <c r="AI2383"/>
  <c r="AI2384"/>
  <c r="AI2385"/>
  <c r="AI2386"/>
  <c r="AI2387"/>
  <c r="AI2388"/>
  <c r="AI2389"/>
  <c r="AI2390"/>
  <c r="AI2391"/>
  <c r="AI2392"/>
  <c r="AI2393"/>
  <c r="AI2394"/>
  <c r="AI2395"/>
  <c r="AI2396"/>
  <c r="AI2397"/>
  <c r="AI2398"/>
  <c r="AI2399"/>
  <c r="AI2400"/>
  <c r="AI2401"/>
  <c r="AI2402"/>
  <c r="AI2403"/>
  <c r="AI2404"/>
  <c r="AI2405"/>
  <c r="AI2406"/>
  <c r="AI2407"/>
  <c r="AI2408"/>
  <c r="AI2409"/>
  <c r="AI2410"/>
  <c r="AI2411"/>
  <c r="AI2412"/>
  <c r="AI2413"/>
  <c r="AI2414"/>
  <c r="AI2415"/>
  <c r="AI2416"/>
  <c r="AI2417"/>
  <c r="AI2418"/>
  <c r="AI2419"/>
  <c r="AI2420"/>
  <c r="AI2421"/>
  <c r="AI2422"/>
  <c r="AI2423"/>
  <c r="AI2424"/>
  <c r="AI2425"/>
  <c r="AI2426"/>
  <c r="AI2427"/>
  <c r="AI2428"/>
  <c r="AI2429"/>
  <c r="AI2430"/>
  <c r="AI2431"/>
  <c r="AI2432"/>
  <c r="AI2433"/>
  <c r="AI2434"/>
  <c r="AI2435"/>
  <c r="AI2436"/>
  <c r="AI2437"/>
  <c r="AI2438"/>
  <c r="AI2439"/>
  <c r="AI2440"/>
  <c r="AI2441"/>
  <c r="AI2442"/>
  <c r="AI2443"/>
  <c r="AI2444"/>
  <c r="AI2445"/>
  <c r="AI2446"/>
  <c r="AI2447"/>
  <c r="AI2448"/>
  <c r="AI2449"/>
  <c r="AI2450"/>
  <c r="AI2451"/>
  <c r="AI2452"/>
  <c r="AI2453"/>
  <c r="AI2454"/>
  <c r="AI2455"/>
  <c r="AI2456"/>
  <c r="AI2457"/>
  <c r="AI2458"/>
  <c r="AI2459"/>
  <c r="AI2460"/>
  <c r="AI2461"/>
  <c r="AI2462"/>
  <c r="AI2463"/>
  <c r="AI2464"/>
  <c r="AI2465"/>
  <c r="AI2466"/>
  <c r="AI2467"/>
  <c r="AI2468"/>
  <c r="AI2469"/>
  <c r="AI2470"/>
  <c r="AI2471"/>
  <c r="AI2472"/>
  <c r="AI2473"/>
  <c r="AI2474"/>
  <c r="AI2475"/>
  <c r="AI2476"/>
  <c r="AI2477"/>
  <c r="AI2478"/>
  <c r="AI2479"/>
  <c r="AI2480"/>
  <c r="AI2481"/>
  <c r="AI2482"/>
  <c r="AI2483"/>
  <c r="AI2484"/>
  <c r="AI2485"/>
  <c r="AI2486"/>
  <c r="AI2487"/>
  <c r="AI2488"/>
  <c r="AI2489"/>
  <c r="AI2490"/>
  <c r="AI2491"/>
  <c r="AI2492"/>
  <c r="AI2493"/>
  <c r="AI2494"/>
  <c r="AI2495"/>
  <c r="AI2496"/>
  <c r="AI2497"/>
  <c r="AI2498"/>
  <c r="AI2499"/>
  <c r="AI2500"/>
  <c r="AI2501"/>
  <c r="AI2502"/>
  <c r="AI2503"/>
  <c r="AI2504"/>
  <c r="AI2505"/>
  <c r="AI2506"/>
  <c r="AI2507"/>
  <c r="AI2508"/>
  <c r="AI2509"/>
  <c r="AI2510"/>
  <c r="AI2511"/>
  <c r="AI2512"/>
  <c r="AI2513"/>
  <c r="AI2514"/>
  <c r="AI2515"/>
  <c r="AI2516"/>
  <c r="AI2517"/>
  <c r="AI2518"/>
  <c r="AI2519"/>
  <c r="AI2520"/>
  <c r="AI2521"/>
  <c r="AI2522"/>
  <c r="AI2523"/>
  <c r="AI2524"/>
  <c r="AI2525"/>
  <c r="AI2526"/>
  <c r="AI2527"/>
  <c r="AI2528"/>
  <c r="AI2529"/>
  <c r="AI2530"/>
  <c r="AI2531"/>
  <c r="AI2532"/>
  <c r="AI2533"/>
  <c r="AI2534"/>
  <c r="AI2535"/>
  <c r="AI2536"/>
  <c r="AI2537"/>
  <c r="AI2538"/>
  <c r="AI2539"/>
  <c r="AI2540"/>
  <c r="AI2541"/>
  <c r="AI2542"/>
  <c r="AI2543"/>
  <c r="AI2544"/>
  <c r="AI2545"/>
  <c r="AI2546"/>
  <c r="AI2547"/>
  <c r="AI2548"/>
  <c r="AI2549"/>
  <c r="AI2550"/>
  <c r="AI2551"/>
  <c r="AI2552"/>
  <c r="AI2553"/>
  <c r="AI2554"/>
  <c r="AI2555"/>
  <c r="AI2556"/>
  <c r="AI2557"/>
  <c r="AI2558"/>
  <c r="AI2559"/>
  <c r="AI2560"/>
  <c r="AI2561"/>
  <c r="AI2562"/>
  <c r="AI2563"/>
  <c r="AI2564"/>
  <c r="AI2565"/>
  <c r="AI2566"/>
  <c r="AI2567"/>
  <c r="AI2568"/>
  <c r="AI2569"/>
  <c r="AI2570"/>
  <c r="AI2571"/>
  <c r="AI2572"/>
  <c r="AI2573"/>
  <c r="AI2574"/>
  <c r="AI2575"/>
  <c r="AI2576"/>
  <c r="AI2577"/>
  <c r="AI2578"/>
  <c r="AI2579"/>
  <c r="AI2580"/>
  <c r="AI2581"/>
  <c r="AI2582"/>
  <c r="AI2583"/>
  <c r="AI2584"/>
  <c r="AI2585"/>
  <c r="AI2586"/>
  <c r="AI2587"/>
  <c r="AI2588"/>
  <c r="AI2589"/>
  <c r="AI2590"/>
  <c r="AI2591"/>
  <c r="AI2592"/>
  <c r="AI2593"/>
  <c r="AI2594"/>
  <c r="AI2595"/>
  <c r="AI2596"/>
  <c r="AI2597"/>
  <c r="AI2598"/>
  <c r="AI2599"/>
  <c r="AI2600"/>
  <c r="AI2601"/>
  <c r="AI2602"/>
  <c r="AI2603"/>
  <c r="AI2604"/>
  <c r="AI2605"/>
  <c r="AI2606"/>
  <c r="AI2607"/>
  <c r="AI2608"/>
  <c r="AI2609"/>
  <c r="AI2610"/>
  <c r="AI2611"/>
  <c r="AI2612"/>
  <c r="AI2613"/>
  <c r="AI2614"/>
  <c r="AI2615"/>
  <c r="AI2616"/>
  <c r="AI2617"/>
  <c r="AI2618"/>
  <c r="AI2619"/>
  <c r="AI2620"/>
  <c r="AI2621"/>
  <c r="AI2622"/>
  <c r="AI2623"/>
  <c r="AI2624"/>
  <c r="AI2625"/>
  <c r="AI2626"/>
  <c r="AI2627"/>
  <c r="AI2628"/>
  <c r="AI2629"/>
  <c r="AI2630"/>
  <c r="AI2631"/>
  <c r="AI2632"/>
  <c r="AI2633"/>
  <c r="AI2634"/>
  <c r="AI2635"/>
  <c r="AI2636"/>
  <c r="AI2637"/>
  <c r="AI2638"/>
  <c r="AI2639"/>
  <c r="AI2640"/>
  <c r="AI2641"/>
  <c r="AI2642"/>
  <c r="AI2643"/>
  <c r="AI2644"/>
  <c r="AI2645"/>
  <c r="AI2646"/>
  <c r="AI2647"/>
  <c r="AI2648"/>
  <c r="AI2649"/>
  <c r="AI2650"/>
  <c r="AI2651"/>
  <c r="AI2652"/>
  <c r="AI2653"/>
  <c r="AI2654"/>
  <c r="AI2655"/>
  <c r="AI2656"/>
  <c r="AI2657"/>
  <c r="AI2658"/>
  <c r="AI2659"/>
  <c r="AI2660"/>
  <c r="AI2661"/>
  <c r="AI2662"/>
  <c r="AI2663"/>
  <c r="AI2664"/>
  <c r="AI2665"/>
  <c r="AI2666"/>
  <c r="AI2667"/>
  <c r="AI2668"/>
  <c r="AI2669"/>
  <c r="AI2670"/>
  <c r="AI2671"/>
  <c r="AI2672"/>
  <c r="AI2673"/>
  <c r="AI2674"/>
  <c r="AI2675"/>
  <c r="AI2676"/>
  <c r="AI2677"/>
  <c r="AI2678"/>
  <c r="AI2679"/>
  <c r="AI2680"/>
  <c r="AI2681"/>
  <c r="AI2682"/>
  <c r="AI2683"/>
  <c r="AI2684"/>
  <c r="AI2685"/>
  <c r="AI2686"/>
  <c r="AI2687"/>
  <c r="AI2688"/>
  <c r="AI2689"/>
  <c r="AI2690"/>
  <c r="AI2691"/>
  <c r="AI2692"/>
  <c r="AI2693"/>
  <c r="AI2694"/>
  <c r="AI2695"/>
  <c r="AI2696"/>
  <c r="AI2697"/>
  <c r="AI2698"/>
  <c r="AI2699"/>
  <c r="AI2700"/>
  <c r="AI2701"/>
  <c r="AI2702"/>
  <c r="AI2703"/>
  <c r="AI2704"/>
  <c r="AI2705"/>
  <c r="AI2706"/>
  <c r="AI2707"/>
  <c r="AI2708"/>
  <c r="AI2709"/>
  <c r="AI2710"/>
  <c r="AI2711"/>
  <c r="AI2712"/>
  <c r="AI2713"/>
  <c r="AI2714"/>
  <c r="AI2715"/>
  <c r="AI2716"/>
  <c r="AI2717"/>
  <c r="AI2718"/>
  <c r="AI2719"/>
  <c r="AI2720"/>
  <c r="AI2721"/>
  <c r="AI2722"/>
  <c r="AI2723"/>
  <c r="AI2724"/>
  <c r="AI2725"/>
  <c r="AI2726"/>
  <c r="AI2727"/>
  <c r="AI2728"/>
  <c r="AI2729"/>
  <c r="AI2730"/>
  <c r="AI2731"/>
  <c r="AI2732"/>
  <c r="AI2733"/>
  <c r="AI2734"/>
  <c r="AI2735"/>
  <c r="AI2736"/>
  <c r="AI2737"/>
  <c r="AI2738"/>
  <c r="AI2739"/>
  <c r="AI2740"/>
  <c r="AI2741"/>
  <c r="AI2742"/>
  <c r="AI2743"/>
  <c r="AI2744"/>
  <c r="AI2745"/>
  <c r="AI2746"/>
  <c r="AI2747"/>
  <c r="AI2748"/>
  <c r="AI2749"/>
  <c r="AI2750"/>
  <c r="AI2751"/>
  <c r="AI2752"/>
  <c r="AI2753"/>
  <c r="AI2754"/>
  <c r="AI2755"/>
  <c r="AI2756"/>
  <c r="AI2757"/>
  <c r="AI2758"/>
  <c r="AI2759"/>
  <c r="AI2760"/>
  <c r="AI2761"/>
  <c r="AI2762"/>
  <c r="AI2763"/>
  <c r="AI2764"/>
  <c r="AI2765"/>
  <c r="AI2766"/>
  <c r="AI2767"/>
  <c r="AI2768"/>
  <c r="AI2769"/>
  <c r="AI2770"/>
  <c r="AI2771"/>
  <c r="AI2772"/>
  <c r="AI2773"/>
  <c r="AI2774"/>
  <c r="AI2775"/>
  <c r="AI2776"/>
  <c r="AI2777"/>
  <c r="AI2778"/>
  <c r="AI2779"/>
  <c r="AI2780"/>
  <c r="AI2781"/>
  <c r="AI2782"/>
  <c r="AI2783"/>
  <c r="AI2784"/>
  <c r="AI2785"/>
  <c r="AI2786"/>
  <c r="AI2787"/>
  <c r="AI2788"/>
  <c r="AI2789"/>
  <c r="AI2790"/>
  <c r="AI2791"/>
  <c r="AI2792"/>
  <c r="AI2793"/>
  <c r="AI2794"/>
  <c r="AI2795"/>
  <c r="AI2796"/>
  <c r="AI2797"/>
  <c r="AI2798"/>
  <c r="AI2799"/>
  <c r="AI2800"/>
  <c r="AI2801"/>
  <c r="AI2802"/>
  <c r="AI2803"/>
  <c r="AI2804"/>
  <c r="AI2805"/>
  <c r="AI2806"/>
  <c r="AI2807"/>
  <c r="AI2808"/>
  <c r="AI2809"/>
  <c r="AI2810"/>
  <c r="AI2811"/>
  <c r="AI2812"/>
  <c r="AI2813"/>
  <c r="AI2814"/>
  <c r="AI2815"/>
  <c r="AI2816"/>
  <c r="AI2817"/>
  <c r="AI2818"/>
  <c r="AI2819"/>
  <c r="AI2820"/>
  <c r="AI2821"/>
  <c r="AI2822"/>
  <c r="AI2823"/>
  <c r="AI2824"/>
  <c r="AI2825"/>
  <c r="AI2826"/>
  <c r="AI2827"/>
  <c r="AI2828"/>
  <c r="AI2829"/>
  <c r="AI2830"/>
  <c r="AI2831"/>
  <c r="AI2832"/>
  <c r="AI2833"/>
  <c r="AI2834"/>
  <c r="AI2835"/>
  <c r="AI2836"/>
  <c r="AI2837"/>
  <c r="AI2838"/>
  <c r="AI2839"/>
  <c r="AI2840"/>
  <c r="AI2841"/>
  <c r="AI2842"/>
  <c r="AI2843"/>
  <c r="AI2844"/>
  <c r="AI2845"/>
  <c r="AI2846"/>
  <c r="AI2847"/>
  <c r="AI2848"/>
  <c r="AI2849"/>
  <c r="AI2850"/>
  <c r="AI2851"/>
  <c r="AI2852"/>
  <c r="AI2853"/>
  <c r="AI2854"/>
  <c r="AI2855"/>
  <c r="AI2856"/>
  <c r="AI2857"/>
  <c r="AI2858"/>
  <c r="AI2859"/>
  <c r="AI2860"/>
  <c r="AI2861"/>
  <c r="AI2862"/>
  <c r="AI2863"/>
  <c r="AI2864"/>
  <c r="AI2865"/>
  <c r="AI2866"/>
  <c r="AI2867"/>
  <c r="AI2868"/>
  <c r="AI2869"/>
  <c r="AI2870"/>
  <c r="AI2871"/>
  <c r="AI2872"/>
  <c r="AI2873"/>
  <c r="AI2874"/>
  <c r="AI2875"/>
  <c r="AI2876"/>
  <c r="AI2877"/>
  <c r="AI2878"/>
  <c r="AI2879"/>
  <c r="AI2880"/>
  <c r="AI2881"/>
  <c r="AI2882"/>
  <c r="AI2883"/>
  <c r="AI2884"/>
  <c r="AI2885"/>
  <c r="AI2886"/>
  <c r="AI2887"/>
  <c r="AI2888"/>
  <c r="AI2889"/>
  <c r="AI2890"/>
  <c r="AI2891"/>
  <c r="AI2892"/>
  <c r="AI2893"/>
  <c r="AI2894"/>
  <c r="AI2895"/>
  <c r="AI2896"/>
  <c r="AI2897"/>
  <c r="AI2898"/>
  <c r="AI2899"/>
  <c r="AI2900"/>
  <c r="AI2901"/>
  <c r="AI2902"/>
  <c r="AI2903"/>
  <c r="AI2904"/>
  <c r="AI2905"/>
  <c r="AI2906"/>
  <c r="AI2907"/>
  <c r="AI2908"/>
  <c r="AI2909"/>
  <c r="AI2910"/>
  <c r="AI2911"/>
  <c r="AI2912"/>
  <c r="AI2913"/>
  <c r="AI2914"/>
  <c r="AI2915"/>
  <c r="AI2916"/>
  <c r="AI2917"/>
  <c r="AI2918"/>
  <c r="AI2919"/>
  <c r="AI2920"/>
  <c r="AI2921"/>
  <c r="AI2922"/>
  <c r="AI2923"/>
  <c r="AI2924"/>
  <c r="AI2925"/>
  <c r="AI2926"/>
  <c r="AI2927"/>
  <c r="AI2928"/>
  <c r="AI2929"/>
  <c r="AI2930"/>
  <c r="AI2931"/>
  <c r="AI2932"/>
  <c r="AI2933"/>
  <c r="AI2934"/>
  <c r="AI2935"/>
  <c r="AI2936"/>
  <c r="AI2937"/>
  <c r="AI2938"/>
  <c r="AI2939"/>
  <c r="AI2940"/>
  <c r="AI2941"/>
  <c r="AI2942"/>
  <c r="AI2943"/>
  <c r="AI2944"/>
  <c r="AI2945"/>
  <c r="AI2946"/>
  <c r="AI2947"/>
  <c r="AI2948"/>
  <c r="AI2949"/>
  <c r="AI2950"/>
  <c r="AI2951"/>
  <c r="AI2952"/>
  <c r="AI2953"/>
  <c r="AI2954"/>
  <c r="AI2955"/>
  <c r="AI2956"/>
  <c r="AI2957"/>
  <c r="AI2958"/>
  <c r="AI2959"/>
  <c r="AI2960"/>
  <c r="AI2961"/>
  <c r="AI2962"/>
  <c r="AI2963"/>
  <c r="AI2964"/>
  <c r="AI2965"/>
  <c r="AI2966"/>
  <c r="AI2967"/>
  <c r="AI2968"/>
  <c r="AI2969"/>
  <c r="AI2970"/>
  <c r="AI2971"/>
  <c r="AI2972"/>
  <c r="AI2973"/>
  <c r="AI2974"/>
  <c r="AI2975"/>
  <c r="AI2976"/>
  <c r="AI2977"/>
  <c r="AI2978"/>
  <c r="AI2979"/>
  <c r="AI2980"/>
  <c r="AI2981"/>
  <c r="AI2982"/>
  <c r="AI2983"/>
  <c r="AI2984"/>
  <c r="AI2985"/>
  <c r="AI2986"/>
  <c r="AI2987"/>
  <c r="AI2988"/>
  <c r="AI2989"/>
  <c r="AI2990"/>
  <c r="AI2991"/>
  <c r="AI2992"/>
  <c r="AI2993"/>
  <c r="AI2994"/>
  <c r="AI2995"/>
  <c r="AI2996"/>
  <c r="AI2997"/>
  <c r="AI2998"/>
  <c r="AI2999"/>
  <c r="AI3000"/>
  <c r="AI3001"/>
  <c r="AI3002"/>
  <c r="AI3003"/>
  <c r="AI3004"/>
  <c r="AI3005"/>
  <c r="AI3006"/>
  <c r="AI3007"/>
  <c r="AI3008"/>
  <c r="AI3009"/>
  <c r="AI3010"/>
  <c r="AI3011"/>
  <c r="AI3012"/>
  <c r="AI3013"/>
  <c r="AI3014"/>
  <c r="AI3015"/>
  <c r="AI3016"/>
  <c r="AI3017"/>
  <c r="AI3018"/>
  <c r="AI3019"/>
  <c r="AI3020"/>
  <c r="AI3021"/>
  <c r="AI3022"/>
  <c r="AI3023"/>
  <c r="AI3024"/>
  <c r="AI3025"/>
  <c r="AI3026"/>
  <c r="AI3027"/>
  <c r="AI3028"/>
  <c r="AI3029"/>
  <c r="AI3030"/>
  <c r="AI3031"/>
  <c r="AI3032"/>
  <c r="AI3033"/>
  <c r="AI3034"/>
  <c r="AI3035"/>
  <c r="AI3036"/>
  <c r="AI3037"/>
  <c r="AI3038"/>
  <c r="AI3039"/>
  <c r="AI3040"/>
  <c r="AI3041"/>
  <c r="AI3042"/>
  <c r="AI3043"/>
  <c r="AI3044"/>
  <c r="AI3045"/>
  <c r="AI3046"/>
  <c r="AI3047"/>
  <c r="AI3048"/>
  <c r="AI3049"/>
  <c r="AI3050"/>
  <c r="AI3051"/>
  <c r="AI3052"/>
  <c r="AI3053"/>
  <c r="AI3054"/>
  <c r="AI3055"/>
  <c r="AI3056"/>
  <c r="AI3057"/>
  <c r="AI3058"/>
  <c r="AI3059"/>
  <c r="AI3060"/>
  <c r="AI3061"/>
  <c r="AI3062"/>
  <c r="AI3063"/>
  <c r="AI3064"/>
  <c r="AI3065"/>
  <c r="AI3066"/>
  <c r="AI3067"/>
  <c r="AI3068"/>
  <c r="AI3069"/>
  <c r="AI3070"/>
  <c r="AI3071"/>
  <c r="AI3072"/>
  <c r="AI3073"/>
  <c r="AI3074"/>
  <c r="AI3075"/>
  <c r="AI3076"/>
  <c r="AI3077"/>
  <c r="AI3078"/>
  <c r="AI3079"/>
  <c r="AI3080"/>
  <c r="AI3081"/>
  <c r="AI3082"/>
  <c r="AI3083"/>
  <c r="AI3084"/>
  <c r="AI3085"/>
  <c r="AI3086"/>
  <c r="AI3087"/>
  <c r="AI3088"/>
  <c r="AI3089"/>
  <c r="AI3090"/>
  <c r="AI3091"/>
  <c r="AI3092"/>
  <c r="AI3093"/>
  <c r="AI3094"/>
  <c r="AI3095"/>
  <c r="AI3096"/>
  <c r="AI3097"/>
  <c r="AI3098"/>
  <c r="AI3099"/>
  <c r="AI3100"/>
  <c r="AI3101"/>
  <c r="AI3102"/>
  <c r="AI3103"/>
  <c r="AI3104"/>
  <c r="AI3105"/>
  <c r="AI3106"/>
  <c r="AI3107"/>
  <c r="AI3108"/>
  <c r="AI3109"/>
  <c r="AI3110"/>
  <c r="AI3111"/>
  <c r="AI3112"/>
  <c r="AI3113"/>
  <c r="AI3114"/>
  <c r="AI3115"/>
  <c r="AI3116"/>
  <c r="AI3117"/>
  <c r="AI3118"/>
  <c r="AI3119"/>
  <c r="AI3120"/>
  <c r="AI3121"/>
  <c r="AI3122"/>
  <c r="AI3123"/>
  <c r="AI3124"/>
  <c r="AI3125"/>
  <c r="AI3126"/>
  <c r="AI3127"/>
  <c r="AI3128"/>
  <c r="AI3129"/>
  <c r="AI3130"/>
  <c r="AI3131"/>
  <c r="AI3132"/>
  <c r="AI3133"/>
  <c r="AI3134"/>
  <c r="AI3135"/>
  <c r="AI3136"/>
  <c r="AI3137"/>
  <c r="AI3138"/>
  <c r="AI3139"/>
  <c r="AI3140"/>
  <c r="AI3141"/>
  <c r="AI3142"/>
  <c r="AI3143"/>
  <c r="AI3144"/>
  <c r="AI3145"/>
  <c r="AI3146"/>
  <c r="AI3147"/>
  <c r="AI3148"/>
  <c r="AI3149"/>
  <c r="AI3150"/>
  <c r="AI3151"/>
  <c r="AI3152"/>
  <c r="AI3153"/>
  <c r="AI3154"/>
  <c r="AI3155"/>
  <c r="AI3156"/>
  <c r="AI3157"/>
  <c r="AI3158"/>
  <c r="AI3159"/>
  <c r="AI3160"/>
  <c r="AI3161"/>
  <c r="AI3162"/>
  <c r="AI3163"/>
  <c r="AI3164"/>
  <c r="AI3165"/>
  <c r="AI3166"/>
  <c r="AI3167"/>
  <c r="AI3168"/>
  <c r="AI3169"/>
  <c r="AI3170"/>
  <c r="AI3171"/>
  <c r="AI3172"/>
  <c r="AI3173"/>
  <c r="AI3174"/>
  <c r="AI3175"/>
  <c r="AI3176"/>
  <c r="AI3177"/>
  <c r="AI3178"/>
  <c r="AI3179"/>
  <c r="AI3180"/>
  <c r="AI3181"/>
  <c r="AI3182"/>
  <c r="AI3183"/>
  <c r="AI3184"/>
  <c r="AI3185"/>
  <c r="AI3186"/>
  <c r="AI3187"/>
  <c r="AI3188"/>
  <c r="AI3189"/>
  <c r="AI3190"/>
  <c r="AI3191"/>
  <c r="AI3192"/>
  <c r="AI3193"/>
  <c r="AI3194"/>
  <c r="AI3195"/>
  <c r="AI3196"/>
  <c r="AI3197"/>
  <c r="AI3198"/>
  <c r="AI3199"/>
  <c r="AI3200"/>
  <c r="AI3201"/>
  <c r="AI3202"/>
  <c r="AI3203"/>
  <c r="AI3204"/>
  <c r="AI3205"/>
  <c r="AI3206"/>
  <c r="AI3207"/>
  <c r="AI3208"/>
  <c r="AI3209"/>
  <c r="AI3210"/>
  <c r="AI3211"/>
  <c r="AI3212"/>
  <c r="AI3213"/>
  <c r="AI3214"/>
  <c r="AI3215"/>
  <c r="AI3216"/>
  <c r="AI3217"/>
  <c r="AI3218"/>
  <c r="AI3219"/>
  <c r="AI3220"/>
  <c r="AI3221"/>
  <c r="AI3222"/>
  <c r="AI3223"/>
  <c r="AI3224"/>
  <c r="AI3225"/>
  <c r="AI3226"/>
  <c r="AI3227"/>
  <c r="AI3228"/>
  <c r="AI3229"/>
  <c r="AI3230"/>
  <c r="AI3231"/>
  <c r="AI3232"/>
  <c r="AI3233"/>
  <c r="AI3234"/>
  <c r="AI3235"/>
  <c r="AI3236"/>
  <c r="AI3237"/>
  <c r="AI3238"/>
  <c r="AI3239"/>
  <c r="AI3240"/>
  <c r="AI3241"/>
  <c r="AI3242"/>
  <c r="AI3243"/>
  <c r="AI3244"/>
  <c r="AI3245"/>
  <c r="AI3246"/>
  <c r="AI3247"/>
  <c r="AI3248"/>
  <c r="AI3249"/>
  <c r="AI3250"/>
  <c r="AI3251"/>
  <c r="AI3252"/>
  <c r="AI3253"/>
  <c r="AI3254"/>
  <c r="AI3255"/>
  <c r="AI3256"/>
  <c r="AI3257"/>
  <c r="AI3258"/>
  <c r="AI3259"/>
  <c r="AI3260"/>
  <c r="AI3261"/>
  <c r="AI3262"/>
  <c r="AI3263"/>
  <c r="AI3264"/>
  <c r="AI3265"/>
  <c r="AI3266"/>
  <c r="AI3267"/>
  <c r="AI3268"/>
  <c r="AI3269"/>
  <c r="AI3270"/>
  <c r="AI3271"/>
  <c r="AI3272"/>
  <c r="AI3273"/>
  <c r="AI3274"/>
  <c r="AI3275"/>
  <c r="AI3276"/>
  <c r="AI3277"/>
  <c r="AI3278"/>
  <c r="AI3279"/>
  <c r="AI3280"/>
  <c r="B1826" i="5"/>
  <c r="B1827" s="1"/>
  <c r="B1821"/>
  <c r="C1821"/>
  <c r="B1822"/>
  <c r="C1822" s="1"/>
  <c r="B1503"/>
  <c r="B1504" s="1"/>
  <c r="B1466"/>
  <c r="L53"/>
  <c r="AI3287" i="1"/>
  <c r="C1827" i="5" l="1"/>
  <c r="B1828"/>
  <c r="C1826"/>
  <c r="B1823"/>
  <c r="C1504"/>
  <c r="B1505"/>
  <c r="C1503"/>
  <c r="C1466"/>
  <c r="B1467"/>
  <c r="L54"/>
  <c r="AV4" i="1"/>
  <c r="AV5"/>
  <c r="AV8"/>
  <c r="AV9"/>
  <c r="AV12"/>
  <c r="AV13"/>
  <c r="AV16"/>
  <c r="AV17"/>
  <c r="AV20"/>
  <c r="AV21"/>
  <c r="AV24"/>
  <c r="AV25"/>
  <c r="AV28"/>
  <c r="AV29"/>
  <c r="AV32"/>
  <c r="AV33"/>
  <c r="AV36"/>
  <c r="AV37"/>
  <c r="AV40"/>
  <c r="AV41"/>
  <c r="AV44"/>
  <c r="AV45"/>
  <c r="AV48"/>
  <c r="AV49"/>
  <c r="AV52"/>
  <c r="AV53"/>
  <c r="AV56"/>
  <c r="AV57"/>
  <c r="AV60"/>
  <c r="AV61"/>
  <c r="AV64"/>
  <c r="AV65"/>
  <c r="AV68"/>
  <c r="AV69"/>
  <c r="AV72"/>
  <c r="AV73"/>
  <c r="AV76"/>
  <c r="AV77"/>
  <c r="AV80"/>
  <c r="AV81"/>
  <c r="AV84"/>
  <c r="AV85"/>
  <c r="AV88"/>
  <c r="AV89"/>
  <c r="AV92"/>
  <c r="AV93"/>
  <c r="AV96"/>
  <c r="AV97"/>
  <c r="AV100"/>
  <c r="AV101"/>
  <c r="AV104"/>
  <c r="AV105"/>
  <c r="AV108"/>
  <c r="AV109"/>
  <c r="AV112"/>
  <c r="AV113"/>
  <c r="AV116"/>
  <c r="AV117"/>
  <c r="AV120"/>
  <c r="AV121"/>
  <c r="AV124"/>
  <c r="AV125"/>
  <c r="AV128"/>
  <c r="AV129"/>
  <c r="AV132"/>
  <c r="AV133"/>
  <c r="AV136"/>
  <c r="AV137"/>
  <c r="AV140"/>
  <c r="AV141"/>
  <c r="AV144"/>
  <c r="AV145"/>
  <c r="AV148"/>
  <c r="AV149"/>
  <c r="AV152"/>
  <c r="AV153"/>
  <c r="AV156"/>
  <c r="AV157"/>
  <c r="AV160"/>
  <c r="AV161"/>
  <c r="AV164"/>
  <c r="AV165"/>
  <c r="AV168"/>
  <c r="AV169"/>
  <c r="AV172"/>
  <c r="AV173"/>
  <c r="AV176"/>
  <c r="AV177"/>
  <c r="AV180"/>
  <c r="AV181"/>
  <c r="AV184"/>
  <c r="AV185"/>
  <c r="AV188"/>
  <c r="AV189"/>
  <c r="AV192"/>
  <c r="AV193"/>
  <c r="AV196"/>
  <c r="AV197"/>
  <c r="AV200"/>
  <c r="AV201"/>
  <c r="AV204"/>
  <c r="AV205"/>
  <c r="AV208"/>
  <c r="AV209"/>
  <c r="AV212"/>
  <c r="AV213"/>
  <c r="AV216"/>
  <c r="AV217"/>
  <c r="AV220"/>
  <c r="AV221"/>
  <c r="AV224"/>
  <c r="AV225"/>
  <c r="AV228"/>
  <c r="AV229"/>
  <c r="AV232"/>
  <c r="AV233"/>
  <c r="AV236"/>
  <c r="AV237"/>
  <c r="AV240"/>
  <c r="AV241"/>
  <c r="AV244"/>
  <c r="AV245"/>
  <c r="AV248"/>
  <c r="AV249"/>
  <c r="AV252"/>
  <c r="AV253"/>
  <c r="AV256"/>
  <c r="AV257"/>
  <c r="AV260"/>
  <c r="AV261"/>
  <c r="AV264"/>
  <c r="AV265"/>
  <c r="AV268"/>
  <c r="AV269"/>
  <c r="AV272"/>
  <c r="AV273"/>
  <c r="AV276"/>
  <c r="AV277"/>
  <c r="AV280"/>
  <c r="AV281"/>
  <c r="AV284"/>
  <c r="AV285"/>
  <c r="AV288"/>
  <c r="AV289"/>
  <c r="AV292"/>
  <c r="AV293"/>
  <c r="AV296"/>
  <c r="AV297"/>
  <c r="AV300"/>
  <c r="AV301"/>
  <c r="AV304"/>
  <c r="AV305"/>
  <c r="AV308"/>
  <c r="AV309"/>
  <c r="AV312"/>
  <c r="AV313"/>
  <c r="AV316"/>
  <c r="AV317"/>
  <c r="AV320"/>
  <c r="AV321"/>
  <c r="AV324"/>
  <c r="AV325"/>
  <c r="AV328"/>
  <c r="AV329"/>
  <c r="AV332"/>
  <c r="AV333"/>
  <c r="AV336"/>
  <c r="AV337"/>
  <c r="AV340"/>
  <c r="AV341"/>
  <c r="AV344"/>
  <c r="AV345"/>
  <c r="AV348"/>
  <c r="AV349"/>
  <c r="AV352"/>
  <c r="AV353"/>
  <c r="AV356"/>
  <c r="AV357"/>
  <c r="AV360"/>
  <c r="AV361"/>
  <c r="AV364"/>
  <c r="AV365"/>
  <c r="AV369"/>
  <c r="AV373"/>
  <c r="AV377"/>
  <c r="AV381"/>
  <c r="AV385"/>
  <c r="AV389"/>
  <c r="AV393"/>
  <c r="AV397"/>
  <c r="AV401"/>
  <c r="AV405"/>
  <c r="AV409"/>
  <c r="AV413"/>
  <c r="AV417"/>
  <c r="AV421"/>
  <c r="AV425"/>
  <c r="AV429"/>
  <c r="AV433"/>
  <c r="AV437"/>
  <c r="AV441"/>
  <c r="AV445"/>
  <c r="AV449"/>
  <c r="AV453"/>
  <c r="AV457"/>
  <c r="AV461"/>
  <c r="AV465"/>
  <c r="AV469"/>
  <c r="AV470"/>
  <c r="AV473"/>
  <c r="AV477"/>
  <c r="AV481"/>
  <c r="AV485"/>
  <c r="AV489"/>
  <c r="AV492"/>
  <c r="AV496"/>
  <c r="AV497"/>
  <c r="AV500"/>
  <c r="AV501"/>
  <c r="AV504"/>
  <c r="AV505"/>
  <c r="AV508"/>
  <c r="AV512"/>
  <c r="AV513"/>
  <c r="AV516"/>
  <c r="AV517"/>
  <c r="AV520"/>
  <c r="AV521"/>
  <c r="AV524"/>
  <c r="AV528"/>
  <c r="AV529"/>
  <c r="AV532"/>
  <c r="AV533"/>
  <c r="AV536"/>
  <c r="AV537"/>
  <c r="AV540"/>
  <c r="AV544"/>
  <c r="AV545"/>
  <c r="AV548"/>
  <c r="AV549"/>
  <c r="AV552"/>
  <c r="AV553"/>
  <c r="AV556"/>
  <c r="AV560"/>
  <c r="AV561"/>
  <c r="AV564"/>
  <c r="AV565"/>
  <c r="AV568"/>
  <c r="AV569"/>
  <c r="AV572"/>
  <c r="AV573"/>
  <c r="AV576"/>
  <c r="AV577"/>
  <c r="AV578"/>
  <c r="AV581"/>
  <c r="AV585"/>
  <c r="AV589"/>
  <c r="AV593"/>
  <c r="AV597"/>
  <c r="AV601"/>
  <c r="AV605"/>
  <c r="AV609"/>
  <c r="AV613"/>
  <c r="AV617"/>
  <c r="AV621"/>
  <c r="AV625"/>
  <c r="AV628"/>
  <c r="AV629"/>
  <c r="AV633"/>
  <c r="AV637"/>
  <c r="AV641"/>
  <c r="AV642"/>
  <c r="AV644"/>
  <c r="AV645"/>
  <c r="AV648"/>
  <c r="AV649"/>
  <c r="AV652"/>
  <c r="AV653"/>
  <c r="AV656"/>
  <c r="AV660"/>
  <c r="AV661"/>
  <c r="AV664"/>
  <c r="AV665"/>
  <c r="AV668"/>
  <c r="AV669"/>
  <c r="AV672"/>
  <c r="AV676"/>
  <c r="AV677"/>
  <c r="AV680"/>
  <c r="AV681"/>
  <c r="AV684"/>
  <c r="AV685"/>
  <c r="AV688"/>
  <c r="AV692"/>
  <c r="AV693"/>
  <c r="AV696"/>
  <c r="AV697"/>
  <c r="AV700"/>
  <c r="AV701"/>
  <c r="AV704"/>
  <c r="AV705"/>
  <c r="AV706"/>
  <c r="AV709"/>
  <c r="AV713"/>
  <c r="AV717"/>
  <c r="AV721"/>
  <c r="AV725"/>
  <c r="AV729"/>
  <c r="AV733"/>
  <c r="AV737"/>
  <c r="AV741"/>
  <c r="AV745"/>
  <c r="AV749"/>
  <c r="AV753"/>
  <c r="AV756"/>
  <c r="AV757"/>
  <c r="AV761"/>
  <c r="AV765"/>
  <c r="AV769"/>
  <c r="AV770"/>
  <c r="AV772"/>
  <c r="AV776"/>
  <c r="AV777"/>
  <c r="AV780"/>
  <c r="AV781"/>
  <c r="AV784"/>
  <c r="AV785"/>
  <c r="AV788"/>
  <c r="AV792"/>
  <c r="AV793"/>
  <c r="AV796"/>
  <c r="AV797"/>
  <c r="AV800"/>
  <c r="AV801"/>
  <c r="AV804"/>
  <c r="AV808"/>
  <c r="AV809"/>
  <c r="AV812"/>
  <c r="AV813"/>
  <c r="AV816"/>
  <c r="AV817"/>
  <c r="AV820"/>
  <c r="AV821"/>
  <c r="AV824"/>
  <c r="AV825"/>
  <c r="AV828"/>
  <c r="AV829"/>
  <c r="AV832"/>
  <c r="AV833"/>
  <c r="AV834"/>
  <c r="AV837"/>
  <c r="AV841"/>
  <c r="AV845"/>
  <c r="AV849"/>
  <c r="AV853"/>
  <c r="AV857"/>
  <c r="AV861"/>
  <c r="AV865"/>
  <c r="AV869"/>
  <c r="AV873"/>
  <c r="AV877"/>
  <c r="AV881"/>
  <c r="AV885"/>
  <c r="AV889"/>
  <c r="AV892"/>
  <c r="AV893"/>
  <c r="AV896"/>
  <c r="AV900"/>
  <c r="AV901"/>
  <c r="AV904"/>
  <c r="AV905"/>
  <c r="AV908"/>
  <c r="AV909"/>
  <c r="AV912"/>
  <c r="AV913"/>
  <c r="AV916"/>
  <c r="AV917"/>
  <c r="AV920"/>
  <c r="AV921"/>
  <c r="AV924"/>
  <c r="AV925"/>
  <c r="AV928"/>
  <c r="AV929"/>
  <c r="AV932"/>
  <c r="AV933"/>
  <c r="AV936"/>
  <c r="AV937"/>
  <c r="AV941"/>
  <c r="AV945"/>
  <c r="AV949"/>
  <c r="AV953"/>
  <c r="AV957"/>
  <c r="AV961"/>
  <c r="AV965"/>
  <c r="AV969"/>
  <c r="AV973"/>
  <c r="AV977"/>
  <c r="AV981"/>
  <c r="AV985"/>
  <c r="AV989"/>
  <c r="AV993"/>
  <c r="AV997"/>
  <c r="AV1001"/>
  <c r="AV1004"/>
  <c r="AV1005"/>
  <c r="AV1008"/>
  <c r="AV1009"/>
  <c r="AV1012"/>
  <c r="AV1013"/>
  <c r="AV1016"/>
  <c r="AV1020"/>
  <c r="AV1021"/>
  <c r="AV1024"/>
  <c r="AV1025"/>
  <c r="AV1028"/>
  <c r="AV1029"/>
  <c r="AV1032"/>
  <c r="AV1033"/>
  <c r="AV1036"/>
  <c r="AV1037"/>
  <c r="AV1040"/>
  <c r="AV1041"/>
  <c r="AV1044"/>
  <c r="AV1045"/>
  <c r="AV1048"/>
  <c r="AV1049"/>
  <c r="AV1052"/>
  <c r="AV1053"/>
  <c r="AV1056"/>
  <c r="AV1057"/>
  <c r="AV1060"/>
  <c r="AV1061"/>
  <c r="AV1064"/>
  <c r="AV1065"/>
  <c r="AV1069"/>
  <c r="AV1073"/>
  <c r="AV1077"/>
  <c r="AV1081"/>
  <c r="AV1085"/>
  <c r="AV1089"/>
  <c r="AV1093"/>
  <c r="AV1097"/>
  <c r="AV1101"/>
  <c r="AV1105"/>
  <c r="AV1109"/>
  <c r="AV1113"/>
  <c r="AV1117"/>
  <c r="AV1121"/>
  <c r="AV1125"/>
  <c r="AV1129"/>
  <c r="AV1132"/>
  <c r="AV1133"/>
  <c r="AV1136"/>
  <c r="AV1140"/>
  <c r="AV1141"/>
  <c r="AV1144"/>
  <c r="AV1145"/>
  <c r="AV1148"/>
  <c r="AV1149"/>
  <c r="AV1152"/>
  <c r="AV1156"/>
  <c r="AV1157"/>
  <c r="AV1160"/>
  <c r="AV1161"/>
  <c r="AV1164"/>
  <c r="AV1165"/>
  <c r="AV1168"/>
  <c r="AV1169"/>
  <c r="AV1172"/>
  <c r="AV1173"/>
  <c r="AV1176"/>
  <c r="AV1177"/>
  <c r="AV1180"/>
  <c r="AV1181"/>
  <c r="AV1184"/>
  <c r="AV1185"/>
  <c r="AV1188"/>
  <c r="AV1189"/>
  <c r="AV1192"/>
  <c r="AV1193"/>
  <c r="AV1197"/>
  <c r="AV1201"/>
  <c r="AV1205"/>
  <c r="AV1209"/>
  <c r="AV1213"/>
  <c r="AV1217"/>
  <c r="AV1221"/>
  <c r="AV1225"/>
  <c r="AV1229"/>
  <c r="AV1233"/>
  <c r="AV1237"/>
  <c r="AV1241"/>
  <c r="AV1245"/>
  <c r="AV1249"/>
  <c r="AV1253"/>
  <c r="AV1257"/>
  <c r="AV1260"/>
  <c r="AV1261"/>
  <c r="AV1264"/>
  <c r="AV1265"/>
  <c r="AV1268"/>
  <c r="AV1269"/>
  <c r="AV1272"/>
  <c r="AV1273"/>
  <c r="AV1276"/>
  <c r="AV1277"/>
  <c r="AV1278"/>
  <c r="AV1281"/>
  <c r="AV1285"/>
  <c r="AV1289"/>
  <c r="AV1293"/>
  <c r="AV1297"/>
  <c r="AV1301"/>
  <c r="AV1304"/>
  <c r="AV1305"/>
  <c r="AV1308"/>
  <c r="AV1309"/>
  <c r="AV1310"/>
  <c r="AV1312"/>
  <c r="AV1313"/>
  <c r="AV1317"/>
  <c r="AV1321"/>
  <c r="AV1325"/>
  <c r="AV1329"/>
  <c r="AV1333"/>
  <c r="AV1336"/>
  <c r="AV1342"/>
  <c r="AV1344"/>
  <c r="AV1345"/>
  <c r="AV1348"/>
  <c r="AV1349"/>
  <c r="AV1352"/>
  <c r="AV1353"/>
  <c r="AV1356"/>
  <c r="AV1357"/>
  <c r="AV1360"/>
  <c r="AV1361"/>
  <c r="AV1365"/>
  <c r="AV1369"/>
  <c r="AV1373"/>
  <c r="AV1377"/>
  <c r="AV1381"/>
  <c r="AV1385"/>
  <c r="AV1389"/>
  <c r="AV1393"/>
  <c r="AV1396"/>
  <c r="AV1397"/>
  <c r="AV1400"/>
  <c r="AV1401"/>
  <c r="AV1404"/>
  <c r="AV1405"/>
  <c r="AV1408"/>
  <c r="AV1409"/>
  <c r="AV1412"/>
  <c r="AV1413"/>
  <c r="AV1416"/>
  <c r="AV1417"/>
  <c r="AV1420"/>
  <c r="AV1421"/>
  <c r="AV1424"/>
  <c r="AV1425"/>
  <c r="AV1429"/>
  <c r="AV1433"/>
  <c r="AV1437"/>
  <c r="AV1441"/>
  <c r="AV1445"/>
  <c r="AV1449"/>
  <c r="AV1453"/>
  <c r="AV1457"/>
  <c r="AV1460"/>
  <c r="AV1461"/>
  <c r="AV1464"/>
  <c r="AV1468"/>
  <c r="AV1469"/>
  <c r="AV1472"/>
  <c r="AV1473"/>
  <c r="AV1476"/>
  <c r="AV1477"/>
  <c r="AV1480"/>
  <c r="AV1481"/>
  <c r="AV1484"/>
  <c r="AV1485"/>
  <c r="AV1488"/>
  <c r="AV1489"/>
  <c r="AV1493"/>
  <c r="AV1497"/>
  <c r="AV1501"/>
  <c r="AV1505"/>
  <c r="AV1509"/>
  <c r="AV1513"/>
  <c r="AV1517"/>
  <c r="AV1521"/>
  <c r="AV1524"/>
  <c r="AV1525"/>
  <c r="AV1528"/>
  <c r="AV1529"/>
  <c r="AV1532"/>
  <c r="AV1533"/>
  <c r="AV1536"/>
  <c r="AV1537"/>
  <c r="AV1540"/>
  <c r="AV1541"/>
  <c r="AV1544"/>
  <c r="AV1545"/>
  <c r="AV1548"/>
  <c r="AV1549"/>
  <c r="AV1552"/>
  <c r="AV1553"/>
  <c r="AV1557"/>
  <c r="AV1561"/>
  <c r="AV1565"/>
  <c r="AV1569"/>
  <c r="AV1573"/>
  <c r="AV1577"/>
  <c r="AV1581"/>
  <c r="AV1585"/>
  <c r="AV1588"/>
  <c r="AV1589"/>
  <c r="AV1592"/>
  <c r="AV1596"/>
  <c r="AV1597"/>
  <c r="AV1600"/>
  <c r="AV1601"/>
  <c r="AV1604"/>
  <c r="AV1605"/>
  <c r="AV1608"/>
  <c r="AV1609"/>
  <c r="AV1612"/>
  <c r="AV1613"/>
  <c r="AV1616"/>
  <c r="AV1617"/>
  <c r="AV1621"/>
  <c r="AV1625"/>
  <c r="AV1629"/>
  <c r="AV1633"/>
  <c r="AV1637"/>
  <c r="AV1641"/>
  <c r="AV1645"/>
  <c r="AV1649"/>
  <c r="AV1652"/>
  <c r="AV1653"/>
  <c r="AV1656"/>
  <c r="AV1657"/>
  <c r="AV1660"/>
  <c r="AV1661"/>
  <c r="AV1664"/>
  <c r="AV1665"/>
  <c r="AV1668"/>
  <c r="AV1669"/>
  <c r="AV1672"/>
  <c r="AV1673"/>
  <c r="AV1676"/>
  <c r="AV1677"/>
  <c r="AV1680"/>
  <c r="AV1681"/>
  <c r="AV1685"/>
  <c r="AV1689"/>
  <c r="AV1693"/>
  <c r="AV1697"/>
  <c r="AV1701"/>
  <c r="AV1705"/>
  <c r="AV1709"/>
  <c r="AV1713"/>
  <c r="AV1716"/>
  <c r="AV1717"/>
  <c r="AV1720"/>
  <c r="AV1724"/>
  <c r="AV1725"/>
  <c r="AV1728"/>
  <c r="AV1729"/>
  <c r="AV1733"/>
  <c r="AV1737"/>
  <c r="AV1741"/>
  <c r="AV1745"/>
  <c r="AV1749"/>
  <c r="AV1753"/>
  <c r="AV1757"/>
  <c r="AV1761"/>
  <c r="AV1777"/>
  <c r="AV1780"/>
  <c r="AV1781"/>
  <c r="AV1784"/>
  <c r="AV1785"/>
  <c r="AV1788"/>
  <c r="AV1792"/>
  <c r="AV1793"/>
  <c r="AV1797"/>
  <c r="AV1801"/>
  <c r="AV1805"/>
  <c r="AV1809"/>
  <c r="AV1813"/>
  <c r="AV1817"/>
  <c r="AV1821"/>
  <c r="AV1825"/>
  <c r="AV1829"/>
  <c r="AV1833"/>
  <c r="AV1837"/>
  <c r="AV1841"/>
  <c r="AV1844"/>
  <c r="AV1845"/>
  <c r="AV1848"/>
  <c r="AV1849"/>
  <c r="AV1852"/>
  <c r="AV1853"/>
  <c r="AV1856"/>
  <c r="AV1857"/>
  <c r="AV1861"/>
  <c r="AV1865"/>
  <c r="AV1869"/>
  <c r="AV1873"/>
  <c r="AV1877"/>
  <c r="AV1881"/>
  <c r="AV1885"/>
  <c r="AV1889"/>
  <c r="AV1893"/>
  <c r="AV1897"/>
  <c r="AV1901"/>
  <c r="AV1905"/>
  <c r="AV1908"/>
  <c r="AV1912"/>
  <c r="AV1913"/>
  <c r="AV1914"/>
  <c r="AV1917"/>
  <c r="AV1921"/>
  <c r="AV1928"/>
  <c r="AV1929"/>
  <c r="AV1930"/>
  <c r="AV1933"/>
  <c r="AV1937"/>
  <c r="AV1944"/>
  <c r="AV1945"/>
  <c r="AV1946"/>
  <c r="AV1948"/>
  <c r="AV1949"/>
  <c r="AV1952"/>
  <c r="AV1953"/>
  <c r="AV1957"/>
  <c r="AV1960"/>
  <c r="AV1961"/>
  <c r="AV1962"/>
  <c r="AV1969"/>
  <c r="AV1972"/>
  <c r="AV1973"/>
  <c r="AV1976"/>
  <c r="AV1977"/>
  <c r="AV1978"/>
  <c r="AV1985"/>
  <c r="AV1989"/>
  <c r="AV1992"/>
  <c r="AV1993"/>
  <c r="AV1994"/>
  <c r="AV1997"/>
  <c r="AV2001"/>
  <c r="AV2008"/>
  <c r="AV2009"/>
  <c r="AV2010"/>
  <c r="AV2013"/>
  <c r="AV2017"/>
  <c r="AV2021"/>
  <c r="AV2024"/>
  <c r="AV2026"/>
  <c r="AV2029"/>
  <c r="AV2033"/>
  <c r="AV2037"/>
  <c r="AV2040"/>
  <c r="AV2041"/>
  <c r="AV2042"/>
  <c r="AV2049"/>
  <c r="AV2053"/>
  <c r="AV2056"/>
  <c r="AV2057"/>
  <c r="AV2061"/>
  <c r="AV2065"/>
  <c r="AV2069"/>
  <c r="AV2077"/>
  <c r="AV2081"/>
  <c r="AV2085"/>
  <c r="AV2089"/>
  <c r="AV2093"/>
  <c r="AV2097"/>
  <c r="AV2101"/>
  <c r="AV2109"/>
  <c r="AV2113"/>
  <c r="AV2117"/>
  <c r="AV2121"/>
  <c r="AV2125"/>
  <c r="AV2129"/>
  <c r="AV2133"/>
  <c r="AV2141"/>
  <c r="AV2145"/>
  <c r="AV2149"/>
  <c r="AV2153"/>
  <c r="AV2157"/>
  <c r="AV2161"/>
  <c r="AV2165"/>
  <c r="AV2173"/>
  <c r="AV2177"/>
  <c r="AV2181"/>
  <c r="AV2185"/>
  <c r="AV2189"/>
  <c r="AV2193"/>
  <c r="AV2197"/>
  <c r="AV2205"/>
  <c r="AV2209"/>
  <c r="AV2213"/>
  <c r="AV2217"/>
  <c r="AV2221"/>
  <c r="AV2225"/>
  <c r="AV2229"/>
  <c r="AV2237"/>
  <c r="AV2241"/>
  <c r="AV2245"/>
  <c r="AV2249"/>
  <c r="AV2253"/>
  <c r="AV2257"/>
  <c r="AV2261"/>
  <c r="AV2269"/>
  <c r="AV2273"/>
  <c r="AV2277"/>
  <c r="AV2281"/>
  <c r="AV2285"/>
  <c r="AV2289"/>
  <c r="AV2293"/>
  <c r="AV2301"/>
  <c r="AV2305"/>
  <c r="AV2309"/>
  <c r="AV2313"/>
  <c r="AV2317"/>
  <c r="AV2321"/>
  <c r="AV2325"/>
  <c r="AV2333"/>
  <c r="AV2337"/>
  <c r="AV2341"/>
  <c r="AV2345"/>
  <c r="AV2349"/>
  <c r="AV2353"/>
  <c r="AV2357"/>
  <c r="AV2365"/>
  <c r="AV2369"/>
  <c r="AV2373"/>
  <c r="AV2377"/>
  <c r="AV2381"/>
  <c r="AV2385"/>
  <c r="AV2389"/>
  <c r="AV2397"/>
  <c r="AV2401"/>
  <c r="AV2405"/>
  <c r="AV2409"/>
  <c r="AV2413"/>
  <c r="AV2417"/>
  <c r="AV2421"/>
  <c r="AV2429"/>
  <c r="AV2433"/>
  <c r="AV2437"/>
  <c r="AV2441"/>
  <c r="AV2445"/>
  <c r="AV2449"/>
  <c r="AV2453"/>
  <c r="AV2461"/>
  <c r="AV2465"/>
  <c r="AV2469"/>
  <c r="AV2473"/>
  <c r="AV2477"/>
  <c r="AV2481"/>
  <c r="AV2485"/>
  <c r="AV2493"/>
  <c r="AV2497"/>
  <c r="AV2501"/>
  <c r="AV2505"/>
  <c r="AV2509"/>
  <c r="AV2513"/>
  <c r="AV2517"/>
  <c r="AV2525"/>
  <c r="AV2529"/>
  <c r="AV2533"/>
  <c r="AV2537"/>
  <c r="AV2541"/>
  <c r="AV2545"/>
  <c r="AV2549"/>
  <c r="AV2557"/>
  <c r="AV2561"/>
  <c r="AV2565"/>
  <c r="AV2569"/>
  <c r="AV2573"/>
  <c r="AV2577"/>
  <c r="AV2581"/>
  <c r="AV2589"/>
  <c r="AV2593"/>
  <c r="AV2597"/>
  <c r="AV2601"/>
  <c r="AV2605"/>
  <c r="AV2609"/>
  <c r="AV2613"/>
  <c r="AV2621"/>
  <c r="AV2625"/>
  <c r="AV2629"/>
  <c r="AV2630"/>
  <c r="AV2633"/>
  <c r="AV2637"/>
  <c r="AV2638"/>
  <c r="AV2641"/>
  <c r="AV2645"/>
  <c r="AV2646"/>
  <c r="AV2649"/>
  <c r="AV2653"/>
  <c r="AV2654"/>
  <c r="AV2657"/>
  <c r="AV2661"/>
  <c r="AV2662"/>
  <c r="AV2665"/>
  <c r="AV2669"/>
  <c r="AV2670"/>
  <c r="AV2673"/>
  <c r="AV2677"/>
  <c r="AV2678"/>
  <c r="AV2681"/>
  <c r="AV2685"/>
  <c r="AV2686"/>
  <c r="AV2689"/>
  <c r="AV2693"/>
  <c r="AV2694"/>
  <c r="AV2697"/>
  <c r="AV2701"/>
  <c r="AV2702"/>
  <c r="AV2705"/>
  <c r="AV2709"/>
  <c r="AV2710"/>
  <c r="AV2713"/>
  <c r="AV2717"/>
  <c r="AV2718"/>
  <c r="AV2721"/>
  <c r="AV2725"/>
  <c r="AV2726"/>
  <c r="AV2729"/>
  <c r="AV2733"/>
  <c r="AV2734"/>
  <c r="AV2737"/>
  <c r="AV2741"/>
  <c r="AV2742"/>
  <c r="AV2745"/>
  <c r="AV2749"/>
  <c r="AV2750"/>
  <c r="AV2753"/>
  <c r="AV2757"/>
  <c r="AV2758"/>
  <c r="AV2761"/>
  <c r="AV2765"/>
  <c r="AV2766"/>
  <c r="AV2769"/>
  <c r="AV2773"/>
  <c r="AV2774"/>
  <c r="AV2777"/>
  <c r="AV2781"/>
  <c r="AV2782"/>
  <c r="AV2785"/>
  <c r="AV2789"/>
  <c r="AV2790"/>
  <c r="AV2793"/>
  <c r="AV2797"/>
  <c r="AV2798"/>
  <c r="AV2801"/>
  <c r="AV2805"/>
  <c r="AV2806"/>
  <c r="AV2809"/>
  <c r="AV2813"/>
  <c r="AV2814"/>
  <c r="AV2817"/>
  <c r="AV2821"/>
  <c r="AV2822"/>
  <c r="AV2825"/>
  <c r="AV2829"/>
  <c r="AV2830"/>
  <c r="AV2833"/>
  <c r="AV2837"/>
  <c r="AV2838"/>
  <c r="AV2841"/>
  <c r="AV2845"/>
  <c r="AV2846"/>
  <c r="AV2849"/>
  <c r="AV2853"/>
  <c r="AV2854"/>
  <c r="AV2857"/>
  <c r="AV2861"/>
  <c r="AV2862"/>
  <c r="AV2865"/>
  <c r="AV2869"/>
  <c r="AV2870"/>
  <c r="AV2873"/>
  <c r="AV2877"/>
  <c r="AV2878"/>
  <c r="AV2881"/>
  <c r="AV2885"/>
  <c r="AV2886"/>
  <c r="AV2889"/>
  <c r="AV2893"/>
  <c r="AV2894"/>
  <c r="AV2897"/>
  <c r="AV2901"/>
  <c r="AV2902"/>
  <c r="AV2905"/>
  <c r="AV2909"/>
  <c r="AV2910"/>
  <c r="AV2913"/>
  <c r="AV2917"/>
  <c r="AV2918"/>
  <c r="AV2921"/>
  <c r="AV2925"/>
  <c r="AV2926"/>
  <c r="AV2929"/>
  <c r="AV2933"/>
  <c r="AV2934"/>
  <c r="AV2937"/>
  <c r="AV2941"/>
  <c r="AV2942"/>
  <c r="AV2945"/>
  <c r="AV2946"/>
  <c r="AV2949"/>
  <c r="AV2950"/>
  <c r="AV2953"/>
  <c r="AV2954"/>
  <c r="AV2958"/>
  <c r="AV2961"/>
  <c r="AV2962"/>
  <c r="AV2965"/>
  <c r="AV2966"/>
  <c r="AV2969"/>
  <c r="AV2970"/>
  <c r="AV2974"/>
  <c r="AV2977"/>
  <c r="AV2978"/>
  <c r="AV2981"/>
  <c r="AV2982"/>
  <c r="AV2985"/>
  <c r="AV2986"/>
  <c r="AV2990"/>
  <c r="AV2993"/>
  <c r="AV2994"/>
  <c r="AV2997"/>
  <c r="AV2998"/>
  <c r="AV3001"/>
  <c r="AV3002"/>
  <c r="AV3006"/>
  <c r="AV3009"/>
  <c r="AV3010"/>
  <c r="AV3013"/>
  <c r="AV3014"/>
  <c r="AV3017"/>
  <c r="AV3018"/>
  <c r="AV3022"/>
  <c r="AV3025"/>
  <c r="AV3026"/>
  <c r="AV3029"/>
  <c r="AV3030"/>
  <c r="AV3033"/>
  <c r="AV3034"/>
  <c r="AV3038"/>
  <c r="AV3041"/>
  <c r="AV3042"/>
  <c r="AV3045"/>
  <c r="AV3046"/>
  <c r="AV3049"/>
  <c r="AV3050"/>
  <c r="AV3054"/>
  <c r="AV3057"/>
  <c r="AV3058"/>
  <c r="AV3061"/>
  <c r="AV3062"/>
  <c r="AV3065"/>
  <c r="AV3066"/>
  <c r="AV3070"/>
  <c r="AV3073"/>
  <c r="AV3074"/>
  <c r="AV3077"/>
  <c r="AV3078"/>
  <c r="AV3081"/>
  <c r="AV3082"/>
  <c r="AV3086"/>
  <c r="AV3089"/>
  <c r="AV3090"/>
  <c r="AV3093"/>
  <c r="AV3094"/>
  <c r="AV3097"/>
  <c r="AV3098"/>
  <c r="AV3102"/>
  <c r="AV3105"/>
  <c r="AV3106"/>
  <c r="AV3109"/>
  <c r="AV3110"/>
  <c r="AV3113"/>
  <c r="AV3114"/>
  <c r="AV3118"/>
  <c r="AV3121"/>
  <c r="AV3122"/>
  <c r="AV3125"/>
  <c r="AV3126"/>
  <c r="AV3129"/>
  <c r="AV3130"/>
  <c r="AV3134"/>
  <c r="AV3137"/>
  <c r="AV3138"/>
  <c r="AV3141"/>
  <c r="AV3142"/>
  <c r="AV3145"/>
  <c r="AV3146"/>
  <c r="AV3150"/>
  <c r="AV3153"/>
  <c r="AV3154"/>
  <c r="AV3157"/>
  <c r="AV3158"/>
  <c r="AV3161"/>
  <c r="AV3162"/>
  <c r="AV3166"/>
  <c r="AV3169"/>
  <c r="AV3170"/>
  <c r="AV3173"/>
  <c r="AV3174"/>
  <c r="AV3177"/>
  <c r="AV3178"/>
  <c r="AV3182"/>
  <c r="AV3185"/>
  <c r="AV3186"/>
  <c r="AV3189"/>
  <c r="AV3190"/>
  <c r="AV3193"/>
  <c r="AV3194"/>
  <c r="AV3198"/>
  <c r="AV3201"/>
  <c r="AV3202"/>
  <c r="AV3205"/>
  <c r="AV3206"/>
  <c r="AV3209"/>
  <c r="AV3210"/>
  <c r="AV3214"/>
  <c r="AV3217"/>
  <c r="AV3218"/>
  <c r="AV3221"/>
  <c r="AV3222"/>
  <c r="AV3225"/>
  <c r="AV3226"/>
  <c r="AV3230"/>
  <c r="AV3233"/>
  <c r="AV3234"/>
  <c r="AV3237"/>
  <c r="AV3238"/>
  <c r="AV3241"/>
  <c r="AV3242"/>
  <c r="AV3246"/>
  <c r="AV3249"/>
  <c r="AV3250"/>
  <c r="AV3253"/>
  <c r="AV3254"/>
  <c r="AV3257"/>
  <c r="AV3258"/>
  <c r="AV3262"/>
  <c r="AV3265"/>
  <c r="AV3266"/>
  <c r="AV3269"/>
  <c r="AV3270"/>
  <c r="AV3273"/>
  <c r="AV3"/>
  <c r="AV6"/>
  <c r="AV7"/>
  <c r="AV10"/>
  <c r="AV11"/>
  <c r="AV14"/>
  <c r="AV15"/>
  <c r="AV18"/>
  <c r="AV19"/>
  <c r="AV22"/>
  <c r="AV23"/>
  <c r="AV26"/>
  <c r="AV27"/>
  <c r="AV30"/>
  <c r="AV31"/>
  <c r="AV34"/>
  <c r="AV35"/>
  <c r="AV38"/>
  <c r="AV39"/>
  <c r="AV42"/>
  <c r="AV43"/>
  <c r="AV46"/>
  <c r="AV47"/>
  <c r="AV50"/>
  <c r="AV51"/>
  <c r="AV54"/>
  <c r="AV55"/>
  <c r="AV58"/>
  <c r="AV59"/>
  <c r="AV62"/>
  <c r="AV63"/>
  <c r="AV66"/>
  <c r="AV67"/>
  <c r="AV70"/>
  <c r="AV71"/>
  <c r="AV74"/>
  <c r="AV75"/>
  <c r="AV78"/>
  <c r="AV79"/>
  <c r="AV82"/>
  <c r="AV83"/>
  <c r="AV86"/>
  <c r="AV87"/>
  <c r="AV90"/>
  <c r="AV91"/>
  <c r="AV94"/>
  <c r="AV95"/>
  <c r="AV98"/>
  <c r="AV99"/>
  <c r="AV102"/>
  <c r="AV103"/>
  <c r="AV106"/>
  <c r="AV107"/>
  <c r="AV110"/>
  <c r="AV111"/>
  <c r="AV114"/>
  <c r="AV115"/>
  <c r="AV118"/>
  <c r="AV119"/>
  <c r="AV122"/>
  <c r="AV123"/>
  <c r="AV126"/>
  <c r="AV127"/>
  <c r="AV130"/>
  <c r="AV131"/>
  <c r="AV134"/>
  <c r="AV135"/>
  <c r="AV138"/>
  <c r="AV139"/>
  <c r="AV142"/>
  <c r="AV143"/>
  <c r="AV146"/>
  <c r="AV147"/>
  <c r="AV150"/>
  <c r="AV151"/>
  <c r="AV154"/>
  <c r="AV155"/>
  <c r="AV158"/>
  <c r="AV159"/>
  <c r="AV162"/>
  <c r="AV163"/>
  <c r="AV166"/>
  <c r="AV167"/>
  <c r="AV170"/>
  <c r="AV171"/>
  <c r="AV174"/>
  <c r="AV175"/>
  <c r="AV178"/>
  <c r="AV179"/>
  <c r="AV182"/>
  <c r="AV183"/>
  <c r="AV186"/>
  <c r="AV187"/>
  <c r="AV190"/>
  <c r="AV191"/>
  <c r="AV194"/>
  <c r="AV195"/>
  <c r="AV198"/>
  <c r="AV199"/>
  <c r="AV202"/>
  <c r="AV203"/>
  <c r="AV206"/>
  <c r="AV207"/>
  <c r="AV210"/>
  <c r="AV211"/>
  <c r="AV214"/>
  <c r="AV215"/>
  <c r="AV218"/>
  <c r="AV219"/>
  <c r="AV222"/>
  <c r="AV223"/>
  <c r="AV226"/>
  <c r="AV227"/>
  <c r="AV230"/>
  <c r="AV231"/>
  <c r="AV234"/>
  <c r="AV235"/>
  <c r="AV238"/>
  <c r="AV239"/>
  <c r="AV242"/>
  <c r="AV243"/>
  <c r="AV246"/>
  <c r="AV247"/>
  <c r="AV250"/>
  <c r="AV251"/>
  <c r="AV254"/>
  <c r="AV255"/>
  <c r="AV258"/>
  <c r="AV259"/>
  <c r="AV262"/>
  <c r="AV263"/>
  <c r="AV266"/>
  <c r="AV267"/>
  <c r="AV270"/>
  <c r="AV271"/>
  <c r="AV274"/>
  <c r="AV275"/>
  <c r="AV278"/>
  <c r="AV279"/>
  <c r="AV282"/>
  <c r="AV283"/>
  <c r="AV286"/>
  <c r="AV287"/>
  <c r="AV290"/>
  <c r="AV291"/>
  <c r="AV294"/>
  <c r="AV295"/>
  <c r="AV298"/>
  <c r="AV299"/>
  <c r="AV302"/>
  <c r="AV303"/>
  <c r="AV306"/>
  <c r="AV307"/>
  <c r="AV310"/>
  <c r="AV311"/>
  <c r="AV314"/>
  <c r="AV315"/>
  <c r="AV318"/>
  <c r="AV319"/>
  <c r="AV322"/>
  <c r="AV323"/>
  <c r="AV326"/>
  <c r="AV327"/>
  <c r="AV330"/>
  <c r="AV331"/>
  <c r="AV334"/>
  <c r="AV335"/>
  <c r="AV338"/>
  <c r="AV339"/>
  <c r="AV342"/>
  <c r="AV343"/>
  <c r="AV346"/>
  <c r="AV347"/>
  <c r="AV350"/>
  <c r="AV351"/>
  <c r="AV354"/>
  <c r="AV355"/>
  <c r="AV358"/>
  <c r="AV359"/>
  <c r="AV362"/>
  <c r="AV363"/>
  <c r="AV366"/>
  <c r="AV367"/>
  <c r="AV368"/>
  <c r="AV370"/>
  <c r="AV371"/>
  <c r="AV372"/>
  <c r="AV374"/>
  <c r="AV375"/>
  <c r="AV376"/>
  <c r="AV378"/>
  <c r="AV379"/>
  <c r="AV380"/>
  <c r="AV382"/>
  <c r="AV383"/>
  <c r="AV384"/>
  <c r="AV386"/>
  <c r="AV387"/>
  <c r="AV388"/>
  <c r="AV390"/>
  <c r="AV391"/>
  <c r="AV392"/>
  <c r="AV394"/>
  <c r="AV395"/>
  <c r="AV396"/>
  <c r="AV398"/>
  <c r="AV399"/>
  <c r="AV400"/>
  <c r="AV402"/>
  <c r="AV403"/>
  <c r="AV404"/>
  <c r="AV406"/>
  <c r="AV407"/>
  <c r="AV408"/>
  <c r="AV410"/>
  <c r="AV411"/>
  <c r="AV412"/>
  <c r="AV414"/>
  <c r="AV415"/>
  <c r="AV416"/>
  <c r="AV418"/>
  <c r="AV419"/>
  <c r="AV420"/>
  <c r="AV422"/>
  <c r="AV423"/>
  <c r="AV424"/>
  <c r="AV426"/>
  <c r="AV427"/>
  <c r="AV428"/>
  <c r="AV430"/>
  <c r="AV431"/>
  <c r="AV432"/>
  <c r="AV434"/>
  <c r="AV435"/>
  <c r="AV436"/>
  <c r="AV438"/>
  <c r="AV439"/>
  <c r="AV440"/>
  <c r="AV442"/>
  <c r="AV443"/>
  <c r="AV444"/>
  <c r="AV446"/>
  <c r="AV447"/>
  <c r="AV448"/>
  <c r="AV450"/>
  <c r="AV451"/>
  <c r="AV452"/>
  <c r="AV454"/>
  <c r="AV455"/>
  <c r="AV456"/>
  <c r="AV458"/>
  <c r="AV459"/>
  <c r="AV460"/>
  <c r="AV462"/>
  <c r="AV463"/>
  <c r="AV464"/>
  <c r="AV466"/>
  <c r="AV467"/>
  <c r="AV468"/>
  <c r="AV471"/>
  <c r="AV472"/>
  <c r="AV474"/>
  <c r="AV475"/>
  <c r="AV476"/>
  <c r="AV478"/>
  <c r="AV479"/>
  <c r="AV480"/>
  <c r="AV482"/>
  <c r="AV483"/>
  <c r="AV484"/>
  <c r="AV486"/>
  <c r="AV487"/>
  <c r="AV488"/>
  <c r="AV490"/>
  <c r="AV491"/>
  <c r="AV493"/>
  <c r="AV494"/>
  <c r="AV495"/>
  <c r="AV498"/>
  <c r="AV499"/>
  <c r="AV502"/>
  <c r="AV503"/>
  <c r="AV506"/>
  <c r="AV507"/>
  <c r="AV509"/>
  <c r="AV510"/>
  <c r="AV511"/>
  <c r="AV514"/>
  <c r="AV515"/>
  <c r="AV518"/>
  <c r="AV519"/>
  <c r="AV522"/>
  <c r="AV523"/>
  <c r="AV525"/>
  <c r="AV526"/>
  <c r="AV527"/>
  <c r="AV530"/>
  <c r="AV531"/>
  <c r="AV534"/>
  <c r="AV535"/>
  <c r="AV538"/>
  <c r="AV539"/>
  <c r="AV541"/>
  <c r="AV542"/>
  <c r="AV543"/>
  <c r="AV546"/>
  <c r="AV547"/>
  <c r="AV550"/>
  <c r="AV551"/>
  <c r="AV554"/>
  <c r="AV555"/>
  <c r="AV557"/>
  <c r="AV558"/>
  <c r="AV559"/>
  <c r="AV562"/>
  <c r="AV563"/>
  <c r="AV566"/>
  <c r="AV567"/>
  <c r="AV570"/>
  <c r="AV571"/>
  <c r="AV574"/>
  <c r="AV575"/>
  <c r="AV579"/>
  <c r="AV580"/>
  <c r="AV582"/>
  <c r="AV583"/>
  <c r="AV584"/>
  <c r="AV586"/>
  <c r="AV587"/>
  <c r="AV588"/>
  <c r="AV590"/>
  <c r="AV591"/>
  <c r="AV592"/>
  <c r="AV594"/>
  <c r="AV595"/>
  <c r="AV596"/>
  <c r="AV598"/>
  <c r="AV599"/>
  <c r="AV600"/>
  <c r="AV602"/>
  <c r="AV603"/>
  <c r="AV604"/>
  <c r="AV606"/>
  <c r="AV607"/>
  <c r="AV608"/>
  <c r="AV610"/>
  <c r="AV611"/>
  <c r="AV612"/>
  <c r="AV614"/>
  <c r="AV615"/>
  <c r="AV616"/>
  <c r="AV618"/>
  <c r="AV619"/>
  <c r="AV620"/>
  <c r="AV622"/>
  <c r="AV623"/>
  <c r="AV624"/>
  <c r="AV626"/>
  <c r="AV627"/>
  <c r="AV630"/>
  <c r="AV631"/>
  <c r="AV632"/>
  <c r="AV634"/>
  <c r="AV635"/>
  <c r="AV636"/>
  <c r="AV638"/>
  <c r="AV639"/>
  <c r="AV640"/>
  <c r="AV643"/>
  <c r="AV646"/>
  <c r="AV647"/>
  <c r="AV650"/>
  <c r="AV651"/>
  <c r="AV654"/>
  <c r="AV655"/>
  <c r="AV657"/>
  <c r="AV658"/>
  <c r="AV659"/>
  <c r="AV662"/>
  <c r="AV663"/>
  <c r="AV666"/>
  <c r="AV667"/>
  <c r="AV670"/>
  <c r="AV671"/>
  <c r="AV673"/>
  <c r="AV674"/>
  <c r="AV675"/>
  <c r="AV678"/>
  <c r="AV679"/>
  <c r="AV682"/>
  <c r="AV683"/>
  <c r="AV686"/>
  <c r="AV687"/>
  <c r="AV689"/>
  <c r="AV690"/>
  <c r="AV691"/>
  <c r="AV694"/>
  <c r="AV695"/>
  <c r="AV698"/>
  <c r="AV699"/>
  <c r="AV702"/>
  <c r="AV703"/>
  <c r="AV707"/>
  <c r="AV708"/>
  <c r="AV710"/>
  <c r="AV711"/>
  <c r="AV712"/>
  <c r="AV714"/>
  <c r="AV715"/>
  <c r="AV716"/>
  <c r="AV718"/>
  <c r="AV719"/>
  <c r="AV720"/>
  <c r="AV722"/>
  <c r="AV723"/>
  <c r="AV724"/>
  <c r="AV726"/>
  <c r="AV727"/>
  <c r="AV728"/>
  <c r="AV730"/>
  <c r="AV731"/>
  <c r="AV732"/>
  <c r="AV734"/>
  <c r="AV735"/>
  <c r="AV736"/>
  <c r="AV738"/>
  <c r="AV739"/>
  <c r="AV740"/>
  <c r="AV742"/>
  <c r="AV743"/>
  <c r="AV744"/>
  <c r="AV746"/>
  <c r="AV747"/>
  <c r="AV748"/>
  <c r="AV750"/>
  <c r="AV751"/>
  <c r="AV752"/>
  <c r="AV754"/>
  <c r="AV755"/>
  <c r="AV758"/>
  <c r="AV759"/>
  <c r="AV760"/>
  <c r="AV762"/>
  <c r="AV763"/>
  <c r="AV764"/>
  <c r="AV766"/>
  <c r="AV767"/>
  <c r="AV768"/>
  <c r="AV771"/>
  <c r="AV773"/>
  <c r="AV774"/>
  <c r="AV775"/>
  <c r="AV778"/>
  <c r="AV779"/>
  <c r="AV782"/>
  <c r="AV783"/>
  <c r="AV786"/>
  <c r="AV787"/>
  <c r="AV789"/>
  <c r="AV790"/>
  <c r="AV791"/>
  <c r="AV794"/>
  <c r="AV795"/>
  <c r="AV798"/>
  <c r="AV799"/>
  <c r="AV802"/>
  <c r="AV803"/>
  <c r="AV805"/>
  <c r="AV806"/>
  <c r="AV807"/>
  <c r="AV810"/>
  <c r="AV811"/>
  <c r="AV814"/>
  <c r="AV815"/>
  <c r="AV818"/>
  <c r="AV819"/>
  <c r="AV822"/>
  <c r="AV823"/>
  <c r="AV826"/>
  <c r="AV827"/>
  <c r="AV830"/>
  <c r="AV831"/>
  <c r="AV835"/>
  <c r="AV836"/>
  <c r="AV838"/>
  <c r="AV839"/>
  <c r="AV840"/>
  <c r="AV842"/>
  <c r="AV843"/>
  <c r="AV844"/>
  <c r="AV846"/>
  <c r="AV847"/>
  <c r="AV848"/>
  <c r="AV850"/>
  <c r="AV851"/>
  <c r="AV852"/>
  <c r="AV854"/>
  <c r="AV855"/>
  <c r="AV856"/>
  <c r="AV858"/>
  <c r="AV859"/>
  <c r="AV860"/>
  <c r="AV862"/>
  <c r="AV863"/>
  <c r="AV864"/>
  <c r="AV866"/>
  <c r="AV867"/>
  <c r="AV868"/>
  <c r="AV870"/>
  <c r="AV871"/>
  <c r="AV872"/>
  <c r="AV874"/>
  <c r="AV875"/>
  <c r="AV876"/>
  <c r="AV878"/>
  <c r="AV879"/>
  <c r="AV880"/>
  <c r="AV882"/>
  <c r="AV883"/>
  <c r="AV884"/>
  <c r="AV886"/>
  <c r="AV887"/>
  <c r="AV888"/>
  <c r="AV890"/>
  <c r="AV891"/>
  <c r="AV894"/>
  <c r="AV895"/>
  <c r="AV897"/>
  <c r="AV898"/>
  <c r="AV899"/>
  <c r="AV902"/>
  <c r="AV903"/>
  <c r="AV906"/>
  <c r="AV907"/>
  <c r="AV910"/>
  <c r="AV911"/>
  <c r="AV914"/>
  <c r="AV915"/>
  <c r="AV918"/>
  <c r="AV919"/>
  <c r="AV922"/>
  <c r="AV923"/>
  <c r="AV926"/>
  <c r="AV927"/>
  <c r="AV930"/>
  <c r="AV931"/>
  <c r="AV934"/>
  <c r="AV935"/>
  <c r="AV938"/>
  <c r="AV939"/>
  <c r="AV940"/>
  <c r="AV942"/>
  <c r="AV943"/>
  <c r="AV944"/>
  <c r="AV946"/>
  <c r="AV947"/>
  <c r="AV948"/>
  <c r="AV950"/>
  <c r="AV951"/>
  <c r="AV952"/>
  <c r="AV954"/>
  <c r="AV955"/>
  <c r="AV956"/>
  <c r="AV958"/>
  <c r="AV959"/>
  <c r="AV960"/>
  <c r="AV962"/>
  <c r="AV963"/>
  <c r="AV964"/>
  <c r="AV966"/>
  <c r="AV967"/>
  <c r="AV968"/>
  <c r="AV970"/>
  <c r="AV971"/>
  <c r="AV972"/>
  <c r="AV974"/>
  <c r="AV975"/>
  <c r="AV976"/>
  <c r="AV978"/>
  <c r="AV979"/>
  <c r="AV980"/>
  <c r="AV982"/>
  <c r="AV983"/>
  <c r="AV984"/>
  <c r="AV986"/>
  <c r="AV987"/>
  <c r="AV988"/>
  <c r="AV990"/>
  <c r="AV991"/>
  <c r="AV992"/>
  <c r="AV994"/>
  <c r="AV995"/>
  <c r="AV996"/>
  <c r="AV998"/>
  <c r="AV999"/>
  <c r="AV1000"/>
  <c r="AV1002"/>
  <c r="AV1003"/>
  <c r="AV1006"/>
  <c r="AV1007"/>
  <c r="AV1010"/>
  <c r="AV1011"/>
  <c r="AV1014"/>
  <c r="AV1015"/>
  <c r="AV1017"/>
  <c r="AV1018"/>
  <c r="AV1019"/>
  <c r="AV1022"/>
  <c r="AV1023"/>
  <c r="AV1026"/>
  <c r="AV1027"/>
  <c r="AV1030"/>
  <c r="AV1031"/>
  <c r="AV1034"/>
  <c r="AV1035"/>
  <c r="AV1038"/>
  <c r="AV1039"/>
  <c r="AV1042"/>
  <c r="AV1043"/>
  <c r="AV1046"/>
  <c r="AV1047"/>
  <c r="AV1050"/>
  <c r="AV1051"/>
  <c r="AV1054"/>
  <c r="AV1055"/>
  <c r="AV1058"/>
  <c r="AV1059"/>
  <c r="AV1062"/>
  <c r="AV1063"/>
  <c r="AV1066"/>
  <c r="AV1067"/>
  <c r="AV1068"/>
  <c r="AV1070"/>
  <c r="AV1071"/>
  <c r="AV1072"/>
  <c r="AV1074"/>
  <c r="AV1075"/>
  <c r="AV1076"/>
  <c r="AV1078"/>
  <c r="AV1079"/>
  <c r="AV1080"/>
  <c r="AV1082"/>
  <c r="AV1083"/>
  <c r="AV1084"/>
  <c r="AV1086"/>
  <c r="AV1087"/>
  <c r="AV1088"/>
  <c r="AV1090"/>
  <c r="AV1091"/>
  <c r="AV1092"/>
  <c r="AV1094"/>
  <c r="AV1095"/>
  <c r="AV1096"/>
  <c r="AV1098"/>
  <c r="AV1099"/>
  <c r="AV1100"/>
  <c r="AV1102"/>
  <c r="AV1103"/>
  <c r="AV1104"/>
  <c r="AV1106"/>
  <c r="AV1107"/>
  <c r="AV1108"/>
  <c r="AV1110"/>
  <c r="AV1111"/>
  <c r="AV1112"/>
  <c r="AV1114"/>
  <c r="AV1115"/>
  <c r="AV1116"/>
  <c r="AV1118"/>
  <c r="AV1119"/>
  <c r="AV1120"/>
  <c r="AV1122"/>
  <c r="AV1123"/>
  <c r="AV1124"/>
  <c r="AV1126"/>
  <c r="AV1127"/>
  <c r="AV1128"/>
  <c r="AV1130"/>
  <c r="AV1131"/>
  <c r="AV1134"/>
  <c r="AV1135"/>
  <c r="AV1137"/>
  <c r="AV1138"/>
  <c r="AV1139"/>
  <c r="AV1142"/>
  <c r="AV1143"/>
  <c r="AV1146"/>
  <c r="AV1147"/>
  <c r="AV1150"/>
  <c r="AV1151"/>
  <c r="AV1153"/>
  <c r="AV1154"/>
  <c r="AV1155"/>
  <c r="AV1158"/>
  <c r="AV1159"/>
  <c r="AV1162"/>
  <c r="AV1163"/>
  <c r="AV1166"/>
  <c r="AV1167"/>
  <c r="AV1170"/>
  <c r="AV1171"/>
  <c r="AV1174"/>
  <c r="AV1175"/>
  <c r="AV1178"/>
  <c r="AV1179"/>
  <c r="AV1182"/>
  <c r="AV1183"/>
  <c r="AV1186"/>
  <c r="AV1187"/>
  <c r="AV1190"/>
  <c r="AV1191"/>
  <c r="AV1194"/>
  <c r="AV1195"/>
  <c r="AV1196"/>
  <c r="AV1198"/>
  <c r="AV1199"/>
  <c r="AV1200"/>
  <c r="AV1202"/>
  <c r="AV1203"/>
  <c r="AV1204"/>
  <c r="AV1206"/>
  <c r="AV1207"/>
  <c r="AV1208"/>
  <c r="AV1210"/>
  <c r="AV1211"/>
  <c r="AV1212"/>
  <c r="AV1214"/>
  <c r="AV1215"/>
  <c r="AV1216"/>
  <c r="AV1218"/>
  <c r="AV1219"/>
  <c r="AV1220"/>
  <c r="AV1222"/>
  <c r="AV1223"/>
  <c r="AV1224"/>
  <c r="AV1226"/>
  <c r="AV1227"/>
  <c r="AV1228"/>
  <c r="AV1230"/>
  <c r="AV1231"/>
  <c r="AV1232"/>
  <c r="AV1234"/>
  <c r="AV1235"/>
  <c r="AV1236"/>
  <c r="AV1238"/>
  <c r="AV1239"/>
  <c r="AV1240"/>
  <c r="AV1242"/>
  <c r="AV1243"/>
  <c r="AV1244"/>
  <c r="AV1246"/>
  <c r="AV1247"/>
  <c r="AV1248"/>
  <c r="AV1250"/>
  <c r="AV1251"/>
  <c r="AV1252"/>
  <c r="AV1254"/>
  <c r="AV1255"/>
  <c r="AV1256"/>
  <c r="AV1258"/>
  <c r="AV1259"/>
  <c r="AV1262"/>
  <c r="AV1263"/>
  <c r="AV1266"/>
  <c r="AV1267"/>
  <c r="AV1270"/>
  <c r="AV1271"/>
  <c r="AV1274"/>
  <c r="AV1275"/>
  <c r="AV1279"/>
  <c r="AV1280"/>
  <c r="AV1282"/>
  <c r="AV1283"/>
  <c r="AV1284"/>
  <c r="AV1286"/>
  <c r="AV1287"/>
  <c r="AV1288"/>
  <c r="AV1290"/>
  <c r="AV1291"/>
  <c r="AV1292"/>
  <c r="AV1294"/>
  <c r="AV1295"/>
  <c r="AV1296"/>
  <c r="AV1298"/>
  <c r="AV1299"/>
  <c r="AV1300"/>
  <c r="AV1302"/>
  <c r="AV1303"/>
  <c r="AV1306"/>
  <c r="AV1307"/>
  <c r="AV1311"/>
  <c r="AV1314"/>
  <c r="AV1315"/>
  <c r="AV1316"/>
  <c r="AV1318"/>
  <c r="AV1319"/>
  <c r="AV1320"/>
  <c r="AV1322"/>
  <c r="AV1323"/>
  <c r="AV1324"/>
  <c r="AV1326"/>
  <c r="AV1327"/>
  <c r="AV1328"/>
  <c r="AV1330"/>
  <c r="AV1331"/>
  <c r="AV1332"/>
  <c r="AV1334"/>
  <c r="AV1335"/>
  <c r="AV1337"/>
  <c r="AV1338"/>
  <c r="AV1339"/>
  <c r="AV1340"/>
  <c r="AV1341"/>
  <c r="AV1343"/>
  <c r="AV1346"/>
  <c r="AV1347"/>
  <c r="AV1350"/>
  <c r="AV1351"/>
  <c r="AV1354"/>
  <c r="AV1355"/>
  <c r="AV1358"/>
  <c r="AV1359"/>
  <c r="AV1362"/>
  <c r="AV1363"/>
  <c r="AV1364"/>
  <c r="AV1366"/>
  <c r="AV1367"/>
  <c r="AV1368"/>
  <c r="AV1370"/>
  <c r="AV1371"/>
  <c r="AV1372"/>
  <c r="AV1374"/>
  <c r="AV1375"/>
  <c r="AV1376"/>
  <c r="AV1378"/>
  <c r="AV1379"/>
  <c r="AV1380"/>
  <c r="AV1382"/>
  <c r="AV1383"/>
  <c r="AV1384"/>
  <c r="AV1386"/>
  <c r="AV1387"/>
  <c r="AV1388"/>
  <c r="AV1390"/>
  <c r="AV1391"/>
  <c r="AV1392"/>
  <c r="AV1394"/>
  <c r="AV1395"/>
  <c r="AV1398"/>
  <c r="AV1399"/>
  <c r="AV1402"/>
  <c r="AV1403"/>
  <c r="AV1406"/>
  <c r="AV1407"/>
  <c r="AV1410"/>
  <c r="AV1411"/>
  <c r="AV1414"/>
  <c r="AV1415"/>
  <c r="AV1418"/>
  <c r="AV1419"/>
  <c r="AV1422"/>
  <c r="AV1423"/>
  <c r="AV1426"/>
  <c r="AV1427"/>
  <c r="AV1428"/>
  <c r="AV1430"/>
  <c r="AV1431"/>
  <c r="AV1432"/>
  <c r="AV1434"/>
  <c r="AV1435"/>
  <c r="AV1436"/>
  <c r="AV1438"/>
  <c r="AV1439"/>
  <c r="AV1440"/>
  <c r="AV1442"/>
  <c r="AV1443"/>
  <c r="AV1444"/>
  <c r="AV1446"/>
  <c r="AV1447"/>
  <c r="AV1448"/>
  <c r="AV1450"/>
  <c r="AV1451"/>
  <c r="AV1452"/>
  <c r="AV1454"/>
  <c r="AV1455"/>
  <c r="AV1456"/>
  <c r="AV1458"/>
  <c r="AV1459"/>
  <c r="AV1462"/>
  <c r="AV1463"/>
  <c r="AV1465"/>
  <c r="AV1466"/>
  <c r="AV1467"/>
  <c r="AV1470"/>
  <c r="AV1471"/>
  <c r="AV1474"/>
  <c r="AV1475"/>
  <c r="AV1478"/>
  <c r="AV1479"/>
  <c r="AV1482"/>
  <c r="AV1483"/>
  <c r="AV1486"/>
  <c r="AV1487"/>
  <c r="AV1490"/>
  <c r="AV1491"/>
  <c r="AV1492"/>
  <c r="AV1494"/>
  <c r="AV1495"/>
  <c r="AV1496"/>
  <c r="AV1498"/>
  <c r="AV1499"/>
  <c r="AV1500"/>
  <c r="AV1502"/>
  <c r="AV1503"/>
  <c r="AV1504"/>
  <c r="AV1506"/>
  <c r="AV1507"/>
  <c r="AV1508"/>
  <c r="AV1510"/>
  <c r="AV1511"/>
  <c r="AV1512"/>
  <c r="AV1514"/>
  <c r="AV1515"/>
  <c r="AV1516"/>
  <c r="AV1518"/>
  <c r="AV1519"/>
  <c r="AV1520"/>
  <c r="AV1522"/>
  <c r="AV1523"/>
  <c r="AV1526"/>
  <c r="AV1527"/>
  <c r="AV1530"/>
  <c r="AV1531"/>
  <c r="AV1534"/>
  <c r="AV1535"/>
  <c r="AV1538"/>
  <c r="AV1539"/>
  <c r="AV1542"/>
  <c r="AV1543"/>
  <c r="AV1546"/>
  <c r="AV1547"/>
  <c r="AV1550"/>
  <c r="AV1551"/>
  <c r="AV1554"/>
  <c r="AV1555"/>
  <c r="AV1556"/>
  <c r="AV1558"/>
  <c r="AV1559"/>
  <c r="AV1560"/>
  <c r="AV1562"/>
  <c r="AV1563"/>
  <c r="AV1564"/>
  <c r="AV1566"/>
  <c r="AV1567"/>
  <c r="AV1568"/>
  <c r="AV1570"/>
  <c r="AV1571"/>
  <c r="AV1572"/>
  <c r="AV1574"/>
  <c r="AV1575"/>
  <c r="AV1576"/>
  <c r="AV1578"/>
  <c r="AV1579"/>
  <c r="AV1580"/>
  <c r="AV1582"/>
  <c r="AV1583"/>
  <c r="AV1584"/>
  <c r="AV1586"/>
  <c r="AV1587"/>
  <c r="AV1590"/>
  <c r="AV1591"/>
  <c r="AV1593"/>
  <c r="AV1594"/>
  <c r="AV1595"/>
  <c r="AV1598"/>
  <c r="AV1599"/>
  <c r="AV1602"/>
  <c r="AV1603"/>
  <c r="AV1606"/>
  <c r="AV1607"/>
  <c r="AV1610"/>
  <c r="AV1611"/>
  <c r="AV1614"/>
  <c r="AV1615"/>
  <c r="AV1618"/>
  <c r="AV1619"/>
  <c r="AV1620"/>
  <c r="AV1622"/>
  <c r="AV1623"/>
  <c r="AV1624"/>
  <c r="AV1626"/>
  <c r="AV1627"/>
  <c r="AV1628"/>
  <c r="AV1630"/>
  <c r="AV1631"/>
  <c r="AV1632"/>
  <c r="AV1634"/>
  <c r="AV1635"/>
  <c r="AV1636"/>
  <c r="AV1638"/>
  <c r="AV1639"/>
  <c r="AV1640"/>
  <c r="AV1642"/>
  <c r="AV1643"/>
  <c r="AV1644"/>
  <c r="AV1646"/>
  <c r="AV1647"/>
  <c r="AV1648"/>
  <c r="AV1650"/>
  <c r="AV1651"/>
  <c r="AV1654"/>
  <c r="AV1655"/>
  <c r="AV1658"/>
  <c r="AV1659"/>
  <c r="AV1662"/>
  <c r="AV1663"/>
  <c r="AV1666"/>
  <c r="AV1667"/>
  <c r="AV1670"/>
  <c r="AV1671"/>
  <c r="AV1674"/>
  <c r="AV1675"/>
  <c r="AV1678"/>
  <c r="AV1679"/>
  <c r="AV1682"/>
  <c r="AV1683"/>
  <c r="AV1684"/>
  <c r="AV1686"/>
  <c r="AV1687"/>
  <c r="AV1688"/>
  <c r="AV1690"/>
  <c r="AV1691"/>
  <c r="AV1692"/>
  <c r="AV1694"/>
  <c r="AV1695"/>
  <c r="AV1696"/>
  <c r="AV1698"/>
  <c r="AV1699"/>
  <c r="AV1700"/>
  <c r="AV1702"/>
  <c r="AV1703"/>
  <c r="AV1704"/>
  <c r="AV1706"/>
  <c r="AV1707"/>
  <c r="AV1708"/>
  <c r="AV1710"/>
  <c r="AV1711"/>
  <c r="AV1712"/>
  <c r="AV1714"/>
  <c r="AV1715"/>
  <c r="AV1718"/>
  <c r="AV1719"/>
  <c r="AV1721"/>
  <c r="AV1722"/>
  <c r="AV1723"/>
  <c r="AV1726"/>
  <c r="AV1727"/>
  <c r="AV1730"/>
  <c r="AV1731"/>
  <c r="AV1732"/>
  <c r="AV1734"/>
  <c r="AV1735"/>
  <c r="AV1736"/>
  <c r="AV1738"/>
  <c r="AV1739"/>
  <c r="AV1740"/>
  <c r="AV1742"/>
  <c r="AV1743"/>
  <c r="AV1744"/>
  <c r="AV1746"/>
  <c r="AV1747"/>
  <c r="AV1748"/>
  <c r="AV1750"/>
  <c r="AV1751"/>
  <c r="AV1752"/>
  <c r="AV1754"/>
  <c r="AV1755"/>
  <c r="AV1756"/>
  <c r="AV1758"/>
  <c r="AV1759"/>
  <c r="AV1760"/>
  <c r="AV1762"/>
  <c r="AV1763"/>
  <c r="AV1764"/>
  <c r="AV1765"/>
  <c r="AV1766"/>
  <c r="AV1767"/>
  <c r="AV1768"/>
  <c r="AV1769"/>
  <c r="AV1770"/>
  <c r="AV1771"/>
  <c r="AV1772"/>
  <c r="AV1773"/>
  <c r="AV1774"/>
  <c r="AV1775"/>
  <c r="AV1776"/>
  <c r="AV1778"/>
  <c r="AV1779"/>
  <c r="AV1782"/>
  <c r="AV1783"/>
  <c r="AV1786"/>
  <c r="AV1787"/>
  <c r="AV1789"/>
  <c r="AV1790"/>
  <c r="AV1791"/>
  <c r="AV1794"/>
  <c r="AV1795"/>
  <c r="AV1796"/>
  <c r="AV1798"/>
  <c r="AV1799"/>
  <c r="AV1800"/>
  <c r="AV1802"/>
  <c r="AV1803"/>
  <c r="AV1804"/>
  <c r="AV1806"/>
  <c r="AV1807"/>
  <c r="AV1808"/>
  <c r="AV1810"/>
  <c r="AV1811"/>
  <c r="AV1812"/>
  <c r="AV1814"/>
  <c r="AV1815"/>
  <c r="AV1816"/>
  <c r="AV1818"/>
  <c r="AV1819"/>
  <c r="AV1820"/>
  <c r="AV1822"/>
  <c r="AV1823"/>
  <c r="AV1824"/>
  <c r="AV1826"/>
  <c r="AV1827"/>
  <c r="AV1828"/>
  <c r="AV1830"/>
  <c r="AV1831"/>
  <c r="AV1832"/>
  <c r="AV1834"/>
  <c r="AV1835"/>
  <c r="AV1836"/>
  <c r="AV1838"/>
  <c r="AV1839"/>
  <c r="AV1840"/>
  <c r="AV1842"/>
  <c r="AV1843"/>
  <c r="AV1846"/>
  <c r="AV1847"/>
  <c r="AV1850"/>
  <c r="AV1851"/>
  <c r="AV1854"/>
  <c r="AV1855"/>
  <c r="AV1858"/>
  <c r="AV1859"/>
  <c r="AV1860"/>
  <c r="AV1862"/>
  <c r="AV1863"/>
  <c r="AV1864"/>
  <c r="AV1866"/>
  <c r="AV1867"/>
  <c r="AV1868"/>
  <c r="AV1870"/>
  <c r="AV1871"/>
  <c r="AV1872"/>
  <c r="AV1874"/>
  <c r="AV1875"/>
  <c r="AV1876"/>
  <c r="AV1878"/>
  <c r="AV1879"/>
  <c r="AV1880"/>
  <c r="AV1882"/>
  <c r="AV1883"/>
  <c r="AV1884"/>
  <c r="AV1886"/>
  <c r="AV1887"/>
  <c r="AV1888"/>
  <c r="AV1890"/>
  <c r="AV1891"/>
  <c r="AV1892"/>
  <c r="AV1894"/>
  <c r="AV1895"/>
  <c r="AV1896"/>
  <c r="AV1898"/>
  <c r="AV1899"/>
  <c r="AV1900"/>
  <c r="AV1902"/>
  <c r="AV1903"/>
  <c r="AV1904"/>
  <c r="AV1906"/>
  <c r="AV1907"/>
  <c r="AV1909"/>
  <c r="AV1910"/>
  <c r="AV1911"/>
  <c r="AV1915"/>
  <c r="AV1916"/>
  <c r="AV1918"/>
  <c r="AV1919"/>
  <c r="AV1920"/>
  <c r="AV1922"/>
  <c r="AV1923"/>
  <c r="AV1924"/>
  <c r="AV1925"/>
  <c r="AV1926"/>
  <c r="AV1927"/>
  <c r="AV1931"/>
  <c r="AV1932"/>
  <c r="AV1934"/>
  <c r="AV1935"/>
  <c r="AV1936"/>
  <c r="AV1938"/>
  <c r="AV1939"/>
  <c r="AV1940"/>
  <c r="AV1941"/>
  <c r="AV1942"/>
  <c r="AV1943"/>
  <c r="AV1947"/>
  <c r="AV1950"/>
  <c r="AV1951"/>
  <c r="AV1954"/>
  <c r="AV1955"/>
  <c r="AV1956"/>
  <c r="AV1958"/>
  <c r="AV1959"/>
  <c r="AV1963"/>
  <c r="AV1964"/>
  <c r="AV1965"/>
  <c r="AV1966"/>
  <c r="AV1967"/>
  <c r="AV1968"/>
  <c r="AV1970"/>
  <c r="AV1971"/>
  <c r="AV1974"/>
  <c r="AV1975"/>
  <c r="AV1979"/>
  <c r="AV1980"/>
  <c r="AV1981"/>
  <c r="AV1982"/>
  <c r="AV1983"/>
  <c r="AV1984"/>
  <c r="AV1986"/>
  <c r="AV1987"/>
  <c r="AV1988"/>
  <c r="AV1990"/>
  <c r="AV1991"/>
  <c r="AV1995"/>
  <c r="AV1996"/>
  <c r="AV1998"/>
  <c r="AV1999"/>
  <c r="AV2000"/>
  <c r="AV2002"/>
  <c r="AV2003"/>
  <c r="AV2004"/>
  <c r="AV2005"/>
  <c r="AV2006"/>
  <c r="AV2007"/>
  <c r="AV2011"/>
  <c r="AV2012"/>
  <c r="AV2014"/>
  <c r="AV2015"/>
  <c r="AV2016"/>
  <c r="AV2018"/>
  <c r="AV2019"/>
  <c r="AV2020"/>
  <c r="AV2022"/>
  <c r="AV2023"/>
  <c r="AV2025"/>
  <c r="AV2027"/>
  <c r="AV2028"/>
  <c r="AV2030"/>
  <c r="AV2031"/>
  <c r="AV2032"/>
  <c r="AV2034"/>
  <c r="AV2035"/>
  <c r="AV2036"/>
  <c r="AV2038"/>
  <c r="AV2039"/>
  <c r="AV2043"/>
  <c r="AV2044"/>
  <c r="AV2045"/>
  <c r="AV2046"/>
  <c r="AV2047"/>
  <c r="AV2048"/>
  <c r="AV2050"/>
  <c r="AV2051"/>
  <c r="AV2052"/>
  <c r="AV2054"/>
  <c r="AV2055"/>
  <c r="AV2058"/>
  <c r="AV2059"/>
  <c r="AV2060"/>
  <c r="AV2062"/>
  <c r="AV2063"/>
  <c r="AV2064"/>
  <c r="AV2066"/>
  <c r="AV2067"/>
  <c r="AV2068"/>
  <c r="AV2070"/>
  <c r="AV2071"/>
  <c r="AV2072"/>
  <c r="AV2073"/>
  <c r="AV2074"/>
  <c r="AV2075"/>
  <c r="AV2076"/>
  <c r="AV2078"/>
  <c r="AV2079"/>
  <c r="AV2080"/>
  <c r="AV2082"/>
  <c r="AV2083"/>
  <c r="AV2084"/>
  <c r="AV2086"/>
  <c r="AV2087"/>
  <c r="AV2088"/>
  <c r="AV2090"/>
  <c r="AV2091"/>
  <c r="AV2092"/>
  <c r="AV2094"/>
  <c r="AV2095"/>
  <c r="AV2096"/>
  <c r="AV2098"/>
  <c r="AV2099"/>
  <c r="AV2100"/>
  <c r="AV2102"/>
  <c r="AV2103"/>
  <c r="AV2104"/>
  <c r="AV2105"/>
  <c r="AV2106"/>
  <c r="AV2107"/>
  <c r="AV2108"/>
  <c r="AV2110"/>
  <c r="AV2111"/>
  <c r="AV2112"/>
  <c r="AV2114"/>
  <c r="AV2115"/>
  <c r="AV2116"/>
  <c r="AV2118"/>
  <c r="AV2119"/>
  <c r="AV2120"/>
  <c r="AV2122"/>
  <c r="AV2123"/>
  <c r="AV2124"/>
  <c r="AV2126"/>
  <c r="AV2127"/>
  <c r="AV2128"/>
  <c r="AV2130"/>
  <c r="AV2131"/>
  <c r="AV2132"/>
  <c r="AV2134"/>
  <c r="AV2135"/>
  <c r="AV2136"/>
  <c r="AV2137"/>
  <c r="AV2138"/>
  <c r="AV2139"/>
  <c r="AV2140"/>
  <c r="AV2142"/>
  <c r="AV2143"/>
  <c r="AV2144"/>
  <c r="AV2146"/>
  <c r="AV2147"/>
  <c r="AV2148"/>
  <c r="AV2150"/>
  <c r="AV2151"/>
  <c r="AV2152"/>
  <c r="AV2154"/>
  <c r="AV2155"/>
  <c r="AV2156"/>
  <c r="AV2158"/>
  <c r="AV2159"/>
  <c r="AV2160"/>
  <c r="AV2162"/>
  <c r="AV2163"/>
  <c r="AV2164"/>
  <c r="AV2166"/>
  <c r="AV2167"/>
  <c r="AV2168"/>
  <c r="AV2169"/>
  <c r="AV2170"/>
  <c r="AV2171"/>
  <c r="AV2172"/>
  <c r="AV2174"/>
  <c r="AV2175"/>
  <c r="AV2176"/>
  <c r="AV2178"/>
  <c r="AV2179"/>
  <c r="AV2180"/>
  <c r="AV2182"/>
  <c r="AV2183"/>
  <c r="AV2184"/>
  <c r="AV2186"/>
  <c r="AV2187"/>
  <c r="AV2188"/>
  <c r="AV2190"/>
  <c r="AV2191"/>
  <c r="AV2192"/>
  <c r="AV2194"/>
  <c r="AV2195"/>
  <c r="AV2196"/>
  <c r="AV2198"/>
  <c r="AV2199"/>
  <c r="AV2200"/>
  <c r="AV2201"/>
  <c r="AV2202"/>
  <c r="AV2203"/>
  <c r="AV2204"/>
  <c r="AV2206"/>
  <c r="AV2207"/>
  <c r="AV2208"/>
  <c r="AV2210"/>
  <c r="AV2211"/>
  <c r="AV2212"/>
  <c r="AV2214"/>
  <c r="AV2215"/>
  <c r="AV2216"/>
  <c r="AV2218"/>
  <c r="AV2219"/>
  <c r="AV2220"/>
  <c r="AV2222"/>
  <c r="AV2223"/>
  <c r="AV2224"/>
  <c r="AV2226"/>
  <c r="AV2227"/>
  <c r="AV2228"/>
  <c r="AV2230"/>
  <c r="AV2231"/>
  <c r="AV2232"/>
  <c r="AV2233"/>
  <c r="AV2234"/>
  <c r="AV2235"/>
  <c r="AV2236"/>
  <c r="AV2238"/>
  <c r="AV2239"/>
  <c r="AV2240"/>
  <c r="AV2242"/>
  <c r="AV2243"/>
  <c r="AV2244"/>
  <c r="AV2246"/>
  <c r="AV2247"/>
  <c r="AV2248"/>
  <c r="AV2250"/>
  <c r="AV2251"/>
  <c r="AV2252"/>
  <c r="AV2254"/>
  <c r="AV2255"/>
  <c r="AV2256"/>
  <c r="AV2258"/>
  <c r="AV2259"/>
  <c r="AV2260"/>
  <c r="AV2262"/>
  <c r="AV2263"/>
  <c r="AV2264"/>
  <c r="AV2265"/>
  <c r="AV2266"/>
  <c r="AV2267"/>
  <c r="AV2268"/>
  <c r="AV2270"/>
  <c r="AV2271"/>
  <c r="AV2272"/>
  <c r="AV2274"/>
  <c r="AV2275"/>
  <c r="AV2276"/>
  <c r="AV2278"/>
  <c r="AV2279"/>
  <c r="AV2280"/>
  <c r="AV2282"/>
  <c r="AV2283"/>
  <c r="AV2284"/>
  <c r="AV2286"/>
  <c r="AV2287"/>
  <c r="AV2288"/>
  <c r="AV2290"/>
  <c r="AV2291"/>
  <c r="AV2292"/>
  <c r="AV2294"/>
  <c r="AV2295"/>
  <c r="AV2296"/>
  <c r="AV2297"/>
  <c r="AV2298"/>
  <c r="AV2299"/>
  <c r="AV2300"/>
  <c r="AV2302"/>
  <c r="AV2303"/>
  <c r="AV2304"/>
  <c r="AV2306"/>
  <c r="AV2307"/>
  <c r="AV2308"/>
  <c r="AV2310"/>
  <c r="AV2311"/>
  <c r="AV2312"/>
  <c r="AV2314"/>
  <c r="AV2315"/>
  <c r="AV2316"/>
  <c r="AV2318"/>
  <c r="AV2319"/>
  <c r="AV2320"/>
  <c r="AV2322"/>
  <c r="AV2323"/>
  <c r="AV2324"/>
  <c r="AV2326"/>
  <c r="AV2327"/>
  <c r="AV2328"/>
  <c r="AV2329"/>
  <c r="AV2330"/>
  <c r="AV2331"/>
  <c r="AV2332"/>
  <c r="AV2334"/>
  <c r="AV2335"/>
  <c r="AV2336"/>
  <c r="AV2338"/>
  <c r="AV2339"/>
  <c r="AV2340"/>
  <c r="AV2342"/>
  <c r="AV2343"/>
  <c r="AV2344"/>
  <c r="AV2346"/>
  <c r="AV2347"/>
  <c r="AV2348"/>
  <c r="AV2350"/>
  <c r="AV2351"/>
  <c r="AV2352"/>
  <c r="AV2354"/>
  <c r="AV2355"/>
  <c r="AV2356"/>
  <c r="AV2358"/>
  <c r="AV2359"/>
  <c r="AV2360"/>
  <c r="AV2361"/>
  <c r="AV2362"/>
  <c r="AV2363"/>
  <c r="AV2364"/>
  <c r="AV2366"/>
  <c r="AV2367"/>
  <c r="AV2368"/>
  <c r="AV2370"/>
  <c r="AV2371"/>
  <c r="AV2372"/>
  <c r="AV2374"/>
  <c r="AV2375"/>
  <c r="AV2376"/>
  <c r="AV2378"/>
  <c r="AV2379"/>
  <c r="AV2380"/>
  <c r="AV2382"/>
  <c r="AV2383"/>
  <c r="AV2384"/>
  <c r="AV2386"/>
  <c r="AV2387"/>
  <c r="AV2388"/>
  <c r="AV2390"/>
  <c r="AV2391"/>
  <c r="AV2392"/>
  <c r="AV2393"/>
  <c r="AV2394"/>
  <c r="AV2395"/>
  <c r="AV2396"/>
  <c r="AV2398"/>
  <c r="AV2399"/>
  <c r="AV2400"/>
  <c r="AV2402"/>
  <c r="AV2403"/>
  <c r="AV2404"/>
  <c r="AV2406"/>
  <c r="AV2407"/>
  <c r="AV2408"/>
  <c r="AV2410"/>
  <c r="AV2411"/>
  <c r="AV2412"/>
  <c r="AV2414"/>
  <c r="AV2415"/>
  <c r="AV2416"/>
  <c r="AV2418"/>
  <c r="AV2419"/>
  <c r="AV2420"/>
  <c r="AV2422"/>
  <c r="AV2423"/>
  <c r="AV2424"/>
  <c r="AV2425"/>
  <c r="AV2426"/>
  <c r="AV2427"/>
  <c r="AV2428"/>
  <c r="AV2430"/>
  <c r="AV2431"/>
  <c r="AV2432"/>
  <c r="AV2434"/>
  <c r="AV2435"/>
  <c r="AV2436"/>
  <c r="AV2438"/>
  <c r="AV2439"/>
  <c r="AV2440"/>
  <c r="AV2442"/>
  <c r="AV2443"/>
  <c r="AV2444"/>
  <c r="AV2446"/>
  <c r="AV2447"/>
  <c r="AV2448"/>
  <c r="AV2450"/>
  <c r="AV2451"/>
  <c r="AV2452"/>
  <c r="AV2454"/>
  <c r="AV2455"/>
  <c r="AV2456"/>
  <c r="AV2457"/>
  <c r="AV2458"/>
  <c r="AV2459"/>
  <c r="AV2460"/>
  <c r="AV2462"/>
  <c r="AV2463"/>
  <c r="AV2464"/>
  <c r="AV2466"/>
  <c r="AV2467"/>
  <c r="AV2468"/>
  <c r="AV2470"/>
  <c r="AV2471"/>
  <c r="AV2472"/>
  <c r="AV2474"/>
  <c r="AV2475"/>
  <c r="AV2476"/>
  <c r="AV2478"/>
  <c r="AV2479"/>
  <c r="AV2480"/>
  <c r="AV2482"/>
  <c r="AV2483"/>
  <c r="AV2484"/>
  <c r="AV2486"/>
  <c r="AV2487"/>
  <c r="AV2488"/>
  <c r="AV2489"/>
  <c r="AV2490"/>
  <c r="AV2491"/>
  <c r="AV2492"/>
  <c r="AV2494"/>
  <c r="AV2495"/>
  <c r="AV2496"/>
  <c r="AV2498"/>
  <c r="AV2499"/>
  <c r="AV2500"/>
  <c r="AV2502"/>
  <c r="AV2503"/>
  <c r="AV2504"/>
  <c r="AV2506"/>
  <c r="AV2507"/>
  <c r="AV2508"/>
  <c r="AV2510"/>
  <c r="AV2511"/>
  <c r="AV2512"/>
  <c r="AV2514"/>
  <c r="AV2515"/>
  <c r="AV2516"/>
  <c r="AV2518"/>
  <c r="AV2519"/>
  <c r="AV2520"/>
  <c r="AV2521"/>
  <c r="AV2522"/>
  <c r="AV2523"/>
  <c r="AV2524"/>
  <c r="AV2526"/>
  <c r="AV2527"/>
  <c r="AV2528"/>
  <c r="AV2530"/>
  <c r="AV2531"/>
  <c r="AV2532"/>
  <c r="AV2534"/>
  <c r="AV2535"/>
  <c r="AV2536"/>
  <c r="AV2538"/>
  <c r="AV2539"/>
  <c r="AV2540"/>
  <c r="AV2542"/>
  <c r="AV2543"/>
  <c r="AV2544"/>
  <c r="AV2546"/>
  <c r="AV2547"/>
  <c r="AV2548"/>
  <c r="AV2550"/>
  <c r="AV2551"/>
  <c r="AV2552"/>
  <c r="AV2553"/>
  <c r="AV2554"/>
  <c r="AV2555"/>
  <c r="AV2556"/>
  <c r="AV2558"/>
  <c r="AV2559"/>
  <c r="AV2560"/>
  <c r="AV2562"/>
  <c r="AV2563"/>
  <c r="AV2564"/>
  <c r="AV2566"/>
  <c r="AV2567"/>
  <c r="AV2568"/>
  <c r="AV2570"/>
  <c r="AV2571"/>
  <c r="AV2572"/>
  <c r="AV2574"/>
  <c r="AV2575"/>
  <c r="AV2576"/>
  <c r="AV2578"/>
  <c r="AV2579"/>
  <c r="AV2580"/>
  <c r="AV2582"/>
  <c r="AV2583"/>
  <c r="AV2584"/>
  <c r="AV2585"/>
  <c r="AV2586"/>
  <c r="AV2587"/>
  <c r="AV2588"/>
  <c r="AV2590"/>
  <c r="AV2591"/>
  <c r="AV2592"/>
  <c r="AV2594"/>
  <c r="AV2595"/>
  <c r="AV2596"/>
  <c r="AV2598"/>
  <c r="AV2599"/>
  <c r="AV2600"/>
  <c r="AV2602"/>
  <c r="AV2603"/>
  <c r="AV2604"/>
  <c r="AV2606"/>
  <c r="AV2607"/>
  <c r="AV2608"/>
  <c r="AV2610"/>
  <c r="AV2611"/>
  <c r="AV2612"/>
  <c r="AV2614"/>
  <c r="AV2615"/>
  <c r="AV2616"/>
  <c r="AV2617"/>
  <c r="AV2618"/>
  <c r="AV2619"/>
  <c r="AV2620"/>
  <c r="AV2622"/>
  <c r="AV2623"/>
  <c r="AV2624"/>
  <c r="AV2626"/>
  <c r="AV2627"/>
  <c r="AV2628"/>
  <c r="AV2631"/>
  <c r="AV2632"/>
  <c r="AV2634"/>
  <c r="AV2635"/>
  <c r="AV2636"/>
  <c r="AV2639"/>
  <c r="AV2640"/>
  <c r="AV2642"/>
  <c r="AV2643"/>
  <c r="AV2644"/>
  <c r="AV2647"/>
  <c r="AV2648"/>
  <c r="AV2650"/>
  <c r="AV2651"/>
  <c r="AV2652"/>
  <c r="AV2655"/>
  <c r="AV2656"/>
  <c r="AV2658"/>
  <c r="AV2659"/>
  <c r="AV2660"/>
  <c r="AV2663"/>
  <c r="AV2664"/>
  <c r="AV2666"/>
  <c r="AV2667"/>
  <c r="AV2668"/>
  <c r="AV2671"/>
  <c r="AV2672"/>
  <c r="AV2674"/>
  <c r="AV2675"/>
  <c r="AV2676"/>
  <c r="AV2679"/>
  <c r="AV2680"/>
  <c r="AV2682"/>
  <c r="AV2683"/>
  <c r="AV2684"/>
  <c r="AV2687"/>
  <c r="AV2688"/>
  <c r="AV2690"/>
  <c r="AV2691"/>
  <c r="AV2692"/>
  <c r="AV2695"/>
  <c r="AV2696"/>
  <c r="AV2698"/>
  <c r="AV2699"/>
  <c r="AV2700"/>
  <c r="AV2703"/>
  <c r="AV2704"/>
  <c r="AV2706"/>
  <c r="AV2707"/>
  <c r="AV2708"/>
  <c r="AV2711"/>
  <c r="AV2712"/>
  <c r="AV2714"/>
  <c r="AV2715"/>
  <c r="AV2716"/>
  <c r="AV2719"/>
  <c r="AV2720"/>
  <c r="AV2722"/>
  <c r="AV2723"/>
  <c r="AV2724"/>
  <c r="AV2727"/>
  <c r="AV2728"/>
  <c r="AV2730"/>
  <c r="AV2731"/>
  <c r="AV2732"/>
  <c r="AV2735"/>
  <c r="AV2736"/>
  <c r="AV2738"/>
  <c r="AV2739"/>
  <c r="AV2740"/>
  <c r="AV2743"/>
  <c r="AV2744"/>
  <c r="AV2746"/>
  <c r="AV2747"/>
  <c r="AV2748"/>
  <c r="AV2751"/>
  <c r="AV2752"/>
  <c r="AV2754"/>
  <c r="AV2755"/>
  <c r="AV2756"/>
  <c r="AV2759"/>
  <c r="AV2760"/>
  <c r="AV2762"/>
  <c r="AV2763"/>
  <c r="AV2764"/>
  <c r="AV2767"/>
  <c r="AV2768"/>
  <c r="AV2770"/>
  <c r="AV2771"/>
  <c r="AV2772"/>
  <c r="AV2775"/>
  <c r="AV2776"/>
  <c r="AV2778"/>
  <c r="AV2779"/>
  <c r="AV2780"/>
  <c r="AV2783"/>
  <c r="AV2784"/>
  <c r="AV2786"/>
  <c r="AV2787"/>
  <c r="AV2788"/>
  <c r="AV2791"/>
  <c r="AV2792"/>
  <c r="AV2794"/>
  <c r="AV2795"/>
  <c r="AV2796"/>
  <c r="AV2799"/>
  <c r="AV2800"/>
  <c r="AV2802"/>
  <c r="AV2803"/>
  <c r="AV2804"/>
  <c r="AV2807"/>
  <c r="AV2808"/>
  <c r="AV2810"/>
  <c r="AV2811"/>
  <c r="AV2812"/>
  <c r="AV2815"/>
  <c r="AV2816"/>
  <c r="AV2818"/>
  <c r="AV2819"/>
  <c r="AV2820"/>
  <c r="AV2823"/>
  <c r="AV2824"/>
  <c r="AV2826"/>
  <c r="AV2827"/>
  <c r="AV2828"/>
  <c r="AV2831"/>
  <c r="AV2832"/>
  <c r="AV2834"/>
  <c r="AV2835"/>
  <c r="AV2836"/>
  <c r="AV2839"/>
  <c r="AV2840"/>
  <c r="AV2842"/>
  <c r="AV2843"/>
  <c r="AV2844"/>
  <c r="AV2847"/>
  <c r="AV2848"/>
  <c r="AV2850"/>
  <c r="AV2851"/>
  <c r="AV2852"/>
  <c r="AV2855"/>
  <c r="AV2856"/>
  <c r="AV2858"/>
  <c r="AV2859"/>
  <c r="AV2860"/>
  <c r="AV2863"/>
  <c r="AV2864"/>
  <c r="AV2866"/>
  <c r="AV2867"/>
  <c r="AV2868"/>
  <c r="AV2871"/>
  <c r="AV2872"/>
  <c r="AV2874"/>
  <c r="AV2875"/>
  <c r="AV2876"/>
  <c r="AV2879"/>
  <c r="AV2880"/>
  <c r="AV2882"/>
  <c r="AV2883"/>
  <c r="AV2884"/>
  <c r="AV2887"/>
  <c r="AV2888"/>
  <c r="AV2890"/>
  <c r="AV2891"/>
  <c r="AV2892"/>
  <c r="AV2895"/>
  <c r="AV2896"/>
  <c r="AV2898"/>
  <c r="AV2899"/>
  <c r="AV2900"/>
  <c r="AV2903"/>
  <c r="AV2904"/>
  <c r="AV2906"/>
  <c r="AV2907"/>
  <c r="AV2908"/>
  <c r="AV2911"/>
  <c r="AV2912"/>
  <c r="AV2914"/>
  <c r="AV2915"/>
  <c r="AV2916"/>
  <c r="AV2919"/>
  <c r="AV2920"/>
  <c r="AV2922"/>
  <c r="AV2923"/>
  <c r="AV2924"/>
  <c r="AV2927"/>
  <c r="AV2928"/>
  <c r="AV2930"/>
  <c r="AV2931"/>
  <c r="AV2932"/>
  <c r="AV2935"/>
  <c r="AV2936"/>
  <c r="AV2938"/>
  <c r="AV2939"/>
  <c r="AV2940"/>
  <c r="AV2943"/>
  <c r="AV2944"/>
  <c r="AV2947"/>
  <c r="AV2948"/>
  <c r="AV2951"/>
  <c r="AV2952"/>
  <c r="AV2955"/>
  <c r="AV2956"/>
  <c r="AV2957"/>
  <c r="AV2959"/>
  <c r="AV2960"/>
  <c r="AV2963"/>
  <c r="AV2964"/>
  <c r="AV2967"/>
  <c r="AV2968"/>
  <c r="AV2971"/>
  <c r="AV2972"/>
  <c r="AV2973"/>
  <c r="AV2975"/>
  <c r="AV2976"/>
  <c r="AV2979"/>
  <c r="AV2980"/>
  <c r="AV2983"/>
  <c r="AV2984"/>
  <c r="AV2987"/>
  <c r="AV2988"/>
  <c r="AV2989"/>
  <c r="AV2991"/>
  <c r="AV2992"/>
  <c r="AV2995"/>
  <c r="AV2996"/>
  <c r="AV2999"/>
  <c r="AV3000"/>
  <c r="AV3003"/>
  <c r="AV3004"/>
  <c r="AV3005"/>
  <c r="AV3007"/>
  <c r="AV3008"/>
  <c r="AV3011"/>
  <c r="AV3012"/>
  <c r="AV3015"/>
  <c r="AV3016"/>
  <c r="AV3019"/>
  <c r="AV3020"/>
  <c r="AV3021"/>
  <c r="AV3023"/>
  <c r="AV3024"/>
  <c r="AV3027"/>
  <c r="AV3028"/>
  <c r="AV3031"/>
  <c r="AV3032"/>
  <c r="AV3035"/>
  <c r="AV3036"/>
  <c r="AV3037"/>
  <c r="AV3039"/>
  <c r="AV3040"/>
  <c r="AV3043"/>
  <c r="AV3044"/>
  <c r="AV3047"/>
  <c r="AV3048"/>
  <c r="AV3051"/>
  <c r="AV3052"/>
  <c r="AV3053"/>
  <c r="AV3055"/>
  <c r="AV3056"/>
  <c r="AV3059"/>
  <c r="AV3060"/>
  <c r="AV3063"/>
  <c r="AV3064"/>
  <c r="AV3067"/>
  <c r="AV3068"/>
  <c r="AV3069"/>
  <c r="AV3071"/>
  <c r="AV3072"/>
  <c r="AV3075"/>
  <c r="AV3076"/>
  <c r="AV3079"/>
  <c r="AV3080"/>
  <c r="AV3083"/>
  <c r="AV3084"/>
  <c r="AV3085"/>
  <c r="AV3087"/>
  <c r="AV3088"/>
  <c r="AV3091"/>
  <c r="AV3092"/>
  <c r="AV3095"/>
  <c r="AV3096"/>
  <c r="AV3099"/>
  <c r="AV3100"/>
  <c r="AV3101"/>
  <c r="AV3103"/>
  <c r="AV3104"/>
  <c r="AV3107"/>
  <c r="AV3108"/>
  <c r="AV3111"/>
  <c r="AV3112"/>
  <c r="AV3115"/>
  <c r="AV3116"/>
  <c r="AV3117"/>
  <c r="AV3119"/>
  <c r="AV3120"/>
  <c r="AV3123"/>
  <c r="AV3124"/>
  <c r="AV3127"/>
  <c r="AV3128"/>
  <c r="AV3131"/>
  <c r="AV3132"/>
  <c r="AV3133"/>
  <c r="AV3135"/>
  <c r="AV3136"/>
  <c r="AV3139"/>
  <c r="AV3140"/>
  <c r="AV3143"/>
  <c r="AV3144"/>
  <c r="AV3147"/>
  <c r="AV3148"/>
  <c r="AV3149"/>
  <c r="AV3151"/>
  <c r="AV3152"/>
  <c r="AV3155"/>
  <c r="AV3156"/>
  <c r="AV3159"/>
  <c r="AV3160"/>
  <c r="AV3163"/>
  <c r="AV3164"/>
  <c r="AV3165"/>
  <c r="AV3167"/>
  <c r="AV3168"/>
  <c r="AV3171"/>
  <c r="AV3172"/>
  <c r="AV3175"/>
  <c r="AV3176"/>
  <c r="AV3179"/>
  <c r="AV3180"/>
  <c r="AV3181"/>
  <c r="AV3183"/>
  <c r="AV3184"/>
  <c r="AV3187"/>
  <c r="AV3188"/>
  <c r="AV3191"/>
  <c r="AV3192"/>
  <c r="AV3195"/>
  <c r="AV3196"/>
  <c r="AV3197"/>
  <c r="AV3199"/>
  <c r="AV3200"/>
  <c r="AV3203"/>
  <c r="AV3204"/>
  <c r="AV3207"/>
  <c r="AV3208"/>
  <c r="AV3211"/>
  <c r="AV3212"/>
  <c r="AV3213"/>
  <c r="AV3215"/>
  <c r="AV3216"/>
  <c r="AV3219"/>
  <c r="AV3220"/>
  <c r="AV3223"/>
  <c r="AV3224"/>
  <c r="AV3227"/>
  <c r="AV3228"/>
  <c r="AV3229"/>
  <c r="AV3231"/>
  <c r="AV3232"/>
  <c r="AV3235"/>
  <c r="AV3236"/>
  <c r="AV3239"/>
  <c r="AV3240"/>
  <c r="AV3243"/>
  <c r="AV3244"/>
  <c r="AV3245"/>
  <c r="AV3247"/>
  <c r="AV3248"/>
  <c r="AV3251"/>
  <c r="AV3252"/>
  <c r="AV3255"/>
  <c r="AV3256"/>
  <c r="AV3259"/>
  <c r="AV3260"/>
  <c r="AV3261"/>
  <c r="AV3263"/>
  <c r="AV3264"/>
  <c r="AV3267"/>
  <c r="AV3268"/>
  <c r="AV3271"/>
  <c r="AV3272"/>
  <c r="C1828" i="5" l="1"/>
  <c r="B1829"/>
  <c r="B1824"/>
  <c r="C1823"/>
  <c r="C1505"/>
  <c r="B1506"/>
  <c r="C1467"/>
  <c r="B1468"/>
  <c r="L55"/>
  <c r="B17" i="3"/>
  <c r="G6" i="2"/>
  <c r="C5" i="5"/>
  <c r="B6"/>
  <c r="B100" i="2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C1829" i="5" l="1"/>
  <c r="B1830"/>
  <c r="C1824"/>
  <c r="B1825"/>
  <c r="C1825" s="1"/>
  <c r="C1506"/>
  <c r="B1507"/>
  <c r="C1468"/>
  <c r="B1469"/>
  <c r="L56"/>
  <c r="B7"/>
  <c r="C7" s="1"/>
  <c r="C6"/>
  <c r="B8"/>
  <c r="C8" s="1"/>
  <c r="B158" i="2"/>
  <c r="L100"/>
  <c r="L101" s="1"/>
  <c r="L102" s="1"/>
  <c r="L103" s="1"/>
  <c r="L104" s="1"/>
  <c r="L105" s="1"/>
  <c r="L106" s="1"/>
  <c r="L107" s="1"/>
  <c r="L108" s="1"/>
  <c r="L109" s="1"/>
  <c r="L110" s="1"/>
  <c r="L111" s="1"/>
  <c r="L112" s="1"/>
  <c r="L113" s="1"/>
  <c r="L114" s="1"/>
  <c r="L115" s="1"/>
  <c r="L116" s="1"/>
  <c r="L117" s="1"/>
  <c r="L118" s="1"/>
  <c r="L119" s="1"/>
  <c r="L120" s="1"/>
  <c r="L121" s="1"/>
  <c r="L122" s="1"/>
  <c r="L123" s="1"/>
  <c r="L124" s="1"/>
  <c r="L125" s="1"/>
  <c r="L126" s="1"/>
  <c r="L127" s="1"/>
  <c r="L128" s="1"/>
  <c r="L129" s="1"/>
  <c r="L130" s="1"/>
  <c r="L131" s="1"/>
  <c r="L132" s="1"/>
  <c r="L133" s="1"/>
  <c r="L134" s="1"/>
  <c r="L135" s="1"/>
  <c r="L136" s="1"/>
  <c r="L137" s="1"/>
  <c r="L138" s="1"/>
  <c r="L139" s="1"/>
  <c r="L140" s="1"/>
  <c r="L141" s="1"/>
  <c r="L142" s="1"/>
  <c r="L143" s="1"/>
  <c r="L144" s="1"/>
  <c r="L145" s="1"/>
  <c r="L146" s="1"/>
  <c r="L147" s="1"/>
  <c r="L148" s="1"/>
  <c r="L149" s="1"/>
  <c r="L150" s="1"/>
  <c r="L151" s="1"/>
  <c r="L152" s="1"/>
  <c r="L153" s="1"/>
  <c r="L154" s="1"/>
  <c r="L155" s="1"/>
  <c r="L156" s="1"/>
  <c r="L157" s="1"/>
  <c r="L158" s="1"/>
  <c r="L159" s="1"/>
  <c r="L160" s="1"/>
  <c r="L161" s="1"/>
  <c r="L162" s="1"/>
  <c r="L163" s="1"/>
  <c r="L164" s="1"/>
  <c r="L165" s="1"/>
  <c r="L166" s="1"/>
  <c r="L167" s="1"/>
  <c r="L168" s="1"/>
  <c r="L169" s="1"/>
  <c r="L170" s="1"/>
  <c r="L171" s="1"/>
  <c r="L172" s="1"/>
  <c r="L173" s="1"/>
  <c r="L174" s="1"/>
  <c r="L175" s="1"/>
  <c r="L176" s="1"/>
  <c r="L177" s="1"/>
  <c r="L178" s="1"/>
  <c r="L179" s="1"/>
  <c r="L180" s="1"/>
  <c r="L181" s="1"/>
  <c r="L182" s="1"/>
  <c r="L183" s="1"/>
  <c r="L184" s="1"/>
  <c r="L185" s="1"/>
  <c r="L186" s="1"/>
  <c r="L187" s="1"/>
  <c r="L188" s="1"/>
  <c r="L189" s="1"/>
  <c r="L190" s="1"/>
  <c r="L191" s="1"/>
  <c r="L192" s="1"/>
  <c r="L193" s="1"/>
  <c r="L194" s="1"/>
  <c r="L195" s="1"/>
  <c r="L196" s="1"/>
  <c r="L197" s="1"/>
  <c r="L198" s="1"/>
  <c r="L199" s="1"/>
  <c r="L200" s="1"/>
  <c r="L201" s="1"/>
  <c r="L202" s="1"/>
  <c r="L203" s="1"/>
  <c r="L204" s="1"/>
  <c r="L205" s="1"/>
  <c r="L206" s="1"/>
  <c r="L207" s="1"/>
  <c r="L208" s="1"/>
  <c r="L209" s="1"/>
  <c r="L210" s="1"/>
  <c r="L211" s="1"/>
  <c r="L212" s="1"/>
  <c r="L213" s="1"/>
  <c r="L214" s="1"/>
  <c r="L215" s="1"/>
  <c r="L216" s="1"/>
  <c r="L217" s="1"/>
  <c r="L218" s="1"/>
  <c r="L219" s="1"/>
  <c r="L220" s="1"/>
  <c r="L221" s="1"/>
  <c r="L222" s="1"/>
  <c r="L223" s="1"/>
  <c r="L224" s="1"/>
  <c r="L225" s="1"/>
  <c r="L226" s="1"/>
  <c r="L227" s="1"/>
  <c r="L228" s="1"/>
  <c r="L229" s="1"/>
  <c r="L230" s="1"/>
  <c r="L231" s="1"/>
  <c r="L232" s="1"/>
  <c r="L233" s="1"/>
  <c r="L234" s="1"/>
  <c r="L235" s="1"/>
  <c r="L236" s="1"/>
  <c r="L237" s="1"/>
  <c r="L238" s="1"/>
  <c r="L239" s="1"/>
  <c r="L240" s="1"/>
  <c r="L241" s="1"/>
  <c r="L242" s="1"/>
  <c r="L243" s="1"/>
  <c r="L244" s="1"/>
  <c r="L245" s="1"/>
  <c r="L246" s="1"/>
  <c r="L247" s="1"/>
  <c r="L248" s="1"/>
  <c r="L249" s="1"/>
  <c r="L250" s="1"/>
  <c r="L251" s="1"/>
  <c r="L252" s="1"/>
  <c r="L253" s="1"/>
  <c r="L254" s="1"/>
  <c r="L255" s="1"/>
  <c r="L256" s="1"/>
  <c r="L257" s="1"/>
  <c r="L258" s="1"/>
  <c r="L259" s="1"/>
  <c r="L260" s="1"/>
  <c r="L261" s="1"/>
  <c r="L262" s="1"/>
  <c r="L263" s="1"/>
  <c r="L264" s="1"/>
  <c r="L265" s="1"/>
  <c r="L266" s="1"/>
  <c r="L267" s="1"/>
  <c r="L268" s="1"/>
  <c r="L269" s="1"/>
  <c r="L270" s="1"/>
  <c r="L271" s="1"/>
  <c r="L272" s="1"/>
  <c r="L273" s="1"/>
  <c r="L274" s="1"/>
  <c r="L275" s="1"/>
  <c r="L276" s="1"/>
  <c r="L277" s="1"/>
  <c r="L278" s="1"/>
  <c r="H36" i="3"/>
  <c r="H37"/>
  <c r="H38" s="1"/>
  <c r="H39" s="1"/>
  <c r="H40" s="1"/>
  <c r="H41" s="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H59" s="1"/>
  <c r="H60" s="1"/>
  <c r="H61" s="1"/>
  <c r="H62" s="1"/>
  <c r="H63" s="1"/>
  <c r="H64" s="1"/>
  <c r="H65" s="1"/>
  <c r="H66" s="1"/>
  <c r="H67" s="1"/>
  <c r="H68" s="1"/>
  <c r="H69" s="1"/>
  <c r="H70" s="1"/>
  <c r="H71" s="1"/>
  <c r="H72" s="1"/>
  <c r="H73" s="1"/>
  <c r="H74" s="1"/>
  <c r="H75" s="1"/>
  <c r="H76" s="1"/>
  <c r="H77" s="1"/>
  <c r="H78" s="1"/>
  <c r="H79" s="1"/>
  <c r="H80" s="1"/>
  <c r="H81" s="1"/>
  <c r="H82" s="1"/>
  <c r="H83" s="1"/>
  <c r="H84" s="1"/>
  <c r="H85" s="1"/>
  <c r="H86" s="1"/>
  <c r="H87" s="1"/>
  <c r="H88" s="1"/>
  <c r="H89" s="1"/>
  <c r="H90" s="1"/>
  <c r="H91" s="1"/>
  <c r="H92" s="1"/>
  <c r="H93" s="1"/>
  <c r="H94" s="1"/>
  <c r="H95" s="1"/>
  <c r="H96" s="1"/>
  <c r="H97" s="1"/>
  <c r="H98" s="1"/>
  <c r="H99" s="1"/>
  <c r="H100" s="1"/>
  <c r="H101" s="1"/>
  <c r="H102" s="1"/>
  <c r="H103" s="1"/>
  <c r="H104" s="1"/>
  <c r="H105" s="1"/>
  <c r="H106" s="1"/>
  <c r="H107" s="1"/>
  <c r="H108" s="1"/>
  <c r="H109" s="1"/>
  <c r="H110" s="1"/>
  <c r="H111" s="1"/>
  <c r="H112" s="1"/>
  <c r="H113" s="1"/>
  <c r="H114" s="1"/>
  <c r="H115" s="1"/>
  <c r="H116" s="1"/>
  <c r="H117" s="1"/>
  <c r="H118" s="1"/>
  <c r="H119" s="1"/>
  <c r="H120" s="1"/>
  <c r="H121" s="1"/>
  <c r="H122" s="1"/>
  <c r="H123" s="1"/>
  <c r="H124" s="1"/>
  <c r="H125" s="1"/>
  <c r="H126" s="1"/>
  <c r="H127" s="1"/>
  <c r="H128" s="1"/>
  <c r="H129" s="1"/>
  <c r="H130" s="1"/>
  <c r="H131" s="1"/>
  <c r="H132" s="1"/>
  <c r="H133" s="1"/>
  <c r="H134" s="1"/>
  <c r="H135" s="1"/>
  <c r="H136" s="1"/>
  <c r="H137" s="1"/>
  <c r="H138" s="1"/>
  <c r="H139" s="1"/>
  <c r="H140" s="1"/>
  <c r="H141" s="1"/>
  <c r="H142" s="1"/>
  <c r="H143" s="1"/>
  <c r="H144" s="1"/>
  <c r="H145" s="1"/>
  <c r="H146" s="1"/>
  <c r="H147" s="1"/>
  <c r="H148" s="1"/>
  <c r="H149" s="1"/>
  <c r="H150" s="1"/>
  <c r="H151" s="1"/>
  <c r="H152" s="1"/>
  <c r="H153" s="1"/>
  <c r="H154" s="1"/>
  <c r="H155" s="1"/>
  <c r="H156" s="1"/>
  <c r="H157" s="1"/>
  <c r="H158" s="1"/>
  <c r="H159" s="1"/>
  <c r="H160" s="1"/>
  <c r="H161" s="1"/>
  <c r="H162" s="1"/>
  <c r="H163" s="1"/>
  <c r="H164" s="1"/>
  <c r="H165" s="1"/>
  <c r="H166" s="1"/>
  <c r="H167" s="1"/>
  <c r="H168" s="1"/>
  <c r="H169" s="1"/>
  <c r="H170" s="1"/>
  <c r="H171" s="1"/>
  <c r="H172" s="1"/>
  <c r="H173" s="1"/>
  <c r="H174" s="1"/>
  <c r="H175" s="1"/>
  <c r="H176" s="1"/>
  <c r="H177" s="1"/>
  <c r="H178" s="1"/>
  <c r="H179" s="1"/>
  <c r="H180" s="1"/>
  <c r="H181" s="1"/>
  <c r="H182" s="1"/>
  <c r="H183" s="1"/>
  <c r="H184" s="1"/>
  <c r="H185" s="1"/>
  <c r="H186" s="1"/>
  <c r="H187" s="1"/>
  <c r="H188" s="1"/>
  <c r="H189" s="1"/>
  <c r="H190" s="1"/>
  <c r="H191" s="1"/>
  <c r="H192" s="1"/>
  <c r="H193" s="1"/>
  <c r="H194" s="1"/>
  <c r="H195" s="1"/>
  <c r="H196" s="1"/>
  <c r="H197" s="1"/>
  <c r="H198" s="1"/>
  <c r="H199" s="1"/>
  <c r="H200" s="1"/>
  <c r="H201" s="1"/>
  <c r="H202" s="1"/>
  <c r="H203" s="1"/>
  <c r="H204" s="1"/>
  <c r="H205" s="1"/>
  <c r="H206" s="1"/>
  <c r="H207" s="1"/>
  <c r="H208" s="1"/>
  <c r="H209" s="1"/>
  <c r="H210" s="1"/>
  <c r="H211" s="1"/>
  <c r="H212" s="1"/>
  <c r="H213" s="1"/>
  <c r="H214" s="1"/>
  <c r="H215" s="1"/>
  <c r="H216" s="1"/>
  <c r="H217" s="1"/>
  <c r="H218" s="1"/>
  <c r="H219" s="1"/>
  <c r="H220" s="1"/>
  <c r="H221" s="1"/>
  <c r="H222" s="1"/>
  <c r="H223" s="1"/>
  <c r="H224" s="1"/>
  <c r="H225" s="1"/>
  <c r="H226" s="1"/>
  <c r="H227" s="1"/>
  <c r="H228" s="1"/>
  <c r="H229" s="1"/>
  <c r="H230" s="1"/>
  <c r="H231" s="1"/>
  <c r="H232" s="1"/>
  <c r="H233" s="1"/>
  <c r="H234" s="1"/>
  <c r="H235" s="1"/>
  <c r="H236" s="1"/>
  <c r="H237" s="1"/>
  <c r="H238" s="1"/>
  <c r="H239" s="1"/>
  <c r="H240" s="1"/>
  <c r="H241" s="1"/>
  <c r="H242" s="1"/>
  <c r="H243" s="1"/>
  <c r="H244" s="1"/>
  <c r="H245" s="1"/>
  <c r="H246" s="1"/>
  <c r="H247" s="1"/>
  <c r="H248" s="1"/>
  <c r="H249" s="1"/>
  <c r="H250" s="1"/>
  <c r="H251" s="1"/>
  <c r="H252" s="1"/>
  <c r="H253" s="1"/>
  <c r="H254" s="1"/>
  <c r="H255" s="1"/>
  <c r="H256" s="1"/>
  <c r="H257" s="1"/>
  <c r="H258" s="1"/>
  <c r="H259" s="1"/>
  <c r="H260" s="1"/>
  <c r="H261" s="1"/>
  <c r="H262" s="1"/>
  <c r="H263" s="1"/>
  <c r="H264" s="1"/>
  <c r="H265" s="1"/>
  <c r="H266" s="1"/>
  <c r="H267" s="1"/>
  <c r="H268" s="1"/>
  <c r="H269" s="1"/>
  <c r="H270" s="1"/>
  <c r="H271" s="1"/>
  <c r="H272" s="1"/>
  <c r="H273" s="1"/>
  <c r="H274" s="1"/>
  <c r="H275" s="1"/>
  <c r="H276" s="1"/>
  <c r="H277" s="1"/>
  <c r="H278" s="1"/>
  <c r="H279" s="1"/>
  <c r="H280" s="1"/>
  <c r="H281" s="1"/>
  <c r="H282" s="1"/>
  <c r="H283" s="1"/>
  <c r="H284" s="1"/>
  <c r="H285" s="1"/>
  <c r="H286" s="1"/>
  <c r="H287" s="1"/>
  <c r="H288" s="1"/>
  <c r="H289" s="1"/>
  <c r="H290" s="1"/>
  <c r="H291" s="1"/>
  <c r="H292" s="1"/>
  <c r="H293" s="1"/>
  <c r="H294" s="1"/>
  <c r="H295" s="1"/>
  <c r="H296" s="1"/>
  <c r="H297" s="1"/>
  <c r="H298" s="1"/>
  <c r="H299" s="1"/>
  <c r="H300" s="1"/>
  <c r="H301" s="1"/>
  <c r="H302" s="1"/>
  <c r="H303" s="1"/>
  <c r="H304" s="1"/>
  <c r="H305" s="1"/>
  <c r="H306" s="1"/>
  <c r="H307" s="1"/>
  <c r="H308" s="1"/>
  <c r="H309" s="1"/>
  <c r="H310" s="1"/>
  <c r="H311" s="1"/>
  <c r="H312" s="1"/>
  <c r="H313" s="1"/>
  <c r="H314" s="1"/>
  <c r="H315" s="1"/>
  <c r="H316" s="1"/>
  <c r="H317" s="1"/>
  <c r="H318" s="1"/>
  <c r="H319" s="1"/>
  <c r="H320" s="1"/>
  <c r="H321" s="1"/>
  <c r="H322" s="1"/>
  <c r="H323" s="1"/>
  <c r="H324" s="1"/>
  <c r="H325" s="1"/>
  <c r="H326" s="1"/>
  <c r="H327" s="1"/>
  <c r="H328" s="1"/>
  <c r="H329" s="1"/>
  <c r="H330" s="1"/>
  <c r="H331" s="1"/>
  <c r="H332" s="1"/>
  <c r="H333" s="1"/>
  <c r="H334" s="1"/>
  <c r="H335" s="1"/>
  <c r="H336" s="1"/>
  <c r="H337" s="1"/>
  <c r="H338" s="1"/>
  <c r="H339" s="1"/>
  <c r="H340" s="1"/>
  <c r="H341" s="1"/>
  <c r="H342" s="1"/>
  <c r="H343" s="1"/>
  <c r="H344" s="1"/>
  <c r="H345" s="1"/>
  <c r="H346" s="1"/>
  <c r="H347" s="1"/>
  <c r="H348" s="1"/>
  <c r="H349" s="1"/>
  <c r="H350" s="1"/>
  <c r="H351" s="1"/>
  <c r="H352" s="1"/>
  <c r="H353" s="1"/>
  <c r="H354" s="1"/>
  <c r="H355" s="1"/>
  <c r="H356" s="1"/>
  <c r="H357" s="1"/>
  <c r="H358" s="1"/>
  <c r="H359" s="1"/>
  <c r="H360" s="1"/>
  <c r="H361" s="1"/>
  <c r="H362" s="1"/>
  <c r="H363" s="1"/>
  <c r="H364" s="1"/>
  <c r="H365" s="1"/>
  <c r="H366" s="1"/>
  <c r="H367" s="1"/>
  <c r="H368" s="1"/>
  <c r="H369" s="1"/>
  <c r="H370" s="1"/>
  <c r="H371" s="1"/>
  <c r="H372" s="1"/>
  <c r="H373" s="1"/>
  <c r="H374" s="1"/>
  <c r="H375" s="1"/>
  <c r="H376" s="1"/>
  <c r="H377" s="1"/>
  <c r="H378" s="1"/>
  <c r="H379" s="1"/>
  <c r="H380" s="1"/>
  <c r="H381" s="1"/>
  <c r="H382" s="1"/>
  <c r="H383" s="1"/>
  <c r="H384" s="1"/>
  <c r="H385" s="1"/>
  <c r="H386" s="1"/>
  <c r="H387" s="1"/>
  <c r="H388" s="1"/>
  <c r="H389" s="1"/>
  <c r="H390" s="1"/>
  <c r="H391" s="1"/>
  <c r="H392" s="1"/>
  <c r="H393" s="1"/>
  <c r="H394" s="1"/>
  <c r="H395" s="1"/>
  <c r="H396" s="1"/>
  <c r="H397" s="1"/>
  <c r="H398" s="1"/>
  <c r="H399" s="1"/>
  <c r="H400" s="1"/>
  <c r="H401" s="1"/>
  <c r="H402" s="1"/>
  <c r="H403" s="1"/>
  <c r="H404" s="1"/>
  <c r="H405" s="1"/>
  <c r="H406" s="1"/>
  <c r="H407" s="1"/>
  <c r="H408" s="1"/>
  <c r="H409" s="1"/>
  <c r="H410" s="1"/>
  <c r="H411" s="1"/>
  <c r="H412" s="1"/>
  <c r="H413" s="1"/>
  <c r="H414" s="1"/>
  <c r="H415" s="1"/>
  <c r="H416" s="1"/>
  <c r="H417" s="1"/>
  <c r="H418" s="1"/>
  <c r="H419" s="1"/>
  <c r="H420" s="1"/>
  <c r="H421" s="1"/>
  <c r="H422" s="1"/>
  <c r="H423" s="1"/>
  <c r="H424" s="1"/>
  <c r="H425" s="1"/>
  <c r="H426" s="1"/>
  <c r="H427" s="1"/>
  <c r="H428" s="1"/>
  <c r="H429" s="1"/>
  <c r="H430" s="1"/>
  <c r="H431" s="1"/>
  <c r="H432" s="1"/>
  <c r="H433" s="1"/>
  <c r="H434" s="1"/>
  <c r="H435" s="1"/>
  <c r="H436" s="1"/>
  <c r="H437" s="1"/>
  <c r="H438" s="1"/>
  <c r="H439" s="1"/>
  <c r="H440" s="1"/>
  <c r="H441" s="1"/>
  <c r="H442" s="1"/>
  <c r="H443" s="1"/>
  <c r="H444" s="1"/>
  <c r="H445" s="1"/>
  <c r="H446" s="1"/>
  <c r="H447" s="1"/>
  <c r="H448" s="1"/>
  <c r="H449" s="1"/>
  <c r="H450" s="1"/>
  <c r="H451" s="1"/>
  <c r="H452" s="1"/>
  <c r="H453" s="1"/>
  <c r="H454" s="1"/>
  <c r="H455" s="1"/>
  <c r="H456" s="1"/>
  <c r="H457" s="1"/>
  <c r="H458" s="1"/>
  <c r="H459" s="1"/>
  <c r="H460" s="1"/>
  <c r="H461" s="1"/>
  <c r="H462" s="1"/>
  <c r="H463" s="1"/>
  <c r="H464" s="1"/>
  <c r="H465" s="1"/>
  <c r="H466" s="1"/>
  <c r="H467" s="1"/>
  <c r="H468" s="1"/>
  <c r="H469" s="1"/>
  <c r="H470" s="1"/>
  <c r="H471" s="1"/>
  <c r="H472" s="1"/>
  <c r="H473" s="1"/>
  <c r="H474" s="1"/>
  <c r="H475" s="1"/>
  <c r="H476" s="1"/>
  <c r="H477" s="1"/>
  <c r="H478" s="1"/>
  <c r="H479" s="1"/>
  <c r="H480" s="1"/>
  <c r="H481" s="1"/>
  <c r="H482" s="1"/>
  <c r="H483" s="1"/>
  <c r="H484" s="1"/>
  <c r="H485" s="1"/>
  <c r="H486" s="1"/>
  <c r="H487" s="1"/>
  <c r="H488" s="1"/>
  <c r="H489" s="1"/>
  <c r="H490" s="1"/>
  <c r="H491" s="1"/>
  <c r="H492" s="1"/>
  <c r="H493" s="1"/>
  <c r="H494" s="1"/>
  <c r="H495" s="1"/>
  <c r="H496" s="1"/>
  <c r="H497" s="1"/>
  <c r="H498" s="1"/>
  <c r="H499" s="1"/>
  <c r="H500" s="1"/>
  <c r="H501" s="1"/>
  <c r="H502" s="1"/>
  <c r="H503" s="1"/>
  <c r="H504" s="1"/>
  <c r="H505" s="1"/>
  <c r="H506" s="1"/>
  <c r="H507" s="1"/>
  <c r="H508" s="1"/>
  <c r="H509" s="1"/>
  <c r="H510" s="1"/>
  <c r="H511" s="1"/>
  <c r="H512" s="1"/>
  <c r="H513" s="1"/>
  <c r="H514" s="1"/>
  <c r="H515" s="1"/>
  <c r="H516" s="1"/>
  <c r="H517" s="1"/>
  <c r="H518" s="1"/>
  <c r="H519" s="1"/>
  <c r="H520" s="1"/>
  <c r="H521" s="1"/>
  <c r="H522" s="1"/>
  <c r="H523" s="1"/>
  <c r="H524" s="1"/>
  <c r="H525" s="1"/>
  <c r="H526" s="1"/>
  <c r="H527" s="1"/>
  <c r="H528" s="1"/>
  <c r="H529" s="1"/>
  <c r="H530" s="1"/>
  <c r="H531" s="1"/>
  <c r="H532" s="1"/>
  <c r="H533" s="1"/>
  <c r="H534" s="1"/>
  <c r="H535" s="1"/>
  <c r="H536" s="1"/>
  <c r="H537" s="1"/>
  <c r="H538" s="1"/>
  <c r="H539" s="1"/>
  <c r="H540" s="1"/>
  <c r="H541" s="1"/>
  <c r="H542" s="1"/>
  <c r="H543" s="1"/>
  <c r="H544" s="1"/>
  <c r="H545" s="1"/>
  <c r="H546" s="1"/>
  <c r="H547" s="1"/>
  <c r="H548" s="1"/>
  <c r="H549" s="1"/>
  <c r="H550" s="1"/>
  <c r="H551" s="1"/>
  <c r="H552" s="1"/>
  <c r="H553" s="1"/>
  <c r="H554" s="1"/>
  <c r="H555" s="1"/>
  <c r="H556" s="1"/>
  <c r="H557" s="1"/>
  <c r="H558" s="1"/>
  <c r="H559" s="1"/>
  <c r="H560" s="1"/>
  <c r="H561" s="1"/>
  <c r="H562" s="1"/>
  <c r="H563" s="1"/>
  <c r="H564" s="1"/>
  <c r="H565" s="1"/>
  <c r="H566" s="1"/>
  <c r="H567" s="1"/>
  <c r="H568" s="1"/>
  <c r="H569" s="1"/>
  <c r="H570" s="1"/>
  <c r="H571" s="1"/>
  <c r="H572" s="1"/>
  <c r="H573" s="1"/>
  <c r="H574" s="1"/>
  <c r="H575" s="1"/>
  <c r="H576" s="1"/>
  <c r="H577" s="1"/>
  <c r="H578" s="1"/>
  <c r="H579" s="1"/>
  <c r="H580" s="1"/>
  <c r="H581" s="1"/>
  <c r="H582" s="1"/>
  <c r="H583" s="1"/>
  <c r="H584" s="1"/>
  <c r="H585" s="1"/>
  <c r="H586" s="1"/>
  <c r="H587" s="1"/>
  <c r="H588" s="1"/>
  <c r="H589" s="1"/>
  <c r="H590" s="1"/>
  <c r="H591" s="1"/>
  <c r="H592" s="1"/>
  <c r="H593" s="1"/>
  <c r="H594" s="1"/>
  <c r="H595" s="1"/>
  <c r="H596" s="1"/>
  <c r="H597" s="1"/>
  <c r="H598" s="1"/>
  <c r="H599" s="1"/>
  <c r="H600" s="1"/>
  <c r="H601" s="1"/>
  <c r="H602" s="1"/>
  <c r="H603" s="1"/>
  <c r="H604" s="1"/>
  <c r="H605" s="1"/>
  <c r="H606" s="1"/>
  <c r="H607" s="1"/>
  <c r="H608" s="1"/>
  <c r="H609" s="1"/>
  <c r="H610" s="1"/>
  <c r="H611" s="1"/>
  <c r="H612" s="1"/>
  <c r="H613" s="1"/>
  <c r="H614" s="1"/>
  <c r="H615" s="1"/>
  <c r="H616" s="1"/>
  <c r="H617" s="1"/>
  <c r="H618" s="1"/>
  <c r="H619" s="1"/>
  <c r="H620" s="1"/>
  <c r="H621" s="1"/>
  <c r="H622" s="1"/>
  <c r="H623" s="1"/>
  <c r="H624" s="1"/>
  <c r="H625" s="1"/>
  <c r="H626" s="1"/>
  <c r="H627" s="1"/>
  <c r="H628" s="1"/>
  <c r="H629" s="1"/>
  <c r="H630" s="1"/>
  <c r="H631" s="1"/>
  <c r="H632" s="1"/>
  <c r="H633" s="1"/>
  <c r="H634" s="1"/>
  <c r="H635" s="1"/>
  <c r="H636" s="1"/>
  <c r="H637" s="1"/>
  <c r="H638" s="1"/>
  <c r="H639" s="1"/>
  <c r="H640" s="1"/>
  <c r="H641" s="1"/>
  <c r="H642" s="1"/>
  <c r="H643" s="1"/>
  <c r="H644" s="1"/>
  <c r="H645" s="1"/>
  <c r="H646" s="1"/>
  <c r="H647" s="1"/>
  <c r="H648" s="1"/>
  <c r="H649" s="1"/>
  <c r="H650" s="1"/>
  <c r="H651" s="1"/>
  <c r="H652" s="1"/>
  <c r="H653" s="1"/>
  <c r="H654" s="1"/>
  <c r="H655" s="1"/>
  <c r="H656" s="1"/>
  <c r="H657" s="1"/>
  <c r="H658" s="1"/>
  <c r="H659" s="1"/>
  <c r="H660" s="1"/>
  <c r="H661" s="1"/>
  <c r="H662" s="1"/>
  <c r="H663" s="1"/>
  <c r="H664" s="1"/>
  <c r="H665" s="1"/>
  <c r="H666" s="1"/>
  <c r="H667" s="1"/>
  <c r="H668" s="1"/>
  <c r="H669" s="1"/>
  <c r="H670" s="1"/>
  <c r="H671" s="1"/>
  <c r="H672" s="1"/>
  <c r="H673" s="1"/>
  <c r="H674" s="1"/>
  <c r="H675" s="1"/>
  <c r="H676" s="1"/>
  <c r="H677" s="1"/>
  <c r="H678" s="1"/>
  <c r="H679" s="1"/>
  <c r="H680" s="1"/>
  <c r="H681" s="1"/>
  <c r="H682" s="1"/>
  <c r="H683" s="1"/>
  <c r="H684" s="1"/>
  <c r="H685" s="1"/>
  <c r="H686" s="1"/>
  <c r="H687" s="1"/>
  <c r="H688" s="1"/>
  <c r="H689" s="1"/>
  <c r="H690" s="1"/>
  <c r="H691" s="1"/>
  <c r="H692" s="1"/>
  <c r="H693" s="1"/>
  <c r="H694" s="1"/>
  <c r="H695" s="1"/>
  <c r="H696" s="1"/>
  <c r="H697" s="1"/>
  <c r="H698" s="1"/>
  <c r="H699" s="1"/>
  <c r="H700" s="1"/>
  <c r="H701" s="1"/>
  <c r="H702" s="1"/>
  <c r="H703" s="1"/>
  <c r="H704" s="1"/>
  <c r="H705" s="1"/>
  <c r="H706" s="1"/>
  <c r="H707" s="1"/>
  <c r="H708" s="1"/>
  <c r="H709" s="1"/>
  <c r="H710" s="1"/>
  <c r="H711" s="1"/>
  <c r="H712" s="1"/>
  <c r="H713" s="1"/>
  <c r="H714" s="1"/>
  <c r="H715" s="1"/>
  <c r="H716" s="1"/>
  <c r="H717" s="1"/>
  <c r="H718" s="1"/>
  <c r="H719" s="1"/>
  <c r="H720" s="1"/>
  <c r="H721" s="1"/>
  <c r="H722" s="1"/>
  <c r="H723" s="1"/>
  <c r="H724" s="1"/>
  <c r="H725" s="1"/>
  <c r="H726" s="1"/>
  <c r="H727" s="1"/>
  <c r="H728" s="1"/>
  <c r="H729" s="1"/>
  <c r="H730" s="1"/>
  <c r="H731" s="1"/>
  <c r="H732" s="1"/>
  <c r="H733" s="1"/>
  <c r="H734" s="1"/>
  <c r="H735" s="1"/>
  <c r="H736" s="1"/>
  <c r="H737" s="1"/>
  <c r="H738" s="1"/>
  <c r="H739" s="1"/>
  <c r="H740" s="1"/>
  <c r="H741" s="1"/>
  <c r="H742" s="1"/>
  <c r="H743" s="1"/>
  <c r="H744" s="1"/>
  <c r="H745" s="1"/>
  <c r="H746" s="1"/>
  <c r="H747" s="1"/>
  <c r="H748" s="1"/>
  <c r="H749" s="1"/>
  <c r="H750" s="1"/>
  <c r="H751" s="1"/>
  <c r="H752" s="1"/>
  <c r="H753" s="1"/>
  <c r="H754" s="1"/>
  <c r="H755" s="1"/>
  <c r="H756" s="1"/>
  <c r="H757" s="1"/>
  <c r="H758" s="1"/>
  <c r="H759" s="1"/>
  <c r="H760" s="1"/>
  <c r="H761" s="1"/>
  <c r="H762" s="1"/>
  <c r="H763" s="1"/>
  <c r="H764" s="1"/>
  <c r="H765" s="1"/>
  <c r="H766" s="1"/>
  <c r="H767" s="1"/>
  <c r="H768" s="1"/>
  <c r="H769" s="1"/>
  <c r="H770" s="1"/>
  <c r="H771" s="1"/>
  <c r="H772" s="1"/>
  <c r="H773" s="1"/>
  <c r="H774" s="1"/>
  <c r="H775" s="1"/>
  <c r="H776" s="1"/>
  <c r="H777" s="1"/>
  <c r="H778" s="1"/>
  <c r="H779" s="1"/>
  <c r="H780" s="1"/>
  <c r="H781" s="1"/>
  <c r="H782" s="1"/>
  <c r="H783" s="1"/>
  <c r="H784" s="1"/>
  <c r="H785" s="1"/>
  <c r="H786" s="1"/>
  <c r="H787" s="1"/>
  <c r="H788" s="1"/>
  <c r="H789" s="1"/>
  <c r="H790" s="1"/>
  <c r="H791" s="1"/>
  <c r="H792" s="1"/>
  <c r="H793" s="1"/>
  <c r="H794" s="1"/>
  <c r="H795" s="1"/>
  <c r="H796" s="1"/>
  <c r="H797" s="1"/>
  <c r="H798" s="1"/>
  <c r="H799" s="1"/>
  <c r="H800" s="1"/>
  <c r="H801" s="1"/>
  <c r="H802" s="1"/>
  <c r="H803" s="1"/>
  <c r="H804" s="1"/>
  <c r="H805" s="1"/>
  <c r="H806" s="1"/>
  <c r="H807" s="1"/>
  <c r="H808" s="1"/>
  <c r="H809" s="1"/>
  <c r="H810" s="1"/>
  <c r="H811" s="1"/>
  <c r="H812" s="1"/>
  <c r="H813" s="1"/>
  <c r="H814" s="1"/>
  <c r="H815" s="1"/>
  <c r="H816" s="1"/>
  <c r="H817" s="1"/>
  <c r="H818" s="1"/>
  <c r="H819" s="1"/>
  <c r="H820" s="1"/>
  <c r="H821" s="1"/>
  <c r="H822" s="1"/>
  <c r="H823" s="1"/>
  <c r="H824" s="1"/>
  <c r="H825" s="1"/>
  <c r="H826" s="1"/>
  <c r="H827" s="1"/>
  <c r="H828" s="1"/>
  <c r="H829" s="1"/>
  <c r="H830" s="1"/>
  <c r="H831" s="1"/>
  <c r="H832" s="1"/>
  <c r="H833" s="1"/>
  <c r="H834" s="1"/>
  <c r="H835" s="1"/>
  <c r="H836" s="1"/>
  <c r="H837" s="1"/>
  <c r="H838" s="1"/>
  <c r="H839" s="1"/>
  <c r="H840" s="1"/>
  <c r="H841" s="1"/>
  <c r="H842" s="1"/>
  <c r="H843" s="1"/>
  <c r="H844" s="1"/>
  <c r="H845" s="1"/>
  <c r="H846" s="1"/>
  <c r="H847" s="1"/>
  <c r="H848" s="1"/>
  <c r="H849" s="1"/>
  <c r="H850" s="1"/>
  <c r="H851" s="1"/>
  <c r="H852" s="1"/>
  <c r="H853" s="1"/>
  <c r="H854" s="1"/>
  <c r="H855" s="1"/>
  <c r="H856" s="1"/>
  <c r="H857" s="1"/>
  <c r="H858" s="1"/>
  <c r="H859" s="1"/>
  <c r="H860" s="1"/>
  <c r="H861" s="1"/>
  <c r="H862" s="1"/>
  <c r="H863" s="1"/>
  <c r="H864" s="1"/>
  <c r="H865" s="1"/>
  <c r="H866" s="1"/>
  <c r="H867" s="1"/>
  <c r="H868" s="1"/>
  <c r="H869" s="1"/>
  <c r="H870" s="1"/>
  <c r="H871" s="1"/>
  <c r="H872" s="1"/>
  <c r="H873" s="1"/>
  <c r="H874" s="1"/>
  <c r="H875" s="1"/>
  <c r="H876" s="1"/>
  <c r="H877" s="1"/>
  <c r="H878" s="1"/>
  <c r="H879" s="1"/>
  <c r="H880" s="1"/>
  <c r="H881" s="1"/>
  <c r="H882" s="1"/>
  <c r="H883" s="1"/>
  <c r="H884" s="1"/>
  <c r="H885" s="1"/>
  <c r="H886" s="1"/>
  <c r="H887" s="1"/>
  <c r="H888" s="1"/>
  <c r="H889" s="1"/>
  <c r="H890" s="1"/>
  <c r="H891" s="1"/>
  <c r="H892" s="1"/>
  <c r="H893" s="1"/>
  <c r="H894" s="1"/>
  <c r="H895" s="1"/>
  <c r="H896" s="1"/>
  <c r="H897" s="1"/>
  <c r="H898" s="1"/>
  <c r="H899" s="1"/>
  <c r="H900" s="1"/>
  <c r="H901" s="1"/>
  <c r="H902" s="1"/>
  <c r="H903" s="1"/>
  <c r="H904" s="1"/>
  <c r="H905" s="1"/>
  <c r="H906" s="1"/>
  <c r="H907" s="1"/>
  <c r="H908" s="1"/>
  <c r="H909" s="1"/>
  <c r="H910" s="1"/>
  <c r="H911" s="1"/>
  <c r="H912" s="1"/>
  <c r="H913" s="1"/>
  <c r="H914" s="1"/>
  <c r="H915" s="1"/>
  <c r="H916" s="1"/>
  <c r="H917" s="1"/>
  <c r="H918" s="1"/>
  <c r="H919" s="1"/>
  <c r="H920" s="1"/>
  <c r="H921" s="1"/>
  <c r="H922" s="1"/>
  <c r="H923" s="1"/>
  <c r="H924" s="1"/>
  <c r="H925" s="1"/>
  <c r="H926" s="1"/>
  <c r="H927" s="1"/>
  <c r="H928" s="1"/>
  <c r="H929" s="1"/>
  <c r="H930" s="1"/>
  <c r="H931" s="1"/>
  <c r="H932" s="1"/>
  <c r="H933" s="1"/>
  <c r="H934" s="1"/>
  <c r="H935" s="1"/>
  <c r="H936" s="1"/>
  <c r="H937" s="1"/>
  <c r="H938" s="1"/>
  <c r="H939" s="1"/>
  <c r="H940" s="1"/>
  <c r="H941" s="1"/>
  <c r="H942" s="1"/>
  <c r="H943" s="1"/>
  <c r="H944" s="1"/>
  <c r="H945" s="1"/>
  <c r="H946" s="1"/>
  <c r="H947" s="1"/>
  <c r="H948" s="1"/>
  <c r="H949" s="1"/>
  <c r="H950" s="1"/>
  <c r="H951" s="1"/>
  <c r="H952" s="1"/>
  <c r="H953" s="1"/>
  <c r="H954" s="1"/>
  <c r="H955" s="1"/>
  <c r="H956" s="1"/>
  <c r="H957" s="1"/>
  <c r="H958" s="1"/>
  <c r="H959" s="1"/>
  <c r="H960" s="1"/>
  <c r="H961" s="1"/>
  <c r="H962" s="1"/>
  <c r="H963" s="1"/>
  <c r="H964" s="1"/>
  <c r="H965" s="1"/>
  <c r="H966" s="1"/>
  <c r="H967" s="1"/>
  <c r="H968" s="1"/>
  <c r="H969" s="1"/>
  <c r="H970" s="1"/>
  <c r="H971" s="1"/>
  <c r="H972" s="1"/>
  <c r="H973" s="1"/>
  <c r="H974" s="1"/>
  <c r="H975" s="1"/>
  <c r="H976" s="1"/>
  <c r="H977" s="1"/>
  <c r="H978" s="1"/>
  <c r="H979" s="1"/>
  <c r="H980" s="1"/>
  <c r="H981" s="1"/>
  <c r="H982" s="1"/>
  <c r="H983" s="1"/>
  <c r="H984" s="1"/>
  <c r="H985" s="1"/>
  <c r="H986" s="1"/>
  <c r="H987" s="1"/>
  <c r="H988" s="1"/>
  <c r="H989" s="1"/>
  <c r="H990" s="1"/>
  <c r="H991" s="1"/>
  <c r="H992" s="1"/>
  <c r="H993" s="1"/>
  <c r="H994" s="1"/>
  <c r="H995" s="1"/>
  <c r="H996" s="1"/>
  <c r="H997" s="1"/>
  <c r="H998" s="1"/>
  <c r="H999" s="1"/>
  <c r="H1000" s="1"/>
  <c r="H1001" s="1"/>
  <c r="H1002" s="1"/>
  <c r="H1003" s="1"/>
  <c r="H1004" s="1"/>
  <c r="H1005" s="1"/>
  <c r="H1006" s="1"/>
  <c r="H1007" s="1"/>
  <c r="H1008" s="1"/>
  <c r="H1009" s="1"/>
  <c r="H1010" s="1"/>
  <c r="H1011" s="1"/>
  <c r="H1012" s="1"/>
  <c r="H1013" s="1"/>
  <c r="H1014" s="1"/>
  <c r="H1015" s="1"/>
  <c r="H1016" s="1"/>
  <c r="H1017" s="1"/>
  <c r="H1018" s="1"/>
  <c r="H1019" s="1"/>
  <c r="H1020" s="1"/>
  <c r="H1021" s="1"/>
  <c r="H1022" s="1"/>
  <c r="H1023" s="1"/>
  <c r="H1024" s="1"/>
  <c r="H1025" s="1"/>
  <c r="H1026" s="1"/>
  <c r="H1027" s="1"/>
  <c r="H1028" s="1"/>
  <c r="H1029" s="1"/>
  <c r="H1030" s="1"/>
  <c r="H1031" s="1"/>
  <c r="H1032" s="1"/>
  <c r="H1033" s="1"/>
  <c r="H1034" s="1"/>
  <c r="H1035" s="1"/>
  <c r="H1036" s="1"/>
  <c r="H1037" s="1"/>
  <c r="H1038" s="1"/>
  <c r="H1039" s="1"/>
  <c r="H1040" s="1"/>
  <c r="H1041" s="1"/>
  <c r="H1042" s="1"/>
  <c r="H1043" s="1"/>
  <c r="H1044" s="1"/>
  <c r="H1045" s="1"/>
  <c r="H1046" s="1"/>
  <c r="H1047" s="1"/>
  <c r="H1048" s="1"/>
  <c r="H1049" s="1"/>
  <c r="H1050" s="1"/>
  <c r="H1051" s="1"/>
  <c r="H1052" s="1"/>
  <c r="H1053" s="1"/>
  <c r="H1054" s="1"/>
  <c r="H1055" s="1"/>
  <c r="H1056" s="1"/>
  <c r="H1057" s="1"/>
  <c r="H1058" s="1"/>
  <c r="H1059" s="1"/>
  <c r="H1060" s="1"/>
  <c r="H1061" s="1"/>
  <c r="H1062" s="1"/>
  <c r="H1063" s="1"/>
  <c r="H1064" s="1"/>
  <c r="H1065" s="1"/>
  <c r="H1066" s="1"/>
  <c r="H1067" s="1"/>
  <c r="H1068" s="1"/>
  <c r="H1069" s="1"/>
  <c r="H1070" s="1"/>
  <c r="H1071" s="1"/>
  <c r="H1072" s="1"/>
  <c r="H1073" s="1"/>
  <c r="H1074" s="1"/>
  <c r="H1075" s="1"/>
  <c r="H1076" s="1"/>
  <c r="H1077" s="1"/>
  <c r="H1078" s="1"/>
  <c r="H1079" s="1"/>
  <c r="H1080" s="1"/>
  <c r="H1081" s="1"/>
  <c r="H1082" s="1"/>
  <c r="H1083" s="1"/>
  <c r="H1084" s="1"/>
  <c r="H1085" s="1"/>
  <c r="H1086" s="1"/>
  <c r="H1087" s="1"/>
  <c r="H1088" s="1"/>
  <c r="H1089" s="1"/>
  <c r="H1090" s="1"/>
  <c r="H1091" s="1"/>
  <c r="H1092" s="1"/>
  <c r="H1093" s="1"/>
  <c r="H1094" s="1"/>
  <c r="H1095" s="1"/>
  <c r="H1096" s="1"/>
  <c r="H1097" s="1"/>
  <c r="H1098" s="1"/>
  <c r="H1099" s="1"/>
  <c r="H1100" s="1"/>
  <c r="H1101" s="1"/>
  <c r="H1102" s="1"/>
  <c r="H1103" s="1"/>
  <c r="H1104" s="1"/>
  <c r="H1105" s="1"/>
  <c r="H1106" s="1"/>
  <c r="H1107" s="1"/>
  <c r="H1108" s="1"/>
  <c r="H1109" s="1"/>
  <c r="H1110" s="1"/>
  <c r="H1111" s="1"/>
  <c r="H1112" s="1"/>
  <c r="H1113" s="1"/>
  <c r="H1114" s="1"/>
  <c r="H1115" s="1"/>
  <c r="H1116" s="1"/>
  <c r="H1117" s="1"/>
  <c r="H1118" s="1"/>
  <c r="H1119" s="1"/>
  <c r="H1120" s="1"/>
  <c r="H1121" s="1"/>
  <c r="H1122" s="1"/>
  <c r="H1123" s="1"/>
  <c r="H1124" s="1"/>
  <c r="H1125" s="1"/>
  <c r="H1126" s="1"/>
  <c r="H1127" s="1"/>
  <c r="H1128" s="1"/>
  <c r="H1129" s="1"/>
  <c r="H1130" s="1"/>
  <c r="H1131" s="1"/>
  <c r="H1132" s="1"/>
  <c r="H1133" s="1"/>
  <c r="H1134" s="1"/>
  <c r="H1135" s="1"/>
  <c r="H1136" s="1"/>
  <c r="H1137" s="1"/>
  <c r="H1138" s="1"/>
  <c r="H1139" s="1"/>
  <c r="H1140" s="1"/>
  <c r="H1141" s="1"/>
  <c r="H1142" s="1"/>
  <c r="H1143" s="1"/>
  <c r="H1144" s="1"/>
  <c r="H1145" s="1"/>
  <c r="H1146" s="1"/>
  <c r="H1147" s="1"/>
  <c r="H1148" s="1"/>
  <c r="H1149" s="1"/>
  <c r="H1150" s="1"/>
  <c r="H1151" s="1"/>
  <c r="H1152" s="1"/>
  <c r="H1153" s="1"/>
  <c r="H1154" s="1"/>
  <c r="H1155" s="1"/>
  <c r="H1156" s="1"/>
  <c r="H1157" s="1"/>
  <c r="H1158" s="1"/>
  <c r="H1159" s="1"/>
  <c r="H1160" s="1"/>
  <c r="H1161" s="1"/>
  <c r="H1162" s="1"/>
  <c r="H1163" s="1"/>
  <c r="H1164" s="1"/>
  <c r="H1165" s="1"/>
  <c r="H1166" s="1"/>
  <c r="H1167" s="1"/>
  <c r="H1168" s="1"/>
  <c r="H1169" s="1"/>
  <c r="H1170" s="1"/>
  <c r="H1171" s="1"/>
  <c r="H1172" s="1"/>
  <c r="H1173" s="1"/>
  <c r="H1174" s="1"/>
  <c r="H1175" s="1"/>
  <c r="H1176" s="1"/>
  <c r="H1177" s="1"/>
  <c r="H1178" s="1"/>
  <c r="H1179" s="1"/>
  <c r="H1180" s="1"/>
  <c r="H1181" s="1"/>
  <c r="H1182" s="1"/>
  <c r="H1183" s="1"/>
  <c r="H1184" s="1"/>
  <c r="H1185" s="1"/>
  <c r="H1186" s="1"/>
  <c r="H1187" s="1"/>
  <c r="H1188" s="1"/>
  <c r="H1189" s="1"/>
  <c r="H1190" s="1"/>
  <c r="H1191" s="1"/>
  <c r="H1192" s="1"/>
  <c r="H1193" s="1"/>
  <c r="H1194" s="1"/>
  <c r="H1195" s="1"/>
  <c r="H1196" s="1"/>
  <c r="H1197" s="1"/>
  <c r="H1198" s="1"/>
  <c r="H1199" s="1"/>
  <c r="H1200" s="1"/>
  <c r="H1201" s="1"/>
  <c r="H1202" s="1"/>
  <c r="H1203" s="1"/>
  <c r="H1204" s="1"/>
  <c r="H1205" s="1"/>
  <c r="H1206" s="1"/>
  <c r="H1207" s="1"/>
  <c r="H1208" s="1"/>
  <c r="H1209" s="1"/>
  <c r="H1210" s="1"/>
  <c r="H1211" s="1"/>
  <c r="H1212" s="1"/>
  <c r="H1213" s="1"/>
  <c r="H1214" s="1"/>
  <c r="H1215" s="1"/>
  <c r="H1216" s="1"/>
  <c r="H1217" s="1"/>
  <c r="H1218" s="1"/>
  <c r="H1219" s="1"/>
  <c r="H1220" s="1"/>
  <c r="H1221" s="1"/>
  <c r="H1222" s="1"/>
  <c r="H1223" s="1"/>
  <c r="H1224" s="1"/>
  <c r="H1225" s="1"/>
  <c r="H1226" s="1"/>
  <c r="H1227" s="1"/>
  <c r="H1228" s="1"/>
  <c r="H1229" s="1"/>
  <c r="H1230" s="1"/>
  <c r="H1231" s="1"/>
  <c r="H1232" s="1"/>
  <c r="H1233" s="1"/>
  <c r="H1234" s="1"/>
  <c r="H1235" s="1"/>
  <c r="H1236" s="1"/>
  <c r="H1237" s="1"/>
  <c r="H1238" s="1"/>
  <c r="H1239" s="1"/>
  <c r="H1240" s="1"/>
  <c r="H1241" s="1"/>
  <c r="H1242" s="1"/>
  <c r="H1243" s="1"/>
  <c r="H1244" s="1"/>
  <c r="H1245" s="1"/>
  <c r="H1246" s="1"/>
  <c r="H1247" s="1"/>
  <c r="H1248" s="1"/>
  <c r="H1249" s="1"/>
  <c r="H1250" s="1"/>
  <c r="H1251" s="1"/>
  <c r="H1252" s="1"/>
  <c r="H1253" s="1"/>
  <c r="H1254" s="1"/>
  <c r="H1255" s="1"/>
  <c r="H1256" s="1"/>
  <c r="H1257" s="1"/>
  <c r="H1258" s="1"/>
  <c r="H1259" s="1"/>
  <c r="H1260" s="1"/>
  <c r="H1261" s="1"/>
  <c r="H1262" s="1"/>
  <c r="H1263" s="1"/>
  <c r="H1264" s="1"/>
  <c r="H1265" s="1"/>
  <c r="H1266" s="1"/>
  <c r="H1267" s="1"/>
  <c r="H1268" s="1"/>
  <c r="H1269" s="1"/>
  <c r="H1270" s="1"/>
  <c r="H1271" s="1"/>
  <c r="H1272" s="1"/>
  <c r="H1273" s="1"/>
  <c r="H1274" s="1"/>
  <c r="H1275" s="1"/>
  <c r="H1276" s="1"/>
  <c r="H1277" s="1"/>
  <c r="H1278" s="1"/>
  <c r="H1279" s="1"/>
  <c r="H1280" s="1"/>
  <c r="H1281" s="1"/>
  <c r="H1282" s="1"/>
  <c r="H1283" s="1"/>
  <c r="H1284" s="1"/>
  <c r="H1285" s="1"/>
  <c r="H1286" s="1"/>
  <c r="H1287" s="1"/>
  <c r="H1288" s="1"/>
  <c r="H1289" s="1"/>
  <c r="H1290" s="1"/>
  <c r="H1291" s="1"/>
  <c r="H1292" s="1"/>
  <c r="H1293" s="1"/>
  <c r="H1294" s="1"/>
  <c r="H1295" s="1"/>
  <c r="H1296" s="1"/>
  <c r="H1297" s="1"/>
  <c r="H1298" s="1"/>
  <c r="H1299" s="1"/>
  <c r="H1300" s="1"/>
  <c r="H1301" s="1"/>
  <c r="H1302" s="1"/>
  <c r="H1303" s="1"/>
  <c r="H1304" s="1"/>
  <c r="H1305" s="1"/>
  <c r="H1306" s="1"/>
  <c r="H1307" s="1"/>
  <c r="H1308" s="1"/>
  <c r="H1309" s="1"/>
  <c r="H1310" s="1"/>
  <c r="H1311" s="1"/>
  <c r="H1312" s="1"/>
  <c r="H1313" s="1"/>
  <c r="H1314" s="1"/>
  <c r="H1315" s="1"/>
  <c r="H1316" s="1"/>
  <c r="H1317" s="1"/>
  <c r="H1318" s="1"/>
  <c r="H1319" s="1"/>
  <c r="H1320" s="1"/>
  <c r="H1321" s="1"/>
  <c r="H1322" s="1"/>
  <c r="H1323" s="1"/>
  <c r="H1324" s="1"/>
  <c r="H1325" s="1"/>
  <c r="H1326" s="1"/>
  <c r="H1327" s="1"/>
  <c r="H1328" s="1"/>
  <c r="H1329" s="1"/>
  <c r="H1330" s="1"/>
  <c r="H1331" s="1"/>
  <c r="H1332" s="1"/>
  <c r="H1333" s="1"/>
  <c r="H1334" s="1"/>
  <c r="H1335" s="1"/>
  <c r="H1336" s="1"/>
  <c r="H1337" s="1"/>
  <c r="H1338" s="1"/>
  <c r="H1339" s="1"/>
  <c r="H1340" s="1"/>
  <c r="H1341" s="1"/>
  <c r="H1342" s="1"/>
  <c r="H1343" s="1"/>
  <c r="H1344" s="1"/>
  <c r="H1345" s="1"/>
  <c r="H1346" s="1"/>
  <c r="H1347" s="1"/>
  <c r="H1348" s="1"/>
  <c r="H1349" s="1"/>
  <c r="H1350" s="1"/>
  <c r="H1351" s="1"/>
  <c r="H1352" s="1"/>
  <c r="H1353" s="1"/>
  <c r="H1354" s="1"/>
  <c r="H1355" s="1"/>
  <c r="H1356" s="1"/>
  <c r="H1357" s="1"/>
  <c r="H1358" s="1"/>
  <c r="H1359" s="1"/>
  <c r="H1360" s="1"/>
  <c r="H1361" s="1"/>
  <c r="H1362" s="1"/>
  <c r="H1363" s="1"/>
  <c r="H1364" s="1"/>
  <c r="H1365" s="1"/>
  <c r="H1366" s="1"/>
  <c r="H1367" s="1"/>
  <c r="H1368" s="1"/>
  <c r="H1369" s="1"/>
  <c r="H1370" s="1"/>
  <c r="H1371" s="1"/>
  <c r="H1372" s="1"/>
  <c r="H1373" s="1"/>
  <c r="H1374" s="1"/>
  <c r="H1375" s="1"/>
  <c r="H1376" s="1"/>
  <c r="H1377" s="1"/>
  <c r="H1378" s="1"/>
  <c r="H1379" s="1"/>
  <c r="H1380" s="1"/>
  <c r="H1381" s="1"/>
  <c r="H1382" s="1"/>
  <c r="H1383" s="1"/>
  <c r="H1384" s="1"/>
  <c r="H1385" s="1"/>
  <c r="H1386" s="1"/>
  <c r="H1387" s="1"/>
  <c r="H1388" s="1"/>
  <c r="H1389" s="1"/>
  <c r="H1390" s="1"/>
  <c r="H1391" s="1"/>
  <c r="H1392" s="1"/>
  <c r="H1393" s="1"/>
  <c r="H1394" s="1"/>
  <c r="H1395" s="1"/>
  <c r="H1396" s="1"/>
  <c r="H1397" s="1"/>
  <c r="H1398" s="1"/>
  <c r="H1399" s="1"/>
  <c r="H1400" s="1"/>
  <c r="H1401" s="1"/>
  <c r="H1402" s="1"/>
  <c r="H1403" s="1"/>
  <c r="H1404" s="1"/>
  <c r="H1405" s="1"/>
  <c r="H1406" s="1"/>
  <c r="H1407" s="1"/>
  <c r="H1408" s="1"/>
  <c r="H1409" s="1"/>
  <c r="H1410" s="1"/>
  <c r="H1411" s="1"/>
  <c r="H1412" s="1"/>
  <c r="H1413" s="1"/>
  <c r="H1414" s="1"/>
  <c r="H1415" s="1"/>
  <c r="H1416" s="1"/>
  <c r="H1417" s="1"/>
  <c r="H1418" s="1"/>
  <c r="H1419" s="1"/>
  <c r="H1420" s="1"/>
  <c r="H1421" s="1"/>
  <c r="H1422" s="1"/>
  <c r="H1423" s="1"/>
  <c r="H1424" s="1"/>
  <c r="H1425" s="1"/>
  <c r="H1426" s="1"/>
  <c r="H1427" s="1"/>
  <c r="H1428" s="1"/>
  <c r="H1429" s="1"/>
  <c r="H1430" s="1"/>
  <c r="H1431" s="1"/>
  <c r="H1432" s="1"/>
  <c r="H1433" s="1"/>
  <c r="H1434" s="1"/>
  <c r="H1435" s="1"/>
  <c r="H1436" s="1"/>
  <c r="H1437" s="1"/>
  <c r="H1438" s="1"/>
  <c r="H1439" s="1"/>
  <c r="H1440" s="1"/>
  <c r="H1441" s="1"/>
  <c r="H1442" s="1"/>
  <c r="H1443" s="1"/>
  <c r="H1444" s="1"/>
  <c r="H1445" s="1"/>
  <c r="H1446" s="1"/>
  <c r="H1447" s="1"/>
  <c r="H1448" s="1"/>
  <c r="H1449" s="1"/>
  <c r="H1450" s="1"/>
  <c r="H1451" s="1"/>
  <c r="H1452" s="1"/>
  <c r="H1453" s="1"/>
  <c r="H1454" s="1"/>
  <c r="H1455" s="1"/>
  <c r="H1456" s="1"/>
  <c r="H1457" s="1"/>
  <c r="H1458" s="1"/>
  <c r="H1459" s="1"/>
  <c r="H1460" s="1"/>
  <c r="H1461" s="1"/>
  <c r="H1462" s="1"/>
  <c r="H1463" s="1"/>
  <c r="H1464" s="1"/>
  <c r="H1465" s="1"/>
  <c r="H1466" s="1"/>
  <c r="H1467" s="1"/>
  <c r="H1468" s="1"/>
  <c r="H1469" s="1"/>
  <c r="H1470" s="1"/>
  <c r="H1471" s="1"/>
  <c r="H1472" s="1"/>
  <c r="H1473" s="1"/>
  <c r="H1474" s="1"/>
  <c r="H1475" s="1"/>
  <c r="H1476" s="1"/>
  <c r="H1477" s="1"/>
  <c r="H1478" s="1"/>
  <c r="H1479" s="1"/>
  <c r="H1480" s="1"/>
  <c r="H1481" s="1"/>
  <c r="H1482" s="1"/>
  <c r="H1483" s="1"/>
  <c r="H1484" s="1"/>
  <c r="H1485" s="1"/>
  <c r="H1486" s="1"/>
  <c r="H1487" s="1"/>
  <c r="H1488" s="1"/>
  <c r="H1489" s="1"/>
  <c r="H1490" s="1"/>
  <c r="H1491" s="1"/>
  <c r="H1492" s="1"/>
  <c r="H1493" s="1"/>
  <c r="H1494" s="1"/>
  <c r="H1495" s="1"/>
  <c r="H1496" s="1"/>
  <c r="H1497" s="1"/>
  <c r="H1498" s="1"/>
  <c r="H1499" s="1"/>
  <c r="H1500" s="1"/>
  <c r="H1501" s="1"/>
  <c r="H1502" s="1"/>
  <c r="H1503" s="1"/>
  <c r="H1504" s="1"/>
  <c r="H1505" s="1"/>
  <c r="H1506" s="1"/>
  <c r="H1507" s="1"/>
  <c r="H1508" s="1"/>
  <c r="H1509" s="1"/>
  <c r="H1510" s="1"/>
  <c r="H1511" s="1"/>
  <c r="H1512" s="1"/>
  <c r="H1513" s="1"/>
  <c r="H1514" s="1"/>
  <c r="H1515" s="1"/>
  <c r="H1516" s="1"/>
  <c r="H1517" s="1"/>
  <c r="H1518" s="1"/>
  <c r="H1519" s="1"/>
  <c r="H1520" s="1"/>
  <c r="H1521" s="1"/>
  <c r="H1522" s="1"/>
  <c r="H1523" s="1"/>
  <c r="H1524" s="1"/>
  <c r="H1525" s="1"/>
  <c r="H1526" s="1"/>
  <c r="H1527" s="1"/>
  <c r="H1528" s="1"/>
  <c r="H1529" s="1"/>
  <c r="H1530" s="1"/>
  <c r="H1531" s="1"/>
  <c r="H1532" s="1"/>
  <c r="H1533" s="1"/>
  <c r="H1534" s="1"/>
  <c r="H1535" s="1"/>
  <c r="H1536" s="1"/>
  <c r="H1537" s="1"/>
  <c r="H1538" s="1"/>
  <c r="H1539" s="1"/>
  <c r="H1540" s="1"/>
  <c r="H1541" s="1"/>
  <c r="H1542" s="1"/>
  <c r="H1543" s="1"/>
  <c r="H1544" s="1"/>
  <c r="H1545" s="1"/>
  <c r="H1546" s="1"/>
  <c r="H1547" s="1"/>
  <c r="H1548" s="1"/>
  <c r="H1549" s="1"/>
  <c r="H1550" s="1"/>
  <c r="H1551" s="1"/>
  <c r="H1552" s="1"/>
  <c r="H1553" s="1"/>
  <c r="H1554" s="1"/>
  <c r="H1555" s="1"/>
  <c r="H1556" s="1"/>
  <c r="H1557" s="1"/>
  <c r="H1558" s="1"/>
  <c r="H1559" s="1"/>
  <c r="H1560" s="1"/>
  <c r="H1561" s="1"/>
  <c r="H1562" s="1"/>
  <c r="H1563" s="1"/>
  <c r="H1564" s="1"/>
  <c r="H1565" s="1"/>
  <c r="H1566" s="1"/>
  <c r="H1567" s="1"/>
  <c r="H1568" s="1"/>
  <c r="H1569" s="1"/>
  <c r="H1570" s="1"/>
  <c r="H1571" s="1"/>
  <c r="H1572" s="1"/>
  <c r="H1573" s="1"/>
  <c r="H1574" s="1"/>
  <c r="H1575" s="1"/>
  <c r="H1576" s="1"/>
  <c r="H1577" s="1"/>
  <c r="H1578" s="1"/>
  <c r="H1579" s="1"/>
  <c r="H1580" s="1"/>
  <c r="H1581" s="1"/>
  <c r="H1582" s="1"/>
  <c r="H1583" s="1"/>
  <c r="H1584" s="1"/>
  <c r="H1585" s="1"/>
  <c r="H1586" s="1"/>
  <c r="H1587" s="1"/>
  <c r="H1588" s="1"/>
  <c r="H1589" s="1"/>
  <c r="H1590" s="1"/>
  <c r="H1591" s="1"/>
  <c r="H1592" s="1"/>
  <c r="H1593" s="1"/>
  <c r="H1594" s="1"/>
  <c r="H1595" s="1"/>
  <c r="H1596" s="1"/>
  <c r="H1597" s="1"/>
  <c r="H1598" s="1"/>
  <c r="H1599" s="1"/>
  <c r="H1600" s="1"/>
  <c r="H1601" s="1"/>
  <c r="H1602" s="1"/>
  <c r="H1603" s="1"/>
  <c r="H1604" s="1"/>
  <c r="H1605" s="1"/>
  <c r="H1606" s="1"/>
  <c r="H1607" s="1"/>
  <c r="H1608" s="1"/>
  <c r="H1609" s="1"/>
  <c r="H1610" s="1"/>
  <c r="H1611" s="1"/>
  <c r="H1612" s="1"/>
  <c r="H1613" s="1"/>
  <c r="H1614" s="1"/>
  <c r="H1615" s="1"/>
  <c r="H1616" s="1"/>
  <c r="H1617" s="1"/>
  <c r="H1618" s="1"/>
  <c r="H1619" s="1"/>
  <c r="H1620" s="1"/>
  <c r="H1621" s="1"/>
  <c r="H1622" s="1"/>
  <c r="H1623" s="1"/>
  <c r="H1624" s="1"/>
  <c r="H1625" s="1"/>
  <c r="H1626" s="1"/>
  <c r="H1627" s="1"/>
  <c r="H1628" s="1"/>
  <c r="H1629" s="1"/>
  <c r="H1630" s="1"/>
  <c r="H1631" s="1"/>
  <c r="H1632" s="1"/>
  <c r="H1633" s="1"/>
  <c r="H1634" s="1"/>
  <c r="H1635" s="1"/>
  <c r="H1636" s="1"/>
  <c r="H1637" s="1"/>
  <c r="H1638" s="1"/>
  <c r="H1639" s="1"/>
  <c r="H1640" s="1"/>
  <c r="H1641" s="1"/>
  <c r="H1642" s="1"/>
  <c r="H1643" s="1"/>
  <c r="H1644" s="1"/>
  <c r="H1645" s="1"/>
  <c r="H1646" s="1"/>
  <c r="H1647" s="1"/>
  <c r="H1648" s="1"/>
  <c r="H1649" s="1"/>
  <c r="H1650" s="1"/>
  <c r="H1651" s="1"/>
  <c r="H1652" s="1"/>
  <c r="H1653" s="1"/>
  <c r="H1654" s="1"/>
  <c r="H1655" s="1"/>
  <c r="H1656" s="1"/>
  <c r="H1657" s="1"/>
  <c r="H1658" s="1"/>
  <c r="H1659" s="1"/>
  <c r="H1660" s="1"/>
  <c r="H1661" s="1"/>
  <c r="H1662" s="1"/>
  <c r="H1663" s="1"/>
  <c r="H1664" s="1"/>
  <c r="H1665" s="1"/>
  <c r="H1666" s="1"/>
  <c r="H1667" s="1"/>
  <c r="H1668" s="1"/>
  <c r="H1669" s="1"/>
  <c r="H1670" s="1"/>
  <c r="H1671" s="1"/>
  <c r="H1672" s="1"/>
  <c r="H1673" s="1"/>
  <c r="H1674" s="1"/>
  <c r="H1675" s="1"/>
  <c r="H1676" s="1"/>
  <c r="H1677" s="1"/>
  <c r="H1678" s="1"/>
  <c r="H1679" s="1"/>
  <c r="H1680" s="1"/>
  <c r="H1681" s="1"/>
  <c r="H1682" s="1"/>
  <c r="H1683" s="1"/>
  <c r="H1684" s="1"/>
  <c r="H1685" s="1"/>
  <c r="H1686" s="1"/>
  <c r="H1687" s="1"/>
  <c r="H1688" s="1"/>
  <c r="H1689" s="1"/>
  <c r="H1690" s="1"/>
  <c r="H1691" s="1"/>
  <c r="H1692" s="1"/>
  <c r="H1693" s="1"/>
  <c r="H1694" s="1"/>
  <c r="H1695" s="1"/>
  <c r="H1696" s="1"/>
  <c r="H1697" s="1"/>
  <c r="H1698" s="1"/>
  <c r="H1699" s="1"/>
  <c r="H1700" s="1"/>
  <c r="H1701" s="1"/>
  <c r="H1702" s="1"/>
  <c r="H1703" s="1"/>
  <c r="H1704" s="1"/>
  <c r="H1705" s="1"/>
  <c r="H1706" s="1"/>
  <c r="H1707" s="1"/>
  <c r="H1708" s="1"/>
  <c r="H1709" s="1"/>
  <c r="H1710" s="1"/>
  <c r="H1711" s="1"/>
  <c r="H1712" s="1"/>
  <c r="H1713" s="1"/>
  <c r="H1714" s="1"/>
  <c r="H1715" s="1"/>
  <c r="H1716" s="1"/>
  <c r="H1717" s="1"/>
  <c r="H1718" s="1"/>
  <c r="H1719" s="1"/>
  <c r="H1720" s="1"/>
  <c r="H1721" s="1"/>
  <c r="H1722" s="1"/>
  <c r="H1723" s="1"/>
  <c r="H1724" s="1"/>
  <c r="H1725" s="1"/>
  <c r="H1726" s="1"/>
  <c r="H1727" s="1"/>
  <c r="H1728" s="1"/>
  <c r="H1729" s="1"/>
  <c r="H1730" s="1"/>
  <c r="H1731" s="1"/>
  <c r="H1732" s="1"/>
  <c r="H1733" s="1"/>
  <c r="H1734" s="1"/>
  <c r="H1735" s="1"/>
  <c r="H1736" s="1"/>
  <c r="H1737" s="1"/>
  <c r="H1738" s="1"/>
  <c r="H1739" s="1"/>
  <c r="H1740" s="1"/>
  <c r="H1741" s="1"/>
  <c r="H1742" s="1"/>
  <c r="H1743" s="1"/>
  <c r="H1744" s="1"/>
  <c r="H1745" s="1"/>
  <c r="H1746" s="1"/>
  <c r="H1747" s="1"/>
  <c r="H1748" s="1"/>
  <c r="H1749" s="1"/>
  <c r="H1750" s="1"/>
  <c r="H1751" s="1"/>
  <c r="H1752" s="1"/>
  <c r="H1753" s="1"/>
  <c r="H1754" s="1"/>
  <c r="H1755" s="1"/>
  <c r="H1756" s="1"/>
  <c r="H1757" s="1"/>
  <c r="H1758" s="1"/>
  <c r="H1759" s="1"/>
  <c r="H1760" s="1"/>
  <c r="H1761" s="1"/>
  <c r="H1762" s="1"/>
  <c r="H1763" s="1"/>
  <c r="H1764" s="1"/>
  <c r="H1765" s="1"/>
  <c r="H1766" s="1"/>
  <c r="H1767" s="1"/>
  <c r="H1768" s="1"/>
  <c r="H1769" s="1"/>
  <c r="H1770" s="1"/>
  <c r="H1771" s="1"/>
  <c r="H1772" s="1"/>
  <c r="H1773" s="1"/>
  <c r="H1774" s="1"/>
  <c r="H1775" s="1"/>
  <c r="H1776" s="1"/>
  <c r="H1777" s="1"/>
  <c r="H1778" s="1"/>
  <c r="H1779" s="1"/>
  <c r="H1780" s="1"/>
  <c r="H1781" s="1"/>
  <c r="H1782" s="1"/>
  <c r="H1783" s="1"/>
  <c r="H1784" s="1"/>
  <c r="H1785" s="1"/>
  <c r="H1786" s="1"/>
  <c r="H1787" s="1"/>
  <c r="H1788" s="1"/>
  <c r="H1789" s="1"/>
  <c r="H1790" s="1"/>
  <c r="H1791" s="1"/>
  <c r="H1792" s="1"/>
  <c r="H1793" s="1"/>
  <c r="H1794" s="1"/>
  <c r="H1795" s="1"/>
  <c r="H1796" s="1"/>
  <c r="H1797" s="1"/>
  <c r="H1798" s="1"/>
  <c r="H1799" s="1"/>
  <c r="H1800" s="1"/>
  <c r="H1801" s="1"/>
  <c r="H1802" s="1"/>
  <c r="H1803" s="1"/>
  <c r="H1804" s="1"/>
  <c r="H1805" s="1"/>
  <c r="H1806" s="1"/>
  <c r="H1807" s="1"/>
  <c r="H1808" s="1"/>
  <c r="H1809" s="1"/>
  <c r="H1810" s="1"/>
  <c r="H1811" s="1"/>
  <c r="H1812" s="1"/>
  <c r="H1813" s="1"/>
  <c r="H1814" s="1"/>
  <c r="H1815" s="1"/>
  <c r="H1816" s="1"/>
  <c r="H1817" s="1"/>
  <c r="H1818" s="1"/>
  <c r="H1819" s="1"/>
  <c r="H1820" s="1"/>
  <c r="H1821" s="1"/>
  <c r="H1822" s="1"/>
  <c r="H1823" s="1"/>
  <c r="H1824" s="1"/>
  <c r="H1825" s="1"/>
  <c r="H1826" s="1"/>
  <c r="H1827" s="1"/>
  <c r="H1828" s="1"/>
  <c r="H1829" s="1"/>
  <c r="H1830" s="1"/>
  <c r="H1831" s="1"/>
  <c r="H1832" s="1"/>
  <c r="H1833" s="1"/>
  <c r="H1834" s="1"/>
  <c r="H1835" s="1"/>
  <c r="H1836" s="1"/>
  <c r="H1837" s="1"/>
  <c r="H1838" s="1"/>
  <c r="H1839" s="1"/>
  <c r="H1840" s="1"/>
  <c r="H1841" s="1"/>
  <c r="H1842" s="1"/>
  <c r="H1843" s="1"/>
  <c r="H1844" s="1"/>
  <c r="H1845" s="1"/>
  <c r="H1846" s="1"/>
  <c r="H1847" s="1"/>
  <c r="H1848" s="1"/>
  <c r="H1849" s="1"/>
  <c r="H1850" s="1"/>
  <c r="H1851" s="1"/>
  <c r="H1852" s="1"/>
  <c r="H1853" s="1"/>
  <c r="H1854" s="1"/>
  <c r="H1855" s="1"/>
  <c r="H1856" s="1"/>
  <c r="H1857" s="1"/>
  <c r="H1858" s="1"/>
  <c r="H1859" s="1"/>
  <c r="H1860" s="1"/>
  <c r="H1861" s="1"/>
  <c r="H1862" s="1"/>
  <c r="H1863" s="1"/>
  <c r="H1864" s="1"/>
  <c r="H1865" s="1"/>
  <c r="H1866" s="1"/>
  <c r="H1867" s="1"/>
  <c r="H1868" s="1"/>
  <c r="H1869" s="1"/>
  <c r="H1870" s="1"/>
  <c r="H1871" s="1"/>
  <c r="H1872" s="1"/>
  <c r="H1873" s="1"/>
  <c r="H1874" s="1"/>
  <c r="H1875" s="1"/>
  <c r="H1876" s="1"/>
  <c r="H1877" s="1"/>
  <c r="H1878" s="1"/>
  <c r="H1879" s="1"/>
  <c r="H1880" s="1"/>
  <c r="H1881" s="1"/>
  <c r="H1882" s="1"/>
  <c r="H1883" s="1"/>
  <c r="H1884" s="1"/>
  <c r="H1885" s="1"/>
  <c r="H1886" s="1"/>
  <c r="H1887" s="1"/>
  <c r="H1888" s="1"/>
  <c r="H1889" s="1"/>
  <c r="H1890" s="1"/>
  <c r="H1891" s="1"/>
  <c r="H1892" s="1"/>
  <c r="H1893" s="1"/>
  <c r="H1894" s="1"/>
  <c r="H1895" s="1"/>
  <c r="H1896" s="1"/>
  <c r="H1897" s="1"/>
  <c r="H1898" s="1"/>
  <c r="H1899" s="1"/>
  <c r="H1900" s="1"/>
  <c r="H1901" s="1"/>
  <c r="H1902" s="1"/>
  <c r="H1903" s="1"/>
  <c r="H1904" s="1"/>
  <c r="H1905" s="1"/>
  <c r="H1906" s="1"/>
  <c r="H1907" s="1"/>
  <c r="H1908" s="1"/>
  <c r="H1909" s="1"/>
  <c r="H1910" s="1"/>
  <c r="H1911" s="1"/>
  <c r="H1912" s="1"/>
  <c r="H1913" s="1"/>
  <c r="H1914" s="1"/>
  <c r="H1915" s="1"/>
  <c r="H1916" s="1"/>
  <c r="H1917" s="1"/>
  <c r="H1918" s="1"/>
  <c r="H1919" s="1"/>
  <c r="H1920" s="1"/>
  <c r="H1921" s="1"/>
  <c r="H1922" s="1"/>
  <c r="H1923" s="1"/>
  <c r="H1924" s="1"/>
  <c r="H1925" s="1"/>
  <c r="H1926" s="1"/>
  <c r="H1927" s="1"/>
  <c r="H1928" s="1"/>
  <c r="H1929" s="1"/>
  <c r="H1930" s="1"/>
  <c r="H1931" s="1"/>
  <c r="H1932" s="1"/>
  <c r="H1933" s="1"/>
  <c r="H1934" s="1"/>
  <c r="H1935" s="1"/>
  <c r="H1936" s="1"/>
  <c r="H1937" s="1"/>
  <c r="H1938" s="1"/>
  <c r="H1939" s="1"/>
  <c r="H1940" s="1"/>
  <c r="H1941" s="1"/>
  <c r="H1942" s="1"/>
  <c r="H1943" s="1"/>
  <c r="H1944" s="1"/>
  <c r="H1945" s="1"/>
  <c r="H1946" s="1"/>
  <c r="H1947" s="1"/>
  <c r="H1948" s="1"/>
  <c r="H1949" s="1"/>
  <c r="H1950" s="1"/>
  <c r="H1951" s="1"/>
  <c r="H1952" s="1"/>
  <c r="H1953" s="1"/>
  <c r="H1954" s="1"/>
  <c r="H1955" s="1"/>
  <c r="H1956" s="1"/>
  <c r="H1957" s="1"/>
  <c r="H1958" s="1"/>
  <c r="H1959" s="1"/>
  <c r="H1960" s="1"/>
  <c r="H1961" s="1"/>
  <c r="H1962" s="1"/>
  <c r="H1963" s="1"/>
  <c r="H1964" s="1"/>
  <c r="H1965" s="1"/>
  <c r="H1966" s="1"/>
  <c r="H1967" s="1"/>
  <c r="H1968" s="1"/>
  <c r="H1969" s="1"/>
  <c r="H1970" s="1"/>
  <c r="H1971" s="1"/>
  <c r="H1972" s="1"/>
  <c r="H1973" s="1"/>
  <c r="H1974" s="1"/>
  <c r="H1975" s="1"/>
  <c r="H1976" s="1"/>
  <c r="H1977" s="1"/>
  <c r="H1978" s="1"/>
  <c r="H1979" s="1"/>
  <c r="H1980" s="1"/>
  <c r="H1981" s="1"/>
  <c r="H1982" s="1"/>
  <c r="H1983" s="1"/>
  <c r="H1984" s="1"/>
  <c r="H1985" s="1"/>
  <c r="H1986" s="1"/>
  <c r="H1987" s="1"/>
  <c r="H1988" s="1"/>
  <c r="H1989" s="1"/>
  <c r="H1990" s="1"/>
  <c r="H1991" s="1"/>
  <c r="H1992" s="1"/>
  <c r="H1993" s="1"/>
  <c r="H1994" s="1"/>
  <c r="H1995" s="1"/>
  <c r="H1996" s="1"/>
  <c r="H1997" s="1"/>
  <c r="H1998" s="1"/>
  <c r="H1999" s="1"/>
  <c r="H2000" s="1"/>
  <c r="H2001" s="1"/>
  <c r="H2002" s="1"/>
  <c r="H2003" s="1"/>
  <c r="H2004" s="1"/>
  <c r="H2005" s="1"/>
  <c r="H2006" s="1"/>
  <c r="H2007" s="1"/>
  <c r="H2008" s="1"/>
  <c r="H2009" s="1"/>
  <c r="H2010" s="1"/>
  <c r="H2011" s="1"/>
  <c r="H2012" s="1"/>
  <c r="H2013" s="1"/>
  <c r="H2014" s="1"/>
  <c r="H2015" s="1"/>
  <c r="H2016" s="1"/>
  <c r="H2017" s="1"/>
  <c r="H2018" s="1"/>
  <c r="H2019" s="1"/>
  <c r="H2020" s="1"/>
  <c r="H2021" s="1"/>
  <c r="H2022" s="1"/>
  <c r="H2023" s="1"/>
  <c r="H2024" s="1"/>
  <c r="H2025" s="1"/>
  <c r="H2026" s="1"/>
  <c r="H2027" s="1"/>
  <c r="H2028" s="1"/>
  <c r="H2029" s="1"/>
  <c r="H2030" s="1"/>
  <c r="H2031" s="1"/>
  <c r="H2032" s="1"/>
  <c r="H2033" s="1"/>
  <c r="H2034" s="1"/>
  <c r="H2035" s="1"/>
  <c r="H2036" s="1"/>
  <c r="H2037" s="1"/>
  <c r="H2038" s="1"/>
  <c r="H2039" s="1"/>
  <c r="H2040" s="1"/>
  <c r="H2041" s="1"/>
  <c r="H2042" s="1"/>
  <c r="H2043" s="1"/>
  <c r="H2044" s="1"/>
  <c r="H2045" s="1"/>
  <c r="H2046" s="1"/>
  <c r="H2047" s="1"/>
  <c r="H2048" s="1"/>
  <c r="H2049" s="1"/>
  <c r="H2050" s="1"/>
  <c r="H2051" s="1"/>
  <c r="H2052" s="1"/>
  <c r="H2053" s="1"/>
  <c r="H2054" s="1"/>
  <c r="H2055" s="1"/>
  <c r="H2056" s="1"/>
  <c r="H2057" s="1"/>
  <c r="H2058" s="1"/>
  <c r="H2059" s="1"/>
  <c r="H2060" s="1"/>
  <c r="H2061" s="1"/>
  <c r="H2062" s="1"/>
  <c r="H2063" s="1"/>
  <c r="H2064" s="1"/>
  <c r="H2065" s="1"/>
  <c r="H2066" s="1"/>
  <c r="H2067" s="1"/>
  <c r="H2068" s="1"/>
  <c r="H2069" s="1"/>
  <c r="H2070" s="1"/>
  <c r="H2071" s="1"/>
  <c r="H2072" s="1"/>
  <c r="H2073" s="1"/>
  <c r="H2074" s="1"/>
  <c r="H2075" s="1"/>
  <c r="H2076" s="1"/>
  <c r="H2077" s="1"/>
  <c r="H2078" s="1"/>
  <c r="H2079" s="1"/>
  <c r="H2080" s="1"/>
  <c r="H2081" s="1"/>
  <c r="H2082" s="1"/>
  <c r="H2083" s="1"/>
  <c r="H2084" s="1"/>
  <c r="H2085" s="1"/>
  <c r="H2086" s="1"/>
  <c r="H2087" s="1"/>
  <c r="H2088" s="1"/>
  <c r="H2089" s="1"/>
  <c r="H2090" s="1"/>
  <c r="H2091" s="1"/>
  <c r="H2092" s="1"/>
  <c r="H2093" s="1"/>
  <c r="H2094" s="1"/>
  <c r="H2095" s="1"/>
  <c r="H2096" s="1"/>
  <c r="H2097" s="1"/>
  <c r="H2098" s="1"/>
  <c r="H2099" s="1"/>
  <c r="H2100" s="1"/>
  <c r="H2101" s="1"/>
  <c r="H2102" s="1"/>
  <c r="H2103" s="1"/>
  <c r="H2104" s="1"/>
  <c r="H2105" s="1"/>
  <c r="H2106" s="1"/>
  <c r="H2107" s="1"/>
  <c r="H2108" s="1"/>
  <c r="H2109" s="1"/>
  <c r="H2110" s="1"/>
  <c r="H2111" s="1"/>
  <c r="H2112" s="1"/>
  <c r="H2113" s="1"/>
  <c r="H2114" s="1"/>
  <c r="H2115" s="1"/>
  <c r="H2116" s="1"/>
  <c r="H2117" s="1"/>
  <c r="H2118" s="1"/>
  <c r="H2119" s="1"/>
  <c r="H2120" s="1"/>
  <c r="H2121" s="1"/>
  <c r="H2122" s="1"/>
  <c r="H2123" s="1"/>
  <c r="H2124" s="1"/>
  <c r="H2125" s="1"/>
  <c r="H2126" s="1"/>
  <c r="H2127" s="1"/>
  <c r="H2128" s="1"/>
  <c r="H2129" s="1"/>
  <c r="H2130" s="1"/>
  <c r="H2131" s="1"/>
  <c r="H2132" s="1"/>
  <c r="H2133" s="1"/>
  <c r="H2134" s="1"/>
  <c r="H2135" s="1"/>
  <c r="H2136" s="1"/>
  <c r="H2137" s="1"/>
  <c r="H2138" s="1"/>
  <c r="H2139" s="1"/>
  <c r="H2140" s="1"/>
  <c r="H2141" s="1"/>
  <c r="H2142" s="1"/>
  <c r="H2143" s="1"/>
  <c r="H2144" s="1"/>
  <c r="H2145" s="1"/>
  <c r="H2146" s="1"/>
  <c r="H2147" s="1"/>
  <c r="H2148" s="1"/>
  <c r="H2149" s="1"/>
  <c r="H2150" s="1"/>
  <c r="H2151" s="1"/>
  <c r="H2152" s="1"/>
  <c r="H2153" s="1"/>
  <c r="H2154" s="1"/>
  <c r="H2155" s="1"/>
  <c r="H2156" s="1"/>
  <c r="H2157" s="1"/>
  <c r="H2158" s="1"/>
  <c r="H2159" s="1"/>
  <c r="H2160" s="1"/>
  <c r="H2161" s="1"/>
  <c r="H2162" s="1"/>
  <c r="H2163" s="1"/>
  <c r="H2164" s="1"/>
  <c r="H2165" s="1"/>
  <c r="H2166" s="1"/>
  <c r="H2167" s="1"/>
  <c r="H2168" s="1"/>
  <c r="H2169" s="1"/>
  <c r="H2170" s="1"/>
  <c r="H2171" s="1"/>
  <c r="H2172" s="1"/>
  <c r="H2173" s="1"/>
  <c r="H2174" s="1"/>
  <c r="H2175" s="1"/>
  <c r="H2176" s="1"/>
  <c r="H2177" s="1"/>
  <c r="H2178" s="1"/>
  <c r="H2179" s="1"/>
  <c r="H2180" s="1"/>
  <c r="H2181" s="1"/>
  <c r="H2182" s="1"/>
  <c r="H2183" s="1"/>
  <c r="H2184" s="1"/>
  <c r="H2185" s="1"/>
  <c r="H2186" s="1"/>
  <c r="H2187" s="1"/>
  <c r="H2188" s="1"/>
  <c r="H2189" s="1"/>
  <c r="H2190" s="1"/>
  <c r="H2191" s="1"/>
  <c r="H2192" s="1"/>
  <c r="H2193" s="1"/>
  <c r="H2194" s="1"/>
  <c r="H2195" s="1"/>
  <c r="H2196" s="1"/>
  <c r="H2197" s="1"/>
  <c r="H2198" s="1"/>
  <c r="H2199" s="1"/>
  <c r="H2200" s="1"/>
  <c r="H2201" s="1"/>
  <c r="H2202" s="1"/>
  <c r="H2203" s="1"/>
  <c r="H2204" s="1"/>
  <c r="H2205" s="1"/>
  <c r="H2206" s="1"/>
  <c r="H2207" s="1"/>
  <c r="H2208" s="1"/>
  <c r="H2209" s="1"/>
  <c r="H2210" s="1"/>
  <c r="H2211" s="1"/>
  <c r="H2212" s="1"/>
  <c r="H2213" s="1"/>
  <c r="H2214" s="1"/>
  <c r="H2215" s="1"/>
  <c r="H2216" s="1"/>
  <c r="H2217" s="1"/>
  <c r="H2218" s="1"/>
  <c r="H2219" s="1"/>
  <c r="H2220" s="1"/>
  <c r="H2221" s="1"/>
  <c r="H2222" s="1"/>
  <c r="H2223" s="1"/>
  <c r="H2224" s="1"/>
  <c r="H2225" s="1"/>
  <c r="H2226" s="1"/>
  <c r="H2227" s="1"/>
  <c r="H2228" s="1"/>
  <c r="H2229" s="1"/>
  <c r="H2230" s="1"/>
  <c r="H2231" s="1"/>
  <c r="H2232" s="1"/>
  <c r="H2233" s="1"/>
  <c r="H2234" s="1"/>
  <c r="H2235" s="1"/>
  <c r="H2236" s="1"/>
  <c r="H2237" s="1"/>
  <c r="H2238" s="1"/>
  <c r="H2239" s="1"/>
  <c r="H2240" s="1"/>
  <c r="H2241" s="1"/>
  <c r="H2242" s="1"/>
  <c r="H2243" s="1"/>
  <c r="H2244" s="1"/>
  <c r="H2245" s="1"/>
  <c r="H2246" s="1"/>
  <c r="H2247" s="1"/>
  <c r="H2248" s="1"/>
  <c r="H2249" s="1"/>
  <c r="H2250" s="1"/>
  <c r="H2251" s="1"/>
  <c r="H2252" s="1"/>
  <c r="H2253" s="1"/>
  <c r="H2254" s="1"/>
  <c r="H2255" s="1"/>
  <c r="H2256" s="1"/>
  <c r="H2257" s="1"/>
  <c r="H2258" s="1"/>
  <c r="H2259" s="1"/>
  <c r="H2260" s="1"/>
  <c r="H2261" s="1"/>
  <c r="H2262" s="1"/>
  <c r="H2263" s="1"/>
  <c r="H2264" s="1"/>
  <c r="H2265" s="1"/>
  <c r="H2266" s="1"/>
  <c r="H2267" s="1"/>
  <c r="H2268" s="1"/>
  <c r="H2269" s="1"/>
  <c r="H2270" s="1"/>
  <c r="H2271" s="1"/>
  <c r="H2272" s="1"/>
  <c r="H2273" s="1"/>
  <c r="H2274" s="1"/>
  <c r="H2275" s="1"/>
  <c r="H2276" s="1"/>
  <c r="H2277" s="1"/>
  <c r="H2278" s="1"/>
  <c r="H2279" s="1"/>
  <c r="H2280" s="1"/>
  <c r="H2281" s="1"/>
  <c r="H2282" s="1"/>
  <c r="H2283" s="1"/>
  <c r="H2284" s="1"/>
  <c r="H2285" s="1"/>
  <c r="H2286" s="1"/>
  <c r="H2287" s="1"/>
  <c r="H2288" s="1"/>
  <c r="H2289" s="1"/>
  <c r="H2290" s="1"/>
  <c r="H2291" s="1"/>
  <c r="H2292" s="1"/>
  <c r="H2293" s="1"/>
  <c r="H2294" s="1"/>
  <c r="H2295" s="1"/>
  <c r="H2296" s="1"/>
  <c r="H2297" s="1"/>
  <c r="H2298" s="1"/>
  <c r="H2299" s="1"/>
  <c r="H2300" s="1"/>
  <c r="H2301" s="1"/>
  <c r="H2302" s="1"/>
  <c r="H2303" s="1"/>
  <c r="H2304" s="1"/>
  <c r="H2305" s="1"/>
  <c r="H2306" s="1"/>
  <c r="H2307" s="1"/>
  <c r="H2308" s="1"/>
  <c r="H2309" s="1"/>
  <c r="H2310" s="1"/>
  <c r="H2311" s="1"/>
  <c r="H2312" s="1"/>
  <c r="H2313" s="1"/>
  <c r="H2314" s="1"/>
  <c r="H2315" s="1"/>
  <c r="H2316" s="1"/>
  <c r="H2317" s="1"/>
  <c r="H2318" s="1"/>
  <c r="H2319" s="1"/>
  <c r="H2320" s="1"/>
  <c r="H2321" s="1"/>
  <c r="H2322" s="1"/>
  <c r="H2323" s="1"/>
  <c r="H2324" s="1"/>
  <c r="H2325" s="1"/>
  <c r="H2326" s="1"/>
  <c r="H2327" s="1"/>
  <c r="H2328" s="1"/>
  <c r="H2329" s="1"/>
  <c r="H2330" s="1"/>
  <c r="H2331" s="1"/>
  <c r="H2332" s="1"/>
  <c r="H2333" s="1"/>
  <c r="H2334" s="1"/>
  <c r="H2335" s="1"/>
  <c r="H2336" s="1"/>
  <c r="H2337" s="1"/>
  <c r="H2338" s="1"/>
  <c r="H2339" s="1"/>
  <c r="H2340" s="1"/>
  <c r="H2341" s="1"/>
  <c r="H2342" s="1"/>
  <c r="H2343" s="1"/>
  <c r="H2344" s="1"/>
  <c r="H2345" s="1"/>
  <c r="H2346" s="1"/>
  <c r="H2347" s="1"/>
  <c r="H2348" s="1"/>
  <c r="H2349" s="1"/>
  <c r="H2350" s="1"/>
  <c r="H2351" s="1"/>
  <c r="H2352" s="1"/>
  <c r="H2353" s="1"/>
  <c r="H2354" s="1"/>
  <c r="H2355" s="1"/>
  <c r="H2356" s="1"/>
  <c r="H2357" s="1"/>
  <c r="H2358" s="1"/>
  <c r="H2359" s="1"/>
  <c r="H2360" s="1"/>
  <c r="H2361" s="1"/>
  <c r="H2362" s="1"/>
  <c r="H2363" s="1"/>
  <c r="H2364" s="1"/>
  <c r="H2365" s="1"/>
  <c r="H2366" s="1"/>
  <c r="H2367" s="1"/>
  <c r="H2368" s="1"/>
  <c r="H2369" s="1"/>
  <c r="H2370" s="1"/>
  <c r="H2371" s="1"/>
  <c r="H2372" s="1"/>
  <c r="H2373" s="1"/>
  <c r="H2374" s="1"/>
  <c r="H2375" s="1"/>
  <c r="H2376" s="1"/>
  <c r="H2377" s="1"/>
  <c r="H2378" s="1"/>
  <c r="H2379" s="1"/>
  <c r="H2380" s="1"/>
  <c r="H2381" s="1"/>
  <c r="H2382" s="1"/>
  <c r="H2383" s="1"/>
  <c r="H2384" s="1"/>
  <c r="H2385" s="1"/>
  <c r="H2386" s="1"/>
  <c r="H2387" s="1"/>
  <c r="H2388" s="1"/>
  <c r="H2389" s="1"/>
  <c r="H2390" s="1"/>
  <c r="H2391" s="1"/>
  <c r="H2392" s="1"/>
  <c r="H2393" s="1"/>
  <c r="H2394" s="1"/>
  <c r="H2395" s="1"/>
  <c r="H2396" s="1"/>
  <c r="H2397" s="1"/>
  <c r="H2398" s="1"/>
  <c r="H2399" s="1"/>
  <c r="H2400" s="1"/>
  <c r="H2401" s="1"/>
  <c r="H2402" s="1"/>
  <c r="H2403" s="1"/>
  <c r="H2404" s="1"/>
  <c r="H2405" s="1"/>
  <c r="H2406" s="1"/>
  <c r="H2407" s="1"/>
  <c r="H2408" s="1"/>
  <c r="H2409" s="1"/>
  <c r="H2410" s="1"/>
  <c r="H2411" s="1"/>
  <c r="H2412" s="1"/>
  <c r="H2413" s="1"/>
  <c r="H2414" s="1"/>
  <c r="H2415" s="1"/>
  <c r="H2416" s="1"/>
  <c r="H2417" s="1"/>
  <c r="H2418" s="1"/>
  <c r="H2419" s="1"/>
  <c r="H2420" s="1"/>
  <c r="H2421" s="1"/>
  <c r="H2422" s="1"/>
  <c r="H2423" s="1"/>
  <c r="H2424" s="1"/>
  <c r="H2425" s="1"/>
  <c r="H2426" s="1"/>
  <c r="H2427" s="1"/>
  <c r="H2428" s="1"/>
  <c r="H2429" s="1"/>
  <c r="H2430" s="1"/>
  <c r="H2431" s="1"/>
  <c r="H2432" s="1"/>
  <c r="H2433" s="1"/>
  <c r="H2434" s="1"/>
  <c r="H2435" s="1"/>
  <c r="H2436" s="1"/>
  <c r="H2437" s="1"/>
  <c r="H2438" s="1"/>
  <c r="H2439" s="1"/>
  <c r="H2440" s="1"/>
  <c r="H2441" s="1"/>
  <c r="H2442" s="1"/>
  <c r="H2443" s="1"/>
  <c r="H2444" s="1"/>
  <c r="H2445" s="1"/>
  <c r="H2446" s="1"/>
  <c r="H2447" s="1"/>
  <c r="H2448" s="1"/>
  <c r="H2449" s="1"/>
  <c r="H2450" s="1"/>
  <c r="H2451" s="1"/>
  <c r="H2452" s="1"/>
  <c r="H2453" s="1"/>
  <c r="H2454" s="1"/>
  <c r="H2455" s="1"/>
  <c r="H2456" s="1"/>
  <c r="H2457" s="1"/>
  <c r="H2458" s="1"/>
  <c r="H2459" s="1"/>
  <c r="H2460" s="1"/>
  <c r="H2461" s="1"/>
  <c r="H2462" s="1"/>
  <c r="H2463" s="1"/>
  <c r="H2464" s="1"/>
  <c r="H2465" s="1"/>
  <c r="H2466" s="1"/>
  <c r="H2467" s="1"/>
  <c r="H2468" s="1"/>
  <c r="H2469" s="1"/>
  <c r="H2470" s="1"/>
  <c r="H2471" s="1"/>
  <c r="H2472" s="1"/>
  <c r="H2473" s="1"/>
  <c r="H2474" s="1"/>
  <c r="H2475" s="1"/>
  <c r="H2476" s="1"/>
  <c r="H2477" s="1"/>
  <c r="H2478" s="1"/>
  <c r="H2479" s="1"/>
  <c r="H2480" s="1"/>
  <c r="H2481" s="1"/>
  <c r="H2482" s="1"/>
  <c r="H2483" s="1"/>
  <c r="H2484" s="1"/>
  <c r="H2485" s="1"/>
  <c r="H2486" s="1"/>
  <c r="H2487" s="1"/>
  <c r="H2488" s="1"/>
  <c r="H2489" s="1"/>
  <c r="H2490" s="1"/>
  <c r="H2491" s="1"/>
  <c r="H2492" s="1"/>
  <c r="H2493" s="1"/>
  <c r="H2494" s="1"/>
  <c r="H2495" s="1"/>
  <c r="H2496" s="1"/>
  <c r="H2497" s="1"/>
  <c r="H2498" s="1"/>
  <c r="H2499" s="1"/>
  <c r="H2500" s="1"/>
  <c r="H2501" s="1"/>
  <c r="H2502" s="1"/>
  <c r="H2503" s="1"/>
  <c r="H2504" s="1"/>
  <c r="H2505" s="1"/>
  <c r="H2506" s="1"/>
  <c r="H2507" s="1"/>
  <c r="H2508" s="1"/>
  <c r="H2509" s="1"/>
  <c r="H2510" s="1"/>
  <c r="H2511" s="1"/>
  <c r="H2512" s="1"/>
  <c r="H2513" s="1"/>
  <c r="H2514" s="1"/>
  <c r="H2515" s="1"/>
  <c r="H2516" s="1"/>
  <c r="H2517" s="1"/>
  <c r="H2518" s="1"/>
  <c r="H2519" s="1"/>
  <c r="H2520" s="1"/>
  <c r="H2521" s="1"/>
  <c r="H2522" s="1"/>
  <c r="H2523" s="1"/>
  <c r="H2524" s="1"/>
  <c r="H2525" s="1"/>
  <c r="H2526" s="1"/>
  <c r="H2527" s="1"/>
  <c r="H2528" s="1"/>
  <c r="H2529" s="1"/>
  <c r="H2530" s="1"/>
  <c r="H2531" s="1"/>
  <c r="H2532" s="1"/>
  <c r="H2533" s="1"/>
  <c r="H2534" s="1"/>
  <c r="H2535" s="1"/>
  <c r="H2536" s="1"/>
  <c r="H2537" s="1"/>
  <c r="H2538" s="1"/>
  <c r="H2539" s="1"/>
  <c r="H2540" s="1"/>
  <c r="H2541" s="1"/>
  <c r="H2542" s="1"/>
  <c r="H2543" s="1"/>
  <c r="H2544" s="1"/>
  <c r="H2545" s="1"/>
  <c r="H2546" s="1"/>
  <c r="H2547" s="1"/>
  <c r="H2548" s="1"/>
  <c r="H2549" s="1"/>
  <c r="H2550" s="1"/>
  <c r="H2551" s="1"/>
  <c r="H2552" s="1"/>
  <c r="H2553" s="1"/>
  <c r="H2554" s="1"/>
  <c r="H2555" s="1"/>
  <c r="H2556" s="1"/>
  <c r="H2557" s="1"/>
  <c r="H2558" s="1"/>
  <c r="H2559" s="1"/>
  <c r="H2560" s="1"/>
  <c r="H2561" s="1"/>
  <c r="H2562" s="1"/>
  <c r="H2563" s="1"/>
  <c r="H2564" s="1"/>
  <c r="H2565" s="1"/>
  <c r="H2566" s="1"/>
  <c r="H2567" s="1"/>
  <c r="H2568" s="1"/>
  <c r="H2569" s="1"/>
  <c r="H2570" s="1"/>
  <c r="H2571" s="1"/>
  <c r="H2572" s="1"/>
  <c r="H2573" s="1"/>
  <c r="H2574" s="1"/>
  <c r="H2575" s="1"/>
  <c r="H2576" s="1"/>
  <c r="H2577" s="1"/>
  <c r="H2578" s="1"/>
  <c r="H2579" s="1"/>
  <c r="H2580" s="1"/>
  <c r="H2581" s="1"/>
  <c r="H2582" s="1"/>
  <c r="H2583" s="1"/>
  <c r="H2584" s="1"/>
  <c r="H2585" s="1"/>
  <c r="H2586" s="1"/>
  <c r="H2587" s="1"/>
  <c r="H2588" s="1"/>
  <c r="H2589" s="1"/>
  <c r="H2590" s="1"/>
  <c r="H2591" s="1"/>
  <c r="H2592" s="1"/>
  <c r="H2593" s="1"/>
  <c r="H2594" s="1"/>
  <c r="H2595" s="1"/>
  <c r="H2596" s="1"/>
  <c r="H2597" s="1"/>
  <c r="H2598" s="1"/>
  <c r="H2599" s="1"/>
  <c r="H2600" s="1"/>
  <c r="H2601" s="1"/>
  <c r="H2602" s="1"/>
  <c r="H2603" s="1"/>
  <c r="H2604" s="1"/>
  <c r="H2605" s="1"/>
  <c r="H2606" s="1"/>
  <c r="H2607" s="1"/>
  <c r="H2608" s="1"/>
  <c r="H2609" s="1"/>
  <c r="H2610" s="1"/>
  <c r="H2611" s="1"/>
  <c r="H2612" s="1"/>
  <c r="H2613" s="1"/>
  <c r="H2614" s="1"/>
  <c r="H2615" s="1"/>
  <c r="H2616" s="1"/>
  <c r="H2617" s="1"/>
  <c r="H2618" s="1"/>
  <c r="H2619" s="1"/>
  <c r="H2620" s="1"/>
  <c r="H2621" s="1"/>
  <c r="H2622" s="1"/>
  <c r="H2623" s="1"/>
  <c r="H2624" s="1"/>
  <c r="H2625" s="1"/>
  <c r="H2626" s="1"/>
  <c r="H2627" s="1"/>
  <c r="H2628" s="1"/>
  <c r="H2629" s="1"/>
  <c r="H2630" s="1"/>
  <c r="H2631" s="1"/>
  <c r="H2632" s="1"/>
  <c r="H2633" s="1"/>
  <c r="H2634" s="1"/>
  <c r="H2635" s="1"/>
  <c r="H2636" s="1"/>
  <c r="H2637" s="1"/>
  <c r="H2638" s="1"/>
  <c r="H2639" s="1"/>
  <c r="H2640" s="1"/>
  <c r="H2641" s="1"/>
  <c r="H2642" s="1"/>
  <c r="H2643" s="1"/>
  <c r="H2644" s="1"/>
  <c r="H2645" s="1"/>
  <c r="H2646" s="1"/>
  <c r="H2647" s="1"/>
  <c r="H2648" s="1"/>
  <c r="H2649" s="1"/>
  <c r="H2650" s="1"/>
  <c r="H2651" s="1"/>
  <c r="H2652" s="1"/>
  <c r="H2653" s="1"/>
  <c r="H2654" s="1"/>
  <c r="H2655" s="1"/>
  <c r="H2656" s="1"/>
  <c r="H2657" s="1"/>
  <c r="H2658" s="1"/>
  <c r="H2659" s="1"/>
  <c r="H2660" s="1"/>
  <c r="H2661" s="1"/>
  <c r="H2662" s="1"/>
  <c r="H2663" s="1"/>
  <c r="H2664" s="1"/>
  <c r="H2665" s="1"/>
  <c r="H2666" s="1"/>
  <c r="H2667" s="1"/>
  <c r="H2668" s="1"/>
  <c r="H2669" s="1"/>
  <c r="H2670" s="1"/>
  <c r="H2671" s="1"/>
  <c r="H2672" s="1"/>
  <c r="H2673" s="1"/>
  <c r="H2674" s="1"/>
  <c r="H2675" s="1"/>
  <c r="H2676" s="1"/>
  <c r="H2677" s="1"/>
  <c r="H2678" s="1"/>
  <c r="H2679" s="1"/>
  <c r="H2680" s="1"/>
  <c r="H2681" s="1"/>
  <c r="H2682" s="1"/>
  <c r="H2683" s="1"/>
  <c r="H2684" s="1"/>
  <c r="H2685" s="1"/>
  <c r="H2686" s="1"/>
  <c r="H2687" s="1"/>
  <c r="H2688" s="1"/>
  <c r="H2689" s="1"/>
  <c r="H2690" s="1"/>
  <c r="H2691" s="1"/>
  <c r="H2692" s="1"/>
  <c r="H2693" s="1"/>
  <c r="H2694" s="1"/>
  <c r="H2695" s="1"/>
  <c r="H2696" s="1"/>
  <c r="H2697" s="1"/>
  <c r="H2698" s="1"/>
  <c r="H2699" s="1"/>
  <c r="H2700" s="1"/>
  <c r="H2701" s="1"/>
  <c r="H2702" s="1"/>
  <c r="H2703" s="1"/>
  <c r="H2704" s="1"/>
  <c r="H2705" s="1"/>
  <c r="H2706" s="1"/>
  <c r="H2707" s="1"/>
  <c r="H2708" s="1"/>
  <c r="H2709" s="1"/>
  <c r="H2710" s="1"/>
  <c r="H2711" s="1"/>
  <c r="H2712" s="1"/>
  <c r="H2713" s="1"/>
  <c r="H2714" s="1"/>
  <c r="H2715" s="1"/>
  <c r="H2716" s="1"/>
  <c r="H2717" s="1"/>
  <c r="H2718" s="1"/>
  <c r="H2719" s="1"/>
  <c r="H2720" s="1"/>
  <c r="H2721" s="1"/>
  <c r="H2722" s="1"/>
  <c r="H2723" s="1"/>
  <c r="H2724" s="1"/>
  <c r="H2725" s="1"/>
  <c r="H2726" s="1"/>
  <c r="H2727" s="1"/>
  <c r="H2728" s="1"/>
  <c r="H2729" s="1"/>
  <c r="H2730" s="1"/>
  <c r="H2731" s="1"/>
  <c r="H2732" s="1"/>
  <c r="H2733" s="1"/>
  <c r="H2734" s="1"/>
  <c r="H2735" s="1"/>
  <c r="H2736" s="1"/>
  <c r="H2737" s="1"/>
  <c r="H2738" s="1"/>
  <c r="H2739" s="1"/>
  <c r="H2740" s="1"/>
  <c r="H2741" s="1"/>
  <c r="H2742" s="1"/>
  <c r="H2743" s="1"/>
  <c r="H2744" s="1"/>
  <c r="H2745" s="1"/>
  <c r="H2746" s="1"/>
  <c r="H2747" s="1"/>
  <c r="H2748" s="1"/>
  <c r="H2749" s="1"/>
  <c r="H2750" s="1"/>
  <c r="H2751" s="1"/>
  <c r="H2752" s="1"/>
  <c r="H2753" s="1"/>
  <c r="H2754" s="1"/>
  <c r="H2755" s="1"/>
  <c r="H2756" s="1"/>
  <c r="H2757" s="1"/>
  <c r="H2758" s="1"/>
  <c r="H2759" s="1"/>
  <c r="H2760" s="1"/>
  <c r="H2761" s="1"/>
  <c r="H2762" s="1"/>
  <c r="H2763" s="1"/>
  <c r="H2764" s="1"/>
  <c r="H2765" s="1"/>
  <c r="H2766" s="1"/>
  <c r="H2767" s="1"/>
  <c r="H2768" s="1"/>
  <c r="H2769" s="1"/>
  <c r="H2770" s="1"/>
  <c r="H2771" s="1"/>
  <c r="H2772" s="1"/>
  <c r="H2773" s="1"/>
  <c r="H2774" s="1"/>
  <c r="H2775" s="1"/>
  <c r="H2776" s="1"/>
  <c r="H2777" s="1"/>
  <c r="H2778" s="1"/>
  <c r="H2779" s="1"/>
  <c r="H2780" s="1"/>
  <c r="H2781" s="1"/>
  <c r="H2782" s="1"/>
  <c r="H2783" s="1"/>
  <c r="H2784" s="1"/>
  <c r="H2785" s="1"/>
  <c r="H2786" s="1"/>
  <c r="H2787" s="1"/>
  <c r="H2788" s="1"/>
  <c r="H2789" s="1"/>
  <c r="H2790" s="1"/>
  <c r="H2791" s="1"/>
  <c r="H2792" s="1"/>
  <c r="H2793" s="1"/>
  <c r="H2794" s="1"/>
  <c r="H2795" s="1"/>
  <c r="H2796" s="1"/>
  <c r="H2797" s="1"/>
  <c r="H2798" s="1"/>
  <c r="H2799" s="1"/>
  <c r="H2800" s="1"/>
  <c r="H2801" s="1"/>
  <c r="H2802" s="1"/>
  <c r="H2803" s="1"/>
  <c r="H2804" s="1"/>
  <c r="H2805" s="1"/>
  <c r="H2806" s="1"/>
  <c r="H2807" s="1"/>
  <c r="H2808" s="1"/>
  <c r="H2809" s="1"/>
  <c r="H2810" s="1"/>
  <c r="H2811" s="1"/>
  <c r="H2812" s="1"/>
  <c r="H2813" s="1"/>
  <c r="H2814" s="1"/>
  <c r="H2815" s="1"/>
  <c r="H2816" s="1"/>
  <c r="H2817" s="1"/>
  <c r="H2818" s="1"/>
  <c r="H2819" s="1"/>
  <c r="H2820" s="1"/>
  <c r="H2821" s="1"/>
  <c r="H2822" s="1"/>
  <c r="H2823" s="1"/>
  <c r="H2824" s="1"/>
  <c r="H2825" s="1"/>
  <c r="H2826" s="1"/>
  <c r="H2827" s="1"/>
  <c r="H2828" s="1"/>
  <c r="H2829" s="1"/>
  <c r="H2830" s="1"/>
  <c r="H2831" s="1"/>
  <c r="H2832" s="1"/>
  <c r="H2833" s="1"/>
  <c r="H2834" s="1"/>
  <c r="H2835" s="1"/>
  <c r="H2836" s="1"/>
  <c r="H2837" s="1"/>
  <c r="H2838" s="1"/>
  <c r="H2839" s="1"/>
  <c r="H2840" s="1"/>
  <c r="H2841" s="1"/>
  <c r="H2842" s="1"/>
  <c r="H2843" s="1"/>
  <c r="H2844" s="1"/>
  <c r="H2845" s="1"/>
  <c r="H2846" s="1"/>
  <c r="H2847" s="1"/>
  <c r="H2848" s="1"/>
  <c r="H2849" s="1"/>
  <c r="H2850" s="1"/>
  <c r="H2851" s="1"/>
  <c r="H2852" s="1"/>
  <c r="H2853" s="1"/>
  <c r="H2854" s="1"/>
  <c r="H2855" s="1"/>
  <c r="H2856" s="1"/>
  <c r="H2857" s="1"/>
  <c r="H2858" s="1"/>
  <c r="H2859" s="1"/>
  <c r="H2860" s="1"/>
  <c r="H2861" s="1"/>
  <c r="H2862" s="1"/>
  <c r="H2863" s="1"/>
  <c r="H2864" s="1"/>
  <c r="H2865" s="1"/>
  <c r="H2866" s="1"/>
  <c r="H2867" s="1"/>
  <c r="H2868" s="1"/>
  <c r="H2869" s="1"/>
  <c r="H2870" s="1"/>
  <c r="H2871" s="1"/>
  <c r="H2872" s="1"/>
  <c r="H2873" s="1"/>
  <c r="H2874" s="1"/>
  <c r="H2875" s="1"/>
  <c r="H2876" s="1"/>
  <c r="H2877" s="1"/>
  <c r="H2878" s="1"/>
  <c r="H2879" s="1"/>
  <c r="H2880" s="1"/>
  <c r="H2881" s="1"/>
  <c r="H2882" s="1"/>
  <c r="H2883" s="1"/>
  <c r="H2884" s="1"/>
  <c r="H2885" s="1"/>
  <c r="H2886" s="1"/>
  <c r="H2887" s="1"/>
  <c r="H2888" s="1"/>
  <c r="H2889" s="1"/>
  <c r="H2890" s="1"/>
  <c r="H2891" s="1"/>
  <c r="H2892" s="1"/>
  <c r="H2893" s="1"/>
  <c r="H2894" s="1"/>
  <c r="H2895" s="1"/>
  <c r="H2896" s="1"/>
  <c r="H2897" s="1"/>
  <c r="H2898" s="1"/>
  <c r="H2899" s="1"/>
  <c r="H2900" s="1"/>
  <c r="H2901" s="1"/>
  <c r="H2902" s="1"/>
  <c r="H2903" s="1"/>
  <c r="H2904" s="1"/>
  <c r="H2905" s="1"/>
  <c r="H2906" s="1"/>
  <c r="H2907" s="1"/>
  <c r="H2908" s="1"/>
  <c r="H2909" s="1"/>
  <c r="H2910" s="1"/>
  <c r="H2911" s="1"/>
  <c r="H2912" s="1"/>
  <c r="H2913" s="1"/>
  <c r="H2914" s="1"/>
  <c r="H2915" s="1"/>
  <c r="H2916" s="1"/>
  <c r="H2917" s="1"/>
  <c r="H2918" s="1"/>
  <c r="H2919" s="1"/>
  <c r="H2920" s="1"/>
  <c r="H2921" s="1"/>
  <c r="H2922" s="1"/>
  <c r="H2923" s="1"/>
  <c r="H2924" s="1"/>
  <c r="H2925" s="1"/>
  <c r="H2926" s="1"/>
  <c r="H2927" s="1"/>
  <c r="H2928" s="1"/>
  <c r="H2929" s="1"/>
  <c r="H2930" s="1"/>
  <c r="H2931" s="1"/>
  <c r="H2932" s="1"/>
  <c r="H2933" s="1"/>
  <c r="H2934" s="1"/>
  <c r="H2935" s="1"/>
  <c r="H2936" s="1"/>
  <c r="H2937" s="1"/>
  <c r="H2938" s="1"/>
  <c r="H2939" s="1"/>
  <c r="H2940" s="1"/>
  <c r="H2941" s="1"/>
  <c r="H2942" s="1"/>
  <c r="H2943" s="1"/>
  <c r="H2944" s="1"/>
  <c r="H2945" s="1"/>
  <c r="H2946" s="1"/>
  <c r="H2947" s="1"/>
  <c r="H2948" s="1"/>
  <c r="H2949" s="1"/>
  <c r="H2950" s="1"/>
  <c r="H2951" s="1"/>
  <c r="H2952" s="1"/>
  <c r="H2953" s="1"/>
  <c r="H2954" s="1"/>
  <c r="H2955" s="1"/>
  <c r="H2956" s="1"/>
  <c r="H2957" s="1"/>
  <c r="H2958" s="1"/>
  <c r="H2959" s="1"/>
  <c r="H2960" s="1"/>
  <c r="H2961" s="1"/>
  <c r="H2962" s="1"/>
  <c r="H2963" s="1"/>
  <c r="H2964" s="1"/>
  <c r="H2965" s="1"/>
  <c r="H2966" s="1"/>
  <c r="H2967" s="1"/>
  <c r="H2968" s="1"/>
  <c r="H2969" s="1"/>
  <c r="H2970" s="1"/>
  <c r="H2971" s="1"/>
  <c r="H2972" s="1"/>
  <c r="H2973" s="1"/>
  <c r="H2974" s="1"/>
  <c r="H2975" s="1"/>
  <c r="H2976" s="1"/>
  <c r="H2977" s="1"/>
  <c r="H2978" s="1"/>
  <c r="H2979" s="1"/>
  <c r="H2980" s="1"/>
  <c r="H2981" s="1"/>
  <c r="H2982" s="1"/>
  <c r="H2983" s="1"/>
  <c r="H2984" s="1"/>
  <c r="H2985" s="1"/>
  <c r="H2986" s="1"/>
  <c r="H2987" s="1"/>
  <c r="H2988" s="1"/>
  <c r="H2989" s="1"/>
  <c r="H2990" s="1"/>
  <c r="H2991" s="1"/>
  <c r="H2992" s="1"/>
  <c r="H2993" s="1"/>
  <c r="H2994" s="1"/>
  <c r="H2995" s="1"/>
  <c r="H2996" s="1"/>
  <c r="H2997" s="1"/>
  <c r="H2998" s="1"/>
  <c r="H2999" s="1"/>
  <c r="H3000" s="1"/>
  <c r="H3001" s="1"/>
  <c r="H3002" s="1"/>
  <c r="H3003" s="1"/>
  <c r="H3004" s="1"/>
  <c r="H3005" s="1"/>
  <c r="H3006" s="1"/>
  <c r="H3007" s="1"/>
  <c r="H3008" s="1"/>
  <c r="H3009" s="1"/>
  <c r="H3010" s="1"/>
  <c r="H3011" s="1"/>
  <c r="H3012" s="1"/>
  <c r="H3013" s="1"/>
  <c r="H3014" s="1"/>
  <c r="H3015" s="1"/>
  <c r="H3016" s="1"/>
  <c r="H3017" s="1"/>
  <c r="H3018" s="1"/>
  <c r="H3019" s="1"/>
  <c r="H3020" s="1"/>
  <c r="H3021" s="1"/>
  <c r="H3022" s="1"/>
  <c r="H3023" s="1"/>
  <c r="H3024" s="1"/>
  <c r="H3025" s="1"/>
  <c r="H3026" s="1"/>
  <c r="H3027" s="1"/>
  <c r="H3028" s="1"/>
  <c r="H3029" s="1"/>
  <c r="H3030" s="1"/>
  <c r="H3031" s="1"/>
  <c r="H3032" s="1"/>
  <c r="H3033" s="1"/>
  <c r="H3034" s="1"/>
  <c r="H3035" s="1"/>
  <c r="H3036" s="1"/>
  <c r="H3037" s="1"/>
  <c r="H3038" s="1"/>
  <c r="H3039" s="1"/>
  <c r="H3040" s="1"/>
  <c r="H3041" s="1"/>
  <c r="H3042" s="1"/>
  <c r="H3043" s="1"/>
  <c r="H3044" s="1"/>
  <c r="H3045" s="1"/>
  <c r="H3046" s="1"/>
  <c r="H3047" s="1"/>
  <c r="H3048" s="1"/>
  <c r="H3049" s="1"/>
  <c r="H3050" s="1"/>
  <c r="H3051" s="1"/>
  <c r="H3052" s="1"/>
  <c r="H3053" s="1"/>
  <c r="H3054" s="1"/>
  <c r="H3055" s="1"/>
  <c r="H3056" s="1"/>
  <c r="H3057" s="1"/>
  <c r="H3058" s="1"/>
  <c r="H3059" s="1"/>
  <c r="H3060" s="1"/>
  <c r="H3061" s="1"/>
  <c r="H3062" s="1"/>
  <c r="H3063" s="1"/>
  <c r="H3064" s="1"/>
  <c r="H3065" s="1"/>
  <c r="H3066" s="1"/>
  <c r="H3067" s="1"/>
  <c r="H3068" s="1"/>
  <c r="H3069" s="1"/>
  <c r="H3070" s="1"/>
  <c r="H3071" s="1"/>
  <c r="H3072" s="1"/>
  <c r="H3073" s="1"/>
  <c r="H3074" s="1"/>
  <c r="H3075" s="1"/>
  <c r="H3076" s="1"/>
  <c r="H3077" s="1"/>
  <c r="H3078" s="1"/>
  <c r="H3079" s="1"/>
  <c r="H3080" s="1"/>
  <c r="H3081" s="1"/>
  <c r="H3082" s="1"/>
  <c r="H3083" s="1"/>
  <c r="H3084" s="1"/>
  <c r="H3085" s="1"/>
  <c r="H3086" s="1"/>
  <c r="H3087" s="1"/>
  <c r="H3088" s="1"/>
  <c r="H3089" s="1"/>
  <c r="H3090" s="1"/>
  <c r="H3091" s="1"/>
  <c r="H3092" s="1"/>
  <c r="H3093" s="1"/>
  <c r="H3094" s="1"/>
  <c r="H3095" s="1"/>
  <c r="H3096" s="1"/>
  <c r="H3097" s="1"/>
  <c r="H3098" s="1"/>
  <c r="H3099" s="1"/>
  <c r="H3100" s="1"/>
  <c r="H3101" s="1"/>
  <c r="H3102" s="1"/>
  <c r="H3103" s="1"/>
  <c r="H3104" s="1"/>
  <c r="H3105" s="1"/>
  <c r="H3106" s="1"/>
  <c r="H3107" s="1"/>
  <c r="H3108" s="1"/>
  <c r="H3109" s="1"/>
  <c r="H3110" s="1"/>
  <c r="H3111" s="1"/>
  <c r="H3112" s="1"/>
  <c r="H3113" s="1"/>
  <c r="H3114" s="1"/>
  <c r="H3115" s="1"/>
  <c r="H3116" s="1"/>
  <c r="H3117" s="1"/>
  <c r="H3118" s="1"/>
  <c r="H3119" s="1"/>
  <c r="H3120" s="1"/>
  <c r="H3121" s="1"/>
  <c r="H3122" s="1"/>
  <c r="H3123" s="1"/>
  <c r="H3124" s="1"/>
  <c r="H3125" s="1"/>
  <c r="H3126" s="1"/>
  <c r="H3127" s="1"/>
  <c r="H3128" s="1"/>
  <c r="H3129" s="1"/>
  <c r="H3130" s="1"/>
  <c r="H3131" s="1"/>
  <c r="H3132" s="1"/>
  <c r="H3133" s="1"/>
  <c r="H3134" s="1"/>
  <c r="H3135" s="1"/>
  <c r="H3136" s="1"/>
  <c r="H3137" s="1"/>
  <c r="H3138" s="1"/>
  <c r="H3139" s="1"/>
  <c r="H3140" s="1"/>
  <c r="H3141" s="1"/>
  <c r="H3142" s="1"/>
  <c r="H3143" s="1"/>
  <c r="H3144" s="1"/>
  <c r="H3145" s="1"/>
  <c r="H3146" s="1"/>
  <c r="H3147" s="1"/>
  <c r="H3148" s="1"/>
  <c r="H3149" s="1"/>
  <c r="H3150" s="1"/>
  <c r="H3151" s="1"/>
  <c r="H3152" s="1"/>
  <c r="H3153" s="1"/>
  <c r="H3154" s="1"/>
  <c r="H3155" s="1"/>
  <c r="H3156" s="1"/>
  <c r="H3157" s="1"/>
  <c r="H3158" s="1"/>
  <c r="H3159" s="1"/>
  <c r="H3160" s="1"/>
  <c r="H3161" s="1"/>
  <c r="H3162" s="1"/>
  <c r="H3163" s="1"/>
  <c r="H3164" s="1"/>
  <c r="H3165" s="1"/>
  <c r="H3166" s="1"/>
  <c r="H3167" s="1"/>
  <c r="H3168" s="1"/>
  <c r="H3169" s="1"/>
  <c r="H3170" s="1"/>
  <c r="H3171" s="1"/>
  <c r="H3172" s="1"/>
  <c r="H3173" s="1"/>
  <c r="H3174" s="1"/>
  <c r="H3175" s="1"/>
  <c r="H3176" s="1"/>
  <c r="H3177" s="1"/>
  <c r="H3178" s="1"/>
  <c r="H3179" s="1"/>
  <c r="H3180" s="1"/>
  <c r="H3181" s="1"/>
  <c r="H3182" s="1"/>
  <c r="H3183" s="1"/>
  <c r="H3184" s="1"/>
  <c r="H3185" s="1"/>
  <c r="H3186" s="1"/>
  <c r="H3187" s="1"/>
  <c r="H3188" s="1"/>
  <c r="H3189" s="1"/>
  <c r="H3190" s="1"/>
  <c r="H3191" s="1"/>
  <c r="H3192" s="1"/>
  <c r="H3193" s="1"/>
  <c r="H3194" s="1"/>
  <c r="H3195" s="1"/>
  <c r="H3196" s="1"/>
  <c r="H3197" s="1"/>
  <c r="H3198" s="1"/>
  <c r="H3199" s="1"/>
  <c r="H3200" s="1"/>
  <c r="H3201" s="1"/>
  <c r="H3202" s="1"/>
  <c r="H3203" s="1"/>
  <c r="H3204" s="1"/>
  <c r="H3205" s="1"/>
  <c r="H3206" s="1"/>
  <c r="H3207" s="1"/>
  <c r="H3208" s="1"/>
  <c r="H3209" s="1"/>
  <c r="H3210" s="1"/>
  <c r="H3211" s="1"/>
  <c r="H3212" s="1"/>
  <c r="H3213" s="1"/>
  <c r="H3214" s="1"/>
  <c r="H3215" s="1"/>
  <c r="H3216" s="1"/>
  <c r="H3217" s="1"/>
  <c r="H3218" s="1"/>
  <c r="H3219" s="1"/>
  <c r="H3220" s="1"/>
  <c r="H3221" s="1"/>
  <c r="H3222" s="1"/>
  <c r="H3223" s="1"/>
  <c r="H3224" s="1"/>
  <c r="H3225" s="1"/>
  <c r="H3226" s="1"/>
  <c r="H3227" s="1"/>
  <c r="H3228" s="1"/>
  <c r="H3229" s="1"/>
  <c r="H3230" s="1"/>
  <c r="H3231" s="1"/>
  <c r="H3232" s="1"/>
  <c r="H3233" s="1"/>
  <c r="H3234" s="1"/>
  <c r="H3235" s="1"/>
  <c r="H3236" s="1"/>
  <c r="H3237" s="1"/>
  <c r="H3238" s="1"/>
  <c r="H3239" s="1"/>
  <c r="H3240" s="1"/>
  <c r="H3241" s="1"/>
  <c r="H3242" s="1"/>
  <c r="H3243" s="1"/>
  <c r="H3244" s="1"/>
  <c r="H3245" s="1"/>
  <c r="H3246" s="1"/>
  <c r="H3247" s="1"/>
  <c r="H3248" s="1"/>
  <c r="H3249" s="1"/>
  <c r="H3250" s="1"/>
  <c r="H3251" s="1"/>
  <c r="H3252" s="1"/>
  <c r="H3253" s="1"/>
  <c r="H3254" s="1"/>
  <c r="H3255" s="1"/>
  <c r="H3256" s="1"/>
  <c r="H3257" s="1"/>
  <c r="H3258" s="1"/>
  <c r="H3259" s="1"/>
  <c r="H3260" s="1"/>
  <c r="H3261" s="1"/>
  <c r="H3262" s="1"/>
  <c r="H3263" s="1"/>
  <c r="H3264" s="1"/>
  <c r="H3265" s="1"/>
  <c r="H3266" s="1"/>
  <c r="H3267" s="1"/>
  <c r="H3268" s="1"/>
  <c r="H3269" s="1"/>
  <c r="H3270" s="1"/>
  <c r="H3271" s="1"/>
  <c r="H3272" s="1"/>
  <c r="H3273" s="1"/>
  <c r="H3274" s="1"/>
  <c r="H3275" s="1"/>
  <c r="H3276" s="1"/>
  <c r="H3277" s="1"/>
  <c r="H3278" s="1"/>
  <c r="H3279" s="1"/>
  <c r="H3280" s="1"/>
  <c r="H3281" s="1"/>
  <c r="H3282" s="1"/>
  <c r="H3283" s="1"/>
  <c r="H3284" s="1"/>
  <c r="H3285" s="1"/>
  <c r="H3286" s="1"/>
  <c r="H3287" s="1"/>
  <c r="H3288" s="1"/>
  <c r="H3289" s="1"/>
  <c r="H3290" s="1"/>
  <c r="H3291" s="1"/>
  <c r="H3292" s="1"/>
  <c r="H3293" s="1"/>
  <c r="H3294" s="1"/>
  <c r="H3295" s="1"/>
  <c r="H3296" s="1"/>
  <c r="H3297" s="1"/>
  <c r="H3298" s="1"/>
  <c r="H3299" s="1"/>
  <c r="H3300" s="1"/>
  <c r="H3301" s="1"/>
  <c r="H3302" s="1"/>
  <c r="H3303" s="1"/>
  <c r="H3304" s="1"/>
  <c r="H3305" s="1"/>
  <c r="H3306" s="1"/>
  <c r="H3307" s="1"/>
  <c r="H3308" s="1"/>
  <c r="H3309" s="1"/>
  <c r="H3310" s="1"/>
  <c r="H3311" s="1"/>
  <c r="H3312" s="1"/>
  <c r="H3313" s="1"/>
  <c r="H3314" s="1"/>
  <c r="H3315" s="1"/>
  <c r="H3316" s="1"/>
  <c r="H3317" s="1"/>
  <c r="H3318" s="1"/>
  <c r="H3319" s="1"/>
  <c r="H3320" s="1"/>
  <c r="H3321" s="1"/>
  <c r="H3322" s="1"/>
  <c r="H3323" s="1"/>
  <c r="H3324" s="1"/>
  <c r="H3325" s="1"/>
  <c r="H35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4"/>
  <c r="C1830" i="5" l="1"/>
  <c r="B1508"/>
  <c r="C1507"/>
  <c r="C1469"/>
  <c r="B1470"/>
  <c r="L57"/>
  <c r="B9"/>
  <c r="C9" s="1"/>
  <c r="B159" i="2"/>
  <c r="O59"/>
  <c r="O60"/>
  <c r="O61"/>
  <c r="O62"/>
  <c r="O63"/>
  <c r="D7"/>
  <c r="K5"/>
  <c r="L4"/>
  <c r="L5"/>
  <c r="K4"/>
  <c r="G4"/>
  <c r="P43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D5"/>
  <c r="D4"/>
  <c r="P14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AI2" i="1"/>
  <c r="C1508" i="5" l="1"/>
  <c r="B1509"/>
  <c r="B1471"/>
  <c r="C1470"/>
  <c r="L58"/>
  <c r="AV2" i="1"/>
  <c r="C3489" i="2"/>
  <c r="C3493"/>
  <c r="C3497"/>
  <c r="C3501"/>
  <c r="C3505"/>
  <c r="C3509"/>
  <c r="C3513"/>
  <c r="C3517"/>
  <c r="C3521"/>
  <c r="C3525"/>
  <c r="C3529"/>
  <c r="C3533"/>
  <c r="C3537"/>
  <c r="C3541"/>
  <c r="C3545"/>
  <c r="C3549"/>
  <c r="C3553"/>
  <c r="C3557"/>
  <c r="C3561"/>
  <c r="C3565"/>
  <c r="C3569"/>
  <c r="C3573"/>
  <c r="C3577"/>
  <c r="C3581"/>
  <c r="C3585"/>
  <c r="C3589"/>
  <c r="C3593"/>
  <c r="C3597"/>
  <c r="C3601"/>
  <c r="C3605"/>
  <c r="C3609"/>
  <c r="C3613"/>
  <c r="C3617"/>
  <c r="C3621"/>
  <c r="C3625"/>
  <c r="C3629"/>
  <c r="C3633"/>
  <c r="C3637"/>
  <c r="C3641"/>
  <c r="C3645"/>
  <c r="C3649"/>
  <c r="C3653"/>
  <c r="C3657"/>
  <c r="C3661"/>
  <c r="C3665"/>
  <c r="C3669"/>
  <c r="C3673"/>
  <c r="C3677"/>
  <c r="C3681"/>
  <c r="C3685"/>
  <c r="C3689"/>
  <c r="C3693"/>
  <c r="C3697"/>
  <c r="C3701"/>
  <c r="C3705"/>
  <c r="C3709"/>
  <c r="C3713"/>
  <c r="C3717"/>
  <c r="C3721"/>
  <c r="C3725"/>
  <c r="C3729"/>
  <c r="C3733"/>
  <c r="C3737"/>
  <c r="C3741"/>
  <c r="C3745"/>
  <c r="C3749"/>
  <c r="C3753"/>
  <c r="C3757"/>
  <c r="C3761"/>
  <c r="C3765"/>
  <c r="C3769"/>
  <c r="C3773"/>
  <c r="C3777"/>
  <c r="C3781"/>
  <c r="C3785"/>
  <c r="C3789"/>
  <c r="C3793"/>
  <c r="C3797"/>
  <c r="C3801"/>
  <c r="C3805"/>
  <c r="C3809"/>
  <c r="C3813"/>
  <c r="C3817"/>
  <c r="C3821"/>
  <c r="C3825"/>
  <c r="C3829"/>
  <c r="C3833"/>
  <c r="C3837"/>
  <c r="C3841"/>
  <c r="C3845"/>
  <c r="C3849"/>
  <c r="C3853"/>
  <c r="C3857"/>
  <c r="C3861"/>
  <c r="C3865"/>
  <c r="C3869"/>
  <c r="C3873"/>
  <c r="C3877"/>
  <c r="C3881"/>
  <c r="C3885"/>
  <c r="C3889"/>
  <c r="C3893"/>
  <c r="C3897"/>
  <c r="C3901"/>
  <c r="C3905"/>
  <c r="C3909"/>
  <c r="C3913"/>
  <c r="C3917"/>
  <c r="C3921"/>
  <c r="C3925"/>
  <c r="C3929"/>
  <c r="C3933"/>
  <c r="C3937"/>
  <c r="C3941"/>
  <c r="C3945"/>
  <c r="C3949"/>
  <c r="C3953"/>
  <c r="C3957"/>
  <c r="C3961"/>
  <c r="C3965"/>
  <c r="C3969"/>
  <c r="C3973"/>
  <c r="C3977"/>
  <c r="C3981"/>
  <c r="C3985"/>
  <c r="C3989"/>
  <c r="C3993"/>
  <c r="C3997"/>
  <c r="C4001"/>
  <c r="C4005"/>
  <c r="C4009"/>
  <c r="C4013"/>
  <c r="C4017"/>
  <c r="C4021"/>
  <c r="C4025"/>
  <c r="C4029"/>
  <c r="C4033"/>
  <c r="C4037"/>
  <c r="C4041"/>
  <c r="C4045"/>
  <c r="C4049"/>
  <c r="C4053"/>
  <c r="C4057"/>
  <c r="C4061"/>
  <c r="C4065"/>
  <c r="C4069"/>
  <c r="C4073"/>
  <c r="C4077"/>
  <c r="C4081"/>
  <c r="C4085"/>
  <c r="C4089"/>
  <c r="C4093"/>
  <c r="C4097"/>
  <c r="C4101"/>
  <c r="C4105"/>
  <c r="C4109"/>
  <c r="C4113"/>
  <c r="C4117"/>
  <c r="C4121"/>
  <c r="C4125"/>
  <c r="C4129"/>
  <c r="C4133"/>
  <c r="C4137"/>
  <c r="C4141"/>
  <c r="C4145"/>
  <c r="C4149"/>
  <c r="C4153"/>
  <c r="C4157"/>
  <c r="C4161"/>
  <c r="C4165"/>
  <c r="C4169"/>
  <c r="C4173"/>
  <c r="C4177"/>
  <c r="C4181"/>
  <c r="C4185"/>
  <c r="C4189"/>
  <c r="C4193"/>
  <c r="C4197"/>
  <c r="C4201"/>
  <c r="C4205"/>
  <c r="C4209"/>
  <c r="C4213"/>
  <c r="C4217"/>
  <c r="C4221"/>
  <c r="C4225"/>
  <c r="C4229"/>
  <c r="C4233"/>
  <c r="C4237"/>
  <c r="C4241"/>
  <c r="C4245"/>
  <c r="C4249"/>
  <c r="C4253"/>
  <c r="C4257"/>
  <c r="C4261"/>
  <c r="C4265"/>
  <c r="C4269"/>
  <c r="C4273"/>
  <c r="C4277"/>
  <c r="C4281"/>
  <c r="C4285"/>
  <c r="C4289"/>
  <c r="C4293"/>
  <c r="C4297"/>
  <c r="C4301"/>
  <c r="C4305"/>
  <c r="C4309"/>
  <c r="C4313"/>
  <c r="C4317"/>
  <c r="C4321"/>
  <c r="C4325"/>
  <c r="C4329"/>
  <c r="C4333"/>
  <c r="C4337"/>
  <c r="C4341"/>
  <c r="C4345"/>
  <c r="C4349"/>
  <c r="C4353"/>
  <c r="C4357"/>
  <c r="C4361"/>
  <c r="C4365"/>
  <c r="C4369"/>
  <c r="C4373"/>
  <c r="C4377"/>
  <c r="C4381"/>
  <c r="C4385"/>
  <c r="C4389"/>
  <c r="C4393"/>
  <c r="C4397"/>
  <c r="C4401"/>
  <c r="C4405"/>
  <c r="C4409"/>
  <c r="C4413"/>
  <c r="C4417"/>
  <c r="C4421"/>
  <c r="C4425"/>
  <c r="C4429"/>
  <c r="C4433"/>
  <c r="C4437"/>
  <c r="C4441"/>
  <c r="C4445"/>
  <c r="C4449"/>
  <c r="C4453"/>
  <c r="C4457"/>
  <c r="C4461"/>
  <c r="C4465"/>
  <c r="C4469"/>
  <c r="C4473"/>
  <c r="C4477"/>
  <c r="C4481"/>
  <c r="C4485"/>
  <c r="C4489"/>
  <c r="C4493"/>
  <c r="C4497"/>
  <c r="C4501"/>
  <c r="C4505"/>
  <c r="C4509"/>
  <c r="C4513"/>
  <c r="C4517"/>
  <c r="C4521"/>
  <c r="C4525"/>
  <c r="C4529"/>
  <c r="C4533"/>
  <c r="C4537"/>
  <c r="C4541"/>
  <c r="C4545"/>
  <c r="C4549"/>
  <c r="C4553"/>
  <c r="C4557"/>
  <c r="C4561"/>
  <c r="C4565"/>
  <c r="C4569"/>
  <c r="C4573"/>
  <c r="C4577"/>
  <c r="C4581"/>
  <c r="C4585"/>
  <c r="C4589"/>
  <c r="C4593"/>
  <c r="C4597"/>
  <c r="C4601"/>
  <c r="C4605"/>
  <c r="C4609"/>
  <c r="C4613"/>
  <c r="C4617"/>
  <c r="C4621"/>
  <c r="C4625"/>
  <c r="C4629"/>
  <c r="C4633"/>
  <c r="C4637"/>
  <c r="C4641"/>
  <c r="C4645"/>
  <c r="C4649"/>
  <c r="C4653"/>
  <c r="C4657"/>
  <c r="C4661"/>
  <c r="C4665"/>
  <c r="C4669"/>
  <c r="C4673"/>
  <c r="C4677"/>
  <c r="C4681"/>
  <c r="C4685"/>
  <c r="C4689"/>
  <c r="C4693"/>
  <c r="C4697"/>
  <c r="C4701"/>
  <c r="C4705"/>
  <c r="C4709"/>
  <c r="C4713"/>
  <c r="C4717"/>
  <c r="C4721"/>
  <c r="C4725"/>
  <c r="C4729"/>
  <c r="C4733"/>
  <c r="C4737"/>
  <c r="C4741"/>
  <c r="C4745"/>
  <c r="C4749"/>
  <c r="C4753"/>
  <c r="C4757"/>
  <c r="C4761"/>
  <c r="C4765"/>
  <c r="C4769"/>
  <c r="C4773"/>
  <c r="C4777"/>
  <c r="C4781"/>
  <c r="C4785"/>
  <c r="C4789"/>
  <c r="C4793"/>
  <c r="C4797"/>
  <c r="C4801"/>
  <c r="C4805"/>
  <c r="C4809"/>
  <c r="C4813"/>
  <c r="C4817"/>
  <c r="C4821"/>
  <c r="C4825"/>
  <c r="C4829"/>
  <c r="C4833"/>
  <c r="C4837"/>
  <c r="C4841"/>
  <c r="C4845"/>
  <c r="C4849"/>
  <c r="C4853"/>
  <c r="C4857"/>
  <c r="C4861"/>
  <c r="C4865"/>
  <c r="C4869"/>
  <c r="C4873"/>
  <c r="C4877"/>
  <c r="C4881"/>
  <c r="C4885"/>
  <c r="C4889"/>
  <c r="C4893"/>
  <c r="C4897"/>
  <c r="C4901"/>
  <c r="C4905"/>
  <c r="C4909"/>
  <c r="C4913"/>
  <c r="C4917"/>
  <c r="C4921"/>
  <c r="C4925"/>
  <c r="C4929"/>
  <c r="C4933"/>
  <c r="C4937"/>
  <c r="C4941"/>
  <c r="C4945"/>
  <c r="C4949"/>
  <c r="C4953"/>
  <c r="C4957"/>
  <c r="C4961"/>
  <c r="C4965"/>
  <c r="C4969"/>
  <c r="C4973"/>
  <c r="C4977"/>
  <c r="C4981"/>
  <c r="C4985"/>
  <c r="C4989"/>
  <c r="C4993"/>
  <c r="C4997"/>
  <c r="C5001"/>
  <c r="C5005"/>
  <c r="C5009"/>
  <c r="C5013"/>
  <c r="C5017"/>
  <c r="C5021"/>
  <c r="C5025"/>
  <c r="C5029"/>
  <c r="C5033"/>
  <c r="C5037"/>
  <c r="C5041"/>
  <c r="C5045"/>
  <c r="C5049"/>
  <c r="C5053"/>
  <c r="C5057"/>
  <c r="C5061"/>
  <c r="C5065"/>
  <c r="C5069"/>
  <c r="C5073"/>
  <c r="C5077"/>
  <c r="C5081"/>
  <c r="C5085"/>
  <c r="C5089"/>
  <c r="C5093"/>
  <c r="C5097"/>
  <c r="C5101"/>
  <c r="C5105"/>
  <c r="C5109"/>
  <c r="C5113"/>
  <c r="C5117"/>
  <c r="C5121"/>
  <c r="C5125"/>
  <c r="C5129"/>
  <c r="C5133"/>
  <c r="C5137"/>
  <c r="C5141"/>
  <c r="C5145"/>
  <c r="C5149"/>
  <c r="C5153"/>
  <c r="C5157"/>
  <c r="C5161"/>
  <c r="C5165"/>
  <c r="C5169"/>
  <c r="C5173"/>
  <c r="C5177"/>
  <c r="C5181"/>
  <c r="C5185"/>
  <c r="C5189"/>
  <c r="C5193"/>
  <c r="C5197"/>
  <c r="C5201"/>
  <c r="C5205"/>
  <c r="C5209"/>
  <c r="C5213"/>
  <c r="C5217"/>
  <c r="C5221"/>
  <c r="C5225"/>
  <c r="C5229"/>
  <c r="C5233"/>
  <c r="C5237"/>
  <c r="C5241"/>
  <c r="C5245"/>
  <c r="C5249"/>
  <c r="C5253"/>
  <c r="C5257"/>
  <c r="C5261"/>
  <c r="C5265"/>
  <c r="C5269"/>
  <c r="C5273"/>
  <c r="C5277"/>
  <c r="C5281"/>
  <c r="C5285"/>
  <c r="C5289"/>
  <c r="C5293"/>
  <c r="C5297"/>
  <c r="C5301"/>
  <c r="C5305"/>
  <c r="C5309"/>
  <c r="C5313"/>
  <c r="C5317"/>
  <c r="C5321"/>
  <c r="C5325"/>
  <c r="C5329"/>
  <c r="C5333"/>
  <c r="C5337"/>
  <c r="C5341"/>
  <c r="C5345"/>
  <c r="C5349"/>
  <c r="C5353"/>
  <c r="C5357"/>
  <c r="C5361"/>
  <c r="C5365"/>
  <c r="C5369"/>
  <c r="C5373"/>
  <c r="C5377"/>
  <c r="C5381"/>
  <c r="C5385"/>
  <c r="C5389"/>
  <c r="C5393"/>
  <c r="C5397"/>
  <c r="C5401"/>
  <c r="C5405"/>
  <c r="C5409"/>
  <c r="C5413"/>
  <c r="C5417"/>
  <c r="C5421"/>
  <c r="C5425"/>
  <c r="C5429"/>
  <c r="C5433"/>
  <c r="C5437"/>
  <c r="C5441"/>
  <c r="C5445"/>
  <c r="C5449"/>
  <c r="C5453"/>
  <c r="C5457"/>
  <c r="C5461"/>
  <c r="C5465"/>
  <c r="C5469"/>
  <c r="C5473"/>
  <c r="C5477"/>
  <c r="C5481"/>
  <c r="C5485"/>
  <c r="C5489"/>
  <c r="C5493"/>
  <c r="C5497"/>
  <c r="C5501"/>
  <c r="C5505"/>
  <c r="C5509"/>
  <c r="C5513"/>
  <c r="C5517"/>
  <c r="C5521"/>
  <c r="C5525"/>
  <c r="C5529"/>
  <c r="C5533"/>
  <c r="C5537"/>
  <c r="C5541"/>
  <c r="C5545"/>
  <c r="C5549"/>
  <c r="C5553"/>
  <c r="C5557"/>
  <c r="C5561"/>
  <c r="C5565"/>
  <c r="C5569"/>
  <c r="C5573"/>
  <c r="C5577"/>
  <c r="C3488"/>
  <c r="C3492"/>
  <c r="C3496"/>
  <c r="C3500"/>
  <c r="C3504"/>
  <c r="C3508"/>
  <c r="C3512"/>
  <c r="C3516"/>
  <c r="C3520"/>
  <c r="C3524"/>
  <c r="C3528"/>
  <c r="C3532"/>
  <c r="C3536"/>
  <c r="C3540"/>
  <c r="C3544"/>
  <c r="C3548"/>
  <c r="C3552"/>
  <c r="C3556"/>
  <c r="C3560"/>
  <c r="C3564"/>
  <c r="C3568"/>
  <c r="C3572"/>
  <c r="C3576"/>
  <c r="C3580"/>
  <c r="C3584"/>
  <c r="C3588"/>
  <c r="C3592"/>
  <c r="C3596"/>
  <c r="C3600"/>
  <c r="C3604"/>
  <c r="C3608"/>
  <c r="C3612"/>
  <c r="C3616"/>
  <c r="C3620"/>
  <c r="C3624"/>
  <c r="C3628"/>
  <c r="C3632"/>
  <c r="C3636"/>
  <c r="C3640"/>
  <c r="C3644"/>
  <c r="C3648"/>
  <c r="C3652"/>
  <c r="C3656"/>
  <c r="C3660"/>
  <c r="C3664"/>
  <c r="C3668"/>
  <c r="C3672"/>
  <c r="C3676"/>
  <c r="C3680"/>
  <c r="C3684"/>
  <c r="C3688"/>
  <c r="C3692"/>
  <c r="C3696"/>
  <c r="C3700"/>
  <c r="C3704"/>
  <c r="C3708"/>
  <c r="C3712"/>
  <c r="C3716"/>
  <c r="C3720"/>
  <c r="C3724"/>
  <c r="C3728"/>
  <c r="C3732"/>
  <c r="C3736"/>
  <c r="C3740"/>
  <c r="C3744"/>
  <c r="C3748"/>
  <c r="C3752"/>
  <c r="C3756"/>
  <c r="C3760"/>
  <c r="C3764"/>
  <c r="C3768"/>
  <c r="C3772"/>
  <c r="C3776"/>
  <c r="C3780"/>
  <c r="C3784"/>
  <c r="C3788"/>
  <c r="C3792"/>
  <c r="C3796"/>
  <c r="C3800"/>
  <c r="C3804"/>
  <c r="C3808"/>
  <c r="C3812"/>
  <c r="C3816"/>
  <c r="C3820"/>
  <c r="C3824"/>
  <c r="C3828"/>
  <c r="C3832"/>
  <c r="C3836"/>
  <c r="C3840"/>
  <c r="C3844"/>
  <c r="C3848"/>
  <c r="C3852"/>
  <c r="C3856"/>
  <c r="C3860"/>
  <c r="C3864"/>
  <c r="C3868"/>
  <c r="C3872"/>
  <c r="C3876"/>
  <c r="C3880"/>
  <c r="C3884"/>
  <c r="C3888"/>
  <c r="C3892"/>
  <c r="C3896"/>
  <c r="C3900"/>
  <c r="C3904"/>
  <c r="C3908"/>
  <c r="C3912"/>
  <c r="C3916"/>
  <c r="C3920"/>
  <c r="C3924"/>
  <c r="C3928"/>
  <c r="C3932"/>
  <c r="C3936"/>
  <c r="C3940"/>
  <c r="C3944"/>
  <c r="C3948"/>
  <c r="C3952"/>
  <c r="C3956"/>
  <c r="C3960"/>
  <c r="C3964"/>
  <c r="C3968"/>
  <c r="C3972"/>
  <c r="C3976"/>
  <c r="C3980"/>
  <c r="C3984"/>
  <c r="C3988"/>
  <c r="C3992"/>
  <c r="C3996"/>
  <c r="C4000"/>
  <c r="C4004"/>
  <c r="C4008"/>
  <c r="C4012"/>
  <c r="C4016"/>
  <c r="C4020"/>
  <c r="C4024"/>
  <c r="C4028"/>
  <c r="C4032"/>
  <c r="C4036"/>
  <c r="C4040"/>
  <c r="C4044"/>
  <c r="C4048"/>
  <c r="C4052"/>
  <c r="C4056"/>
  <c r="C4060"/>
  <c r="C4064"/>
  <c r="C4068"/>
  <c r="C4072"/>
  <c r="C4076"/>
  <c r="C4080"/>
  <c r="C4084"/>
  <c r="C4088"/>
  <c r="C4092"/>
  <c r="C4096"/>
  <c r="C4100"/>
  <c r="C4104"/>
  <c r="C4108"/>
  <c r="C4112"/>
  <c r="C4116"/>
  <c r="C4120"/>
  <c r="C4124"/>
  <c r="C4128"/>
  <c r="C4132"/>
  <c r="C4136"/>
  <c r="C4140"/>
  <c r="C4144"/>
  <c r="C4148"/>
  <c r="C4152"/>
  <c r="C4156"/>
  <c r="C4160"/>
  <c r="C4164"/>
  <c r="C4168"/>
  <c r="C4172"/>
  <c r="C4176"/>
  <c r="C4180"/>
  <c r="C4184"/>
  <c r="C4188"/>
  <c r="C4192"/>
  <c r="C4196"/>
  <c r="C4200"/>
  <c r="C4204"/>
  <c r="C4208"/>
  <c r="C4212"/>
  <c r="C4216"/>
  <c r="C4220"/>
  <c r="C4224"/>
  <c r="C4228"/>
  <c r="C4232"/>
  <c r="C4236"/>
  <c r="C4240"/>
  <c r="C4244"/>
  <c r="C4248"/>
  <c r="C4252"/>
  <c r="C4256"/>
  <c r="C4260"/>
  <c r="C4264"/>
  <c r="C4268"/>
  <c r="C4272"/>
  <c r="C4276"/>
  <c r="C4280"/>
  <c r="C4284"/>
  <c r="C4288"/>
  <c r="C4292"/>
  <c r="C4296"/>
  <c r="C4300"/>
  <c r="C4304"/>
  <c r="C4308"/>
  <c r="C4312"/>
  <c r="C4316"/>
  <c r="C4320"/>
  <c r="C4324"/>
  <c r="C4328"/>
  <c r="C4332"/>
  <c r="C4336"/>
  <c r="C4340"/>
  <c r="C4344"/>
  <c r="C4348"/>
  <c r="C4352"/>
  <c r="C4356"/>
  <c r="C4360"/>
  <c r="C4364"/>
  <c r="C4368"/>
  <c r="C4372"/>
  <c r="C4376"/>
  <c r="C4380"/>
  <c r="C4384"/>
  <c r="C4388"/>
  <c r="C4392"/>
  <c r="C4396"/>
  <c r="C4400"/>
  <c r="C4404"/>
  <c r="C4408"/>
  <c r="C4412"/>
  <c r="C4416"/>
  <c r="C4420"/>
  <c r="C4424"/>
  <c r="C4428"/>
  <c r="C4432"/>
  <c r="C4436"/>
  <c r="C4440"/>
  <c r="C4444"/>
  <c r="C4448"/>
  <c r="C4452"/>
  <c r="C4456"/>
  <c r="C4460"/>
  <c r="C4464"/>
  <c r="C4468"/>
  <c r="C4472"/>
  <c r="C4476"/>
  <c r="C4480"/>
  <c r="C4484"/>
  <c r="C4488"/>
  <c r="C4492"/>
  <c r="C4496"/>
  <c r="C4500"/>
  <c r="C4504"/>
  <c r="C4508"/>
  <c r="C4512"/>
  <c r="C4516"/>
  <c r="C4520"/>
  <c r="C4524"/>
  <c r="C4528"/>
  <c r="C4532"/>
  <c r="C4536"/>
  <c r="C4540"/>
  <c r="C4544"/>
  <c r="C4548"/>
  <c r="C4552"/>
  <c r="C4556"/>
  <c r="C4560"/>
  <c r="C4564"/>
  <c r="C4568"/>
  <c r="C4572"/>
  <c r="C4576"/>
  <c r="C4580"/>
  <c r="C4584"/>
  <c r="C4588"/>
  <c r="C4592"/>
  <c r="C4596"/>
  <c r="C4600"/>
  <c r="C4604"/>
  <c r="C4608"/>
  <c r="C4612"/>
  <c r="C4616"/>
  <c r="C4620"/>
  <c r="C4624"/>
  <c r="C4628"/>
  <c r="C4632"/>
  <c r="C4636"/>
  <c r="C4640"/>
  <c r="C4644"/>
  <c r="C4648"/>
  <c r="C4652"/>
  <c r="C4656"/>
  <c r="C4660"/>
  <c r="C4664"/>
  <c r="C4668"/>
  <c r="C4672"/>
  <c r="C4676"/>
  <c r="C4680"/>
  <c r="C4684"/>
  <c r="C4688"/>
  <c r="C4692"/>
  <c r="C4696"/>
  <c r="C4700"/>
  <c r="C4704"/>
  <c r="C4708"/>
  <c r="C4712"/>
  <c r="C4716"/>
  <c r="C4720"/>
  <c r="C4724"/>
  <c r="C4728"/>
  <c r="C4732"/>
  <c r="C4736"/>
  <c r="C4740"/>
  <c r="C4744"/>
  <c r="C4748"/>
  <c r="C4752"/>
  <c r="C4756"/>
  <c r="C4760"/>
  <c r="C4764"/>
  <c r="C4768"/>
  <c r="C4772"/>
  <c r="C4776"/>
  <c r="C4780"/>
  <c r="C4784"/>
  <c r="C4788"/>
  <c r="C4792"/>
  <c r="C4796"/>
  <c r="C4800"/>
  <c r="C4804"/>
  <c r="C4808"/>
  <c r="C4812"/>
  <c r="C4816"/>
  <c r="C4820"/>
  <c r="C4824"/>
  <c r="C4828"/>
  <c r="C4832"/>
  <c r="C4836"/>
  <c r="C4840"/>
  <c r="C4844"/>
  <c r="C4848"/>
  <c r="C4852"/>
  <c r="C4856"/>
  <c r="C4860"/>
  <c r="C4864"/>
  <c r="C4868"/>
  <c r="C4872"/>
  <c r="C4876"/>
  <c r="C4880"/>
  <c r="C4884"/>
  <c r="C4888"/>
  <c r="C4892"/>
  <c r="C4896"/>
  <c r="C4900"/>
  <c r="C4904"/>
  <c r="C4908"/>
  <c r="C4912"/>
  <c r="C4916"/>
  <c r="C4920"/>
  <c r="C4924"/>
  <c r="C4928"/>
  <c r="C4932"/>
  <c r="C4936"/>
  <c r="C4940"/>
  <c r="C4944"/>
  <c r="C4948"/>
  <c r="C4952"/>
  <c r="C4956"/>
  <c r="C4960"/>
  <c r="C4964"/>
  <c r="C4968"/>
  <c r="C4972"/>
  <c r="C4976"/>
  <c r="C4980"/>
  <c r="C4984"/>
  <c r="C4988"/>
  <c r="C4992"/>
  <c r="C4996"/>
  <c r="C5000"/>
  <c r="C5004"/>
  <c r="C5008"/>
  <c r="C5012"/>
  <c r="C5016"/>
  <c r="C5020"/>
  <c r="C5024"/>
  <c r="C5028"/>
  <c r="C5032"/>
  <c r="C5036"/>
  <c r="C5040"/>
  <c r="C5044"/>
  <c r="C5048"/>
  <c r="C5052"/>
  <c r="C5056"/>
  <c r="C5060"/>
  <c r="C5064"/>
  <c r="C5068"/>
  <c r="C5072"/>
  <c r="C5076"/>
  <c r="C5080"/>
  <c r="C5084"/>
  <c r="C5088"/>
  <c r="C5092"/>
  <c r="C5096"/>
  <c r="C5100"/>
  <c r="C5104"/>
  <c r="C5108"/>
  <c r="C5112"/>
  <c r="C5116"/>
  <c r="C5120"/>
  <c r="C5124"/>
  <c r="C5128"/>
  <c r="C5132"/>
  <c r="C5136"/>
  <c r="C5140"/>
  <c r="C5144"/>
  <c r="C5148"/>
  <c r="C5152"/>
  <c r="C5156"/>
  <c r="C5160"/>
  <c r="C5164"/>
  <c r="C5168"/>
  <c r="C5172"/>
  <c r="C5176"/>
  <c r="C5180"/>
  <c r="C5184"/>
  <c r="C5188"/>
  <c r="C5192"/>
  <c r="C5196"/>
  <c r="C5200"/>
  <c r="C5204"/>
  <c r="C5208"/>
  <c r="C5212"/>
  <c r="C5216"/>
  <c r="C5220"/>
  <c r="C5224"/>
  <c r="C5228"/>
  <c r="C5232"/>
  <c r="C5236"/>
  <c r="C5240"/>
  <c r="C5244"/>
  <c r="C5248"/>
  <c r="C5252"/>
  <c r="C5256"/>
  <c r="C5260"/>
  <c r="C5264"/>
  <c r="C5268"/>
  <c r="C5272"/>
  <c r="C5276"/>
  <c r="C5280"/>
  <c r="C5284"/>
  <c r="C5288"/>
  <c r="C5292"/>
  <c r="C5296"/>
  <c r="C5300"/>
  <c r="C5304"/>
  <c r="C5308"/>
  <c r="C5312"/>
  <c r="C5316"/>
  <c r="C5320"/>
  <c r="C5324"/>
  <c r="C5328"/>
  <c r="C5332"/>
  <c r="C5336"/>
  <c r="C5340"/>
  <c r="C5344"/>
  <c r="C5348"/>
  <c r="C5352"/>
  <c r="C5356"/>
  <c r="C5360"/>
  <c r="C5364"/>
  <c r="C5368"/>
  <c r="C5372"/>
  <c r="C5376"/>
  <c r="C5380"/>
  <c r="C5384"/>
  <c r="C5388"/>
  <c r="C5392"/>
  <c r="C5396"/>
  <c r="C5400"/>
  <c r="C5404"/>
  <c r="C5408"/>
  <c r="C5412"/>
  <c r="C5416"/>
  <c r="C5420"/>
  <c r="C5424"/>
  <c r="C5428"/>
  <c r="C5432"/>
  <c r="C5436"/>
  <c r="C5440"/>
  <c r="C5444"/>
  <c r="C5448"/>
  <c r="C5452"/>
  <c r="C5456"/>
  <c r="C5460"/>
  <c r="C5464"/>
  <c r="C5468"/>
  <c r="C5472"/>
  <c r="C5476"/>
  <c r="C5480"/>
  <c r="C5484"/>
  <c r="C5488"/>
  <c r="C5492"/>
  <c r="C5496"/>
  <c r="C5500"/>
  <c r="C5504"/>
  <c r="C5508"/>
  <c r="C5512"/>
  <c r="C5516"/>
  <c r="C5520"/>
  <c r="C5524"/>
  <c r="C5528"/>
  <c r="C5532"/>
  <c r="C5536"/>
  <c r="C5540"/>
  <c r="C5544"/>
  <c r="C5548"/>
  <c r="C5552"/>
  <c r="C5556"/>
  <c r="C5560"/>
  <c r="C5564"/>
  <c r="C5568"/>
  <c r="C5572"/>
  <c r="C5576"/>
  <c r="C3490"/>
  <c r="C3498"/>
  <c r="C3506"/>
  <c r="C3514"/>
  <c r="C3522"/>
  <c r="C3530"/>
  <c r="C3538"/>
  <c r="C3546"/>
  <c r="C3554"/>
  <c r="C3562"/>
  <c r="C3570"/>
  <c r="C3578"/>
  <c r="C3586"/>
  <c r="C3594"/>
  <c r="C3602"/>
  <c r="C3610"/>
  <c r="C3618"/>
  <c r="C3626"/>
  <c r="C3634"/>
  <c r="C3642"/>
  <c r="C3650"/>
  <c r="C3658"/>
  <c r="C3666"/>
  <c r="C3674"/>
  <c r="C3682"/>
  <c r="C3690"/>
  <c r="C3698"/>
  <c r="C3706"/>
  <c r="C3714"/>
  <c r="C3722"/>
  <c r="C3730"/>
  <c r="C3738"/>
  <c r="C3746"/>
  <c r="C3754"/>
  <c r="C3762"/>
  <c r="C3770"/>
  <c r="C3778"/>
  <c r="C3786"/>
  <c r="C3794"/>
  <c r="C3802"/>
  <c r="C3810"/>
  <c r="C3818"/>
  <c r="C3826"/>
  <c r="C3834"/>
  <c r="C3842"/>
  <c r="C3850"/>
  <c r="C3858"/>
  <c r="C3866"/>
  <c r="C3874"/>
  <c r="C3882"/>
  <c r="C3890"/>
  <c r="C3898"/>
  <c r="C3906"/>
  <c r="C3914"/>
  <c r="C3922"/>
  <c r="C3930"/>
  <c r="C3938"/>
  <c r="C3946"/>
  <c r="C3954"/>
  <c r="C3962"/>
  <c r="C3970"/>
  <c r="C3978"/>
  <c r="C3986"/>
  <c r="C3994"/>
  <c r="C4002"/>
  <c r="C4010"/>
  <c r="C4018"/>
  <c r="C4026"/>
  <c r="C4034"/>
  <c r="C4042"/>
  <c r="C4050"/>
  <c r="C4058"/>
  <c r="C4066"/>
  <c r="C4074"/>
  <c r="C4082"/>
  <c r="C4090"/>
  <c r="C4098"/>
  <c r="C4106"/>
  <c r="C4114"/>
  <c r="C4122"/>
  <c r="C4130"/>
  <c r="C4138"/>
  <c r="C4146"/>
  <c r="C4154"/>
  <c r="C4162"/>
  <c r="C4170"/>
  <c r="C4178"/>
  <c r="C4186"/>
  <c r="C4194"/>
  <c r="C4202"/>
  <c r="C4210"/>
  <c r="C4218"/>
  <c r="C4226"/>
  <c r="C4234"/>
  <c r="C4242"/>
  <c r="C4250"/>
  <c r="C4258"/>
  <c r="C4266"/>
  <c r="C4274"/>
  <c r="C4282"/>
  <c r="C4290"/>
  <c r="C4298"/>
  <c r="C4306"/>
  <c r="C4314"/>
  <c r="C4322"/>
  <c r="C4330"/>
  <c r="C4338"/>
  <c r="C4346"/>
  <c r="C4354"/>
  <c r="C4362"/>
  <c r="C4370"/>
  <c r="C4378"/>
  <c r="C4386"/>
  <c r="C4394"/>
  <c r="C4402"/>
  <c r="C4410"/>
  <c r="C4418"/>
  <c r="C4426"/>
  <c r="C4434"/>
  <c r="C4442"/>
  <c r="C4450"/>
  <c r="C4458"/>
  <c r="C4466"/>
  <c r="C4474"/>
  <c r="C4482"/>
  <c r="C4490"/>
  <c r="C4498"/>
  <c r="C4506"/>
  <c r="C4514"/>
  <c r="C4522"/>
  <c r="C4530"/>
  <c r="C4538"/>
  <c r="C4546"/>
  <c r="C4554"/>
  <c r="C4562"/>
  <c r="C4570"/>
  <c r="C4578"/>
  <c r="C4586"/>
  <c r="C4594"/>
  <c r="C4602"/>
  <c r="C4610"/>
  <c r="C4618"/>
  <c r="C4626"/>
  <c r="C4634"/>
  <c r="C4642"/>
  <c r="C4650"/>
  <c r="C4658"/>
  <c r="C4666"/>
  <c r="C4674"/>
  <c r="C4682"/>
  <c r="C4690"/>
  <c r="C4698"/>
  <c r="C4706"/>
  <c r="C4714"/>
  <c r="C4722"/>
  <c r="C4730"/>
  <c r="C4738"/>
  <c r="C4746"/>
  <c r="C4754"/>
  <c r="C4762"/>
  <c r="C4770"/>
  <c r="C4778"/>
  <c r="C4786"/>
  <c r="C4794"/>
  <c r="C4802"/>
  <c r="C4810"/>
  <c r="C4818"/>
  <c r="C4826"/>
  <c r="C4834"/>
  <c r="C4842"/>
  <c r="C4850"/>
  <c r="C4858"/>
  <c r="C4866"/>
  <c r="C4874"/>
  <c r="C4882"/>
  <c r="C4890"/>
  <c r="C4898"/>
  <c r="C4906"/>
  <c r="C4914"/>
  <c r="C4922"/>
  <c r="C4930"/>
  <c r="C4938"/>
  <c r="C4946"/>
  <c r="C4954"/>
  <c r="C4962"/>
  <c r="C4970"/>
  <c r="C4978"/>
  <c r="C4986"/>
  <c r="C4994"/>
  <c r="C5002"/>
  <c r="C5010"/>
  <c r="C5018"/>
  <c r="C5026"/>
  <c r="C5034"/>
  <c r="C5042"/>
  <c r="C5050"/>
  <c r="C5058"/>
  <c r="C5066"/>
  <c r="C5074"/>
  <c r="C5082"/>
  <c r="C5090"/>
  <c r="C5098"/>
  <c r="C5106"/>
  <c r="C5114"/>
  <c r="C5122"/>
  <c r="C5130"/>
  <c r="C5138"/>
  <c r="C5146"/>
  <c r="C5154"/>
  <c r="C5162"/>
  <c r="C5170"/>
  <c r="C5178"/>
  <c r="C5186"/>
  <c r="C5194"/>
  <c r="C5202"/>
  <c r="C5210"/>
  <c r="C5218"/>
  <c r="C5226"/>
  <c r="C5234"/>
  <c r="C5242"/>
  <c r="C5250"/>
  <c r="C5258"/>
  <c r="C5266"/>
  <c r="C5274"/>
  <c r="C5282"/>
  <c r="C5290"/>
  <c r="C5298"/>
  <c r="C5306"/>
  <c r="C5314"/>
  <c r="C5322"/>
  <c r="C5330"/>
  <c r="C5338"/>
  <c r="C5346"/>
  <c r="C5354"/>
  <c r="C5362"/>
  <c r="C5370"/>
  <c r="C5378"/>
  <c r="C5386"/>
  <c r="C5394"/>
  <c r="C5402"/>
  <c r="C5410"/>
  <c r="C5418"/>
  <c r="C5426"/>
  <c r="C5434"/>
  <c r="C5442"/>
  <c r="C5450"/>
  <c r="C5458"/>
  <c r="C5466"/>
  <c r="C5474"/>
  <c r="C5482"/>
  <c r="C5490"/>
  <c r="C5498"/>
  <c r="C5506"/>
  <c r="C5514"/>
  <c r="C5522"/>
  <c r="C5530"/>
  <c r="C5538"/>
  <c r="C5546"/>
  <c r="C5554"/>
  <c r="C5562"/>
  <c r="C5570"/>
  <c r="C3487"/>
  <c r="C3495"/>
  <c r="C3503"/>
  <c r="C3511"/>
  <c r="C3519"/>
  <c r="C3527"/>
  <c r="C3535"/>
  <c r="C3543"/>
  <c r="C3551"/>
  <c r="C3559"/>
  <c r="C3567"/>
  <c r="C3575"/>
  <c r="C3583"/>
  <c r="C3591"/>
  <c r="C3599"/>
  <c r="C3607"/>
  <c r="C3615"/>
  <c r="C3623"/>
  <c r="C3631"/>
  <c r="C3639"/>
  <c r="C3647"/>
  <c r="C3655"/>
  <c r="C3663"/>
  <c r="C3671"/>
  <c r="C3679"/>
  <c r="C3687"/>
  <c r="C3695"/>
  <c r="C3703"/>
  <c r="C3711"/>
  <c r="C3719"/>
  <c r="C3727"/>
  <c r="C3735"/>
  <c r="C3743"/>
  <c r="C3751"/>
  <c r="C3759"/>
  <c r="C3767"/>
  <c r="C3775"/>
  <c r="C3783"/>
  <c r="C3791"/>
  <c r="C3799"/>
  <c r="C3807"/>
  <c r="C3815"/>
  <c r="C3823"/>
  <c r="C3831"/>
  <c r="C3839"/>
  <c r="C3847"/>
  <c r="C3855"/>
  <c r="C3863"/>
  <c r="C3871"/>
  <c r="C3879"/>
  <c r="C3887"/>
  <c r="C3895"/>
  <c r="C3903"/>
  <c r="C3911"/>
  <c r="C3919"/>
  <c r="C3927"/>
  <c r="C3935"/>
  <c r="C3943"/>
  <c r="C3951"/>
  <c r="C3959"/>
  <c r="C3967"/>
  <c r="C3975"/>
  <c r="C3983"/>
  <c r="C3991"/>
  <c r="C3999"/>
  <c r="C4007"/>
  <c r="C4015"/>
  <c r="C4023"/>
  <c r="C4031"/>
  <c r="C4039"/>
  <c r="C4047"/>
  <c r="C4055"/>
  <c r="C4063"/>
  <c r="C4071"/>
  <c r="C4079"/>
  <c r="C4087"/>
  <c r="C4095"/>
  <c r="C4103"/>
  <c r="C4111"/>
  <c r="C4119"/>
  <c r="C4127"/>
  <c r="C4135"/>
  <c r="C4143"/>
  <c r="C4151"/>
  <c r="C4159"/>
  <c r="C4167"/>
  <c r="C4175"/>
  <c r="C4183"/>
  <c r="C4191"/>
  <c r="C4199"/>
  <c r="C4207"/>
  <c r="C4215"/>
  <c r="C4223"/>
  <c r="C4231"/>
  <c r="C4239"/>
  <c r="C4247"/>
  <c r="C4255"/>
  <c r="C4263"/>
  <c r="C4271"/>
  <c r="C4279"/>
  <c r="C4287"/>
  <c r="C4295"/>
  <c r="C4303"/>
  <c r="C4311"/>
  <c r="C4319"/>
  <c r="C4327"/>
  <c r="C4335"/>
  <c r="C4343"/>
  <c r="C4351"/>
  <c r="C4359"/>
  <c r="C4367"/>
  <c r="C4375"/>
  <c r="C4383"/>
  <c r="C4391"/>
  <c r="C4399"/>
  <c r="C4407"/>
  <c r="C4415"/>
  <c r="C4423"/>
  <c r="C4431"/>
  <c r="C4439"/>
  <c r="C4447"/>
  <c r="C4455"/>
  <c r="C4463"/>
  <c r="C4471"/>
  <c r="C4479"/>
  <c r="C4487"/>
  <c r="C4495"/>
  <c r="C4503"/>
  <c r="C4511"/>
  <c r="C4519"/>
  <c r="C4527"/>
  <c r="C4535"/>
  <c r="C4543"/>
  <c r="C4551"/>
  <c r="C4559"/>
  <c r="C4567"/>
  <c r="C4575"/>
  <c r="C4583"/>
  <c r="C4591"/>
  <c r="C4599"/>
  <c r="C4607"/>
  <c r="C4615"/>
  <c r="C4623"/>
  <c r="C4631"/>
  <c r="C4639"/>
  <c r="C4647"/>
  <c r="C4655"/>
  <c r="C4663"/>
  <c r="C4671"/>
  <c r="C4679"/>
  <c r="C4687"/>
  <c r="C4695"/>
  <c r="C4703"/>
  <c r="C4711"/>
  <c r="C4719"/>
  <c r="C4727"/>
  <c r="C4735"/>
  <c r="C4743"/>
  <c r="C4751"/>
  <c r="C4759"/>
  <c r="C4767"/>
  <c r="C4775"/>
  <c r="C4783"/>
  <c r="C4791"/>
  <c r="C4799"/>
  <c r="C4807"/>
  <c r="C4815"/>
  <c r="C4823"/>
  <c r="C4831"/>
  <c r="C4839"/>
  <c r="C4847"/>
  <c r="C4855"/>
  <c r="C4863"/>
  <c r="C4871"/>
  <c r="C4879"/>
  <c r="C4887"/>
  <c r="C4895"/>
  <c r="C4903"/>
  <c r="C4911"/>
  <c r="C4919"/>
  <c r="C4927"/>
  <c r="C4935"/>
  <c r="C4943"/>
  <c r="C4951"/>
  <c r="C4959"/>
  <c r="C4967"/>
  <c r="C4975"/>
  <c r="C4983"/>
  <c r="C4991"/>
  <c r="C4999"/>
  <c r="C5007"/>
  <c r="C5015"/>
  <c r="C5023"/>
  <c r="C5031"/>
  <c r="C5039"/>
  <c r="C5047"/>
  <c r="C5055"/>
  <c r="C5063"/>
  <c r="C5071"/>
  <c r="C5079"/>
  <c r="C5087"/>
  <c r="C5095"/>
  <c r="C5103"/>
  <c r="C5111"/>
  <c r="C5119"/>
  <c r="C5127"/>
  <c r="C5135"/>
  <c r="C5143"/>
  <c r="C5151"/>
  <c r="C5159"/>
  <c r="C5167"/>
  <c r="C5175"/>
  <c r="C5183"/>
  <c r="C5191"/>
  <c r="C5199"/>
  <c r="C5207"/>
  <c r="C5215"/>
  <c r="C5223"/>
  <c r="C5231"/>
  <c r="C5239"/>
  <c r="C5247"/>
  <c r="C5255"/>
  <c r="C5263"/>
  <c r="C5271"/>
  <c r="C5279"/>
  <c r="C5287"/>
  <c r="C5295"/>
  <c r="C5303"/>
  <c r="C5311"/>
  <c r="C5319"/>
  <c r="C5327"/>
  <c r="C5335"/>
  <c r="C5343"/>
  <c r="C5351"/>
  <c r="C5359"/>
  <c r="C5367"/>
  <c r="C5375"/>
  <c r="C5383"/>
  <c r="C5391"/>
  <c r="C5399"/>
  <c r="C5407"/>
  <c r="C5415"/>
  <c r="C5423"/>
  <c r="C5431"/>
  <c r="C5439"/>
  <c r="C5447"/>
  <c r="C5455"/>
  <c r="C5463"/>
  <c r="C5471"/>
  <c r="C5479"/>
  <c r="C5487"/>
  <c r="C5495"/>
  <c r="C5503"/>
  <c r="C5511"/>
  <c r="C5519"/>
  <c r="C5527"/>
  <c r="C5535"/>
  <c r="C5543"/>
  <c r="C5551"/>
  <c r="C5559"/>
  <c r="C5567"/>
  <c r="C5575"/>
  <c r="C3491"/>
  <c r="C3499"/>
  <c r="C3507"/>
  <c r="C3515"/>
  <c r="C3523"/>
  <c r="C3531"/>
  <c r="C3539"/>
  <c r="C3547"/>
  <c r="C3555"/>
  <c r="C3563"/>
  <c r="C3571"/>
  <c r="C3579"/>
  <c r="C3587"/>
  <c r="C3595"/>
  <c r="C3603"/>
  <c r="C3611"/>
  <c r="C3619"/>
  <c r="C3627"/>
  <c r="C3635"/>
  <c r="C3643"/>
  <c r="C3651"/>
  <c r="C3659"/>
  <c r="C3667"/>
  <c r="C3675"/>
  <c r="C3683"/>
  <c r="C3691"/>
  <c r="C3699"/>
  <c r="C3707"/>
  <c r="C3715"/>
  <c r="C3723"/>
  <c r="C3731"/>
  <c r="C3739"/>
  <c r="C3747"/>
  <c r="C3755"/>
  <c r="C3763"/>
  <c r="C3771"/>
  <c r="C3779"/>
  <c r="C3787"/>
  <c r="C3795"/>
  <c r="C3803"/>
  <c r="C3811"/>
  <c r="C3819"/>
  <c r="C3827"/>
  <c r="C3835"/>
  <c r="C3843"/>
  <c r="C3851"/>
  <c r="C3859"/>
  <c r="C3867"/>
  <c r="C3875"/>
  <c r="C3883"/>
  <c r="C3891"/>
  <c r="C3899"/>
  <c r="C3907"/>
  <c r="C3915"/>
  <c r="C3923"/>
  <c r="C3931"/>
  <c r="C3939"/>
  <c r="C3947"/>
  <c r="C3955"/>
  <c r="C3963"/>
  <c r="C3971"/>
  <c r="C3979"/>
  <c r="C3987"/>
  <c r="C3995"/>
  <c r="C4003"/>
  <c r="C4011"/>
  <c r="C4019"/>
  <c r="C4027"/>
  <c r="C4035"/>
  <c r="C4043"/>
  <c r="C4051"/>
  <c r="C4059"/>
  <c r="C4067"/>
  <c r="C4075"/>
  <c r="C4083"/>
  <c r="C4091"/>
  <c r="C4099"/>
  <c r="C4107"/>
  <c r="C4115"/>
  <c r="C4123"/>
  <c r="C4131"/>
  <c r="C4139"/>
  <c r="C4147"/>
  <c r="C4155"/>
  <c r="C4163"/>
  <c r="C4171"/>
  <c r="C4179"/>
  <c r="C4187"/>
  <c r="C4195"/>
  <c r="C4203"/>
  <c r="C4211"/>
  <c r="C4219"/>
  <c r="C3518"/>
  <c r="C3550"/>
  <c r="C3582"/>
  <c r="C3614"/>
  <c r="C3646"/>
  <c r="C3678"/>
  <c r="C3710"/>
  <c r="C3742"/>
  <c r="C3774"/>
  <c r="C3806"/>
  <c r="C3838"/>
  <c r="C3870"/>
  <c r="C3902"/>
  <c r="C3934"/>
  <c r="C3966"/>
  <c r="C3998"/>
  <c r="C4030"/>
  <c r="C4062"/>
  <c r="C4094"/>
  <c r="C4126"/>
  <c r="C4158"/>
  <c r="C4190"/>
  <c r="C4222"/>
  <c r="C4238"/>
  <c r="C4254"/>
  <c r="C4270"/>
  <c r="C4286"/>
  <c r="C4302"/>
  <c r="C4318"/>
  <c r="C4334"/>
  <c r="C4350"/>
  <c r="C4366"/>
  <c r="C4382"/>
  <c r="C4398"/>
  <c r="C4414"/>
  <c r="C4430"/>
  <c r="C4446"/>
  <c r="C4462"/>
  <c r="C4478"/>
  <c r="C4494"/>
  <c r="C4510"/>
  <c r="C4526"/>
  <c r="C4542"/>
  <c r="C4558"/>
  <c r="C4574"/>
  <c r="C4590"/>
  <c r="C4606"/>
  <c r="C4622"/>
  <c r="C4638"/>
  <c r="C4654"/>
  <c r="C4670"/>
  <c r="C4686"/>
  <c r="C4702"/>
  <c r="C4718"/>
  <c r="C4734"/>
  <c r="C4750"/>
  <c r="C4766"/>
  <c r="C4782"/>
  <c r="C4798"/>
  <c r="C4814"/>
  <c r="C4830"/>
  <c r="C4846"/>
  <c r="C4862"/>
  <c r="C4878"/>
  <c r="C4894"/>
  <c r="C4910"/>
  <c r="C4926"/>
  <c r="C4942"/>
  <c r="C4958"/>
  <c r="C4974"/>
  <c r="C4990"/>
  <c r="C5006"/>
  <c r="C5022"/>
  <c r="C5038"/>
  <c r="C5054"/>
  <c r="C5070"/>
  <c r="C5086"/>
  <c r="C5102"/>
  <c r="C5118"/>
  <c r="C5134"/>
  <c r="C5150"/>
  <c r="C5166"/>
  <c r="C5182"/>
  <c r="C5198"/>
  <c r="C5214"/>
  <c r="C5230"/>
  <c r="C5246"/>
  <c r="C5262"/>
  <c r="C5278"/>
  <c r="C5294"/>
  <c r="C5310"/>
  <c r="C5326"/>
  <c r="C5342"/>
  <c r="C5358"/>
  <c r="C5374"/>
  <c r="C5390"/>
  <c r="C5406"/>
  <c r="C5422"/>
  <c r="C5438"/>
  <c r="C5454"/>
  <c r="C5470"/>
  <c r="C5486"/>
  <c r="C5502"/>
  <c r="C5518"/>
  <c r="C5534"/>
  <c r="C5550"/>
  <c r="C5566"/>
  <c r="C4046"/>
  <c r="C4374"/>
  <c r="C4438"/>
  <c r="C4486"/>
  <c r="C4518"/>
  <c r="C4550"/>
  <c r="C4582"/>
  <c r="C4614"/>
  <c r="C4630"/>
  <c r="C4662"/>
  <c r="C4694"/>
  <c r="C4742"/>
  <c r="C4774"/>
  <c r="C4806"/>
  <c r="C4838"/>
  <c r="C4870"/>
  <c r="C4902"/>
  <c r="C4934"/>
  <c r="C4966"/>
  <c r="C4982"/>
  <c r="C5014"/>
  <c r="C5046"/>
  <c r="C5078"/>
  <c r="C5110"/>
  <c r="C5142"/>
  <c r="C5158"/>
  <c r="C5190"/>
  <c r="C5238"/>
  <c r="C5270"/>
  <c r="C5302"/>
  <c r="C5334"/>
  <c r="C5382"/>
  <c r="C5414"/>
  <c r="C5446"/>
  <c r="C5478"/>
  <c r="C5494"/>
  <c r="C5526"/>
  <c r="C5558"/>
  <c r="C3526"/>
  <c r="C3590"/>
  <c r="C3654"/>
  <c r="C3718"/>
  <c r="C3750"/>
  <c r="C3814"/>
  <c r="C3878"/>
  <c r="C3942"/>
  <c r="C4038"/>
  <c r="C4102"/>
  <c r="C4166"/>
  <c r="C4227"/>
  <c r="C4275"/>
  <c r="C4291"/>
  <c r="C4323"/>
  <c r="C4355"/>
  <c r="C4387"/>
  <c r="C4419"/>
  <c r="C4451"/>
  <c r="C4499"/>
  <c r="C4531"/>
  <c r="C4563"/>
  <c r="C4595"/>
  <c r="C4627"/>
  <c r="C4659"/>
  <c r="C4675"/>
  <c r="C4707"/>
  <c r="C4739"/>
  <c r="C4771"/>
  <c r="C4803"/>
  <c r="C4835"/>
  <c r="C4867"/>
  <c r="C4899"/>
  <c r="C4931"/>
  <c r="C4963"/>
  <c r="C4995"/>
  <c r="C5027"/>
  <c r="C5059"/>
  <c r="C5091"/>
  <c r="C5123"/>
  <c r="C5155"/>
  <c r="C5187"/>
  <c r="C5219"/>
  <c r="C5251"/>
  <c r="C5283"/>
  <c r="C5315"/>
  <c r="C5347"/>
  <c r="C5379"/>
  <c r="C5411"/>
  <c r="C5427"/>
  <c r="C5459"/>
  <c r="C5491"/>
  <c r="C5523"/>
  <c r="C5571"/>
  <c r="C3510"/>
  <c r="C3542"/>
  <c r="C3574"/>
  <c r="C3606"/>
  <c r="C3638"/>
  <c r="C3670"/>
  <c r="C3702"/>
  <c r="C3734"/>
  <c r="C3766"/>
  <c r="C3798"/>
  <c r="C3830"/>
  <c r="C3862"/>
  <c r="C3894"/>
  <c r="C3926"/>
  <c r="C3958"/>
  <c r="C3990"/>
  <c r="C4022"/>
  <c r="C4054"/>
  <c r="C4086"/>
  <c r="C4118"/>
  <c r="C4150"/>
  <c r="C4182"/>
  <c r="C4214"/>
  <c r="C4235"/>
  <c r="C4251"/>
  <c r="C4267"/>
  <c r="C4283"/>
  <c r="C4299"/>
  <c r="C4315"/>
  <c r="C4331"/>
  <c r="C4347"/>
  <c r="C4363"/>
  <c r="C4379"/>
  <c r="C4395"/>
  <c r="C4411"/>
  <c r="C4427"/>
  <c r="C4443"/>
  <c r="C4459"/>
  <c r="C4475"/>
  <c r="C4491"/>
  <c r="C4507"/>
  <c r="C4523"/>
  <c r="C4539"/>
  <c r="C4555"/>
  <c r="C4571"/>
  <c r="C4587"/>
  <c r="C4603"/>
  <c r="C4619"/>
  <c r="C4635"/>
  <c r="C4651"/>
  <c r="C4667"/>
  <c r="C4683"/>
  <c r="C4699"/>
  <c r="C4715"/>
  <c r="C4731"/>
  <c r="C4747"/>
  <c r="C4763"/>
  <c r="C4779"/>
  <c r="C4795"/>
  <c r="C4811"/>
  <c r="C4827"/>
  <c r="C4843"/>
  <c r="C4859"/>
  <c r="C4875"/>
  <c r="C4891"/>
  <c r="C4907"/>
  <c r="C4923"/>
  <c r="C4939"/>
  <c r="C4955"/>
  <c r="C4971"/>
  <c r="C4987"/>
  <c r="C5003"/>
  <c r="C5019"/>
  <c r="C5035"/>
  <c r="C5051"/>
  <c r="C5067"/>
  <c r="C5083"/>
  <c r="C5099"/>
  <c r="C5115"/>
  <c r="C5131"/>
  <c r="C5147"/>
  <c r="C5163"/>
  <c r="C5179"/>
  <c r="C5195"/>
  <c r="C5211"/>
  <c r="C5227"/>
  <c r="C5243"/>
  <c r="C5259"/>
  <c r="C5275"/>
  <c r="C5291"/>
  <c r="C5307"/>
  <c r="C5323"/>
  <c r="C5339"/>
  <c r="C5355"/>
  <c r="C5371"/>
  <c r="C5387"/>
  <c r="C5403"/>
  <c r="C5419"/>
  <c r="C5435"/>
  <c r="C5451"/>
  <c r="C5467"/>
  <c r="C5483"/>
  <c r="C5499"/>
  <c r="C5515"/>
  <c r="C5531"/>
  <c r="C5547"/>
  <c r="C5563"/>
  <c r="C3502"/>
  <c r="C3534"/>
  <c r="C3566"/>
  <c r="C3598"/>
  <c r="C3630"/>
  <c r="C3662"/>
  <c r="C3694"/>
  <c r="C3726"/>
  <c r="C3758"/>
  <c r="C3790"/>
  <c r="C3822"/>
  <c r="C3854"/>
  <c r="C3886"/>
  <c r="C3918"/>
  <c r="C3950"/>
  <c r="C3982"/>
  <c r="C4014"/>
  <c r="C4078"/>
  <c r="C4110"/>
  <c r="C4142"/>
  <c r="C4174"/>
  <c r="C4206"/>
  <c r="C4230"/>
  <c r="C4246"/>
  <c r="C4262"/>
  <c r="C4278"/>
  <c r="C4294"/>
  <c r="C4310"/>
  <c r="C4326"/>
  <c r="C4342"/>
  <c r="C4358"/>
  <c r="C4390"/>
  <c r="C4406"/>
  <c r="C4422"/>
  <c r="C4454"/>
  <c r="C4470"/>
  <c r="C4502"/>
  <c r="C4534"/>
  <c r="C4566"/>
  <c r="C4598"/>
  <c r="C4646"/>
  <c r="C4678"/>
  <c r="C4710"/>
  <c r="C4726"/>
  <c r="C4758"/>
  <c r="C4790"/>
  <c r="C4822"/>
  <c r="C4854"/>
  <c r="C4886"/>
  <c r="C4918"/>
  <c r="C4950"/>
  <c r="C4998"/>
  <c r="C5030"/>
  <c r="C5062"/>
  <c r="C5094"/>
  <c r="C5126"/>
  <c r="C5174"/>
  <c r="C5206"/>
  <c r="C5222"/>
  <c r="C5254"/>
  <c r="C5286"/>
  <c r="C5318"/>
  <c r="C5350"/>
  <c r="C5366"/>
  <c r="C5398"/>
  <c r="C5430"/>
  <c r="C5462"/>
  <c r="C5510"/>
  <c r="C5542"/>
  <c r="C5574"/>
  <c r="C3494"/>
  <c r="C3558"/>
  <c r="C3622"/>
  <c r="C3686"/>
  <c r="C3782"/>
  <c r="C3846"/>
  <c r="C3910"/>
  <c r="C3974"/>
  <c r="C4006"/>
  <c r="C4070"/>
  <c r="C4134"/>
  <c r="C4198"/>
  <c r="C4243"/>
  <c r="C4259"/>
  <c r="C4307"/>
  <c r="C4339"/>
  <c r="C4371"/>
  <c r="C4403"/>
  <c r="C4435"/>
  <c r="C4467"/>
  <c r="C4483"/>
  <c r="C4515"/>
  <c r="C4547"/>
  <c r="C4579"/>
  <c r="C4611"/>
  <c r="C4643"/>
  <c r="C4691"/>
  <c r="C4723"/>
  <c r="C4755"/>
  <c r="C4787"/>
  <c r="C4819"/>
  <c r="C4851"/>
  <c r="C4883"/>
  <c r="C4915"/>
  <c r="C4947"/>
  <c r="C4979"/>
  <c r="C5011"/>
  <c r="C5043"/>
  <c r="C5075"/>
  <c r="C5107"/>
  <c r="C5139"/>
  <c r="C5171"/>
  <c r="C5203"/>
  <c r="C5235"/>
  <c r="C5267"/>
  <c r="C5299"/>
  <c r="C5331"/>
  <c r="C5363"/>
  <c r="C5395"/>
  <c r="C5443"/>
  <c r="C5475"/>
  <c r="C5507"/>
  <c r="C5539"/>
  <c r="C5555"/>
  <c r="B10" i="5"/>
  <c r="C10" s="1"/>
  <c r="B160" i="2"/>
  <c r="I1624" i="3"/>
  <c r="I3188"/>
  <c r="I1621"/>
  <c r="I3162"/>
  <c r="I413"/>
  <c r="I1617"/>
  <c r="I2966"/>
  <c r="I407"/>
  <c r="I1597"/>
  <c r="I1665"/>
  <c r="I3216"/>
  <c r="C1509" i="5" l="1"/>
  <c r="B1510"/>
  <c r="C1471"/>
  <c r="B1472"/>
  <c r="L59"/>
  <c r="B11"/>
  <c r="C11" s="1"/>
  <c r="B161" i="2"/>
  <c r="C1510" i="5" l="1"/>
  <c r="B1511"/>
  <c r="C1472"/>
  <c r="B1473"/>
  <c r="L60"/>
  <c r="B12"/>
  <c r="C12" s="1"/>
  <c r="B162" i="2"/>
  <c r="C1511" i="5" l="1"/>
  <c r="B1512"/>
  <c r="C1473"/>
  <c r="B1474"/>
  <c r="L61"/>
  <c r="B13"/>
  <c r="C13" s="1"/>
  <c r="B163" i="2"/>
  <c r="C1512" i="5" l="1"/>
  <c r="B1513"/>
  <c r="B1475"/>
  <c r="C1474"/>
  <c r="L62"/>
  <c r="B14"/>
  <c r="C14" s="1"/>
  <c r="B164" i="2"/>
  <c r="B1514" i="5" l="1"/>
  <c r="C1513"/>
  <c r="C1475"/>
  <c r="B1476"/>
  <c r="L63"/>
  <c r="B15"/>
  <c r="C15" s="1"/>
  <c r="B165" i="2"/>
  <c r="C1514" i="5" l="1"/>
  <c r="B1515"/>
  <c r="C1476"/>
  <c r="B1477"/>
  <c r="L64"/>
  <c r="B16"/>
  <c r="C16" s="1"/>
  <c r="B166" i="2"/>
  <c r="C1515" i="5" l="1"/>
  <c r="B1516"/>
  <c r="C1477"/>
  <c r="B1478"/>
  <c r="B17"/>
  <c r="C17" s="1"/>
  <c r="B167" i="2"/>
  <c r="C1516" i="5" l="1"/>
  <c r="B1517"/>
  <c r="B1479"/>
  <c r="C1478"/>
  <c r="B18"/>
  <c r="C18" s="1"/>
  <c r="B168" i="2"/>
  <c r="C1517" i="5" l="1"/>
  <c r="B1518"/>
  <c r="C1479"/>
  <c r="B1480"/>
  <c r="B19"/>
  <c r="C19" s="1"/>
  <c r="B169" i="2"/>
  <c r="C1518" i="5" l="1"/>
  <c r="B1519"/>
  <c r="C1480"/>
  <c r="B1481"/>
  <c r="B20"/>
  <c r="C20" s="1"/>
  <c r="B170" i="2"/>
  <c r="B1520" i="5" l="1"/>
  <c r="C1519"/>
  <c r="C1481"/>
  <c r="B1482"/>
  <c r="B21"/>
  <c r="C21" s="1"/>
  <c r="B171" i="2"/>
  <c r="C1520" i="5" l="1"/>
  <c r="B1521"/>
  <c r="C1482"/>
  <c r="B1483"/>
  <c r="B22"/>
  <c r="C22" s="1"/>
  <c r="B172" i="2"/>
  <c r="C1521" i="5" l="1"/>
  <c r="B1522"/>
  <c r="C1483"/>
  <c r="B1484"/>
  <c r="B23"/>
  <c r="C23" s="1"/>
  <c r="B173" i="2"/>
  <c r="C1522" i="5" l="1"/>
  <c r="B1523"/>
  <c r="B1485"/>
  <c r="C1484"/>
  <c r="B24"/>
  <c r="C24" s="1"/>
  <c r="B174" i="2"/>
  <c r="B1524" i="5" l="1"/>
  <c r="C1523"/>
  <c r="C1485"/>
  <c r="B1486"/>
  <c r="B25"/>
  <c r="C25" s="1"/>
  <c r="B175" i="2"/>
  <c r="C1524" i="5" l="1"/>
  <c r="B1525"/>
  <c r="C1486"/>
  <c r="B1487"/>
  <c r="B26"/>
  <c r="C26" s="1"/>
  <c r="B176" i="2"/>
  <c r="C1525" i="5" l="1"/>
  <c r="B1526"/>
  <c r="C1487"/>
  <c r="B1488"/>
  <c r="B27"/>
  <c r="C27" s="1"/>
  <c r="B177" i="2"/>
  <c r="C1526" i="5" l="1"/>
  <c r="B1527"/>
  <c r="B1489"/>
  <c r="C1488"/>
  <c r="B28"/>
  <c r="C28" s="1"/>
  <c r="B178" i="2"/>
  <c r="B1528" i="5" l="1"/>
  <c r="C1527"/>
  <c r="C1489"/>
  <c r="B1490"/>
  <c r="B29"/>
  <c r="C29" s="1"/>
  <c r="B179" i="2"/>
  <c r="C1528" i="5" l="1"/>
  <c r="B1529"/>
  <c r="C1490"/>
  <c r="B1491"/>
  <c r="B30"/>
  <c r="C30" s="1"/>
  <c r="B180" i="2"/>
  <c r="C1529" i="5" l="1"/>
  <c r="B1530"/>
  <c r="C1491"/>
  <c r="B1492"/>
  <c r="B31"/>
  <c r="C31" s="1"/>
  <c r="B181" i="2"/>
  <c r="C1530" i="5" l="1"/>
  <c r="B1531"/>
  <c r="B1493"/>
  <c r="C1492"/>
  <c r="B32"/>
  <c r="C32" s="1"/>
  <c r="B182" i="2"/>
  <c r="C1531" i="5" l="1"/>
  <c r="B1532"/>
  <c r="C1493"/>
  <c r="B1494"/>
  <c r="B33"/>
  <c r="C33" s="1"/>
  <c r="B183" i="2"/>
  <c r="C1532" i="5" l="1"/>
  <c r="B1533"/>
  <c r="C1494"/>
  <c r="B1495"/>
  <c r="B34"/>
  <c r="C34" s="1"/>
  <c r="B184" i="2"/>
  <c r="B1534" i="5" l="1"/>
  <c r="C1533"/>
  <c r="C1495"/>
  <c r="B1496"/>
  <c r="B35"/>
  <c r="C35" s="1"/>
  <c r="B185" i="2"/>
  <c r="C1534" i="5" l="1"/>
  <c r="B1535"/>
  <c r="B1497"/>
  <c r="C1496"/>
  <c r="B36"/>
  <c r="C36" s="1"/>
  <c r="B186" i="2"/>
  <c r="B1536" i="5" l="1"/>
  <c r="C1535"/>
  <c r="H1496"/>
  <c r="I1496"/>
  <c r="G1496"/>
  <c r="C1497"/>
  <c r="B1498"/>
  <c r="B37"/>
  <c r="C37" s="1"/>
  <c r="I35"/>
  <c r="O5" s="1"/>
  <c r="H35"/>
  <c r="N5" s="1"/>
  <c r="A63" i="4" s="1"/>
  <c r="G35" i="5"/>
  <c r="M5" s="1"/>
  <c r="A123" i="4" s="1"/>
  <c r="B187" i="2"/>
  <c r="C1536" i="5" l="1"/>
  <c r="B1537"/>
  <c r="C1498"/>
  <c r="B1499"/>
  <c r="B38"/>
  <c r="C38" s="1"/>
  <c r="B188" i="2"/>
  <c r="C1537" i="5" l="1"/>
  <c r="B1538"/>
  <c r="C1499"/>
  <c r="B1500"/>
  <c r="B39"/>
  <c r="C39" s="1"/>
  <c r="B189" i="2"/>
  <c r="C1538" i="5" l="1"/>
  <c r="B1539"/>
  <c r="B1501"/>
  <c r="C1500"/>
  <c r="B40"/>
  <c r="C40" s="1"/>
  <c r="B190" i="2"/>
  <c r="B1540" i="5" l="1"/>
  <c r="C1539"/>
  <c r="C1501"/>
  <c r="B1502"/>
  <c r="C1502" s="1"/>
  <c r="B41"/>
  <c r="C41" s="1"/>
  <c r="B191" i="2"/>
  <c r="C1540" i="5" l="1"/>
  <c r="B1541"/>
  <c r="I1524"/>
  <c r="H1524"/>
  <c r="G1524"/>
  <c r="B42"/>
  <c r="C42" s="1"/>
  <c r="B192" i="2"/>
  <c r="C1541" i="5" l="1"/>
  <c r="B1542"/>
  <c r="M53"/>
  <c r="A171" i="4" s="1"/>
  <c r="N53" i="5"/>
  <c r="A111" i="4" s="1"/>
  <c r="O53" i="5"/>
  <c r="A51" i="4" s="1"/>
  <c r="M54" i="5"/>
  <c r="A172" i="4" s="1"/>
  <c r="N54" i="5"/>
  <c r="A112" i="4" s="1"/>
  <c r="O54" i="5"/>
  <c r="A52" i="4" s="1"/>
  <c r="B43" i="5"/>
  <c r="C43" s="1"/>
  <c r="B193" i="2"/>
  <c r="C1542" i="5" l="1"/>
  <c r="B1543"/>
  <c r="B44"/>
  <c r="C44" s="1"/>
  <c r="B194" i="2"/>
  <c r="B1544" i="5" l="1"/>
  <c r="C1543"/>
  <c r="B45"/>
  <c r="C45" s="1"/>
  <c r="B195" i="2"/>
  <c r="C1544" i="5" l="1"/>
  <c r="B1545"/>
  <c r="B46"/>
  <c r="C46" s="1"/>
  <c r="B196" i="2"/>
  <c r="C1545" i="5" l="1"/>
  <c r="B1546"/>
  <c r="B47"/>
  <c r="C47" s="1"/>
  <c r="B197" i="2"/>
  <c r="C1546" i="5" l="1"/>
  <c r="B1547"/>
  <c r="B48"/>
  <c r="C48" s="1"/>
  <c r="B198" i="2"/>
  <c r="B1548" i="5" l="1"/>
  <c r="C1547"/>
  <c r="B49"/>
  <c r="C49" s="1"/>
  <c r="B199" i="2"/>
  <c r="C1548" i="5" l="1"/>
  <c r="B1549"/>
  <c r="B50"/>
  <c r="C50" s="1"/>
  <c r="B200" i="2"/>
  <c r="C1549" i="5" l="1"/>
  <c r="B1550"/>
  <c r="B51"/>
  <c r="C51" s="1"/>
  <c r="B201" i="2"/>
  <c r="C1550" i="5" l="1"/>
  <c r="B1551"/>
  <c r="B52"/>
  <c r="C52" s="1"/>
  <c r="B202" i="2"/>
  <c r="B1552" i="5" l="1"/>
  <c r="C1551"/>
  <c r="B53"/>
  <c r="C53" s="1"/>
  <c r="B203" i="2"/>
  <c r="C1552" i="5" l="1"/>
  <c r="B1553"/>
  <c r="B54"/>
  <c r="C54" s="1"/>
  <c r="B204" i="2"/>
  <c r="C1553" i="5" l="1"/>
  <c r="B1554"/>
  <c r="B55"/>
  <c r="C55" s="1"/>
  <c r="B205" i="2"/>
  <c r="C1554" i="5" l="1"/>
  <c r="B1555"/>
  <c r="B56"/>
  <c r="C56" s="1"/>
  <c r="B206" i="2"/>
  <c r="B1556" i="5" l="1"/>
  <c r="C1555"/>
  <c r="B57"/>
  <c r="C57" s="1"/>
  <c r="B207" i="2"/>
  <c r="C1556" i="5" l="1"/>
  <c r="B1557"/>
  <c r="I1555"/>
  <c r="H1555"/>
  <c r="G1555"/>
  <c r="B58"/>
  <c r="C58" s="1"/>
  <c r="B208" i="2"/>
  <c r="C1557" i="5" l="1"/>
  <c r="B1558"/>
  <c r="B59"/>
  <c r="C59" s="1"/>
  <c r="B209" i="2"/>
  <c r="C1558" i="5" l="1"/>
  <c r="B1559"/>
  <c r="B60"/>
  <c r="C60" s="1"/>
  <c r="B210" i="2"/>
  <c r="B1560" i="5" l="1"/>
  <c r="C1559"/>
  <c r="B61"/>
  <c r="C61" s="1"/>
  <c r="B211" i="2"/>
  <c r="C1560" i="5" l="1"/>
  <c r="B1561"/>
  <c r="B62"/>
  <c r="C62" s="1"/>
  <c r="B212" i="2"/>
  <c r="C1561" i="5" l="1"/>
  <c r="B1562"/>
  <c r="B63"/>
  <c r="C63" s="1"/>
  <c r="B213" i="2"/>
  <c r="H63" i="5" l="1"/>
  <c r="N6" s="1"/>
  <c r="A64" i="4" s="1"/>
  <c r="G63" i="5"/>
  <c r="M6" s="1"/>
  <c r="A124" i="4" s="1"/>
  <c r="I63" i="5"/>
  <c r="O6" s="1"/>
  <c r="C1562"/>
  <c r="B1563"/>
  <c r="B64"/>
  <c r="C64" s="1"/>
  <c r="L6"/>
  <c r="B214" i="2"/>
  <c r="C1563" i="5" l="1"/>
  <c r="B1564"/>
  <c r="A4" i="4"/>
  <c r="B65" i="5"/>
  <c r="C65" s="1"/>
  <c r="L7"/>
  <c r="B215" i="2"/>
  <c r="C1564" i="5" l="1"/>
  <c r="B1565"/>
  <c r="B66"/>
  <c r="C66" s="1"/>
  <c r="L8"/>
  <c r="B216" i="2"/>
  <c r="B1566" i="5" l="1"/>
  <c r="C1565"/>
  <c r="L9"/>
  <c r="B67"/>
  <c r="C67" s="1"/>
  <c r="B217" i="2"/>
  <c r="C1566" i="5" l="1"/>
  <c r="B1567"/>
  <c r="B68"/>
  <c r="C68" s="1"/>
  <c r="L10"/>
  <c r="B218" i="2"/>
  <c r="C1567" i="5" l="1"/>
  <c r="B1568"/>
  <c r="B69"/>
  <c r="C69" s="1"/>
  <c r="L11"/>
  <c r="B219" i="2"/>
  <c r="C1568" i="5" l="1"/>
  <c r="B1569"/>
  <c r="L12"/>
  <c r="B70"/>
  <c r="C70" s="1"/>
  <c r="B220" i="2"/>
  <c r="C1569" i="5" l="1"/>
  <c r="B1570"/>
  <c r="L13"/>
  <c r="B71"/>
  <c r="C71" s="1"/>
  <c r="B221" i="2"/>
  <c r="C1570" i="5" l="1"/>
  <c r="B1571"/>
  <c r="L14"/>
  <c r="B72"/>
  <c r="C72" s="1"/>
  <c r="B222" i="2"/>
  <c r="B1572" i="5" l="1"/>
  <c r="C1571"/>
  <c r="L15"/>
  <c r="B73"/>
  <c r="C73" s="1"/>
  <c r="B223" i="2"/>
  <c r="C1572" i="5" l="1"/>
  <c r="B1573"/>
  <c r="B74"/>
  <c r="C74" s="1"/>
  <c r="L16"/>
  <c r="B224" i="2"/>
  <c r="C1573" i="5" l="1"/>
  <c r="B1574"/>
  <c r="B75"/>
  <c r="C75" s="1"/>
  <c r="L17"/>
  <c r="B225" i="2"/>
  <c r="C1574" i="5" l="1"/>
  <c r="B1575"/>
  <c r="B76"/>
  <c r="C76" s="1"/>
  <c r="L18"/>
  <c r="B226" i="2"/>
  <c r="B1576" i="5" l="1"/>
  <c r="C1575"/>
  <c r="B77"/>
  <c r="C77" s="1"/>
  <c r="L19"/>
  <c r="B227" i="2"/>
  <c r="C1576" i="5" l="1"/>
  <c r="B1577"/>
  <c r="B78"/>
  <c r="C78" s="1"/>
  <c r="L20"/>
  <c r="B228" i="2"/>
  <c r="C1577" i="5" l="1"/>
  <c r="B1578"/>
  <c r="B79"/>
  <c r="C79" s="1"/>
  <c r="L21"/>
  <c r="B229" i="2"/>
  <c r="C1578" i="5" l="1"/>
  <c r="B1579"/>
  <c r="B80"/>
  <c r="C80" s="1"/>
  <c r="L22"/>
  <c r="B230" i="2"/>
  <c r="B1580" i="5" l="1"/>
  <c r="C1579"/>
  <c r="B81"/>
  <c r="C81" s="1"/>
  <c r="L23"/>
  <c r="B231" i="2"/>
  <c r="C1580" i="5" l="1"/>
  <c r="B1581"/>
  <c r="B82"/>
  <c r="C82" s="1"/>
  <c r="L24"/>
  <c r="B232" i="2"/>
  <c r="C1581" i="5" l="1"/>
  <c r="B1582"/>
  <c r="L25"/>
  <c r="B83"/>
  <c r="C83" s="1"/>
  <c r="B233" i="2"/>
  <c r="C1582" i="5" l="1"/>
  <c r="B1583"/>
  <c r="L26"/>
  <c r="B84"/>
  <c r="C84" s="1"/>
  <c r="B234" i="2"/>
  <c r="B1584" i="5" l="1"/>
  <c r="C1583"/>
  <c r="L27"/>
  <c r="B85"/>
  <c r="C85" s="1"/>
  <c r="B235" i="2"/>
  <c r="C1584" i="5" l="1"/>
  <c r="B1585"/>
  <c r="L28"/>
  <c r="B86"/>
  <c r="C86" s="1"/>
  <c r="B236" i="2"/>
  <c r="C1585" i="5" l="1"/>
  <c r="B1586"/>
  <c r="L29"/>
  <c r="B87"/>
  <c r="C87" s="1"/>
  <c r="B237" i="2"/>
  <c r="C1586" i="5" l="1"/>
  <c r="B1587"/>
  <c r="I1585"/>
  <c r="G1585"/>
  <c r="H1585"/>
  <c r="L30"/>
  <c r="B88"/>
  <c r="C88" s="1"/>
  <c r="B238" i="2"/>
  <c r="B1588" i="5" l="1"/>
  <c r="C1587"/>
  <c r="L31"/>
  <c r="B89"/>
  <c r="C89" s="1"/>
  <c r="B239" i="2"/>
  <c r="C1588" i="5" l="1"/>
  <c r="B1589"/>
  <c r="L32"/>
  <c r="B90"/>
  <c r="C90" s="1"/>
  <c r="B240" i="2"/>
  <c r="C1589" i="5" l="1"/>
  <c r="B1590"/>
  <c r="L33"/>
  <c r="B91"/>
  <c r="C91" s="1"/>
  <c r="B241" i="2"/>
  <c r="C1590" i="5" l="1"/>
  <c r="B1591"/>
  <c r="B92"/>
  <c r="C92" s="1"/>
  <c r="L34"/>
  <c r="B242" i="2"/>
  <c r="B1592" i="5" l="1"/>
  <c r="C1591"/>
  <c r="B93"/>
  <c r="C93" s="1"/>
  <c r="L35"/>
  <c r="B243" i="2"/>
  <c r="C1592" i="5" l="1"/>
  <c r="B1593"/>
  <c r="B94"/>
  <c r="C94" s="1"/>
  <c r="L36"/>
  <c r="B244" i="2"/>
  <c r="G94" i="5" l="1"/>
  <c r="M7" s="1"/>
  <c r="A125" i="4" s="1"/>
  <c r="I94" i="5"/>
  <c r="O7" s="1"/>
  <c r="A5" i="4" s="1"/>
  <c r="H94" i="5"/>
  <c r="N7" s="1"/>
  <c r="A65" i="4" s="1"/>
  <c r="C1593" i="5"/>
  <c r="B1594"/>
  <c r="L37"/>
  <c r="B95"/>
  <c r="C95" s="1"/>
  <c r="B245" i="2"/>
  <c r="C1594" i="5" l="1"/>
  <c r="B1595"/>
  <c r="L38"/>
  <c r="B96"/>
  <c r="C96" s="1"/>
  <c r="B246" i="2"/>
  <c r="B1596" i="5" l="1"/>
  <c r="C1595"/>
  <c r="L39"/>
  <c r="B97"/>
  <c r="C97" s="1"/>
  <c r="B247" i="2"/>
  <c r="C1596" i="5" l="1"/>
  <c r="B1597"/>
  <c r="L40"/>
  <c r="B98"/>
  <c r="C98" s="1"/>
  <c r="B248" i="2"/>
  <c r="C1597" i="5" l="1"/>
  <c r="B1598"/>
  <c r="B99"/>
  <c r="C99" s="1"/>
  <c r="L41"/>
  <c r="B249" i="2"/>
  <c r="C1598" i="5" l="1"/>
  <c r="B1599"/>
  <c r="L42"/>
  <c r="B100"/>
  <c r="C100" s="1"/>
  <c r="B250" i="2"/>
  <c r="B1600" i="5" l="1"/>
  <c r="C1599"/>
  <c r="L43"/>
  <c r="B101"/>
  <c r="C101" s="1"/>
  <c r="B251" i="2"/>
  <c r="C1600" i="5" l="1"/>
  <c r="B1601"/>
  <c r="L44"/>
  <c r="B102"/>
  <c r="C102" s="1"/>
  <c r="B252" i="2"/>
  <c r="C1601" i="5" l="1"/>
  <c r="B1602"/>
  <c r="L45"/>
  <c r="B103"/>
  <c r="C103" s="1"/>
  <c r="B253" i="2"/>
  <c r="C1602" i="5" l="1"/>
  <c r="B1603"/>
  <c r="B104"/>
  <c r="C104" s="1"/>
  <c r="L46"/>
  <c r="B254" i="2"/>
  <c r="B1604" i="5" l="1"/>
  <c r="C1603"/>
  <c r="L47"/>
  <c r="B105"/>
  <c r="C105" s="1"/>
  <c r="B255" i="2"/>
  <c r="C1604" i="5" l="1"/>
  <c r="B1605"/>
  <c r="L48"/>
  <c r="B106"/>
  <c r="C106" s="1"/>
  <c r="B256" i="2"/>
  <c r="C1605" i="5" l="1"/>
  <c r="B1606"/>
  <c r="B107"/>
  <c r="C107" s="1"/>
  <c r="L49"/>
  <c r="B257" i="2"/>
  <c r="C1606" i="5" l="1"/>
  <c r="B1607"/>
  <c r="L50"/>
  <c r="B108"/>
  <c r="C108" s="1"/>
  <c r="B258" i="2"/>
  <c r="B1608" i="5" l="1"/>
  <c r="C1607"/>
  <c r="L51"/>
  <c r="B109"/>
  <c r="C109" s="1"/>
  <c r="B259" i="2"/>
  <c r="C1608" i="5" l="1"/>
  <c r="B1609"/>
  <c r="L52"/>
  <c r="B110"/>
  <c r="C110" s="1"/>
  <c r="B260" i="2"/>
  <c r="C1609" i="5" l="1"/>
  <c r="B1610"/>
  <c r="B111"/>
  <c r="C111" s="1"/>
  <c r="B261" i="2"/>
  <c r="C1610" i="5" l="1"/>
  <c r="B1611"/>
  <c r="B112"/>
  <c r="C112" s="1"/>
  <c r="B262" i="2"/>
  <c r="B1612" i="5" l="1"/>
  <c r="C1611"/>
  <c r="B113"/>
  <c r="C113" s="1"/>
  <c r="B263" i="2"/>
  <c r="C1612" i="5" l="1"/>
  <c r="B1613"/>
  <c r="B114"/>
  <c r="C114" s="1"/>
  <c r="B264" i="2"/>
  <c r="C1613" i="5" l="1"/>
  <c r="B1614"/>
  <c r="B115"/>
  <c r="C115" s="1"/>
  <c r="B265" i="2"/>
  <c r="C1614" i="5" l="1"/>
  <c r="B1615"/>
  <c r="B116"/>
  <c r="C116" s="1"/>
  <c r="B266" i="2"/>
  <c r="B1616" i="5" l="1"/>
  <c r="C1615"/>
  <c r="B117"/>
  <c r="C117" s="1"/>
  <c r="B267" i="2"/>
  <c r="C1616" i="5" l="1"/>
  <c r="B1617"/>
  <c r="B118"/>
  <c r="C118" s="1"/>
  <c r="B268" i="2"/>
  <c r="C1617" i="5" l="1"/>
  <c r="B1618"/>
  <c r="G1616"/>
  <c r="I1616"/>
  <c r="H1616"/>
  <c r="B119"/>
  <c r="C119" s="1"/>
  <c r="B269" i="2"/>
  <c r="C1618" i="5" l="1"/>
  <c r="B1619"/>
  <c r="B120"/>
  <c r="C120" s="1"/>
  <c r="B270" i="2"/>
  <c r="B1620" i="5" l="1"/>
  <c r="C1619"/>
  <c r="B121"/>
  <c r="C121" s="1"/>
  <c r="B271" i="2"/>
  <c r="C1620" i="5" l="1"/>
  <c r="B1621"/>
  <c r="B122"/>
  <c r="C122" s="1"/>
  <c r="B272" i="2"/>
  <c r="C1621" i="5" l="1"/>
  <c r="B1622"/>
  <c r="B123"/>
  <c r="C123" s="1"/>
  <c r="B273" i="2"/>
  <c r="C1622" i="5" l="1"/>
  <c r="B1623"/>
  <c r="B124"/>
  <c r="C124" s="1"/>
  <c r="B274" i="2"/>
  <c r="H124" i="5" l="1"/>
  <c r="N8" s="1"/>
  <c r="A66" i="4" s="1"/>
  <c r="I124" i="5"/>
  <c r="O8" s="1"/>
  <c r="A6" i="4" s="1"/>
  <c r="G124" i="5"/>
  <c r="M8" s="1"/>
  <c r="A126" i="4" s="1"/>
  <c r="B1624" i="5"/>
  <c r="C1623"/>
  <c r="B125"/>
  <c r="C125" s="1"/>
  <c r="B275" i="2"/>
  <c r="C1624" i="5" l="1"/>
  <c r="B1625"/>
  <c r="B126"/>
  <c r="C126" s="1"/>
  <c r="B276" i="2"/>
  <c r="C1625" i="5" l="1"/>
  <c r="B1626"/>
  <c r="B127"/>
  <c r="C127" s="1"/>
  <c r="B277" i="2"/>
  <c r="C1626" i="5" l="1"/>
  <c r="B1627"/>
  <c r="B128"/>
  <c r="C128" s="1"/>
  <c r="B278" i="2"/>
  <c r="B1628" i="5" l="1"/>
  <c r="C1627"/>
  <c r="B129"/>
  <c r="C129" s="1"/>
  <c r="B279" i="2"/>
  <c r="C1628" i="5" l="1"/>
  <c r="B1629"/>
  <c r="B130"/>
  <c r="C130" s="1"/>
  <c r="B280" i="2"/>
  <c r="C1629" i="5" l="1"/>
  <c r="B1630"/>
  <c r="B131"/>
  <c r="C131" s="1"/>
  <c r="B281" i="2"/>
  <c r="C1630" i="5" l="1"/>
  <c r="B1631"/>
  <c r="B132"/>
  <c r="C132" s="1"/>
  <c r="B282" i="2"/>
  <c r="B1632" i="5" l="1"/>
  <c r="C1631"/>
  <c r="B133"/>
  <c r="C133" s="1"/>
  <c r="B283" i="2"/>
  <c r="C1632" i="5" l="1"/>
  <c r="B1633"/>
  <c r="B134"/>
  <c r="C134" s="1"/>
  <c r="B284" i="2"/>
  <c r="C1633" i="5" l="1"/>
  <c r="B1634"/>
  <c r="B135"/>
  <c r="C135" s="1"/>
  <c r="B285" i="2"/>
  <c r="C1634" i="5" l="1"/>
  <c r="B1635"/>
  <c r="B136"/>
  <c r="C136" s="1"/>
  <c r="B286" i="2"/>
  <c r="B1636" i="5" l="1"/>
  <c r="C1635"/>
  <c r="B137"/>
  <c r="C137" s="1"/>
  <c r="B287" i="2"/>
  <c r="C1636" i="5" l="1"/>
  <c r="B1637"/>
  <c r="B138"/>
  <c r="C138" s="1"/>
  <c r="B288" i="2"/>
  <c r="C1637" i="5" l="1"/>
  <c r="B1638"/>
  <c r="B139"/>
  <c r="C139" s="1"/>
  <c r="B289" i="2"/>
  <c r="C1638" i="5" l="1"/>
  <c r="B1639"/>
  <c r="B140"/>
  <c r="C140" s="1"/>
  <c r="B290" i="2"/>
  <c r="B1640" i="5" l="1"/>
  <c r="C1639"/>
  <c r="B141"/>
  <c r="C141" s="1"/>
  <c r="B291" i="2"/>
  <c r="C1640" i="5" l="1"/>
  <c r="B1641"/>
  <c r="B142"/>
  <c r="C142" s="1"/>
  <c r="B292" i="2"/>
  <c r="C1641" i="5" l="1"/>
  <c r="B1642"/>
  <c r="B143"/>
  <c r="C143" s="1"/>
  <c r="B293" i="2"/>
  <c r="C1642" i="5" l="1"/>
  <c r="B1643"/>
  <c r="B144"/>
  <c r="C144" s="1"/>
  <c r="B294" i="2"/>
  <c r="B1644" i="5" l="1"/>
  <c r="C1643"/>
  <c r="B145"/>
  <c r="C145" s="1"/>
  <c r="B295" i="2"/>
  <c r="C1644" i="5" l="1"/>
  <c r="B1645"/>
  <c r="B146"/>
  <c r="C146" s="1"/>
  <c r="B296" i="2"/>
  <c r="B1646" i="5" l="1"/>
  <c r="C1645"/>
  <c r="B147"/>
  <c r="C147" s="1"/>
  <c r="B297" i="2"/>
  <c r="C1646" i="5" l="1"/>
  <c r="B1647"/>
  <c r="B148"/>
  <c r="C148" s="1"/>
  <c r="B298" i="2"/>
  <c r="H1646" i="5" l="1"/>
  <c r="G1646"/>
  <c r="I1646"/>
  <c r="C1647"/>
  <c r="B1648"/>
  <c r="B149"/>
  <c r="C149" s="1"/>
  <c r="B299" i="2"/>
  <c r="C1648" i="5" l="1"/>
  <c r="B1649"/>
  <c r="B150"/>
  <c r="C150" s="1"/>
  <c r="B300" i="2"/>
  <c r="B1650" i="5" l="1"/>
  <c r="C1649"/>
  <c r="B151"/>
  <c r="C151" s="1"/>
  <c r="B301" i="2"/>
  <c r="C1650" i="5" l="1"/>
  <c r="B1651"/>
  <c r="B152"/>
  <c r="C152" s="1"/>
  <c r="B302" i="2"/>
  <c r="C1651" i="5" l="1"/>
  <c r="B1652"/>
  <c r="B153"/>
  <c r="C153" s="1"/>
  <c r="B303" i="2"/>
  <c r="C1652" i="5" l="1"/>
  <c r="B1653"/>
  <c r="B154"/>
  <c r="C154" s="1"/>
  <c r="B304" i="2"/>
  <c r="B1654" i="5" l="1"/>
  <c r="C1653"/>
  <c r="B155"/>
  <c r="C155" s="1"/>
  <c r="B305" i="2"/>
  <c r="G155" i="5" l="1"/>
  <c r="M9" s="1"/>
  <c r="A127" i="4" s="1"/>
  <c r="I155" i="5"/>
  <c r="O9" s="1"/>
  <c r="A7" i="4" s="1"/>
  <c r="H155" i="5"/>
  <c r="N9" s="1"/>
  <c r="A67" i="4" s="1"/>
  <c r="C1654" i="5"/>
  <c r="B1655"/>
  <c r="B156"/>
  <c r="C156" s="1"/>
  <c r="B306" i="2"/>
  <c r="C1655" i="5" l="1"/>
  <c r="B1656"/>
  <c r="B157"/>
  <c r="C157" s="1"/>
  <c r="B307" i="2"/>
  <c r="C1656" i="5" l="1"/>
  <c r="B1657"/>
  <c r="B158"/>
  <c r="C158" s="1"/>
  <c r="B308" i="2"/>
  <c r="B1658" i="5" l="1"/>
  <c r="C1657"/>
  <c r="B159"/>
  <c r="C159" s="1"/>
  <c r="B309" i="2"/>
  <c r="C1658" i="5" l="1"/>
  <c r="B1659"/>
  <c r="B160"/>
  <c r="C160" s="1"/>
  <c r="B310" i="2"/>
  <c r="C1659" i="5" l="1"/>
  <c r="B1660"/>
  <c r="B161"/>
  <c r="C161" s="1"/>
  <c r="B311" i="2"/>
  <c r="C1660" i="5" l="1"/>
  <c r="B1661"/>
  <c r="B162"/>
  <c r="C162" s="1"/>
  <c r="B312" i="2"/>
  <c r="B1662" i="5" l="1"/>
  <c r="C1661"/>
  <c r="B163"/>
  <c r="C163" s="1"/>
  <c r="B313" i="2"/>
  <c r="C1662" i="5" l="1"/>
  <c r="B1663"/>
  <c r="B164"/>
  <c r="C164" s="1"/>
  <c r="B314" i="2"/>
  <c r="C1663" i="5" l="1"/>
  <c r="B1664"/>
  <c r="B165"/>
  <c r="C165" s="1"/>
  <c r="B315" i="2"/>
  <c r="C1664" i="5" l="1"/>
  <c r="B1665"/>
  <c r="B166"/>
  <c r="C166" s="1"/>
  <c r="B316" i="2"/>
  <c r="B1666" i="5" l="1"/>
  <c r="C1665"/>
  <c r="B167"/>
  <c r="C167" s="1"/>
  <c r="B317" i="2"/>
  <c r="C1666" i="5" l="1"/>
  <c r="B1667"/>
  <c r="B168"/>
  <c r="C168" s="1"/>
  <c r="B318" i="2"/>
  <c r="C1667" i="5" l="1"/>
  <c r="B1668"/>
  <c r="B169"/>
  <c r="C169" s="1"/>
  <c r="B319" i="2"/>
  <c r="C1668" i="5" l="1"/>
  <c r="B1669"/>
  <c r="B170"/>
  <c r="C170" s="1"/>
  <c r="B320" i="2"/>
  <c r="C1669" i="5" l="1"/>
  <c r="B1670"/>
  <c r="B171"/>
  <c r="C171" s="1"/>
  <c r="B321" i="2"/>
  <c r="C1670" i="5" l="1"/>
  <c r="B1671"/>
  <c r="B172"/>
  <c r="C172" s="1"/>
  <c r="B322" i="2"/>
  <c r="B1672" i="5" l="1"/>
  <c r="C1671"/>
  <c r="B173"/>
  <c r="C173" s="1"/>
  <c r="B323" i="2"/>
  <c r="C1672" i="5" l="1"/>
  <c r="B1673"/>
  <c r="B174"/>
  <c r="C174" s="1"/>
  <c r="B324" i="2"/>
  <c r="B1674" i="5" l="1"/>
  <c r="C1673"/>
  <c r="B175"/>
  <c r="C175" s="1"/>
  <c r="B325" i="2"/>
  <c r="C1674" i="5" l="1"/>
  <c r="B1675"/>
  <c r="B176"/>
  <c r="C176" s="1"/>
  <c r="B326" i="2"/>
  <c r="C1675" i="5" l="1"/>
  <c r="B1676"/>
  <c r="B177"/>
  <c r="C177" s="1"/>
  <c r="B327" i="2"/>
  <c r="C1676" i="5" l="1"/>
  <c r="B1677"/>
  <c r="B178"/>
  <c r="C178" s="1"/>
  <c r="B328" i="2"/>
  <c r="B1678" i="5" l="1"/>
  <c r="C1677"/>
  <c r="B179"/>
  <c r="C179" s="1"/>
  <c r="B329" i="2"/>
  <c r="I1677" i="5" l="1"/>
  <c r="G1677"/>
  <c r="H1677"/>
  <c r="C1678"/>
  <c r="B1679"/>
  <c r="B180"/>
  <c r="C180" s="1"/>
  <c r="B330" i="2"/>
  <c r="C1679" i="5" l="1"/>
  <c r="B1680"/>
  <c r="B181"/>
  <c r="C181" s="1"/>
  <c r="B331" i="2"/>
  <c r="C1680" i="5" l="1"/>
  <c r="B1681"/>
  <c r="B182"/>
  <c r="C182" s="1"/>
  <c r="B332" i="2"/>
  <c r="B1682" i="5" l="1"/>
  <c r="C1681"/>
  <c r="B183"/>
  <c r="C183" s="1"/>
  <c r="B333" i="2"/>
  <c r="C1682" i="5" l="1"/>
  <c r="B1683"/>
  <c r="B184"/>
  <c r="C184" s="1"/>
  <c r="B334" i="2"/>
  <c r="C1683" i="5" l="1"/>
  <c r="B1684"/>
  <c r="B185"/>
  <c r="C185" s="1"/>
  <c r="B335" i="2"/>
  <c r="H185" i="5" l="1"/>
  <c r="N10" s="1"/>
  <c r="A68" i="4" s="1"/>
  <c r="G185" i="5"/>
  <c r="M10" s="1"/>
  <c r="A128" i="4" s="1"/>
  <c r="I185" i="5"/>
  <c r="O10" s="1"/>
  <c r="A8" i="4" s="1"/>
  <c r="C1684" i="5"/>
  <c r="B1685"/>
  <c r="B186"/>
  <c r="C186" s="1"/>
  <c r="B336" i="2"/>
  <c r="C1685" i="5" l="1"/>
  <c r="B1686"/>
  <c r="B187"/>
  <c r="C187" s="1"/>
  <c r="B337" i="2"/>
  <c r="C1686" i="5" l="1"/>
  <c r="B1687"/>
  <c r="B188"/>
  <c r="C188" s="1"/>
  <c r="B338" i="2"/>
  <c r="B1688" i="5" l="1"/>
  <c r="C1687"/>
  <c r="B189"/>
  <c r="C189" s="1"/>
  <c r="B339" i="2"/>
  <c r="C1688" i="5" l="1"/>
  <c r="B1689"/>
  <c r="B190"/>
  <c r="C190" s="1"/>
  <c r="B340" i="2"/>
  <c r="C1689" i="5" l="1"/>
  <c r="B1690"/>
  <c r="B191"/>
  <c r="C191" s="1"/>
  <c r="B341" i="2"/>
  <c r="C1690" i="5" l="1"/>
  <c r="B1691"/>
  <c r="B192"/>
  <c r="C192" s="1"/>
  <c r="B342" i="2"/>
  <c r="B1692" i="5" l="1"/>
  <c r="C1691"/>
  <c r="B193"/>
  <c r="C193" s="1"/>
  <c r="B343" i="2"/>
  <c r="C1692" i="5" l="1"/>
  <c r="B1693"/>
  <c r="B194"/>
  <c r="C194" s="1"/>
  <c r="B344" i="2"/>
  <c r="C1693" i="5" l="1"/>
  <c r="B1694"/>
  <c r="B195"/>
  <c r="C195" s="1"/>
  <c r="B345" i="2"/>
  <c r="C1694" i="5" l="1"/>
  <c r="B1695"/>
  <c r="B196"/>
  <c r="C196" s="1"/>
  <c r="B346" i="2"/>
  <c r="B1696" i="5" l="1"/>
  <c r="C1695"/>
  <c r="B197"/>
  <c r="C197" s="1"/>
  <c r="B347" i="2"/>
  <c r="C1696" i="5" l="1"/>
  <c r="B1697"/>
  <c r="B198"/>
  <c r="C198" s="1"/>
  <c r="B348" i="2"/>
  <c r="C1697" i="5" l="1"/>
  <c r="B1698"/>
  <c r="B199"/>
  <c r="C199" s="1"/>
  <c r="B349" i="2"/>
  <c r="C1698" i="5" l="1"/>
  <c r="B1699"/>
  <c r="B200"/>
  <c r="C200" s="1"/>
  <c r="B350" i="2"/>
  <c r="B1700" i="5" l="1"/>
  <c r="C1699"/>
  <c r="B201"/>
  <c r="C201" s="1"/>
  <c r="B351" i="2"/>
  <c r="C1700" i="5" l="1"/>
  <c r="B1701"/>
  <c r="B202"/>
  <c r="C202" s="1"/>
  <c r="B352" i="2"/>
  <c r="C1701" i="5" l="1"/>
  <c r="B1702"/>
  <c r="B203"/>
  <c r="C203" s="1"/>
  <c r="B353" i="2"/>
  <c r="C1702" i="5" l="1"/>
  <c r="B1703"/>
  <c r="B204"/>
  <c r="C204" s="1"/>
  <c r="B354" i="2"/>
  <c r="B1704" i="5" l="1"/>
  <c r="C1703"/>
  <c r="B205"/>
  <c r="C205" s="1"/>
  <c r="B355" i="2"/>
  <c r="C1704" i="5" l="1"/>
  <c r="B1705"/>
  <c r="B206"/>
  <c r="C206" s="1"/>
  <c r="B356" i="2"/>
  <c r="C1705" i="5" l="1"/>
  <c r="B1706"/>
  <c r="B207"/>
  <c r="C207" s="1"/>
  <c r="B357" i="2"/>
  <c r="C1706" i="5" l="1"/>
  <c r="B1707"/>
  <c r="B208"/>
  <c r="C208" s="1"/>
  <c r="B358" i="2"/>
  <c r="B1708" i="5" l="1"/>
  <c r="C1707"/>
  <c r="B209"/>
  <c r="C209" s="1"/>
  <c r="B359" i="2"/>
  <c r="C1708" i="5" l="1"/>
  <c r="B1709"/>
  <c r="B210"/>
  <c r="C210" s="1"/>
  <c r="B360" i="2"/>
  <c r="I1708" i="5" l="1"/>
  <c r="G1708"/>
  <c r="H1708"/>
  <c r="B1710"/>
  <c r="C1709"/>
  <c r="B211"/>
  <c r="C211" s="1"/>
  <c r="B361" i="2"/>
  <c r="C1710" i="5" l="1"/>
  <c r="B1711"/>
  <c r="B212"/>
  <c r="C212" s="1"/>
  <c r="B362" i="2"/>
  <c r="C1711" i="5" l="1"/>
  <c r="B1712"/>
  <c r="B213"/>
  <c r="C213" s="1"/>
  <c r="B363" i="2"/>
  <c r="C1712" i="5" l="1"/>
  <c r="B1713"/>
  <c r="B214"/>
  <c r="C214" s="1"/>
  <c r="B364" i="2"/>
  <c r="B1714" i="5" l="1"/>
  <c r="C1713"/>
  <c r="B215"/>
  <c r="C215" s="1"/>
  <c r="B365" i="2"/>
  <c r="C1714" i="5" l="1"/>
  <c r="B1715"/>
  <c r="B216"/>
  <c r="C216" s="1"/>
  <c r="B366" i="2"/>
  <c r="I216" i="5" l="1"/>
  <c r="O11" s="1"/>
  <c r="A9" i="4" s="1"/>
  <c r="G216" i="5"/>
  <c r="M11" s="1"/>
  <c r="A129" i="4" s="1"/>
  <c r="H216" i="5"/>
  <c r="N11" s="1"/>
  <c r="A69" i="4" s="1"/>
  <c r="C1715" i="5"/>
  <c r="B1716"/>
  <c r="B217"/>
  <c r="C217" s="1"/>
  <c r="B367" i="2"/>
  <c r="C1716" i="5" l="1"/>
  <c r="B1717"/>
  <c r="B218"/>
  <c r="C218" s="1"/>
  <c r="B368" i="2"/>
  <c r="B1718" i="5" l="1"/>
  <c r="C1717"/>
  <c r="B219"/>
  <c r="C219" s="1"/>
  <c r="B369" i="2"/>
  <c r="C1718" i="5" l="1"/>
  <c r="B1719"/>
  <c r="B220"/>
  <c r="C220" s="1"/>
  <c r="B370" i="2"/>
  <c r="C1719" i="5" l="1"/>
  <c r="B1720"/>
  <c r="B221"/>
  <c r="C221" s="1"/>
  <c r="B371" i="2"/>
  <c r="C1720" i="5" l="1"/>
  <c r="B1721"/>
  <c r="B222"/>
  <c r="C222" s="1"/>
  <c r="B372" i="2"/>
  <c r="B1722" i="5" l="1"/>
  <c r="C1721"/>
  <c r="B223"/>
  <c r="C223" s="1"/>
  <c r="B373" i="2"/>
  <c r="C1722" i="5" l="1"/>
  <c r="B1723"/>
  <c r="B224"/>
  <c r="C224" s="1"/>
  <c r="B374" i="2"/>
  <c r="C1723" i="5" l="1"/>
  <c r="B1724"/>
  <c r="B225"/>
  <c r="C225" s="1"/>
  <c r="B375" i="2"/>
  <c r="C1724" i="5" l="1"/>
  <c r="B1725"/>
  <c r="B226"/>
  <c r="C226" s="1"/>
  <c r="B376" i="2"/>
  <c r="B1726" i="5" l="1"/>
  <c r="C1725"/>
  <c r="B227"/>
  <c r="C227" s="1"/>
  <c r="B377" i="2"/>
  <c r="C1726" i="5" l="1"/>
  <c r="B1727"/>
  <c r="B228"/>
  <c r="C228" s="1"/>
  <c r="B378" i="2"/>
  <c r="C1727" i="5" l="1"/>
  <c r="B1728"/>
  <c r="B229"/>
  <c r="C229" s="1"/>
  <c r="B379" i="2"/>
  <c r="C1728" i="5" l="1"/>
  <c r="B1729"/>
  <c r="B230"/>
  <c r="C230" s="1"/>
  <c r="B380" i="2"/>
  <c r="B1730" i="5" l="1"/>
  <c r="C1729"/>
  <c r="B231"/>
  <c r="C231" s="1"/>
  <c r="B381" i="2"/>
  <c r="C1730" i="5" l="1"/>
  <c r="B1731"/>
  <c r="B232"/>
  <c r="C232" s="1"/>
  <c r="B382" i="2"/>
  <c r="C1731" i="5" l="1"/>
  <c r="B1732"/>
  <c r="B233"/>
  <c r="C233" s="1"/>
  <c r="B383" i="2"/>
  <c r="C1732" i="5" l="1"/>
  <c r="B1733"/>
  <c r="B234"/>
  <c r="C234" s="1"/>
  <c r="B384" i="2"/>
  <c r="B1734" i="5" l="1"/>
  <c r="C1733"/>
  <c r="B235"/>
  <c r="C235" s="1"/>
  <c r="B385" i="2"/>
  <c r="C1734" i="5" l="1"/>
  <c r="B1735"/>
  <c r="B236"/>
  <c r="C236" s="1"/>
  <c r="B386" i="2"/>
  <c r="C1735" i="5" l="1"/>
  <c r="B1736"/>
  <c r="B237"/>
  <c r="C237" s="1"/>
  <c r="B387" i="2"/>
  <c r="C1736" i="5" l="1"/>
  <c r="B1737"/>
  <c r="B238"/>
  <c r="C238" s="1"/>
  <c r="B388" i="2"/>
  <c r="B1738" i="5" l="1"/>
  <c r="C1737"/>
  <c r="B239"/>
  <c r="C239" s="1"/>
  <c r="B389" i="2"/>
  <c r="C1738" i="5" l="1"/>
  <c r="B1739"/>
  <c r="B240"/>
  <c r="C240" s="1"/>
  <c r="B390" i="2"/>
  <c r="H1738" i="5" l="1"/>
  <c r="G1738"/>
  <c r="I1738"/>
  <c r="C1739"/>
  <c r="B1740"/>
  <c r="B241"/>
  <c r="C241" s="1"/>
  <c r="B391" i="2"/>
  <c r="C1740" i="5" l="1"/>
  <c r="B1741"/>
  <c r="B242"/>
  <c r="C242" s="1"/>
  <c r="B392" i="2"/>
  <c r="B1742" i="5" l="1"/>
  <c r="C1741"/>
  <c r="B243"/>
  <c r="C243" s="1"/>
  <c r="B393" i="2"/>
  <c r="C1742" i="5" l="1"/>
  <c r="B1743"/>
  <c r="B244"/>
  <c r="C244" s="1"/>
  <c r="B394" i="2"/>
  <c r="C1743" i="5" l="1"/>
  <c r="B1744"/>
  <c r="B245"/>
  <c r="C245" s="1"/>
  <c r="B395" i="2"/>
  <c r="C1744" i="5" l="1"/>
  <c r="B1745"/>
  <c r="B246"/>
  <c r="C246" s="1"/>
  <c r="B396" i="2"/>
  <c r="B1746" i="5" l="1"/>
  <c r="C1745"/>
  <c r="B247"/>
  <c r="C247" s="1"/>
  <c r="B397" i="2"/>
  <c r="I247" i="5" l="1"/>
  <c r="O12" s="1"/>
  <c r="A10" i="4" s="1"/>
  <c r="H247" i="5"/>
  <c r="N12" s="1"/>
  <c r="A70" i="4" s="1"/>
  <c r="G247" i="5"/>
  <c r="M12" s="1"/>
  <c r="A130" i="4" s="1"/>
  <c r="C1746" i="5"/>
  <c r="B1747"/>
  <c r="B248"/>
  <c r="C248" s="1"/>
  <c r="B398" i="2"/>
  <c r="C1747" i="5" l="1"/>
  <c r="B1748"/>
  <c r="B249"/>
  <c r="C249" s="1"/>
  <c r="B399" i="2"/>
  <c r="C1748" i="5" l="1"/>
  <c r="B1749"/>
  <c r="B250"/>
  <c r="C250" s="1"/>
  <c r="B400" i="2"/>
  <c r="B1750" i="5" l="1"/>
  <c r="C1749"/>
  <c r="B251"/>
  <c r="C251" s="1"/>
  <c r="B401" i="2"/>
  <c r="C1750" i="5" l="1"/>
  <c r="B1751"/>
  <c r="B252"/>
  <c r="C252" s="1"/>
  <c r="B402" i="2"/>
  <c r="C1751" i="5" l="1"/>
  <c r="B1752"/>
  <c r="B253"/>
  <c r="C253" s="1"/>
  <c r="B403" i="2"/>
  <c r="C1752" i="5" l="1"/>
  <c r="B1753"/>
  <c r="B254"/>
  <c r="C254" s="1"/>
  <c r="B404" i="2"/>
  <c r="C1753" i="5" l="1"/>
  <c r="B1754"/>
  <c r="B255"/>
  <c r="C255" s="1"/>
  <c r="B405" i="2"/>
  <c r="C1754" i="5" l="1"/>
  <c r="B1755"/>
  <c r="B256"/>
  <c r="C256" s="1"/>
  <c r="B406" i="2"/>
  <c r="B1756" i="5" l="1"/>
  <c r="C1755"/>
  <c r="B257"/>
  <c r="C257" s="1"/>
  <c r="B407" i="2"/>
  <c r="C1756" i="5" l="1"/>
  <c r="B1757"/>
  <c r="B258"/>
  <c r="C258" s="1"/>
  <c r="B408" i="2"/>
  <c r="C1757" i="5" l="1"/>
  <c r="B1758"/>
  <c r="B259"/>
  <c r="C259" s="1"/>
  <c r="B409" i="2"/>
  <c r="C1758" i="5" l="1"/>
  <c r="B1759"/>
  <c r="B260"/>
  <c r="C260" s="1"/>
  <c r="B410" i="2"/>
  <c r="B1760" i="5" l="1"/>
  <c r="C1759"/>
  <c r="B261"/>
  <c r="C261" s="1"/>
  <c r="B411" i="2"/>
  <c r="C1760" i="5" l="1"/>
  <c r="B1761"/>
  <c r="B262"/>
  <c r="C262" s="1"/>
  <c r="B412" i="2"/>
  <c r="C1761" i="5" l="1"/>
  <c r="B1762"/>
  <c r="B263"/>
  <c r="C263" s="1"/>
  <c r="B413" i="2"/>
  <c r="C1762" i="5" l="1"/>
  <c r="B1763"/>
  <c r="B264"/>
  <c r="C264" s="1"/>
  <c r="B414" i="2"/>
  <c r="B1764" i="5" l="1"/>
  <c r="C1763"/>
  <c r="B265"/>
  <c r="C265" s="1"/>
  <c r="B415" i="2"/>
  <c r="C1764" i="5" l="1"/>
  <c r="B1765"/>
  <c r="B266"/>
  <c r="C266" s="1"/>
  <c r="B416" i="2"/>
  <c r="C1765" i="5" l="1"/>
  <c r="B1766"/>
  <c r="B267"/>
  <c r="C267" s="1"/>
  <c r="B417" i="2"/>
  <c r="C1766" i="5" l="1"/>
  <c r="B1767"/>
  <c r="B268"/>
  <c r="C268" s="1"/>
  <c r="B418" i="2"/>
  <c r="B1768" i="5" l="1"/>
  <c r="C1767"/>
  <c r="B269"/>
  <c r="C269" s="1"/>
  <c r="B419" i="2"/>
  <c r="C1768" i="5" l="1"/>
  <c r="B1769"/>
  <c r="B270"/>
  <c r="C270" s="1"/>
  <c r="B420" i="2"/>
  <c r="C1769" i="5" l="1"/>
  <c r="B1770"/>
  <c r="B271"/>
  <c r="C271" s="1"/>
  <c r="B421" i="2"/>
  <c r="H1769" i="5" l="1"/>
  <c r="I1769"/>
  <c r="G1769"/>
  <c r="C1770"/>
  <c r="B1771"/>
  <c r="B272"/>
  <c r="C272" s="1"/>
  <c r="B422" i="2"/>
  <c r="C1771" i="5" l="1"/>
  <c r="B1772"/>
  <c r="B273"/>
  <c r="C273" s="1"/>
  <c r="B423" i="2"/>
  <c r="C1772" i="5" l="1"/>
  <c r="B1773"/>
  <c r="B274"/>
  <c r="C274" s="1"/>
  <c r="B424" i="2"/>
  <c r="B1774" i="5" l="1"/>
  <c r="C1773"/>
  <c r="B275"/>
  <c r="C275" s="1"/>
  <c r="B425" i="2"/>
  <c r="C1774" i="5" l="1"/>
  <c r="B1775"/>
  <c r="B276"/>
  <c r="C276" s="1"/>
  <c r="B426" i="2"/>
  <c r="C1775" i="5" l="1"/>
  <c r="B1776"/>
  <c r="B277"/>
  <c r="C277" s="1"/>
  <c r="B427" i="2"/>
  <c r="I277" i="5" l="1"/>
  <c r="O13" s="1"/>
  <c r="A11" i="4" s="1"/>
  <c r="G277" i="5"/>
  <c r="M13" s="1"/>
  <c r="A131" i="4" s="1"/>
  <c r="H277" i="5"/>
  <c r="N13" s="1"/>
  <c r="A71" i="4" s="1"/>
  <c r="C1776" i="5"/>
  <c r="B1777"/>
  <c r="B278"/>
  <c r="C278" s="1"/>
  <c r="B428" i="2"/>
  <c r="B1778" i="5" l="1"/>
  <c r="C1777"/>
  <c r="B279"/>
  <c r="C279" s="1"/>
  <c r="B429" i="2"/>
  <c r="C1778" i="5" l="1"/>
  <c r="B1779"/>
  <c r="B280"/>
  <c r="C280" s="1"/>
  <c r="B430" i="2"/>
  <c r="C1779" i="5" l="1"/>
  <c r="B1780"/>
  <c r="B281"/>
  <c r="C281" s="1"/>
  <c r="B431" i="2"/>
  <c r="C1780" i="5" l="1"/>
  <c r="B1781"/>
  <c r="B282"/>
  <c r="C282" s="1"/>
  <c r="B432" i="2"/>
  <c r="B1782" i="5" l="1"/>
  <c r="C1781"/>
  <c r="B283"/>
  <c r="C283" s="1"/>
  <c r="B433" i="2"/>
  <c r="C1782" i="5" l="1"/>
  <c r="B1783"/>
  <c r="B284"/>
  <c r="C284" s="1"/>
  <c r="B434" i="2"/>
  <c r="C1783" i="5" l="1"/>
  <c r="B1784"/>
  <c r="B285"/>
  <c r="C285" s="1"/>
  <c r="B435" i="2"/>
  <c r="C1784" i="5" l="1"/>
  <c r="B1785"/>
  <c r="B286"/>
  <c r="C286" s="1"/>
  <c r="B436" i="2"/>
  <c r="B1786" i="5" l="1"/>
  <c r="C1785"/>
  <c r="B287"/>
  <c r="C287" s="1"/>
  <c r="B437" i="2"/>
  <c r="C1786" i="5" l="1"/>
  <c r="B1787"/>
  <c r="B288"/>
  <c r="C288" s="1"/>
  <c r="B438" i="2"/>
  <c r="C1787" i="5" l="1"/>
  <c r="B1788"/>
  <c r="B289"/>
  <c r="C289" s="1"/>
  <c r="B439" i="2"/>
  <c r="C1788" i="5" l="1"/>
  <c r="B1789"/>
  <c r="B290"/>
  <c r="C290" s="1"/>
  <c r="B440" i="2"/>
  <c r="C1789" i="5" l="1"/>
  <c r="B1790"/>
  <c r="B291"/>
  <c r="C291" s="1"/>
  <c r="B441" i="2"/>
  <c r="C1790" i="5" l="1"/>
  <c r="B1791"/>
  <c r="B292"/>
  <c r="C292" s="1"/>
  <c r="B442" i="2"/>
  <c r="B1792" i="5" l="1"/>
  <c r="C1791"/>
  <c r="B293"/>
  <c r="C293" s="1"/>
  <c r="B443" i="2"/>
  <c r="C1792" i="5" l="1"/>
  <c r="B1793"/>
  <c r="B294"/>
  <c r="C294" s="1"/>
  <c r="B444" i="2"/>
  <c r="C1793" i="5" l="1"/>
  <c r="B1794"/>
  <c r="B295"/>
  <c r="C295" s="1"/>
  <c r="B445" i="2"/>
  <c r="C1794" i="5" l="1"/>
  <c r="B1795"/>
  <c r="B296"/>
  <c r="C296" s="1"/>
  <c r="B446" i="2"/>
  <c r="B1796" i="5" l="1"/>
  <c r="C1795"/>
  <c r="B297"/>
  <c r="C297" s="1"/>
  <c r="B447" i="2"/>
  <c r="C1796" i="5" l="1"/>
  <c r="B1797"/>
  <c r="B298"/>
  <c r="C298" s="1"/>
  <c r="B448" i="2"/>
  <c r="C1797" i="5" l="1"/>
  <c r="B1798"/>
  <c r="B299"/>
  <c r="C299" s="1"/>
  <c r="B449" i="2"/>
  <c r="C1798" i="5" l="1"/>
  <c r="B1799"/>
  <c r="B300"/>
  <c r="C300" s="1"/>
  <c r="B450" i="2"/>
  <c r="B1800" i="5" l="1"/>
  <c r="C1799"/>
  <c r="B301"/>
  <c r="C301" s="1"/>
  <c r="B451" i="2"/>
  <c r="G1799" i="5" l="1"/>
  <c r="H1799"/>
  <c r="I1799"/>
  <c r="C1800"/>
  <c r="B1801"/>
  <c r="B302"/>
  <c r="C302" s="1"/>
  <c r="B452" i="2"/>
  <c r="B1802" i="5" l="1"/>
  <c r="C1801"/>
  <c r="B303"/>
  <c r="C303" s="1"/>
  <c r="B453" i="2"/>
  <c r="C1802" i="5" l="1"/>
  <c r="B1803"/>
  <c r="B304"/>
  <c r="C304" s="1"/>
  <c r="B454" i="2"/>
  <c r="C1803" i="5" l="1"/>
  <c r="B1804"/>
  <c r="B305"/>
  <c r="C305" s="1"/>
  <c r="B455" i="2"/>
  <c r="C1804" i="5" l="1"/>
  <c r="B1805"/>
  <c r="B306"/>
  <c r="C306" s="1"/>
  <c r="B456" i="2"/>
  <c r="B1806" i="5" l="1"/>
  <c r="C1805"/>
  <c r="B307"/>
  <c r="C307" s="1"/>
  <c r="B457" i="2"/>
  <c r="C1806" i="5" l="1"/>
  <c r="B1807"/>
  <c r="B308"/>
  <c r="C308" s="1"/>
  <c r="B458" i="2"/>
  <c r="H308" i="5" l="1"/>
  <c r="N14" s="1"/>
  <c r="A72" i="4" s="1"/>
  <c r="G308" i="5"/>
  <c r="M14" s="1"/>
  <c r="A132" i="4" s="1"/>
  <c r="I308" i="5"/>
  <c r="O14" s="1"/>
  <c r="A12" i="4" s="1"/>
  <c r="C1807" i="5"/>
  <c r="B1808"/>
  <c r="B309"/>
  <c r="C309" s="1"/>
  <c r="B459" i="2"/>
  <c r="C1808" i="5" l="1"/>
  <c r="B1809"/>
  <c r="B310"/>
  <c r="C310" s="1"/>
  <c r="B460" i="2"/>
  <c r="B1810" i="5" l="1"/>
  <c r="C1809"/>
  <c r="B311"/>
  <c r="C311" s="1"/>
  <c r="B461" i="2"/>
  <c r="C1810" i="5" l="1"/>
  <c r="B1811"/>
  <c r="B312"/>
  <c r="C312" s="1"/>
  <c r="B462" i="2"/>
  <c r="C1811" i="5" l="1"/>
  <c r="B1812"/>
  <c r="B313"/>
  <c r="C313" s="1"/>
  <c r="B463" i="2"/>
  <c r="C1812" i="5" l="1"/>
  <c r="B1813"/>
  <c r="B314"/>
  <c r="C314" s="1"/>
  <c r="B464" i="2"/>
  <c r="B1814" i="5" l="1"/>
  <c r="C1813"/>
  <c r="B315"/>
  <c r="C315" s="1"/>
  <c r="B465" i="2"/>
  <c r="C1814" i="5" l="1"/>
  <c r="B1815"/>
  <c r="B316"/>
  <c r="C316" s="1"/>
  <c r="B466" i="2"/>
  <c r="C1815" i="5" l="1"/>
  <c r="B1816"/>
  <c r="B317"/>
  <c r="C317" s="1"/>
  <c r="B467" i="2"/>
  <c r="C1816" i="5" l="1"/>
  <c r="B1817"/>
  <c r="B318"/>
  <c r="C318" s="1"/>
  <c r="B468" i="2"/>
  <c r="B1818" i="5" l="1"/>
  <c r="C1817"/>
  <c r="B319"/>
  <c r="C319" s="1"/>
  <c r="B469" i="2"/>
  <c r="C1818" i="5" l="1"/>
  <c r="B1819"/>
  <c r="B320"/>
  <c r="C320" s="1"/>
  <c r="B470" i="2"/>
  <c r="C1819" i="5" l="1"/>
  <c r="B1820"/>
  <c r="C1820" s="1"/>
  <c r="B321"/>
  <c r="C321" s="1"/>
  <c r="B471" i="2"/>
  <c r="I1830" i="5" l="1"/>
  <c r="H1830"/>
  <c r="G1830"/>
  <c r="B322"/>
  <c r="C322" s="1"/>
  <c r="B472" i="2"/>
  <c r="O62" i="5" l="1"/>
  <c r="A60" i="4" s="1"/>
  <c r="O61" i="5"/>
  <c r="A59" i="4" s="1"/>
  <c r="N64" i="5"/>
  <c r="A122" i="4" s="1"/>
  <c r="O60" i="5"/>
  <c r="A58" i="4" s="1"/>
  <c r="M58" i="5"/>
  <c r="A176" i="4" s="1"/>
  <c r="N62" i="5"/>
  <c r="A120" i="4" s="1"/>
  <c r="O59" i="5"/>
  <c r="A57" i="4" s="1"/>
  <c r="N56" i="5"/>
  <c r="A114" i="4" s="1"/>
  <c r="O58" i="5"/>
  <c r="A56" i="4" s="1"/>
  <c r="N61" i="5"/>
  <c r="A119" i="4" s="1"/>
  <c r="O64" i="5"/>
  <c r="A62" i="4" s="1"/>
  <c r="M57" i="5"/>
  <c r="A175" i="4" s="1"/>
  <c r="N63" i="5"/>
  <c r="A121" i="4" s="1"/>
  <c r="N57" i="5"/>
  <c r="A115" i="4" s="1"/>
  <c r="O57" i="5"/>
  <c r="A55" i="4" s="1"/>
  <c r="N59" i="5"/>
  <c r="A117" i="4" s="1"/>
  <c r="N60" i="5"/>
  <c r="A118" i="4" s="1"/>
  <c r="N55" i="5"/>
  <c r="A113" i="4" s="1"/>
  <c r="M59" i="5"/>
  <c r="A177" i="4" s="1"/>
  <c r="O63" i="5"/>
  <c r="A61" i="4" s="1"/>
  <c r="M64" i="5"/>
  <c r="A182" i="4" s="1"/>
  <c r="M60" i="5"/>
  <c r="A178" i="4" s="1"/>
  <c r="M61" i="5"/>
  <c r="A179" i="4" s="1"/>
  <c r="O56" i="5"/>
  <c r="A54" i="4" s="1"/>
  <c r="M62" i="5"/>
  <c r="A180" i="4" s="1"/>
  <c r="M63" i="5"/>
  <c r="A181" i="4" s="1"/>
  <c r="O55" i="5"/>
  <c r="A53" i="4" s="1"/>
  <c r="M56" i="5"/>
  <c r="A174" i="4" s="1"/>
  <c r="N58" i="5"/>
  <c r="A116" i="4" s="1"/>
  <c r="M55" i="5"/>
  <c r="A173" i="4" s="1"/>
  <c r="B323" i="5"/>
  <c r="C323" s="1"/>
  <c r="B473" i="2"/>
  <c r="C472"/>
  <c r="E472" s="1"/>
  <c r="B324" i="5" l="1"/>
  <c r="C324" s="1"/>
  <c r="B474" i="2"/>
  <c r="B325" i="5" l="1"/>
  <c r="C325" s="1"/>
  <c r="B475" i="2"/>
  <c r="B326" i="5" l="1"/>
  <c r="C326" s="1"/>
  <c r="B476" i="2"/>
  <c r="B327" i="5" l="1"/>
  <c r="C327" s="1"/>
  <c r="B477" i="2"/>
  <c r="B328" i="5" l="1"/>
  <c r="C328" s="1"/>
  <c r="B478" i="2"/>
  <c r="B329" i="5" l="1"/>
  <c r="C329" s="1"/>
  <c r="B479" i="2"/>
  <c r="C478"/>
  <c r="E478" s="1"/>
  <c r="B330" i="5" l="1"/>
  <c r="C330" s="1"/>
  <c r="B480" i="2"/>
  <c r="B331" i="5" l="1"/>
  <c r="C331" s="1"/>
  <c r="B481" i="2"/>
  <c r="B332" i="5" l="1"/>
  <c r="C332" s="1"/>
  <c r="B482" i="2"/>
  <c r="B333" i="5" l="1"/>
  <c r="C333" s="1"/>
  <c r="B483" i="2"/>
  <c r="B334" i="5" l="1"/>
  <c r="C334" s="1"/>
  <c r="B484" i="2"/>
  <c r="B335" i="5" l="1"/>
  <c r="C335" s="1"/>
  <c r="B485" i="2"/>
  <c r="B336" i="5" l="1"/>
  <c r="C336" s="1"/>
  <c r="B486" i="2"/>
  <c r="B337" i="5" l="1"/>
  <c r="C337" s="1"/>
  <c r="B487" i="2"/>
  <c r="B338" i="5" l="1"/>
  <c r="C338" s="1"/>
  <c r="B488" i="2"/>
  <c r="I338" i="5" l="1"/>
  <c r="O15" s="1"/>
  <c r="A13" i="4" s="1"/>
  <c r="G338" i="5"/>
  <c r="M15" s="1"/>
  <c r="A133" i="4" s="1"/>
  <c r="H338" i="5"/>
  <c r="N15" s="1"/>
  <c r="A73" i="4" s="1"/>
  <c r="B339" i="5"/>
  <c r="C339" s="1"/>
  <c r="B489" i="2"/>
  <c r="B340" i="5" l="1"/>
  <c r="C340" s="1"/>
  <c r="B490" i="2"/>
  <c r="B341" i="5" l="1"/>
  <c r="C341" s="1"/>
  <c r="B491" i="2"/>
  <c r="B342" i="5" l="1"/>
  <c r="C342" s="1"/>
  <c r="B492" i="2"/>
  <c r="B343" i="5" l="1"/>
  <c r="C343" s="1"/>
  <c r="B493" i="2"/>
  <c r="B344" i="5" l="1"/>
  <c r="C344" s="1"/>
  <c r="B494" i="2"/>
  <c r="B345" i="5" l="1"/>
  <c r="C345" s="1"/>
  <c r="B495" i="2"/>
  <c r="B346" i="5" l="1"/>
  <c r="C346" s="1"/>
  <c r="B496" i="2"/>
  <c r="B347" i="5" l="1"/>
  <c r="C347" s="1"/>
  <c r="B497" i="2"/>
  <c r="B348" i="5" l="1"/>
  <c r="C348" s="1"/>
  <c r="B498" i="2"/>
  <c r="B349" i="5" l="1"/>
  <c r="C349" s="1"/>
  <c r="B499" i="2"/>
  <c r="B350" i="5" l="1"/>
  <c r="C350" s="1"/>
  <c r="B500" i="2"/>
  <c r="B351" i="5" l="1"/>
  <c r="C351" s="1"/>
  <c r="B501" i="2"/>
  <c r="B352" i="5" l="1"/>
  <c r="C352" s="1"/>
  <c r="B502" i="2"/>
  <c r="B353" i="5" l="1"/>
  <c r="C353" s="1"/>
  <c r="B503" i="2"/>
  <c r="B354" i="5" l="1"/>
  <c r="C354" s="1"/>
  <c r="B504" i="2"/>
  <c r="B355" i="5" l="1"/>
  <c r="C355" s="1"/>
  <c r="B505" i="2"/>
  <c r="B356" i="5" l="1"/>
  <c r="C356" s="1"/>
  <c r="B506" i="2"/>
  <c r="B357" i="5" l="1"/>
  <c r="C357" s="1"/>
  <c r="B507" i="2"/>
  <c r="B358" i="5" l="1"/>
  <c r="C358" s="1"/>
  <c r="B508" i="2"/>
  <c r="B359" i="5" l="1"/>
  <c r="C359" s="1"/>
  <c r="B509" i="2"/>
  <c r="B360" i="5" l="1"/>
  <c r="C360" s="1"/>
  <c r="B510" i="2"/>
  <c r="B361" i="5" l="1"/>
  <c r="C361" s="1"/>
  <c r="B511" i="2"/>
  <c r="B362" i="5" l="1"/>
  <c r="C362" s="1"/>
  <c r="B512" i="2"/>
  <c r="B363" i="5" l="1"/>
  <c r="C363" s="1"/>
  <c r="B513" i="2"/>
  <c r="B364" i="5" l="1"/>
  <c r="C364" s="1"/>
  <c r="B514" i="2"/>
  <c r="B365" i="5" l="1"/>
  <c r="C365" s="1"/>
  <c r="B515" i="2"/>
  <c r="B366" i="5" l="1"/>
  <c r="C366" s="1"/>
  <c r="B516" i="2"/>
  <c r="B367" i="5" l="1"/>
  <c r="C367" s="1"/>
  <c r="B517" i="2"/>
  <c r="B368" i="5" l="1"/>
  <c r="C368" s="1"/>
  <c r="B518" i="2"/>
  <c r="B369" i="5" l="1"/>
  <c r="C369" s="1"/>
  <c r="B519" i="2"/>
  <c r="G369" i="5" l="1"/>
  <c r="M16" s="1"/>
  <c r="A134" i="4" s="1"/>
  <c r="H369" i="5"/>
  <c r="N16" s="1"/>
  <c r="A74" i="4" s="1"/>
  <c r="I369" i="5"/>
  <c r="O16" s="1"/>
  <c r="A14" i="4" s="1"/>
  <c r="B370" i="5"/>
  <c r="C370" s="1"/>
  <c r="B520" i="2"/>
  <c r="B371" i="5" l="1"/>
  <c r="C371" s="1"/>
  <c r="B521" i="2"/>
  <c r="B372" i="5" l="1"/>
  <c r="C372" s="1"/>
  <c r="B522" i="2"/>
  <c r="B373" i="5" l="1"/>
  <c r="C373" s="1"/>
  <c r="B523" i="2"/>
  <c r="B374" i="5" l="1"/>
  <c r="C374" s="1"/>
  <c r="B524" i="2"/>
  <c r="B375" i="5" l="1"/>
  <c r="C375" s="1"/>
  <c r="B525" i="2"/>
  <c r="B376" i="5" l="1"/>
  <c r="C376" s="1"/>
  <c r="B526" i="2"/>
  <c r="B377" i="5" l="1"/>
  <c r="C377" s="1"/>
  <c r="B527" i="2"/>
  <c r="B378" i="5" l="1"/>
  <c r="C378" s="1"/>
  <c r="B528" i="2"/>
  <c r="B379" i="5" l="1"/>
  <c r="C379" s="1"/>
  <c r="B529" i="2"/>
  <c r="B380" i="5" l="1"/>
  <c r="C380" s="1"/>
  <c r="B530" i="2"/>
  <c r="B381" i="5" l="1"/>
  <c r="C381" s="1"/>
  <c r="B531" i="2"/>
  <c r="B382" i="5" l="1"/>
  <c r="C382" s="1"/>
  <c r="B532" i="2"/>
  <c r="B383" i="5" l="1"/>
  <c r="C383" s="1"/>
  <c r="B533" i="2"/>
  <c r="B384" i="5" l="1"/>
  <c r="C384" s="1"/>
  <c r="B534" i="2"/>
  <c r="B385" i="5" l="1"/>
  <c r="C385" s="1"/>
  <c r="B535" i="2"/>
  <c r="B386" i="5" l="1"/>
  <c r="C386" s="1"/>
  <c r="B536" i="2"/>
  <c r="B387" i="5" l="1"/>
  <c r="C387" s="1"/>
  <c r="B537" i="2"/>
  <c r="B388" i="5" l="1"/>
  <c r="C388" s="1"/>
  <c r="B538" i="2"/>
  <c r="B389" i="5" l="1"/>
  <c r="C389" s="1"/>
  <c r="B539" i="2"/>
  <c r="B390" i="5" l="1"/>
  <c r="C390" s="1"/>
  <c r="B540" i="2"/>
  <c r="B391" i="5" l="1"/>
  <c r="C391" s="1"/>
  <c r="B541" i="2"/>
  <c r="B392" i="5" l="1"/>
  <c r="C392" s="1"/>
  <c r="B542" i="2"/>
  <c r="B393" i="5" l="1"/>
  <c r="C393" s="1"/>
  <c r="B543" i="2"/>
  <c r="B394" i="5" l="1"/>
  <c r="C394" s="1"/>
  <c r="B544" i="2"/>
  <c r="B395" i="5" l="1"/>
  <c r="C395" s="1"/>
  <c r="B545" i="2"/>
  <c r="B396" i="5" l="1"/>
  <c r="C396" s="1"/>
  <c r="B546" i="2"/>
  <c r="B397" i="5" l="1"/>
  <c r="C397" s="1"/>
  <c r="B547" i="2"/>
  <c r="B398" i="5" l="1"/>
  <c r="C398" s="1"/>
  <c r="B548" i="2"/>
  <c r="B399" i="5" l="1"/>
  <c r="C399" s="1"/>
  <c r="B549" i="2"/>
  <c r="B400" i="5" l="1"/>
  <c r="C400" s="1"/>
  <c r="B550" i="2"/>
  <c r="G400" i="5" l="1"/>
  <c r="M17" s="1"/>
  <c r="A135" i="4" s="1"/>
  <c r="I400" i="5"/>
  <c r="O17" s="1"/>
  <c r="A15" i="4" s="1"/>
  <c r="H400" i="5"/>
  <c r="N17" s="1"/>
  <c r="A75" i="4" s="1"/>
  <c r="B401" i="5"/>
  <c r="C401" s="1"/>
  <c r="B551" i="2"/>
  <c r="B402" i="5" l="1"/>
  <c r="C402" s="1"/>
  <c r="B552" i="2"/>
  <c r="B403" i="5" l="1"/>
  <c r="C403" s="1"/>
  <c r="B553" i="2"/>
  <c r="B404" i="5" l="1"/>
  <c r="C404" s="1"/>
  <c r="B554" i="2"/>
  <c r="B405" i="5" l="1"/>
  <c r="C405" s="1"/>
  <c r="B555" i="2"/>
  <c r="B406" i="5" l="1"/>
  <c r="C406" s="1"/>
  <c r="B556" i="2"/>
  <c r="B407" i="5" l="1"/>
  <c r="C407" s="1"/>
  <c r="B557" i="2"/>
  <c r="B408" i="5" l="1"/>
  <c r="C408" s="1"/>
  <c r="B558" i="2"/>
  <c r="B409" i="5" l="1"/>
  <c r="C409" s="1"/>
  <c r="B559" i="2"/>
  <c r="B410" i="5" l="1"/>
  <c r="C410" s="1"/>
  <c r="B560" i="2"/>
  <c r="B411" i="5" l="1"/>
  <c r="C411" s="1"/>
  <c r="B561" i="2"/>
  <c r="B412" i="5" l="1"/>
  <c r="C412" s="1"/>
  <c r="B562" i="2"/>
  <c r="B413" i="5" l="1"/>
  <c r="C413" s="1"/>
  <c r="B563" i="2"/>
  <c r="B414" i="5" l="1"/>
  <c r="C414" s="1"/>
  <c r="B564" i="2"/>
  <c r="B415" i="5" l="1"/>
  <c r="C415" s="1"/>
  <c r="B565" i="2"/>
  <c r="B416" i="5" l="1"/>
  <c r="C416" s="1"/>
  <c r="B566" i="2"/>
  <c r="B417" i="5" l="1"/>
  <c r="C417" s="1"/>
  <c r="B567" i="2"/>
  <c r="B418" i="5" l="1"/>
  <c r="C418" s="1"/>
  <c r="B568" i="2"/>
  <c r="B419" i="5" l="1"/>
  <c r="C419" s="1"/>
  <c r="B569" i="2"/>
  <c r="B420" i="5" l="1"/>
  <c r="C420" s="1"/>
  <c r="B570" i="2"/>
  <c r="B421" i="5" l="1"/>
  <c r="C421" s="1"/>
  <c r="B571" i="2"/>
  <c r="B422" i="5" l="1"/>
  <c r="C422" s="1"/>
  <c r="B572" i="2"/>
  <c r="B423" i="5" l="1"/>
  <c r="C423" s="1"/>
  <c r="B573" i="2"/>
  <c r="B424" i="5" l="1"/>
  <c r="C424" s="1"/>
  <c r="B574" i="2"/>
  <c r="B425" i="5" l="1"/>
  <c r="C425" s="1"/>
  <c r="B575" i="2"/>
  <c r="B426" i="5" l="1"/>
  <c r="C426" s="1"/>
  <c r="B576" i="2"/>
  <c r="B427" i="5" l="1"/>
  <c r="C427" s="1"/>
  <c r="B577" i="2"/>
  <c r="B428" i="5" l="1"/>
  <c r="C428" s="1"/>
  <c r="B578" i="2"/>
  <c r="B429" i="5" l="1"/>
  <c r="C429" s="1"/>
  <c r="B579" i="2"/>
  <c r="H429" i="5" l="1"/>
  <c r="N18" s="1"/>
  <c r="A76" i="4" s="1"/>
  <c r="G429" i="5"/>
  <c r="M18" s="1"/>
  <c r="A136" i="4" s="1"/>
  <c r="I429" i="5"/>
  <c r="O18" s="1"/>
  <c r="A16" i="4" s="1"/>
  <c r="B430" i="5"/>
  <c r="C430" s="1"/>
  <c r="B580" i="2"/>
  <c r="B431" i="5" l="1"/>
  <c r="C431" s="1"/>
  <c r="B581" i="2"/>
  <c r="B432" i="5" l="1"/>
  <c r="C432" s="1"/>
  <c r="B582" i="2"/>
  <c r="B433" i="5" l="1"/>
  <c r="C433" s="1"/>
  <c r="B583" i="2"/>
  <c r="B434" i="5" l="1"/>
  <c r="C434" s="1"/>
  <c r="B584" i="2"/>
  <c r="B435" i="5" l="1"/>
  <c r="C435" s="1"/>
  <c r="B585" i="2"/>
  <c r="B436" i="5" l="1"/>
  <c r="C436" s="1"/>
  <c r="B586" i="2"/>
  <c r="B437" i="5" l="1"/>
  <c r="C437" s="1"/>
  <c r="B587" i="2"/>
  <c r="B438" i="5" l="1"/>
  <c r="C438" s="1"/>
  <c r="B588" i="2"/>
  <c r="B439" i="5" l="1"/>
  <c r="C439" s="1"/>
  <c r="B589" i="2"/>
  <c r="B440" i="5" l="1"/>
  <c r="C440" s="1"/>
  <c r="B590" i="2"/>
  <c r="B441" i="5" l="1"/>
  <c r="C441" s="1"/>
  <c r="B591" i="2"/>
  <c r="B442" i="5" l="1"/>
  <c r="C442" s="1"/>
  <c r="B592" i="2"/>
  <c r="B443" i="5" l="1"/>
  <c r="C443" s="1"/>
  <c r="B593" i="2"/>
  <c r="B444" i="5" l="1"/>
  <c r="C444" s="1"/>
  <c r="B594" i="2"/>
  <c r="B445" i="5" l="1"/>
  <c r="C445" s="1"/>
  <c r="B595" i="2"/>
  <c r="B446" i="5" l="1"/>
  <c r="C446" s="1"/>
  <c r="B596" i="2"/>
  <c r="B447" i="5" l="1"/>
  <c r="C447" s="1"/>
  <c r="B597" i="2"/>
  <c r="B448" i="5" l="1"/>
  <c r="C448" s="1"/>
  <c r="B598" i="2"/>
  <c r="B449" i="5" l="1"/>
  <c r="C449" s="1"/>
  <c r="B599" i="2"/>
  <c r="B450" i="5" l="1"/>
  <c r="C450" s="1"/>
  <c r="B600" i="2"/>
  <c r="B451" i="5" l="1"/>
  <c r="C451" s="1"/>
  <c r="B601" i="2"/>
  <c r="B452" i="5" l="1"/>
  <c r="C452" s="1"/>
  <c r="B602" i="2"/>
  <c r="B453" i="5" l="1"/>
  <c r="C453" s="1"/>
  <c r="B603" i="2"/>
  <c r="B454" i="5" l="1"/>
  <c r="C454" s="1"/>
  <c r="B604" i="2"/>
  <c r="B455" i="5" l="1"/>
  <c r="C455" s="1"/>
  <c r="B605" i="2"/>
  <c r="B456" i="5" l="1"/>
  <c r="C456" s="1"/>
  <c r="B606" i="2"/>
  <c r="B457" i="5" l="1"/>
  <c r="C457" s="1"/>
  <c r="B607" i="2"/>
  <c r="B458" i="5" l="1"/>
  <c r="C458" s="1"/>
  <c r="B608" i="2"/>
  <c r="B459" i="5" l="1"/>
  <c r="C459" s="1"/>
  <c r="B609" i="2"/>
  <c r="B460" i="5" l="1"/>
  <c r="C460" s="1"/>
  <c r="B610" i="2"/>
  <c r="I460" i="5" l="1"/>
  <c r="O19" s="1"/>
  <c r="A17" i="4" s="1"/>
  <c r="G460" i="5"/>
  <c r="M19" s="1"/>
  <c r="A137" i="4" s="1"/>
  <c r="H460" i="5"/>
  <c r="N19" s="1"/>
  <c r="A77" i="4" s="1"/>
  <c r="B461" i="5"/>
  <c r="C461" s="1"/>
  <c r="B611" i="2"/>
  <c r="B462" i="5" l="1"/>
  <c r="C462" s="1"/>
  <c r="B612" i="2"/>
  <c r="B463" i="5" l="1"/>
  <c r="C463" s="1"/>
  <c r="B613" i="2"/>
  <c r="B464" i="5" l="1"/>
  <c r="C464" s="1"/>
  <c r="B614" i="2"/>
  <c r="B465" i="5" l="1"/>
  <c r="C465" s="1"/>
  <c r="B615" i="2"/>
  <c r="B466" i="5" l="1"/>
  <c r="C466" s="1"/>
  <c r="B616" i="2"/>
  <c r="B467" i="5" l="1"/>
  <c r="C467" s="1"/>
  <c r="B617" i="2"/>
  <c r="B468" i="5" l="1"/>
  <c r="C468" s="1"/>
  <c r="B618" i="2"/>
  <c r="B469" i="5" l="1"/>
  <c r="C469" s="1"/>
  <c r="B619" i="2"/>
  <c r="B470" i="5" l="1"/>
  <c r="C470" s="1"/>
  <c r="B620" i="2"/>
  <c r="B471" i="5" l="1"/>
  <c r="C471" s="1"/>
  <c r="B621" i="2"/>
  <c r="B472" i="5" l="1"/>
  <c r="C472" s="1"/>
  <c r="B622" i="2"/>
  <c r="B473" i="5" l="1"/>
  <c r="C473" s="1"/>
  <c r="B623" i="2"/>
  <c r="B474" i="5" l="1"/>
  <c r="C474" s="1"/>
  <c r="B624" i="2"/>
  <c r="B475" i="5" l="1"/>
  <c r="C475" s="1"/>
  <c r="B625" i="2"/>
  <c r="B476" i="5" l="1"/>
  <c r="C476" s="1"/>
  <c r="B626" i="2"/>
  <c r="B477" i="5" l="1"/>
  <c r="C477" s="1"/>
  <c r="B627" i="2"/>
  <c r="B478" i="5" l="1"/>
  <c r="C478" s="1"/>
  <c r="B628" i="2"/>
  <c r="B479" i="5" l="1"/>
  <c r="C479" s="1"/>
  <c r="B629" i="2"/>
  <c r="B480" i="5" l="1"/>
  <c r="C480" s="1"/>
  <c r="B630" i="2"/>
  <c r="B481" i="5" l="1"/>
  <c r="C481" s="1"/>
  <c r="B631" i="2"/>
  <c r="B482" i="5" l="1"/>
  <c r="C482" s="1"/>
  <c r="B632" i="2"/>
  <c r="B483" i="5" l="1"/>
  <c r="C483" s="1"/>
  <c r="B633" i="2"/>
  <c r="B484" i="5" l="1"/>
  <c r="C484" s="1"/>
  <c r="B634" i="2"/>
  <c r="B485" i="5" l="1"/>
  <c r="C485" s="1"/>
  <c r="B635" i="2"/>
  <c r="B486" i="5" l="1"/>
  <c r="C486" s="1"/>
  <c r="B636" i="2"/>
  <c r="B487" i="5" l="1"/>
  <c r="C487" s="1"/>
  <c r="B637" i="2"/>
  <c r="B488" i="5" l="1"/>
  <c r="C488" s="1"/>
  <c r="B638" i="2"/>
  <c r="B489" i="5" l="1"/>
  <c r="C489" s="1"/>
  <c r="B639" i="2"/>
  <c r="B490" i="5" l="1"/>
  <c r="C490" s="1"/>
  <c r="B640" i="2"/>
  <c r="I490" i="5" l="1"/>
  <c r="O20" s="1"/>
  <c r="A18" i="4" s="1"/>
  <c r="H490" i="5"/>
  <c r="N20" s="1"/>
  <c r="A78" i="4" s="1"/>
  <c r="G490" i="5"/>
  <c r="M20" s="1"/>
  <c r="A138" i="4" s="1"/>
  <c r="B491" i="5"/>
  <c r="C491" s="1"/>
  <c r="B641" i="2"/>
  <c r="B492" i="5" l="1"/>
  <c r="C492" s="1"/>
  <c r="B642" i="2"/>
  <c r="B493" i="5" l="1"/>
  <c r="C493" s="1"/>
  <c r="B643" i="2"/>
  <c r="B494" i="5" l="1"/>
  <c r="C494" s="1"/>
  <c r="B644" i="2"/>
  <c r="B495" i="5" l="1"/>
  <c r="C495" s="1"/>
  <c r="B645" i="2"/>
  <c r="B496" i="5" l="1"/>
  <c r="C496" s="1"/>
  <c r="B646" i="2"/>
  <c r="B497" i="5" l="1"/>
  <c r="C497" s="1"/>
  <c r="B647" i="2"/>
  <c r="B498" i="5" l="1"/>
  <c r="C498" s="1"/>
  <c r="B648" i="2"/>
  <c r="B499" i="5" l="1"/>
  <c r="C499" s="1"/>
  <c r="B649" i="2"/>
  <c r="B500" i="5" l="1"/>
  <c r="C500" s="1"/>
  <c r="B650" i="2"/>
  <c r="B501" i="5" l="1"/>
  <c r="C501" s="1"/>
  <c r="B651" i="2"/>
  <c r="B502" i="5" l="1"/>
  <c r="C502" s="1"/>
  <c r="B652" i="2"/>
  <c r="B503" i="5" l="1"/>
  <c r="C503" s="1"/>
  <c r="B653" i="2"/>
  <c r="B504" i="5" l="1"/>
  <c r="C504" s="1"/>
  <c r="B654" i="2"/>
  <c r="B505" i="5" l="1"/>
  <c r="C505" s="1"/>
  <c r="B655" i="2"/>
  <c r="B506" i="5" l="1"/>
  <c r="C506" s="1"/>
  <c r="B656" i="2"/>
  <c r="B507" i="5" l="1"/>
  <c r="C507" s="1"/>
  <c r="B657" i="2"/>
  <c r="B508" i="5" l="1"/>
  <c r="C508" s="1"/>
  <c r="B658" i="2"/>
  <c r="B509" i="5" l="1"/>
  <c r="C509" s="1"/>
  <c r="B659" i="2"/>
  <c r="B510" i="5" l="1"/>
  <c r="C510" s="1"/>
  <c r="B660" i="2"/>
  <c r="B511" i="5" l="1"/>
  <c r="C511" s="1"/>
  <c r="B661" i="2"/>
  <c r="B512" i="5" l="1"/>
  <c r="C512" s="1"/>
  <c r="B662" i="2"/>
  <c r="B513" i="5" l="1"/>
  <c r="C513" s="1"/>
  <c r="B663" i="2"/>
  <c r="B514" i="5" l="1"/>
  <c r="C514" s="1"/>
  <c r="B664" i="2"/>
  <c r="B515" i="5" l="1"/>
  <c r="C515" s="1"/>
  <c r="B665" i="2"/>
  <c r="B516" i="5" l="1"/>
  <c r="C516" s="1"/>
  <c r="B666" i="2"/>
  <c r="B517" i="5" l="1"/>
  <c r="C517" s="1"/>
  <c r="B667" i="2"/>
  <c r="B518" i="5" l="1"/>
  <c r="C518" s="1"/>
  <c r="B668" i="2"/>
  <c r="B519" i="5" l="1"/>
  <c r="C519" s="1"/>
  <c r="B669" i="2"/>
  <c r="B520" i="5" l="1"/>
  <c r="C520" s="1"/>
  <c r="B670" i="2"/>
  <c r="B521" i="5" l="1"/>
  <c r="C521" s="1"/>
  <c r="B671" i="2"/>
  <c r="G521" i="5" l="1"/>
  <c r="M21" s="1"/>
  <c r="A139" i="4" s="1"/>
  <c r="I521" i="5"/>
  <c r="O21" s="1"/>
  <c r="A19" i="4" s="1"/>
  <c r="H521" i="5"/>
  <c r="N21" s="1"/>
  <c r="A79" i="4" s="1"/>
  <c r="B522" i="5"/>
  <c r="C522" s="1"/>
  <c r="B672" i="2"/>
  <c r="B523" i="5" l="1"/>
  <c r="C523" s="1"/>
  <c r="B673" i="2"/>
  <c r="B524" i="5" l="1"/>
  <c r="C524" s="1"/>
  <c r="B674" i="2"/>
  <c r="B525" i="5" l="1"/>
  <c r="C525" s="1"/>
  <c r="B675" i="2"/>
  <c r="B526" i="5" l="1"/>
  <c r="C526" s="1"/>
  <c r="B676" i="2"/>
  <c r="B527" i="5" l="1"/>
  <c r="C527" s="1"/>
  <c r="B677" i="2"/>
  <c r="B528" i="5" l="1"/>
  <c r="C528" s="1"/>
  <c r="B678" i="2"/>
  <c r="B529" i="5" l="1"/>
  <c r="C529" s="1"/>
  <c r="B679" i="2"/>
  <c r="B530" i="5" l="1"/>
  <c r="C530" s="1"/>
  <c r="B680" i="2"/>
  <c r="B531" i="5" l="1"/>
  <c r="C531" s="1"/>
  <c r="B681" i="2"/>
  <c r="B532" i="5" l="1"/>
  <c r="C532" s="1"/>
  <c r="B682" i="2"/>
  <c r="B533" i="5" l="1"/>
  <c r="C533" s="1"/>
  <c r="B683" i="2"/>
  <c r="B534" i="5" l="1"/>
  <c r="C534" s="1"/>
  <c r="B684" i="2"/>
  <c r="B535" i="5" l="1"/>
  <c r="C535" s="1"/>
  <c r="B685" i="2"/>
  <c r="B536" i="5" l="1"/>
  <c r="C536" s="1"/>
  <c r="B686" i="2"/>
  <c r="B537" i="5" l="1"/>
  <c r="C537" s="1"/>
  <c r="B687" i="2"/>
  <c r="B538" i="5" l="1"/>
  <c r="C538" s="1"/>
  <c r="B688" i="2"/>
  <c r="B539" i="5" l="1"/>
  <c r="C539" s="1"/>
  <c r="B689" i="2"/>
  <c r="B540" i="5" l="1"/>
  <c r="C540" s="1"/>
  <c r="B690" i="2"/>
  <c r="B541" i="5" l="1"/>
  <c r="C541" s="1"/>
  <c r="B691" i="2"/>
  <c r="B542" i="5" l="1"/>
  <c r="C542" s="1"/>
  <c r="B692" i="2"/>
  <c r="B543" i="5" l="1"/>
  <c r="C543" s="1"/>
  <c r="B693" i="2"/>
  <c r="B544" i="5" l="1"/>
  <c r="C544" s="1"/>
  <c r="B694" i="2"/>
  <c r="B545" i="5" l="1"/>
  <c r="C545" s="1"/>
  <c r="B695" i="2"/>
  <c r="B546" i="5" l="1"/>
  <c r="C546" s="1"/>
  <c r="B696" i="2"/>
  <c r="B547" i="5" l="1"/>
  <c r="C547" s="1"/>
  <c r="B697" i="2"/>
  <c r="B548" i="5" l="1"/>
  <c r="C548" s="1"/>
  <c r="B698" i="2"/>
  <c r="B549" i="5" l="1"/>
  <c r="C549" s="1"/>
  <c r="B699" i="2"/>
  <c r="B550" i="5" l="1"/>
  <c r="C550" s="1"/>
  <c r="B700" i="2"/>
  <c r="B551" i="5" l="1"/>
  <c r="C551" s="1"/>
  <c r="B701" i="2"/>
  <c r="H551" i="5" l="1"/>
  <c r="N22" s="1"/>
  <c r="A80" i="4" s="1"/>
  <c r="G551" i="5"/>
  <c r="M22" s="1"/>
  <c r="A140" i="4" s="1"/>
  <c r="I551" i="5"/>
  <c r="O22" s="1"/>
  <c r="A20" i="4" s="1"/>
  <c r="B552" i="5"/>
  <c r="C552" s="1"/>
  <c r="B702" i="2"/>
  <c r="B553" i="5" l="1"/>
  <c r="C553" s="1"/>
  <c r="B703" i="2"/>
  <c r="B554" i="5" l="1"/>
  <c r="C554" s="1"/>
  <c r="B704" i="2"/>
  <c r="B555" i="5" l="1"/>
  <c r="C555" s="1"/>
  <c r="B705" i="2"/>
  <c r="B556" i="5" l="1"/>
  <c r="C556" s="1"/>
  <c r="B706" i="2"/>
  <c r="B557" i="5" l="1"/>
  <c r="C557" s="1"/>
  <c r="B707" i="2"/>
  <c r="B558" i="5" l="1"/>
  <c r="C558" s="1"/>
  <c r="B708" i="2"/>
  <c r="B559" i="5" l="1"/>
  <c r="C559" s="1"/>
  <c r="B709" i="2"/>
  <c r="B560" i="5" l="1"/>
  <c r="C560" s="1"/>
  <c r="B710" i="2"/>
  <c r="B561" i="5" l="1"/>
  <c r="C561" s="1"/>
  <c r="B711" i="2"/>
  <c r="B562" i="5" l="1"/>
  <c r="C562" s="1"/>
  <c r="B712" i="2"/>
  <c r="B563" i="5" l="1"/>
  <c r="C563" s="1"/>
  <c r="B713" i="2"/>
  <c r="B564" i="5" l="1"/>
  <c r="C564" s="1"/>
  <c r="B714" i="2"/>
  <c r="B565" i="5" l="1"/>
  <c r="C565" s="1"/>
  <c r="B715" i="2"/>
  <c r="B566" i="5" l="1"/>
  <c r="C566" s="1"/>
  <c r="B716" i="2"/>
  <c r="B567" i="5" l="1"/>
  <c r="C567" s="1"/>
  <c r="B717" i="2"/>
  <c r="B568" i="5" l="1"/>
  <c r="C568" s="1"/>
  <c r="B718" i="2"/>
  <c r="B569" i="5" l="1"/>
  <c r="C569" s="1"/>
  <c r="B719" i="2"/>
  <c r="B570" i="5" l="1"/>
  <c r="C570" s="1"/>
  <c r="B720" i="2"/>
  <c r="B571" i="5" l="1"/>
  <c r="C571" s="1"/>
  <c r="B721" i="2"/>
  <c r="B572" i="5" l="1"/>
  <c r="C572" s="1"/>
  <c r="B722" i="2"/>
  <c r="B573" i="5" l="1"/>
  <c r="C573" s="1"/>
  <c r="B723" i="2"/>
  <c r="B574" i="5" l="1"/>
  <c r="C574" s="1"/>
  <c r="B724" i="2"/>
  <c r="B575" i="5" l="1"/>
  <c r="C575" s="1"/>
  <c r="B725" i="2"/>
  <c r="B576" i="5" l="1"/>
  <c r="C576" s="1"/>
  <c r="B726" i="2"/>
  <c r="B577" i="5" l="1"/>
  <c r="C577" s="1"/>
  <c r="B727" i="2"/>
  <c r="B578" i="5" l="1"/>
  <c r="C578" s="1"/>
  <c r="B728" i="2"/>
  <c r="B579" i="5" l="1"/>
  <c r="C579" s="1"/>
  <c r="B729" i="2"/>
  <c r="B580" i="5" l="1"/>
  <c r="C580" s="1"/>
  <c r="B730" i="2"/>
  <c r="B581" i="5" l="1"/>
  <c r="C581" s="1"/>
  <c r="B731" i="2"/>
  <c r="B582" i="5" l="1"/>
  <c r="C582" s="1"/>
  <c r="B732" i="2"/>
  <c r="I582" i="5" l="1"/>
  <c r="O23" s="1"/>
  <c r="H582"/>
  <c r="N23" s="1"/>
  <c r="A81" i="4" s="1"/>
  <c r="G582" i="5"/>
  <c r="M23" s="1"/>
  <c r="A141" i="4" s="1"/>
  <c r="B583" i="5"/>
  <c r="C583" s="1"/>
  <c r="B733" i="2"/>
  <c r="B584" i="5" l="1"/>
  <c r="C584" s="1"/>
  <c r="B734" i="2"/>
  <c r="B585" i="5" l="1"/>
  <c r="C585" s="1"/>
  <c r="B735" i="2"/>
  <c r="B586" i="5" l="1"/>
  <c r="C586" s="1"/>
  <c r="B736" i="2"/>
  <c r="B587" i="5" l="1"/>
  <c r="C587" s="1"/>
  <c r="B737" i="2"/>
  <c r="B588" i="5" l="1"/>
  <c r="C588" s="1"/>
  <c r="B738" i="2"/>
  <c r="B589" i="5" l="1"/>
  <c r="C589" s="1"/>
  <c r="B739" i="2"/>
  <c r="B590" i="5" l="1"/>
  <c r="C590" s="1"/>
  <c r="B740" i="2"/>
  <c r="B591" i="5" l="1"/>
  <c r="C591" s="1"/>
  <c r="B741" i="2"/>
  <c r="B592" i="5" l="1"/>
  <c r="C592" s="1"/>
  <c r="B742" i="2"/>
  <c r="B593" i="5" l="1"/>
  <c r="C593" s="1"/>
  <c r="B743" i="2"/>
  <c r="B594" i="5" l="1"/>
  <c r="C594" s="1"/>
  <c r="B744" i="2"/>
  <c r="B595" i="5" l="1"/>
  <c r="C595" s="1"/>
  <c r="B745" i="2"/>
  <c r="B596" i="5" l="1"/>
  <c r="C596" s="1"/>
  <c r="B746" i="2"/>
  <c r="B597" i="5" l="1"/>
  <c r="C597" s="1"/>
  <c r="B747" i="2"/>
  <c r="B598" i="5" l="1"/>
  <c r="C598" s="1"/>
  <c r="B748" i="2"/>
  <c r="B599" i="5" l="1"/>
  <c r="C599" s="1"/>
  <c r="B749" i="2"/>
  <c r="B600" i="5" l="1"/>
  <c r="C600" s="1"/>
  <c r="B750" i="2"/>
  <c r="B601" i="5" l="1"/>
  <c r="C601" s="1"/>
  <c r="B751" i="2"/>
  <c r="B602" i="5" l="1"/>
  <c r="C602" s="1"/>
  <c r="B752" i="2"/>
  <c r="B603" i="5" l="1"/>
  <c r="C603" s="1"/>
  <c r="B753" i="2"/>
  <c r="B604" i="5" l="1"/>
  <c r="C604" s="1"/>
  <c r="B754" i="2"/>
  <c r="B605" i="5" l="1"/>
  <c r="C605" s="1"/>
  <c r="B755" i="2"/>
  <c r="B606" i="5" l="1"/>
  <c r="C606" s="1"/>
  <c r="B756" i="2"/>
  <c r="B607" i="5" l="1"/>
  <c r="C607" s="1"/>
  <c r="B757" i="2"/>
  <c r="B608" i="5" l="1"/>
  <c r="C608" s="1"/>
  <c r="B758" i="2"/>
  <c r="B609" i="5" l="1"/>
  <c r="C609" s="1"/>
  <c r="B759" i="2"/>
  <c r="B610" i="5" l="1"/>
  <c r="C610" s="1"/>
  <c r="B760" i="2"/>
  <c r="B611" i="5" l="1"/>
  <c r="C611" s="1"/>
  <c r="B761" i="2"/>
  <c r="B612" i="5" l="1"/>
  <c r="C612" s="1"/>
  <c r="B762" i="2"/>
  <c r="B613" i="5" l="1"/>
  <c r="C613" s="1"/>
  <c r="B763" i="2"/>
  <c r="H613" i="5" l="1"/>
  <c r="N24" s="1"/>
  <c r="A82" i="4" s="1"/>
  <c r="I613" i="5"/>
  <c r="O24" s="1"/>
  <c r="G613"/>
  <c r="M24" s="1"/>
  <c r="A142" i="4" s="1"/>
  <c r="B614" i="5"/>
  <c r="C614" s="1"/>
  <c r="B764" i="2"/>
  <c r="B615" i="5" l="1"/>
  <c r="C615" s="1"/>
  <c r="B765" i="2"/>
  <c r="B616" i="5" l="1"/>
  <c r="C616" s="1"/>
  <c r="B766" i="2"/>
  <c r="B617" i="5" l="1"/>
  <c r="C617" s="1"/>
  <c r="B767" i="2"/>
  <c r="B618" i="5" l="1"/>
  <c r="C618" s="1"/>
  <c r="B768" i="2"/>
  <c r="B619" i="5" l="1"/>
  <c r="C619" s="1"/>
  <c r="B769" i="2"/>
  <c r="B620" i="5" l="1"/>
  <c r="C620" s="1"/>
  <c r="B770" i="2"/>
  <c r="B621" i="5" l="1"/>
  <c r="C621" s="1"/>
  <c r="B771" i="2"/>
  <c r="B622" i="5" l="1"/>
  <c r="C622" s="1"/>
  <c r="B772" i="2"/>
  <c r="B623" i="5" l="1"/>
  <c r="C623" s="1"/>
  <c r="B773" i="2"/>
  <c r="B624" i="5" l="1"/>
  <c r="C624" s="1"/>
  <c r="B774" i="2"/>
  <c r="B625" i="5" l="1"/>
  <c r="C625" s="1"/>
  <c r="B775" i="2"/>
  <c r="B626" i="5" l="1"/>
  <c r="C626" s="1"/>
  <c r="B776" i="2"/>
  <c r="B627" i="5" l="1"/>
  <c r="C627" s="1"/>
  <c r="B777" i="2"/>
  <c r="B628" i="5" l="1"/>
  <c r="C628" s="1"/>
  <c r="B778" i="2"/>
  <c r="B629" i="5" l="1"/>
  <c r="C629" s="1"/>
  <c r="B779" i="2"/>
  <c r="B630" i="5" l="1"/>
  <c r="C630" s="1"/>
  <c r="B780" i="2"/>
  <c r="B631" i="5" l="1"/>
  <c r="C631" s="1"/>
  <c r="B781" i="2"/>
  <c r="B632" i="5" l="1"/>
  <c r="C632" s="1"/>
  <c r="B782" i="2"/>
  <c r="B633" i="5" l="1"/>
  <c r="C633" s="1"/>
  <c r="B783" i="2"/>
  <c r="B634" i="5" l="1"/>
  <c r="C634" s="1"/>
  <c r="B784" i="2"/>
  <c r="B635" i="5" l="1"/>
  <c r="C635" s="1"/>
  <c r="B785" i="2"/>
  <c r="B636" i="5" l="1"/>
  <c r="C636" s="1"/>
  <c r="B786" i="2"/>
  <c r="B637" i="5" l="1"/>
  <c r="C637" s="1"/>
  <c r="B787" i="2"/>
  <c r="B638" i="5" l="1"/>
  <c r="C638" s="1"/>
  <c r="B788" i="2"/>
  <c r="B639" i="5" l="1"/>
  <c r="C639" s="1"/>
  <c r="B789" i="2"/>
  <c r="B640" i="5" l="1"/>
  <c r="C640" s="1"/>
  <c r="B790" i="2"/>
  <c r="B641" i="5" l="1"/>
  <c r="C641" s="1"/>
  <c r="B791" i="2"/>
  <c r="B642" i="5" l="1"/>
  <c r="C642" s="1"/>
  <c r="B792" i="2"/>
  <c r="B643" i="5" l="1"/>
  <c r="C643" s="1"/>
  <c r="B793" i="2"/>
  <c r="H643" i="5" l="1"/>
  <c r="N25" s="1"/>
  <c r="A83" i="4" s="1"/>
  <c r="G643" i="5"/>
  <c r="M25" s="1"/>
  <c r="A143" i="4" s="1"/>
  <c r="I643" i="5"/>
  <c r="O25" s="1"/>
  <c r="B644"/>
  <c r="C644" s="1"/>
  <c r="B794" i="2"/>
  <c r="B645" i="5" l="1"/>
  <c r="C645" s="1"/>
  <c r="B795" i="2"/>
  <c r="B646" i="5" l="1"/>
  <c r="C646" s="1"/>
  <c r="B796" i="2"/>
  <c r="B647" i="5" l="1"/>
  <c r="C647" s="1"/>
  <c r="B797" i="2"/>
  <c r="B648" i="5" l="1"/>
  <c r="C648" s="1"/>
  <c r="B798" i="2"/>
  <c r="B649" i="5" l="1"/>
  <c r="C649" s="1"/>
  <c r="B799" i="2"/>
  <c r="B650" i="5" l="1"/>
  <c r="C650" s="1"/>
  <c r="B800" i="2"/>
  <c r="B651" i="5" l="1"/>
  <c r="C651" s="1"/>
  <c r="B801" i="2"/>
  <c r="B652" i="5" l="1"/>
  <c r="C652" s="1"/>
  <c r="B802" i="2"/>
  <c r="B653" i="5" l="1"/>
  <c r="C653" s="1"/>
  <c r="B803" i="2"/>
  <c r="B654" i="5" l="1"/>
  <c r="C654" s="1"/>
  <c r="B804" i="2"/>
  <c r="B655" i="5" l="1"/>
  <c r="C655" s="1"/>
  <c r="B805" i="2"/>
  <c r="B656" i="5" l="1"/>
  <c r="C656" s="1"/>
  <c r="B806" i="2"/>
  <c r="B657" i="5" l="1"/>
  <c r="C657" s="1"/>
  <c r="B807" i="2"/>
  <c r="B658" i="5" l="1"/>
  <c r="C658" s="1"/>
  <c r="B808" i="2"/>
  <c r="B659" i="5" l="1"/>
  <c r="C659" s="1"/>
  <c r="B809" i="2"/>
  <c r="B660" i="5" l="1"/>
  <c r="C660" s="1"/>
  <c r="B810" i="2"/>
  <c r="B661" i="5" l="1"/>
  <c r="C661" s="1"/>
  <c r="B811" i="2"/>
  <c r="B662" i="5" l="1"/>
  <c r="C662" s="1"/>
  <c r="B812" i="2"/>
  <c r="B663" i="5" l="1"/>
  <c r="C663" s="1"/>
  <c r="B813" i="2"/>
  <c r="B664" i="5" l="1"/>
  <c r="C664" s="1"/>
  <c r="B814" i="2"/>
  <c r="B665" i="5" l="1"/>
  <c r="C665" s="1"/>
  <c r="B815" i="2"/>
  <c r="B666" i="5" l="1"/>
  <c r="C666" s="1"/>
  <c r="B816" i="2"/>
  <c r="B667" i="5" l="1"/>
  <c r="C667" s="1"/>
  <c r="B817" i="2"/>
  <c r="B668" i="5" l="1"/>
  <c r="C668" s="1"/>
  <c r="B818" i="2"/>
  <c r="B669" i="5" l="1"/>
  <c r="C669" s="1"/>
  <c r="B819" i="2"/>
  <c r="B670" i="5" l="1"/>
  <c r="C670" s="1"/>
  <c r="B820" i="2"/>
  <c r="B671" i="5" l="1"/>
  <c r="C671" s="1"/>
  <c r="B821" i="2"/>
  <c r="B672" i="5" l="1"/>
  <c r="C672" s="1"/>
  <c r="B822" i="2"/>
  <c r="B673" i="5" l="1"/>
  <c r="C673" s="1"/>
  <c r="B823" i="2"/>
  <c r="B674" i="5" l="1"/>
  <c r="C674" s="1"/>
  <c r="B824" i="2"/>
  <c r="H674" i="5" l="1"/>
  <c r="N26" s="1"/>
  <c r="A84" i="4" s="1"/>
  <c r="G674" i="5"/>
  <c r="M26" s="1"/>
  <c r="A144" i="4" s="1"/>
  <c r="I674" i="5"/>
  <c r="O26" s="1"/>
  <c r="A24" i="4" s="1"/>
  <c r="B675" i="5"/>
  <c r="C675" s="1"/>
  <c r="B825" i="2"/>
  <c r="B676" i="5" l="1"/>
  <c r="C676" s="1"/>
  <c r="B826" i="2"/>
  <c r="B677" i="5" l="1"/>
  <c r="C677" s="1"/>
  <c r="B827" i="2"/>
  <c r="B678" i="5" l="1"/>
  <c r="C678" s="1"/>
  <c r="B828" i="2"/>
  <c r="B679" i="5" l="1"/>
  <c r="C679" s="1"/>
  <c r="B829" i="2"/>
  <c r="B680" i="5" l="1"/>
  <c r="C680" s="1"/>
  <c r="B830" i="2"/>
  <c r="B681" i="5" l="1"/>
  <c r="C681" s="1"/>
  <c r="B831" i="2"/>
  <c r="B682" i="5" l="1"/>
  <c r="C682" s="1"/>
  <c r="B832" i="2"/>
  <c r="B683" i="5" l="1"/>
  <c r="C683" s="1"/>
  <c r="B833" i="2"/>
  <c r="B684" i="5" l="1"/>
  <c r="C684" s="1"/>
  <c r="B834" i="2"/>
  <c r="B685" i="5" l="1"/>
  <c r="C685" s="1"/>
  <c r="B835" i="2"/>
  <c r="B686" i="5" l="1"/>
  <c r="C686" s="1"/>
  <c r="B836" i="2"/>
  <c r="B687" i="5" l="1"/>
  <c r="C687" s="1"/>
  <c r="B837" i="2"/>
  <c r="B688" i="5" l="1"/>
  <c r="C688" s="1"/>
  <c r="B838" i="2"/>
  <c r="B689" i="5" l="1"/>
  <c r="C689" s="1"/>
  <c r="B839" i="2"/>
  <c r="B690" i="5" l="1"/>
  <c r="C690" s="1"/>
  <c r="B840" i="2"/>
  <c r="B691" i="5" l="1"/>
  <c r="C691" s="1"/>
  <c r="B841" i="2"/>
  <c r="B692" i="5" l="1"/>
  <c r="C692" s="1"/>
  <c r="B842" i="2"/>
  <c r="B693" i="5" l="1"/>
  <c r="C693" s="1"/>
  <c r="B843" i="2"/>
  <c r="B694" i="5" l="1"/>
  <c r="C694" s="1"/>
  <c r="B844" i="2"/>
  <c r="B695" i="5" l="1"/>
  <c r="C695" s="1"/>
  <c r="B845" i="2"/>
  <c r="B696" i="5" l="1"/>
  <c r="C696" s="1"/>
  <c r="B846" i="2"/>
  <c r="B697" i="5" l="1"/>
  <c r="C697" s="1"/>
  <c r="B847" i="2"/>
  <c r="B698" i="5" l="1"/>
  <c r="C698" s="1"/>
  <c r="B848" i="2"/>
  <c r="B699" i="5" l="1"/>
  <c r="C699" s="1"/>
  <c r="B849" i="2"/>
  <c r="B700" i="5" l="1"/>
  <c r="C700" s="1"/>
  <c r="B850" i="2"/>
  <c r="B701" i="5" l="1"/>
  <c r="C701" s="1"/>
  <c r="B851" i="2"/>
  <c r="B702" i="5" l="1"/>
  <c r="C702" s="1"/>
  <c r="B852" i="2"/>
  <c r="B703" i="5" l="1"/>
  <c r="C703" s="1"/>
  <c r="B853" i="2"/>
  <c r="B704" i="5" l="1"/>
  <c r="C704" s="1"/>
  <c r="B854" i="2"/>
  <c r="I704" i="5" l="1"/>
  <c r="O27" s="1"/>
  <c r="A25" i="4" s="1"/>
  <c r="G704" i="5"/>
  <c r="M27" s="1"/>
  <c r="A145" i="4" s="1"/>
  <c r="H704" i="5"/>
  <c r="N27" s="1"/>
  <c r="A85" i="4" s="1"/>
  <c r="B705" i="5"/>
  <c r="C705" s="1"/>
  <c r="B855" i="2"/>
  <c r="B706" i="5" l="1"/>
  <c r="C706" s="1"/>
  <c r="B856" i="2"/>
  <c r="B707" i="5" l="1"/>
  <c r="C707" s="1"/>
  <c r="B857" i="2"/>
  <c r="B708" i="5" l="1"/>
  <c r="C708" s="1"/>
  <c r="B858" i="2"/>
  <c r="B709" i="5" l="1"/>
  <c r="C709" s="1"/>
  <c r="B859" i="2"/>
  <c r="B710" i="5" l="1"/>
  <c r="C710" s="1"/>
  <c r="B860" i="2"/>
  <c r="B711" i="5" l="1"/>
  <c r="C711" s="1"/>
  <c r="B861" i="2"/>
  <c r="B712" i="5" l="1"/>
  <c r="C712" s="1"/>
  <c r="B862" i="2"/>
  <c r="B713" i="5" l="1"/>
  <c r="C713" s="1"/>
  <c r="B863" i="2"/>
  <c r="B714" i="5" l="1"/>
  <c r="C714" s="1"/>
  <c r="B864" i="2"/>
  <c r="B715" i="5" l="1"/>
  <c r="C715" s="1"/>
  <c r="B865" i="2"/>
  <c r="B716" i="5" l="1"/>
  <c r="C716" s="1"/>
  <c r="B866" i="2"/>
  <c r="B717" i="5" l="1"/>
  <c r="C717" s="1"/>
  <c r="B867" i="2"/>
  <c r="B718" i="5" l="1"/>
  <c r="C718" s="1"/>
  <c r="B868" i="2"/>
  <c r="B719" i="5" l="1"/>
  <c r="C719" s="1"/>
  <c r="B869" i="2"/>
  <c r="B720" i="5" l="1"/>
  <c r="C720" s="1"/>
  <c r="B870" i="2"/>
  <c r="B721" i="5" l="1"/>
  <c r="C721" s="1"/>
  <c r="B871" i="2"/>
  <c r="B722" i="5" l="1"/>
  <c r="C722" s="1"/>
  <c r="B872" i="2"/>
  <c r="B723" i="5" l="1"/>
  <c r="C723" s="1"/>
  <c r="B873" i="2"/>
  <c r="B724" i="5" l="1"/>
  <c r="C724" s="1"/>
  <c r="B874" i="2"/>
  <c r="B725" i="5" l="1"/>
  <c r="C725" s="1"/>
  <c r="B875" i="2"/>
  <c r="B726" i="5" l="1"/>
  <c r="C726" s="1"/>
  <c r="B876" i="2"/>
  <c r="B727" i="5" l="1"/>
  <c r="C727" s="1"/>
  <c r="B877" i="2"/>
  <c r="B728" i="5" l="1"/>
  <c r="C728" s="1"/>
  <c r="B878" i="2"/>
  <c r="B729" i="5" l="1"/>
  <c r="C729" s="1"/>
  <c r="B879" i="2"/>
  <c r="B730" i="5" l="1"/>
  <c r="C730" s="1"/>
  <c r="B880" i="2"/>
  <c r="B731" i="5" l="1"/>
  <c r="C731" s="1"/>
  <c r="B881" i="2"/>
  <c r="B732" i="5" l="1"/>
  <c r="C732" s="1"/>
  <c r="B882" i="2"/>
  <c r="B733" i="5" l="1"/>
  <c r="C733" s="1"/>
  <c r="B883" i="2"/>
  <c r="B734" i="5" l="1"/>
  <c r="C734" s="1"/>
  <c r="B884" i="2"/>
  <c r="B735" i="5" l="1"/>
  <c r="C735" s="1"/>
  <c r="B885" i="2"/>
  <c r="I735" i="5" l="1"/>
  <c r="O28" s="1"/>
  <c r="A26" i="4" s="1"/>
  <c r="H735" i="5"/>
  <c r="N28" s="1"/>
  <c r="A86" i="4" s="1"/>
  <c r="G735" i="5"/>
  <c r="M28" s="1"/>
  <c r="A146" i="4" s="1"/>
  <c r="B736" i="5"/>
  <c r="C736" s="1"/>
  <c r="B886" i="2"/>
  <c r="B737" i="5" l="1"/>
  <c r="C737" s="1"/>
  <c r="B887" i="2"/>
  <c r="B738" i="5" l="1"/>
  <c r="C738" s="1"/>
  <c r="B888" i="2"/>
  <c r="B739" i="5" l="1"/>
  <c r="C739" s="1"/>
  <c r="B889" i="2"/>
  <c r="B740" i="5" l="1"/>
  <c r="C740" s="1"/>
  <c r="B890" i="2"/>
  <c r="B741" i="5" l="1"/>
  <c r="C741" s="1"/>
  <c r="B891" i="2"/>
  <c r="B742" i="5" l="1"/>
  <c r="C742" s="1"/>
  <c r="B892" i="2"/>
  <c r="B743" i="5" l="1"/>
  <c r="C743" s="1"/>
  <c r="B893" i="2"/>
  <c r="B744" i="5" l="1"/>
  <c r="C744" s="1"/>
  <c r="B894" i="2"/>
  <c r="B745" i="5" l="1"/>
  <c r="C745" s="1"/>
  <c r="B895" i="2"/>
  <c r="B746" i="5" l="1"/>
  <c r="C746" s="1"/>
  <c r="B896" i="2"/>
  <c r="B747" i="5" l="1"/>
  <c r="C747" s="1"/>
  <c r="B897" i="2"/>
  <c r="B748" i="5" l="1"/>
  <c r="C748" s="1"/>
  <c r="B898" i="2"/>
  <c r="B749" i="5" l="1"/>
  <c r="C749" s="1"/>
  <c r="B899" i="2"/>
  <c r="B750" i="5" l="1"/>
  <c r="C750" s="1"/>
  <c r="B900" i="2"/>
  <c r="B751" i="5" l="1"/>
  <c r="C751" s="1"/>
  <c r="B901" i="2"/>
  <c r="B752" i="5" l="1"/>
  <c r="C752" s="1"/>
  <c r="B902" i="2"/>
  <c r="B753" i="5" l="1"/>
  <c r="C753" s="1"/>
  <c r="B903" i="2"/>
  <c r="B754" i="5" l="1"/>
  <c r="C754" s="1"/>
  <c r="B904" i="2"/>
  <c r="B755" i="5" l="1"/>
  <c r="C755" s="1"/>
  <c r="B905" i="2"/>
  <c r="B756" i="5" l="1"/>
  <c r="C756" s="1"/>
  <c r="B906" i="2"/>
  <c r="B757" i="5" l="1"/>
  <c r="C757" s="1"/>
  <c r="B907" i="2"/>
  <c r="B758" i="5" l="1"/>
  <c r="C758" s="1"/>
  <c r="B908" i="2"/>
  <c r="B759" i="5" l="1"/>
  <c r="C759" s="1"/>
  <c r="B909" i="2"/>
  <c r="B760" i="5" l="1"/>
  <c r="C760" s="1"/>
  <c r="B910" i="2"/>
  <c r="B761" i="5" l="1"/>
  <c r="C761" s="1"/>
  <c r="B911" i="2"/>
  <c r="B762" i="5" l="1"/>
  <c r="C762" s="1"/>
  <c r="B912" i="2"/>
  <c r="B763" i="5" l="1"/>
  <c r="C763" s="1"/>
  <c r="B913" i="2"/>
  <c r="B764" i="5" l="1"/>
  <c r="C764" s="1"/>
  <c r="B914" i="2"/>
  <c r="B765" i="5" l="1"/>
  <c r="C765" s="1"/>
  <c r="B915" i="2"/>
  <c r="B766" i="5" l="1"/>
  <c r="C766" s="1"/>
  <c r="B916" i="2"/>
  <c r="G766" i="5" l="1"/>
  <c r="M29" s="1"/>
  <c r="A147" i="4" s="1"/>
  <c r="I766" i="5"/>
  <c r="O29" s="1"/>
  <c r="A27" i="4" s="1"/>
  <c r="H766" i="5"/>
  <c r="N29" s="1"/>
  <c r="A87" i="4" s="1"/>
  <c r="B767" i="5"/>
  <c r="C767" s="1"/>
  <c r="B917" i="2"/>
  <c r="B768" i="5" l="1"/>
  <c r="C768" s="1"/>
  <c r="B918" i="2"/>
  <c r="B769" i="5" l="1"/>
  <c r="C769" s="1"/>
  <c r="B919" i="2"/>
  <c r="B770" i="5" l="1"/>
  <c r="C770" s="1"/>
  <c r="B920" i="2"/>
  <c r="B771" i="5" l="1"/>
  <c r="C771" s="1"/>
  <c r="B921" i="2"/>
  <c r="B772" i="5" l="1"/>
  <c r="C772" s="1"/>
  <c r="B922" i="2"/>
  <c r="B773" i="5" l="1"/>
  <c r="C773" s="1"/>
  <c r="B923" i="2"/>
  <c r="B774" i="5" l="1"/>
  <c r="C774" s="1"/>
  <c r="B924" i="2"/>
  <c r="B775" i="5" l="1"/>
  <c r="C775" s="1"/>
  <c r="B925" i="2"/>
  <c r="B776" i="5" l="1"/>
  <c r="C776" s="1"/>
  <c r="B926" i="2"/>
  <c r="B777" i="5" l="1"/>
  <c r="C777" s="1"/>
  <c r="B927" i="2"/>
  <c r="B778" i="5" l="1"/>
  <c r="C778" s="1"/>
  <c r="B928" i="2"/>
  <c r="B779" i="5" l="1"/>
  <c r="C779" s="1"/>
  <c r="B929" i="2"/>
  <c r="B780" i="5" l="1"/>
  <c r="C780" s="1"/>
  <c r="B930" i="2"/>
  <c r="B781" i="5" l="1"/>
  <c r="C781" s="1"/>
  <c r="B931" i="2"/>
  <c r="B782" i="5" l="1"/>
  <c r="C782" s="1"/>
  <c r="B932" i="2"/>
  <c r="B783" i="5" l="1"/>
  <c r="C783" s="1"/>
  <c r="B933" i="2"/>
  <c r="B784" i="5" l="1"/>
  <c r="C784" s="1"/>
  <c r="B934" i="2"/>
  <c r="B785" i="5" l="1"/>
  <c r="C785" s="1"/>
  <c r="B935" i="2"/>
  <c r="B786" i="5" l="1"/>
  <c r="C786" s="1"/>
  <c r="B936" i="2"/>
  <c r="B787" i="5" l="1"/>
  <c r="C787" s="1"/>
  <c r="B937" i="2"/>
  <c r="B788" i="5" l="1"/>
  <c r="C788" s="1"/>
  <c r="B938" i="2"/>
  <c r="B789" i="5" l="1"/>
  <c r="C789" s="1"/>
  <c r="B939" i="2"/>
  <c r="B790" i="5" l="1"/>
  <c r="C790" s="1"/>
  <c r="B940" i="2"/>
  <c r="B791" i="5" l="1"/>
  <c r="C791" s="1"/>
  <c r="B941" i="2"/>
  <c r="B792" i="5" l="1"/>
  <c r="C792" s="1"/>
  <c r="B942" i="2"/>
  <c r="B793" i="5" l="1"/>
  <c r="C793" s="1"/>
  <c r="B943" i="2"/>
  <c r="B794" i="5" l="1"/>
  <c r="C794" s="1"/>
  <c r="B944" i="2"/>
  <c r="H794" i="5" l="1"/>
  <c r="N30" s="1"/>
  <c r="A88" i="4" s="1"/>
  <c r="G794" i="5"/>
  <c r="M30" s="1"/>
  <c r="A148" i="4" s="1"/>
  <c r="I794" i="5"/>
  <c r="O30" s="1"/>
  <c r="A28" i="4" s="1"/>
  <c r="B795" i="5"/>
  <c r="C795" s="1"/>
  <c r="B945" i="2"/>
  <c r="B796" i="5" l="1"/>
  <c r="C796" s="1"/>
  <c r="B946" i="2"/>
  <c r="B797" i="5" l="1"/>
  <c r="C797" s="1"/>
  <c r="B947" i="2"/>
  <c r="B798" i="5" l="1"/>
  <c r="C798" s="1"/>
  <c r="B948" i="2"/>
  <c r="B799" i="5" l="1"/>
  <c r="C799" s="1"/>
  <c r="B949" i="2"/>
  <c r="B800" i="5" l="1"/>
  <c r="C800" s="1"/>
  <c r="B950" i="2"/>
  <c r="B801" i="5" l="1"/>
  <c r="C801" s="1"/>
  <c r="B951" i="2"/>
  <c r="B802" i="5" l="1"/>
  <c r="C802" s="1"/>
  <c r="B952" i="2"/>
  <c r="B803" i="5" l="1"/>
  <c r="C803" s="1"/>
  <c r="B953" i="2"/>
  <c r="B804" i="5" l="1"/>
  <c r="C804" s="1"/>
  <c r="B954" i="2"/>
  <c r="B805" i="5" l="1"/>
  <c r="C805" s="1"/>
  <c r="B955" i="2"/>
  <c r="B806" i="5" l="1"/>
  <c r="C806" s="1"/>
  <c r="B956" i="2"/>
  <c r="B807" i="5" l="1"/>
  <c r="C807" s="1"/>
  <c r="B957" i="2"/>
  <c r="B808" i="5" l="1"/>
  <c r="C808" s="1"/>
  <c r="B958" i="2"/>
  <c r="B809" i="5" l="1"/>
  <c r="C809" s="1"/>
  <c r="B959" i="2"/>
  <c r="B810" i="5" l="1"/>
  <c r="C810" s="1"/>
  <c r="B960" i="2"/>
  <c r="B811" i="5" l="1"/>
  <c r="C811" s="1"/>
  <c r="B961" i="2"/>
  <c r="B812" i="5" l="1"/>
  <c r="C812" s="1"/>
  <c r="B962" i="2"/>
  <c r="B813" i="5" l="1"/>
  <c r="C813" s="1"/>
  <c r="B963" i="2"/>
  <c r="B814" i="5" l="1"/>
  <c r="C814" s="1"/>
  <c r="B964" i="2"/>
  <c r="B815" i="5" l="1"/>
  <c r="C815" s="1"/>
  <c r="B965" i="2"/>
  <c r="B816" i="5" l="1"/>
  <c r="C816" s="1"/>
  <c r="B966" i="2"/>
  <c r="B817" i="5" l="1"/>
  <c r="C817" s="1"/>
  <c r="B967" i="2"/>
  <c r="B818" i="5" l="1"/>
  <c r="C818" s="1"/>
  <c r="B968" i="2"/>
  <c r="B819" i="5" l="1"/>
  <c r="C819" s="1"/>
  <c r="B969" i="2"/>
  <c r="B820" i="5" l="1"/>
  <c r="C820" s="1"/>
  <c r="B970" i="2"/>
  <c r="B821" i="5" l="1"/>
  <c r="C821" s="1"/>
  <c r="B971" i="2"/>
  <c r="B822" i="5" l="1"/>
  <c r="C822" s="1"/>
  <c r="B972" i="2"/>
  <c r="B823" i="5" l="1"/>
  <c r="C823" s="1"/>
  <c r="B973" i="2"/>
  <c r="B824" i="5" l="1"/>
  <c r="C824" s="1"/>
  <c r="B974" i="2"/>
  <c r="B825" i="5" l="1"/>
  <c r="C825" s="1"/>
  <c r="B975" i="2"/>
  <c r="I825" i="5" l="1"/>
  <c r="O31" s="1"/>
  <c r="A29" i="4" s="1"/>
  <c r="H825" i="5"/>
  <c r="N31" s="1"/>
  <c r="A89" i="4" s="1"/>
  <c r="G825" i="5"/>
  <c r="M31" s="1"/>
  <c r="A149" i="4" s="1"/>
  <c r="B826" i="5"/>
  <c r="C826" s="1"/>
  <c r="B976" i="2"/>
  <c r="B827" i="5" l="1"/>
  <c r="C827" s="1"/>
  <c r="B977" i="2"/>
  <c r="B828" i="5" l="1"/>
  <c r="C828" s="1"/>
  <c r="B978" i="2"/>
  <c r="B829" i="5" l="1"/>
  <c r="C829" s="1"/>
  <c r="B979" i="2"/>
  <c r="B830" i="5" l="1"/>
  <c r="C830" s="1"/>
  <c r="B980" i="2"/>
  <c r="B831" i="5" l="1"/>
  <c r="C831" s="1"/>
  <c r="B981" i="2"/>
  <c r="B832" i="5" l="1"/>
  <c r="C832" s="1"/>
  <c r="B982" i="2"/>
  <c r="B833" i="5" l="1"/>
  <c r="C833" s="1"/>
  <c r="B983" i="2"/>
  <c r="B834" i="5" l="1"/>
  <c r="C834" s="1"/>
  <c r="B984" i="2"/>
  <c r="B835" i="5" l="1"/>
  <c r="C835" s="1"/>
  <c r="B985" i="2"/>
  <c r="B836" i="5" l="1"/>
  <c r="C836" s="1"/>
  <c r="B986" i="2"/>
  <c r="B837" i="5" l="1"/>
  <c r="C837" s="1"/>
  <c r="B987" i="2"/>
  <c r="B838" i="5" l="1"/>
  <c r="C838" s="1"/>
  <c r="B988" i="2"/>
  <c r="B839" i="5" l="1"/>
  <c r="C839" s="1"/>
  <c r="B989" i="2"/>
  <c r="B840" i="5" l="1"/>
  <c r="C840" s="1"/>
  <c r="B990" i="2"/>
  <c r="B841" i="5" l="1"/>
  <c r="C841" s="1"/>
  <c r="B991" i="2"/>
  <c r="B842" i="5" l="1"/>
  <c r="C842" s="1"/>
  <c r="B992" i="2"/>
  <c r="B843" i="5" l="1"/>
  <c r="C843" s="1"/>
  <c r="B993" i="2"/>
  <c r="B844" i="5" l="1"/>
  <c r="C844" s="1"/>
  <c r="B994" i="2"/>
  <c r="B845" i="5" l="1"/>
  <c r="C845" s="1"/>
  <c r="B995" i="2"/>
  <c r="B846" i="5" l="1"/>
  <c r="C846" s="1"/>
  <c r="B996" i="2"/>
  <c r="B847" i="5" l="1"/>
  <c r="C847" s="1"/>
  <c r="B997" i="2"/>
  <c r="B848" i="5" l="1"/>
  <c r="C848" s="1"/>
  <c r="B998" i="2"/>
  <c r="B849" i="5" l="1"/>
  <c r="C849" s="1"/>
  <c r="B999" i="2"/>
  <c r="B850" i="5" l="1"/>
  <c r="C850" s="1"/>
  <c r="B1000" i="2"/>
  <c r="B851" i="5" l="1"/>
  <c r="C851" s="1"/>
  <c r="B1001" i="2"/>
  <c r="B852" i="5" l="1"/>
  <c r="C852" s="1"/>
  <c r="B1002" i="2"/>
  <c r="B853" i="5" l="1"/>
  <c r="C853" s="1"/>
  <c r="B1003" i="2"/>
  <c r="B854" i="5" l="1"/>
  <c r="C854" s="1"/>
  <c r="B1004" i="2"/>
  <c r="B855" i="5" l="1"/>
  <c r="C855" s="1"/>
  <c r="B1005" i="2"/>
  <c r="H855" i="5" l="1"/>
  <c r="N32" s="1"/>
  <c r="A90" i="4" s="1"/>
  <c r="I855" i="5"/>
  <c r="O32" s="1"/>
  <c r="A30" i="4" s="1"/>
  <c r="G855" i="5"/>
  <c r="M32" s="1"/>
  <c r="A150" i="4" s="1"/>
  <c r="B856" i="5"/>
  <c r="C856" s="1"/>
  <c r="B1006" i="2"/>
  <c r="B857" i="5" l="1"/>
  <c r="C857" s="1"/>
  <c r="B1007" i="2"/>
  <c r="B858" i="5" l="1"/>
  <c r="C858" s="1"/>
  <c r="B1008" i="2"/>
  <c r="B859" i="5" l="1"/>
  <c r="C859" s="1"/>
  <c r="B1009" i="2"/>
  <c r="B860" i="5" l="1"/>
  <c r="C860" s="1"/>
  <c r="B1010" i="2"/>
  <c r="B861" i="5" l="1"/>
  <c r="C861" s="1"/>
  <c r="B1011" i="2"/>
  <c r="B862" i="5" l="1"/>
  <c r="C862" s="1"/>
  <c r="B1012" i="2"/>
  <c r="B863" i="5" l="1"/>
  <c r="C863" s="1"/>
  <c r="B1013" i="2"/>
  <c r="B864" i="5" l="1"/>
  <c r="C864" s="1"/>
  <c r="B1014" i="2"/>
  <c r="B865" i="5" l="1"/>
  <c r="C865" s="1"/>
  <c r="B1015" i="2"/>
  <c r="B866" i="5" l="1"/>
  <c r="C866" s="1"/>
  <c r="B1016" i="2"/>
  <c r="B867" i="5" l="1"/>
  <c r="C867" s="1"/>
  <c r="B1017" i="2"/>
  <c r="B868" i="5" l="1"/>
  <c r="C868" s="1"/>
  <c r="B1018" i="2"/>
  <c r="B869" i="5" l="1"/>
  <c r="C869" s="1"/>
  <c r="B1019" i="2"/>
  <c r="B870" i="5" l="1"/>
  <c r="C870" s="1"/>
  <c r="B1020" i="2"/>
  <c r="B871" i="5" l="1"/>
  <c r="C871" s="1"/>
  <c r="B1021" i="2"/>
  <c r="B872" i="5" l="1"/>
  <c r="C872" s="1"/>
  <c r="B1022" i="2"/>
  <c r="B873" i="5" l="1"/>
  <c r="C873" s="1"/>
  <c r="B1023" i="2"/>
  <c r="B874" i="5" l="1"/>
  <c r="C874" s="1"/>
  <c r="B1024" i="2"/>
  <c r="B875" i="5" l="1"/>
  <c r="C875" s="1"/>
  <c r="B1025" i="2"/>
  <c r="B876" i="5" l="1"/>
  <c r="C876" s="1"/>
  <c r="B1026" i="2"/>
  <c r="B877" i="5" l="1"/>
  <c r="C877" s="1"/>
  <c r="B1027" i="2"/>
  <c r="B878" i="5" l="1"/>
  <c r="C878" s="1"/>
  <c r="B1028" i="2"/>
  <c r="B879" i="5" l="1"/>
  <c r="C879" s="1"/>
  <c r="B1029" i="2"/>
  <c r="B880" i="5" l="1"/>
  <c r="C880" s="1"/>
  <c r="B1030" i="2"/>
  <c r="B881" i="5" l="1"/>
  <c r="C881" s="1"/>
  <c r="B1031" i="2"/>
  <c r="B882" i="5" l="1"/>
  <c r="C882" s="1"/>
  <c r="B1032" i="2"/>
  <c r="B883" i="5" l="1"/>
  <c r="C883" s="1"/>
  <c r="B1033" i="2"/>
  <c r="B884" i="5" l="1"/>
  <c r="C884" s="1"/>
  <c r="B1034" i="2"/>
  <c r="B885" i="5" l="1"/>
  <c r="C885" s="1"/>
  <c r="B1035" i="2"/>
  <c r="B886" i="5" l="1"/>
  <c r="C886" s="1"/>
  <c r="B1036" i="2"/>
  <c r="G886" i="5" l="1"/>
  <c r="M33" s="1"/>
  <c r="A151" i="4" s="1"/>
  <c r="I886" i="5"/>
  <c r="O33" s="1"/>
  <c r="A31" i="4" s="1"/>
  <c r="H886" i="5"/>
  <c r="N33" s="1"/>
  <c r="A91" i="4" s="1"/>
  <c r="B887" i="5"/>
  <c r="C887" s="1"/>
  <c r="B1037" i="2"/>
  <c r="B888" i="5" l="1"/>
  <c r="C888" s="1"/>
  <c r="B1038" i="2"/>
  <c r="B889" i="5" l="1"/>
  <c r="C889" s="1"/>
  <c r="B1039" i="2"/>
  <c r="B890" i="5" l="1"/>
  <c r="C890" s="1"/>
  <c r="B1040" i="2"/>
  <c r="B891" i="5" l="1"/>
  <c r="C891" s="1"/>
  <c r="B1041" i="2"/>
  <c r="B892" i="5" l="1"/>
  <c r="C892" s="1"/>
  <c r="B1042" i="2"/>
  <c r="B893" i="5" l="1"/>
  <c r="C893" s="1"/>
  <c r="B1043" i="2"/>
  <c r="B894" i="5" l="1"/>
  <c r="C894" s="1"/>
  <c r="B1044" i="2"/>
  <c r="B895" i="5" l="1"/>
  <c r="C895" s="1"/>
  <c r="B1045" i="2"/>
  <c r="B896" i="5" l="1"/>
  <c r="C896" s="1"/>
  <c r="B1046" i="2"/>
  <c r="B897" i="5" l="1"/>
  <c r="C897" s="1"/>
  <c r="B1047" i="2"/>
  <c r="B898" i="5" l="1"/>
  <c r="C898" s="1"/>
  <c r="B1048" i="2"/>
  <c r="B899" i="5" l="1"/>
  <c r="C899" s="1"/>
  <c r="B1049" i="2"/>
  <c r="B900" i="5" l="1"/>
  <c r="C900" s="1"/>
  <c r="B1050" i="2"/>
  <c r="B901" i="5" l="1"/>
  <c r="C901" s="1"/>
  <c r="B1051" i="2"/>
  <c r="B902" i="5" l="1"/>
  <c r="C902" s="1"/>
  <c r="B1052" i="2"/>
  <c r="B903" i="5" l="1"/>
  <c r="C903" s="1"/>
  <c r="B1053" i="2"/>
  <c r="B904" i="5" l="1"/>
  <c r="C904" s="1"/>
  <c r="B1054" i="2"/>
  <c r="B905" i="5" l="1"/>
  <c r="C905" s="1"/>
  <c r="B1055" i="2"/>
  <c r="B906" i="5" l="1"/>
  <c r="C906" s="1"/>
  <c r="B1056" i="2"/>
  <c r="B907" i="5" l="1"/>
  <c r="C907" s="1"/>
  <c r="B1057" i="2"/>
  <c r="B908" i="5" l="1"/>
  <c r="C908" s="1"/>
  <c r="B1058" i="2"/>
  <c r="B909" i="5" l="1"/>
  <c r="C909" s="1"/>
  <c r="B1059" i="2"/>
  <c r="B910" i="5" l="1"/>
  <c r="C910" s="1"/>
  <c r="B1060" i="2"/>
  <c r="B911" i="5" l="1"/>
  <c r="C911" s="1"/>
  <c r="B1061" i="2"/>
  <c r="B912" i="5" l="1"/>
  <c r="C912" s="1"/>
  <c r="B1062" i="2"/>
  <c r="B913" i="5" l="1"/>
  <c r="C913" s="1"/>
  <c r="B1063" i="2"/>
  <c r="B914" i="5" l="1"/>
  <c r="C914" s="1"/>
  <c r="B1064" i="2"/>
  <c r="B915" i="5" l="1"/>
  <c r="C915" s="1"/>
  <c r="B1065" i="2"/>
  <c r="B916" i="5" l="1"/>
  <c r="C916" s="1"/>
  <c r="B1066" i="2"/>
  <c r="I916" i="5" l="1"/>
  <c r="O34" s="1"/>
  <c r="A32" i="4" s="1"/>
  <c r="H916" i="5"/>
  <c r="N34" s="1"/>
  <c r="A92" i="4" s="1"/>
  <c r="G916" i="5"/>
  <c r="M34" s="1"/>
  <c r="A152" i="4" s="1"/>
  <c r="B917" i="5"/>
  <c r="C917" s="1"/>
  <c r="B1067" i="2"/>
  <c r="B918" i="5" l="1"/>
  <c r="C918" s="1"/>
  <c r="B1068" i="2"/>
  <c r="B919" i="5" l="1"/>
  <c r="C919" s="1"/>
  <c r="B1069" i="2"/>
  <c r="B920" i="5" l="1"/>
  <c r="C920" s="1"/>
  <c r="B1070" i="2"/>
  <c r="B921" i="5" l="1"/>
  <c r="C921" s="1"/>
  <c r="B1071" i="2"/>
  <c r="B922" i="5" l="1"/>
  <c r="C922" s="1"/>
  <c r="B1072" i="2"/>
  <c r="B923" i="5" l="1"/>
  <c r="C923" s="1"/>
  <c r="B1073" i="2"/>
  <c r="B924" i="5" l="1"/>
  <c r="C924" s="1"/>
  <c r="B1074" i="2"/>
  <c r="B925" i="5" l="1"/>
  <c r="C925" s="1"/>
  <c r="B1075" i="2"/>
  <c r="B926" i="5" l="1"/>
  <c r="C926" s="1"/>
  <c r="B1076" i="2"/>
  <c r="B927" i="5" l="1"/>
  <c r="C927" s="1"/>
  <c r="B1077" i="2"/>
  <c r="B928" i="5" l="1"/>
  <c r="C928" s="1"/>
  <c r="B1078" i="2"/>
  <c r="B929" i="5" l="1"/>
  <c r="C929" s="1"/>
  <c r="B1079" i="2"/>
  <c r="B930" i="5" l="1"/>
  <c r="C930" s="1"/>
  <c r="B1080" i="2"/>
  <c r="B931" i="5" l="1"/>
  <c r="C931" s="1"/>
  <c r="B1081" i="2"/>
  <c r="B932" i="5" l="1"/>
  <c r="C932" s="1"/>
  <c r="B1082" i="2"/>
  <c r="B933" i="5" l="1"/>
  <c r="C933" s="1"/>
  <c r="B1083" i="2"/>
  <c r="B934" i="5" l="1"/>
  <c r="C934" s="1"/>
  <c r="B1084" i="2"/>
  <c r="B935" i="5" l="1"/>
  <c r="C935" s="1"/>
  <c r="B1085" i="2"/>
  <c r="B936" i="5" l="1"/>
  <c r="C936" s="1"/>
  <c r="B1086" i="2"/>
  <c r="B937" i="5" l="1"/>
  <c r="C937" s="1"/>
  <c r="B1087" i="2"/>
  <c r="B938" i="5" l="1"/>
  <c r="C938" s="1"/>
  <c r="B1088" i="2"/>
  <c r="B939" i="5" l="1"/>
  <c r="C939" s="1"/>
  <c r="B1089" i="2"/>
  <c r="B940" i="5" l="1"/>
  <c r="C940" s="1"/>
  <c r="B1090" i="2"/>
  <c r="B941" i="5" l="1"/>
  <c r="C941" s="1"/>
  <c r="B1091" i="2"/>
  <c r="B942" i="5" l="1"/>
  <c r="C942" s="1"/>
  <c r="B1092" i="2"/>
  <c r="B943" i="5" l="1"/>
  <c r="C943" s="1"/>
  <c r="B1093" i="2"/>
  <c r="B944" i="5" l="1"/>
  <c r="C944" s="1"/>
  <c r="B1094" i="2"/>
  <c r="B945" i="5" l="1"/>
  <c r="C945" s="1"/>
  <c r="B1095" i="2"/>
  <c r="B946" i="5" l="1"/>
  <c r="C946" s="1"/>
  <c r="B1096" i="2"/>
  <c r="B947" i="5" l="1"/>
  <c r="C947" s="1"/>
  <c r="B1097" i="2"/>
  <c r="I947" i="5" l="1"/>
  <c r="O35" s="1"/>
  <c r="A33" i="4" s="1"/>
  <c r="G947" i="5"/>
  <c r="M35" s="1"/>
  <c r="A153" i="4" s="1"/>
  <c r="H947" i="5"/>
  <c r="N35" s="1"/>
  <c r="A93" i="4" s="1"/>
  <c r="B948" i="5"/>
  <c r="C948" s="1"/>
  <c r="B1098" i="2"/>
  <c r="B949" i="5" l="1"/>
  <c r="C949" s="1"/>
  <c r="B1099" i="2"/>
  <c r="B950" i="5" l="1"/>
  <c r="C950" s="1"/>
  <c r="B1100" i="2"/>
  <c r="B951" i="5" l="1"/>
  <c r="C951" s="1"/>
  <c r="B1101" i="2"/>
  <c r="B952" i="5" l="1"/>
  <c r="C952" s="1"/>
  <c r="B1102" i="2"/>
  <c r="B953" i="5" l="1"/>
  <c r="C953" s="1"/>
  <c r="B1103" i="2"/>
  <c r="B954" i="5" l="1"/>
  <c r="C954" s="1"/>
  <c r="B1104" i="2"/>
  <c r="B955" i="5" l="1"/>
  <c r="C955" s="1"/>
  <c r="B1105" i="2"/>
  <c r="B956" i="5" l="1"/>
  <c r="C956" s="1"/>
  <c r="B1106" i="2"/>
  <c r="B957" i="5" l="1"/>
  <c r="C957" s="1"/>
  <c r="B1107" i="2"/>
  <c r="B958" i="5" l="1"/>
  <c r="C958" s="1"/>
  <c r="B1108" i="2"/>
  <c r="B959" i="5" l="1"/>
  <c r="C959" s="1"/>
  <c r="B1109" i="2"/>
  <c r="B960" i="5" l="1"/>
  <c r="C960" s="1"/>
  <c r="B1110" i="2"/>
  <c r="B961" i="5" l="1"/>
  <c r="C961" s="1"/>
  <c r="B1111" i="2"/>
  <c r="B962" i="5" l="1"/>
  <c r="C962" s="1"/>
  <c r="B1112" i="2"/>
  <c r="B963" i="5" l="1"/>
  <c r="C963" s="1"/>
  <c r="B1113" i="2"/>
  <c r="B964" i="5" l="1"/>
  <c r="C964" s="1"/>
  <c r="B1114" i="2"/>
  <c r="B965" i="5" l="1"/>
  <c r="C965" s="1"/>
  <c r="B1115" i="2"/>
  <c r="B966" i="5" l="1"/>
  <c r="C966" s="1"/>
  <c r="B1116" i="2"/>
  <c r="B967" i="5" l="1"/>
  <c r="C967" s="1"/>
  <c r="B1117" i="2"/>
  <c r="B968" i="5" l="1"/>
  <c r="C968" s="1"/>
  <c r="B1118" i="2"/>
  <c r="B969" i="5" l="1"/>
  <c r="C969" s="1"/>
  <c r="B1119" i="2"/>
  <c r="B970" i="5" l="1"/>
  <c r="C970" s="1"/>
  <c r="B1120" i="2"/>
  <c r="B971" i="5" l="1"/>
  <c r="C971" s="1"/>
  <c r="B1121" i="2"/>
  <c r="B972" i="5" l="1"/>
  <c r="C972" s="1"/>
  <c r="B1122" i="2"/>
  <c r="B973" i="5" l="1"/>
  <c r="C973" s="1"/>
  <c r="B1123" i="2"/>
  <c r="B974" i="5" l="1"/>
  <c r="C974" s="1"/>
  <c r="B1124" i="2"/>
  <c r="B975" i="5" l="1"/>
  <c r="C975" s="1"/>
  <c r="B1125" i="2"/>
  <c r="B976" i="5" l="1"/>
  <c r="C976" s="1"/>
  <c r="B1126" i="2"/>
  <c r="B977" i="5" l="1"/>
  <c r="C977" s="1"/>
  <c r="B1127" i="2"/>
  <c r="B978" i="5" l="1"/>
  <c r="C978" s="1"/>
  <c r="B1128" i="2"/>
  <c r="I978" i="5" l="1"/>
  <c r="O36" s="1"/>
  <c r="A34" i="4" s="1"/>
  <c r="H978" i="5"/>
  <c r="N36" s="1"/>
  <c r="A94" i="4" s="1"/>
  <c r="G978" i="5"/>
  <c r="M36" s="1"/>
  <c r="A154" i="4" s="1"/>
  <c r="B979" i="5"/>
  <c r="C979" s="1"/>
  <c r="B1129" i="2"/>
  <c r="B980" i="5" l="1"/>
  <c r="C980" s="1"/>
  <c r="B1130" i="2"/>
  <c r="B981" i="5" l="1"/>
  <c r="C981" s="1"/>
  <c r="B1131" i="2"/>
  <c r="B982" i="5" l="1"/>
  <c r="C982" s="1"/>
  <c r="B1132" i="2"/>
  <c r="B983" i="5" l="1"/>
  <c r="C983" s="1"/>
  <c r="B1133" i="2"/>
  <c r="B984" i="5" l="1"/>
  <c r="C984" s="1"/>
  <c r="B1134" i="2"/>
  <c r="B985" i="5" l="1"/>
  <c r="C985" s="1"/>
  <c r="B1135" i="2"/>
  <c r="B986" i="5" l="1"/>
  <c r="C986" s="1"/>
  <c r="B1136" i="2"/>
  <c r="B987" i="5" l="1"/>
  <c r="C987" s="1"/>
  <c r="B1137" i="2"/>
  <c r="B988" i="5" l="1"/>
  <c r="C988" s="1"/>
  <c r="B1138" i="2"/>
  <c r="B989" i="5" l="1"/>
  <c r="C989" s="1"/>
  <c r="B1139" i="2"/>
  <c r="B990" i="5" l="1"/>
  <c r="C990" s="1"/>
  <c r="B1140" i="2"/>
  <c r="B991" i="5" l="1"/>
  <c r="C991" s="1"/>
  <c r="B1141" i="2"/>
  <c r="B992" i="5" l="1"/>
  <c r="C992" s="1"/>
  <c r="B1142" i="2"/>
  <c r="B993" i="5" l="1"/>
  <c r="C993" s="1"/>
  <c r="B1143" i="2"/>
  <c r="B994" i="5" l="1"/>
  <c r="C994" s="1"/>
  <c r="B1144" i="2"/>
  <c r="B995" i="5" l="1"/>
  <c r="C995" s="1"/>
  <c r="B1145" i="2"/>
  <c r="B996" i="5" l="1"/>
  <c r="C996" s="1"/>
  <c r="B1146" i="2"/>
  <c r="B997" i="5" l="1"/>
  <c r="C997" s="1"/>
  <c r="B1147" i="2"/>
  <c r="B998" i="5" l="1"/>
  <c r="C998" s="1"/>
  <c r="B1148" i="2"/>
  <c r="B999" i="5" l="1"/>
  <c r="C999" s="1"/>
  <c r="B1149" i="2"/>
  <c r="B1000" i="5" l="1"/>
  <c r="C1000" s="1"/>
  <c r="B1150" i="2"/>
  <c r="B1001" i="5" l="1"/>
  <c r="C1001" s="1"/>
  <c r="B1151" i="2"/>
  <c r="B1002" i="5" l="1"/>
  <c r="C1002" s="1"/>
  <c r="B1152" i="2"/>
  <c r="B1003" i="5" l="1"/>
  <c r="C1003" s="1"/>
  <c r="B1153" i="2"/>
  <c r="B1004" i="5" l="1"/>
  <c r="C1004" s="1"/>
  <c r="B1154" i="2"/>
  <c r="B1005" i="5" l="1"/>
  <c r="C1005" s="1"/>
  <c r="B1155" i="2"/>
  <c r="B1006" i="5" l="1"/>
  <c r="C1006" s="1"/>
  <c r="B1156" i="2"/>
  <c r="B1007" i="5" l="1"/>
  <c r="C1007" s="1"/>
  <c r="B1157" i="2"/>
  <c r="B1008" i="5" l="1"/>
  <c r="C1008" s="1"/>
  <c r="B1158" i="2"/>
  <c r="G1008" i="5" l="1"/>
  <c r="M37" s="1"/>
  <c r="A155" i="4" s="1"/>
  <c r="I1008" i="5"/>
  <c r="O37" s="1"/>
  <c r="A35" i="4" s="1"/>
  <c r="H1008" i="5"/>
  <c r="N37" s="1"/>
  <c r="A95" i="4" s="1"/>
  <c r="B1009" i="5"/>
  <c r="C1009" s="1"/>
  <c r="B1159" i="2"/>
  <c r="B1010" i="5" l="1"/>
  <c r="C1010" s="1"/>
  <c r="B1160" i="2"/>
  <c r="B1011" i="5" l="1"/>
  <c r="C1011" s="1"/>
  <c r="B1161" i="2"/>
  <c r="B1012" i="5" l="1"/>
  <c r="C1012" s="1"/>
  <c r="B1162" i="2"/>
  <c r="B1013" i="5" l="1"/>
  <c r="C1013" s="1"/>
  <c r="B1163" i="2"/>
  <c r="B1014" i="5" l="1"/>
  <c r="C1014" s="1"/>
  <c r="B1164" i="2"/>
  <c r="B1015" i="5" l="1"/>
  <c r="C1015" s="1"/>
  <c r="B1165" i="2"/>
  <c r="B1016" i="5" l="1"/>
  <c r="C1016" s="1"/>
  <c r="B1166" i="2"/>
  <c r="B1017" i="5" l="1"/>
  <c r="C1017" s="1"/>
  <c r="B1167" i="2"/>
  <c r="B1018" i="5" l="1"/>
  <c r="C1018" s="1"/>
  <c r="B1168" i="2"/>
  <c r="B1019" i="5" l="1"/>
  <c r="C1019" s="1"/>
  <c r="B1169" i="2"/>
  <c r="B1020" i="5" l="1"/>
  <c r="C1020" s="1"/>
  <c r="B1170" i="2"/>
  <c r="B1021" i="5" l="1"/>
  <c r="C1021" s="1"/>
  <c r="B1171" i="2"/>
  <c r="B1022" i="5" l="1"/>
  <c r="C1022" s="1"/>
  <c r="B1172" i="2"/>
  <c r="B1023" i="5" l="1"/>
  <c r="C1023" s="1"/>
  <c r="B1173" i="2"/>
  <c r="B1024" i="5" l="1"/>
  <c r="C1024" s="1"/>
  <c r="B1174" i="2"/>
  <c r="B1025" i="5" l="1"/>
  <c r="C1025" s="1"/>
  <c r="B1175" i="2"/>
  <c r="B1026" i="5" l="1"/>
  <c r="C1026" s="1"/>
  <c r="B1176" i="2"/>
  <c r="B1027" i="5" l="1"/>
  <c r="C1027" s="1"/>
  <c r="B1177" i="2"/>
  <c r="B1028" i="5" l="1"/>
  <c r="C1028" s="1"/>
  <c r="B1178" i="2"/>
  <c r="B1029" i="5" l="1"/>
  <c r="C1029" s="1"/>
  <c r="B1179" i="2"/>
  <c r="B1030" i="5" l="1"/>
  <c r="C1030" s="1"/>
  <c r="B1180" i="2"/>
  <c r="B1031" i="5" l="1"/>
  <c r="C1031" s="1"/>
  <c r="B1181" i="2"/>
  <c r="B1032" i="5" l="1"/>
  <c r="C1032" s="1"/>
  <c r="B1182" i="2"/>
  <c r="B1033" i="5" l="1"/>
  <c r="C1033" s="1"/>
  <c r="B1183" i="2"/>
  <c r="B1034" i="5" l="1"/>
  <c r="C1034" s="1"/>
  <c r="B1184" i="2"/>
  <c r="B1035" i="5" l="1"/>
  <c r="C1035" s="1"/>
  <c r="B1185" i="2"/>
  <c r="B1036" i="5" l="1"/>
  <c r="C1036" s="1"/>
  <c r="B1186" i="2"/>
  <c r="B1037" i="5" l="1"/>
  <c r="C1037" s="1"/>
  <c r="B1187" i="2"/>
  <c r="B1038" i="5" l="1"/>
  <c r="C1038" s="1"/>
  <c r="B1188" i="2"/>
  <c r="B1039" i="5" l="1"/>
  <c r="C1039" s="1"/>
  <c r="B1189" i="2"/>
  <c r="I1039" i="5" l="1"/>
  <c r="O38" s="1"/>
  <c r="A36" i="4" s="1"/>
  <c r="H1039" i="5"/>
  <c r="N38" s="1"/>
  <c r="A96" i="4" s="1"/>
  <c r="G1039" i="5"/>
  <c r="M38" s="1"/>
  <c r="A156" i="4" s="1"/>
  <c r="B1040" i="5"/>
  <c r="C1040" s="1"/>
  <c r="B1190" i="2"/>
  <c r="B1041" i="5" l="1"/>
  <c r="C1041" s="1"/>
  <c r="B1191" i="2"/>
  <c r="B1042" i="5" l="1"/>
  <c r="C1042" s="1"/>
  <c r="B1192" i="2"/>
  <c r="B1043" i="5" l="1"/>
  <c r="C1043" s="1"/>
  <c r="B1193" i="2"/>
  <c r="B1044" i="5" l="1"/>
  <c r="C1044" s="1"/>
  <c r="B1194" i="2"/>
  <c r="B1045" i="5" l="1"/>
  <c r="C1045" s="1"/>
  <c r="B1195" i="2"/>
  <c r="B1046" i="5" l="1"/>
  <c r="C1046" s="1"/>
  <c r="B1196" i="2"/>
  <c r="B1047" i="5" l="1"/>
  <c r="C1047" s="1"/>
  <c r="B1197" i="2"/>
  <c r="B1048" i="5" l="1"/>
  <c r="C1048" s="1"/>
  <c r="B1198" i="2"/>
  <c r="B1049" i="5" l="1"/>
  <c r="C1049" s="1"/>
  <c r="B1199" i="2"/>
  <c r="B1050" i="5" l="1"/>
  <c r="C1050" s="1"/>
  <c r="B1200" i="2"/>
  <c r="B1051" i="5" l="1"/>
  <c r="C1051" s="1"/>
  <c r="B1201" i="2"/>
  <c r="B1052" i="5" l="1"/>
  <c r="C1052" s="1"/>
  <c r="B1202" i="2"/>
  <c r="B1053" i="5" l="1"/>
  <c r="C1053" s="1"/>
  <c r="B1203" i="2"/>
  <c r="B1054" i="5" l="1"/>
  <c r="C1054" s="1"/>
  <c r="B1204" i="2"/>
  <c r="B1055" i="5" l="1"/>
  <c r="C1055" s="1"/>
  <c r="B1205" i="2"/>
  <c r="B1056" i="5" l="1"/>
  <c r="C1056" s="1"/>
  <c r="B1206" i="2"/>
  <c r="B1057" i="5" l="1"/>
  <c r="C1057" s="1"/>
  <c r="B1207" i="2"/>
  <c r="B1058" i="5" l="1"/>
  <c r="C1058" s="1"/>
  <c r="B1208" i="2"/>
  <c r="B1059" i="5" l="1"/>
  <c r="C1059" s="1"/>
  <c r="B1209" i="2"/>
  <c r="B1060" i="5" l="1"/>
  <c r="C1060" s="1"/>
  <c r="B1210" i="2"/>
  <c r="B1061" i="5" l="1"/>
  <c r="C1061" s="1"/>
  <c r="B1211" i="2"/>
  <c r="B1062" i="5" l="1"/>
  <c r="C1062" s="1"/>
  <c r="B1212" i="2"/>
  <c r="B1063" i="5" l="1"/>
  <c r="C1063" s="1"/>
  <c r="B1213" i="2"/>
  <c r="B1064" i="5" l="1"/>
  <c r="C1064" s="1"/>
  <c r="B1214" i="2"/>
  <c r="B1065" i="5" l="1"/>
  <c r="C1065" s="1"/>
  <c r="B1215" i="2"/>
  <c r="B1066" i="5" l="1"/>
  <c r="C1066" s="1"/>
  <c r="B1216" i="2"/>
  <c r="B1067" i="5" l="1"/>
  <c r="C1067" s="1"/>
  <c r="B1217" i="2"/>
  <c r="B1068" i="5" l="1"/>
  <c r="C1068" s="1"/>
  <c r="B1218" i="2"/>
  <c r="B1069" i="5" l="1"/>
  <c r="C1069" s="1"/>
  <c r="B1219" i="2"/>
  <c r="I1069" i="5" l="1"/>
  <c r="O39" s="1"/>
  <c r="A37" i="4" s="1"/>
  <c r="G1069" i="5"/>
  <c r="M39" s="1"/>
  <c r="A157" i="4" s="1"/>
  <c r="H1069" i="5"/>
  <c r="N39" s="1"/>
  <c r="A97" i="4" s="1"/>
  <c r="B1070" i="5"/>
  <c r="C1070" s="1"/>
  <c r="B1220" i="2"/>
  <c r="B1071" i="5" l="1"/>
  <c r="C1071" s="1"/>
  <c r="B1221" i="2"/>
  <c r="B1072" i="5" l="1"/>
  <c r="C1072" s="1"/>
  <c r="B1222" i="2"/>
  <c r="B1073" i="5" l="1"/>
  <c r="C1073" s="1"/>
  <c r="B1223" i="2"/>
  <c r="B1074" i="5" l="1"/>
  <c r="C1074" s="1"/>
  <c r="B1224" i="2"/>
  <c r="B1075" i="5" l="1"/>
  <c r="C1075" s="1"/>
  <c r="B1225" i="2"/>
  <c r="B1076" i="5" l="1"/>
  <c r="C1076" s="1"/>
  <c r="B1226" i="2"/>
  <c r="B1077" i="5" l="1"/>
  <c r="C1077" s="1"/>
  <c r="B1227" i="2"/>
  <c r="B1078" i="5" l="1"/>
  <c r="C1078" s="1"/>
  <c r="B1228" i="2"/>
  <c r="B1079" i="5" l="1"/>
  <c r="C1079" s="1"/>
  <c r="B1229" i="2"/>
  <c r="B1080" i="5" l="1"/>
  <c r="C1080" s="1"/>
  <c r="B1230" i="2"/>
  <c r="B1081" i="5" l="1"/>
  <c r="C1081" s="1"/>
  <c r="B1231" i="2"/>
  <c r="B1082" i="5" l="1"/>
  <c r="C1082" s="1"/>
  <c r="B1232" i="2"/>
  <c r="B1083" i="5" l="1"/>
  <c r="C1083" s="1"/>
  <c r="B1233" i="2"/>
  <c r="B1084" i="5" l="1"/>
  <c r="C1084" s="1"/>
  <c r="B1234" i="2"/>
  <c r="B1085" i="5" l="1"/>
  <c r="C1085" s="1"/>
  <c r="B1235" i="2"/>
  <c r="B1086" i="5" l="1"/>
  <c r="C1086" s="1"/>
  <c r="B1236" i="2"/>
  <c r="B1087" i="5" l="1"/>
  <c r="C1087" s="1"/>
  <c r="B1237" i="2"/>
  <c r="B1088" i="5" l="1"/>
  <c r="C1088" s="1"/>
  <c r="B1238" i="2"/>
  <c r="B1089" i="5" l="1"/>
  <c r="C1089" s="1"/>
  <c r="B1239" i="2"/>
  <c r="B1090" i="5" l="1"/>
  <c r="C1090" s="1"/>
  <c r="B1240" i="2"/>
  <c r="B1091" i="5" l="1"/>
  <c r="C1091" s="1"/>
  <c r="B1241" i="2"/>
  <c r="B1092" i="5" l="1"/>
  <c r="C1092" s="1"/>
  <c r="B1242" i="2"/>
  <c r="B1093" i="5" l="1"/>
  <c r="C1093" s="1"/>
  <c r="B1243" i="2"/>
  <c r="B1094" i="5" l="1"/>
  <c r="C1094" s="1"/>
  <c r="B1244" i="2"/>
  <c r="B1095" i="5" l="1"/>
  <c r="C1095" s="1"/>
  <c r="B1245" i="2"/>
  <c r="B1096" i="5" l="1"/>
  <c r="C1096" s="1"/>
  <c r="B1246" i="2"/>
  <c r="B1097" i="5" l="1"/>
  <c r="C1097" s="1"/>
  <c r="B1247" i="2"/>
  <c r="B1098" i="5" l="1"/>
  <c r="C1098" s="1"/>
  <c r="B1248" i="2"/>
  <c r="B1099" i="5" l="1"/>
  <c r="C1099" s="1"/>
  <c r="B1249" i="2"/>
  <c r="B1100" i="5" l="1"/>
  <c r="C1100" s="1"/>
  <c r="B1250" i="2"/>
  <c r="H1100" i="5" l="1"/>
  <c r="N40" s="1"/>
  <c r="A98" i="4" s="1"/>
  <c r="I1100" i="5"/>
  <c r="O40" s="1"/>
  <c r="A38" i="4" s="1"/>
  <c r="G1100" i="5"/>
  <c r="M40" s="1"/>
  <c r="A158" i="4" s="1"/>
  <c r="B1101" i="5"/>
  <c r="C1101" s="1"/>
  <c r="B1251" i="2"/>
  <c r="B1102" i="5" l="1"/>
  <c r="C1102" s="1"/>
  <c r="B1252" i="2"/>
  <c r="B1103" i="5" l="1"/>
  <c r="C1103" s="1"/>
  <c r="B1253" i="2"/>
  <c r="B1104" i="5" l="1"/>
  <c r="C1104" s="1"/>
  <c r="B1254" i="2"/>
  <c r="B1105" i="5" l="1"/>
  <c r="C1105" s="1"/>
  <c r="B1255" i="2"/>
  <c r="B1106" i="5" l="1"/>
  <c r="C1106" s="1"/>
  <c r="B1256" i="2"/>
  <c r="B1107" i="5" l="1"/>
  <c r="C1107" s="1"/>
  <c r="B1257" i="2"/>
  <c r="B1108" i="5" l="1"/>
  <c r="C1108" s="1"/>
  <c r="B1258" i="2"/>
  <c r="B1109" i="5" l="1"/>
  <c r="C1109" s="1"/>
  <c r="B1259" i="2"/>
  <c r="B1110" i="5" l="1"/>
  <c r="C1110" s="1"/>
  <c r="B1260" i="2"/>
  <c r="B1111" i="5" l="1"/>
  <c r="C1111" s="1"/>
  <c r="B1261" i="2"/>
  <c r="B1112" i="5" l="1"/>
  <c r="C1112" s="1"/>
  <c r="B1262" i="2"/>
  <c r="B1113" i="5" l="1"/>
  <c r="C1113" s="1"/>
  <c r="B1263" i="2"/>
  <c r="B1114" i="5" l="1"/>
  <c r="C1114" s="1"/>
  <c r="B1264" i="2"/>
  <c r="B1115" i="5" l="1"/>
  <c r="C1115" s="1"/>
  <c r="B1265" i="2"/>
  <c r="B1116" i="5" l="1"/>
  <c r="C1116" s="1"/>
  <c r="B1266" i="2"/>
  <c r="B1117" i="5" l="1"/>
  <c r="C1117" s="1"/>
  <c r="B1267" i="2"/>
  <c r="B1118" i="5" l="1"/>
  <c r="C1118" s="1"/>
  <c r="B1268" i="2"/>
  <c r="B1119" i="5" l="1"/>
  <c r="C1119" s="1"/>
  <c r="B1269" i="2"/>
  <c r="B1120" i="5" l="1"/>
  <c r="C1120" s="1"/>
  <c r="B1270" i="2"/>
  <c r="B1121" i="5" l="1"/>
  <c r="C1121" s="1"/>
  <c r="B1271" i="2"/>
  <c r="B1122" i="5" l="1"/>
  <c r="C1122" s="1"/>
  <c r="B1272" i="2"/>
  <c r="B1123" i="5" l="1"/>
  <c r="C1123" s="1"/>
  <c r="B1273" i="2"/>
  <c r="B1124" i="5" l="1"/>
  <c r="C1124" s="1"/>
  <c r="B1274" i="2"/>
  <c r="B1125" i="5" l="1"/>
  <c r="C1125" s="1"/>
  <c r="B1275" i="2"/>
  <c r="B1126" i="5" l="1"/>
  <c r="C1126" s="1"/>
  <c r="B1276" i="2"/>
  <c r="B1127" i="5" l="1"/>
  <c r="C1127" s="1"/>
  <c r="B1277" i="2"/>
  <c r="B1128" i="5" l="1"/>
  <c r="C1128" s="1"/>
  <c r="B1278" i="2"/>
  <c r="B1129" i="5" l="1"/>
  <c r="C1129" s="1"/>
  <c r="B1279" i="2"/>
  <c r="B1130" i="5" l="1"/>
  <c r="C1130" s="1"/>
  <c r="B1280" i="2"/>
  <c r="B1131" i="5" l="1"/>
  <c r="C1131" s="1"/>
  <c r="B1281" i="2"/>
  <c r="G1131" i="5" l="1"/>
  <c r="M41" s="1"/>
  <c r="A159" i="4" s="1"/>
  <c r="I1131" i="5"/>
  <c r="O41" s="1"/>
  <c r="A39" i="4" s="1"/>
  <c r="H1131" i="5"/>
  <c r="N41" s="1"/>
  <c r="A99" i="4" s="1"/>
  <c r="B1132" i="5"/>
  <c r="C1132" s="1"/>
  <c r="B1282" i="2"/>
  <c r="B1133" i="5" l="1"/>
  <c r="C1133" s="1"/>
  <c r="B1283" i="2"/>
  <c r="B1134" i="5" l="1"/>
  <c r="C1134" s="1"/>
  <c r="B1284" i="2"/>
  <c r="B1135" i="5" l="1"/>
  <c r="C1135" s="1"/>
  <c r="B1285" i="2"/>
  <c r="B1136" i="5" l="1"/>
  <c r="C1136" s="1"/>
  <c r="B1286" i="2"/>
  <c r="B1137" i="5" l="1"/>
  <c r="C1137" s="1"/>
  <c r="B1287" i="2"/>
  <c r="B1138" i="5" l="1"/>
  <c r="C1138" s="1"/>
  <c r="B1288" i="2"/>
  <c r="B1139" i="5" l="1"/>
  <c r="C1139" s="1"/>
  <c r="B1289" i="2"/>
  <c r="B1140" i="5" l="1"/>
  <c r="C1140" s="1"/>
  <c r="B1290" i="2"/>
  <c r="B1141" i="5" l="1"/>
  <c r="C1141" s="1"/>
  <c r="B1291" i="2"/>
  <c r="B1142" i="5" l="1"/>
  <c r="C1142" s="1"/>
  <c r="B1292" i="2"/>
  <c r="B1143" i="5" l="1"/>
  <c r="C1143" s="1"/>
  <c r="B1293" i="2"/>
  <c r="B1144" i="5" l="1"/>
  <c r="C1144" s="1"/>
  <c r="B1294" i="2"/>
  <c r="B1145" i="5" l="1"/>
  <c r="C1145" s="1"/>
  <c r="B1295" i="2"/>
  <c r="B1146" i="5" l="1"/>
  <c r="C1146" s="1"/>
  <c r="B1296" i="2"/>
  <c r="B1147" i="5" l="1"/>
  <c r="C1147" s="1"/>
  <c r="B1297" i="2"/>
  <c r="B1148" i="5" l="1"/>
  <c r="C1148" s="1"/>
  <c r="B1298" i="2"/>
  <c r="B1149" i="5" l="1"/>
  <c r="C1149" s="1"/>
  <c r="B1299" i="2"/>
  <c r="B1150" i="5" l="1"/>
  <c r="C1150" s="1"/>
  <c r="B1300" i="2"/>
  <c r="B1151" i="5" l="1"/>
  <c r="C1151" s="1"/>
  <c r="B1301" i="2"/>
  <c r="B1152" i="5" l="1"/>
  <c r="C1152" s="1"/>
  <c r="B1302" i="2"/>
  <c r="B1153" i="5" l="1"/>
  <c r="C1153" s="1"/>
  <c r="B1303" i="2"/>
  <c r="B1154" i="5" l="1"/>
  <c r="C1154" s="1"/>
  <c r="B1304" i="2"/>
  <c r="B1155" i="5" l="1"/>
  <c r="C1155" s="1"/>
  <c r="B1305" i="2"/>
  <c r="B1156" i="5" l="1"/>
  <c r="C1156" s="1"/>
  <c r="B1306" i="2"/>
  <c r="B1157" i="5" l="1"/>
  <c r="C1157" s="1"/>
  <c r="B1307" i="2"/>
  <c r="B1158" i="5" l="1"/>
  <c r="C1158" s="1"/>
  <c r="B1308" i="2"/>
  <c r="B1159" i="5" l="1"/>
  <c r="C1159" s="1"/>
  <c r="B1309" i="2"/>
  <c r="H1159" i="5" l="1"/>
  <c r="N42" s="1"/>
  <c r="A100" i="4" s="1"/>
  <c r="G1159" i="5"/>
  <c r="M42" s="1"/>
  <c r="A160" i="4" s="1"/>
  <c r="I1159" i="5"/>
  <c r="O42" s="1"/>
  <c r="A40" i="4" s="1"/>
  <c r="B1160" i="5"/>
  <c r="C1160" s="1"/>
  <c r="B1310" i="2"/>
  <c r="B1161" i="5" l="1"/>
  <c r="C1161" s="1"/>
  <c r="B1311" i="2"/>
  <c r="B1162" i="5" l="1"/>
  <c r="C1162" s="1"/>
  <c r="B1312" i="2"/>
  <c r="B1163" i="5" l="1"/>
  <c r="C1163" s="1"/>
  <c r="B1313" i="2"/>
  <c r="B1164" i="5" l="1"/>
  <c r="C1164" s="1"/>
  <c r="B1314" i="2"/>
  <c r="B1165" i="5" l="1"/>
  <c r="C1165" s="1"/>
  <c r="B1315" i="2"/>
  <c r="B1166" i="5" l="1"/>
  <c r="C1166" s="1"/>
  <c r="B1316" i="2"/>
  <c r="B1167" i="5" l="1"/>
  <c r="C1167" s="1"/>
  <c r="B1317" i="2"/>
  <c r="B1168" i="5" l="1"/>
  <c r="C1168" s="1"/>
  <c r="B1318" i="2"/>
  <c r="B1169" i="5" l="1"/>
  <c r="C1169" s="1"/>
  <c r="B1319" i="2"/>
  <c r="B1170" i="5" l="1"/>
  <c r="C1170" s="1"/>
  <c r="B1320" i="2"/>
  <c r="B1171" i="5" l="1"/>
  <c r="C1171" s="1"/>
  <c r="B1321" i="2"/>
  <c r="B1172" i="5" l="1"/>
  <c r="C1172" s="1"/>
  <c r="B1322" i="2"/>
  <c r="B1173" i="5" l="1"/>
  <c r="C1173" s="1"/>
  <c r="B1323" i="2"/>
  <c r="B1174" i="5" l="1"/>
  <c r="C1174" s="1"/>
  <c r="B1324" i="2"/>
  <c r="B1175" i="5" l="1"/>
  <c r="C1175" s="1"/>
  <c r="B1325" i="2"/>
  <c r="B1176" i="5" l="1"/>
  <c r="C1176" s="1"/>
  <c r="B1326" i="2"/>
  <c r="B1177" i="5" l="1"/>
  <c r="C1177" s="1"/>
  <c r="B1327" i="2"/>
  <c r="B1178" i="5" l="1"/>
  <c r="C1178" s="1"/>
  <c r="B1328" i="2"/>
  <c r="B1179" i="5" l="1"/>
  <c r="C1179" s="1"/>
  <c r="B1329" i="2"/>
  <c r="B1180" i="5" l="1"/>
  <c r="C1180" s="1"/>
  <c r="B1330" i="2"/>
  <c r="B1181" i="5" l="1"/>
  <c r="C1181" s="1"/>
  <c r="B1331" i="2"/>
  <c r="B1182" i="5" l="1"/>
  <c r="C1182" s="1"/>
  <c r="B1332" i="2"/>
  <c r="B1183" i="5" l="1"/>
  <c r="C1183" s="1"/>
  <c r="B1333" i="2"/>
  <c r="B1184" i="5" l="1"/>
  <c r="C1184" s="1"/>
  <c r="B1334" i="2"/>
  <c r="B1185" i="5" l="1"/>
  <c r="C1185" s="1"/>
  <c r="B1335" i="2"/>
  <c r="B1186" i="5" l="1"/>
  <c r="C1186" s="1"/>
  <c r="B1336" i="2"/>
  <c r="B1187" i="5" l="1"/>
  <c r="C1187" s="1"/>
  <c r="B1337" i="2"/>
  <c r="B1188" i="5" l="1"/>
  <c r="C1188" s="1"/>
  <c r="B1338" i="2"/>
  <c r="B1189" i="5" l="1"/>
  <c r="C1189" s="1"/>
  <c r="B1339" i="2"/>
  <c r="B1190" i="5" l="1"/>
  <c r="C1190" s="1"/>
  <c r="B1340" i="2"/>
  <c r="I1190" i="5" l="1"/>
  <c r="O43" s="1"/>
  <c r="A41" i="4" s="1"/>
  <c r="G1190" i="5"/>
  <c r="M43" s="1"/>
  <c r="A161" i="4" s="1"/>
  <c r="H1190" i="5"/>
  <c r="N43" s="1"/>
  <c r="A101" i="4" s="1"/>
  <c r="B1191" i="5"/>
  <c r="C1191" s="1"/>
  <c r="B1341" i="2"/>
  <c r="B1192" i="5" l="1"/>
  <c r="C1192" s="1"/>
  <c r="B1342" i="2"/>
  <c r="B1193" i="5" l="1"/>
  <c r="C1193" s="1"/>
  <c r="B1343" i="2"/>
  <c r="B1194" i="5" l="1"/>
  <c r="C1194" s="1"/>
  <c r="B1344" i="2"/>
  <c r="B1195" i="5" l="1"/>
  <c r="C1195" s="1"/>
  <c r="B1345" i="2"/>
  <c r="B1196" i="5" l="1"/>
  <c r="C1196" s="1"/>
  <c r="B1346" i="2"/>
  <c r="B1197" i="5" l="1"/>
  <c r="C1197" s="1"/>
  <c r="B1347" i="2"/>
  <c r="B1198" i="5" l="1"/>
  <c r="C1198" s="1"/>
  <c r="B1348" i="2"/>
  <c r="B1199" i="5" l="1"/>
  <c r="C1199" s="1"/>
  <c r="B1349" i="2"/>
  <c r="B1200" i="5" l="1"/>
  <c r="C1200" s="1"/>
  <c r="B1350" i="2"/>
  <c r="B1201" i="5" l="1"/>
  <c r="C1201" s="1"/>
  <c r="B1351" i="2"/>
  <c r="B1202" i="5" l="1"/>
  <c r="C1202" s="1"/>
  <c r="B1352" i="2"/>
  <c r="B1203" i="5" l="1"/>
  <c r="C1203" s="1"/>
  <c r="B1353" i="2"/>
  <c r="B1204" i="5" l="1"/>
  <c r="C1204" s="1"/>
  <c r="B1354" i="2"/>
  <c r="B1205" i="5" l="1"/>
  <c r="C1205" s="1"/>
  <c r="B1355" i="2"/>
  <c r="B1206" i="5" l="1"/>
  <c r="C1206" s="1"/>
  <c r="B1356" i="2"/>
  <c r="B1207" i="5" l="1"/>
  <c r="C1207" s="1"/>
  <c r="B1357" i="2"/>
  <c r="B1208" i="5" l="1"/>
  <c r="C1208" s="1"/>
  <c r="B1358" i="2"/>
  <c r="B1209" i="5" l="1"/>
  <c r="C1209" s="1"/>
  <c r="B1359" i="2"/>
  <c r="B1210" i="5" l="1"/>
  <c r="C1210" s="1"/>
  <c r="B1360" i="2"/>
  <c r="B1211" i="5" l="1"/>
  <c r="C1211" s="1"/>
  <c r="B1361" i="2"/>
  <c r="B1212" i="5" l="1"/>
  <c r="C1212" s="1"/>
  <c r="B1362" i="2"/>
  <c r="B1213" i="5" l="1"/>
  <c r="C1213" s="1"/>
  <c r="B1363" i="2"/>
  <c r="B1214" i="5" l="1"/>
  <c r="C1214" s="1"/>
  <c r="B1364" i="2"/>
  <c r="B1215" i="5" l="1"/>
  <c r="C1215" s="1"/>
  <c r="B1365" i="2"/>
  <c r="B1216" i="5" l="1"/>
  <c r="C1216" s="1"/>
  <c r="B1366" i="2"/>
  <c r="B1217" i="5" l="1"/>
  <c r="C1217" s="1"/>
  <c r="B1367" i="2"/>
  <c r="B1218" i="5" l="1"/>
  <c r="C1218" s="1"/>
  <c r="B1368" i="2"/>
  <c r="B1219" i="5" l="1"/>
  <c r="C1219" s="1"/>
  <c r="B1369" i="2"/>
  <c r="B1220" i="5" l="1"/>
  <c r="C1220" s="1"/>
  <c r="B1370" i="2"/>
  <c r="H1220" i="5" l="1"/>
  <c r="N44" s="1"/>
  <c r="A102" i="4" s="1"/>
  <c r="I1220" i="5"/>
  <c r="O44" s="1"/>
  <c r="A42" i="4" s="1"/>
  <c r="G1220" i="5"/>
  <c r="M44" s="1"/>
  <c r="A162" i="4" s="1"/>
  <c r="B1221" i="5"/>
  <c r="C1221" s="1"/>
  <c r="B1371" i="2"/>
  <c r="B1222" i="5" l="1"/>
  <c r="C1222" s="1"/>
  <c r="B1372" i="2"/>
  <c r="B1223" i="5" l="1"/>
  <c r="C1223" s="1"/>
  <c r="B1373" i="2"/>
  <c r="B1224" i="5" l="1"/>
  <c r="C1224" s="1"/>
  <c r="B1374" i="2"/>
  <c r="B1225" i="5" l="1"/>
  <c r="C1225" s="1"/>
  <c r="B1375" i="2"/>
  <c r="B1226" i="5" l="1"/>
  <c r="C1226" s="1"/>
  <c r="B1376" i="2"/>
  <c r="B1227" i="5" l="1"/>
  <c r="C1227" s="1"/>
  <c r="B1377" i="2"/>
  <c r="B1228" i="5" l="1"/>
  <c r="C1228" s="1"/>
  <c r="B1378" i="2"/>
  <c r="B1229" i="5" l="1"/>
  <c r="C1229" s="1"/>
  <c r="B1379" i="2"/>
  <c r="B1230" i="5" l="1"/>
  <c r="C1230" s="1"/>
  <c r="B1380" i="2"/>
  <c r="B1231" i="5" l="1"/>
  <c r="C1231" s="1"/>
  <c r="B1381" i="2"/>
  <c r="B1232" i="5" l="1"/>
  <c r="C1232" s="1"/>
  <c r="B1382" i="2"/>
  <c r="B1233" i="5" l="1"/>
  <c r="C1233" s="1"/>
  <c r="B1383" i="2"/>
  <c r="B1234" i="5" l="1"/>
  <c r="C1234" s="1"/>
  <c r="B1384" i="2"/>
  <c r="B1235" i="5" l="1"/>
  <c r="C1235" s="1"/>
  <c r="B1385" i="2"/>
  <c r="B1236" i="5" l="1"/>
  <c r="C1236" s="1"/>
  <c r="B1386" i="2"/>
  <c r="B1237" i="5" l="1"/>
  <c r="C1237" s="1"/>
  <c r="B1387" i="2"/>
  <c r="B1238" i="5" l="1"/>
  <c r="C1238" s="1"/>
  <c r="B1388" i="2"/>
  <c r="B1239" i="5" l="1"/>
  <c r="C1239" s="1"/>
  <c r="B1389" i="2"/>
  <c r="B1240" i="5" l="1"/>
  <c r="C1240" s="1"/>
  <c r="B1390" i="2"/>
  <c r="B1241" i="5" l="1"/>
  <c r="C1241" s="1"/>
  <c r="B1391" i="2"/>
  <c r="B1242" i="5" l="1"/>
  <c r="C1242" s="1"/>
  <c r="B1392" i="2"/>
  <c r="B1243" i="5" l="1"/>
  <c r="C1243" s="1"/>
  <c r="B1393" i="2"/>
  <c r="B1244" i="5" l="1"/>
  <c r="C1244" s="1"/>
  <c r="B1394" i="2"/>
  <c r="B1245" i="5" l="1"/>
  <c r="C1245" s="1"/>
  <c r="B1395" i="2"/>
  <c r="B1246" i="5" l="1"/>
  <c r="C1246" s="1"/>
  <c r="B1396" i="2"/>
  <c r="B1247" i="5" l="1"/>
  <c r="C1247" s="1"/>
  <c r="B1397" i="2"/>
  <c r="B1248" i="5" l="1"/>
  <c r="C1248" s="1"/>
  <c r="B1398" i="2"/>
  <c r="B1249" i="5" l="1"/>
  <c r="C1249" s="1"/>
  <c r="B1399" i="2"/>
  <c r="B1250" i="5" l="1"/>
  <c r="C1250" s="1"/>
  <c r="B1400" i="2"/>
  <c r="B1251" i="5" l="1"/>
  <c r="C1251" s="1"/>
  <c r="B1401" i="2"/>
  <c r="G1251" i="5" l="1"/>
  <c r="M45" s="1"/>
  <c r="A163" i="4" s="1"/>
  <c r="I1251" i="5"/>
  <c r="O45" s="1"/>
  <c r="A43" i="4" s="1"/>
  <c r="H1251" i="5"/>
  <c r="N45" s="1"/>
  <c r="A103" i="4" s="1"/>
  <c r="B1252" i="5"/>
  <c r="C1252" s="1"/>
  <c r="B1402" i="2"/>
  <c r="B1253" i="5" l="1"/>
  <c r="C1253" s="1"/>
  <c r="B1403" i="2"/>
  <c r="B1254" i="5" l="1"/>
  <c r="C1254" s="1"/>
  <c r="B1404" i="2"/>
  <c r="B1255" i="5" l="1"/>
  <c r="C1255" s="1"/>
  <c r="B1405" i="2"/>
  <c r="B1256" i="5" l="1"/>
  <c r="C1256" s="1"/>
  <c r="B1406" i="2"/>
  <c r="B1257" i="5" l="1"/>
  <c r="C1257" s="1"/>
  <c r="B1407" i="2"/>
  <c r="B1258" i="5" l="1"/>
  <c r="C1258" s="1"/>
  <c r="B1408" i="2"/>
  <c r="B1259" i="5" l="1"/>
  <c r="C1259" s="1"/>
  <c r="B1409" i="2"/>
  <c r="B1260" i="5" l="1"/>
  <c r="C1260" s="1"/>
  <c r="B1410" i="2"/>
  <c r="B1261" i="5" l="1"/>
  <c r="C1261" s="1"/>
  <c r="B1411" i="2"/>
  <c r="B1262" i="5" l="1"/>
  <c r="C1262" s="1"/>
  <c r="B1412" i="2"/>
  <c r="B1263" i="5" l="1"/>
  <c r="C1263" s="1"/>
  <c r="B1413" i="2"/>
  <c r="B1264" i="5" l="1"/>
  <c r="C1264" s="1"/>
  <c r="B1414" i="2"/>
  <c r="B1265" i="5" l="1"/>
  <c r="C1265" s="1"/>
  <c r="B1415" i="2"/>
  <c r="B1266" i="5" l="1"/>
  <c r="C1266" s="1"/>
  <c r="B1416" i="2"/>
  <c r="B1267" i="5" l="1"/>
  <c r="C1267" s="1"/>
  <c r="B1417" i="2"/>
  <c r="B1268" i="5" l="1"/>
  <c r="C1268" s="1"/>
  <c r="B1418" i="2"/>
  <c r="B1269" i="5" l="1"/>
  <c r="C1269" s="1"/>
  <c r="B1419" i="2"/>
  <c r="B1270" i="5" l="1"/>
  <c r="C1270" s="1"/>
  <c r="B1420" i="2"/>
  <c r="B1271" i="5" l="1"/>
  <c r="C1271" s="1"/>
  <c r="B1421" i="2"/>
  <c r="B1272" i="5" l="1"/>
  <c r="C1272" s="1"/>
  <c r="B1422" i="2"/>
  <c r="B1273" i="5" l="1"/>
  <c r="C1273" s="1"/>
  <c r="B1423" i="2"/>
  <c r="B1274" i="5" l="1"/>
  <c r="C1274" s="1"/>
  <c r="B1424" i="2"/>
  <c r="B1275" i="5" l="1"/>
  <c r="C1275" s="1"/>
  <c r="B1425" i="2"/>
  <c r="B1276" i="5" l="1"/>
  <c r="C1276" s="1"/>
  <c r="B1426" i="2"/>
  <c r="B1277" i="5" l="1"/>
  <c r="C1277" s="1"/>
  <c r="B1427" i="2"/>
  <c r="B1278" i="5" l="1"/>
  <c r="C1278" s="1"/>
  <c r="B1428" i="2"/>
  <c r="B1279" i="5" l="1"/>
  <c r="C1279" s="1"/>
  <c r="B1429" i="2"/>
  <c r="B1280" i="5" l="1"/>
  <c r="C1280" s="1"/>
  <c r="B1430" i="2"/>
  <c r="B1281" i="5" l="1"/>
  <c r="C1281" s="1"/>
  <c r="B1431" i="2"/>
  <c r="H1281" i="5" l="1"/>
  <c r="N46" s="1"/>
  <c r="A104" i="4" s="1"/>
  <c r="G1281" i="5"/>
  <c r="M46" s="1"/>
  <c r="A164" i="4" s="1"/>
  <c r="I1281" i="5"/>
  <c r="O46" s="1"/>
  <c r="A44" i="4" s="1"/>
  <c r="B1282" i="5"/>
  <c r="C1282" s="1"/>
  <c r="B1432" i="2"/>
  <c r="B1283" i="5" l="1"/>
  <c r="C1283" s="1"/>
  <c r="B1433" i="2"/>
  <c r="B1284" i="5" l="1"/>
  <c r="C1284" s="1"/>
  <c r="B1434" i="2"/>
  <c r="B1285" i="5" l="1"/>
  <c r="C1285" s="1"/>
  <c r="B1435" i="2"/>
  <c r="B1286" i="5" l="1"/>
  <c r="C1286" s="1"/>
  <c r="B1436" i="2"/>
  <c r="B1287" i="5" l="1"/>
  <c r="C1287" s="1"/>
  <c r="B1437" i="2"/>
  <c r="B1288" i="5" l="1"/>
  <c r="C1288" s="1"/>
  <c r="B1438" i="2"/>
  <c r="B1289" i="5" l="1"/>
  <c r="C1289" s="1"/>
  <c r="B1439" i="2"/>
  <c r="B1290" i="5" l="1"/>
  <c r="C1290" s="1"/>
  <c r="B1440" i="2"/>
  <c r="B1291" i="5" l="1"/>
  <c r="C1291" s="1"/>
  <c r="B1441" i="2"/>
  <c r="B1292" i="5" l="1"/>
  <c r="C1292" s="1"/>
  <c r="B1442" i="2"/>
  <c r="B1293" i="5" l="1"/>
  <c r="C1293" s="1"/>
  <c r="B1443" i="2"/>
  <c r="B1294" i="5" l="1"/>
  <c r="C1294" s="1"/>
  <c r="B1444" i="2"/>
  <c r="B1295" i="5" l="1"/>
  <c r="C1295" s="1"/>
  <c r="B1445" i="2"/>
  <c r="B1296" i="5" l="1"/>
  <c r="C1296" s="1"/>
  <c r="B1446" i="2"/>
  <c r="B1297" i="5" l="1"/>
  <c r="C1297" s="1"/>
  <c r="B1447" i="2"/>
  <c r="B1298" i="5" l="1"/>
  <c r="C1298" s="1"/>
  <c r="B1448" i="2"/>
  <c r="B1299" i="5" l="1"/>
  <c r="C1299" s="1"/>
  <c r="B1449" i="2"/>
  <c r="B1300" i="5" l="1"/>
  <c r="C1300" s="1"/>
  <c r="B1450" i="2"/>
  <c r="B1301" i="5" l="1"/>
  <c r="C1301" s="1"/>
  <c r="B1451" i="2"/>
  <c r="B1302" i="5" l="1"/>
  <c r="C1302" s="1"/>
  <c r="B1452" i="2"/>
  <c r="B1303" i="5" l="1"/>
  <c r="C1303" s="1"/>
  <c r="B1453" i="2"/>
  <c r="B1304" i="5" l="1"/>
  <c r="C1304" s="1"/>
  <c r="B1454" i="2"/>
  <c r="B1305" i="5" l="1"/>
  <c r="C1305" s="1"/>
  <c r="B1455" i="2"/>
  <c r="B1306" i="5" l="1"/>
  <c r="C1306" s="1"/>
  <c r="B1456" i="2"/>
  <c r="B1307" i="5" l="1"/>
  <c r="C1307" s="1"/>
  <c r="B1457" i="2"/>
  <c r="B1308" i="5" l="1"/>
  <c r="C1308" s="1"/>
  <c r="B1458" i="2"/>
  <c r="B1309" i="5" l="1"/>
  <c r="C1309" s="1"/>
  <c r="B1459" i="2"/>
  <c r="B1310" i="5" l="1"/>
  <c r="C1310" s="1"/>
  <c r="B1460" i="2"/>
  <c r="B1311" i="5" l="1"/>
  <c r="C1311" s="1"/>
  <c r="B1461" i="2"/>
  <c r="B1312" i="5" l="1"/>
  <c r="C1312" s="1"/>
  <c r="B1462" i="2"/>
  <c r="I1312" i="5" l="1"/>
  <c r="O47" s="1"/>
  <c r="A45" i="4" s="1"/>
  <c r="G1312" i="5"/>
  <c r="M47" s="1"/>
  <c r="A165" i="4" s="1"/>
  <c r="H1312" i="5"/>
  <c r="N47" s="1"/>
  <c r="A105" i="4" s="1"/>
  <c r="B1313" i="5"/>
  <c r="C1313" s="1"/>
  <c r="B1463" i="2"/>
  <c r="B1314" i="5" l="1"/>
  <c r="C1314" s="1"/>
  <c r="B1464" i="2"/>
  <c r="B1315" i="5" l="1"/>
  <c r="C1315" s="1"/>
  <c r="B1465" i="2"/>
  <c r="B1316" i="5" l="1"/>
  <c r="C1316" s="1"/>
  <c r="B1466" i="2"/>
  <c r="B1317" i="5" l="1"/>
  <c r="C1317" s="1"/>
  <c r="B1467" i="2"/>
  <c r="B1318" i="5" l="1"/>
  <c r="C1318" s="1"/>
  <c r="B1468" i="2"/>
  <c r="B1319" i="5" l="1"/>
  <c r="C1319" s="1"/>
  <c r="B1469" i="2"/>
  <c r="B1320" i="5" l="1"/>
  <c r="C1320" s="1"/>
  <c r="B1470" i="2"/>
  <c r="B1321" i="5" l="1"/>
  <c r="C1321" s="1"/>
  <c r="B1471" i="2"/>
  <c r="B1322" i="5" l="1"/>
  <c r="C1322" s="1"/>
  <c r="B1472" i="2"/>
  <c r="B1323" i="5" l="1"/>
  <c r="C1323" s="1"/>
  <c r="B1473" i="2"/>
  <c r="B1324" i="5" l="1"/>
  <c r="C1324" s="1"/>
  <c r="B1474" i="2"/>
  <c r="B1325" i="5" l="1"/>
  <c r="C1325" s="1"/>
  <c r="B1475" i="2"/>
  <c r="B1326" i="5" l="1"/>
  <c r="C1326" s="1"/>
  <c r="B1476" i="2"/>
  <c r="B1327" i="5" l="1"/>
  <c r="C1327" s="1"/>
  <c r="B1477" i="2"/>
  <c r="B1328" i="5" l="1"/>
  <c r="C1328" s="1"/>
  <c r="B1478" i="2"/>
  <c r="B1329" i="5" l="1"/>
  <c r="C1329" s="1"/>
  <c r="B1479" i="2"/>
  <c r="B1330" i="5" l="1"/>
  <c r="C1330" s="1"/>
  <c r="B1480" i="2"/>
  <c r="B1331" i="5" l="1"/>
  <c r="C1331" s="1"/>
  <c r="B1481" i="2"/>
  <c r="B1332" i="5" l="1"/>
  <c r="C1332" s="1"/>
  <c r="B1482" i="2"/>
  <c r="B1333" i="5" l="1"/>
  <c r="C1333" s="1"/>
  <c r="B1483" i="2"/>
  <c r="B1334" i="5" l="1"/>
  <c r="C1334" s="1"/>
  <c r="B1484" i="2"/>
  <c r="B1335" i="5" l="1"/>
  <c r="C1335" s="1"/>
  <c r="B1485" i="2"/>
  <c r="B1336" i="5" l="1"/>
  <c r="C1336" s="1"/>
  <c r="B1486" i="2"/>
  <c r="B1337" i="5" l="1"/>
  <c r="C1337" s="1"/>
  <c r="B1487" i="2"/>
  <c r="B1338" i="5" l="1"/>
  <c r="C1338" s="1"/>
  <c r="B1488" i="2"/>
  <c r="B1339" i="5" l="1"/>
  <c r="C1339" s="1"/>
  <c r="B1489" i="2"/>
  <c r="B1340" i="5" l="1"/>
  <c r="C1340" s="1"/>
  <c r="B1490" i="2"/>
  <c r="B1341" i="5" l="1"/>
  <c r="C1341" s="1"/>
  <c r="B1491" i="2"/>
  <c r="B1342" i="5" l="1"/>
  <c r="C1342" s="1"/>
  <c r="B1492" i="2"/>
  <c r="B1343" i="5" l="1"/>
  <c r="C1343" s="1"/>
  <c r="B1493" i="2"/>
  <c r="I1343" i="5" l="1"/>
  <c r="O48" s="1"/>
  <c r="A46" i="4" s="1"/>
  <c r="G1343" i="5"/>
  <c r="M48" s="1"/>
  <c r="A166" i="4" s="1"/>
  <c r="H1343" i="5"/>
  <c r="N48" s="1"/>
  <c r="A106" i="4" s="1"/>
  <c r="B1344" i="5"/>
  <c r="C1344" s="1"/>
  <c r="B1494" i="2"/>
  <c r="B1345" i="5" l="1"/>
  <c r="C1345" s="1"/>
  <c r="B1495" i="2"/>
  <c r="B1346" i="5" l="1"/>
  <c r="C1346" s="1"/>
  <c r="B1496" i="2"/>
  <c r="B1347" i="5" l="1"/>
  <c r="C1347" s="1"/>
  <c r="B1497" i="2"/>
  <c r="B1348" i="5" l="1"/>
  <c r="C1348" s="1"/>
  <c r="B1498" i="2"/>
  <c r="B1349" i="5" l="1"/>
  <c r="C1349" s="1"/>
  <c r="B1499" i="2"/>
  <c r="B1350" i="5" l="1"/>
  <c r="C1350" s="1"/>
  <c r="B1500" i="2"/>
  <c r="B1351" i="5" l="1"/>
  <c r="C1351" s="1"/>
  <c r="B1501" i="2"/>
  <c r="B1352" i="5" l="1"/>
  <c r="C1352" s="1"/>
  <c r="B1502" i="2"/>
  <c r="B1353" i="5" l="1"/>
  <c r="C1353" s="1"/>
  <c r="B1503" i="2"/>
  <c r="B1354" i="5" l="1"/>
  <c r="C1354" s="1"/>
  <c r="B1504" i="2"/>
  <c r="B1355" i="5" l="1"/>
  <c r="C1355" s="1"/>
  <c r="B1505" i="2"/>
  <c r="B1356" i="5" l="1"/>
  <c r="C1356" s="1"/>
  <c r="B1506" i="2"/>
  <c r="B1357" i="5" l="1"/>
  <c r="C1357" s="1"/>
  <c r="B1507" i="2"/>
  <c r="B1358" i="5" l="1"/>
  <c r="C1358" s="1"/>
  <c r="B1508" i="2"/>
  <c r="B1359" i="5" l="1"/>
  <c r="C1359" s="1"/>
  <c r="B1509" i="2"/>
  <c r="B1360" i="5" l="1"/>
  <c r="C1360" s="1"/>
  <c r="B1510" i="2"/>
  <c r="B1361" i="5" l="1"/>
  <c r="C1361" s="1"/>
  <c r="B1511" i="2"/>
  <c r="B1362" i="5" l="1"/>
  <c r="C1362" s="1"/>
  <c r="B1512" i="2"/>
  <c r="B1363" i="5" l="1"/>
  <c r="C1363" s="1"/>
  <c r="B1513" i="2"/>
  <c r="B1364" i="5" l="1"/>
  <c r="C1364" s="1"/>
  <c r="B1514" i="2"/>
  <c r="B1365" i="5" l="1"/>
  <c r="C1365" s="1"/>
  <c r="B1515" i="2"/>
  <c r="B1366" i="5" l="1"/>
  <c r="C1366" s="1"/>
  <c r="B1516" i="2"/>
  <c r="B1367" i="5" l="1"/>
  <c r="C1367" s="1"/>
  <c r="B1517" i="2"/>
  <c r="B1368" i="5" l="1"/>
  <c r="C1368" s="1"/>
  <c r="B1518" i="2"/>
  <c r="B1369" i="5" l="1"/>
  <c r="C1369" s="1"/>
  <c r="B1519" i="2"/>
  <c r="B1370" i="5" l="1"/>
  <c r="C1370" s="1"/>
  <c r="B1520" i="2"/>
  <c r="B1371" i="5" l="1"/>
  <c r="C1371" s="1"/>
  <c r="B1521" i="2"/>
  <c r="B1372" i="5" l="1"/>
  <c r="C1372" s="1"/>
  <c r="B1522" i="2"/>
  <c r="B1373" i="5" l="1"/>
  <c r="C1373" s="1"/>
  <c r="B1523" i="2"/>
  <c r="G1373" i="5" l="1"/>
  <c r="M49" s="1"/>
  <c r="A167" i="4" s="1"/>
  <c r="I1373" i="5"/>
  <c r="O49" s="1"/>
  <c r="A47" i="4" s="1"/>
  <c r="H1373" i="5"/>
  <c r="N49" s="1"/>
  <c r="A107" i="4" s="1"/>
  <c r="B1374" i="5"/>
  <c r="C1374" s="1"/>
  <c r="B1524" i="2"/>
  <c r="B1375" i="5" l="1"/>
  <c r="C1375" s="1"/>
  <c r="B1525" i="2"/>
  <c r="B1376" i="5" l="1"/>
  <c r="C1376" s="1"/>
  <c r="B1526" i="2"/>
  <c r="B1377" i="5" l="1"/>
  <c r="C1377" s="1"/>
  <c r="B1527" i="2"/>
  <c r="B1378" i="5" l="1"/>
  <c r="C1378" s="1"/>
  <c r="B1528" i="2"/>
  <c r="B1379" i="5" l="1"/>
  <c r="C1379" s="1"/>
  <c r="B1529" i="2"/>
  <c r="B1380" i="5" l="1"/>
  <c r="C1380" s="1"/>
  <c r="B1530" i="2"/>
  <c r="B1381" i="5" l="1"/>
  <c r="C1381" s="1"/>
  <c r="B1531" i="2"/>
  <c r="B1382" i="5" l="1"/>
  <c r="C1382" s="1"/>
  <c r="B1532" i="2"/>
  <c r="B1383" i="5" l="1"/>
  <c r="C1383" s="1"/>
  <c r="B1533" i="2"/>
  <c r="B1384" i="5" l="1"/>
  <c r="C1384" s="1"/>
  <c r="B1534" i="2"/>
  <c r="B1385" i="5" l="1"/>
  <c r="C1385" s="1"/>
  <c r="B1535" i="2"/>
  <c r="B1386" i="5" l="1"/>
  <c r="C1386" s="1"/>
  <c r="B1536" i="2"/>
  <c r="B1387" i="5" l="1"/>
  <c r="C1387" s="1"/>
  <c r="B1537" i="2"/>
  <c r="B1388" i="5" l="1"/>
  <c r="C1388" s="1"/>
  <c r="B1538" i="2"/>
  <c r="B1389" i="5" l="1"/>
  <c r="C1389" s="1"/>
  <c r="B1539" i="2"/>
  <c r="B1390" i="5" l="1"/>
  <c r="C1390" s="1"/>
  <c r="B1540" i="2"/>
  <c r="B1391" i="5" l="1"/>
  <c r="C1391" s="1"/>
  <c r="B1541" i="2"/>
  <c r="B1392" i="5" l="1"/>
  <c r="C1392" s="1"/>
  <c r="B1542" i="2"/>
  <c r="B1393" i="5" l="1"/>
  <c r="C1393" s="1"/>
  <c r="B1543" i="2"/>
  <c r="B1394" i="5" l="1"/>
  <c r="C1394" s="1"/>
  <c r="B1544" i="2"/>
  <c r="B1395" i="5" l="1"/>
  <c r="C1395" s="1"/>
  <c r="B1545" i="2"/>
  <c r="B1396" i="5" l="1"/>
  <c r="C1396" s="1"/>
  <c r="B1546" i="2"/>
  <c r="B1397" i="5" l="1"/>
  <c r="C1397" s="1"/>
  <c r="B1547" i="2"/>
  <c r="B1398" i="5" l="1"/>
  <c r="C1398" s="1"/>
  <c r="B1548" i="2"/>
  <c r="B1399" i="5" l="1"/>
  <c r="C1399" s="1"/>
  <c r="B1549" i="2"/>
  <c r="B1400" i="5" l="1"/>
  <c r="C1400" s="1"/>
  <c r="B1550" i="2"/>
  <c r="B1401" i="5" l="1"/>
  <c r="C1401" s="1"/>
  <c r="B1551" i="2"/>
  <c r="B1402" i="5" l="1"/>
  <c r="C1402" s="1"/>
  <c r="B1552" i="2"/>
  <c r="B1403" i="5" l="1"/>
  <c r="C1403" s="1"/>
  <c r="B1553" i="2"/>
  <c r="B1404" i="5" l="1"/>
  <c r="C1404" s="1"/>
  <c r="B1554" i="2"/>
  <c r="H1404" i="5" l="1"/>
  <c r="N50" s="1"/>
  <c r="A108" i="4" s="1"/>
  <c r="G1404" i="5"/>
  <c r="M50" s="1"/>
  <c r="A168" i="4" s="1"/>
  <c r="I1404" i="5"/>
  <c r="O50" s="1"/>
  <c r="A48" i="4" s="1"/>
  <c r="B1405" i="5"/>
  <c r="C1405" s="1"/>
  <c r="B1555" i="2"/>
  <c r="B1406" i="5" l="1"/>
  <c r="C1406" s="1"/>
  <c r="B1556" i="2"/>
  <c r="B1407" i="5" l="1"/>
  <c r="C1407" s="1"/>
  <c r="B1557" i="2"/>
  <c r="B1408" i="5" l="1"/>
  <c r="C1408" s="1"/>
  <c r="B1558" i="2"/>
  <c r="B1409" i="5" l="1"/>
  <c r="C1409" s="1"/>
  <c r="B1559" i="2"/>
  <c r="B1410" i="5" l="1"/>
  <c r="C1410" s="1"/>
  <c r="B1560" i="2"/>
  <c r="B1411" i="5" l="1"/>
  <c r="C1411" s="1"/>
  <c r="B1561" i="2"/>
  <c r="B1412" i="5" l="1"/>
  <c r="C1412" s="1"/>
  <c r="B1562" i="2"/>
  <c r="B1413" i="5" l="1"/>
  <c r="C1413" s="1"/>
  <c r="B1563" i="2"/>
  <c r="B1414" i="5" l="1"/>
  <c r="C1414" s="1"/>
  <c r="B1564" i="2"/>
  <c r="B1415" i="5" l="1"/>
  <c r="C1415" s="1"/>
  <c r="B1565" i="2"/>
  <c r="B1416" i="5" l="1"/>
  <c r="C1416" s="1"/>
  <c r="B1566" i="2"/>
  <c r="B1417" i="5" l="1"/>
  <c r="C1417" s="1"/>
  <c r="B1567" i="2"/>
  <c r="B1418" i="5" l="1"/>
  <c r="C1418" s="1"/>
  <c r="B1568" i="2"/>
  <c r="B1419" i="5" l="1"/>
  <c r="C1419" s="1"/>
  <c r="B1569" i="2"/>
  <c r="B1420" i="5" l="1"/>
  <c r="C1420" s="1"/>
  <c r="B1570" i="2"/>
  <c r="B1421" i="5" l="1"/>
  <c r="C1421" s="1"/>
  <c r="B1571" i="2"/>
  <c r="B1422" i="5" l="1"/>
  <c r="C1422" s="1"/>
  <c r="B1572" i="2"/>
  <c r="B1423" i="5" l="1"/>
  <c r="C1423" s="1"/>
  <c r="B1573" i="2"/>
  <c r="B1424" i="5" l="1"/>
  <c r="C1424" s="1"/>
  <c r="B1574" i="2"/>
  <c r="B1425" i="5" l="1"/>
  <c r="C1425" s="1"/>
  <c r="B1575" i="2"/>
  <c r="B1426" i="5" l="1"/>
  <c r="C1426" s="1"/>
  <c r="B1576" i="2"/>
  <c r="B1427" i="5" l="1"/>
  <c r="C1427" s="1"/>
  <c r="B1577" i="2"/>
  <c r="B1428" i="5" l="1"/>
  <c r="C1428" s="1"/>
  <c r="B1578" i="2"/>
  <c r="B1429" i="5" l="1"/>
  <c r="C1429" s="1"/>
  <c r="B1579" i="2"/>
  <c r="B1430" i="5" l="1"/>
  <c r="C1430" s="1"/>
  <c r="B1580" i="2"/>
  <c r="B1431" i="5" l="1"/>
  <c r="C1431" s="1"/>
  <c r="B1581" i="2"/>
  <c r="B1432" i="5" l="1"/>
  <c r="C1432" s="1"/>
  <c r="B1582" i="2"/>
  <c r="B1433" i="5" l="1"/>
  <c r="C1433" s="1"/>
  <c r="B1583" i="2"/>
  <c r="B1434" i="5" l="1"/>
  <c r="C1434" s="1"/>
  <c r="B1584" i="2"/>
  <c r="I1434" i="5" l="1"/>
  <c r="O51" s="1"/>
  <c r="A49" i="4" s="1"/>
  <c r="G1434" i="5"/>
  <c r="M51" s="1"/>
  <c r="A169" i="4" s="1"/>
  <c r="H1434" i="5"/>
  <c r="N51" s="1"/>
  <c r="A109" i="4" s="1"/>
  <c r="B1435" i="5"/>
  <c r="C1435" s="1"/>
  <c r="B1585" i="2"/>
  <c r="B1436" i="5" l="1"/>
  <c r="C1436" s="1"/>
  <c r="B1586" i="2"/>
  <c r="B1437" i="5" l="1"/>
  <c r="C1437" s="1"/>
  <c r="B1587" i="2"/>
  <c r="B1438" i="5" l="1"/>
  <c r="C1438" s="1"/>
  <c r="B1588" i="2"/>
  <c r="B1439" i="5" l="1"/>
  <c r="C1439" s="1"/>
  <c r="B1589" i="2"/>
  <c r="B1440" i="5" l="1"/>
  <c r="C1440" s="1"/>
  <c r="B1590" i="2"/>
  <c r="B1441" i="5" l="1"/>
  <c r="C1441" s="1"/>
  <c r="B1591" i="2"/>
  <c r="B1442" i="5" l="1"/>
  <c r="C1442" s="1"/>
  <c r="B1592" i="2"/>
  <c r="B1443" i="5" l="1"/>
  <c r="C1443" s="1"/>
  <c r="B1593" i="2"/>
  <c r="B1444" i="5" l="1"/>
  <c r="C1444" s="1"/>
  <c r="B1594" i="2"/>
  <c r="B1445" i="5" l="1"/>
  <c r="C1445" s="1"/>
  <c r="B1595" i="2"/>
  <c r="B1446" i="5" l="1"/>
  <c r="C1446" s="1"/>
  <c r="B1596" i="2"/>
  <c r="B1447" i="5" l="1"/>
  <c r="C1447" s="1"/>
  <c r="B1597" i="2"/>
  <c r="B1448" i="5" l="1"/>
  <c r="C1448" s="1"/>
  <c r="B1598" i="2"/>
  <c r="B1449" i="5" l="1"/>
  <c r="C1449" s="1"/>
  <c r="B1599" i="2"/>
  <c r="B1450" i="5" l="1"/>
  <c r="C1450" s="1"/>
  <c r="B1600" i="2"/>
  <c r="B1451" i="5" l="1"/>
  <c r="C1451" s="1"/>
  <c r="B1601" i="2"/>
  <c r="B1452" i="5" l="1"/>
  <c r="C1452" s="1"/>
  <c r="B1602" i="2"/>
  <c r="B1453" i="5" l="1"/>
  <c r="C1453" s="1"/>
  <c r="B1603" i="2"/>
  <c r="B1454" i="5" l="1"/>
  <c r="C1454" s="1"/>
  <c r="B1604" i="2"/>
  <c r="B1455" i="5" l="1"/>
  <c r="C1455" s="1"/>
  <c r="B1605" i="2"/>
  <c r="B1456" i="5" l="1"/>
  <c r="C1456" s="1"/>
  <c r="B1606" i="2"/>
  <c r="B1457" i="5" l="1"/>
  <c r="C1457" s="1"/>
  <c r="B1607" i="2"/>
  <c r="B1458" i="5" l="1"/>
  <c r="C1458" s="1"/>
  <c r="B1608" i="2"/>
  <c r="B1459" i="5" l="1"/>
  <c r="C1459" s="1"/>
  <c r="B1609" i="2"/>
  <c r="B1460" i="5" l="1"/>
  <c r="C1460" s="1"/>
  <c r="B1610" i="2"/>
  <c r="B1461" i="5" l="1"/>
  <c r="C1461" s="1"/>
  <c r="B1611" i="2"/>
  <c r="B1462" i="5" l="1"/>
  <c r="C1462" s="1"/>
  <c r="B1612" i="2"/>
  <c r="B1463" i="5" l="1"/>
  <c r="C1463" s="1"/>
  <c r="B1613" i="2"/>
  <c r="B1464" i="5" l="1"/>
  <c r="C1464" s="1"/>
  <c r="B1614" i="2"/>
  <c r="B1465" i="5" l="1"/>
  <c r="C1465" s="1"/>
  <c r="B1615" i="2"/>
  <c r="H1465" i="5" l="1"/>
  <c r="N52" s="1"/>
  <c r="A110" i="4" s="1"/>
  <c r="I1465" i="5"/>
  <c r="O52" s="1"/>
  <c r="A50" i="4" s="1"/>
  <c r="G1465" i="5"/>
  <c r="M52" s="1"/>
  <c r="A170" i="4" s="1"/>
  <c r="B1616" i="2"/>
  <c r="B1617" l="1"/>
  <c r="B1618" l="1"/>
  <c r="B1619" l="1"/>
  <c r="B1620" l="1"/>
  <c r="B1621" l="1"/>
  <c r="B1622" l="1"/>
  <c r="B1623" l="1"/>
  <c r="B1624" l="1"/>
  <c r="B1625" l="1"/>
  <c r="B1626" l="1"/>
  <c r="B1627" l="1"/>
  <c r="B1628" l="1"/>
  <c r="B1629" l="1"/>
  <c r="B1630" l="1"/>
  <c r="B1631" l="1"/>
  <c r="B1632" l="1"/>
  <c r="B1633" l="1"/>
  <c r="B1634" l="1"/>
  <c r="B1635" l="1"/>
  <c r="B1636" l="1"/>
  <c r="B1637" l="1"/>
  <c r="B1638" l="1"/>
  <c r="B1639" l="1"/>
  <c r="B1640" l="1"/>
  <c r="B1641" l="1"/>
  <c r="B1642" l="1"/>
  <c r="B1643" l="1"/>
  <c r="B1644" l="1"/>
  <c r="B1645" l="1"/>
  <c r="B1646" l="1"/>
  <c r="B1647" l="1"/>
  <c r="B1648" l="1"/>
  <c r="B1649" l="1"/>
  <c r="B1650" l="1"/>
  <c r="B1651" l="1"/>
  <c r="B1652" l="1"/>
  <c r="B1653" l="1"/>
  <c r="B1654" l="1"/>
  <c r="B1655" l="1"/>
  <c r="B1656" l="1"/>
  <c r="B1657" l="1"/>
  <c r="B1658" l="1"/>
  <c r="B1659" l="1"/>
  <c r="B1660" l="1"/>
  <c r="B1661" l="1"/>
  <c r="B1662" l="1"/>
  <c r="B1663" l="1"/>
  <c r="C1662"/>
  <c r="E1662" s="1"/>
  <c r="B1664" l="1"/>
  <c r="B1665" l="1"/>
  <c r="B1666" l="1"/>
  <c r="B1667" l="1"/>
  <c r="B1668" l="1"/>
  <c r="B1669" l="1"/>
  <c r="B1670" l="1"/>
  <c r="B1671" l="1"/>
  <c r="B1672" l="1"/>
  <c r="B1673" l="1"/>
  <c r="B1674" l="1"/>
  <c r="B1675" l="1"/>
  <c r="B1676" l="1"/>
  <c r="B1677" l="1"/>
  <c r="B1678" l="1"/>
  <c r="B1679" l="1"/>
  <c r="B1680" l="1"/>
  <c r="B1681" l="1"/>
  <c r="B1682" l="1"/>
  <c r="B1683" l="1"/>
  <c r="C1682"/>
  <c r="E1682" s="1"/>
  <c r="B1684" l="1"/>
  <c r="B1685" l="1"/>
  <c r="B1686" l="1"/>
  <c r="B1687" l="1"/>
  <c r="C1686"/>
  <c r="E1686" s="1"/>
  <c r="B1688" l="1"/>
  <c r="B1689" l="1"/>
  <c r="B1690" l="1"/>
  <c r="C1689"/>
  <c r="E1689" s="1"/>
  <c r="B1691" l="1"/>
  <c r="B1692" l="1"/>
  <c r="B1693" l="1"/>
  <c r="B1694" l="1"/>
  <c r="B1695" l="1"/>
  <c r="B1696" l="1"/>
  <c r="B1697" l="1"/>
  <c r="B1698" l="1"/>
  <c r="B1699" l="1"/>
  <c r="B1700" l="1"/>
  <c r="B1701" l="1"/>
  <c r="B1702" l="1"/>
  <c r="B1703" l="1"/>
  <c r="B1704" l="1"/>
  <c r="B1705" l="1"/>
  <c r="B1706" l="1"/>
  <c r="B1707" l="1"/>
  <c r="B1708" l="1"/>
  <c r="B1709" l="1"/>
  <c r="B1710" l="1"/>
  <c r="B1711" l="1"/>
  <c r="B1712" l="1"/>
  <c r="B1713" l="1"/>
  <c r="B1714" l="1"/>
  <c r="B1715" l="1"/>
  <c r="B1716" l="1"/>
  <c r="B1717" l="1"/>
  <c r="B1718" l="1"/>
  <c r="B1719" l="1"/>
  <c r="B1720" l="1"/>
  <c r="B1721" l="1"/>
  <c r="B1722" l="1"/>
  <c r="B1723" l="1"/>
  <c r="B1724" l="1"/>
  <c r="B1725" l="1"/>
  <c r="B1726" l="1"/>
  <c r="B1727" l="1"/>
  <c r="B1728" l="1"/>
  <c r="B1729" l="1"/>
  <c r="B1730" l="1"/>
  <c r="B1731" l="1"/>
  <c r="C1730"/>
  <c r="E1730" s="1"/>
  <c r="B1732" l="1"/>
  <c r="B1733" l="1"/>
  <c r="B1734" l="1"/>
  <c r="B1735" l="1"/>
  <c r="B1736" l="1"/>
  <c r="B1737" l="1"/>
  <c r="B1738" l="1"/>
  <c r="B1739" l="1"/>
  <c r="B1740" l="1"/>
  <c r="B1741" l="1"/>
  <c r="B1742" l="1"/>
  <c r="B1743" l="1"/>
  <c r="B1744" l="1"/>
  <c r="B1745" l="1"/>
  <c r="B1746" l="1"/>
  <c r="B1747" l="1"/>
  <c r="B1748" l="1"/>
  <c r="B1749" l="1"/>
  <c r="B1750" l="1"/>
  <c r="B1751" l="1"/>
  <c r="B1752" l="1"/>
  <c r="B1753" l="1"/>
  <c r="B1754" l="1"/>
  <c r="B1755" l="1"/>
  <c r="B1756" l="1"/>
  <c r="B1757" l="1"/>
  <c r="B1758" l="1"/>
  <c r="B1759" l="1"/>
  <c r="B1760" l="1"/>
  <c r="B1761" l="1"/>
  <c r="B1762" l="1"/>
  <c r="B1763" l="1"/>
  <c r="B1764" l="1"/>
  <c r="B1765" l="1"/>
  <c r="B1766" l="1"/>
  <c r="B1767" l="1"/>
  <c r="B1768" l="1"/>
  <c r="B1769" l="1"/>
  <c r="B1770" l="1"/>
  <c r="B1771" l="1"/>
  <c r="B1772" l="1"/>
  <c r="B1773" l="1"/>
  <c r="B1774" l="1"/>
  <c r="B1775" l="1"/>
  <c r="B1776" l="1"/>
  <c r="B1777" l="1"/>
  <c r="B1778" l="1"/>
  <c r="B1779" l="1"/>
  <c r="B1780" l="1"/>
  <c r="B1781" l="1"/>
  <c r="B1782" l="1"/>
  <c r="B1783" l="1"/>
  <c r="B1784" l="1"/>
  <c r="B1785" l="1"/>
  <c r="B1786" l="1"/>
  <c r="B1787" l="1"/>
  <c r="B1788" l="1"/>
  <c r="B1789" l="1"/>
  <c r="B1790" l="1"/>
  <c r="B1791" l="1"/>
  <c r="B1792" l="1"/>
  <c r="B1793" l="1"/>
  <c r="B1794" l="1"/>
  <c r="B1795" l="1"/>
  <c r="B1796" l="1"/>
  <c r="B1797" l="1"/>
  <c r="B1798" l="1"/>
  <c r="B1799" l="1"/>
  <c r="B1800" l="1"/>
  <c r="B1801" l="1"/>
  <c r="B1802" l="1"/>
  <c r="B1803" l="1"/>
  <c r="B1804" l="1"/>
  <c r="B1805" l="1"/>
  <c r="B1806" l="1"/>
  <c r="B1807" l="1"/>
  <c r="B1808" l="1"/>
  <c r="B1809" l="1"/>
  <c r="B1810" l="1"/>
  <c r="B1811" l="1"/>
  <c r="B1812" l="1"/>
  <c r="B1813" l="1"/>
  <c r="B1814" l="1"/>
  <c r="B1815" l="1"/>
  <c r="B1816" l="1"/>
  <c r="B1817" l="1"/>
  <c r="B1818" l="1"/>
  <c r="B1819" l="1"/>
  <c r="B1820" l="1"/>
  <c r="B1821" l="1"/>
  <c r="B1822" l="1"/>
  <c r="B1823" l="1"/>
  <c r="B1824" l="1"/>
  <c r="B1825" l="1"/>
  <c r="B1826" l="1"/>
  <c r="B1827" l="1"/>
  <c r="B1828" l="1"/>
  <c r="B1829" l="1"/>
  <c r="B1830" l="1"/>
  <c r="B1831" l="1"/>
  <c r="B1832" l="1"/>
  <c r="B1833" l="1"/>
  <c r="B1834" l="1"/>
  <c r="B1835" l="1"/>
  <c r="B1836" l="1"/>
  <c r="B1837" l="1"/>
  <c r="B1838" l="1"/>
  <c r="B1839" l="1"/>
  <c r="B1840" l="1"/>
  <c r="B1841" l="1"/>
  <c r="B1842" l="1"/>
  <c r="B1843" l="1"/>
  <c r="B1844" l="1"/>
  <c r="B1845" l="1"/>
  <c r="B1846" l="1"/>
  <c r="B1847" l="1"/>
  <c r="B1848" l="1"/>
  <c r="B1849" l="1"/>
  <c r="B1850" l="1"/>
  <c r="B1851" l="1"/>
  <c r="B1852" l="1"/>
  <c r="B1853" l="1"/>
  <c r="B1854" l="1"/>
  <c r="B1855" l="1"/>
  <c r="B1856" l="1"/>
  <c r="B1857" l="1"/>
  <c r="B1858" l="1"/>
  <c r="B1859" l="1"/>
  <c r="B1860" l="1"/>
  <c r="B1861" l="1"/>
  <c r="B1862" l="1"/>
  <c r="B1863" l="1"/>
  <c r="B1864" l="1"/>
  <c r="B1865" l="1"/>
  <c r="B1866" l="1"/>
  <c r="B1867" l="1"/>
  <c r="B1868" l="1"/>
  <c r="B1869" l="1"/>
  <c r="B1870" l="1"/>
  <c r="B1871" l="1"/>
  <c r="B1872" l="1"/>
  <c r="B1873" l="1"/>
  <c r="B1874" l="1"/>
  <c r="B1875" l="1"/>
  <c r="B1876" l="1"/>
  <c r="B1877" l="1"/>
  <c r="B1878" l="1"/>
  <c r="B1879" l="1"/>
  <c r="B1880" l="1"/>
  <c r="B1881" l="1"/>
  <c r="B1882" l="1"/>
  <c r="B1883" l="1"/>
  <c r="B1884" l="1"/>
  <c r="B1885" l="1"/>
  <c r="B1886" l="1"/>
  <c r="B1887" l="1"/>
  <c r="B1888" l="1"/>
  <c r="B1889" l="1"/>
  <c r="B1890" l="1"/>
  <c r="B1891" l="1"/>
  <c r="B1892" l="1"/>
  <c r="B1893" l="1"/>
  <c r="B1894" l="1"/>
  <c r="B1895" l="1"/>
  <c r="B1896" l="1"/>
  <c r="B1897" l="1"/>
  <c r="B1898" l="1"/>
  <c r="B1899" l="1"/>
  <c r="B1900" l="1"/>
  <c r="B1901" l="1"/>
  <c r="B1902" l="1"/>
  <c r="B1903" l="1"/>
  <c r="B1904" l="1"/>
  <c r="B1905" l="1"/>
  <c r="B1906" l="1"/>
  <c r="B1907" l="1"/>
  <c r="B1908" l="1"/>
  <c r="B1909" l="1"/>
  <c r="B1910" l="1"/>
  <c r="B1911" l="1"/>
  <c r="B1912" l="1"/>
  <c r="B1913" l="1"/>
  <c r="B1914" l="1"/>
  <c r="B1915" l="1"/>
  <c r="B1916" l="1"/>
  <c r="B1917" l="1"/>
  <c r="B1918" l="1"/>
  <c r="B1919" l="1"/>
  <c r="B1920" l="1"/>
  <c r="B1921" l="1"/>
  <c r="B1922" l="1"/>
  <c r="B1923" l="1"/>
  <c r="B1924" l="1"/>
  <c r="B1925" l="1"/>
  <c r="B1926" l="1"/>
  <c r="B1927" l="1"/>
  <c r="B1928" l="1"/>
  <c r="B1929" l="1"/>
  <c r="B1930" l="1"/>
  <c r="B1931" l="1"/>
  <c r="B1932" l="1"/>
  <c r="B1933" l="1"/>
  <c r="B1934" l="1"/>
  <c r="B1935" l="1"/>
  <c r="B1936" l="1"/>
  <c r="B1937" l="1"/>
  <c r="B1938" l="1"/>
  <c r="B1939" l="1"/>
  <c r="B1940" l="1"/>
  <c r="B1941" l="1"/>
  <c r="B1942" l="1"/>
  <c r="B1943" l="1"/>
  <c r="B1944" l="1"/>
  <c r="B1945" l="1"/>
  <c r="B1946" l="1"/>
  <c r="B1947" l="1"/>
  <c r="B1948" l="1"/>
  <c r="B1949" l="1"/>
  <c r="B1950" l="1"/>
  <c r="B1951" l="1"/>
  <c r="B1952" l="1"/>
  <c r="B1953" l="1"/>
  <c r="B1954" l="1"/>
  <c r="B1955" l="1"/>
  <c r="B1956" l="1"/>
  <c r="B1957" l="1"/>
  <c r="B1958" l="1"/>
  <c r="B1959" l="1"/>
  <c r="B1960" l="1"/>
  <c r="B1961" l="1"/>
  <c r="B1962" l="1"/>
  <c r="B1963" l="1"/>
  <c r="B1964" l="1"/>
  <c r="B1965" l="1"/>
  <c r="B1966" l="1"/>
  <c r="B1967" l="1"/>
  <c r="B1968" l="1"/>
  <c r="B1969" l="1"/>
  <c r="B1970" l="1"/>
  <c r="B1971" l="1"/>
  <c r="B1972" l="1"/>
  <c r="B1973" l="1"/>
  <c r="B1974" l="1"/>
  <c r="B1975" l="1"/>
  <c r="B1976" l="1"/>
  <c r="B1977" l="1"/>
  <c r="B1978" l="1"/>
  <c r="B1979" l="1"/>
  <c r="B1980" l="1"/>
  <c r="B1981" l="1"/>
  <c r="B1982" l="1"/>
  <c r="B1983" l="1"/>
  <c r="B1984" l="1"/>
  <c r="B1985" l="1"/>
  <c r="B1986" l="1"/>
  <c r="B1987" l="1"/>
  <c r="B1988" l="1"/>
  <c r="B1989" l="1"/>
  <c r="B1990" l="1"/>
  <c r="B1991" l="1"/>
  <c r="B1992" l="1"/>
  <c r="B1993" l="1"/>
  <c r="B1994" l="1"/>
  <c r="B1995" l="1"/>
  <c r="B1996" l="1"/>
  <c r="B1997" l="1"/>
  <c r="B1998" l="1"/>
  <c r="B1999" l="1"/>
  <c r="B2000" l="1"/>
  <c r="B2001" l="1"/>
  <c r="B2002" l="1"/>
  <c r="B2003" l="1"/>
  <c r="B2004" l="1"/>
  <c r="B2005" l="1"/>
  <c r="B2006" l="1"/>
  <c r="B2007" l="1"/>
  <c r="B2008" l="1"/>
  <c r="B2009" l="1"/>
  <c r="B2010" l="1"/>
  <c r="B2011" l="1"/>
  <c r="B2012" l="1"/>
  <c r="B2013" l="1"/>
  <c r="B2014" l="1"/>
  <c r="B2015" l="1"/>
  <c r="B2016" l="1"/>
  <c r="B2017" l="1"/>
  <c r="B2018" l="1"/>
  <c r="B2019" l="1"/>
  <c r="B2020" l="1"/>
  <c r="B2021" l="1"/>
  <c r="B2022" l="1"/>
  <c r="B2023" l="1"/>
  <c r="B2024" l="1"/>
  <c r="B2025" l="1"/>
  <c r="B2026" l="1"/>
  <c r="B2027" l="1"/>
  <c r="B2028" l="1"/>
  <c r="B2029" l="1"/>
  <c r="B2030" l="1"/>
  <c r="B2031" l="1"/>
  <c r="B2032" l="1"/>
  <c r="B2033" l="1"/>
  <c r="B2034" l="1"/>
  <c r="B2035" l="1"/>
  <c r="B2036" l="1"/>
  <c r="B2037" l="1"/>
  <c r="B2038" l="1"/>
  <c r="B2039" l="1"/>
  <c r="B2040" l="1"/>
  <c r="B2041" l="1"/>
  <c r="B2042" l="1"/>
  <c r="B2043" l="1"/>
  <c r="B2044" l="1"/>
  <c r="B2045" l="1"/>
  <c r="B2046" l="1"/>
  <c r="B2047" l="1"/>
  <c r="B2048" l="1"/>
  <c r="B2049" l="1"/>
  <c r="B2050" l="1"/>
  <c r="B2051" l="1"/>
  <c r="B2052" l="1"/>
  <c r="B2053" l="1"/>
  <c r="B2054" l="1"/>
  <c r="B2055" l="1"/>
  <c r="B2056" l="1"/>
  <c r="B2057" l="1"/>
  <c r="B2058" l="1"/>
  <c r="B2059" l="1"/>
  <c r="B2060" l="1"/>
  <c r="B2061" l="1"/>
  <c r="B2062" l="1"/>
  <c r="B2063" l="1"/>
  <c r="B2064" l="1"/>
  <c r="B2065" l="1"/>
  <c r="B2066" l="1"/>
  <c r="B2067" l="1"/>
  <c r="B2068" l="1"/>
  <c r="B2069" l="1"/>
  <c r="B2070" l="1"/>
  <c r="B2071" l="1"/>
  <c r="B2072" l="1"/>
  <c r="B2073" l="1"/>
  <c r="B2074" l="1"/>
  <c r="B2075" l="1"/>
  <c r="B2076" l="1"/>
  <c r="B2077" l="1"/>
  <c r="B2078" l="1"/>
  <c r="B2079" l="1"/>
  <c r="B2080" l="1"/>
  <c r="B2081" l="1"/>
  <c r="B2082" l="1"/>
  <c r="B2083" l="1"/>
  <c r="B2084" l="1"/>
  <c r="B2085" l="1"/>
  <c r="B2086" l="1"/>
  <c r="B2087" l="1"/>
  <c r="B2088" l="1"/>
  <c r="B2089" l="1"/>
  <c r="B2090" l="1"/>
  <c r="B2091" l="1"/>
  <c r="B2092" l="1"/>
  <c r="B2093" l="1"/>
  <c r="B2094" l="1"/>
  <c r="B2095" l="1"/>
  <c r="B2096" l="1"/>
  <c r="B2097" l="1"/>
  <c r="B2098" l="1"/>
  <c r="B2099" l="1"/>
  <c r="B2100" l="1"/>
  <c r="B2101" l="1"/>
  <c r="B2102" l="1"/>
  <c r="B2103" l="1"/>
  <c r="B2104" l="1"/>
  <c r="B2105" l="1"/>
  <c r="B2106" l="1"/>
  <c r="B2107" l="1"/>
  <c r="B2108" l="1"/>
  <c r="B2109" l="1"/>
  <c r="B2110" l="1"/>
  <c r="B2111" l="1"/>
  <c r="B2112" l="1"/>
  <c r="B2113" l="1"/>
  <c r="B2114" l="1"/>
  <c r="B2115" l="1"/>
  <c r="B2116" l="1"/>
  <c r="B2117" l="1"/>
  <c r="B2118" l="1"/>
  <c r="B2119" l="1"/>
  <c r="B2120" l="1"/>
  <c r="B2121" l="1"/>
  <c r="B2122" l="1"/>
  <c r="B2123" l="1"/>
  <c r="B2124" l="1"/>
  <c r="B2125" l="1"/>
  <c r="B2126" l="1"/>
  <c r="B2127" l="1"/>
  <c r="B2128" l="1"/>
  <c r="B2129" l="1"/>
  <c r="B2130" l="1"/>
  <c r="B2131" l="1"/>
  <c r="B2132" l="1"/>
  <c r="B2133" l="1"/>
  <c r="B2134" l="1"/>
  <c r="B2135" l="1"/>
  <c r="B2136" l="1"/>
  <c r="B2137" l="1"/>
  <c r="B2138" l="1"/>
  <c r="B2139" l="1"/>
  <c r="B2140" l="1"/>
  <c r="B2141" l="1"/>
  <c r="B2142" l="1"/>
  <c r="B2143" l="1"/>
  <c r="B2144" l="1"/>
  <c r="B2145" l="1"/>
  <c r="B2146" l="1"/>
  <c r="B2147" l="1"/>
  <c r="B2148" l="1"/>
  <c r="B2149" l="1"/>
  <c r="B2150" l="1"/>
  <c r="B2151" l="1"/>
  <c r="B2152" l="1"/>
  <c r="B2153" l="1"/>
  <c r="B2154" l="1"/>
  <c r="B2155" l="1"/>
  <c r="B2156" l="1"/>
  <c r="B2157" l="1"/>
  <c r="B2158" l="1"/>
  <c r="B2159" l="1"/>
  <c r="B2160" l="1"/>
  <c r="B2161" l="1"/>
  <c r="B2162" l="1"/>
  <c r="B2163" l="1"/>
  <c r="B2164" l="1"/>
  <c r="B2165" l="1"/>
  <c r="B2166" l="1"/>
  <c r="B2167" l="1"/>
  <c r="B2168" l="1"/>
  <c r="B2169" l="1"/>
  <c r="B2170" l="1"/>
  <c r="B2171" l="1"/>
  <c r="B2172" l="1"/>
  <c r="B2173" l="1"/>
  <c r="B2174" l="1"/>
  <c r="B2175" l="1"/>
  <c r="B2176" l="1"/>
  <c r="B2177" l="1"/>
  <c r="B2178" l="1"/>
  <c r="B2179" l="1"/>
  <c r="B2180" l="1"/>
  <c r="B2181" l="1"/>
  <c r="B2182" l="1"/>
  <c r="B2183" l="1"/>
  <c r="B2184" l="1"/>
  <c r="B2185" l="1"/>
  <c r="B2186" l="1"/>
  <c r="B2187" l="1"/>
  <c r="B2188" l="1"/>
  <c r="B2189" l="1"/>
  <c r="B2190" l="1"/>
  <c r="B2191" l="1"/>
  <c r="B2192" l="1"/>
  <c r="B2193" l="1"/>
  <c r="B2194" l="1"/>
  <c r="B2195" l="1"/>
  <c r="B2196" l="1"/>
  <c r="B2197" l="1"/>
  <c r="B2198" l="1"/>
  <c r="B2199" l="1"/>
  <c r="B2200" l="1"/>
  <c r="B2201" l="1"/>
  <c r="B2202" l="1"/>
  <c r="B2203" l="1"/>
  <c r="B2204" l="1"/>
  <c r="B2205" l="1"/>
  <c r="B2206" l="1"/>
  <c r="B2207" l="1"/>
  <c r="B2208" l="1"/>
  <c r="B2209" l="1"/>
  <c r="B2210" l="1"/>
  <c r="B2211" l="1"/>
  <c r="B2212" l="1"/>
  <c r="B2213" l="1"/>
  <c r="B2214" l="1"/>
  <c r="B2215" l="1"/>
  <c r="B2216" l="1"/>
  <c r="B2217" l="1"/>
  <c r="B2218" l="1"/>
  <c r="B2219" l="1"/>
  <c r="B2220" l="1"/>
  <c r="B2221" l="1"/>
  <c r="B2222" l="1"/>
  <c r="B2223" l="1"/>
  <c r="B2224" l="1"/>
  <c r="B2225" l="1"/>
  <c r="B2226" l="1"/>
  <c r="B2227" l="1"/>
  <c r="B2228" l="1"/>
  <c r="B2229" l="1"/>
  <c r="B2230" l="1"/>
  <c r="B2231" l="1"/>
  <c r="B2232" l="1"/>
  <c r="B2233" l="1"/>
  <c r="B2234" l="1"/>
  <c r="B2235" l="1"/>
  <c r="B2236" l="1"/>
  <c r="B2237" l="1"/>
  <c r="B2238" l="1"/>
  <c r="B2239" l="1"/>
  <c r="B2240" l="1"/>
  <c r="B2241" l="1"/>
  <c r="B2242" l="1"/>
  <c r="B2243" l="1"/>
  <c r="B2244" l="1"/>
  <c r="B2245" l="1"/>
  <c r="B2246" l="1"/>
  <c r="B2247" l="1"/>
  <c r="B2248" l="1"/>
  <c r="B2249" l="1"/>
  <c r="B2250" l="1"/>
  <c r="B2251" l="1"/>
  <c r="B2252" l="1"/>
  <c r="B2253" l="1"/>
  <c r="B2254" l="1"/>
  <c r="B2255" l="1"/>
  <c r="B2256" l="1"/>
  <c r="B2257" l="1"/>
  <c r="B2258" l="1"/>
  <c r="B2259" l="1"/>
  <c r="B2260" l="1"/>
  <c r="B2261" l="1"/>
  <c r="B2262" l="1"/>
  <c r="B2263" l="1"/>
  <c r="B2264" l="1"/>
  <c r="B2265" l="1"/>
  <c r="B2266" l="1"/>
  <c r="B2267" l="1"/>
  <c r="B2268" l="1"/>
  <c r="B2269" l="1"/>
  <c r="B2270" l="1"/>
  <c r="B2271" l="1"/>
  <c r="B2272" l="1"/>
  <c r="B2273" l="1"/>
  <c r="B2274" l="1"/>
  <c r="B2275" l="1"/>
  <c r="B2276" l="1"/>
  <c r="B2277" l="1"/>
  <c r="B2278" l="1"/>
  <c r="B2279" l="1"/>
  <c r="B2280" l="1"/>
  <c r="B2281" l="1"/>
  <c r="B2282" l="1"/>
  <c r="B2283" l="1"/>
  <c r="B2284" l="1"/>
  <c r="B2285" l="1"/>
  <c r="B2286" l="1"/>
  <c r="B2287" l="1"/>
  <c r="B2288" l="1"/>
  <c r="B2289" l="1"/>
  <c r="B2290" l="1"/>
  <c r="B2291" l="1"/>
  <c r="B2292" l="1"/>
  <c r="B2293" l="1"/>
  <c r="B2294" l="1"/>
  <c r="B2295" l="1"/>
  <c r="B2296" l="1"/>
  <c r="B2297" l="1"/>
  <c r="B2298" l="1"/>
  <c r="B2299" l="1"/>
  <c r="B2300" l="1"/>
  <c r="B2301" l="1"/>
  <c r="B2302" l="1"/>
  <c r="B2303" l="1"/>
  <c r="B2304" l="1"/>
  <c r="B2305" l="1"/>
  <c r="B2306" l="1"/>
  <c r="B2307" l="1"/>
  <c r="B2308" l="1"/>
  <c r="B2309" l="1"/>
  <c r="B2310" l="1"/>
  <c r="B2311" l="1"/>
  <c r="B2312" l="1"/>
  <c r="B2313" l="1"/>
  <c r="B2314" l="1"/>
  <c r="B2315" l="1"/>
  <c r="B2316" l="1"/>
  <c r="B2317" l="1"/>
  <c r="B2318" l="1"/>
  <c r="B2319" l="1"/>
  <c r="B2320" l="1"/>
  <c r="B2321" l="1"/>
  <c r="B2322" l="1"/>
  <c r="B2323" l="1"/>
  <c r="B2324" l="1"/>
  <c r="B2325" l="1"/>
  <c r="B2326" l="1"/>
  <c r="B2327" l="1"/>
  <c r="B2328" l="1"/>
  <c r="B2329" l="1"/>
  <c r="B2330" l="1"/>
  <c r="B2331" l="1"/>
  <c r="B2332" l="1"/>
  <c r="B2333" l="1"/>
  <c r="B2334" l="1"/>
  <c r="B2335" l="1"/>
  <c r="B2336" l="1"/>
  <c r="B2337" l="1"/>
  <c r="B2338" l="1"/>
  <c r="B2339" l="1"/>
  <c r="B2340" l="1"/>
  <c r="B2341" l="1"/>
  <c r="B2342" l="1"/>
  <c r="B2343" l="1"/>
  <c r="B2344" l="1"/>
  <c r="B2345" l="1"/>
  <c r="B2346" l="1"/>
  <c r="B2347" l="1"/>
  <c r="B2348" l="1"/>
  <c r="B2349" l="1"/>
  <c r="B2350" l="1"/>
  <c r="B2351" l="1"/>
  <c r="B2352" l="1"/>
  <c r="B2353" l="1"/>
  <c r="B2354" l="1"/>
  <c r="B2355" l="1"/>
  <c r="B2356" l="1"/>
  <c r="B2357" l="1"/>
  <c r="B2358" l="1"/>
  <c r="B2359" l="1"/>
  <c r="B2360" l="1"/>
  <c r="B2361" l="1"/>
  <c r="B2362" l="1"/>
  <c r="B2363" l="1"/>
  <c r="B2364" l="1"/>
  <c r="B2365" l="1"/>
  <c r="B2366" l="1"/>
  <c r="B2367" l="1"/>
  <c r="B2368" l="1"/>
  <c r="B2369" l="1"/>
  <c r="B2370" l="1"/>
  <c r="B2371" l="1"/>
  <c r="B2372" l="1"/>
  <c r="B2373" l="1"/>
  <c r="B2374" l="1"/>
  <c r="B2375" l="1"/>
  <c r="B2376" l="1"/>
  <c r="B2377" l="1"/>
  <c r="B2378" l="1"/>
  <c r="B2379" l="1"/>
  <c r="B2380" l="1"/>
  <c r="B2381" l="1"/>
  <c r="B2382" l="1"/>
  <c r="B2383" l="1"/>
  <c r="B2384" l="1"/>
  <c r="B2385" l="1"/>
  <c r="B2386" l="1"/>
  <c r="B2387" l="1"/>
  <c r="B2388" l="1"/>
  <c r="B2389" l="1"/>
  <c r="B2390" l="1"/>
  <c r="B2391" l="1"/>
  <c r="B2392" l="1"/>
  <c r="B2393" l="1"/>
  <c r="B2394" l="1"/>
  <c r="B2395" l="1"/>
  <c r="B2396" l="1"/>
  <c r="B2397" l="1"/>
  <c r="B2398" l="1"/>
  <c r="B2399" l="1"/>
  <c r="B2400" l="1"/>
  <c r="B2401" l="1"/>
  <c r="B2402" l="1"/>
  <c r="B2403" l="1"/>
  <c r="B2404" l="1"/>
  <c r="B2405" l="1"/>
  <c r="B2406" l="1"/>
  <c r="B2407" l="1"/>
  <c r="B2408" l="1"/>
  <c r="B2409" l="1"/>
  <c r="B2410" l="1"/>
  <c r="B2411" l="1"/>
  <c r="B2412" l="1"/>
  <c r="B2413" l="1"/>
  <c r="B2414" l="1"/>
  <c r="B2415" l="1"/>
  <c r="B2416" l="1"/>
  <c r="B2417" l="1"/>
  <c r="B2418" l="1"/>
  <c r="B2419" l="1"/>
  <c r="B2420" l="1"/>
  <c r="B2421" l="1"/>
  <c r="B2422" l="1"/>
  <c r="B2423" l="1"/>
  <c r="B2424" l="1"/>
  <c r="B2425" l="1"/>
  <c r="B2426" l="1"/>
  <c r="B2427" l="1"/>
  <c r="B2428" l="1"/>
  <c r="B2429" l="1"/>
  <c r="B2430" l="1"/>
  <c r="B2431" l="1"/>
  <c r="B2432" l="1"/>
  <c r="B2433" l="1"/>
  <c r="B2434" l="1"/>
  <c r="B2435" l="1"/>
  <c r="B2436" l="1"/>
  <c r="B2437" l="1"/>
  <c r="B2438" l="1"/>
  <c r="B2439" l="1"/>
  <c r="B2440" l="1"/>
  <c r="B2441" l="1"/>
  <c r="B2442" l="1"/>
  <c r="B2443" l="1"/>
  <c r="B2444" l="1"/>
  <c r="B2445" l="1"/>
  <c r="B2446" l="1"/>
  <c r="B2447" l="1"/>
  <c r="B2448" l="1"/>
  <c r="B2449" l="1"/>
  <c r="B2450" l="1"/>
  <c r="B2451" l="1"/>
  <c r="B2452" l="1"/>
  <c r="B2453" l="1"/>
  <c r="B2454" l="1"/>
  <c r="B2455" l="1"/>
  <c r="B2456" l="1"/>
  <c r="B2457" l="1"/>
  <c r="B2458" l="1"/>
  <c r="B2459" l="1"/>
  <c r="B2460" l="1"/>
  <c r="B2461" l="1"/>
  <c r="B2462" l="1"/>
  <c r="B2463" l="1"/>
  <c r="B2464" l="1"/>
  <c r="B2465" l="1"/>
  <c r="B2466" l="1"/>
  <c r="B2467" l="1"/>
  <c r="B2468" l="1"/>
  <c r="B2469" l="1"/>
  <c r="B2470" l="1"/>
  <c r="B2471" l="1"/>
  <c r="B2472" l="1"/>
  <c r="B2473" l="1"/>
  <c r="B2474" l="1"/>
  <c r="B2475" l="1"/>
  <c r="B2476" l="1"/>
  <c r="B2477" l="1"/>
  <c r="B2478" l="1"/>
  <c r="B2479" l="1"/>
  <c r="B2480" l="1"/>
  <c r="B2481" l="1"/>
  <c r="B2482" l="1"/>
  <c r="B2483" l="1"/>
  <c r="B2484" l="1"/>
  <c r="B2485" l="1"/>
  <c r="B2486" l="1"/>
  <c r="B2487" l="1"/>
  <c r="B2488" l="1"/>
  <c r="B2489" l="1"/>
  <c r="B2490" l="1"/>
  <c r="B2491" l="1"/>
  <c r="B2492" l="1"/>
  <c r="B2493" l="1"/>
  <c r="B2494" l="1"/>
  <c r="B2495" l="1"/>
  <c r="B2496" l="1"/>
  <c r="B2497" l="1"/>
  <c r="B2498" l="1"/>
  <c r="B2499" l="1"/>
  <c r="B2500" l="1"/>
  <c r="B2501" l="1"/>
  <c r="B2502" l="1"/>
  <c r="B2503" l="1"/>
  <c r="B2504" l="1"/>
  <c r="B2505" l="1"/>
  <c r="B2506" l="1"/>
  <c r="B2507" l="1"/>
  <c r="B2508" l="1"/>
  <c r="B2509" l="1"/>
  <c r="B2510" l="1"/>
  <c r="B2511" l="1"/>
  <c r="B2512" l="1"/>
  <c r="B2513" l="1"/>
  <c r="B2514" l="1"/>
  <c r="B2515" l="1"/>
  <c r="B2516" l="1"/>
  <c r="B2517" l="1"/>
  <c r="B2518" l="1"/>
  <c r="B2519" l="1"/>
  <c r="B2520" l="1"/>
  <c r="B2521" l="1"/>
  <c r="B2522" l="1"/>
  <c r="B2523" l="1"/>
  <c r="B2524" l="1"/>
  <c r="B2525" l="1"/>
  <c r="B2526" l="1"/>
  <c r="B2527" l="1"/>
  <c r="B2528" l="1"/>
  <c r="B2529" l="1"/>
  <c r="B2530" l="1"/>
  <c r="B2531" l="1"/>
  <c r="B2532" l="1"/>
  <c r="B2533" l="1"/>
  <c r="B2534" l="1"/>
  <c r="B2535" l="1"/>
  <c r="B2536" l="1"/>
  <c r="B2537" l="1"/>
  <c r="B2538" l="1"/>
  <c r="B2539" l="1"/>
  <c r="B2540" l="1"/>
  <c r="B2541" l="1"/>
  <c r="B2542" l="1"/>
  <c r="B2543" l="1"/>
  <c r="B2544" l="1"/>
  <c r="B2545" l="1"/>
  <c r="B2546" l="1"/>
  <c r="B2547" l="1"/>
  <c r="B2548" l="1"/>
  <c r="B2549" l="1"/>
  <c r="B2550" l="1"/>
  <c r="B2551" l="1"/>
  <c r="B2552" l="1"/>
  <c r="B2553" l="1"/>
  <c r="B2554" l="1"/>
  <c r="B2555" l="1"/>
  <c r="B2556" l="1"/>
  <c r="B2557" l="1"/>
  <c r="B2558" l="1"/>
  <c r="B2559" l="1"/>
  <c r="B2560" l="1"/>
  <c r="B2561" l="1"/>
  <c r="B2562" l="1"/>
  <c r="B2563" l="1"/>
  <c r="B2564" l="1"/>
  <c r="B2565" l="1"/>
  <c r="B2566" l="1"/>
  <c r="B2567" l="1"/>
  <c r="B2568" l="1"/>
  <c r="B2569" l="1"/>
  <c r="B2570" l="1"/>
  <c r="B2571" l="1"/>
  <c r="B2572" l="1"/>
  <c r="B2573" l="1"/>
  <c r="B2574" l="1"/>
  <c r="B2575" l="1"/>
  <c r="B2576" l="1"/>
  <c r="B2577" l="1"/>
  <c r="B2578" l="1"/>
  <c r="B2579" l="1"/>
  <c r="B2580" l="1"/>
  <c r="B2581" l="1"/>
  <c r="B2582" l="1"/>
  <c r="B2583" l="1"/>
  <c r="B2584" l="1"/>
  <c r="B2585" l="1"/>
  <c r="B2586" l="1"/>
  <c r="B2587" l="1"/>
  <c r="B2588" l="1"/>
  <c r="B2589" l="1"/>
  <c r="B2590" l="1"/>
  <c r="B2591" l="1"/>
  <c r="B2592" l="1"/>
  <c r="B2593" l="1"/>
  <c r="B2594" l="1"/>
  <c r="B2595" l="1"/>
  <c r="B2596" l="1"/>
  <c r="B2597" l="1"/>
  <c r="B2598" l="1"/>
  <c r="B2599" l="1"/>
  <c r="B2600" l="1"/>
  <c r="B2601" l="1"/>
  <c r="B2602" l="1"/>
  <c r="B2603" l="1"/>
  <c r="B2604" l="1"/>
  <c r="B2605" l="1"/>
  <c r="B2606" l="1"/>
  <c r="B2607" l="1"/>
  <c r="B2608" l="1"/>
  <c r="B2609" l="1"/>
  <c r="B2610" l="1"/>
  <c r="B2611" l="1"/>
  <c r="B2612" l="1"/>
  <c r="B2613" l="1"/>
  <c r="B2614" l="1"/>
  <c r="B2615" l="1"/>
  <c r="B2616" l="1"/>
  <c r="B2617" l="1"/>
  <c r="B2618" l="1"/>
  <c r="B2619" l="1"/>
  <c r="B2620" l="1"/>
  <c r="B2621" l="1"/>
  <c r="B2622" l="1"/>
  <c r="B2623" l="1"/>
  <c r="B2624" l="1"/>
  <c r="B2625" l="1"/>
  <c r="B2626" l="1"/>
  <c r="B2627" l="1"/>
  <c r="B2628" l="1"/>
  <c r="B2629" l="1"/>
  <c r="B2630" l="1"/>
  <c r="B2631" l="1"/>
  <c r="B2632" l="1"/>
  <c r="B2633" l="1"/>
  <c r="B2634" l="1"/>
  <c r="B2635" l="1"/>
  <c r="B2636" l="1"/>
  <c r="B2637" l="1"/>
  <c r="B2638" l="1"/>
  <c r="B2639" l="1"/>
  <c r="B2640" l="1"/>
  <c r="B2641" l="1"/>
  <c r="B2642" l="1"/>
  <c r="B2643" l="1"/>
  <c r="B2644" l="1"/>
  <c r="B2645" l="1"/>
  <c r="B2646" l="1"/>
  <c r="B2647" l="1"/>
  <c r="B2648" l="1"/>
  <c r="B2649" l="1"/>
  <c r="B2650" l="1"/>
  <c r="B2651" l="1"/>
  <c r="B2652" l="1"/>
  <c r="B2653" l="1"/>
  <c r="B2654" l="1"/>
  <c r="B2655" l="1"/>
  <c r="B2656" l="1"/>
  <c r="B2657" l="1"/>
  <c r="B2658" l="1"/>
  <c r="B2659" l="1"/>
  <c r="B2660" l="1"/>
  <c r="B2661" l="1"/>
  <c r="B2662" l="1"/>
  <c r="B2663" l="1"/>
  <c r="B2664" l="1"/>
  <c r="B2665" l="1"/>
  <c r="B2666" l="1"/>
  <c r="B2667" l="1"/>
  <c r="B2668" l="1"/>
  <c r="B2669" l="1"/>
  <c r="B2670" l="1"/>
  <c r="B2671" l="1"/>
  <c r="B2672" l="1"/>
  <c r="B2673" l="1"/>
  <c r="B2674" l="1"/>
  <c r="B2675" l="1"/>
  <c r="B2676" l="1"/>
  <c r="B2677" l="1"/>
  <c r="B2678" l="1"/>
  <c r="B2679" l="1"/>
  <c r="B2680" l="1"/>
  <c r="B2681" l="1"/>
  <c r="B2682" l="1"/>
  <c r="B2683" l="1"/>
  <c r="B2684" l="1"/>
  <c r="B2685" l="1"/>
  <c r="B2686" l="1"/>
  <c r="B2687" l="1"/>
  <c r="B2688" l="1"/>
  <c r="B2689" l="1"/>
  <c r="B2690" l="1"/>
  <c r="B2691" l="1"/>
  <c r="B2692" l="1"/>
  <c r="B2693" l="1"/>
  <c r="B2694" l="1"/>
  <c r="B2695" l="1"/>
  <c r="B2696" l="1"/>
  <c r="B2697" l="1"/>
  <c r="B2698" l="1"/>
  <c r="B2699" l="1"/>
  <c r="B2700" l="1"/>
  <c r="B2701" l="1"/>
  <c r="B2702" l="1"/>
  <c r="B2703" l="1"/>
  <c r="B2704" l="1"/>
  <c r="B2705" l="1"/>
  <c r="B2706" l="1"/>
  <c r="B2707" l="1"/>
  <c r="B2708" l="1"/>
  <c r="B2709" l="1"/>
  <c r="B2710" l="1"/>
  <c r="B2711" l="1"/>
  <c r="B2712" l="1"/>
  <c r="B2713" l="1"/>
  <c r="B2714" l="1"/>
  <c r="B2715" l="1"/>
  <c r="B2716" l="1"/>
  <c r="B2717" l="1"/>
  <c r="B2718" l="1"/>
  <c r="B2719" l="1"/>
  <c r="B2720" l="1"/>
  <c r="B2721" l="1"/>
  <c r="B2722" l="1"/>
  <c r="B2723" l="1"/>
  <c r="B2724" l="1"/>
  <c r="B2725" l="1"/>
  <c r="B2726" l="1"/>
  <c r="B2727" l="1"/>
  <c r="B2728" l="1"/>
  <c r="B2729" l="1"/>
  <c r="B2730" l="1"/>
  <c r="B2731" l="1"/>
  <c r="B2732" l="1"/>
  <c r="B2733" l="1"/>
  <c r="B2734" l="1"/>
  <c r="B2735" l="1"/>
  <c r="B2736" l="1"/>
  <c r="B2737" l="1"/>
  <c r="B2738" l="1"/>
  <c r="B2739" l="1"/>
  <c r="B2740" l="1"/>
  <c r="B2741" l="1"/>
  <c r="B2742" l="1"/>
  <c r="B2743" l="1"/>
  <c r="B2744" l="1"/>
  <c r="B2745" l="1"/>
  <c r="B2746" l="1"/>
  <c r="B2747" l="1"/>
  <c r="B2748" l="1"/>
  <c r="B2749" l="1"/>
  <c r="B2750" l="1"/>
  <c r="B2751" l="1"/>
  <c r="B2752" l="1"/>
  <c r="B2753" l="1"/>
  <c r="B2754" l="1"/>
  <c r="B2755" l="1"/>
  <c r="B2756" l="1"/>
  <c r="B2757" l="1"/>
  <c r="B2758" l="1"/>
  <c r="B2759" l="1"/>
  <c r="B2760" l="1"/>
  <c r="B2761" l="1"/>
  <c r="B2762" l="1"/>
  <c r="B2763" l="1"/>
  <c r="B2764" l="1"/>
  <c r="B2765" l="1"/>
  <c r="B2766" l="1"/>
  <c r="B2767" l="1"/>
  <c r="B2768" l="1"/>
  <c r="B2769" l="1"/>
  <c r="B2770" l="1"/>
  <c r="B2771" l="1"/>
  <c r="B2772" l="1"/>
  <c r="B2773" l="1"/>
  <c r="B2774" l="1"/>
  <c r="B2775" l="1"/>
  <c r="B2776" l="1"/>
  <c r="B2777" l="1"/>
  <c r="B2778" l="1"/>
  <c r="B2779" l="1"/>
  <c r="B2780" l="1"/>
  <c r="B2781" l="1"/>
  <c r="B2782" l="1"/>
  <c r="B2783" l="1"/>
  <c r="B2784" l="1"/>
  <c r="B2785" l="1"/>
  <c r="B2786" l="1"/>
  <c r="B2787" l="1"/>
  <c r="B2788" l="1"/>
  <c r="B2789" l="1"/>
  <c r="B2790" l="1"/>
  <c r="B2791" l="1"/>
  <c r="B2792" l="1"/>
  <c r="B2793" l="1"/>
  <c r="B2794" l="1"/>
  <c r="B2795" l="1"/>
  <c r="B2796" l="1"/>
  <c r="B2797" l="1"/>
  <c r="B2798" l="1"/>
  <c r="B2799" l="1"/>
  <c r="B2800" l="1"/>
  <c r="B2801" l="1"/>
  <c r="B2802" l="1"/>
  <c r="B2803" l="1"/>
  <c r="B2804" l="1"/>
  <c r="B2805" l="1"/>
  <c r="B2806" l="1"/>
  <c r="B2807" l="1"/>
  <c r="B2808" l="1"/>
  <c r="B2809" l="1"/>
  <c r="B2810" l="1"/>
  <c r="B2811" l="1"/>
  <c r="B2812" l="1"/>
  <c r="B2813" l="1"/>
  <c r="B2814" l="1"/>
  <c r="B2815" l="1"/>
  <c r="B2816" l="1"/>
  <c r="B2817" l="1"/>
  <c r="B2818" l="1"/>
  <c r="B2819" l="1"/>
  <c r="B2820" l="1"/>
  <c r="B2821" l="1"/>
  <c r="B2822" l="1"/>
  <c r="B2823" l="1"/>
  <c r="B2824" l="1"/>
  <c r="B2825" l="1"/>
  <c r="B2826" l="1"/>
  <c r="B2827" l="1"/>
  <c r="B2828" l="1"/>
  <c r="B2829" l="1"/>
  <c r="B2830" l="1"/>
  <c r="B2831" l="1"/>
  <c r="B2832" l="1"/>
  <c r="B2833" l="1"/>
  <c r="B2834" l="1"/>
  <c r="B2835" l="1"/>
  <c r="B2836" l="1"/>
  <c r="B2837" l="1"/>
  <c r="B2838" l="1"/>
  <c r="B2839" l="1"/>
  <c r="B2840" l="1"/>
  <c r="B2841" l="1"/>
  <c r="B2842" l="1"/>
  <c r="B2843" l="1"/>
  <c r="B2844" l="1"/>
  <c r="B2845" l="1"/>
  <c r="B2846" l="1"/>
  <c r="B2847" l="1"/>
  <c r="B2848" l="1"/>
  <c r="B2849" l="1"/>
  <c r="B2850" l="1"/>
  <c r="B2851" l="1"/>
  <c r="B2852" l="1"/>
  <c r="B2853" l="1"/>
  <c r="B2854" l="1"/>
  <c r="B2855" l="1"/>
  <c r="B2856" l="1"/>
  <c r="B2857" l="1"/>
  <c r="B2858" l="1"/>
  <c r="B2859" l="1"/>
  <c r="B2860" l="1"/>
  <c r="B2861" l="1"/>
  <c r="B2862" l="1"/>
  <c r="B2863" l="1"/>
  <c r="B2864" l="1"/>
  <c r="B2865" l="1"/>
  <c r="B2866" l="1"/>
  <c r="B2867" l="1"/>
  <c r="B2868" l="1"/>
  <c r="B2869" l="1"/>
  <c r="B2870" l="1"/>
  <c r="B2871" l="1"/>
  <c r="B2872" l="1"/>
  <c r="B2873" l="1"/>
  <c r="B2874" l="1"/>
  <c r="B2875" l="1"/>
  <c r="B2876" l="1"/>
  <c r="B2877" l="1"/>
  <c r="B2878" l="1"/>
  <c r="B2879" l="1"/>
  <c r="B2880" l="1"/>
  <c r="B2881" l="1"/>
  <c r="B2882" l="1"/>
  <c r="B2883" l="1"/>
  <c r="B2884" l="1"/>
  <c r="B2885" l="1"/>
  <c r="B2886" l="1"/>
  <c r="B2887" l="1"/>
  <c r="B2888" l="1"/>
  <c r="B2889" l="1"/>
  <c r="B2890" l="1"/>
  <c r="B2891" l="1"/>
  <c r="B2892" l="1"/>
  <c r="B2893" l="1"/>
  <c r="B2894" l="1"/>
  <c r="B2895" l="1"/>
  <c r="B2896" l="1"/>
  <c r="B2897" l="1"/>
  <c r="B2898" l="1"/>
  <c r="B2899" l="1"/>
  <c r="B2900" l="1"/>
  <c r="B2901" l="1"/>
  <c r="B2902" l="1"/>
  <c r="B2903" l="1"/>
  <c r="B2904" l="1"/>
  <c r="B2905" l="1"/>
  <c r="B2906" l="1"/>
  <c r="B2907" l="1"/>
  <c r="B2908" l="1"/>
  <c r="B2909" l="1"/>
  <c r="B2910" l="1"/>
  <c r="B2911" l="1"/>
  <c r="B2912" l="1"/>
  <c r="B2913" l="1"/>
  <c r="B2914" l="1"/>
  <c r="B2915" l="1"/>
  <c r="B2916" l="1"/>
  <c r="B2917" l="1"/>
  <c r="B2918" l="1"/>
  <c r="B2919" l="1"/>
  <c r="B2920" l="1"/>
  <c r="B2921" l="1"/>
  <c r="B2922" l="1"/>
  <c r="B2923" l="1"/>
  <c r="B2924" l="1"/>
  <c r="B2925" l="1"/>
  <c r="B2926" l="1"/>
  <c r="B2927" l="1"/>
  <c r="B2928" l="1"/>
  <c r="B2929" l="1"/>
  <c r="B2930" l="1"/>
  <c r="B2931" l="1"/>
  <c r="B2932" l="1"/>
  <c r="B2933" l="1"/>
  <c r="B2934" l="1"/>
  <c r="B2935" l="1"/>
  <c r="B2936" l="1"/>
  <c r="B2937" l="1"/>
  <c r="B2938" l="1"/>
  <c r="B2939" l="1"/>
  <c r="B2940" l="1"/>
  <c r="B2941" l="1"/>
  <c r="B2942" l="1"/>
  <c r="B2943" l="1"/>
  <c r="B2944" l="1"/>
  <c r="B2945" l="1"/>
  <c r="B2946" l="1"/>
  <c r="B2947" l="1"/>
  <c r="B2948" l="1"/>
  <c r="B2949" l="1"/>
  <c r="B2950" l="1"/>
  <c r="B2951" l="1"/>
  <c r="B2952" l="1"/>
  <c r="B2953" l="1"/>
  <c r="B2954" l="1"/>
  <c r="B2955" l="1"/>
  <c r="B2956" l="1"/>
  <c r="B2957" l="1"/>
  <c r="B2958" l="1"/>
  <c r="B2959" l="1"/>
  <c r="B2960" l="1"/>
  <c r="B2961" l="1"/>
  <c r="B2962" l="1"/>
  <c r="B2963" l="1"/>
  <c r="B2964" l="1"/>
  <c r="B2965" l="1"/>
  <c r="B2966" l="1"/>
  <c r="B2967" l="1"/>
  <c r="B2968" l="1"/>
  <c r="B2969" l="1"/>
  <c r="B2970" l="1"/>
  <c r="B2971" l="1"/>
  <c r="B2972" l="1"/>
  <c r="B2973" l="1"/>
  <c r="B2974" l="1"/>
  <c r="B2975" l="1"/>
  <c r="B2976" l="1"/>
  <c r="B2977" l="1"/>
  <c r="B2978" l="1"/>
  <c r="B2979" l="1"/>
  <c r="B2980" l="1"/>
  <c r="B2981" l="1"/>
  <c r="B2982" l="1"/>
  <c r="B2983" l="1"/>
  <c r="B2984" l="1"/>
  <c r="B2985" l="1"/>
  <c r="B2986" l="1"/>
  <c r="B2987" l="1"/>
  <c r="B2988" l="1"/>
  <c r="B2989" l="1"/>
  <c r="B2990" l="1"/>
  <c r="B2991" l="1"/>
  <c r="B2992" l="1"/>
  <c r="B2993" l="1"/>
  <c r="B2994" l="1"/>
  <c r="B2995" l="1"/>
  <c r="B2996" l="1"/>
  <c r="B2997" l="1"/>
  <c r="B2998" l="1"/>
  <c r="B2999" l="1"/>
  <c r="B3000" l="1"/>
  <c r="B3001" l="1"/>
  <c r="B3002" l="1"/>
  <c r="B3003" l="1"/>
  <c r="B3004" l="1"/>
  <c r="B3005" l="1"/>
  <c r="B3006" l="1"/>
  <c r="B3007" l="1"/>
  <c r="B3008" l="1"/>
  <c r="B3009" l="1"/>
  <c r="B3010" l="1"/>
  <c r="B3011" l="1"/>
  <c r="B3012" l="1"/>
  <c r="B3013" l="1"/>
  <c r="B3014" l="1"/>
  <c r="B3015" l="1"/>
  <c r="B3016" l="1"/>
  <c r="B3017" l="1"/>
  <c r="B3018" l="1"/>
  <c r="B3019" l="1"/>
  <c r="B3020" l="1"/>
  <c r="B3021" l="1"/>
  <c r="B3022" l="1"/>
  <c r="B3023" l="1"/>
  <c r="B3024" l="1"/>
  <c r="B3025" l="1"/>
  <c r="B3026" l="1"/>
  <c r="B3027" l="1"/>
  <c r="B3028" l="1"/>
  <c r="B3029" l="1"/>
  <c r="B3030" l="1"/>
  <c r="B3031" l="1"/>
  <c r="B3032" l="1"/>
  <c r="C3031"/>
  <c r="E3031" s="1"/>
  <c r="B3033" l="1"/>
  <c r="B3034" l="1"/>
  <c r="B3035" l="1"/>
  <c r="B3036" l="1"/>
  <c r="B3037" l="1"/>
  <c r="B3038" l="1"/>
  <c r="B3039" l="1"/>
  <c r="B3040" l="1"/>
  <c r="B3041" l="1"/>
  <c r="B3042" l="1"/>
  <c r="B3043" l="1"/>
  <c r="B3044" l="1"/>
  <c r="B3045" l="1"/>
  <c r="B3046" l="1"/>
  <c r="B3047" l="1"/>
  <c r="B3048" l="1"/>
  <c r="B3049" l="1"/>
  <c r="B3050" l="1"/>
  <c r="B3051" l="1"/>
  <c r="B3052" l="1"/>
  <c r="B3053" l="1"/>
  <c r="B3054" l="1"/>
  <c r="B3055" l="1"/>
  <c r="B3056" l="1"/>
  <c r="B3057" l="1"/>
  <c r="B3058" l="1"/>
  <c r="B3059" l="1"/>
  <c r="B3060" l="1"/>
  <c r="B3061" l="1"/>
  <c r="B3062" l="1"/>
  <c r="B3063" l="1"/>
  <c r="B3064" l="1"/>
  <c r="B3065" l="1"/>
  <c r="B3066" l="1"/>
  <c r="B3067" l="1"/>
  <c r="B3068" l="1"/>
  <c r="B3069" l="1"/>
  <c r="B3070" l="1"/>
  <c r="B3071" l="1"/>
  <c r="B3072" l="1"/>
  <c r="B3073" l="1"/>
  <c r="B3074" l="1"/>
  <c r="B3075" l="1"/>
  <c r="B3076" l="1"/>
  <c r="B3077" l="1"/>
  <c r="B3078" l="1"/>
  <c r="B3079" l="1"/>
  <c r="B3080" l="1"/>
  <c r="B3081" l="1"/>
  <c r="B3082" l="1"/>
  <c r="B3083" l="1"/>
  <c r="B3084" l="1"/>
  <c r="B3085" l="1"/>
  <c r="B3086" l="1"/>
  <c r="B3087" l="1"/>
  <c r="B3088" l="1"/>
  <c r="B3089" l="1"/>
  <c r="B3090" l="1"/>
  <c r="B3091" l="1"/>
  <c r="B3092" l="1"/>
  <c r="B3093" l="1"/>
  <c r="B3094" l="1"/>
  <c r="B3095" l="1"/>
  <c r="B3096" l="1"/>
  <c r="B3097" l="1"/>
  <c r="B3098" l="1"/>
  <c r="B3099" l="1"/>
  <c r="B3100" l="1"/>
  <c r="B3101" l="1"/>
  <c r="B3102" l="1"/>
  <c r="B3103" l="1"/>
  <c r="B3104" l="1"/>
  <c r="B3105" l="1"/>
  <c r="B3106" l="1"/>
  <c r="B3107" l="1"/>
  <c r="B3108" l="1"/>
  <c r="B3109" l="1"/>
  <c r="B3110" l="1"/>
  <c r="B3111" l="1"/>
  <c r="B3112" l="1"/>
  <c r="B3113" l="1"/>
  <c r="B3114" l="1"/>
  <c r="B3115" l="1"/>
  <c r="B3116" l="1"/>
  <c r="B3117" l="1"/>
  <c r="B3118" l="1"/>
  <c r="B3119" l="1"/>
  <c r="B3120" l="1"/>
  <c r="B3121" l="1"/>
  <c r="B3122" l="1"/>
  <c r="B3123" l="1"/>
  <c r="B3124" l="1"/>
  <c r="B3125" l="1"/>
  <c r="B3126" l="1"/>
  <c r="B3127" l="1"/>
  <c r="B3128" l="1"/>
  <c r="B3129" l="1"/>
  <c r="B3130" l="1"/>
  <c r="B3131" l="1"/>
  <c r="B3132" l="1"/>
  <c r="B3133" l="1"/>
  <c r="B3134" l="1"/>
  <c r="B3135" l="1"/>
  <c r="B3136" l="1"/>
  <c r="B3137" l="1"/>
  <c r="B3138" l="1"/>
  <c r="B3139" l="1"/>
  <c r="B3140" l="1"/>
  <c r="B3141" l="1"/>
  <c r="B3142" l="1"/>
  <c r="B3143" l="1"/>
  <c r="B3144" l="1"/>
  <c r="B3145" l="1"/>
  <c r="B3146" l="1"/>
  <c r="B3147" l="1"/>
  <c r="B3148" l="1"/>
  <c r="B3149" l="1"/>
  <c r="B3150" l="1"/>
  <c r="B3151" l="1"/>
  <c r="B3152" l="1"/>
  <c r="B3153" l="1"/>
  <c r="B3154" l="1"/>
  <c r="B3155" l="1"/>
  <c r="B3156" l="1"/>
  <c r="B3157" l="1"/>
  <c r="B3158" l="1"/>
  <c r="B3159" l="1"/>
  <c r="B3160" l="1"/>
  <c r="B3161" l="1"/>
  <c r="B3162" l="1"/>
  <c r="B3163" l="1"/>
  <c r="B3164" l="1"/>
  <c r="B3165" l="1"/>
  <c r="B3166" l="1"/>
  <c r="B3167" l="1"/>
  <c r="B3168" l="1"/>
  <c r="B3169" l="1"/>
  <c r="B3170" l="1"/>
  <c r="B3171" l="1"/>
  <c r="B3172" l="1"/>
  <c r="B3173" l="1"/>
  <c r="B3174" l="1"/>
  <c r="B3175" l="1"/>
  <c r="B3176" l="1"/>
  <c r="B3177" l="1"/>
  <c r="B3178" l="1"/>
  <c r="B3179" l="1"/>
  <c r="B3180" l="1"/>
  <c r="B3181" l="1"/>
  <c r="B3182" l="1"/>
  <c r="B3183" l="1"/>
  <c r="B3184" l="1"/>
  <c r="B3185" l="1"/>
  <c r="B3186" l="1"/>
  <c r="B3187" l="1"/>
  <c r="B3188" l="1"/>
  <c r="B3189" l="1"/>
  <c r="B3190" l="1"/>
  <c r="B3191" l="1"/>
  <c r="B3192" l="1"/>
  <c r="B3193" l="1"/>
  <c r="B3194" l="1"/>
  <c r="B3195" l="1"/>
  <c r="B3196" l="1"/>
  <c r="B3197" l="1"/>
  <c r="B3198" l="1"/>
  <c r="B3199" l="1"/>
  <c r="B3200" l="1"/>
  <c r="B3201" l="1"/>
  <c r="B3202" l="1"/>
  <c r="B3203" l="1"/>
  <c r="B3204" l="1"/>
  <c r="B3205" l="1"/>
  <c r="B3206" l="1"/>
  <c r="B3207" l="1"/>
  <c r="B3208" l="1"/>
  <c r="B3209" l="1"/>
  <c r="B3210" l="1"/>
  <c r="B3211" l="1"/>
  <c r="B3212" l="1"/>
  <c r="B3213" l="1"/>
  <c r="B3214" l="1"/>
  <c r="B3215" l="1"/>
  <c r="B3216" l="1"/>
  <c r="B3217" l="1"/>
  <c r="B3218" l="1"/>
  <c r="B3219" l="1"/>
  <c r="B3220" l="1"/>
  <c r="B3221" l="1"/>
  <c r="B3222" l="1"/>
  <c r="B3223" l="1"/>
  <c r="B3224" l="1"/>
  <c r="B3225" l="1"/>
  <c r="B3226" l="1"/>
  <c r="B3227" l="1"/>
  <c r="B3228" l="1"/>
  <c r="C3227"/>
  <c r="E3227" s="1"/>
  <c r="B3229" l="1"/>
  <c r="B3230" l="1"/>
  <c r="B3231" l="1"/>
  <c r="B3232" l="1"/>
  <c r="B3233" l="1"/>
  <c r="B3234" l="1"/>
  <c r="B3235" l="1"/>
  <c r="B3236" l="1"/>
  <c r="B3237" l="1"/>
  <c r="B3238" l="1"/>
  <c r="B3239" l="1"/>
  <c r="B3240" l="1"/>
  <c r="B3241" l="1"/>
  <c r="B3242" l="1"/>
  <c r="B3243" l="1"/>
  <c r="B3244" l="1"/>
  <c r="B3245" l="1"/>
  <c r="B3246" l="1"/>
  <c r="B3247" l="1"/>
  <c r="B3248" l="1"/>
  <c r="B3249" l="1"/>
  <c r="B3250" l="1"/>
  <c r="B3251" l="1"/>
  <c r="B3252" l="1"/>
  <c r="B3253" l="1"/>
  <c r="B3254" l="1"/>
  <c r="C3253"/>
  <c r="E3253" s="1"/>
  <c r="B3255" l="1"/>
  <c r="B3256" l="1"/>
  <c r="B3257" l="1"/>
  <c r="B3258" l="1"/>
  <c r="B3259" l="1"/>
  <c r="B3260" l="1"/>
  <c r="B3261" l="1"/>
  <c r="B3262" l="1"/>
  <c r="B3263" l="1"/>
  <c r="B3264" l="1"/>
  <c r="B3265" l="1"/>
  <c r="B3266" l="1"/>
  <c r="B3267" l="1"/>
  <c r="B3268" l="1"/>
  <c r="B3269" l="1"/>
  <c r="B3270" l="1"/>
  <c r="B3271" l="1"/>
  <c r="B3272" l="1"/>
  <c r="B3273" l="1"/>
  <c r="B3274" l="1"/>
  <c r="B3275" l="1"/>
  <c r="B3276" l="1"/>
  <c r="B3277" l="1"/>
  <c r="B3278" l="1"/>
  <c r="B3279" l="1"/>
  <c r="B3280" l="1"/>
  <c r="B3281" l="1"/>
  <c r="B3282" l="1"/>
  <c r="C3281"/>
  <c r="E3281" s="1"/>
  <c r="B3283" l="1"/>
  <c r="B3284" l="1"/>
  <c r="B3285" l="1"/>
  <c r="B3286" l="1"/>
  <c r="B3287" l="1"/>
  <c r="B3288" l="1"/>
  <c r="B3289" l="1"/>
  <c r="B3290" l="1"/>
  <c r="B3291" l="1"/>
  <c r="B3292" l="1"/>
  <c r="B3293" l="1"/>
  <c r="B3294" l="1"/>
  <c r="B3295" l="1"/>
  <c r="B3296" l="1"/>
  <c r="B3297" l="1"/>
  <c r="B3298" l="1"/>
  <c r="B3299" l="1"/>
  <c r="B3300" l="1"/>
  <c r="B3301" l="1"/>
  <c r="B3302" l="1"/>
  <c r="B3303" l="1"/>
  <c r="B3304" l="1"/>
  <c r="B3305" l="1"/>
  <c r="B3306" l="1"/>
  <c r="B3307" l="1"/>
  <c r="B3308" l="1"/>
  <c r="B3309" l="1"/>
  <c r="B3310" l="1"/>
  <c r="B3311" l="1"/>
  <c r="B3312" l="1"/>
  <c r="B3313" l="1"/>
  <c r="B3314" l="1"/>
  <c r="B3315" l="1"/>
  <c r="B3316" l="1"/>
  <c r="B3317" l="1"/>
  <c r="B3318" l="1"/>
  <c r="B3319" l="1"/>
  <c r="B3320" l="1"/>
  <c r="B3321" l="1"/>
  <c r="B3322" l="1"/>
  <c r="B3323" l="1"/>
  <c r="B3324" l="1"/>
  <c r="B3325" l="1"/>
  <c r="B3326" l="1"/>
  <c r="B3327" l="1"/>
  <c r="B3328" l="1"/>
  <c r="B3329" l="1"/>
  <c r="B3330" l="1"/>
  <c r="B3331" l="1"/>
  <c r="B3332" l="1"/>
  <c r="B3333" l="1"/>
  <c r="B3334" l="1"/>
  <c r="B3335" l="1"/>
  <c r="B3336" l="1"/>
  <c r="B3337" l="1"/>
  <c r="B3338" l="1"/>
  <c r="B3339" l="1"/>
  <c r="B3340" l="1"/>
  <c r="B3341" l="1"/>
  <c r="B3342" l="1"/>
  <c r="B3343" l="1"/>
  <c r="B3344" l="1"/>
  <c r="B3345" l="1"/>
  <c r="B3346" l="1"/>
  <c r="B3347" l="1"/>
  <c r="B3348" l="1"/>
  <c r="B3349" l="1"/>
  <c r="B3350" l="1"/>
  <c r="B3351" l="1"/>
  <c r="B3352" l="1"/>
  <c r="B3353" l="1"/>
  <c r="B3354" l="1"/>
  <c r="B3355" l="1"/>
  <c r="B3356" l="1"/>
  <c r="B3357" l="1"/>
  <c r="B3358" l="1"/>
  <c r="B3359" l="1"/>
  <c r="B3360" l="1"/>
  <c r="B3361" l="1"/>
  <c r="B3362" l="1"/>
  <c r="B3363" l="1"/>
  <c r="B3364" l="1"/>
  <c r="B3365" l="1"/>
  <c r="B3366" l="1"/>
  <c r="B3367" l="1"/>
  <c r="B3368" l="1"/>
  <c r="B3369" l="1"/>
  <c r="B3370" l="1"/>
  <c r="B3371" l="1"/>
  <c r="B3372" l="1"/>
  <c r="B3373" l="1"/>
  <c r="B3374" l="1"/>
  <c r="B3375" l="1"/>
  <c r="B3376" l="1"/>
  <c r="B3377" l="1"/>
  <c r="B3378" l="1"/>
  <c r="B3379" l="1"/>
  <c r="B3380" l="1"/>
  <c r="B3381" l="1"/>
  <c r="B3382" l="1"/>
  <c r="B3383" l="1"/>
  <c r="B3384" l="1"/>
  <c r="B3385" l="1"/>
  <c r="B3386" l="1"/>
  <c r="B3387" l="1"/>
  <c r="B3388" l="1"/>
  <c r="B3389" l="1"/>
  <c r="B3390" l="1"/>
  <c r="B3391" l="1"/>
  <c r="B3392" l="1"/>
  <c r="B3393" l="1"/>
  <c r="B3394" l="1"/>
  <c r="B3395" l="1"/>
  <c r="B3396" l="1"/>
  <c r="B3397" l="1"/>
  <c r="B3398" l="1"/>
  <c r="B3399" l="1"/>
  <c r="B3400" l="1"/>
  <c r="B3401" l="1"/>
  <c r="B3402" l="1"/>
  <c r="B3403" l="1"/>
  <c r="B3404" l="1"/>
  <c r="B3405" l="1"/>
  <c r="B3406" l="1"/>
  <c r="B3407" l="1"/>
  <c r="B3408" l="1"/>
  <c r="B3409" l="1"/>
  <c r="B3410" l="1"/>
  <c r="B3411" l="1"/>
  <c r="B3412" l="1"/>
  <c r="B3413" l="1"/>
  <c r="B3414" l="1"/>
  <c r="B3415" l="1"/>
  <c r="B3416" l="1"/>
  <c r="B3417" l="1"/>
  <c r="B3418" l="1"/>
  <c r="B3419" l="1"/>
  <c r="B3420" l="1"/>
  <c r="B3421" l="1"/>
  <c r="B3422" l="1"/>
  <c r="B3423" l="1"/>
  <c r="B3424" l="1"/>
  <c r="B3425" l="1"/>
  <c r="B3426" l="1"/>
  <c r="B3427" l="1"/>
  <c r="B3428" l="1"/>
  <c r="B3429" l="1"/>
  <c r="B3430" l="1"/>
  <c r="B3431" l="1"/>
  <c r="B3432" l="1"/>
  <c r="B3433" l="1"/>
  <c r="B3434" l="1"/>
  <c r="B3435" l="1"/>
  <c r="B3436" l="1"/>
  <c r="B3437" l="1"/>
  <c r="B3438" l="1"/>
  <c r="B3439" l="1"/>
  <c r="B3440" l="1"/>
  <c r="B3441" l="1"/>
  <c r="B3442" l="1"/>
  <c r="B3443" l="1"/>
  <c r="B3444" l="1"/>
  <c r="B3445" l="1"/>
  <c r="B3446" l="1"/>
  <c r="B3447" l="1"/>
  <c r="B3448" l="1"/>
  <c r="B3449" l="1"/>
  <c r="B3450" l="1"/>
  <c r="B3451" l="1"/>
  <c r="B3452" l="1"/>
  <c r="B3453" l="1"/>
  <c r="B3454" l="1"/>
  <c r="B3455" l="1"/>
  <c r="B3456" l="1"/>
  <c r="B3457" l="1"/>
  <c r="B3458" l="1"/>
  <c r="B3459" l="1"/>
  <c r="B3460" l="1"/>
  <c r="B3461" l="1"/>
  <c r="B3462" l="1"/>
  <c r="B3463" l="1"/>
  <c r="B3464" l="1"/>
  <c r="B3465" l="1"/>
  <c r="B3466" l="1"/>
  <c r="B3467" l="1"/>
  <c r="B3468" l="1"/>
  <c r="B3469" l="1"/>
  <c r="B3470" l="1"/>
  <c r="B3471" l="1"/>
  <c r="B3472" l="1"/>
  <c r="B3473" l="1"/>
  <c r="B3474" l="1"/>
  <c r="B3475" l="1"/>
  <c r="B3476" l="1"/>
  <c r="B3477" l="1"/>
  <c r="B3478" l="1"/>
  <c r="B3479" l="1"/>
  <c r="B3480" l="1"/>
  <c r="B3481" l="1"/>
  <c r="B3482" l="1"/>
  <c r="B3483" l="1"/>
  <c r="B3484" l="1"/>
  <c r="B3485" l="1"/>
  <c r="B3486" l="1"/>
  <c r="B3487" l="1"/>
  <c r="B3488" l="1"/>
  <c r="E3487"/>
  <c r="B3489" l="1"/>
  <c r="E3488"/>
  <c r="B3490" l="1"/>
  <c r="E3489"/>
  <c r="B3491" l="1"/>
  <c r="E3490"/>
  <c r="B3492" l="1"/>
  <c r="E3491"/>
  <c r="B3493" l="1"/>
  <c r="E3492"/>
  <c r="B3494" l="1"/>
  <c r="E3493"/>
  <c r="B3495" l="1"/>
  <c r="E3494"/>
  <c r="B3496" l="1"/>
  <c r="E3495"/>
  <c r="B3497" l="1"/>
  <c r="E3496"/>
  <c r="B3498" l="1"/>
  <c r="E3497"/>
  <c r="B3499" l="1"/>
  <c r="E3498"/>
  <c r="B3500" l="1"/>
  <c r="E3499"/>
  <c r="B3501" l="1"/>
  <c r="E3500"/>
  <c r="B3502" l="1"/>
  <c r="E3501"/>
  <c r="B3503" l="1"/>
  <c r="E3502"/>
  <c r="B3504" l="1"/>
  <c r="E3503"/>
  <c r="B3505" l="1"/>
  <c r="E3504"/>
  <c r="B3506" l="1"/>
  <c r="E3505"/>
  <c r="B3507" l="1"/>
  <c r="B3508" l="1"/>
  <c r="E3506"/>
  <c r="B3509" l="1"/>
  <c r="E3508"/>
  <c r="E3507"/>
  <c r="B3510" l="1"/>
  <c r="E3509"/>
  <c r="B3511" l="1"/>
  <c r="E3510"/>
  <c r="B3512" l="1"/>
  <c r="E3511"/>
  <c r="B3513" l="1"/>
  <c r="E3512"/>
  <c r="B3514" l="1"/>
  <c r="E3513"/>
  <c r="B3515" l="1"/>
  <c r="E3514"/>
  <c r="B3516" l="1"/>
  <c r="E3515"/>
  <c r="B3517" l="1"/>
  <c r="E3516"/>
  <c r="B3518" l="1"/>
  <c r="E3517"/>
  <c r="B3519" l="1"/>
  <c r="E3518"/>
  <c r="B3520" l="1"/>
  <c r="E3519"/>
  <c r="B3521" l="1"/>
  <c r="E3520"/>
  <c r="B3522" l="1"/>
  <c r="E3521"/>
  <c r="B3523" l="1"/>
  <c r="E3522"/>
  <c r="B3524" l="1"/>
  <c r="E3523"/>
  <c r="B3525" l="1"/>
  <c r="E3524"/>
  <c r="B3526" l="1"/>
  <c r="E3525"/>
  <c r="B3527" l="1"/>
  <c r="E3526"/>
  <c r="B3528" l="1"/>
  <c r="E3527"/>
  <c r="B3529" l="1"/>
  <c r="E3528"/>
  <c r="B3530" l="1"/>
  <c r="E3529"/>
  <c r="B3531" l="1"/>
  <c r="E3530"/>
  <c r="B3532" l="1"/>
  <c r="E3531"/>
  <c r="B3533" l="1"/>
  <c r="E3532"/>
  <c r="B3534" l="1"/>
  <c r="E3533"/>
  <c r="B3535" l="1"/>
  <c r="E3534"/>
  <c r="B3536" l="1"/>
  <c r="E3535"/>
  <c r="B3537" l="1"/>
  <c r="E3536"/>
  <c r="B3538" l="1"/>
  <c r="B3539" l="1"/>
  <c r="E3537"/>
  <c r="J3537" s="1"/>
  <c r="P211" s="1"/>
  <c r="G58" s="1"/>
  <c r="I3537"/>
  <c r="O211" s="1"/>
  <c r="H3537"/>
  <c r="N211" s="1"/>
  <c r="G3537"/>
  <c r="M211" s="1"/>
  <c r="B3540" l="1"/>
  <c r="E3539"/>
  <c r="E3538"/>
  <c r="B3541" l="1"/>
  <c r="E3540"/>
  <c r="B3542" l="1"/>
  <c r="E3541"/>
  <c r="B3543" l="1"/>
  <c r="E3542"/>
  <c r="B3544" l="1"/>
  <c r="E3543"/>
  <c r="B3545" l="1"/>
  <c r="E3544"/>
  <c r="B3546" l="1"/>
  <c r="E3545"/>
  <c r="B3547" l="1"/>
  <c r="E3546"/>
  <c r="B3548" l="1"/>
  <c r="E3547"/>
  <c r="B3549" l="1"/>
  <c r="E3548"/>
  <c r="B3550" l="1"/>
  <c r="E3549"/>
  <c r="B3551" l="1"/>
  <c r="E3550"/>
  <c r="B3552" l="1"/>
  <c r="E3551"/>
  <c r="B3553" l="1"/>
  <c r="E3552"/>
  <c r="B3554" l="1"/>
  <c r="E3553"/>
  <c r="B3555" l="1"/>
  <c r="E3554"/>
  <c r="B3556" l="1"/>
  <c r="E3555"/>
  <c r="B3557" l="1"/>
  <c r="E3556"/>
  <c r="B3558" l="1"/>
  <c r="E3557"/>
  <c r="B3559" l="1"/>
  <c r="E3558"/>
  <c r="B3560" l="1"/>
  <c r="E3559"/>
  <c r="B3561" l="1"/>
  <c r="E3560"/>
  <c r="B3562" l="1"/>
  <c r="E3561"/>
  <c r="B3563" l="1"/>
  <c r="E3562"/>
  <c r="B3564" l="1"/>
  <c r="E3563"/>
  <c r="B3565" l="1"/>
  <c r="E3564"/>
  <c r="B3566" l="1"/>
  <c r="E3565"/>
  <c r="B3567" l="1"/>
  <c r="E3566"/>
  <c r="B3568" l="1"/>
  <c r="B3569" l="1"/>
  <c r="E3567"/>
  <c r="J3567" s="1"/>
  <c r="P212" s="1"/>
  <c r="H58" s="1"/>
  <c r="G3567"/>
  <c r="M212" s="1"/>
  <c r="H3567"/>
  <c r="N212" s="1"/>
  <c r="I3567"/>
  <c r="O212" s="1"/>
  <c r="B3570" l="1"/>
  <c r="E3569"/>
  <c r="E3568"/>
  <c r="B3571" l="1"/>
  <c r="E3570"/>
  <c r="B3572" l="1"/>
  <c r="E3571"/>
  <c r="B3573" l="1"/>
  <c r="E3572"/>
  <c r="B3574" l="1"/>
  <c r="E3573"/>
  <c r="B3575" l="1"/>
  <c r="E3574"/>
  <c r="B3576" l="1"/>
  <c r="E3575"/>
  <c r="B3577" l="1"/>
  <c r="E3576"/>
  <c r="B3578" l="1"/>
  <c r="E3577"/>
  <c r="B3579" l="1"/>
  <c r="E3578"/>
  <c r="B3580" l="1"/>
  <c r="E3579"/>
  <c r="B3581" l="1"/>
  <c r="E3580"/>
  <c r="B3582" l="1"/>
  <c r="E3581"/>
  <c r="B3583" l="1"/>
  <c r="E3582"/>
  <c r="B3584" l="1"/>
  <c r="E3583"/>
  <c r="B3585" l="1"/>
  <c r="E3584"/>
  <c r="B3586" l="1"/>
  <c r="E3585"/>
  <c r="B3587" l="1"/>
  <c r="E3586"/>
  <c r="B3588" l="1"/>
  <c r="E3587"/>
  <c r="B3589" l="1"/>
  <c r="E3588"/>
  <c r="B3590" l="1"/>
  <c r="E3589"/>
  <c r="B3591" l="1"/>
  <c r="E3590"/>
  <c r="B3592" l="1"/>
  <c r="E3591"/>
  <c r="B3593" l="1"/>
  <c r="E3592"/>
  <c r="B3594" l="1"/>
  <c r="E3593"/>
  <c r="B3595" l="1"/>
  <c r="E3594"/>
  <c r="B3596" l="1"/>
  <c r="E3595"/>
  <c r="B3597" l="1"/>
  <c r="E3596"/>
  <c r="B3598" l="1"/>
  <c r="E3597"/>
  <c r="B3599" l="1"/>
  <c r="B3600" l="1"/>
  <c r="E3598"/>
  <c r="J3598" s="1"/>
  <c r="P213" s="1"/>
  <c r="I58" s="1"/>
  <c r="G3598"/>
  <c r="M213" s="1"/>
  <c r="H3598"/>
  <c r="N213" s="1"/>
  <c r="I3598"/>
  <c r="O213" s="1"/>
  <c r="B3601" l="1"/>
  <c r="E3600"/>
  <c r="E3599"/>
  <c r="B3602" l="1"/>
  <c r="E3601"/>
  <c r="B3603" l="1"/>
  <c r="E3602"/>
  <c r="B3604" l="1"/>
  <c r="E3603"/>
  <c r="B3605" l="1"/>
  <c r="E3604"/>
  <c r="B3606" l="1"/>
  <c r="E3605"/>
  <c r="B3607" l="1"/>
  <c r="E3606"/>
  <c r="B3608" l="1"/>
  <c r="E3607"/>
  <c r="B3609" l="1"/>
  <c r="E3608"/>
  <c r="B3610" l="1"/>
  <c r="E3609"/>
  <c r="B3611" l="1"/>
  <c r="E3610"/>
  <c r="B3612" l="1"/>
  <c r="E3611"/>
  <c r="B3613" l="1"/>
  <c r="E3612"/>
  <c r="B3614" l="1"/>
  <c r="E3613"/>
  <c r="B3615" l="1"/>
  <c r="E3614"/>
  <c r="B3616" l="1"/>
  <c r="E3615"/>
  <c r="B3617" l="1"/>
  <c r="E3616"/>
  <c r="B3618" l="1"/>
  <c r="E3617"/>
  <c r="B3619" l="1"/>
  <c r="E3618"/>
  <c r="B3620" l="1"/>
  <c r="E3619"/>
  <c r="B3621" l="1"/>
  <c r="E3620"/>
  <c r="B3622" l="1"/>
  <c r="E3621"/>
  <c r="B3623" l="1"/>
  <c r="E3622"/>
  <c r="B3624" l="1"/>
  <c r="E3623"/>
  <c r="B3625" l="1"/>
  <c r="E3624"/>
  <c r="B3626" l="1"/>
  <c r="E3625"/>
  <c r="B3627" l="1"/>
  <c r="E3626"/>
  <c r="B3628" l="1"/>
  <c r="E3627"/>
  <c r="B3629" l="1"/>
  <c r="E3628"/>
  <c r="B3630" l="1"/>
  <c r="B3631" l="1"/>
  <c r="E3629"/>
  <c r="J3629" s="1"/>
  <c r="P214" s="1"/>
  <c r="J58" s="1"/>
  <c r="I3629"/>
  <c r="O214" s="1"/>
  <c r="G3629"/>
  <c r="M214" s="1"/>
  <c r="H3629"/>
  <c r="N214" s="1"/>
  <c r="B3632" l="1"/>
  <c r="E3631"/>
  <c r="E3630"/>
  <c r="B3633" l="1"/>
  <c r="E3632"/>
  <c r="B3634" l="1"/>
  <c r="E3633"/>
  <c r="B3635" l="1"/>
  <c r="E3634"/>
  <c r="B3636" l="1"/>
  <c r="E3635"/>
  <c r="B3637" l="1"/>
  <c r="E3636"/>
  <c r="B3638" l="1"/>
  <c r="E3637"/>
  <c r="B3639" l="1"/>
  <c r="E3638"/>
  <c r="B3640" l="1"/>
  <c r="E3639"/>
  <c r="B3641" l="1"/>
  <c r="E3640"/>
  <c r="B3642" l="1"/>
  <c r="E3641"/>
  <c r="B3643" l="1"/>
  <c r="E3642"/>
  <c r="B3644" l="1"/>
  <c r="E3643"/>
  <c r="B3645" l="1"/>
  <c r="E3644"/>
  <c r="B3646" l="1"/>
  <c r="E3645"/>
  <c r="B3647" l="1"/>
  <c r="E3646"/>
  <c r="B3648" l="1"/>
  <c r="E3647"/>
  <c r="B3649" l="1"/>
  <c r="E3648"/>
  <c r="B3650" l="1"/>
  <c r="E3649"/>
  <c r="B3651" l="1"/>
  <c r="E3650"/>
  <c r="B3652" l="1"/>
  <c r="E3651"/>
  <c r="B3653" l="1"/>
  <c r="E3652"/>
  <c r="B3654" l="1"/>
  <c r="E3653"/>
  <c r="B3655" l="1"/>
  <c r="E3654"/>
  <c r="B3656" l="1"/>
  <c r="E3655"/>
  <c r="B3657" l="1"/>
  <c r="E3656"/>
  <c r="B3658" l="1"/>
  <c r="E3657"/>
  <c r="B3659" l="1"/>
  <c r="E3658"/>
  <c r="B3660" l="1"/>
  <c r="B3661" l="1"/>
  <c r="E3659"/>
  <c r="J3659" s="1"/>
  <c r="P215" s="1"/>
  <c r="K58" s="1"/>
  <c r="G3659"/>
  <c r="M215" s="1"/>
  <c r="H3659"/>
  <c r="N215" s="1"/>
  <c r="I3659"/>
  <c r="O215" s="1"/>
  <c r="B3662" l="1"/>
  <c r="E3661"/>
  <c r="E3660"/>
  <c r="B3663" l="1"/>
  <c r="E3662"/>
  <c r="B3664" l="1"/>
  <c r="E3663"/>
  <c r="B3665" l="1"/>
  <c r="E3664"/>
  <c r="B3666" l="1"/>
  <c r="E3665"/>
  <c r="B3667" l="1"/>
  <c r="E3666"/>
  <c r="B3668" l="1"/>
  <c r="E3667"/>
  <c r="B3669" l="1"/>
  <c r="E3668"/>
  <c r="B3670" l="1"/>
  <c r="E3669"/>
  <c r="B3671" l="1"/>
  <c r="E3670"/>
  <c r="B3672" l="1"/>
  <c r="E3671"/>
  <c r="B3673" l="1"/>
  <c r="E3672"/>
  <c r="B3674" l="1"/>
  <c r="E3673"/>
  <c r="B3675" l="1"/>
  <c r="E3674"/>
  <c r="B3676" l="1"/>
  <c r="E3675"/>
  <c r="B3677" l="1"/>
  <c r="E3676"/>
  <c r="B3678" l="1"/>
  <c r="E3677"/>
  <c r="B3679" l="1"/>
  <c r="E3678"/>
  <c r="B3680" l="1"/>
  <c r="E3679"/>
  <c r="B3681" l="1"/>
  <c r="E3680"/>
  <c r="B3682" l="1"/>
  <c r="E3681"/>
  <c r="B3683" l="1"/>
  <c r="E3682"/>
  <c r="B3684" l="1"/>
  <c r="E3683"/>
  <c r="B3685" l="1"/>
  <c r="E3684"/>
  <c r="B3686" l="1"/>
  <c r="E3685"/>
  <c r="B3687" l="1"/>
  <c r="E3686"/>
  <c r="B3688" l="1"/>
  <c r="E3687"/>
  <c r="B3689" l="1"/>
  <c r="E3688"/>
  <c r="B3690" l="1"/>
  <c r="E3689"/>
  <c r="B3691" l="1"/>
  <c r="B3692" l="1"/>
  <c r="E3690"/>
  <c r="J3690" s="1"/>
  <c r="P216" s="1"/>
  <c r="L58" s="1"/>
  <c r="G3690"/>
  <c r="M216" s="1"/>
  <c r="H3690"/>
  <c r="N216" s="1"/>
  <c r="I3690"/>
  <c r="O216" s="1"/>
  <c r="B3693" l="1"/>
  <c r="E3692"/>
  <c r="E3691"/>
  <c r="B3694" l="1"/>
  <c r="E3693"/>
  <c r="B3695" l="1"/>
  <c r="E3694"/>
  <c r="B3696" l="1"/>
  <c r="E3695"/>
  <c r="B3697" l="1"/>
  <c r="E3696"/>
  <c r="B3698" l="1"/>
  <c r="E3697"/>
  <c r="B3699" l="1"/>
  <c r="E3698"/>
  <c r="B3700" l="1"/>
  <c r="E3699"/>
  <c r="B3701" l="1"/>
  <c r="E3700"/>
  <c r="B3702" l="1"/>
  <c r="E3701"/>
  <c r="B3703" l="1"/>
  <c r="E3702"/>
  <c r="B3704" l="1"/>
  <c r="E3703"/>
  <c r="B3705" l="1"/>
  <c r="E3704"/>
  <c r="B3706" l="1"/>
  <c r="E3705"/>
  <c r="B3707" l="1"/>
  <c r="E3706"/>
  <c r="B3708" l="1"/>
  <c r="E3707"/>
  <c r="B3709" l="1"/>
  <c r="E3708"/>
  <c r="B3710" l="1"/>
  <c r="E3709"/>
  <c r="B3711" l="1"/>
  <c r="E3710"/>
  <c r="B3712" l="1"/>
  <c r="E3711"/>
  <c r="B3713" l="1"/>
  <c r="E3712"/>
  <c r="B3714" l="1"/>
  <c r="E3713"/>
  <c r="B3715" l="1"/>
  <c r="E3714"/>
  <c r="B3716" l="1"/>
  <c r="E3715"/>
  <c r="B3717" l="1"/>
  <c r="E3716"/>
  <c r="B3718" l="1"/>
  <c r="E3717"/>
  <c r="B3719" l="1"/>
  <c r="E3718"/>
  <c r="B3720" l="1"/>
  <c r="E3719"/>
  <c r="B3721" l="1"/>
  <c r="B3722" l="1"/>
  <c r="E3720"/>
  <c r="J3720" s="1"/>
  <c r="P217" s="1"/>
  <c r="M58" s="1"/>
  <c r="H3720"/>
  <c r="N217" s="1"/>
  <c r="I3720"/>
  <c r="O217" s="1"/>
  <c r="G3720"/>
  <c r="M217" s="1"/>
  <c r="B3723" l="1"/>
  <c r="E3722"/>
  <c r="E3721"/>
  <c r="B3724" l="1"/>
  <c r="E3723"/>
  <c r="B3725" l="1"/>
  <c r="E3724"/>
  <c r="B3726" l="1"/>
  <c r="E3725"/>
  <c r="B3727" l="1"/>
  <c r="E3726"/>
  <c r="B3728" l="1"/>
  <c r="E3727"/>
  <c r="B3729" l="1"/>
  <c r="E3728"/>
  <c r="B3730" l="1"/>
  <c r="E3729"/>
  <c r="B3731" l="1"/>
  <c r="E3730"/>
  <c r="B3732" l="1"/>
  <c r="E3731"/>
  <c r="B3733" l="1"/>
  <c r="E3732"/>
  <c r="B3734" l="1"/>
  <c r="E3733"/>
  <c r="B3735" l="1"/>
  <c r="E3734"/>
  <c r="B3736" l="1"/>
  <c r="E3735"/>
  <c r="B3737" l="1"/>
  <c r="E3736"/>
  <c r="B3738" l="1"/>
  <c r="E3737"/>
  <c r="B3739" l="1"/>
  <c r="E3738"/>
  <c r="B3740" l="1"/>
  <c r="E3739"/>
  <c r="B3741" l="1"/>
  <c r="E3740"/>
  <c r="B3742" l="1"/>
  <c r="E3741"/>
  <c r="B3743" l="1"/>
  <c r="E3742"/>
  <c r="B3744" l="1"/>
  <c r="E3743"/>
  <c r="B3745" l="1"/>
  <c r="E3744"/>
  <c r="B3746" l="1"/>
  <c r="E3745"/>
  <c r="B3747" l="1"/>
  <c r="E3746"/>
  <c r="B3748" l="1"/>
  <c r="E3747"/>
  <c r="B3749" l="1"/>
  <c r="E3748"/>
  <c r="B3750" l="1"/>
  <c r="E3749"/>
  <c r="B3751" l="1"/>
  <c r="E3750"/>
  <c r="B3752" l="1"/>
  <c r="B3753" l="1"/>
  <c r="E3751"/>
  <c r="J3751" s="1"/>
  <c r="P218" s="1"/>
  <c r="N58" s="1"/>
  <c r="G3751"/>
  <c r="M218" s="1"/>
  <c r="H3751"/>
  <c r="N218" s="1"/>
  <c r="I3751"/>
  <c r="O218" s="1"/>
  <c r="B3754" l="1"/>
  <c r="E3753"/>
  <c r="E3752"/>
  <c r="B3755" l="1"/>
  <c r="E3754"/>
  <c r="B3756" l="1"/>
  <c r="E3755"/>
  <c r="B3757" l="1"/>
  <c r="E3756"/>
  <c r="B3758" l="1"/>
  <c r="E3757"/>
  <c r="B3759" l="1"/>
  <c r="E3758"/>
  <c r="B3760" l="1"/>
  <c r="E3759"/>
  <c r="B3761" l="1"/>
  <c r="E3760"/>
  <c r="B3762" l="1"/>
  <c r="E3761"/>
  <c r="B3763" l="1"/>
  <c r="E3762"/>
  <c r="B3764" l="1"/>
  <c r="E3763"/>
  <c r="B3765" l="1"/>
  <c r="E3764"/>
  <c r="B3766" l="1"/>
  <c r="E3765"/>
  <c r="B3767" l="1"/>
  <c r="E3766"/>
  <c r="B3768" l="1"/>
  <c r="E3767"/>
  <c r="B3769" l="1"/>
  <c r="E3768"/>
  <c r="B3770" l="1"/>
  <c r="E3769"/>
  <c r="B3771" l="1"/>
  <c r="E3770"/>
  <c r="B3772" l="1"/>
  <c r="E3771"/>
  <c r="B3773" l="1"/>
  <c r="E3772"/>
  <c r="B3774" l="1"/>
  <c r="E3773"/>
  <c r="B3775" l="1"/>
  <c r="E3774"/>
  <c r="B3776" l="1"/>
  <c r="E3775"/>
  <c r="B3777" l="1"/>
  <c r="E3776"/>
  <c r="B3778" l="1"/>
  <c r="E3777"/>
  <c r="B3779" l="1"/>
  <c r="E3778"/>
  <c r="B3780" l="1"/>
  <c r="E3779"/>
  <c r="B3781" l="1"/>
  <c r="E3780"/>
  <c r="B3782" l="1"/>
  <c r="E3781"/>
  <c r="B3783" l="1"/>
  <c r="B3784" l="1"/>
  <c r="E3782"/>
  <c r="J3782" s="1"/>
  <c r="P219" s="1"/>
  <c r="I3782"/>
  <c r="O219" s="1"/>
  <c r="G3782"/>
  <c r="M219" s="1"/>
  <c r="H3782"/>
  <c r="N219" s="1"/>
  <c r="B3785" l="1"/>
  <c r="E3784"/>
  <c r="E3783"/>
  <c r="B3786" l="1"/>
  <c r="E3785"/>
  <c r="B3787" l="1"/>
  <c r="E3786"/>
  <c r="B3788" l="1"/>
  <c r="E3787"/>
  <c r="B3789" l="1"/>
  <c r="E3788"/>
  <c r="B3790" l="1"/>
  <c r="E3789"/>
  <c r="B3791" l="1"/>
  <c r="E3790"/>
  <c r="B3792" l="1"/>
  <c r="E3791"/>
  <c r="B3793" l="1"/>
  <c r="E3792"/>
  <c r="B3794" l="1"/>
  <c r="E3793"/>
  <c r="B3795" l="1"/>
  <c r="E3794"/>
  <c r="B3796" l="1"/>
  <c r="E3795"/>
  <c r="B3797" l="1"/>
  <c r="E3796"/>
  <c r="B3798" l="1"/>
  <c r="E3797"/>
  <c r="B3799" l="1"/>
  <c r="E3798"/>
  <c r="B3800" l="1"/>
  <c r="E3799"/>
  <c r="B3801" l="1"/>
  <c r="E3800"/>
  <c r="B3802" l="1"/>
  <c r="E3801"/>
  <c r="B3803" l="1"/>
  <c r="E3802"/>
  <c r="B3804" l="1"/>
  <c r="E3803"/>
  <c r="B3805" l="1"/>
  <c r="E3804"/>
  <c r="B3806" l="1"/>
  <c r="E3805"/>
  <c r="B3807" l="1"/>
  <c r="E3806"/>
  <c r="B3808" l="1"/>
  <c r="E3807"/>
  <c r="B3809" l="1"/>
  <c r="E3808"/>
  <c r="B3810" l="1"/>
  <c r="E3809"/>
  <c r="B3811" l="1"/>
  <c r="E3810" l="1"/>
  <c r="J3810" s="1"/>
  <c r="P220" s="1"/>
  <c r="G3810"/>
  <c r="M220" s="1"/>
  <c r="H3810"/>
  <c r="N220" s="1"/>
  <c r="I3810"/>
  <c r="O220" s="1"/>
  <c r="B3812"/>
  <c r="B3813" l="1"/>
  <c r="E3812"/>
  <c r="E3811"/>
  <c r="B3814" l="1"/>
  <c r="E3813"/>
  <c r="B3815" l="1"/>
  <c r="E3814"/>
  <c r="B3816" l="1"/>
  <c r="E3815"/>
  <c r="B3817" l="1"/>
  <c r="E3816"/>
  <c r="B3818" l="1"/>
  <c r="E3817"/>
  <c r="B3819" l="1"/>
  <c r="E3818"/>
  <c r="B3820" l="1"/>
  <c r="E3819"/>
  <c r="B3821" l="1"/>
  <c r="E3820"/>
  <c r="B3822" l="1"/>
  <c r="E3821"/>
  <c r="B3823" l="1"/>
  <c r="E3822"/>
  <c r="B3824" l="1"/>
  <c r="E3823"/>
  <c r="B3825" l="1"/>
  <c r="E3824"/>
  <c r="B3826" l="1"/>
  <c r="E3825"/>
  <c r="B3827" l="1"/>
  <c r="E3826"/>
  <c r="B3828" l="1"/>
  <c r="E3827"/>
  <c r="B3829" l="1"/>
  <c r="E3828"/>
  <c r="B3830" l="1"/>
  <c r="E3829"/>
  <c r="B3831" l="1"/>
  <c r="E3830"/>
  <c r="B3832" l="1"/>
  <c r="E3831"/>
  <c r="B3833" l="1"/>
  <c r="E3832"/>
  <c r="B3834" l="1"/>
  <c r="E3833"/>
  <c r="B3835" l="1"/>
  <c r="E3834"/>
  <c r="B3836" l="1"/>
  <c r="E3835"/>
  <c r="B3837" l="1"/>
  <c r="E3836"/>
  <c r="B3838" l="1"/>
  <c r="E3837"/>
  <c r="B3839" l="1"/>
  <c r="E3838"/>
  <c r="B3840" l="1"/>
  <c r="E3839"/>
  <c r="B3841" l="1"/>
  <c r="E3840"/>
  <c r="B3842" l="1"/>
  <c r="B3843" l="1"/>
  <c r="E3841"/>
  <c r="J3841" s="1"/>
  <c r="P221" s="1"/>
  <c r="G3841"/>
  <c r="M221" s="1"/>
  <c r="H3841"/>
  <c r="N221" s="1"/>
  <c r="I3841"/>
  <c r="O221" s="1"/>
  <c r="B3844" l="1"/>
  <c r="E3843"/>
  <c r="E3842"/>
  <c r="B3845" l="1"/>
  <c r="E3844"/>
  <c r="B3846" l="1"/>
  <c r="E3845"/>
  <c r="B3847" l="1"/>
  <c r="E3846"/>
  <c r="B3848" l="1"/>
  <c r="E3847"/>
  <c r="B3849" l="1"/>
  <c r="E3848"/>
  <c r="B3850" l="1"/>
  <c r="E3849"/>
  <c r="B3851" l="1"/>
  <c r="E3850"/>
  <c r="B3852" l="1"/>
  <c r="E3851"/>
  <c r="B3853" l="1"/>
  <c r="E3852"/>
  <c r="B3854" l="1"/>
  <c r="E3853"/>
  <c r="B3855" l="1"/>
  <c r="E3854"/>
  <c r="B3856" l="1"/>
  <c r="E3855"/>
  <c r="B3857" l="1"/>
  <c r="E3856"/>
  <c r="B3858" l="1"/>
  <c r="E3857"/>
  <c r="B3859" l="1"/>
  <c r="E3858"/>
  <c r="B3860" l="1"/>
  <c r="E3859"/>
  <c r="B3861" l="1"/>
  <c r="E3860"/>
  <c r="B3862" l="1"/>
  <c r="E3861"/>
  <c r="B3863" l="1"/>
  <c r="E3862"/>
  <c r="B3864" l="1"/>
  <c r="E3863"/>
  <c r="B3865" l="1"/>
  <c r="E3864"/>
  <c r="B3866" l="1"/>
  <c r="E3865"/>
  <c r="B3867" l="1"/>
  <c r="E3866"/>
  <c r="B3868" l="1"/>
  <c r="E3867"/>
  <c r="B3869" l="1"/>
  <c r="E3868"/>
  <c r="B3870" l="1"/>
  <c r="E3869"/>
  <c r="B3871" l="1"/>
  <c r="E3870"/>
  <c r="B3872" l="1"/>
  <c r="B3873" l="1"/>
  <c r="E3871"/>
  <c r="J3871" s="1"/>
  <c r="P222" s="1"/>
  <c r="G3871"/>
  <c r="M222" s="1"/>
  <c r="I3871"/>
  <c r="O222" s="1"/>
  <c r="H3871"/>
  <c r="N222" s="1"/>
  <c r="E3872" l="1"/>
  <c r="B3874"/>
  <c r="E3873"/>
  <c r="B3875" l="1"/>
  <c r="E3874"/>
  <c r="B3876" l="1"/>
  <c r="E3875"/>
  <c r="B3877" l="1"/>
  <c r="E3876"/>
  <c r="B3878" l="1"/>
  <c r="E3877"/>
  <c r="B3879" l="1"/>
  <c r="E3878"/>
  <c r="B3880" l="1"/>
  <c r="E3879"/>
  <c r="B3881" l="1"/>
  <c r="E3880"/>
  <c r="B3882" l="1"/>
  <c r="E3881"/>
  <c r="B3883" l="1"/>
  <c r="E3882"/>
  <c r="B3884" l="1"/>
  <c r="E3883"/>
  <c r="B3885" l="1"/>
  <c r="E3884"/>
  <c r="B3886" l="1"/>
  <c r="E3885"/>
  <c r="B3887" l="1"/>
  <c r="E3886"/>
  <c r="B3888" l="1"/>
  <c r="E3887"/>
  <c r="B3889" l="1"/>
  <c r="E3888"/>
  <c r="B3890" l="1"/>
  <c r="E3889"/>
  <c r="B3891" l="1"/>
  <c r="E3890"/>
  <c r="B3892" l="1"/>
  <c r="E3891"/>
  <c r="B3893" l="1"/>
  <c r="E3892"/>
  <c r="B3894" l="1"/>
  <c r="E3893"/>
  <c r="B3895" l="1"/>
  <c r="E3894"/>
  <c r="B3896" l="1"/>
  <c r="E3895"/>
  <c r="B3897" l="1"/>
  <c r="E3896"/>
  <c r="B3898" l="1"/>
  <c r="E3897"/>
  <c r="B3899" l="1"/>
  <c r="E3898"/>
  <c r="B3900" l="1"/>
  <c r="E3899"/>
  <c r="B3901" l="1"/>
  <c r="E3900"/>
  <c r="B3902" l="1"/>
  <c r="E3901"/>
  <c r="B3903" l="1"/>
  <c r="B3904" l="1"/>
  <c r="E3902"/>
  <c r="J3902" s="1"/>
  <c r="P223" s="1"/>
  <c r="H3902"/>
  <c r="N223" s="1"/>
  <c r="G3902"/>
  <c r="M223" s="1"/>
  <c r="I3902"/>
  <c r="O223" s="1"/>
  <c r="B3905" l="1"/>
  <c r="E3904"/>
  <c r="E3903"/>
  <c r="B3906" l="1"/>
  <c r="E3905"/>
  <c r="B3907" l="1"/>
  <c r="E3906"/>
  <c r="B3908" l="1"/>
  <c r="E3907"/>
  <c r="B3909" l="1"/>
  <c r="E3908"/>
  <c r="B3910" l="1"/>
  <c r="E3909"/>
  <c r="B3911" l="1"/>
  <c r="E3910"/>
  <c r="B3912" l="1"/>
  <c r="E3911"/>
  <c r="B3913" l="1"/>
  <c r="E3912"/>
  <c r="B3914" l="1"/>
  <c r="E3913"/>
  <c r="B3915" l="1"/>
  <c r="E3914"/>
  <c r="B3916" l="1"/>
  <c r="E3915"/>
  <c r="B3917" l="1"/>
  <c r="E3916"/>
  <c r="B3918" l="1"/>
  <c r="E3917"/>
  <c r="B3919" l="1"/>
  <c r="E3918"/>
  <c r="B3920" l="1"/>
  <c r="E3919"/>
  <c r="B3921" l="1"/>
  <c r="E3920"/>
  <c r="B3922" l="1"/>
  <c r="E3921"/>
  <c r="B3923" l="1"/>
  <c r="E3922"/>
  <c r="B3924" l="1"/>
  <c r="E3923"/>
  <c r="B3925" l="1"/>
  <c r="E3924"/>
  <c r="B3926" l="1"/>
  <c r="E3925"/>
  <c r="B3927" l="1"/>
  <c r="E3926"/>
  <c r="B3928" l="1"/>
  <c r="E3927"/>
  <c r="B3929" l="1"/>
  <c r="E3928"/>
  <c r="B3930" l="1"/>
  <c r="E3929"/>
  <c r="B3931" l="1"/>
  <c r="E3930"/>
  <c r="B3932" l="1"/>
  <c r="E3931"/>
  <c r="B3933" l="1"/>
  <c r="B3934" l="1"/>
  <c r="E3932"/>
  <c r="J3932" s="1"/>
  <c r="P224" s="1"/>
  <c r="H3932"/>
  <c r="N224" s="1"/>
  <c r="G3932"/>
  <c r="M224" s="1"/>
  <c r="I3932"/>
  <c r="O224" s="1"/>
  <c r="B3935" l="1"/>
  <c r="E3934"/>
  <c r="E3933"/>
  <c r="B3936" l="1"/>
  <c r="E3935"/>
  <c r="B3937" l="1"/>
  <c r="E3936"/>
  <c r="B3938" l="1"/>
  <c r="E3937"/>
  <c r="B3939" l="1"/>
  <c r="E3938"/>
  <c r="B3940" l="1"/>
  <c r="E3939"/>
  <c r="B3941" l="1"/>
  <c r="E3940"/>
  <c r="B3942" l="1"/>
  <c r="E3941"/>
  <c r="B3943" l="1"/>
  <c r="E3942"/>
  <c r="B3944" l="1"/>
  <c r="E3943"/>
  <c r="B3945" l="1"/>
  <c r="E3944"/>
  <c r="B3946" l="1"/>
  <c r="E3945"/>
  <c r="B3947" l="1"/>
  <c r="E3946"/>
  <c r="B3948" l="1"/>
  <c r="E3947"/>
  <c r="B3949" l="1"/>
  <c r="E3948"/>
  <c r="B3950" l="1"/>
  <c r="E3949"/>
  <c r="B3951" l="1"/>
  <c r="E3950"/>
  <c r="B3952" l="1"/>
  <c r="E3951"/>
  <c r="B3953" l="1"/>
  <c r="E3952"/>
  <c r="B3954" l="1"/>
  <c r="E3953"/>
  <c r="B3955" l="1"/>
  <c r="E3954"/>
  <c r="B3956" l="1"/>
  <c r="E3955"/>
  <c r="B3957" l="1"/>
  <c r="E3956"/>
  <c r="B3958" l="1"/>
  <c r="E3957"/>
  <c r="B3959" l="1"/>
  <c r="E3958"/>
  <c r="B3960" l="1"/>
  <c r="E3959"/>
  <c r="B3961" l="1"/>
  <c r="E3960"/>
  <c r="B3962" l="1"/>
  <c r="E3961"/>
  <c r="B3963" l="1"/>
  <c r="E3962"/>
  <c r="B3964" l="1"/>
  <c r="B3965" l="1"/>
  <c r="E3963"/>
  <c r="J3963" s="1"/>
  <c r="P225" s="1"/>
  <c r="I3963"/>
  <c r="O225" s="1"/>
  <c r="H3963"/>
  <c r="N225" s="1"/>
  <c r="G3963"/>
  <c r="M225" s="1"/>
  <c r="B3966" l="1"/>
  <c r="E3965"/>
  <c r="E3964"/>
  <c r="B3967" l="1"/>
  <c r="E3966"/>
  <c r="B3968" l="1"/>
  <c r="E3967"/>
  <c r="B3969" l="1"/>
  <c r="E3968"/>
  <c r="B3970" l="1"/>
  <c r="E3969"/>
  <c r="B3971" l="1"/>
  <c r="E3970"/>
  <c r="B3972" l="1"/>
  <c r="E3971"/>
  <c r="B3973" l="1"/>
  <c r="E3972"/>
  <c r="B3974" l="1"/>
  <c r="E3973"/>
  <c r="B3975" l="1"/>
  <c r="E3974"/>
  <c r="B3976" l="1"/>
  <c r="E3975"/>
  <c r="B3977" l="1"/>
  <c r="E3976"/>
  <c r="B3978" l="1"/>
  <c r="E3977"/>
  <c r="B3979" l="1"/>
  <c r="E3978"/>
  <c r="B3980" l="1"/>
  <c r="E3979"/>
  <c r="B3981" l="1"/>
  <c r="E3980"/>
  <c r="B3982" l="1"/>
  <c r="E3981"/>
  <c r="B3983" l="1"/>
  <c r="E3982"/>
  <c r="B3984" l="1"/>
  <c r="E3983"/>
  <c r="B3985" l="1"/>
  <c r="E3984"/>
  <c r="B3986" l="1"/>
  <c r="E3985"/>
  <c r="B3987" l="1"/>
  <c r="E3986"/>
  <c r="B3988" l="1"/>
  <c r="E3987"/>
  <c r="B3989" l="1"/>
  <c r="E3988"/>
  <c r="B3990" l="1"/>
  <c r="E3989"/>
  <c r="B3991" l="1"/>
  <c r="E3990"/>
  <c r="B3992" l="1"/>
  <c r="E3991"/>
  <c r="B3993" l="1"/>
  <c r="E3992"/>
  <c r="B3994" l="1"/>
  <c r="E3993"/>
  <c r="B3995" l="1"/>
  <c r="B3996" l="1"/>
  <c r="E3994"/>
  <c r="J3994" s="1"/>
  <c r="P226" s="1"/>
  <c r="I3994"/>
  <c r="O226" s="1"/>
  <c r="H3994"/>
  <c r="N226" s="1"/>
  <c r="G3994"/>
  <c r="M226" s="1"/>
  <c r="B3997" l="1"/>
  <c r="E3996"/>
  <c r="E3995"/>
  <c r="B3998" l="1"/>
  <c r="E3997"/>
  <c r="B3999" l="1"/>
  <c r="E3998"/>
  <c r="B4000" l="1"/>
  <c r="E3999"/>
  <c r="B4001" l="1"/>
  <c r="E4000"/>
  <c r="B4002" l="1"/>
  <c r="E4001"/>
  <c r="B4003" l="1"/>
  <c r="E4002"/>
  <c r="B4004" l="1"/>
  <c r="E4003"/>
  <c r="B4005" l="1"/>
  <c r="E4004"/>
  <c r="B4006" l="1"/>
  <c r="E4005"/>
  <c r="B4007" l="1"/>
  <c r="E4006"/>
  <c r="B4008" l="1"/>
  <c r="E4007"/>
  <c r="B4009" l="1"/>
  <c r="E4008"/>
  <c r="B4010" l="1"/>
  <c r="E4009"/>
  <c r="B4011" l="1"/>
  <c r="E4010"/>
  <c r="B4012" l="1"/>
  <c r="E4011"/>
  <c r="B4013" l="1"/>
  <c r="E4012"/>
  <c r="B4014" l="1"/>
  <c r="E4013"/>
  <c r="B4015" l="1"/>
  <c r="E4014"/>
  <c r="B4016" l="1"/>
  <c r="E4015"/>
  <c r="B4017" l="1"/>
  <c r="E4016"/>
  <c r="B4018" l="1"/>
  <c r="E4017"/>
  <c r="B4019" l="1"/>
  <c r="E4018"/>
  <c r="B4020" l="1"/>
  <c r="E4019"/>
  <c r="B4021" l="1"/>
  <c r="E4020"/>
  <c r="B4022" l="1"/>
  <c r="E4021"/>
  <c r="B4023" l="1"/>
  <c r="E4022"/>
  <c r="B4024" l="1"/>
  <c r="E4023"/>
  <c r="B4025" l="1"/>
  <c r="B4026" l="1"/>
  <c r="E4024"/>
  <c r="J4024" s="1"/>
  <c r="P227" s="1"/>
  <c r="H4024"/>
  <c r="N227" s="1"/>
  <c r="G4024"/>
  <c r="M227" s="1"/>
  <c r="I4024"/>
  <c r="O227" s="1"/>
  <c r="B4027" l="1"/>
  <c r="E4026"/>
  <c r="E4025"/>
  <c r="B4028" l="1"/>
  <c r="E4027"/>
  <c r="B4029" l="1"/>
  <c r="E4028"/>
  <c r="B4030" l="1"/>
  <c r="E4029"/>
  <c r="B4031" l="1"/>
  <c r="E4030"/>
  <c r="B4032" l="1"/>
  <c r="E4031"/>
  <c r="B4033" l="1"/>
  <c r="E4032"/>
  <c r="B4034" l="1"/>
  <c r="E4033"/>
  <c r="B4035" l="1"/>
  <c r="E4034"/>
  <c r="B4036" l="1"/>
  <c r="E4035"/>
  <c r="B4037" l="1"/>
  <c r="E4036"/>
  <c r="B4038" l="1"/>
  <c r="E4037"/>
  <c r="B4039" l="1"/>
  <c r="E4038"/>
  <c r="B4040" l="1"/>
  <c r="E4039"/>
  <c r="B4041" l="1"/>
  <c r="E4040"/>
  <c r="B4042" l="1"/>
  <c r="E4041"/>
  <c r="B4043" l="1"/>
  <c r="E4042"/>
  <c r="B4044" l="1"/>
  <c r="E4043"/>
  <c r="B4045" l="1"/>
  <c r="E4044"/>
  <c r="B4046" l="1"/>
  <c r="E4045"/>
  <c r="B4047" l="1"/>
  <c r="E4046"/>
  <c r="B4048" l="1"/>
  <c r="E4047"/>
  <c r="B4049" l="1"/>
  <c r="E4048"/>
  <c r="B4050" l="1"/>
  <c r="E4049"/>
  <c r="B4051" l="1"/>
  <c r="E4050"/>
  <c r="B4052" l="1"/>
  <c r="E4051"/>
  <c r="B4053" l="1"/>
  <c r="E4052"/>
  <c r="B4054" l="1"/>
  <c r="E4053"/>
  <c r="B4055" l="1"/>
  <c r="E4054"/>
  <c r="B4056" l="1"/>
  <c r="B4057" l="1"/>
  <c r="E4055"/>
  <c r="J4055" s="1"/>
  <c r="P228" s="1"/>
  <c r="H4055"/>
  <c r="N228" s="1"/>
  <c r="I4055"/>
  <c r="O228" s="1"/>
  <c r="G4055"/>
  <c r="M228" s="1"/>
  <c r="B4058" l="1"/>
  <c r="E4057"/>
  <c r="E4056"/>
  <c r="B4059" l="1"/>
  <c r="E4058"/>
  <c r="B4060" l="1"/>
  <c r="E4059"/>
  <c r="B4061" l="1"/>
  <c r="E4060"/>
  <c r="B4062" l="1"/>
  <c r="E4061"/>
  <c r="B4063" l="1"/>
  <c r="E4062"/>
  <c r="B4064" l="1"/>
  <c r="E4063"/>
  <c r="B4065" l="1"/>
  <c r="E4064"/>
  <c r="B4066" l="1"/>
  <c r="E4065"/>
  <c r="B4067" l="1"/>
  <c r="E4066"/>
  <c r="B4068" l="1"/>
  <c r="E4067"/>
  <c r="B4069" l="1"/>
  <c r="E4068"/>
  <c r="B4070" l="1"/>
  <c r="E4069"/>
  <c r="B4071" l="1"/>
  <c r="E4070"/>
  <c r="B4072" l="1"/>
  <c r="E4071"/>
  <c r="B4073" l="1"/>
  <c r="E4072"/>
  <c r="B4074" l="1"/>
  <c r="E4073"/>
  <c r="B4075" l="1"/>
  <c r="E4074"/>
  <c r="B4076" l="1"/>
  <c r="E4075"/>
  <c r="B4077" l="1"/>
  <c r="E4076"/>
  <c r="B4078" l="1"/>
  <c r="E4077"/>
  <c r="B4079" l="1"/>
  <c r="E4078"/>
  <c r="B4080" l="1"/>
  <c r="E4079"/>
  <c r="B4081" l="1"/>
  <c r="E4080"/>
  <c r="B4082" l="1"/>
  <c r="E4081"/>
  <c r="B4083" l="1"/>
  <c r="E4082"/>
  <c r="B4084" l="1"/>
  <c r="E4083"/>
  <c r="B4085" l="1"/>
  <c r="E4084"/>
  <c r="B4086" l="1"/>
  <c r="B4087" l="1"/>
  <c r="E4085"/>
  <c r="J4085" s="1"/>
  <c r="P229" s="1"/>
  <c r="G4085"/>
  <c r="M229" s="1"/>
  <c r="I4085"/>
  <c r="O229" s="1"/>
  <c r="H4085"/>
  <c r="N229" s="1"/>
  <c r="B4088" l="1"/>
  <c r="E4087"/>
  <c r="E4086"/>
  <c r="B4089" l="1"/>
  <c r="E4088"/>
  <c r="B4090" l="1"/>
  <c r="E4089"/>
  <c r="B4091" l="1"/>
  <c r="E4090"/>
  <c r="B4092" l="1"/>
  <c r="E4091"/>
  <c r="B4093" l="1"/>
  <c r="E4092"/>
  <c r="B4094" l="1"/>
  <c r="E4093"/>
  <c r="B4095" l="1"/>
  <c r="E4094"/>
  <c r="B4096" l="1"/>
  <c r="E4095"/>
  <c r="B4097" l="1"/>
  <c r="E4096"/>
  <c r="B4098" l="1"/>
  <c r="E4097"/>
  <c r="B4099" l="1"/>
  <c r="E4098"/>
  <c r="B4100" l="1"/>
  <c r="E4099"/>
  <c r="B4101" l="1"/>
  <c r="E4100"/>
  <c r="B4102" l="1"/>
  <c r="E4101"/>
  <c r="B4103" l="1"/>
  <c r="E4102"/>
  <c r="B4104" l="1"/>
  <c r="E4103"/>
  <c r="B4105" l="1"/>
  <c r="E4104"/>
  <c r="B4106" l="1"/>
  <c r="E4105"/>
  <c r="B4107" l="1"/>
  <c r="E4106"/>
  <c r="B4108" l="1"/>
  <c r="E4107"/>
  <c r="B4109" l="1"/>
  <c r="E4108"/>
  <c r="B4110" l="1"/>
  <c r="E4109"/>
  <c r="B4111" l="1"/>
  <c r="E4110"/>
  <c r="B4112" l="1"/>
  <c r="E4111"/>
  <c r="B4113" l="1"/>
  <c r="E4112"/>
  <c r="B4114" l="1"/>
  <c r="E4113"/>
  <c r="B4115" l="1"/>
  <c r="E4114"/>
  <c r="B4116" l="1"/>
  <c r="E4115"/>
  <c r="B4117" l="1"/>
  <c r="B4118" l="1"/>
  <c r="E4116"/>
  <c r="J4116" s="1"/>
  <c r="P230" s="1"/>
  <c r="H4116"/>
  <c r="N230" s="1"/>
  <c r="I4116"/>
  <c r="O230" s="1"/>
  <c r="G4116"/>
  <c r="M230" s="1"/>
  <c r="B4119" l="1"/>
  <c r="E4118"/>
  <c r="E4117"/>
  <c r="B4120" l="1"/>
  <c r="E4119"/>
  <c r="B4121" l="1"/>
  <c r="E4120"/>
  <c r="B4122" l="1"/>
  <c r="E4121"/>
  <c r="B4123" l="1"/>
  <c r="E4122"/>
  <c r="B4124" l="1"/>
  <c r="E4123"/>
  <c r="B4125" l="1"/>
  <c r="E4124"/>
  <c r="B4126" l="1"/>
  <c r="E4125"/>
  <c r="B4127" l="1"/>
  <c r="E4126"/>
  <c r="B4128" l="1"/>
  <c r="E4127"/>
  <c r="B4129" l="1"/>
  <c r="E4128"/>
  <c r="B4130" l="1"/>
  <c r="E4129"/>
  <c r="B4131" l="1"/>
  <c r="E4130"/>
  <c r="B4132" l="1"/>
  <c r="E4131"/>
  <c r="B4133" l="1"/>
  <c r="E4132"/>
  <c r="B4134" l="1"/>
  <c r="E4133"/>
  <c r="B4135" l="1"/>
  <c r="E4134"/>
  <c r="B4136" l="1"/>
  <c r="E4135"/>
  <c r="B4137" l="1"/>
  <c r="E4136"/>
  <c r="B4138" l="1"/>
  <c r="E4137"/>
  <c r="B4139" l="1"/>
  <c r="E4138"/>
  <c r="B4140" l="1"/>
  <c r="E4139"/>
  <c r="B4141" l="1"/>
  <c r="E4140"/>
  <c r="B4142" l="1"/>
  <c r="E4141"/>
  <c r="B4143" l="1"/>
  <c r="E4142"/>
  <c r="B4144" l="1"/>
  <c r="E4143"/>
  <c r="B4145" l="1"/>
  <c r="E4144"/>
  <c r="B4146" l="1"/>
  <c r="E4145"/>
  <c r="B4147" l="1"/>
  <c r="E4146"/>
  <c r="B4148" l="1"/>
  <c r="B4149" l="1"/>
  <c r="E4147"/>
  <c r="J4147" s="1"/>
  <c r="P231" s="1"/>
  <c r="I4147"/>
  <c r="O231" s="1"/>
  <c r="H4147"/>
  <c r="N231" s="1"/>
  <c r="G4147"/>
  <c r="M231" s="1"/>
  <c r="B4150" l="1"/>
  <c r="E4149"/>
  <c r="E4148"/>
  <c r="B4151" l="1"/>
  <c r="E4150"/>
  <c r="B4152" l="1"/>
  <c r="E4151"/>
  <c r="B4153" l="1"/>
  <c r="E4152"/>
  <c r="B4154" l="1"/>
  <c r="E4153"/>
  <c r="B4155" l="1"/>
  <c r="E4154"/>
  <c r="B4156" l="1"/>
  <c r="E4155"/>
  <c r="B4157" l="1"/>
  <c r="E4156"/>
  <c r="B4158" l="1"/>
  <c r="E4157"/>
  <c r="B4159" l="1"/>
  <c r="E4158"/>
  <c r="B4160" l="1"/>
  <c r="E4159"/>
  <c r="B4161" l="1"/>
  <c r="E4160"/>
  <c r="B4162" l="1"/>
  <c r="E4161"/>
  <c r="B4163" l="1"/>
  <c r="E4162"/>
  <c r="B4164" l="1"/>
  <c r="E4163"/>
  <c r="B4165" l="1"/>
  <c r="E4164"/>
  <c r="B4166" l="1"/>
  <c r="E4165"/>
  <c r="B4167" l="1"/>
  <c r="E4166"/>
  <c r="B4168" l="1"/>
  <c r="E4167"/>
  <c r="B4169" l="1"/>
  <c r="E4168"/>
  <c r="B4170" l="1"/>
  <c r="E4169"/>
  <c r="B4171" l="1"/>
  <c r="E4170"/>
  <c r="B4172" l="1"/>
  <c r="E4171"/>
  <c r="B4173" l="1"/>
  <c r="E4172"/>
  <c r="B4174" l="1"/>
  <c r="E4173"/>
  <c r="B4175" l="1"/>
  <c r="E4174"/>
  <c r="B4176" l="1"/>
  <c r="B4177" l="1"/>
  <c r="E4175"/>
  <c r="J4175" s="1"/>
  <c r="P232" s="1"/>
  <c r="I4175"/>
  <c r="O232" s="1"/>
  <c r="G4175"/>
  <c r="M232" s="1"/>
  <c r="H4175"/>
  <c r="N232" s="1"/>
  <c r="B4178" l="1"/>
  <c r="E4177"/>
  <c r="E4176"/>
  <c r="B4179" l="1"/>
  <c r="E4178"/>
  <c r="B4180" l="1"/>
  <c r="E4179"/>
  <c r="B4181" l="1"/>
  <c r="E4180"/>
  <c r="B4182" l="1"/>
  <c r="E4181"/>
  <c r="B4183" l="1"/>
  <c r="E4182"/>
  <c r="B4184" l="1"/>
  <c r="E4183"/>
  <c r="B4185" l="1"/>
  <c r="E4184"/>
  <c r="B4186" l="1"/>
  <c r="E4185"/>
  <c r="B4187" l="1"/>
  <c r="E4186"/>
  <c r="B4188" l="1"/>
  <c r="E4187"/>
  <c r="B4189" l="1"/>
  <c r="E4188"/>
  <c r="B4190" l="1"/>
  <c r="E4189"/>
  <c r="B4191" l="1"/>
  <c r="E4190"/>
  <c r="B4192" l="1"/>
  <c r="E4191"/>
  <c r="B4193" l="1"/>
  <c r="E4192"/>
  <c r="B4194" l="1"/>
  <c r="E4193"/>
  <c r="B4195" l="1"/>
  <c r="E4194"/>
  <c r="B4196" l="1"/>
  <c r="E4195"/>
  <c r="B4197" l="1"/>
  <c r="E4196"/>
  <c r="B4198" l="1"/>
  <c r="E4197"/>
  <c r="B4199" l="1"/>
  <c r="E4198"/>
  <c r="B4200" l="1"/>
  <c r="E4199"/>
  <c r="B4201" l="1"/>
  <c r="E4200"/>
  <c r="B4202" l="1"/>
  <c r="E4201"/>
  <c r="B4203" l="1"/>
  <c r="E4202"/>
  <c r="B4204" l="1"/>
  <c r="E4203"/>
  <c r="B4205" l="1"/>
  <c r="E4204"/>
  <c r="B4206" l="1"/>
  <c r="E4205"/>
  <c r="B4207" l="1"/>
  <c r="B4208" l="1"/>
  <c r="E4206"/>
  <c r="J4206" s="1"/>
  <c r="P233" s="1"/>
  <c r="H4206"/>
  <c r="N233" s="1"/>
  <c r="G4206"/>
  <c r="M233" s="1"/>
  <c r="I4206"/>
  <c r="O233" s="1"/>
  <c r="B4209" l="1"/>
  <c r="E4208"/>
  <c r="E4207"/>
  <c r="B4210" l="1"/>
  <c r="E4209"/>
  <c r="B4211" l="1"/>
  <c r="E4210"/>
  <c r="B4212" l="1"/>
  <c r="E4211"/>
  <c r="B4213" l="1"/>
  <c r="E4212"/>
  <c r="B4214" l="1"/>
  <c r="E4213"/>
  <c r="B4215" l="1"/>
  <c r="E4214"/>
  <c r="B4216" l="1"/>
  <c r="E4215"/>
  <c r="B4217" l="1"/>
  <c r="E4216"/>
  <c r="B4218" l="1"/>
  <c r="E4217"/>
  <c r="B4219" l="1"/>
  <c r="E4218"/>
  <c r="B4220" l="1"/>
  <c r="E4219"/>
  <c r="B4221" l="1"/>
  <c r="E4220"/>
  <c r="B4222" l="1"/>
  <c r="E4221"/>
  <c r="B4223" l="1"/>
  <c r="E4222"/>
  <c r="B4224" l="1"/>
  <c r="E4223"/>
  <c r="B4225" l="1"/>
  <c r="E4224"/>
  <c r="B4226" l="1"/>
  <c r="E4225"/>
  <c r="B4227" l="1"/>
  <c r="E4226"/>
  <c r="B4228" l="1"/>
  <c r="E4227"/>
  <c r="B4229" l="1"/>
  <c r="E4228"/>
  <c r="B4230" l="1"/>
  <c r="E4229"/>
  <c r="B4231" l="1"/>
  <c r="E4230"/>
  <c r="B4232" l="1"/>
  <c r="E4231"/>
  <c r="B4233" l="1"/>
  <c r="E4232"/>
  <c r="B4234" l="1"/>
  <c r="E4233"/>
  <c r="B4235" l="1"/>
  <c r="E4234"/>
  <c r="B4236" l="1"/>
  <c r="E4235"/>
  <c r="B4237" l="1"/>
  <c r="B4238" l="1"/>
  <c r="E4236"/>
  <c r="J4236" s="1"/>
  <c r="P234" s="1"/>
  <c r="G4236"/>
  <c r="M234" s="1"/>
  <c r="I4236"/>
  <c r="O234" s="1"/>
  <c r="H4236"/>
  <c r="N234" s="1"/>
  <c r="B4239" l="1"/>
  <c r="E4238"/>
  <c r="E4237"/>
  <c r="B4240" l="1"/>
  <c r="E4239"/>
  <c r="B4241" l="1"/>
  <c r="E4240"/>
  <c r="B4242" l="1"/>
  <c r="E4241"/>
  <c r="B4243" l="1"/>
  <c r="E4242"/>
  <c r="B4244" l="1"/>
  <c r="E4243"/>
  <c r="B4245" l="1"/>
  <c r="E4244"/>
  <c r="B4246" l="1"/>
  <c r="E4245"/>
  <c r="B4247" l="1"/>
  <c r="E4246"/>
  <c r="B4248" l="1"/>
  <c r="E4247"/>
  <c r="B4249" l="1"/>
  <c r="E4248"/>
  <c r="B4250" l="1"/>
  <c r="E4249"/>
  <c r="B4251" l="1"/>
  <c r="E4250"/>
  <c r="B4252" l="1"/>
  <c r="E4251"/>
  <c r="B4253" l="1"/>
  <c r="E4252"/>
  <c r="B4254" l="1"/>
  <c r="E4253"/>
  <c r="B4255" l="1"/>
  <c r="E4254"/>
  <c r="B4256" l="1"/>
  <c r="E4255"/>
  <c r="B4257" l="1"/>
  <c r="E4256"/>
  <c r="B4258" l="1"/>
  <c r="E4257"/>
  <c r="B4259" l="1"/>
  <c r="E4258"/>
  <c r="B4260" l="1"/>
  <c r="E4259"/>
  <c r="B4261" l="1"/>
  <c r="E4260"/>
  <c r="B4262" l="1"/>
  <c r="E4261"/>
  <c r="B4263" l="1"/>
  <c r="E4262"/>
  <c r="B4264" l="1"/>
  <c r="E4263"/>
  <c r="B4265" l="1"/>
  <c r="E4264"/>
  <c r="B4266" l="1"/>
  <c r="E4265"/>
  <c r="B4267" l="1"/>
  <c r="E4266"/>
  <c r="B4268" l="1"/>
  <c r="B4269" l="1"/>
  <c r="E4267"/>
  <c r="J4267" s="1"/>
  <c r="P235" s="1"/>
  <c r="G4267"/>
  <c r="M235" s="1"/>
  <c r="H4267"/>
  <c r="N235" s="1"/>
  <c r="I4267"/>
  <c r="O235" s="1"/>
  <c r="B4270" l="1"/>
  <c r="E4269"/>
  <c r="E4268"/>
  <c r="B4271" l="1"/>
  <c r="E4270"/>
  <c r="B4272" l="1"/>
  <c r="E4271"/>
  <c r="B4273" l="1"/>
  <c r="E4272"/>
  <c r="B4274" l="1"/>
  <c r="E4273"/>
  <c r="B4275" l="1"/>
  <c r="E4274"/>
  <c r="B4276" l="1"/>
  <c r="E4275"/>
  <c r="B4277" l="1"/>
  <c r="E4276"/>
  <c r="B4278" l="1"/>
  <c r="E4277"/>
  <c r="B4279" l="1"/>
  <c r="E4278"/>
  <c r="B4280" l="1"/>
  <c r="E4279"/>
  <c r="B4281" l="1"/>
  <c r="E4280"/>
  <c r="B4282" l="1"/>
  <c r="E4281"/>
  <c r="B4283" l="1"/>
  <c r="E4282"/>
  <c r="B4284" l="1"/>
  <c r="E4283"/>
  <c r="B4285" l="1"/>
  <c r="E4284"/>
  <c r="B4286" l="1"/>
  <c r="E4285"/>
  <c r="B4287" l="1"/>
  <c r="E4286"/>
  <c r="B4288" l="1"/>
  <c r="E4287"/>
  <c r="B4289" l="1"/>
  <c r="E4288"/>
  <c r="B4290" l="1"/>
  <c r="E4289"/>
  <c r="B4291" l="1"/>
  <c r="E4290"/>
  <c r="B4292" l="1"/>
  <c r="E4291"/>
  <c r="B4293" l="1"/>
  <c r="E4292"/>
  <c r="B4294" l="1"/>
  <c r="E4293"/>
  <c r="B4295" l="1"/>
  <c r="E4294"/>
  <c r="B4296" l="1"/>
  <c r="E4295"/>
  <c r="B4297" l="1"/>
  <c r="E4296"/>
  <c r="B4298" l="1"/>
  <c r="B4299" l="1"/>
  <c r="E4297"/>
  <c r="J4297" s="1"/>
  <c r="P236" s="1"/>
  <c r="I4297"/>
  <c r="O236" s="1"/>
  <c r="H4297"/>
  <c r="N236" s="1"/>
  <c r="G4297"/>
  <c r="M236" s="1"/>
  <c r="B4300" l="1"/>
  <c r="E4299"/>
  <c r="E4298"/>
  <c r="B4301" l="1"/>
  <c r="E4300"/>
  <c r="B4302" l="1"/>
  <c r="E4301"/>
  <c r="B4303" l="1"/>
  <c r="E4302"/>
  <c r="B4304" l="1"/>
  <c r="E4303"/>
  <c r="B4305" l="1"/>
  <c r="E4304"/>
  <c r="B4306" l="1"/>
  <c r="E4305"/>
  <c r="B4307" l="1"/>
  <c r="E4306"/>
  <c r="B4308" l="1"/>
  <c r="E4307"/>
  <c r="B4309" l="1"/>
  <c r="E4308"/>
  <c r="B4310" l="1"/>
  <c r="E4309"/>
  <c r="B4311" l="1"/>
  <c r="E4310"/>
  <c r="B4312" l="1"/>
  <c r="E4311"/>
  <c r="B4313" l="1"/>
  <c r="E4312"/>
  <c r="B4314" l="1"/>
  <c r="E4313"/>
  <c r="B4315" l="1"/>
  <c r="E4314"/>
  <c r="B4316" l="1"/>
  <c r="E4315"/>
  <c r="B4317" l="1"/>
  <c r="E4316"/>
  <c r="B4318" l="1"/>
  <c r="E4317"/>
  <c r="B4319" l="1"/>
  <c r="E4318"/>
  <c r="B4320" l="1"/>
  <c r="E4319"/>
  <c r="B4321" l="1"/>
  <c r="E4320"/>
  <c r="B4322" l="1"/>
  <c r="E4321"/>
  <c r="B4323" l="1"/>
  <c r="E4322"/>
  <c r="B4324" l="1"/>
  <c r="E4323"/>
  <c r="B4325" l="1"/>
  <c r="E4324"/>
  <c r="B4326" l="1"/>
  <c r="E4325"/>
  <c r="B4327" l="1"/>
  <c r="E4326"/>
  <c r="B4328" l="1"/>
  <c r="E4327"/>
  <c r="B4329" l="1"/>
  <c r="B4330" l="1"/>
  <c r="E4328"/>
  <c r="J4328" s="1"/>
  <c r="P237" s="1"/>
  <c r="I4328"/>
  <c r="O237" s="1"/>
  <c r="H4328"/>
  <c r="N237" s="1"/>
  <c r="G4328"/>
  <c r="M237" s="1"/>
  <c r="B4331" l="1"/>
  <c r="E4330"/>
  <c r="E4329"/>
  <c r="B4332" l="1"/>
  <c r="E4331"/>
  <c r="B4333" l="1"/>
  <c r="E4332"/>
  <c r="B4334" l="1"/>
  <c r="E4333"/>
  <c r="B4335" l="1"/>
  <c r="E4334"/>
  <c r="B4336" l="1"/>
  <c r="E4335"/>
  <c r="B4337" l="1"/>
  <c r="E4336"/>
  <c r="B4338" l="1"/>
  <c r="E4337"/>
  <c r="B4339" l="1"/>
  <c r="E4338"/>
  <c r="B4340" l="1"/>
  <c r="E4339"/>
  <c r="B4341" l="1"/>
  <c r="E4340"/>
  <c r="B4342" l="1"/>
  <c r="E4341"/>
  <c r="B4343" l="1"/>
  <c r="E4342"/>
  <c r="B4344" l="1"/>
  <c r="E4343"/>
  <c r="B4345" l="1"/>
  <c r="E4344"/>
  <c r="B4346" l="1"/>
  <c r="E4345"/>
  <c r="B4347" l="1"/>
  <c r="E4346"/>
  <c r="B4348" l="1"/>
  <c r="E4347"/>
  <c r="B4349" l="1"/>
  <c r="E4348"/>
  <c r="B4350" l="1"/>
  <c r="E4349"/>
  <c r="B4351" l="1"/>
  <c r="E4350"/>
  <c r="B4352" l="1"/>
  <c r="E4351"/>
  <c r="B4353" l="1"/>
  <c r="E4352"/>
  <c r="B4354" l="1"/>
  <c r="E4353"/>
  <c r="B4355" l="1"/>
  <c r="E4354"/>
  <c r="B4356" l="1"/>
  <c r="E4355"/>
  <c r="B4357" l="1"/>
  <c r="E4356"/>
  <c r="B4358" l="1"/>
  <c r="E4357"/>
  <c r="B4359" l="1"/>
  <c r="E4358"/>
  <c r="B4360" l="1"/>
  <c r="B4361" l="1"/>
  <c r="E4359"/>
  <c r="J4359" s="1"/>
  <c r="P238" s="1"/>
  <c r="H4359"/>
  <c r="N238" s="1"/>
  <c r="I4359"/>
  <c r="O238" s="1"/>
  <c r="G4359"/>
  <c r="M238" s="1"/>
  <c r="B4362" l="1"/>
  <c r="E4361"/>
  <c r="E4360"/>
  <c r="B4363" l="1"/>
  <c r="E4362"/>
  <c r="B4364" l="1"/>
  <c r="E4363"/>
  <c r="B4365" l="1"/>
  <c r="E4364"/>
  <c r="B4366" l="1"/>
  <c r="E4365"/>
  <c r="B4367" l="1"/>
  <c r="E4366"/>
  <c r="B4368" l="1"/>
  <c r="E4367"/>
  <c r="B4369" l="1"/>
  <c r="E4368"/>
  <c r="B4370" l="1"/>
  <c r="E4369"/>
  <c r="B4371" l="1"/>
  <c r="E4370"/>
  <c r="B4372" l="1"/>
  <c r="E4371"/>
  <c r="B4373" l="1"/>
  <c r="E4372"/>
  <c r="B4374" l="1"/>
  <c r="E4373"/>
  <c r="B4375" l="1"/>
  <c r="E4374"/>
  <c r="B4376" l="1"/>
  <c r="E4375"/>
  <c r="B4377" l="1"/>
  <c r="E4376"/>
  <c r="B4378" l="1"/>
  <c r="E4377"/>
  <c r="B4379" l="1"/>
  <c r="E4378"/>
  <c r="B4380" l="1"/>
  <c r="E4379"/>
  <c r="B4381" l="1"/>
  <c r="E4380"/>
  <c r="B4382" l="1"/>
  <c r="E4381"/>
  <c r="B4383" l="1"/>
  <c r="E4382"/>
  <c r="B4384" l="1"/>
  <c r="E4383"/>
  <c r="B4385" l="1"/>
  <c r="E4384"/>
  <c r="B4386" l="1"/>
  <c r="E4385"/>
  <c r="B4387" l="1"/>
  <c r="E4386"/>
  <c r="B4388" l="1"/>
  <c r="E4387"/>
  <c r="B4389" l="1"/>
  <c r="E4388"/>
  <c r="B4390" l="1"/>
  <c r="B4391" l="1"/>
  <c r="E4389"/>
  <c r="J4389" s="1"/>
  <c r="P239" s="1"/>
  <c r="I4389"/>
  <c r="O239" s="1"/>
  <c r="G4389"/>
  <c r="M239" s="1"/>
  <c r="H4389"/>
  <c r="N239" s="1"/>
  <c r="E4390" l="1"/>
  <c r="B4392"/>
  <c r="E4391"/>
  <c r="B4393" l="1"/>
  <c r="E4392"/>
  <c r="B4394" l="1"/>
  <c r="E4393"/>
  <c r="B4395" l="1"/>
  <c r="E4394"/>
  <c r="B4396" l="1"/>
  <c r="E4395"/>
  <c r="B4397" l="1"/>
  <c r="E4396"/>
  <c r="B4398" l="1"/>
  <c r="E4397"/>
  <c r="B4399" l="1"/>
  <c r="E4398"/>
  <c r="B4400" l="1"/>
  <c r="E4399"/>
  <c r="B4401" l="1"/>
  <c r="E4400"/>
  <c r="B4402" l="1"/>
  <c r="E4401"/>
  <c r="B4403" l="1"/>
  <c r="E4402"/>
  <c r="B4404" l="1"/>
  <c r="E4403"/>
  <c r="B4405" l="1"/>
  <c r="E4404"/>
  <c r="B4406" l="1"/>
  <c r="E4405"/>
  <c r="B4407" l="1"/>
  <c r="E4406"/>
  <c r="B4408" l="1"/>
  <c r="E4407"/>
  <c r="B4409" l="1"/>
  <c r="E4408"/>
  <c r="B4410" l="1"/>
  <c r="E4409"/>
  <c r="B4411" l="1"/>
  <c r="E4410"/>
  <c r="B4412" l="1"/>
  <c r="E4411"/>
  <c r="B4413" l="1"/>
  <c r="E4412"/>
  <c r="B4414" l="1"/>
  <c r="E4413"/>
  <c r="B4415" l="1"/>
  <c r="E4414"/>
  <c r="B4416" l="1"/>
  <c r="E4415"/>
  <c r="B4417" l="1"/>
  <c r="E4416"/>
  <c r="B4418" l="1"/>
  <c r="E4417"/>
  <c r="B4419" l="1"/>
  <c r="E4418"/>
  <c r="B4420" l="1"/>
  <c r="E4419"/>
  <c r="B4421" l="1"/>
  <c r="B4422" l="1"/>
  <c r="E4420"/>
  <c r="J4420" s="1"/>
  <c r="P240" s="1"/>
  <c r="H4420"/>
  <c r="N240" s="1"/>
  <c r="I4420"/>
  <c r="O240" s="1"/>
  <c r="G4420"/>
  <c r="M240" s="1"/>
  <c r="B4423" l="1"/>
  <c r="E4422"/>
  <c r="E4421"/>
  <c r="B4424" l="1"/>
  <c r="E4423"/>
  <c r="B4425" l="1"/>
  <c r="E4424"/>
  <c r="B4426" l="1"/>
  <c r="E4425"/>
  <c r="B4427" l="1"/>
  <c r="E4426"/>
  <c r="B4428" l="1"/>
  <c r="E4427"/>
  <c r="B4429" l="1"/>
  <c r="E4428"/>
  <c r="B4430" l="1"/>
  <c r="E4429"/>
  <c r="B4431" l="1"/>
  <c r="E4430"/>
  <c r="B4432" l="1"/>
  <c r="E4431"/>
  <c r="B4433" l="1"/>
  <c r="E4432"/>
  <c r="B4434" l="1"/>
  <c r="E4433"/>
  <c r="B4435" l="1"/>
  <c r="E4434"/>
  <c r="B4436" l="1"/>
  <c r="E4435"/>
  <c r="B4437" l="1"/>
  <c r="E4436"/>
  <c r="B4438" l="1"/>
  <c r="E4437"/>
  <c r="B4439" l="1"/>
  <c r="E4438"/>
  <c r="B4440" l="1"/>
  <c r="E4439"/>
  <c r="B4441" l="1"/>
  <c r="E4440"/>
  <c r="B4442" l="1"/>
  <c r="E4441"/>
  <c r="B4443" l="1"/>
  <c r="E4442"/>
  <c r="B4444" l="1"/>
  <c r="E4443"/>
  <c r="B4445" l="1"/>
  <c r="E4444"/>
  <c r="B4446" l="1"/>
  <c r="E4445"/>
  <c r="B4447" l="1"/>
  <c r="E4446"/>
  <c r="B4448" l="1"/>
  <c r="E4447"/>
  <c r="B4449" l="1"/>
  <c r="E4448"/>
  <c r="B4450" l="1"/>
  <c r="E4449"/>
  <c r="B4451" l="1"/>
  <c r="B4452" l="1"/>
  <c r="E4450"/>
  <c r="J4450" s="1"/>
  <c r="P241" s="1"/>
  <c r="I4450"/>
  <c r="O241" s="1"/>
  <c r="G4450"/>
  <c r="M241" s="1"/>
  <c r="H4450"/>
  <c r="N241" s="1"/>
  <c r="B4453" l="1"/>
  <c r="E4452"/>
  <c r="E4451"/>
  <c r="B4454" l="1"/>
  <c r="E4453"/>
  <c r="B4455" l="1"/>
  <c r="E4454"/>
  <c r="B4456" l="1"/>
  <c r="E4455"/>
  <c r="B4457" l="1"/>
  <c r="E4456"/>
  <c r="B4458" l="1"/>
  <c r="E4457"/>
  <c r="B4459" l="1"/>
  <c r="E4458"/>
  <c r="B4460" l="1"/>
  <c r="E4459"/>
  <c r="B4461" l="1"/>
  <c r="E4460"/>
  <c r="B4462" l="1"/>
  <c r="E4461"/>
  <c r="B4463" l="1"/>
  <c r="E4462"/>
  <c r="B4464" l="1"/>
  <c r="E4463"/>
  <c r="B4465" l="1"/>
  <c r="E4464"/>
  <c r="B4466" l="1"/>
  <c r="E4465"/>
  <c r="B4467" l="1"/>
  <c r="E4466"/>
  <c r="B4468" l="1"/>
  <c r="E4467"/>
  <c r="B4469" l="1"/>
  <c r="E4468"/>
  <c r="B4470" l="1"/>
  <c r="E4469"/>
  <c r="B4471" l="1"/>
  <c r="E4470"/>
  <c r="B4472" l="1"/>
  <c r="E4471"/>
  <c r="B4473" l="1"/>
  <c r="E4472"/>
  <c r="B4474" l="1"/>
  <c r="E4473"/>
  <c r="B4475" l="1"/>
  <c r="E4474"/>
  <c r="B4476" l="1"/>
  <c r="E4475"/>
  <c r="B4477" l="1"/>
  <c r="E4476"/>
  <c r="B4478" l="1"/>
  <c r="E4477"/>
  <c r="B4479" l="1"/>
  <c r="E4478"/>
  <c r="B4480" l="1"/>
  <c r="E4479"/>
  <c r="B4481" l="1"/>
  <c r="E4480"/>
  <c r="B4482" l="1"/>
  <c r="B4483" l="1"/>
  <c r="E4481"/>
  <c r="J4481" s="1"/>
  <c r="P242" s="1"/>
  <c r="I4481"/>
  <c r="O242" s="1"/>
  <c r="G4481"/>
  <c r="M242" s="1"/>
  <c r="H4481"/>
  <c r="N242" s="1"/>
  <c r="B4484" l="1"/>
  <c r="E4483"/>
  <c r="E4482"/>
  <c r="B4485" l="1"/>
  <c r="E4484"/>
  <c r="B4486" l="1"/>
  <c r="E4485"/>
  <c r="B4487" l="1"/>
  <c r="E4486"/>
  <c r="B4488" l="1"/>
  <c r="E4487"/>
  <c r="B4489" l="1"/>
  <c r="E4488"/>
  <c r="B4490" l="1"/>
  <c r="E4489"/>
  <c r="B4491" l="1"/>
  <c r="E4490"/>
  <c r="B4492" l="1"/>
  <c r="E4491"/>
  <c r="B4493" l="1"/>
  <c r="E4492"/>
  <c r="B4494" l="1"/>
  <c r="E4493"/>
  <c r="B4495" l="1"/>
  <c r="E4494"/>
  <c r="B4496" l="1"/>
  <c r="E4495"/>
  <c r="B4497" l="1"/>
  <c r="E4496"/>
  <c r="B4498" l="1"/>
  <c r="E4497"/>
  <c r="B4499" l="1"/>
  <c r="E4498"/>
  <c r="B4500" l="1"/>
  <c r="E4499"/>
  <c r="B4501" l="1"/>
  <c r="E4500"/>
  <c r="B4502" l="1"/>
  <c r="E4501"/>
  <c r="B4503" l="1"/>
  <c r="E4502"/>
  <c r="B4504" l="1"/>
  <c r="E4503"/>
  <c r="B4505" l="1"/>
  <c r="E4504"/>
  <c r="B4506" l="1"/>
  <c r="E4505"/>
  <c r="B4507" l="1"/>
  <c r="E4506"/>
  <c r="B4508" l="1"/>
  <c r="E4507"/>
  <c r="B4509" l="1"/>
  <c r="E4508"/>
  <c r="B4510" l="1"/>
  <c r="E4509"/>
  <c r="B4511" l="1"/>
  <c r="E4510"/>
  <c r="B4512" l="1"/>
  <c r="E4511"/>
  <c r="B4513" l="1"/>
  <c r="B4514" l="1"/>
  <c r="E4512"/>
  <c r="J4512" s="1"/>
  <c r="P243" s="1"/>
  <c r="H4512"/>
  <c r="N243" s="1"/>
  <c r="G4512"/>
  <c r="M243" s="1"/>
  <c r="I4512"/>
  <c r="O243" s="1"/>
  <c r="B4515" l="1"/>
  <c r="E4514"/>
  <c r="E4513"/>
  <c r="B4516" l="1"/>
  <c r="E4515"/>
  <c r="B4517" l="1"/>
  <c r="E4516"/>
  <c r="B4518" l="1"/>
  <c r="E4517"/>
  <c r="B4519" l="1"/>
  <c r="E4518"/>
  <c r="B4520" l="1"/>
  <c r="E4519"/>
  <c r="B4521" l="1"/>
  <c r="E4520"/>
  <c r="B4522" l="1"/>
  <c r="E4521"/>
  <c r="B4523" l="1"/>
  <c r="E4522"/>
  <c r="B4524" l="1"/>
  <c r="E4523"/>
  <c r="B4525" l="1"/>
  <c r="E4524"/>
  <c r="B4526" l="1"/>
  <c r="E4525"/>
  <c r="B4527" l="1"/>
  <c r="E4526"/>
  <c r="B4528" l="1"/>
  <c r="E4527"/>
  <c r="B4529" l="1"/>
  <c r="E4528"/>
  <c r="B4530" l="1"/>
  <c r="E4529"/>
  <c r="B4531" l="1"/>
  <c r="E4530"/>
  <c r="B4532" l="1"/>
  <c r="E4531"/>
  <c r="B4533" l="1"/>
  <c r="E4532"/>
  <c r="B4534" l="1"/>
  <c r="E4533"/>
  <c r="B4535" l="1"/>
  <c r="E4534"/>
  <c r="B4536" l="1"/>
  <c r="E4535"/>
  <c r="B4537" l="1"/>
  <c r="E4536"/>
  <c r="B4538" l="1"/>
  <c r="E4537"/>
  <c r="B4539" l="1"/>
  <c r="E4538"/>
  <c r="B4540" l="1"/>
  <c r="E4539"/>
  <c r="B4541" l="1"/>
  <c r="B4542" l="1"/>
  <c r="E4540"/>
  <c r="J4540" s="1"/>
  <c r="P244" s="1"/>
  <c r="G4540"/>
  <c r="M244" s="1"/>
  <c r="I4540"/>
  <c r="O244" s="1"/>
  <c r="H4540"/>
  <c r="N244" s="1"/>
  <c r="B4543" l="1"/>
  <c r="E4542"/>
  <c r="E4541"/>
  <c r="B4544" l="1"/>
  <c r="E4543"/>
  <c r="B4545" l="1"/>
  <c r="E4544"/>
  <c r="B4546" l="1"/>
  <c r="E4545"/>
  <c r="B4547" l="1"/>
  <c r="E4546"/>
  <c r="B4548" l="1"/>
  <c r="E4547"/>
  <c r="B4549" l="1"/>
  <c r="E4548"/>
  <c r="B4550" l="1"/>
  <c r="E4549"/>
  <c r="B4551" l="1"/>
  <c r="E4550"/>
  <c r="B4552" l="1"/>
  <c r="E4551"/>
  <c r="B4553" l="1"/>
  <c r="E4552"/>
  <c r="B4554" l="1"/>
  <c r="E4553"/>
  <c r="B4555" l="1"/>
  <c r="E4554"/>
  <c r="B4556" l="1"/>
  <c r="E4555"/>
  <c r="B4557" l="1"/>
  <c r="E4556"/>
  <c r="B4558" l="1"/>
  <c r="E4557"/>
  <c r="B4559" l="1"/>
  <c r="E4558"/>
  <c r="B4560" l="1"/>
  <c r="E4559"/>
  <c r="B4561" l="1"/>
  <c r="E4560"/>
  <c r="B4562" l="1"/>
  <c r="E4561"/>
  <c r="B4563" l="1"/>
  <c r="E4562"/>
  <c r="B4564" l="1"/>
  <c r="E4563"/>
  <c r="B4565" l="1"/>
  <c r="E4564"/>
  <c r="B4566" l="1"/>
  <c r="E4565"/>
  <c r="B4567" l="1"/>
  <c r="E4566"/>
  <c r="B4568" l="1"/>
  <c r="E4567"/>
  <c r="B4569" l="1"/>
  <c r="E4568"/>
  <c r="B4570" l="1"/>
  <c r="E4569"/>
  <c r="B4571" l="1"/>
  <c r="E4570"/>
  <c r="B4572" l="1"/>
  <c r="B4573" l="1"/>
  <c r="E4571"/>
  <c r="J4571" s="1"/>
  <c r="P245" s="1"/>
  <c r="H4571"/>
  <c r="N245" s="1"/>
  <c r="I4571"/>
  <c r="O245" s="1"/>
  <c r="G4571"/>
  <c r="M245" s="1"/>
  <c r="B4574" l="1"/>
  <c r="E4573"/>
  <c r="E4572"/>
  <c r="B4575" l="1"/>
  <c r="E4574"/>
  <c r="B4576" l="1"/>
  <c r="E4575"/>
  <c r="B4577" l="1"/>
  <c r="E4576"/>
  <c r="B4578" l="1"/>
  <c r="E4577"/>
  <c r="B4579" l="1"/>
  <c r="E4578"/>
  <c r="B4580" l="1"/>
  <c r="E4579"/>
  <c r="B4581" l="1"/>
  <c r="E4580"/>
  <c r="B4582" l="1"/>
  <c r="E4581"/>
  <c r="B4583" l="1"/>
  <c r="E4582"/>
  <c r="B4584" l="1"/>
  <c r="E4583"/>
  <c r="B4585" l="1"/>
  <c r="E4584"/>
  <c r="B4586" l="1"/>
  <c r="E4585"/>
  <c r="B4587" l="1"/>
  <c r="E4586"/>
  <c r="B4588" l="1"/>
  <c r="E4587"/>
  <c r="B4589" l="1"/>
  <c r="E4588"/>
  <c r="B4590" l="1"/>
  <c r="E4589"/>
  <c r="B4591" l="1"/>
  <c r="E4590"/>
  <c r="B4592" l="1"/>
  <c r="E4591"/>
  <c r="B4593" l="1"/>
  <c r="E4592"/>
  <c r="B4594" l="1"/>
  <c r="E4593"/>
  <c r="B4595" l="1"/>
  <c r="E4594"/>
  <c r="B4596" l="1"/>
  <c r="E4595"/>
  <c r="B4597" l="1"/>
  <c r="E4596"/>
  <c r="B4598" l="1"/>
  <c r="E4597"/>
  <c r="B4599" l="1"/>
  <c r="E4598"/>
  <c r="B4600" l="1"/>
  <c r="E4599"/>
  <c r="B4601" l="1"/>
  <c r="E4600"/>
  <c r="B4602" l="1"/>
  <c r="B4603" l="1"/>
  <c r="E4601"/>
  <c r="J4601" s="1"/>
  <c r="P246" s="1"/>
  <c r="H4601"/>
  <c r="N246" s="1"/>
  <c r="G4601"/>
  <c r="M246" s="1"/>
  <c r="I4601"/>
  <c r="O246" s="1"/>
  <c r="B4604" l="1"/>
  <c r="E4603"/>
  <c r="E4602"/>
  <c r="B4605" l="1"/>
  <c r="E4604"/>
  <c r="B4606" l="1"/>
  <c r="E4605"/>
  <c r="B4607" l="1"/>
  <c r="E4606"/>
  <c r="B4608" l="1"/>
  <c r="E4607"/>
  <c r="B4609" l="1"/>
  <c r="E4608"/>
  <c r="B4610" l="1"/>
  <c r="E4609"/>
  <c r="B4611" l="1"/>
  <c r="E4610"/>
  <c r="B4612" l="1"/>
  <c r="E4611"/>
  <c r="B4613" l="1"/>
  <c r="E4612"/>
  <c r="B4614" l="1"/>
  <c r="E4613"/>
  <c r="B4615" l="1"/>
  <c r="E4614"/>
  <c r="B4616" l="1"/>
  <c r="E4615"/>
  <c r="B4617" l="1"/>
  <c r="E4616"/>
  <c r="B4618" l="1"/>
  <c r="E4617"/>
  <c r="B4619" l="1"/>
  <c r="E4618"/>
  <c r="B4620" l="1"/>
  <c r="E4619"/>
  <c r="B4621" l="1"/>
  <c r="E4620"/>
  <c r="B4622" l="1"/>
  <c r="E4621"/>
  <c r="B4623" l="1"/>
  <c r="E4622"/>
  <c r="B4624" l="1"/>
  <c r="E4623"/>
  <c r="B4625" l="1"/>
  <c r="E4624"/>
  <c r="B4626" l="1"/>
  <c r="E4625"/>
  <c r="B4627" l="1"/>
  <c r="E4626"/>
  <c r="B4628" l="1"/>
  <c r="E4627"/>
  <c r="B4629" l="1"/>
  <c r="E4628"/>
  <c r="B4630" l="1"/>
  <c r="E4629"/>
  <c r="B4631" l="1"/>
  <c r="E4630"/>
  <c r="B4632" l="1"/>
  <c r="E4631"/>
  <c r="B4633" l="1"/>
  <c r="B4634" l="1"/>
  <c r="E4632"/>
  <c r="J4632" s="1"/>
  <c r="P247" s="1"/>
  <c r="G4632"/>
  <c r="M247" s="1"/>
  <c r="I4632"/>
  <c r="O247" s="1"/>
  <c r="H4632"/>
  <c r="N247" s="1"/>
  <c r="B4635" l="1"/>
  <c r="E4634"/>
  <c r="E4633"/>
  <c r="B4636" l="1"/>
  <c r="E4635"/>
  <c r="B4637" l="1"/>
  <c r="E4636"/>
  <c r="B4638" l="1"/>
  <c r="E4637"/>
  <c r="B4639" l="1"/>
  <c r="E4638"/>
  <c r="B4640" l="1"/>
  <c r="E4639"/>
  <c r="B4641" l="1"/>
  <c r="E4640"/>
  <c r="B4642" l="1"/>
  <c r="E4641"/>
  <c r="B4643" l="1"/>
  <c r="E4642"/>
  <c r="B4644" l="1"/>
  <c r="E4643"/>
  <c r="B4645" l="1"/>
  <c r="E4644"/>
  <c r="B4646" l="1"/>
  <c r="E4645"/>
  <c r="B4647" l="1"/>
  <c r="E4646"/>
  <c r="B4648" l="1"/>
  <c r="E4647"/>
  <c r="B4649" l="1"/>
  <c r="E4648"/>
  <c r="B4650" l="1"/>
  <c r="E4649"/>
  <c r="B4651" l="1"/>
  <c r="E4650"/>
  <c r="B4652" l="1"/>
  <c r="E4651"/>
  <c r="B4653" l="1"/>
  <c r="E4652"/>
  <c r="B4654" l="1"/>
  <c r="E4653"/>
  <c r="B4655" l="1"/>
  <c r="E4654"/>
  <c r="B4656" l="1"/>
  <c r="E4655"/>
  <c r="B4657" l="1"/>
  <c r="E4656"/>
  <c r="B4658" l="1"/>
  <c r="E4657"/>
  <c r="B4659" l="1"/>
  <c r="E4658"/>
  <c r="B4660" l="1"/>
  <c r="E4659"/>
  <c r="B4661" l="1"/>
  <c r="E4660"/>
  <c r="B4662" l="1"/>
  <c r="E4661"/>
  <c r="B4663" l="1"/>
  <c r="B4664" l="1"/>
  <c r="E4662"/>
  <c r="J4662" s="1"/>
  <c r="P248" s="1"/>
  <c r="I4662"/>
  <c r="O248" s="1"/>
  <c r="G4662"/>
  <c r="M248" s="1"/>
  <c r="H4662"/>
  <c r="N248" s="1"/>
  <c r="B4665" l="1"/>
  <c r="E4664"/>
  <c r="E4663"/>
  <c r="B4666" l="1"/>
  <c r="E4665"/>
  <c r="B4667" l="1"/>
  <c r="E4666"/>
  <c r="B4668" l="1"/>
  <c r="E4667"/>
  <c r="B4669" l="1"/>
  <c r="E4668"/>
  <c r="B4670" l="1"/>
  <c r="E4669"/>
  <c r="B4671" l="1"/>
  <c r="E4670"/>
  <c r="B4672" l="1"/>
  <c r="E4671"/>
  <c r="B4673" l="1"/>
  <c r="E4672"/>
  <c r="B4674" l="1"/>
  <c r="E4673"/>
  <c r="B4675" l="1"/>
  <c r="E4674"/>
  <c r="B4676" l="1"/>
  <c r="E4675"/>
  <c r="B4677" l="1"/>
  <c r="E4676"/>
  <c r="B4678" l="1"/>
  <c r="E4677"/>
  <c r="B4679" l="1"/>
  <c r="E4678"/>
  <c r="B4680" l="1"/>
  <c r="E4679"/>
  <c r="B4681" l="1"/>
  <c r="E4680"/>
  <c r="B4682" l="1"/>
  <c r="E4681"/>
  <c r="B4683" l="1"/>
  <c r="E4682"/>
  <c r="B4684" l="1"/>
  <c r="E4683"/>
  <c r="B4685" l="1"/>
  <c r="E4684"/>
  <c r="B4686" l="1"/>
  <c r="E4685"/>
  <c r="B4687" l="1"/>
  <c r="E4686"/>
  <c r="B4688" l="1"/>
  <c r="E4687"/>
  <c r="B4689" l="1"/>
  <c r="E4688"/>
  <c r="B4690" l="1"/>
  <c r="E4689"/>
  <c r="B4691" l="1"/>
  <c r="E4690"/>
  <c r="B4692" l="1"/>
  <c r="E4691"/>
  <c r="B4693" l="1"/>
  <c r="E4692"/>
  <c r="B4694" l="1"/>
  <c r="B4695" l="1"/>
  <c r="E4693"/>
  <c r="J4693" s="1"/>
  <c r="P249" s="1"/>
  <c r="G4693"/>
  <c r="M249" s="1"/>
  <c r="I4693"/>
  <c r="O249" s="1"/>
  <c r="H4693"/>
  <c r="N249" s="1"/>
  <c r="B4696" l="1"/>
  <c r="E4695"/>
  <c r="E4694"/>
  <c r="B4697" l="1"/>
  <c r="E4696"/>
  <c r="B4698" l="1"/>
  <c r="E4697"/>
  <c r="B4699" l="1"/>
  <c r="E4698"/>
  <c r="B4700" l="1"/>
  <c r="E4699"/>
  <c r="B4701" l="1"/>
  <c r="E4700"/>
  <c r="B4702" l="1"/>
  <c r="E4701"/>
  <c r="B4703" l="1"/>
  <c r="E4702"/>
  <c r="B4704" l="1"/>
  <c r="E4703"/>
  <c r="B4705" l="1"/>
  <c r="E4704"/>
  <c r="B4706" l="1"/>
  <c r="E4705"/>
  <c r="B4707" l="1"/>
  <c r="E4706"/>
  <c r="B4708" l="1"/>
  <c r="E4707"/>
  <c r="B4709" l="1"/>
  <c r="E4708"/>
  <c r="B4710" l="1"/>
  <c r="E4709"/>
  <c r="B4711" l="1"/>
  <c r="E4710"/>
  <c r="B4712" l="1"/>
  <c r="E4711"/>
  <c r="B4713" l="1"/>
  <c r="E4712"/>
  <c r="B4714" l="1"/>
  <c r="E4713"/>
  <c r="B4715" l="1"/>
  <c r="E4714"/>
  <c r="B4716" l="1"/>
  <c r="E4715"/>
  <c r="B4717" l="1"/>
  <c r="E4716"/>
  <c r="B4718" l="1"/>
  <c r="E4717"/>
  <c r="B4719" l="1"/>
  <c r="E4718"/>
  <c r="B4720" l="1"/>
  <c r="E4719"/>
  <c r="B4721" l="1"/>
  <c r="E4720"/>
  <c r="B4722" l="1"/>
  <c r="E4721"/>
  <c r="B4723" l="1"/>
  <c r="E4722"/>
  <c r="B4724" l="1"/>
  <c r="E4723"/>
  <c r="B4725" l="1"/>
  <c r="B4726" l="1"/>
  <c r="E4724"/>
  <c r="J4724" s="1"/>
  <c r="P250" s="1"/>
  <c r="G4724"/>
  <c r="M250" s="1"/>
  <c r="H4724"/>
  <c r="N250" s="1"/>
  <c r="I4724"/>
  <c r="O250" s="1"/>
  <c r="B4727" l="1"/>
  <c r="E4726"/>
  <c r="E4725"/>
  <c r="B4728" l="1"/>
  <c r="E4727"/>
  <c r="B4729" l="1"/>
  <c r="E4728"/>
  <c r="B4730" l="1"/>
  <c r="E4729"/>
  <c r="B4731" l="1"/>
  <c r="E4730"/>
  <c r="B4732" l="1"/>
  <c r="E4731"/>
  <c r="B4733" l="1"/>
  <c r="E4732"/>
  <c r="B4734" l="1"/>
  <c r="E4733"/>
  <c r="B4735" l="1"/>
  <c r="E4734"/>
  <c r="B4736" l="1"/>
  <c r="E4735"/>
  <c r="B4737" l="1"/>
  <c r="E4736"/>
  <c r="B4738" l="1"/>
  <c r="E4737"/>
  <c r="B4739" l="1"/>
  <c r="E4738"/>
  <c r="B4740" l="1"/>
  <c r="E4739"/>
  <c r="B4741" l="1"/>
  <c r="E4740"/>
  <c r="B4742" l="1"/>
  <c r="E4741"/>
  <c r="B4743" l="1"/>
  <c r="E4742"/>
  <c r="B4744" l="1"/>
  <c r="E4743"/>
  <c r="B4745" l="1"/>
  <c r="E4744"/>
  <c r="B4746" l="1"/>
  <c r="E4745"/>
  <c r="B4747" l="1"/>
  <c r="E4746"/>
  <c r="B4748" l="1"/>
  <c r="E4747"/>
  <c r="B4749" l="1"/>
  <c r="E4748"/>
  <c r="B4750" l="1"/>
  <c r="E4749"/>
  <c r="B4751" l="1"/>
  <c r="E4750"/>
  <c r="B4752" l="1"/>
  <c r="E4751"/>
  <c r="B4753" l="1"/>
  <c r="E4752"/>
  <c r="B4754" l="1"/>
  <c r="E4753"/>
  <c r="B4755" l="1"/>
  <c r="B4756" l="1"/>
  <c r="E4754"/>
  <c r="J4754" s="1"/>
  <c r="P251" s="1"/>
  <c r="G4754"/>
  <c r="M251" s="1"/>
  <c r="I4754"/>
  <c r="O251" s="1"/>
  <c r="H4754"/>
  <c r="N251" s="1"/>
  <c r="B4757" l="1"/>
  <c r="E4756"/>
  <c r="E4755"/>
  <c r="B4758" l="1"/>
  <c r="E4757"/>
  <c r="B4759" l="1"/>
  <c r="E4758"/>
  <c r="B4760" l="1"/>
  <c r="E4759"/>
  <c r="B4761" l="1"/>
  <c r="E4760"/>
  <c r="B4762" l="1"/>
  <c r="E4761"/>
  <c r="B4763" l="1"/>
  <c r="E4762"/>
  <c r="B4764" l="1"/>
  <c r="E4763"/>
  <c r="B4765" l="1"/>
  <c r="E4764"/>
  <c r="B4766" l="1"/>
  <c r="E4765"/>
  <c r="B4767" l="1"/>
  <c r="E4766"/>
  <c r="B4768" l="1"/>
  <c r="E4767"/>
  <c r="B4769" l="1"/>
  <c r="E4768"/>
  <c r="B4770" l="1"/>
  <c r="E4769"/>
  <c r="B4771" l="1"/>
  <c r="E4770"/>
  <c r="B4772" l="1"/>
  <c r="E4771"/>
  <c r="B4773" l="1"/>
  <c r="E4772"/>
  <c r="B4774" l="1"/>
  <c r="E4773"/>
  <c r="B4775" l="1"/>
  <c r="E4774"/>
  <c r="B4776" l="1"/>
  <c r="E4775"/>
  <c r="B4777" l="1"/>
  <c r="E4776"/>
  <c r="B4778" l="1"/>
  <c r="E4777"/>
  <c r="B4779" l="1"/>
  <c r="E4778"/>
  <c r="B4780" l="1"/>
  <c r="E4779"/>
  <c r="B4781" l="1"/>
  <c r="E4780"/>
  <c r="B4782" l="1"/>
  <c r="E4781"/>
  <c r="B4783" l="1"/>
  <c r="E4782"/>
  <c r="B4784" l="1"/>
  <c r="E4783"/>
  <c r="B4785" l="1"/>
  <c r="E4784"/>
  <c r="B4786" l="1"/>
  <c r="B4787" l="1"/>
  <c r="E4785"/>
  <c r="J4785" s="1"/>
  <c r="P252" s="1"/>
  <c r="H4785"/>
  <c r="N252" s="1"/>
  <c r="G4785"/>
  <c r="M252" s="1"/>
  <c r="I4785"/>
  <c r="O252" s="1"/>
  <c r="B4788" l="1"/>
  <c r="E4787"/>
  <c r="E4786"/>
  <c r="B4789" l="1"/>
  <c r="E4788"/>
  <c r="B4790" l="1"/>
  <c r="E4789"/>
  <c r="B4791" l="1"/>
  <c r="E4790"/>
  <c r="B4792" l="1"/>
  <c r="E4791"/>
  <c r="B4793" l="1"/>
  <c r="E4792"/>
  <c r="B4794" l="1"/>
  <c r="E4793"/>
  <c r="B4795" l="1"/>
  <c r="E4794"/>
  <c r="B4796" l="1"/>
  <c r="E4795"/>
  <c r="B4797" l="1"/>
  <c r="E4796"/>
  <c r="B4798" l="1"/>
  <c r="E4797"/>
  <c r="B4799" l="1"/>
  <c r="E4798"/>
  <c r="B4800" l="1"/>
  <c r="E4799"/>
  <c r="B4801" l="1"/>
  <c r="E4800"/>
  <c r="B4802" l="1"/>
  <c r="E4801"/>
  <c r="B4803" l="1"/>
  <c r="E4802"/>
  <c r="B4804" l="1"/>
  <c r="E4803"/>
  <c r="B4805" l="1"/>
  <c r="E4804"/>
  <c r="B4806" l="1"/>
  <c r="E4805"/>
  <c r="B4807" l="1"/>
  <c r="E4806"/>
  <c r="B4808" l="1"/>
  <c r="E4807"/>
  <c r="B4809" l="1"/>
  <c r="E4808"/>
  <c r="B4810" l="1"/>
  <c r="E4809"/>
  <c r="B4811" l="1"/>
  <c r="E4810"/>
  <c r="B4812" l="1"/>
  <c r="E4811"/>
  <c r="B4813" l="1"/>
  <c r="E4812"/>
  <c r="B4814" l="1"/>
  <c r="E4813"/>
  <c r="B4815" l="1"/>
  <c r="E4814"/>
  <c r="B4816" l="1"/>
  <c r="B4817" l="1"/>
  <c r="E4815"/>
  <c r="J4815" s="1"/>
  <c r="P253" s="1"/>
  <c r="H4815"/>
  <c r="N253" s="1"/>
  <c r="G4815"/>
  <c r="M253" s="1"/>
  <c r="I4815"/>
  <c r="O253" s="1"/>
  <c r="B4818" l="1"/>
  <c r="E4817"/>
  <c r="E4816"/>
  <c r="B4819" l="1"/>
  <c r="E4818"/>
  <c r="B4820" l="1"/>
  <c r="E4819"/>
  <c r="B4821" l="1"/>
  <c r="E4820"/>
  <c r="B4822" l="1"/>
  <c r="E4821"/>
  <c r="B4823" l="1"/>
  <c r="E4822"/>
  <c r="B4824" l="1"/>
  <c r="E4823"/>
  <c r="B4825" l="1"/>
  <c r="E4824"/>
  <c r="B4826" l="1"/>
  <c r="E4825"/>
  <c r="B4827" l="1"/>
  <c r="E4826"/>
  <c r="B4828" l="1"/>
  <c r="E4827"/>
  <c r="B4829" l="1"/>
  <c r="E4828"/>
  <c r="B4830" l="1"/>
  <c r="E4829"/>
  <c r="B4831" l="1"/>
  <c r="E4830"/>
  <c r="B4832" l="1"/>
  <c r="E4831"/>
  <c r="B4833" l="1"/>
  <c r="E4832"/>
  <c r="B4834" l="1"/>
  <c r="E4833"/>
  <c r="B4835" l="1"/>
  <c r="E4834"/>
  <c r="B4836" l="1"/>
  <c r="E4835"/>
  <c r="B4837" l="1"/>
  <c r="E4836"/>
  <c r="B4838" l="1"/>
  <c r="E4837"/>
  <c r="B4839" l="1"/>
  <c r="E4838"/>
  <c r="B4840" l="1"/>
  <c r="E4839"/>
  <c r="B4841" l="1"/>
  <c r="E4840"/>
  <c r="B4842" l="1"/>
  <c r="E4841"/>
  <c r="B4843" l="1"/>
  <c r="E4842"/>
  <c r="B4844" l="1"/>
  <c r="E4843"/>
  <c r="B4845" l="1"/>
  <c r="E4844"/>
  <c r="B4846" l="1"/>
  <c r="E4845"/>
  <c r="B4847" l="1"/>
  <c r="B4848" l="1"/>
  <c r="E4846"/>
  <c r="J4846" s="1"/>
  <c r="P254" s="1"/>
  <c r="I4846"/>
  <c r="O254" s="1"/>
  <c r="G4846"/>
  <c r="M254" s="1"/>
  <c r="H4846"/>
  <c r="N254" s="1"/>
  <c r="B4849" l="1"/>
  <c r="E4848"/>
  <c r="E4847"/>
  <c r="B4850" l="1"/>
  <c r="E4849"/>
  <c r="B4851" l="1"/>
  <c r="E4850"/>
  <c r="B4852" l="1"/>
  <c r="E4851"/>
  <c r="B4853" l="1"/>
  <c r="E4852"/>
  <c r="B4854" l="1"/>
  <c r="E4853"/>
  <c r="B4855" l="1"/>
  <c r="E4854"/>
  <c r="B4856" l="1"/>
  <c r="E4855"/>
  <c r="B4857" l="1"/>
  <c r="E4856"/>
  <c r="B4858" l="1"/>
  <c r="E4857"/>
  <c r="B4859" l="1"/>
  <c r="E4858"/>
  <c r="B4860" l="1"/>
  <c r="E4859"/>
  <c r="B4861" l="1"/>
  <c r="E4860"/>
  <c r="B4862" l="1"/>
  <c r="E4861"/>
  <c r="B4863" l="1"/>
  <c r="E4862"/>
  <c r="B4864" l="1"/>
  <c r="E4863"/>
  <c r="B4865" l="1"/>
  <c r="E4864"/>
  <c r="B4866" l="1"/>
  <c r="E4865"/>
  <c r="B4867" l="1"/>
  <c r="E4866"/>
  <c r="B4868" l="1"/>
  <c r="E4867"/>
  <c r="B4869" l="1"/>
  <c r="E4868"/>
  <c r="B4870" l="1"/>
  <c r="E4869"/>
  <c r="B4871" l="1"/>
  <c r="E4870"/>
  <c r="B4872" l="1"/>
  <c r="E4871"/>
  <c r="B4873" l="1"/>
  <c r="E4872"/>
  <c r="B4874" l="1"/>
  <c r="E4873"/>
  <c r="B4875" l="1"/>
  <c r="E4874"/>
  <c r="B4876" l="1"/>
  <c r="E4875"/>
  <c r="B4877" l="1"/>
  <c r="E4876"/>
  <c r="B4878" l="1"/>
  <c r="B4879" l="1"/>
  <c r="E4877"/>
  <c r="J4877" s="1"/>
  <c r="P255" s="1"/>
  <c r="H4877"/>
  <c r="N255" s="1"/>
  <c r="I4877"/>
  <c r="O255" s="1"/>
  <c r="G4877"/>
  <c r="M255" s="1"/>
  <c r="B4880" l="1"/>
  <c r="E4879"/>
  <c r="E4878"/>
  <c r="B4881" l="1"/>
  <c r="E4880"/>
  <c r="B4882" l="1"/>
  <c r="E4881"/>
  <c r="B4883" l="1"/>
  <c r="E4882"/>
  <c r="B4884" l="1"/>
  <c r="E4883"/>
  <c r="B4885" l="1"/>
  <c r="E4884"/>
  <c r="B4886" l="1"/>
  <c r="E4885"/>
  <c r="B4887" l="1"/>
  <c r="E4886"/>
  <c r="B4888" l="1"/>
  <c r="E4887"/>
  <c r="B4889" l="1"/>
  <c r="E4888"/>
  <c r="B4890" l="1"/>
  <c r="E4889"/>
  <c r="B4891" l="1"/>
  <c r="E4890"/>
  <c r="B4892" l="1"/>
  <c r="E4891"/>
  <c r="B4893" l="1"/>
  <c r="E4892"/>
  <c r="B4894" l="1"/>
  <c r="E4893"/>
  <c r="B4895" l="1"/>
  <c r="E4894"/>
  <c r="B4896" l="1"/>
  <c r="E4895"/>
  <c r="B4897" l="1"/>
  <c r="E4896"/>
  <c r="B4898" l="1"/>
  <c r="E4897"/>
  <c r="B4899" l="1"/>
  <c r="E4898"/>
  <c r="B4900" l="1"/>
  <c r="E4899"/>
  <c r="B4901" l="1"/>
  <c r="E4900"/>
  <c r="B4902" l="1"/>
  <c r="E4901"/>
  <c r="B4903" l="1"/>
  <c r="E4902"/>
  <c r="B4904" l="1"/>
  <c r="E4903"/>
  <c r="B4905" l="1"/>
  <c r="E4904"/>
  <c r="B4906" l="1"/>
  <c r="E4905"/>
  <c r="B4907" l="1"/>
  <c r="B4908" l="1"/>
  <c r="E4906"/>
  <c r="J4906" s="1"/>
  <c r="P256" s="1"/>
  <c r="H4906"/>
  <c r="N256" s="1"/>
  <c r="G4906"/>
  <c r="M256" s="1"/>
  <c r="I4906"/>
  <c r="O256" s="1"/>
  <c r="B4909" l="1"/>
  <c r="E4908"/>
  <c r="E4907"/>
  <c r="B4910" l="1"/>
  <c r="E4909"/>
  <c r="B4911" l="1"/>
  <c r="E4910"/>
  <c r="B4912" l="1"/>
  <c r="E4911"/>
  <c r="B4913" l="1"/>
  <c r="E4912"/>
  <c r="B4914" l="1"/>
  <c r="E4913"/>
  <c r="B4915" l="1"/>
  <c r="E4914"/>
  <c r="B4916" l="1"/>
  <c r="E4915"/>
  <c r="B4917" l="1"/>
  <c r="E4916"/>
  <c r="B4918" l="1"/>
  <c r="E4917"/>
  <c r="B4919" l="1"/>
  <c r="E4918"/>
  <c r="B4920" l="1"/>
  <c r="E4919"/>
  <c r="B4921" l="1"/>
  <c r="E4920"/>
  <c r="B4922" l="1"/>
  <c r="E4921"/>
  <c r="B4923" l="1"/>
  <c r="E4922"/>
  <c r="B4924" l="1"/>
  <c r="E4923"/>
  <c r="B4925" l="1"/>
  <c r="E4924"/>
  <c r="B4926" l="1"/>
  <c r="E4925"/>
  <c r="B4927" l="1"/>
  <c r="E4926"/>
  <c r="B4928" l="1"/>
  <c r="E4927"/>
  <c r="B4929" l="1"/>
  <c r="E4928"/>
  <c r="B4930" l="1"/>
  <c r="E4929"/>
  <c r="B4931" l="1"/>
  <c r="E4930"/>
  <c r="B4932" l="1"/>
  <c r="E4931"/>
  <c r="B4933" l="1"/>
  <c r="E4932"/>
  <c r="B4934" l="1"/>
  <c r="E4933"/>
  <c r="B4935" l="1"/>
  <c r="E4934"/>
  <c r="B4936" l="1"/>
  <c r="E4935"/>
  <c r="B4937" l="1"/>
  <c r="E4936"/>
  <c r="B4938" l="1"/>
  <c r="B4939" l="1"/>
  <c r="E4937"/>
  <c r="J4937" s="1"/>
  <c r="P257" s="1"/>
  <c r="I4937"/>
  <c r="O257" s="1"/>
  <c r="G4937"/>
  <c r="M257" s="1"/>
  <c r="H4937"/>
  <c r="N257" s="1"/>
  <c r="B4940" l="1"/>
  <c r="E4939"/>
  <c r="E4938"/>
  <c r="B4941" l="1"/>
  <c r="E4940"/>
  <c r="B4942" l="1"/>
  <c r="E4941"/>
  <c r="B4943" l="1"/>
  <c r="E4942"/>
  <c r="B4944" l="1"/>
  <c r="E4943"/>
  <c r="B4945" l="1"/>
  <c r="E4944"/>
  <c r="B4946" l="1"/>
  <c r="E4945"/>
  <c r="B4947" l="1"/>
  <c r="E4946"/>
  <c r="B4948" l="1"/>
  <c r="E4947"/>
  <c r="B4949" l="1"/>
  <c r="E4948"/>
  <c r="B4950" l="1"/>
  <c r="E4949"/>
  <c r="B4951" l="1"/>
  <c r="E4950"/>
  <c r="B4952" l="1"/>
  <c r="E4951"/>
  <c r="B4953" l="1"/>
  <c r="E4952"/>
  <c r="B4954" l="1"/>
  <c r="E4953"/>
  <c r="B4955" l="1"/>
  <c r="E4954"/>
  <c r="B4956" l="1"/>
  <c r="E4955"/>
  <c r="B4957" l="1"/>
  <c r="E4956"/>
  <c r="B4958" l="1"/>
  <c r="E4957"/>
  <c r="B4959" l="1"/>
  <c r="E4958"/>
  <c r="B4960" l="1"/>
  <c r="E4959"/>
  <c r="B4961" l="1"/>
  <c r="E4960"/>
  <c r="B4962" l="1"/>
  <c r="E4961"/>
  <c r="B4963" l="1"/>
  <c r="E4962"/>
  <c r="B4964" l="1"/>
  <c r="E4963"/>
  <c r="B4965" l="1"/>
  <c r="E4964"/>
  <c r="B4966" l="1"/>
  <c r="E4965"/>
  <c r="B4967" l="1"/>
  <c r="E4966"/>
  <c r="B4968" l="1"/>
  <c r="B4969" l="1"/>
  <c r="E4967"/>
  <c r="J4967" s="1"/>
  <c r="P258" s="1"/>
  <c r="H4967"/>
  <c r="N258" s="1"/>
  <c r="G4967"/>
  <c r="M258" s="1"/>
  <c r="I4967"/>
  <c r="O258" s="1"/>
  <c r="B4970" l="1"/>
  <c r="E4969"/>
  <c r="E4968"/>
  <c r="B4971" l="1"/>
  <c r="E4970"/>
  <c r="B4972" l="1"/>
  <c r="E4971"/>
  <c r="B4973" l="1"/>
  <c r="E4972"/>
  <c r="B4974" l="1"/>
  <c r="E4973"/>
  <c r="B4975" l="1"/>
  <c r="E4974"/>
  <c r="B4976" l="1"/>
  <c r="E4975"/>
  <c r="B4977" l="1"/>
  <c r="E4976"/>
  <c r="B4978" l="1"/>
  <c r="E4977"/>
  <c r="B4979" l="1"/>
  <c r="E4978"/>
  <c r="B4980" l="1"/>
  <c r="E4979"/>
  <c r="B4981" l="1"/>
  <c r="E4980"/>
  <c r="B4982" l="1"/>
  <c r="E4981"/>
  <c r="B4983" l="1"/>
  <c r="E4982"/>
  <c r="B4984" l="1"/>
  <c r="E4983"/>
  <c r="B4985" l="1"/>
  <c r="E4984"/>
  <c r="B4986" l="1"/>
  <c r="E4985"/>
  <c r="B4987" l="1"/>
  <c r="E4986"/>
  <c r="B4988" l="1"/>
  <c r="E4987"/>
  <c r="B4989" l="1"/>
  <c r="E4988"/>
  <c r="B4990" l="1"/>
  <c r="E4989"/>
  <c r="B4991" l="1"/>
  <c r="E4990"/>
  <c r="B4992" l="1"/>
  <c r="E4991"/>
  <c r="B4993" l="1"/>
  <c r="E4992"/>
  <c r="B4994" l="1"/>
  <c r="E4993"/>
  <c r="B4995" l="1"/>
  <c r="E4994"/>
  <c r="B4996" l="1"/>
  <c r="E4995"/>
  <c r="B4997" l="1"/>
  <c r="E4996"/>
  <c r="B4998" l="1"/>
  <c r="E4997"/>
  <c r="B4999" l="1"/>
  <c r="B5000" l="1"/>
  <c r="E4998"/>
  <c r="J4998" s="1"/>
  <c r="P259" s="1"/>
  <c r="H4998"/>
  <c r="N259" s="1"/>
  <c r="G4998"/>
  <c r="M259" s="1"/>
  <c r="I4998"/>
  <c r="O259" s="1"/>
  <c r="B5001" l="1"/>
  <c r="E5000"/>
  <c r="E4999"/>
  <c r="B5002" l="1"/>
  <c r="E5001"/>
  <c r="B5003" l="1"/>
  <c r="E5002"/>
  <c r="B5004" l="1"/>
  <c r="E5003"/>
  <c r="B5005" l="1"/>
  <c r="E5004"/>
  <c r="B5006" l="1"/>
  <c r="E5005"/>
  <c r="B5007" l="1"/>
  <c r="E5006"/>
  <c r="B5008" l="1"/>
  <c r="E5007"/>
  <c r="B5009" l="1"/>
  <c r="E5008"/>
  <c r="B5010" l="1"/>
  <c r="E5009"/>
  <c r="B5011" l="1"/>
  <c r="E5010"/>
  <c r="B5012" l="1"/>
  <c r="E5011"/>
  <c r="B5013" l="1"/>
  <c r="E5012"/>
  <c r="B5014" l="1"/>
  <c r="E5013"/>
  <c r="B5015" l="1"/>
  <c r="E5014"/>
  <c r="B5016" l="1"/>
  <c r="E5015"/>
  <c r="B5017" l="1"/>
  <c r="E5016"/>
  <c r="B5018" l="1"/>
  <c r="E5017"/>
  <c r="B5019" l="1"/>
  <c r="E5018"/>
  <c r="B5020" l="1"/>
  <c r="E5019"/>
  <c r="B5021" l="1"/>
  <c r="E5020"/>
  <c r="B5022" l="1"/>
  <c r="E5021"/>
  <c r="B5023" l="1"/>
  <c r="E5022"/>
  <c r="B5024" l="1"/>
  <c r="E5023"/>
  <c r="B5025" l="1"/>
  <c r="E5024"/>
  <c r="B5026" l="1"/>
  <c r="E5025"/>
  <c r="B5027" l="1"/>
  <c r="E5026"/>
  <c r="B5028" l="1"/>
  <c r="E5027"/>
  <c r="B5029" l="1"/>
  <c r="B5030" l="1"/>
  <c r="E5028"/>
  <c r="J5028" s="1"/>
  <c r="P260" s="1"/>
  <c r="H5028"/>
  <c r="N260" s="1"/>
  <c r="I5028"/>
  <c r="O260" s="1"/>
  <c r="G5028"/>
  <c r="M260" s="1"/>
  <c r="B5031" l="1"/>
  <c r="E5030"/>
  <c r="E5029"/>
  <c r="B5032" l="1"/>
  <c r="E5031"/>
  <c r="B5033" l="1"/>
  <c r="E5032"/>
  <c r="B5034" l="1"/>
  <c r="E5033"/>
  <c r="B5035" l="1"/>
  <c r="E5034"/>
  <c r="B5036" l="1"/>
  <c r="E5035"/>
  <c r="B5037" l="1"/>
  <c r="E5036"/>
  <c r="B5038" l="1"/>
  <c r="E5037"/>
  <c r="B5039" l="1"/>
  <c r="E5038"/>
  <c r="B5040" l="1"/>
  <c r="E5039"/>
  <c r="B5041" l="1"/>
  <c r="E5040"/>
  <c r="B5042" l="1"/>
  <c r="E5041"/>
  <c r="B5043" l="1"/>
  <c r="E5042"/>
  <c r="B5044" l="1"/>
  <c r="E5043"/>
  <c r="B5045" l="1"/>
  <c r="E5044"/>
  <c r="B5046" l="1"/>
  <c r="E5045"/>
  <c r="B5047" l="1"/>
  <c r="E5046"/>
  <c r="B5048" l="1"/>
  <c r="E5047"/>
  <c r="B5049" l="1"/>
  <c r="E5048"/>
  <c r="B5050" l="1"/>
  <c r="E5049"/>
  <c r="B5051" l="1"/>
  <c r="E5050"/>
  <c r="B5052" l="1"/>
  <c r="E5051"/>
  <c r="B5053" l="1"/>
  <c r="E5052"/>
  <c r="B5054" l="1"/>
  <c r="E5053"/>
  <c r="B5055" l="1"/>
  <c r="E5054"/>
  <c r="B5056" l="1"/>
  <c r="E5055"/>
  <c r="B5057" l="1"/>
  <c r="E5056"/>
  <c r="B5058" l="1"/>
  <c r="E5057"/>
  <c r="B5059" l="1"/>
  <c r="E5058"/>
  <c r="B5060" l="1"/>
  <c r="B5061" l="1"/>
  <c r="E5059"/>
  <c r="J5059" s="1"/>
  <c r="P261" s="1"/>
  <c r="H5059"/>
  <c r="N261" s="1"/>
  <c r="G5059"/>
  <c r="M261" s="1"/>
  <c r="I5059"/>
  <c r="O261" s="1"/>
  <c r="B5062" l="1"/>
  <c r="E5061"/>
  <c r="E5060"/>
  <c r="B5063" l="1"/>
  <c r="E5062"/>
  <c r="B5064" l="1"/>
  <c r="E5063"/>
  <c r="B5065" l="1"/>
  <c r="E5064"/>
  <c r="B5066" l="1"/>
  <c r="E5065"/>
  <c r="B5067" l="1"/>
  <c r="E5066"/>
  <c r="B5068" l="1"/>
  <c r="E5067"/>
  <c r="B5069" l="1"/>
  <c r="E5068"/>
  <c r="B5070" l="1"/>
  <c r="E5069"/>
  <c r="B5071" l="1"/>
  <c r="E5070"/>
  <c r="B5072" l="1"/>
  <c r="E5071"/>
  <c r="B5073" l="1"/>
  <c r="E5072"/>
  <c r="B5074" l="1"/>
  <c r="E5073"/>
  <c r="B5075" l="1"/>
  <c r="E5074"/>
  <c r="B5076" l="1"/>
  <c r="E5075"/>
  <c r="B5077" l="1"/>
  <c r="E5076"/>
  <c r="B5078" l="1"/>
  <c r="E5077"/>
  <c r="B5079" l="1"/>
  <c r="E5078"/>
  <c r="B5080" l="1"/>
  <c r="E5079"/>
  <c r="B5081" l="1"/>
  <c r="E5080"/>
  <c r="B5082" l="1"/>
  <c r="E5081"/>
  <c r="B5083" l="1"/>
  <c r="E5082"/>
  <c r="B5084" l="1"/>
  <c r="E5083"/>
  <c r="B5085" l="1"/>
  <c r="E5084"/>
  <c r="B5086" l="1"/>
  <c r="E5085"/>
  <c r="B5087" l="1"/>
  <c r="E5086"/>
  <c r="B5088" l="1"/>
  <c r="E5087"/>
  <c r="B5089" l="1"/>
  <c r="E5088"/>
  <c r="B5090" l="1"/>
  <c r="E5089"/>
  <c r="B5091" l="1"/>
  <c r="B5092" l="1"/>
  <c r="E5090"/>
  <c r="J5090" s="1"/>
  <c r="P262" s="1"/>
  <c r="I5090"/>
  <c r="O262" s="1"/>
  <c r="G5090"/>
  <c r="M262" s="1"/>
  <c r="H5090"/>
  <c r="N262" s="1"/>
  <c r="B5093" l="1"/>
  <c r="E5092"/>
  <c r="E5091"/>
  <c r="B5094" l="1"/>
  <c r="E5093"/>
  <c r="B5095" l="1"/>
  <c r="E5094"/>
  <c r="B5096" l="1"/>
  <c r="E5095"/>
  <c r="B5097" l="1"/>
  <c r="E5096"/>
  <c r="B5098" l="1"/>
  <c r="E5097"/>
  <c r="B5099" l="1"/>
  <c r="E5098"/>
  <c r="B5100" l="1"/>
  <c r="E5099"/>
  <c r="B5101" l="1"/>
  <c r="E5100"/>
  <c r="B5102" l="1"/>
  <c r="E5101"/>
  <c r="B5103" l="1"/>
  <c r="E5102"/>
  <c r="B5104" l="1"/>
  <c r="E5103"/>
  <c r="B5105" l="1"/>
  <c r="E5104"/>
  <c r="B5106" l="1"/>
  <c r="E5105"/>
  <c r="B5107" l="1"/>
  <c r="E5106"/>
  <c r="B5108" l="1"/>
  <c r="E5107"/>
  <c r="B5109" l="1"/>
  <c r="E5108"/>
  <c r="B5110" l="1"/>
  <c r="E5109"/>
  <c r="B5111" l="1"/>
  <c r="E5110"/>
  <c r="B5112" l="1"/>
  <c r="E5111"/>
  <c r="B5113" l="1"/>
  <c r="E5112"/>
  <c r="B5114" l="1"/>
  <c r="E5113"/>
  <c r="B5115" l="1"/>
  <c r="E5114"/>
  <c r="B5116" l="1"/>
  <c r="E5115"/>
  <c r="B5117" l="1"/>
  <c r="E5116"/>
  <c r="B5118" l="1"/>
  <c r="E5117"/>
  <c r="B5119" l="1"/>
  <c r="E5118"/>
  <c r="B5120" l="1"/>
  <c r="E5119"/>
  <c r="B5121" l="1"/>
  <c r="B5122" l="1"/>
  <c r="E5120"/>
  <c r="J5120" s="1"/>
  <c r="P263" s="1"/>
  <c r="G5120"/>
  <c r="M263" s="1"/>
  <c r="H5120"/>
  <c r="N263" s="1"/>
  <c r="I5120"/>
  <c r="O263" s="1"/>
  <c r="B5123" l="1"/>
  <c r="E5122"/>
  <c r="E5121"/>
  <c r="B5124" l="1"/>
  <c r="E5123"/>
  <c r="B5125" l="1"/>
  <c r="E5124"/>
  <c r="B5126" l="1"/>
  <c r="E5125"/>
  <c r="B5127" l="1"/>
  <c r="E5126"/>
  <c r="B5128" l="1"/>
  <c r="E5127"/>
  <c r="B5129" l="1"/>
  <c r="E5128"/>
  <c r="B5130" l="1"/>
  <c r="E5129"/>
  <c r="B5131" l="1"/>
  <c r="E5130"/>
  <c r="B5132" l="1"/>
  <c r="E5131"/>
  <c r="B5133" l="1"/>
  <c r="E5132"/>
  <c r="B5134" l="1"/>
  <c r="E5133"/>
  <c r="B5135" l="1"/>
  <c r="E5134"/>
  <c r="B5136" l="1"/>
  <c r="E5135"/>
  <c r="B5137" l="1"/>
  <c r="E5136"/>
  <c r="B5138" l="1"/>
  <c r="E5137"/>
  <c r="B5139" l="1"/>
  <c r="E5138"/>
  <c r="B5140" l="1"/>
  <c r="E5139"/>
  <c r="B5141" l="1"/>
  <c r="E5140"/>
  <c r="B5142" l="1"/>
  <c r="E5141"/>
  <c r="B5143" l="1"/>
  <c r="E5142"/>
  <c r="B5144" l="1"/>
  <c r="E5143"/>
  <c r="B5145" l="1"/>
  <c r="E5144"/>
  <c r="B5146" l="1"/>
  <c r="E5145"/>
  <c r="B5147" l="1"/>
  <c r="E5146"/>
  <c r="B5148" l="1"/>
  <c r="E5147"/>
  <c r="B5149" l="1"/>
  <c r="E5148"/>
  <c r="B5150" l="1"/>
  <c r="E5149"/>
  <c r="B5151" l="1"/>
  <c r="E5150"/>
  <c r="B5152" l="1"/>
  <c r="B5153" l="1"/>
  <c r="E5151"/>
  <c r="J5151" s="1"/>
  <c r="P264" s="1"/>
  <c r="H5151"/>
  <c r="N264" s="1"/>
  <c r="G5151"/>
  <c r="M264" s="1"/>
  <c r="I5151"/>
  <c r="O264" s="1"/>
  <c r="B5154" l="1"/>
  <c r="E5153"/>
  <c r="E5152"/>
  <c r="B5155" l="1"/>
  <c r="E5154"/>
  <c r="B5156" l="1"/>
  <c r="E5155"/>
  <c r="B5157" l="1"/>
  <c r="E5156"/>
  <c r="B5158" l="1"/>
  <c r="E5157"/>
  <c r="B5159" l="1"/>
  <c r="E5158"/>
  <c r="B5160" l="1"/>
  <c r="E5159"/>
  <c r="B5161" l="1"/>
  <c r="E5160"/>
  <c r="B5162" l="1"/>
  <c r="E5161"/>
  <c r="B5163" l="1"/>
  <c r="E5162"/>
  <c r="B5164" l="1"/>
  <c r="E5163"/>
  <c r="B5165" l="1"/>
  <c r="E5164"/>
  <c r="B5166" l="1"/>
  <c r="E5165"/>
  <c r="B5167" l="1"/>
  <c r="E5166"/>
  <c r="B5168" l="1"/>
  <c r="E5167"/>
  <c r="B5169" l="1"/>
  <c r="E5168"/>
  <c r="B5170" l="1"/>
  <c r="E5169"/>
  <c r="B5171" l="1"/>
  <c r="E5170"/>
  <c r="B5172" l="1"/>
  <c r="E5171"/>
  <c r="B5173" l="1"/>
  <c r="E5172"/>
  <c r="B5174" l="1"/>
  <c r="E5173"/>
  <c r="B5175" l="1"/>
  <c r="E5174"/>
  <c r="B5176" l="1"/>
  <c r="E5175"/>
  <c r="B5177" l="1"/>
  <c r="E5176"/>
  <c r="B5178" l="1"/>
  <c r="E5177"/>
  <c r="B5179" l="1"/>
  <c r="E5178"/>
  <c r="B5180" l="1"/>
  <c r="E5179"/>
  <c r="B5181" l="1"/>
  <c r="E5180"/>
  <c r="B5182" l="1"/>
  <c r="B5183" l="1"/>
  <c r="E5181"/>
  <c r="J5181" s="1"/>
  <c r="P265" s="1"/>
  <c r="I5181"/>
  <c r="O265" s="1"/>
  <c r="G5181"/>
  <c r="M265" s="1"/>
  <c r="H5181"/>
  <c r="N265" s="1"/>
  <c r="B5184" l="1"/>
  <c r="E5183"/>
  <c r="E5182"/>
  <c r="B5185" l="1"/>
  <c r="E5184"/>
  <c r="B5186" l="1"/>
  <c r="E5185"/>
  <c r="B5187" l="1"/>
  <c r="E5186"/>
  <c r="B5188" l="1"/>
  <c r="E5187"/>
  <c r="B5189" l="1"/>
  <c r="E5188"/>
  <c r="B5190" l="1"/>
  <c r="E5189"/>
  <c r="B5191" l="1"/>
  <c r="E5190"/>
  <c r="B5192" l="1"/>
  <c r="E5191"/>
  <c r="B5193" l="1"/>
  <c r="E5192"/>
  <c r="B5194" l="1"/>
  <c r="E5193"/>
  <c r="B5195" l="1"/>
  <c r="E5194"/>
  <c r="B5196" l="1"/>
  <c r="E5195"/>
  <c r="B5197" l="1"/>
  <c r="E5196"/>
  <c r="B5198" l="1"/>
  <c r="E5197"/>
  <c r="B5199" l="1"/>
  <c r="E5198"/>
  <c r="B5200" l="1"/>
  <c r="E5199"/>
  <c r="B5201" l="1"/>
  <c r="E5200"/>
  <c r="B5202" l="1"/>
  <c r="E5201"/>
  <c r="B5203" l="1"/>
  <c r="E5202"/>
  <c r="B5204" l="1"/>
  <c r="E5203"/>
  <c r="B5205" l="1"/>
  <c r="E5204"/>
  <c r="B5206" l="1"/>
  <c r="E5205"/>
  <c r="B5207" l="1"/>
  <c r="E5206"/>
  <c r="B5208" l="1"/>
  <c r="E5207"/>
  <c r="B5209" l="1"/>
  <c r="E5208"/>
  <c r="B5210" l="1"/>
  <c r="E5209"/>
  <c r="B5211" l="1"/>
  <c r="E5210"/>
  <c r="B5212" l="1"/>
  <c r="E5211"/>
  <c r="B5213" l="1"/>
  <c r="B5214" l="1"/>
  <c r="E5212"/>
  <c r="J5212" s="1"/>
  <c r="P266" s="1"/>
  <c r="H5212"/>
  <c r="N266" s="1"/>
  <c r="I5212"/>
  <c r="O266" s="1"/>
  <c r="G5212"/>
  <c r="M266" s="1"/>
  <c r="B5215" l="1"/>
  <c r="E5214"/>
  <c r="E5213"/>
  <c r="B5216" l="1"/>
  <c r="E5215"/>
  <c r="B5217" l="1"/>
  <c r="E5216"/>
  <c r="B5218" l="1"/>
  <c r="E5217"/>
  <c r="B5219" l="1"/>
  <c r="E5218"/>
  <c r="B5220" l="1"/>
  <c r="E5219"/>
  <c r="B5221" l="1"/>
  <c r="E5220"/>
  <c r="B5222" l="1"/>
  <c r="E5221"/>
  <c r="B5223" l="1"/>
  <c r="E5222"/>
  <c r="B5224" l="1"/>
  <c r="E5223"/>
  <c r="B5225" l="1"/>
  <c r="E5224"/>
  <c r="B5226" l="1"/>
  <c r="E5225"/>
  <c r="B5227" l="1"/>
  <c r="E5226"/>
  <c r="B5228" l="1"/>
  <c r="E5227"/>
  <c r="B5229" l="1"/>
  <c r="E5228"/>
  <c r="B5230" l="1"/>
  <c r="E5229"/>
  <c r="B5231" l="1"/>
  <c r="E5230"/>
  <c r="B5232" l="1"/>
  <c r="E5231"/>
  <c r="B5233" l="1"/>
  <c r="E5232"/>
  <c r="B5234" l="1"/>
  <c r="E5233"/>
  <c r="B5235" l="1"/>
  <c r="E5234"/>
  <c r="B5236" l="1"/>
  <c r="E5235"/>
  <c r="B5237" l="1"/>
  <c r="E5236"/>
  <c r="B5238" l="1"/>
  <c r="E5237"/>
  <c r="B5239" l="1"/>
  <c r="E5238"/>
  <c r="B5240" l="1"/>
  <c r="E5239"/>
  <c r="B5241" l="1"/>
  <c r="E5240"/>
  <c r="B5242" l="1"/>
  <c r="E5241"/>
  <c r="B5243" l="1"/>
  <c r="E5242"/>
  <c r="B5244" l="1"/>
  <c r="B5245" l="1"/>
  <c r="E5243"/>
  <c r="J5243" s="1"/>
  <c r="P267" s="1"/>
  <c r="G5243"/>
  <c r="M267" s="1"/>
  <c r="I5243"/>
  <c r="O267" s="1"/>
  <c r="H5243"/>
  <c r="N267" s="1"/>
  <c r="B5246" l="1"/>
  <c r="E5245"/>
  <c r="E5244"/>
  <c r="B5247" l="1"/>
  <c r="E5246"/>
  <c r="B5248" l="1"/>
  <c r="E5247"/>
  <c r="B5249" l="1"/>
  <c r="E5248"/>
  <c r="B5250" l="1"/>
  <c r="E5249"/>
  <c r="B5251" l="1"/>
  <c r="E5250"/>
  <c r="B5252" l="1"/>
  <c r="E5251"/>
  <c r="B5253" l="1"/>
  <c r="E5252"/>
  <c r="B5254" l="1"/>
  <c r="E5253"/>
  <c r="B5255" l="1"/>
  <c r="E5254"/>
  <c r="B5256" l="1"/>
  <c r="E5255"/>
  <c r="B5257" l="1"/>
  <c r="E5256"/>
  <c r="B5258" l="1"/>
  <c r="E5257"/>
  <c r="B5259" l="1"/>
  <c r="E5258"/>
  <c r="B5260" l="1"/>
  <c r="E5259"/>
  <c r="B5261" l="1"/>
  <c r="E5260"/>
  <c r="B5262" l="1"/>
  <c r="E5261"/>
  <c r="B5263" l="1"/>
  <c r="E5262"/>
  <c r="B5264" l="1"/>
  <c r="E5263"/>
  <c r="B5265" l="1"/>
  <c r="E5264"/>
  <c r="B5266" l="1"/>
  <c r="E5265"/>
  <c r="B5267" l="1"/>
  <c r="E5266"/>
  <c r="B5268" l="1"/>
  <c r="E5267"/>
  <c r="B5269" l="1"/>
  <c r="E5268"/>
  <c r="B5270" l="1"/>
  <c r="E5269"/>
  <c r="B5271" l="1"/>
  <c r="E5270"/>
  <c r="B5272" l="1"/>
  <c r="B5273" l="1"/>
  <c r="E5271"/>
  <c r="J5271" s="1"/>
  <c r="P268" s="1"/>
  <c r="G5271"/>
  <c r="M268" s="1"/>
  <c r="I5271"/>
  <c r="O268" s="1"/>
  <c r="H5271"/>
  <c r="N268" s="1"/>
  <c r="B5274" l="1"/>
  <c r="E5273"/>
  <c r="E5272"/>
  <c r="B5275" l="1"/>
  <c r="E5274"/>
  <c r="B5276" l="1"/>
  <c r="E5275"/>
  <c r="B5277" l="1"/>
  <c r="E5276"/>
  <c r="B5278" l="1"/>
  <c r="E5277"/>
  <c r="B5279" l="1"/>
  <c r="E5278"/>
  <c r="B5280" l="1"/>
  <c r="E5279"/>
  <c r="B5281" l="1"/>
  <c r="E5280"/>
  <c r="B5282" l="1"/>
  <c r="E5281"/>
  <c r="B5283" l="1"/>
  <c r="E5282"/>
  <c r="B5284" l="1"/>
  <c r="E5283"/>
  <c r="B5285" l="1"/>
  <c r="E5284"/>
  <c r="B5286" l="1"/>
  <c r="E5285"/>
  <c r="B5287" l="1"/>
  <c r="E5286"/>
  <c r="B5288" l="1"/>
  <c r="E5287"/>
  <c r="B5289" l="1"/>
  <c r="E5288"/>
  <c r="B5290" l="1"/>
  <c r="E5289"/>
  <c r="B5291" l="1"/>
  <c r="E5290"/>
  <c r="B5292" l="1"/>
  <c r="E5291"/>
  <c r="B5293" l="1"/>
  <c r="E5292"/>
  <c r="B5294" l="1"/>
  <c r="E5293"/>
  <c r="B5295" l="1"/>
  <c r="E5294"/>
  <c r="B5296" l="1"/>
  <c r="E5295"/>
  <c r="B5297" l="1"/>
  <c r="E5296"/>
  <c r="B5298" l="1"/>
  <c r="E5297"/>
  <c r="B5299" l="1"/>
  <c r="E5298"/>
  <c r="B5300" l="1"/>
  <c r="E5299"/>
  <c r="B5301" l="1"/>
  <c r="E5300"/>
  <c r="B5302" l="1"/>
  <c r="E5301"/>
  <c r="B5303" l="1"/>
  <c r="B5304" l="1"/>
  <c r="E5302"/>
  <c r="J5302" s="1"/>
  <c r="P269" s="1"/>
  <c r="I5302"/>
  <c r="O269" s="1"/>
  <c r="G5302"/>
  <c r="M269" s="1"/>
  <c r="H5302"/>
  <c r="N269" s="1"/>
  <c r="B5305" l="1"/>
  <c r="E5304"/>
  <c r="E5303"/>
  <c r="B5306" l="1"/>
  <c r="E5305"/>
  <c r="B5307" l="1"/>
  <c r="E5306"/>
  <c r="B5308" l="1"/>
  <c r="E5307"/>
  <c r="B5309" l="1"/>
  <c r="E5308"/>
  <c r="B5310" l="1"/>
  <c r="E5309"/>
  <c r="B5311" l="1"/>
  <c r="E5310"/>
  <c r="B5312" l="1"/>
  <c r="E5311"/>
  <c r="B5313" l="1"/>
  <c r="E5312"/>
  <c r="B5314" l="1"/>
  <c r="E5313"/>
  <c r="B5315" l="1"/>
  <c r="E5314"/>
  <c r="B5316" l="1"/>
  <c r="E5315"/>
  <c r="B5317" l="1"/>
  <c r="E5316"/>
  <c r="B5318" l="1"/>
  <c r="E5317"/>
  <c r="B5319" l="1"/>
  <c r="E5318"/>
  <c r="B5320" l="1"/>
  <c r="E5319"/>
  <c r="B5321" l="1"/>
  <c r="E5320"/>
  <c r="B5322" l="1"/>
  <c r="E5321"/>
  <c r="B5323" l="1"/>
  <c r="E5322"/>
  <c r="B5324" l="1"/>
  <c r="E5323"/>
  <c r="B5325" l="1"/>
  <c r="E5324"/>
  <c r="B5326" l="1"/>
  <c r="E5325"/>
  <c r="B5327" l="1"/>
  <c r="E5326"/>
  <c r="B5328" l="1"/>
  <c r="E5327"/>
  <c r="B5329" l="1"/>
  <c r="E5328"/>
  <c r="B5330" l="1"/>
  <c r="E5329"/>
  <c r="B5331" l="1"/>
  <c r="E5330"/>
  <c r="B5332" l="1"/>
  <c r="E5331"/>
  <c r="B5333" l="1"/>
  <c r="B5334" l="1"/>
  <c r="E5332"/>
  <c r="J5332" s="1"/>
  <c r="P270" s="1"/>
  <c r="G5332"/>
  <c r="M270" s="1"/>
  <c r="H5332"/>
  <c r="N270" s="1"/>
  <c r="I5332"/>
  <c r="O270" s="1"/>
  <c r="B5335" l="1"/>
  <c r="E5334"/>
  <c r="E5333"/>
  <c r="B5336" l="1"/>
  <c r="E5335"/>
  <c r="B5337" l="1"/>
  <c r="E5336"/>
  <c r="B5338" l="1"/>
  <c r="E5337"/>
  <c r="B5339" l="1"/>
  <c r="E5338"/>
  <c r="B5340" l="1"/>
  <c r="E5339"/>
  <c r="B5341" l="1"/>
  <c r="E5340"/>
  <c r="B5342" l="1"/>
  <c r="E5341"/>
  <c r="B5343" l="1"/>
  <c r="E5342"/>
  <c r="B5344" l="1"/>
  <c r="E5343"/>
  <c r="B5345" l="1"/>
  <c r="E5344"/>
  <c r="B5346" l="1"/>
  <c r="E5345"/>
  <c r="B5347" l="1"/>
  <c r="E5346"/>
  <c r="B5348" l="1"/>
  <c r="E5347"/>
  <c r="B5349" l="1"/>
  <c r="E5348"/>
  <c r="B5350" l="1"/>
  <c r="E5349"/>
  <c r="B5351" l="1"/>
  <c r="E5350"/>
  <c r="B5352" l="1"/>
  <c r="E5351"/>
  <c r="B5353" l="1"/>
  <c r="E5352"/>
  <c r="B5354" l="1"/>
  <c r="E5353"/>
  <c r="B5355" l="1"/>
  <c r="E5354"/>
  <c r="B5356" l="1"/>
  <c r="E5355"/>
  <c r="B5357" l="1"/>
  <c r="E5356"/>
  <c r="B5358" l="1"/>
  <c r="E5357"/>
  <c r="B5359" l="1"/>
  <c r="E5358"/>
  <c r="B5360" l="1"/>
  <c r="E5359"/>
  <c r="B5361" l="1"/>
  <c r="E5360"/>
  <c r="B5362" l="1"/>
  <c r="E5361"/>
  <c r="B5363" l="1"/>
  <c r="E5362"/>
  <c r="B5364" l="1"/>
  <c r="B5365" l="1"/>
  <c r="E5363"/>
  <c r="J5363" s="1"/>
  <c r="P271" s="1"/>
  <c r="G5363"/>
  <c r="M271" s="1"/>
  <c r="H5363"/>
  <c r="N271" s="1"/>
  <c r="I5363"/>
  <c r="O271" s="1"/>
  <c r="B5366" l="1"/>
  <c r="E5365"/>
  <c r="E5364"/>
  <c r="B5367" l="1"/>
  <c r="E5366"/>
  <c r="B5368" l="1"/>
  <c r="E5367"/>
  <c r="B5369" l="1"/>
  <c r="E5368"/>
  <c r="B5370" l="1"/>
  <c r="E5369"/>
  <c r="B5371" l="1"/>
  <c r="E5370"/>
  <c r="B5372" l="1"/>
  <c r="E5371"/>
  <c r="B5373" l="1"/>
  <c r="E5372"/>
  <c r="B5374" l="1"/>
  <c r="E5373"/>
  <c r="B5375" l="1"/>
  <c r="E5374"/>
  <c r="B5376" l="1"/>
  <c r="E5375"/>
  <c r="B5377" l="1"/>
  <c r="E5376"/>
  <c r="B5378" l="1"/>
  <c r="E5377"/>
  <c r="B5379" l="1"/>
  <c r="E5378"/>
  <c r="B5380" l="1"/>
  <c r="E5379"/>
  <c r="B5381" l="1"/>
  <c r="E5380"/>
  <c r="B5382" l="1"/>
  <c r="E5381"/>
  <c r="B5383" l="1"/>
  <c r="E5382"/>
  <c r="B5384" l="1"/>
  <c r="E5383"/>
  <c r="B5385" l="1"/>
  <c r="E5384"/>
  <c r="B5386" l="1"/>
  <c r="E5385"/>
  <c r="B5387" l="1"/>
  <c r="E5386"/>
  <c r="B5388" l="1"/>
  <c r="E5387"/>
  <c r="B5389" l="1"/>
  <c r="E5388"/>
  <c r="B5390" l="1"/>
  <c r="E5389"/>
  <c r="B5391" l="1"/>
  <c r="E5390"/>
  <c r="B5392" l="1"/>
  <c r="E5391"/>
  <c r="B5393" l="1"/>
  <c r="E5392"/>
  <c r="B5394" l="1"/>
  <c r="B5395" l="1"/>
  <c r="E5393"/>
  <c r="J5393" s="1"/>
  <c r="P272" s="1"/>
  <c r="H5393"/>
  <c r="N272" s="1"/>
  <c r="G5393"/>
  <c r="M272" s="1"/>
  <c r="I5393"/>
  <c r="O272" s="1"/>
  <c r="B5396" l="1"/>
  <c r="E5395"/>
  <c r="E5394"/>
  <c r="B5397" l="1"/>
  <c r="E5396"/>
  <c r="B5398" l="1"/>
  <c r="E5397"/>
  <c r="B5399" l="1"/>
  <c r="E5398"/>
  <c r="B5400" l="1"/>
  <c r="E5399"/>
  <c r="B5401" l="1"/>
  <c r="E5400"/>
  <c r="B5402" l="1"/>
  <c r="E5401"/>
  <c r="B5403" l="1"/>
  <c r="E5402"/>
  <c r="B5404" l="1"/>
  <c r="E5403"/>
  <c r="B5405" l="1"/>
  <c r="E5404"/>
  <c r="B5406" l="1"/>
  <c r="E5405"/>
  <c r="B5407" l="1"/>
  <c r="E5406"/>
  <c r="B5408" l="1"/>
  <c r="E5407"/>
  <c r="B5409" l="1"/>
  <c r="E5408"/>
  <c r="B5410" l="1"/>
  <c r="E5409"/>
  <c r="B5411" l="1"/>
  <c r="E5410"/>
  <c r="B5412" l="1"/>
  <c r="E5411"/>
  <c r="B5413" l="1"/>
  <c r="E5412"/>
  <c r="B5414" l="1"/>
  <c r="E5413"/>
  <c r="B5415" l="1"/>
  <c r="E5414"/>
  <c r="B5416" l="1"/>
  <c r="E5415"/>
  <c r="B5417" l="1"/>
  <c r="E5416"/>
  <c r="B5418" l="1"/>
  <c r="E5417"/>
  <c r="B5419" l="1"/>
  <c r="E5418"/>
  <c r="B5420" l="1"/>
  <c r="E5419"/>
  <c r="B5421" l="1"/>
  <c r="E5420"/>
  <c r="B5422" l="1"/>
  <c r="E5421"/>
  <c r="B5423" l="1"/>
  <c r="E5422"/>
  <c r="B5424" l="1"/>
  <c r="E5423"/>
  <c r="B5425" l="1"/>
  <c r="B5426" l="1"/>
  <c r="E5424"/>
  <c r="J5424" s="1"/>
  <c r="P273" s="1"/>
  <c r="H5424"/>
  <c r="N273" s="1"/>
  <c r="I5424"/>
  <c r="O273" s="1"/>
  <c r="G5424"/>
  <c r="M273" s="1"/>
  <c r="B5427" l="1"/>
  <c r="E5426"/>
  <c r="E5425"/>
  <c r="B5428" l="1"/>
  <c r="E5427"/>
  <c r="B5429" l="1"/>
  <c r="E5428"/>
  <c r="B5430" l="1"/>
  <c r="E5429"/>
  <c r="B5431" l="1"/>
  <c r="E5430"/>
  <c r="B5432" l="1"/>
  <c r="E5431"/>
  <c r="B5433" l="1"/>
  <c r="E5432"/>
  <c r="B5434" l="1"/>
  <c r="E5433"/>
  <c r="B5435" l="1"/>
  <c r="E5434"/>
  <c r="B5436" l="1"/>
  <c r="E5435"/>
  <c r="B5437" l="1"/>
  <c r="E5436"/>
  <c r="B5438" l="1"/>
  <c r="E5437"/>
  <c r="B5439" l="1"/>
  <c r="E5438"/>
  <c r="B5440" l="1"/>
  <c r="E5439"/>
  <c r="B5441" l="1"/>
  <c r="E5440"/>
  <c r="B5442" l="1"/>
  <c r="E5441"/>
  <c r="B5443" l="1"/>
  <c r="E5442"/>
  <c r="B5444" l="1"/>
  <c r="E5443"/>
  <c r="B5445" l="1"/>
  <c r="E5444"/>
  <c r="B5446" l="1"/>
  <c r="E5445"/>
  <c r="B5447" l="1"/>
  <c r="E5446"/>
  <c r="B5448" l="1"/>
  <c r="E5447"/>
  <c r="B5449" l="1"/>
  <c r="E5448"/>
  <c r="B5450" l="1"/>
  <c r="E5449"/>
  <c r="B5451" l="1"/>
  <c r="E5450"/>
  <c r="B5452" l="1"/>
  <c r="E5451"/>
  <c r="B5453" l="1"/>
  <c r="E5452"/>
  <c r="B5454" l="1"/>
  <c r="E5453"/>
  <c r="B5455" l="1"/>
  <c r="E5454"/>
  <c r="B5456" l="1"/>
  <c r="B5457" l="1"/>
  <c r="E5455"/>
  <c r="J5455" s="1"/>
  <c r="P274" s="1"/>
  <c r="H5455"/>
  <c r="N274" s="1"/>
  <c r="G5455"/>
  <c r="M274" s="1"/>
  <c r="I5455"/>
  <c r="O274" s="1"/>
  <c r="B5458" l="1"/>
  <c r="E5457"/>
  <c r="E5456"/>
  <c r="B5459" l="1"/>
  <c r="E5458"/>
  <c r="B5460" l="1"/>
  <c r="E5459"/>
  <c r="B5461" l="1"/>
  <c r="E5460"/>
  <c r="B5462" l="1"/>
  <c r="E5461"/>
  <c r="B5463" l="1"/>
  <c r="E5462"/>
  <c r="B5464" l="1"/>
  <c r="E5463"/>
  <c r="B5465" l="1"/>
  <c r="E5464"/>
  <c r="B5466" l="1"/>
  <c r="E5465"/>
  <c r="B5467" l="1"/>
  <c r="E5466"/>
  <c r="B5468" l="1"/>
  <c r="E5467"/>
  <c r="B5469" l="1"/>
  <c r="E5468"/>
  <c r="B5470" l="1"/>
  <c r="E5469"/>
  <c r="B5471" l="1"/>
  <c r="E5470"/>
  <c r="B5472" l="1"/>
  <c r="E5471"/>
  <c r="B5473" l="1"/>
  <c r="E5472"/>
  <c r="B5474" l="1"/>
  <c r="E5473"/>
  <c r="B5475" l="1"/>
  <c r="E5474"/>
  <c r="B5476" l="1"/>
  <c r="E5475"/>
  <c r="B5477" l="1"/>
  <c r="E5476"/>
  <c r="B5478" l="1"/>
  <c r="E5477"/>
  <c r="B5479" l="1"/>
  <c r="E5478"/>
  <c r="B5480" l="1"/>
  <c r="E5479"/>
  <c r="B5481" l="1"/>
  <c r="E5480"/>
  <c r="B5482" l="1"/>
  <c r="E5481"/>
  <c r="B5483" l="1"/>
  <c r="E5482"/>
  <c r="B5484" l="1"/>
  <c r="E5483"/>
  <c r="B5485" l="1"/>
  <c r="E5484"/>
  <c r="B5486" l="1"/>
  <c r="B5487" l="1"/>
  <c r="E5485"/>
  <c r="J5485" s="1"/>
  <c r="P275" s="1"/>
  <c r="H5485"/>
  <c r="N275" s="1"/>
  <c r="G5485"/>
  <c r="M275" s="1"/>
  <c r="I5485"/>
  <c r="O275" s="1"/>
  <c r="B5488" l="1"/>
  <c r="E5487"/>
  <c r="E5486"/>
  <c r="B5489" l="1"/>
  <c r="E5488"/>
  <c r="B5490" l="1"/>
  <c r="E5489"/>
  <c r="B5491" l="1"/>
  <c r="E5490"/>
  <c r="B5492" l="1"/>
  <c r="E5491"/>
  <c r="B5493" l="1"/>
  <c r="E5492"/>
  <c r="B5494" l="1"/>
  <c r="E5493"/>
  <c r="B5495" l="1"/>
  <c r="E5494"/>
  <c r="B5496" l="1"/>
  <c r="E5495"/>
  <c r="B5497" l="1"/>
  <c r="E5496"/>
  <c r="B5498" l="1"/>
  <c r="E5497"/>
  <c r="B5499" l="1"/>
  <c r="E5498"/>
  <c r="B5500" l="1"/>
  <c r="E5499"/>
  <c r="B5501" l="1"/>
  <c r="E5500"/>
  <c r="B5502" l="1"/>
  <c r="E5501"/>
  <c r="B5503" l="1"/>
  <c r="E5502"/>
  <c r="B5504" l="1"/>
  <c r="E5503"/>
  <c r="B5505" l="1"/>
  <c r="E5504"/>
  <c r="B5506" l="1"/>
  <c r="E5505"/>
  <c r="B5507" l="1"/>
  <c r="E5506"/>
  <c r="B5508" l="1"/>
  <c r="E5507"/>
  <c r="B5509" l="1"/>
  <c r="E5508"/>
  <c r="B5510" l="1"/>
  <c r="E5509"/>
  <c r="B5511" l="1"/>
  <c r="E5510"/>
  <c r="B5512" l="1"/>
  <c r="E5511"/>
  <c r="B5513" l="1"/>
  <c r="E5512"/>
  <c r="B5514" l="1"/>
  <c r="E5513"/>
  <c r="B5515" l="1"/>
  <c r="E5514"/>
  <c r="B5516" l="1"/>
  <c r="E5515"/>
  <c r="B5517" l="1"/>
  <c r="B5518" l="1"/>
  <c r="E5516"/>
  <c r="J5516" s="1"/>
  <c r="P276" s="1"/>
  <c r="G5516"/>
  <c r="M276" s="1"/>
  <c r="I5516"/>
  <c r="O276" s="1"/>
  <c r="H5516"/>
  <c r="N276" s="1"/>
  <c r="B5519" l="1"/>
  <c r="E5518"/>
  <c r="E5517"/>
  <c r="B5520" l="1"/>
  <c r="E5519"/>
  <c r="B5521" l="1"/>
  <c r="E5520"/>
  <c r="B5522" l="1"/>
  <c r="E5521"/>
  <c r="B5523" l="1"/>
  <c r="E5522"/>
  <c r="B5524" l="1"/>
  <c r="E5523"/>
  <c r="B5525" l="1"/>
  <c r="E5524"/>
  <c r="B5526" l="1"/>
  <c r="E5525"/>
  <c r="B5527" l="1"/>
  <c r="E5526"/>
  <c r="B5528" l="1"/>
  <c r="E5527"/>
  <c r="B5529" l="1"/>
  <c r="E5528"/>
  <c r="B5530" l="1"/>
  <c r="E5529"/>
  <c r="B5531" l="1"/>
  <c r="E5530"/>
  <c r="B5532" l="1"/>
  <c r="E5531"/>
  <c r="B5533" l="1"/>
  <c r="E5532"/>
  <c r="B5534" l="1"/>
  <c r="E5533"/>
  <c r="B5535" l="1"/>
  <c r="E5534"/>
  <c r="B5536" l="1"/>
  <c r="E5535"/>
  <c r="B5537" l="1"/>
  <c r="E5536"/>
  <c r="B5538" l="1"/>
  <c r="E5537"/>
  <c r="B5539" l="1"/>
  <c r="E5538"/>
  <c r="B5540" l="1"/>
  <c r="E5539"/>
  <c r="B5541" l="1"/>
  <c r="E5540"/>
  <c r="B5542" l="1"/>
  <c r="E5541"/>
  <c r="B5543" l="1"/>
  <c r="E5542"/>
  <c r="B5544" l="1"/>
  <c r="E5543"/>
  <c r="B5545" l="1"/>
  <c r="E5544"/>
  <c r="B5546" l="1"/>
  <c r="E5545"/>
  <c r="B5547" l="1"/>
  <c r="B5548" l="1"/>
  <c r="E5546"/>
  <c r="J5546" s="1"/>
  <c r="P277" s="1"/>
  <c r="G5546"/>
  <c r="M277" s="1"/>
  <c r="I5546"/>
  <c r="O277" s="1"/>
  <c r="H5546"/>
  <c r="N277" s="1"/>
  <c r="B5549" l="1"/>
  <c r="E5548"/>
  <c r="E5547"/>
  <c r="B5550" l="1"/>
  <c r="E5549"/>
  <c r="B5551" l="1"/>
  <c r="E5550"/>
  <c r="B5552" l="1"/>
  <c r="E5551"/>
  <c r="B5553" l="1"/>
  <c r="E5552"/>
  <c r="B5554" l="1"/>
  <c r="E5553"/>
  <c r="B5555" l="1"/>
  <c r="E5554"/>
  <c r="B5556" l="1"/>
  <c r="E5555"/>
  <c r="B5557" l="1"/>
  <c r="E5556"/>
  <c r="B5558" l="1"/>
  <c r="E5557"/>
  <c r="B5559" l="1"/>
  <c r="E5558"/>
  <c r="B5560" l="1"/>
  <c r="E5559"/>
  <c r="B5561" l="1"/>
  <c r="E5560"/>
  <c r="B5562" l="1"/>
  <c r="E5561"/>
  <c r="B5563" l="1"/>
  <c r="E5562"/>
  <c r="B5564" l="1"/>
  <c r="E5563"/>
  <c r="B5565" l="1"/>
  <c r="E5564"/>
  <c r="B5566" l="1"/>
  <c r="E5565"/>
  <c r="B5567" l="1"/>
  <c r="E5566"/>
  <c r="B5568" l="1"/>
  <c r="E5567"/>
  <c r="B5569" l="1"/>
  <c r="E5568"/>
  <c r="B5570" l="1"/>
  <c r="E5569"/>
  <c r="B5571" l="1"/>
  <c r="E5570"/>
  <c r="B5572" l="1"/>
  <c r="E5571"/>
  <c r="B5573" l="1"/>
  <c r="E5572"/>
  <c r="B5574" l="1"/>
  <c r="E5573"/>
  <c r="B5575" l="1"/>
  <c r="E5574"/>
  <c r="B5576" l="1"/>
  <c r="E5575"/>
  <c r="B5577" l="1"/>
  <c r="E5576"/>
  <c r="E5577" l="1"/>
  <c r="J5577" s="1"/>
  <c r="P278" s="1"/>
  <c r="I5577"/>
  <c r="O278" s="1"/>
  <c r="G5577"/>
  <c r="M278" s="1"/>
  <c r="H5577"/>
  <c r="N278" s="1"/>
  <c r="A3" i="4" l="1"/>
  <c r="AR2" i="1" l="1"/>
  <c r="AS2"/>
  <c r="AQ2"/>
  <c r="AJ3289" l="1"/>
  <c r="AK3289" s="1"/>
  <c r="AJ3291"/>
  <c r="AK3291" s="1"/>
  <c r="AJ3293"/>
  <c r="AK3293" s="1"/>
  <c r="AJ3295"/>
  <c r="AK3295" s="1"/>
  <c r="AJ3297"/>
  <c r="AK3297" s="1"/>
  <c r="AJ3299"/>
  <c r="AK3299" s="1"/>
  <c r="AJ3301"/>
  <c r="AK3301" s="1"/>
  <c r="AJ3303"/>
  <c r="AK3303" s="1"/>
  <c r="AJ3305"/>
  <c r="AK3305" s="1"/>
  <c r="AJ3307"/>
  <c r="AK3307" s="1"/>
  <c r="AJ3309"/>
  <c r="AK3309" s="1"/>
  <c r="AJ3311"/>
  <c r="AK3311" s="1"/>
  <c r="AJ3313"/>
  <c r="AK3313" s="1"/>
  <c r="AJ3315"/>
  <c r="AK3315" s="1"/>
  <c r="AJ3317"/>
  <c r="AK3317" s="1"/>
  <c r="AJ3319"/>
  <c r="AK3319" s="1"/>
  <c r="AJ3321"/>
  <c r="AK3321" s="1"/>
  <c r="AJ3323"/>
  <c r="AK3323" s="1"/>
  <c r="AJ3325"/>
  <c r="AK3325" s="1"/>
  <c r="AJ3327"/>
  <c r="AK3327" s="1"/>
  <c r="AJ3329"/>
  <c r="AK3329" s="1"/>
  <c r="AJ3331"/>
  <c r="AK3331" s="1"/>
  <c r="AJ3333"/>
  <c r="AK3333" s="1"/>
  <c r="C3436" i="2" s="1"/>
  <c r="E3436" s="1"/>
  <c r="AJ3335" i="1"/>
  <c r="AK3335" s="1"/>
  <c r="AJ3337"/>
  <c r="AK3337" s="1"/>
  <c r="AJ3339"/>
  <c r="AK3339" s="1"/>
  <c r="AJ3341"/>
  <c r="AK3341" s="1"/>
  <c r="C3444" i="2" s="1"/>
  <c r="E3444" s="1"/>
  <c r="AJ3343" i="1"/>
  <c r="AK3343" s="1"/>
  <c r="AJ3345"/>
  <c r="AK3345" s="1"/>
  <c r="AJ3347"/>
  <c r="AK3347" s="1"/>
  <c r="AJ3349"/>
  <c r="AK3349" s="1"/>
  <c r="C3452" i="2" s="1"/>
  <c r="E3452" s="1"/>
  <c r="AJ3351" i="1"/>
  <c r="AK3351" s="1"/>
  <c r="AJ3353"/>
  <c r="AK3353" s="1"/>
  <c r="AJ3355"/>
  <c r="AK3355" s="1"/>
  <c r="AJ3357"/>
  <c r="AK3357" s="1"/>
  <c r="C3460" i="2" s="1"/>
  <c r="E3460" s="1"/>
  <c r="AJ3359" i="1"/>
  <c r="AK3359" s="1"/>
  <c r="AJ3361"/>
  <c r="AK3361" s="1"/>
  <c r="AJ3363"/>
  <c r="AK3363" s="1"/>
  <c r="AJ3365"/>
  <c r="AK3365" s="1"/>
  <c r="AJ3367"/>
  <c r="AK3367" s="1"/>
  <c r="AJ3369"/>
  <c r="AK3369" s="1"/>
  <c r="AJ3371"/>
  <c r="AK3371" s="1"/>
  <c r="AJ3373"/>
  <c r="AK3373" s="1"/>
  <c r="AJ3375"/>
  <c r="AK3375" s="1"/>
  <c r="AJ3377"/>
  <c r="AK3377" s="1"/>
  <c r="AJ3379"/>
  <c r="AK3379" s="1"/>
  <c r="AJ3381"/>
  <c r="AK3381" s="1"/>
  <c r="C3484" i="2" s="1"/>
  <c r="E3484" s="1"/>
  <c r="AJ3383" i="1"/>
  <c r="AK3383" s="1"/>
  <c r="C3486" i="2" s="1"/>
  <c r="E3486" s="1"/>
  <c r="AJ3288" i="1"/>
  <c r="AK3288" s="1"/>
  <c r="AJ3290"/>
  <c r="AK3290" s="1"/>
  <c r="AJ3292"/>
  <c r="AK3292" s="1"/>
  <c r="AJ3294"/>
  <c r="AK3294" s="1"/>
  <c r="AJ3296"/>
  <c r="AK3296" s="1"/>
  <c r="AJ3298"/>
  <c r="AK3298" s="1"/>
  <c r="AJ3300"/>
  <c r="AK3300" s="1"/>
  <c r="AJ3302"/>
  <c r="AK3302" s="1"/>
  <c r="AJ3304"/>
  <c r="AK3304" s="1"/>
  <c r="AJ3306"/>
  <c r="AK3306" s="1"/>
  <c r="AJ3308"/>
  <c r="AK3308" s="1"/>
  <c r="AJ3310"/>
  <c r="AK3310" s="1"/>
  <c r="AJ3312"/>
  <c r="AK3312" s="1"/>
  <c r="AJ3314"/>
  <c r="AK3314" s="1"/>
  <c r="AJ3316"/>
  <c r="AK3316" s="1"/>
  <c r="AJ3318"/>
  <c r="AK3318" s="1"/>
  <c r="AJ3320"/>
  <c r="AK3320" s="1"/>
  <c r="AJ3322"/>
  <c r="AK3322" s="1"/>
  <c r="AJ3324"/>
  <c r="AK3324" s="1"/>
  <c r="AJ3326"/>
  <c r="AK3326" s="1"/>
  <c r="AJ3328"/>
  <c r="AK3328" s="1"/>
  <c r="AJ3330"/>
  <c r="AK3330" s="1"/>
  <c r="AJ3332"/>
  <c r="AK3332" s="1"/>
  <c r="AJ3334"/>
  <c r="AK3334" s="1"/>
  <c r="AJ3336"/>
  <c r="AK3336" s="1"/>
  <c r="AJ3338"/>
  <c r="AK3338" s="1"/>
  <c r="AJ3340"/>
  <c r="AK3340" s="1"/>
  <c r="AJ3342"/>
  <c r="AK3342" s="1"/>
  <c r="AJ3344"/>
  <c r="AK3344" s="1"/>
  <c r="AJ3346"/>
  <c r="AK3346" s="1"/>
  <c r="AJ3348"/>
  <c r="AK3348" s="1"/>
  <c r="AJ3350"/>
  <c r="AK3350" s="1"/>
  <c r="AJ3352"/>
  <c r="AK3352" s="1"/>
  <c r="AJ3354"/>
  <c r="AK3354" s="1"/>
  <c r="AJ3356"/>
  <c r="AK3356" s="1"/>
  <c r="AJ3358"/>
  <c r="AK3358" s="1"/>
  <c r="AJ3360"/>
  <c r="AK3360" s="1"/>
  <c r="AJ3362"/>
  <c r="AK3362" s="1"/>
  <c r="AJ3364"/>
  <c r="AK3364" s="1"/>
  <c r="AJ3372"/>
  <c r="AK3372" s="1"/>
  <c r="AJ3380"/>
  <c r="AK3380" s="1"/>
  <c r="AJ3366"/>
  <c r="AK3366" s="1"/>
  <c r="AJ3374"/>
  <c r="AK3374" s="1"/>
  <c r="AJ3382"/>
  <c r="AK3382" s="1"/>
  <c r="C3485" i="2" s="1"/>
  <c r="E3485" s="1"/>
  <c r="AJ3368" i="1"/>
  <c r="AK3368" s="1"/>
  <c r="AJ3376"/>
  <c r="AK3376" s="1"/>
  <c r="AJ3370"/>
  <c r="AK3370" s="1"/>
  <c r="AJ3378"/>
  <c r="AK3378" s="1"/>
  <c r="C3483" i="2"/>
  <c r="E3483" s="1"/>
  <c r="C3432"/>
  <c r="E3432" s="1"/>
  <c r="C3434"/>
  <c r="E3434" s="1"/>
  <c r="C3438"/>
  <c r="E3438" s="1"/>
  <c r="C3440"/>
  <c r="E3440" s="1"/>
  <c r="C3442"/>
  <c r="E3442" s="1"/>
  <c r="C3446"/>
  <c r="C3448"/>
  <c r="E3448" s="1"/>
  <c r="C3450"/>
  <c r="E3450" s="1"/>
  <c r="C3454"/>
  <c r="E3454" s="1"/>
  <c r="C3456"/>
  <c r="E3456" s="1"/>
  <c r="C3458"/>
  <c r="E3458" s="1"/>
  <c r="C3462"/>
  <c r="E3462" s="1"/>
  <c r="C3464"/>
  <c r="E3464" s="1"/>
  <c r="C3466"/>
  <c r="E3466" s="1"/>
  <c r="C3468"/>
  <c r="E3468" s="1"/>
  <c r="C3470"/>
  <c r="E3470" s="1"/>
  <c r="C3472"/>
  <c r="E3472" s="1"/>
  <c r="C3474"/>
  <c r="E3474" s="1"/>
  <c r="C3476"/>
  <c r="E3476" s="1"/>
  <c r="C3478"/>
  <c r="E3478" s="1"/>
  <c r="C3480"/>
  <c r="E3480" s="1"/>
  <c r="C3482"/>
  <c r="E3482" s="1"/>
  <c r="C3439"/>
  <c r="E3439" s="1"/>
  <c r="C3447"/>
  <c r="E3447" s="1"/>
  <c r="C3455"/>
  <c r="E3455" s="1"/>
  <c r="C3463"/>
  <c r="E3463" s="1"/>
  <c r="C3471"/>
  <c r="E3471" s="1"/>
  <c r="C3479"/>
  <c r="E3479" s="1"/>
  <c r="C3435"/>
  <c r="E3435" s="1"/>
  <c r="C3443"/>
  <c r="E3443" s="1"/>
  <c r="C3451"/>
  <c r="E3451" s="1"/>
  <c r="C3459"/>
  <c r="E3459" s="1"/>
  <c r="C3467"/>
  <c r="E3467" s="1"/>
  <c r="C3475"/>
  <c r="E3475" s="1"/>
  <c r="C3437"/>
  <c r="E3437" s="1"/>
  <c r="C3445"/>
  <c r="E3445" s="1"/>
  <c r="C3453"/>
  <c r="E3453" s="1"/>
  <c r="C3461"/>
  <c r="E3461" s="1"/>
  <c r="C3469"/>
  <c r="E3469" s="1"/>
  <c r="C3477"/>
  <c r="C3433"/>
  <c r="E3433" s="1"/>
  <c r="C3441"/>
  <c r="E3441" s="1"/>
  <c r="C3449"/>
  <c r="E3449" s="1"/>
  <c r="C3457"/>
  <c r="E3457" s="1"/>
  <c r="C3465"/>
  <c r="E3465" s="1"/>
  <c r="C3473"/>
  <c r="E3473" s="1"/>
  <c r="C3481"/>
  <c r="E3481" s="1"/>
  <c r="AJ4" i="1"/>
  <c r="AK4" s="1"/>
  <c r="AJ6"/>
  <c r="AK6" s="1"/>
  <c r="AJ8"/>
  <c r="AK8" s="1"/>
  <c r="AJ10"/>
  <c r="AK10" s="1"/>
  <c r="AJ12"/>
  <c r="AK12" s="1"/>
  <c r="AJ14"/>
  <c r="AK14" s="1"/>
  <c r="AJ16"/>
  <c r="AK16" s="1"/>
  <c r="AJ18"/>
  <c r="AK18" s="1"/>
  <c r="AJ20"/>
  <c r="AK20" s="1"/>
  <c r="AJ22"/>
  <c r="AK22" s="1"/>
  <c r="AJ24"/>
  <c r="AK24" s="1"/>
  <c r="AJ26"/>
  <c r="AK26" s="1"/>
  <c r="AJ28"/>
  <c r="AK28" s="1"/>
  <c r="AJ30"/>
  <c r="AK30" s="1"/>
  <c r="AJ32"/>
  <c r="AK32" s="1"/>
  <c r="AJ34"/>
  <c r="AK34" s="1"/>
  <c r="AJ36"/>
  <c r="AK36" s="1"/>
  <c r="AJ38"/>
  <c r="AK38" s="1"/>
  <c r="AJ40"/>
  <c r="AK40" s="1"/>
  <c r="AJ42"/>
  <c r="AK42" s="1"/>
  <c r="AJ44"/>
  <c r="AK44" s="1"/>
  <c r="AJ46"/>
  <c r="AK46" s="1"/>
  <c r="AJ48"/>
  <c r="AK48" s="1"/>
  <c r="AJ50"/>
  <c r="AK50" s="1"/>
  <c r="AJ52"/>
  <c r="AK52" s="1"/>
  <c r="AJ54"/>
  <c r="AK54" s="1"/>
  <c r="AJ56"/>
  <c r="AK56" s="1"/>
  <c r="AJ58"/>
  <c r="AK58" s="1"/>
  <c r="AJ60"/>
  <c r="AK60" s="1"/>
  <c r="AJ62"/>
  <c r="AK62" s="1"/>
  <c r="AJ64"/>
  <c r="AK64" s="1"/>
  <c r="AJ66"/>
  <c r="AK66" s="1"/>
  <c r="AJ68"/>
  <c r="AK68" s="1"/>
  <c r="AJ70"/>
  <c r="AK70" s="1"/>
  <c r="AJ72"/>
  <c r="AK72" s="1"/>
  <c r="AJ74"/>
  <c r="AK74" s="1"/>
  <c r="AJ76"/>
  <c r="AK76" s="1"/>
  <c r="AJ78"/>
  <c r="AK78" s="1"/>
  <c r="AJ80"/>
  <c r="AK80" s="1"/>
  <c r="AJ82"/>
  <c r="AK82" s="1"/>
  <c r="AJ84"/>
  <c r="AK84" s="1"/>
  <c r="AJ3"/>
  <c r="AK3" s="1"/>
  <c r="AJ5"/>
  <c r="AK5" s="1"/>
  <c r="AJ7"/>
  <c r="AK7" s="1"/>
  <c r="AJ9"/>
  <c r="AK9" s="1"/>
  <c r="AJ11"/>
  <c r="AK11" s="1"/>
  <c r="AJ13"/>
  <c r="AK13" s="1"/>
  <c r="AJ15"/>
  <c r="AK15" s="1"/>
  <c r="AJ17"/>
  <c r="AK17" s="1"/>
  <c r="AJ19"/>
  <c r="AK19" s="1"/>
  <c r="AJ21"/>
  <c r="AK21" s="1"/>
  <c r="AJ23"/>
  <c r="AK23" s="1"/>
  <c r="AJ25"/>
  <c r="AK25" s="1"/>
  <c r="AJ27"/>
  <c r="AK27" s="1"/>
  <c r="AJ29"/>
  <c r="AK29" s="1"/>
  <c r="AJ31"/>
  <c r="AK31" s="1"/>
  <c r="AJ33"/>
  <c r="AK33" s="1"/>
  <c r="AJ35"/>
  <c r="AK35" s="1"/>
  <c r="AJ37"/>
  <c r="AK37" s="1"/>
  <c r="AJ39"/>
  <c r="AK39" s="1"/>
  <c r="AJ41"/>
  <c r="AK41" s="1"/>
  <c r="AJ43"/>
  <c r="AK43" s="1"/>
  <c r="AJ45"/>
  <c r="AK45" s="1"/>
  <c r="AJ47"/>
  <c r="AK47" s="1"/>
  <c r="AJ49"/>
  <c r="AK49" s="1"/>
  <c r="AJ51"/>
  <c r="AK51" s="1"/>
  <c r="AJ53"/>
  <c r="AK53" s="1"/>
  <c r="AJ55"/>
  <c r="AK55" s="1"/>
  <c r="AJ57"/>
  <c r="AK57" s="1"/>
  <c r="AJ59"/>
  <c r="AK59" s="1"/>
  <c r="AJ61"/>
  <c r="AK61" s="1"/>
  <c r="AJ63"/>
  <c r="AK63" s="1"/>
  <c r="AJ65"/>
  <c r="AK65" s="1"/>
  <c r="AJ67"/>
  <c r="AK67" s="1"/>
  <c r="AJ69"/>
  <c r="AK69" s="1"/>
  <c r="AJ71"/>
  <c r="AK71" s="1"/>
  <c r="AJ73"/>
  <c r="AK73" s="1"/>
  <c r="AJ75"/>
  <c r="AK75" s="1"/>
  <c r="AJ77"/>
  <c r="AK77" s="1"/>
  <c r="AJ79"/>
  <c r="AK79" s="1"/>
  <c r="AJ81"/>
  <c r="AK81" s="1"/>
  <c r="AJ83"/>
  <c r="AK83" s="1"/>
  <c r="AJ85"/>
  <c r="AK85" s="1"/>
  <c r="AJ88"/>
  <c r="AK88" s="1"/>
  <c r="AJ92"/>
  <c r="AK92" s="1"/>
  <c r="AJ96"/>
  <c r="AK96" s="1"/>
  <c r="AJ100"/>
  <c r="AK100" s="1"/>
  <c r="AJ104"/>
  <c r="AK104" s="1"/>
  <c r="AJ108"/>
  <c r="AK108" s="1"/>
  <c r="AJ112"/>
  <c r="AK112" s="1"/>
  <c r="AJ116"/>
  <c r="AK116" s="1"/>
  <c r="AJ120"/>
  <c r="AK120" s="1"/>
  <c r="AJ124"/>
  <c r="AK124" s="1"/>
  <c r="AJ128"/>
  <c r="AK128" s="1"/>
  <c r="AJ132"/>
  <c r="AK132" s="1"/>
  <c r="AJ136"/>
  <c r="AK136" s="1"/>
  <c r="AJ140"/>
  <c r="AK140" s="1"/>
  <c r="AJ144"/>
  <c r="AK144" s="1"/>
  <c r="AJ148"/>
  <c r="AK148" s="1"/>
  <c r="AJ152"/>
  <c r="AK152" s="1"/>
  <c r="AJ156"/>
  <c r="AK156" s="1"/>
  <c r="AJ160"/>
  <c r="AK160" s="1"/>
  <c r="AJ164"/>
  <c r="AK164" s="1"/>
  <c r="AJ168"/>
  <c r="AK168" s="1"/>
  <c r="AJ172"/>
  <c r="AK172" s="1"/>
  <c r="AJ176"/>
  <c r="AK176" s="1"/>
  <c r="AJ180"/>
  <c r="AK180" s="1"/>
  <c r="AJ184"/>
  <c r="AK184" s="1"/>
  <c r="AJ188"/>
  <c r="AK188" s="1"/>
  <c r="AJ192"/>
  <c r="AK192" s="1"/>
  <c r="AJ196"/>
  <c r="AK196" s="1"/>
  <c r="AJ200"/>
  <c r="AK200" s="1"/>
  <c r="AJ204"/>
  <c r="AK204" s="1"/>
  <c r="AJ208"/>
  <c r="AK208" s="1"/>
  <c r="AJ212"/>
  <c r="AK212" s="1"/>
  <c r="AJ216"/>
  <c r="AK216" s="1"/>
  <c r="AJ220"/>
  <c r="AK220" s="1"/>
  <c r="AJ224"/>
  <c r="AK224" s="1"/>
  <c r="AJ228"/>
  <c r="AK228" s="1"/>
  <c r="AJ232"/>
  <c r="AK232" s="1"/>
  <c r="AJ236"/>
  <c r="AK236" s="1"/>
  <c r="AJ240"/>
  <c r="AK240" s="1"/>
  <c r="AJ244"/>
  <c r="AK244" s="1"/>
  <c r="AJ248"/>
  <c r="AK248" s="1"/>
  <c r="AJ252"/>
  <c r="AK252" s="1"/>
  <c r="AJ256"/>
  <c r="AK256" s="1"/>
  <c r="AJ87"/>
  <c r="AK87" s="1"/>
  <c r="AJ91"/>
  <c r="AK91" s="1"/>
  <c r="AJ95"/>
  <c r="AK95" s="1"/>
  <c r="AJ99"/>
  <c r="AK99" s="1"/>
  <c r="AJ103"/>
  <c r="AK103" s="1"/>
  <c r="AJ107"/>
  <c r="AK107" s="1"/>
  <c r="AJ111"/>
  <c r="AK111" s="1"/>
  <c r="AJ115"/>
  <c r="AK115" s="1"/>
  <c r="AJ119"/>
  <c r="AK119" s="1"/>
  <c r="AJ123"/>
  <c r="AK123" s="1"/>
  <c r="AJ127"/>
  <c r="AK127" s="1"/>
  <c r="AJ131"/>
  <c r="AK131" s="1"/>
  <c r="AJ135"/>
  <c r="AK135" s="1"/>
  <c r="AJ139"/>
  <c r="AK139" s="1"/>
  <c r="AJ143"/>
  <c r="AK143" s="1"/>
  <c r="AJ147"/>
  <c r="AK147" s="1"/>
  <c r="AJ151"/>
  <c r="AK151" s="1"/>
  <c r="AJ155"/>
  <c r="AK155" s="1"/>
  <c r="AJ159"/>
  <c r="AK159" s="1"/>
  <c r="AJ163"/>
  <c r="AK163" s="1"/>
  <c r="AJ167"/>
  <c r="AK167" s="1"/>
  <c r="AJ171"/>
  <c r="AK171" s="1"/>
  <c r="AJ175"/>
  <c r="AK175" s="1"/>
  <c r="AJ86"/>
  <c r="AK86" s="1"/>
  <c r="AJ90"/>
  <c r="AK90" s="1"/>
  <c r="AJ94"/>
  <c r="AK94" s="1"/>
  <c r="AJ98"/>
  <c r="AK98" s="1"/>
  <c r="AJ102"/>
  <c r="AK102" s="1"/>
  <c r="AJ106"/>
  <c r="AK106" s="1"/>
  <c r="AJ110"/>
  <c r="AK110" s="1"/>
  <c r="AJ114"/>
  <c r="AK114" s="1"/>
  <c r="AJ118"/>
  <c r="AK118" s="1"/>
  <c r="AJ122"/>
  <c r="AK122" s="1"/>
  <c r="AJ126"/>
  <c r="AK126" s="1"/>
  <c r="AJ130"/>
  <c r="AK130" s="1"/>
  <c r="AJ134"/>
  <c r="AK134" s="1"/>
  <c r="AJ138"/>
  <c r="AK138" s="1"/>
  <c r="AJ142"/>
  <c r="AK142" s="1"/>
  <c r="AJ146"/>
  <c r="AK146" s="1"/>
  <c r="AJ150"/>
  <c r="AK150" s="1"/>
  <c r="AJ154"/>
  <c r="AK154" s="1"/>
  <c r="AJ158"/>
  <c r="AK158" s="1"/>
  <c r="AJ162"/>
  <c r="AK162" s="1"/>
  <c r="AJ166"/>
  <c r="AK166" s="1"/>
  <c r="AJ170"/>
  <c r="AK170" s="1"/>
  <c r="AJ174"/>
  <c r="AK174" s="1"/>
  <c r="AJ178"/>
  <c r="AK178" s="1"/>
  <c r="AJ182"/>
  <c r="AK182" s="1"/>
  <c r="AJ186"/>
  <c r="AK186" s="1"/>
  <c r="AJ89"/>
  <c r="AK89" s="1"/>
  <c r="AJ93"/>
  <c r="AK93" s="1"/>
  <c r="AJ97"/>
  <c r="AK97" s="1"/>
  <c r="AJ101"/>
  <c r="AK101" s="1"/>
  <c r="AJ105"/>
  <c r="AK105" s="1"/>
  <c r="AJ109"/>
  <c r="AK109" s="1"/>
  <c r="AJ113"/>
  <c r="AK113" s="1"/>
  <c r="AJ117"/>
  <c r="AK117" s="1"/>
  <c r="AJ121"/>
  <c r="AK121" s="1"/>
  <c r="AJ125"/>
  <c r="AK125" s="1"/>
  <c r="AJ129"/>
  <c r="AK129" s="1"/>
  <c r="AJ133"/>
  <c r="AK133" s="1"/>
  <c r="AJ137"/>
  <c r="AK137" s="1"/>
  <c r="AJ141"/>
  <c r="AK141" s="1"/>
  <c r="AJ145"/>
  <c r="AK145" s="1"/>
  <c r="AJ149"/>
  <c r="AK149" s="1"/>
  <c r="AJ153"/>
  <c r="AK153" s="1"/>
  <c r="AJ157"/>
  <c r="AK157" s="1"/>
  <c r="AJ161"/>
  <c r="AK161" s="1"/>
  <c r="AJ165"/>
  <c r="AK165" s="1"/>
  <c r="AJ169"/>
  <c r="AK169" s="1"/>
  <c r="AJ173"/>
  <c r="AK173" s="1"/>
  <c r="AJ260"/>
  <c r="AK260" s="1"/>
  <c r="AJ264"/>
  <c r="AK264" s="1"/>
  <c r="AJ268"/>
  <c r="AK268" s="1"/>
  <c r="AJ272"/>
  <c r="AK272" s="1"/>
  <c r="AJ276"/>
  <c r="AK276" s="1"/>
  <c r="AJ280"/>
  <c r="AK280" s="1"/>
  <c r="AJ284"/>
  <c r="AK284" s="1"/>
  <c r="AJ288"/>
  <c r="AK288" s="1"/>
  <c r="AJ292"/>
  <c r="AK292" s="1"/>
  <c r="AJ296"/>
  <c r="AK296" s="1"/>
  <c r="AJ300"/>
  <c r="AK300" s="1"/>
  <c r="AJ304"/>
  <c r="AK304" s="1"/>
  <c r="AJ308"/>
  <c r="AK308" s="1"/>
  <c r="AJ312"/>
  <c r="AK312" s="1"/>
  <c r="AJ316"/>
  <c r="AK316" s="1"/>
  <c r="AJ320"/>
  <c r="AK320" s="1"/>
  <c r="AJ324"/>
  <c r="AK324" s="1"/>
  <c r="AJ328"/>
  <c r="AK328" s="1"/>
  <c r="AJ332"/>
  <c r="AK332" s="1"/>
  <c r="AJ336"/>
  <c r="AK336" s="1"/>
  <c r="AJ340"/>
  <c r="AK340" s="1"/>
  <c r="AJ179"/>
  <c r="AK179" s="1"/>
  <c r="AJ183"/>
  <c r="AK183" s="1"/>
  <c r="AJ187"/>
  <c r="AK187" s="1"/>
  <c r="AJ189"/>
  <c r="AK189" s="1"/>
  <c r="AJ190"/>
  <c r="AK190" s="1"/>
  <c r="AJ191"/>
  <c r="AK191" s="1"/>
  <c r="AJ193"/>
  <c r="AK193" s="1"/>
  <c r="AJ194"/>
  <c r="AK194" s="1"/>
  <c r="AJ195"/>
  <c r="AK195" s="1"/>
  <c r="AJ197"/>
  <c r="AK197" s="1"/>
  <c r="AJ198"/>
  <c r="AK198" s="1"/>
  <c r="AJ199"/>
  <c r="AK199" s="1"/>
  <c r="AJ201"/>
  <c r="AK201" s="1"/>
  <c r="AJ202"/>
  <c r="AK202" s="1"/>
  <c r="AJ203"/>
  <c r="AK203" s="1"/>
  <c r="AJ205"/>
  <c r="AK205" s="1"/>
  <c r="AJ206"/>
  <c r="AK206" s="1"/>
  <c r="AJ207"/>
  <c r="AK207" s="1"/>
  <c r="AJ209"/>
  <c r="AK209" s="1"/>
  <c r="AJ210"/>
  <c r="AK210" s="1"/>
  <c r="AJ211"/>
  <c r="AK211" s="1"/>
  <c r="AJ213"/>
  <c r="AK213" s="1"/>
  <c r="AJ214"/>
  <c r="AK214" s="1"/>
  <c r="AJ215"/>
  <c r="AK215" s="1"/>
  <c r="AJ217"/>
  <c r="AK217" s="1"/>
  <c r="AJ218"/>
  <c r="AK218" s="1"/>
  <c r="AJ219"/>
  <c r="AK219" s="1"/>
  <c r="AJ221"/>
  <c r="AK221" s="1"/>
  <c r="AJ222"/>
  <c r="AK222" s="1"/>
  <c r="AJ223"/>
  <c r="AK223" s="1"/>
  <c r="AJ225"/>
  <c r="AK225" s="1"/>
  <c r="AJ226"/>
  <c r="AK226" s="1"/>
  <c r="AJ227"/>
  <c r="AK227" s="1"/>
  <c r="AJ229"/>
  <c r="AK229" s="1"/>
  <c r="AJ230"/>
  <c r="AK230" s="1"/>
  <c r="AJ231"/>
  <c r="AK231" s="1"/>
  <c r="AJ233"/>
  <c r="AK233" s="1"/>
  <c r="AJ234"/>
  <c r="AK234" s="1"/>
  <c r="AJ235"/>
  <c r="AK235" s="1"/>
  <c r="AJ237"/>
  <c r="AK237" s="1"/>
  <c r="AJ238"/>
  <c r="AK238" s="1"/>
  <c r="AJ239"/>
  <c r="AK239" s="1"/>
  <c r="AJ241"/>
  <c r="AK241" s="1"/>
  <c r="AJ242"/>
  <c r="AK242" s="1"/>
  <c r="AJ243"/>
  <c r="AK243" s="1"/>
  <c r="AJ245"/>
  <c r="AK245" s="1"/>
  <c r="AJ246"/>
  <c r="AK246" s="1"/>
  <c r="AJ247"/>
  <c r="AK247" s="1"/>
  <c r="AJ249"/>
  <c r="AK249" s="1"/>
  <c r="AJ250"/>
  <c r="AK250" s="1"/>
  <c r="AJ251"/>
  <c r="AK251" s="1"/>
  <c r="AJ253"/>
  <c r="AK253" s="1"/>
  <c r="AJ254"/>
  <c r="AK254" s="1"/>
  <c r="AJ255"/>
  <c r="AK255" s="1"/>
  <c r="AJ257"/>
  <c r="AK257" s="1"/>
  <c r="AJ258"/>
  <c r="AK258" s="1"/>
  <c r="AJ259"/>
  <c r="AK259" s="1"/>
  <c r="AJ263"/>
  <c r="AK263" s="1"/>
  <c r="AJ267"/>
  <c r="AK267" s="1"/>
  <c r="AJ271"/>
  <c r="AK271" s="1"/>
  <c r="AJ275"/>
  <c r="AK275" s="1"/>
  <c r="AJ279"/>
  <c r="AK279" s="1"/>
  <c r="AJ283"/>
  <c r="AK283" s="1"/>
  <c r="AJ287"/>
  <c r="AK287" s="1"/>
  <c r="AJ291"/>
  <c r="AK291" s="1"/>
  <c r="AJ295"/>
  <c r="AK295" s="1"/>
  <c r="AJ299"/>
  <c r="AK299" s="1"/>
  <c r="AJ303"/>
  <c r="AK303" s="1"/>
  <c r="AJ307"/>
  <c r="AK307" s="1"/>
  <c r="AJ311"/>
  <c r="AK311" s="1"/>
  <c r="AJ315"/>
  <c r="AK315" s="1"/>
  <c r="AJ319"/>
  <c r="AK319" s="1"/>
  <c r="AJ323"/>
  <c r="AK323" s="1"/>
  <c r="AJ327"/>
  <c r="AK327" s="1"/>
  <c r="AJ331"/>
  <c r="AK331" s="1"/>
  <c r="AJ335"/>
  <c r="AK335" s="1"/>
  <c r="AJ339"/>
  <c r="AK339" s="1"/>
  <c r="AJ342"/>
  <c r="AK342" s="1"/>
  <c r="AJ344"/>
  <c r="AK344" s="1"/>
  <c r="AJ346"/>
  <c r="AK346" s="1"/>
  <c r="AJ348"/>
  <c r="AK348" s="1"/>
  <c r="AJ350"/>
  <c r="AK350" s="1"/>
  <c r="AJ352"/>
  <c r="AK352" s="1"/>
  <c r="AJ354"/>
  <c r="AK354" s="1"/>
  <c r="AJ356"/>
  <c r="AK356" s="1"/>
  <c r="AJ358"/>
  <c r="AK358" s="1"/>
  <c r="AJ360"/>
  <c r="AK360" s="1"/>
  <c r="AJ362"/>
  <c r="AK362" s="1"/>
  <c r="AJ364"/>
  <c r="AK364" s="1"/>
  <c r="AJ366"/>
  <c r="AK366" s="1"/>
  <c r="AJ368"/>
  <c r="AK368" s="1"/>
  <c r="AJ370"/>
  <c r="AK370" s="1"/>
  <c r="AJ372"/>
  <c r="AK372" s="1"/>
  <c r="AJ374"/>
  <c r="AK374" s="1"/>
  <c r="AJ376"/>
  <c r="AK376" s="1"/>
  <c r="AJ378"/>
  <c r="AK378" s="1"/>
  <c r="AJ380"/>
  <c r="AK380" s="1"/>
  <c r="AJ382"/>
  <c r="AK382" s="1"/>
  <c r="AJ384"/>
  <c r="AK384" s="1"/>
  <c r="AJ386"/>
  <c r="AK386" s="1"/>
  <c r="AJ388"/>
  <c r="AK388" s="1"/>
  <c r="AJ390"/>
  <c r="AK390" s="1"/>
  <c r="AJ392"/>
  <c r="AK392" s="1"/>
  <c r="AJ394"/>
  <c r="AK394" s="1"/>
  <c r="AJ396"/>
  <c r="AK396" s="1"/>
  <c r="AJ398"/>
  <c r="AK398" s="1"/>
  <c r="AJ400"/>
  <c r="AK400" s="1"/>
  <c r="AJ402"/>
  <c r="AK402" s="1"/>
  <c r="AJ404"/>
  <c r="AK404" s="1"/>
  <c r="AJ262"/>
  <c r="AK262" s="1"/>
  <c r="AJ266"/>
  <c r="AK266" s="1"/>
  <c r="AJ270"/>
  <c r="AK270" s="1"/>
  <c r="AJ274"/>
  <c r="AK274" s="1"/>
  <c r="AJ278"/>
  <c r="AK278" s="1"/>
  <c r="AJ282"/>
  <c r="AK282" s="1"/>
  <c r="AJ286"/>
  <c r="AK286" s="1"/>
  <c r="AJ290"/>
  <c r="AK290" s="1"/>
  <c r="AJ294"/>
  <c r="AK294" s="1"/>
  <c r="AJ298"/>
  <c r="AK298" s="1"/>
  <c r="AJ302"/>
  <c r="AK302" s="1"/>
  <c r="AJ306"/>
  <c r="AK306" s="1"/>
  <c r="AJ310"/>
  <c r="AK310" s="1"/>
  <c r="AJ314"/>
  <c r="AK314" s="1"/>
  <c r="AJ318"/>
  <c r="AK318" s="1"/>
  <c r="AJ322"/>
  <c r="AK322" s="1"/>
  <c r="AJ326"/>
  <c r="AK326" s="1"/>
  <c r="AJ330"/>
  <c r="AK330" s="1"/>
  <c r="AJ334"/>
  <c r="AK334" s="1"/>
  <c r="AJ338"/>
  <c r="AK338" s="1"/>
  <c r="AJ177"/>
  <c r="AK177" s="1"/>
  <c r="AJ181"/>
  <c r="AK181" s="1"/>
  <c r="AJ185"/>
  <c r="AK185" s="1"/>
  <c r="AJ261"/>
  <c r="AK261" s="1"/>
  <c r="AJ265"/>
  <c r="AK265" s="1"/>
  <c r="AJ269"/>
  <c r="AK269" s="1"/>
  <c r="AJ273"/>
  <c r="AK273" s="1"/>
  <c r="AJ277"/>
  <c r="AK277" s="1"/>
  <c r="AJ281"/>
  <c r="AK281" s="1"/>
  <c r="AJ285"/>
  <c r="AK285" s="1"/>
  <c r="AJ289"/>
  <c r="AK289" s="1"/>
  <c r="AJ293"/>
  <c r="AK293" s="1"/>
  <c r="AJ297"/>
  <c r="AK297" s="1"/>
  <c r="AJ301"/>
  <c r="AK301" s="1"/>
  <c r="AJ305"/>
  <c r="AK305" s="1"/>
  <c r="AJ309"/>
  <c r="AK309" s="1"/>
  <c r="AJ313"/>
  <c r="AK313" s="1"/>
  <c r="AJ317"/>
  <c r="AK317" s="1"/>
  <c r="AJ321"/>
  <c r="AK321" s="1"/>
  <c r="AJ325"/>
  <c r="AK325" s="1"/>
  <c r="AJ329"/>
  <c r="AK329" s="1"/>
  <c r="AJ333"/>
  <c r="AK333" s="1"/>
  <c r="AJ337"/>
  <c r="AK337" s="1"/>
  <c r="AJ341"/>
  <c r="AK341" s="1"/>
  <c r="AJ343"/>
  <c r="AK343" s="1"/>
  <c r="AJ345"/>
  <c r="AK345" s="1"/>
  <c r="AJ347"/>
  <c r="AK347" s="1"/>
  <c r="AJ349"/>
  <c r="AK349" s="1"/>
  <c r="AJ351"/>
  <c r="AK351" s="1"/>
  <c r="AJ353"/>
  <c r="AK353" s="1"/>
  <c r="AJ355"/>
  <c r="AK355" s="1"/>
  <c r="AJ357"/>
  <c r="AK357" s="1"/>
  <c r="AJ359"/>
  <c r="AK359" s="1"/>
  <c r="AJ361"/>
  <c r="AK361" s="1"/>
  <c r="AJ363"/>
  <c r="AK363" s="1"/>
  <c r="AJ365"/>
  <c r="AK365" s="1"/>
  <c r="AJ367"/>
  <c r="AK367" s="1"/>
  <c r="AJ369"/>
  <c r="AK369" s="1"/>
  <c r="AJ371"/>
  <c r="AK371" s="1"/>
  <c r="AJ373"/>
  <c r="AK373" s="1"/>
  <c r="AJ375"/>
  <c r="AK375" s="1"/>
  <c r="AJ377"/>
  <c r="AK377" s="1"/>
  <c r="AJ379"/>
  <c r="AK379" s="1"/>
  <c r="AJ381"/>
  <c r="AK381" s="1"/>
  <c r="AJ383"/>
  <c r="AK383" s="1"/>
  <c r="AJ385"/>
  <c r="AK385" s="1"/>
  <c r="AJ387"/>
  <c r="AK387" s="1"/>
  <c r="AJ389"/>
  <c r="AK389" s="1"/>
  <c r="AJ391"/>
  <c r="AK391" s="1"/>
  <c r="AJ393"/>
  <c r="AK393" s="1"/>
  <c r="AJ395"/>
  <c r="AK395" s="1"/>
  <c r="AJ397"/>
  <c r="AK397" s="1"/>
  <c r="AJ399"/>
  <c r="AK399" s="1"/>
  <c r="AJ401"/>
  <c r="AK401" s="1"/>
  <c r="AJ403"/>
  <c r="AK403" s="1"/>
  <c r="AJ405"/>
  <c r="AK405" s="1"/>
  <c r="AJ407"/>
  <c r="AK407" s="1"/>
  <c r="AJ409"/>
  <c r="AK409" s="1"/>
  <c r="AJ411"/>
  <c r="AK411" s="1"/>
  <c r="AJ413"/>
  <c r="AK413" s="1"/>
  <c r="AJ410"/>
  <c r="AK410" s="1"/>
  <c r="AJ408"/>
  <c r="AK408" s="1"/>
  <c r="AJ414"/>
  <c r="AK414" s="1"/>
  <c r="AJ416"/>
  <c r="AK416" s="1"/>
  <c r="AJ418"/>
  <c r="AK418" s="1"/>
  <c r="AJ420"/>
  <c r="AK420" s="1"/>
  <c r="AJ422"/>
  <c r="AK422" s="1"/>
  <c r="AJ424"/>
  <c r="AK424" s="1"/>
  <c r="AJ426"/>
  <c r="AK426" s="1"/>
  <c r="AJ428"/>
  <c r="AK428" s="1"/>
  <c r="AJ430"/>
  <c r="AK430" s="1"/>
  <c r="AJ432"/>
  <c r="AK432" s="1"/>
  <c r="AJ434"/>
  <c r="AK434" s="1"/>
  <c r="AJ436"/>
  <c r="AK436" s="1"/>
  <c r="AJ438"/>
  <c r="AK438" s="1"/>
  <c r="AJ440"/>
  <c r="AK440" s="1"/>
  <c r="AJ442"/>
  <c r="AK442" s="1"/>
  <c r="AJ444"/>
  <c r="AK444" s="1"/>
  <c r="AJ446"/>
  <c r="AK446" s="1"/>
  <c r="AJ448"/>
  <c r="AK448" s="1"/>
  <c r="AJ450"/>
  <c r="AK450" s="1"/>
  <c r="AJ452"/>
  <c r="AK452" s="1"/>
  <c r="AJ454"/>
  <c r="AK454" s="1"/>
  <c r="AJ456"/>
  <c r="AK456" s="1"/>
  <c r="AJ458"/>
  <c r="AK458" s="1"/>
  <c r="AJ460"/>
  <c r="AK460" s="1"/>
  <c r="AJ462"/>
  <c r="AK462" s="1"/>
  <c r="AJ464"/>
  <c r="AK464" s="1"/>
  <c r="AJ466"/>
  <c r="AK466" s="1"/>
  <c r="AJ468"/>
  <c r="AK468" s="1"/>
  <c r="AJ470"/>
  <c r="AK470" s="1"/>
  <c r="AJ472"/>
  <c r="AK472" s="1"/>
  <c r="AJ474"/>
  <c r="AK474" s="1"/>
  <c r="AJ476"/>
  <c r="AK476" s="1"/>
  <c r="AJ478"/>
  <c r="AK478" s="1"/>
  <c r="AJ480"/>
  <c r="AK480" s="1"/>
  <c r="AJ482"/>
  <c r="AK482" s="1"/>
  <c r="AJ484"/>
  <c r="AK484" s="1"/>
  <c r="AJ486"/>
  <c r="AK486" s="1"/>
  <c r="AJ488"/>
  <c r="AK488" s="1"/>
  <c r="AJ490"/>
  <c r="AK490" s="1"/>
  <c r="AJ492"/>
  <c r="AK492" s="1"/>
  <c r="AJ494"/>
  <c r="AK494" s="1"/>
  <c r="AJ496"/>
  <c r="AK496" s="1"/>
  <c r="AJ498"/>
  <c r="AK498" s="1"/>
  <c r="AJ500"/>
  <c r="AK500" s="1"/>
  <c r="AJ502"/>
  <c r="AK502" s="1"/>
  <c r="AJ504"/>
  <c r="AK504" s="1"/>
  <c r="AJ506"/>
  <c r="AK506" s="1"/>
  <c r="AJ508"/>
  <c r="AK508" s="1"/>
  <c r="AJ510"/>
  <c r="AK510" s="1"/>
  <c r="AJ512"/>
  <c r="AK512" s="1"/>
  <c r="AJ514"/>
  <c r="AK514" s="1"/>
  <c r="AJ516"/>
  <c r="AK516" s="1"/>
  <c r="AJ518"/>
  <c r="AK518" s="1"/>
  <c r="AJ520"/>
  <c r="AK520" s="1"/>
  <c r="AJ522"/>
  <c r="AK522" s="1"/>
  <c r="AJ524"/>
  <c r="AK524" s="1"/>
  <c r="AJ526"/>
  <c r="AK526" s="1"/>
  <c r="AJ528"/>
  <c r="AK528" s="1"/>
  <c r="AJ530"/>
  <c r="AK530" s="1"/>
  <c r="AJ532"/>
  <c r="AK532" s="1"/>
  <c r="AJ534"/>
  <c r="AK534" s="1"/>
  <c r="AJ536"/>
  <c r="AK536" s="1"/>
  <c r="AJ538"/>
  <c r="AK538" s="1"/>
  <c r="AJ540"/>
  <c r="AK540" s="1"/>
  <c r="AJ542"/>
  <c r="AK542" s="1"/>
  <c r="AJ544"/>
  <c r="AK544" s="1"/>
  <c r="AJ546"/>
  <c r="AK546" s="1"/>
  <c r="AJ548"/>
  <c r="AK548" s="1"/>
  <c r="AJ550"/>
  <c r="AK550" s="1"/>
  <c r="AJ552"/>
  <c r="AK552" s="1"/>
  <c r="AJ554"/>
  <c r="AK554" s="1"/>
  <c r="AJ556"/>
  <c r="AK556" s="1"/>
  <c r="AJ558"/>
  <c r="AK558" s="1"/>
  <c r="AJ560"/>
  <c r="AK560" s="1"/>
  <c r="AJ562"/>
  <c r="AK562" s="1"/>
  <c r="AJ564"/>
  <c r="AK564" s="1"/>
  <c r="AJ566"/>
  <c r="AK566" s="1"/>
  <c r="AJ568"/>
  <c r="AK568" s="1"/>
  <c r="AJ570"/>
  <c r="AK570" s="1"/>
  <c r="AJ572"/>
  <c r="AK572" s="1"/>
  <c r="AJ574"/>
  <c r="AK574" s="1"/>
  <c r="AJ576"/>
  <c r="AK576" s="1"/>
  <c r="AJ578"/>
  <c r="AK578" s="1"/>
  <c r="AJ580"/>
  <c r="AK580" s="1"/>
  <c r="AJ582"/>
  <c r="AK582" s="1"/>
  <c r="AJ584"/>
  <c r="AK584" s="1"/>
  <c r="AJ586"/>
  <c r="AK586" s="1"/>
  <c r="AJ588"/>
  <c r="AK588" s="1"/>
  <c r="AJ590"/>
  <c r="AK590" s="1"/>
  <c r="AJ592"/>
  <c r="AK592" s="1"/>
  <c r="AJ594"/>
  <c r="AK594" s="1"/>
  <c r="AJ596"/>
  <c r="AK596" s="1"/>
  <c r="AJ598"/>
  <c r="AK598" s="1"/>
  <c r="AJ600"/>
  <c r="AK600" s="1"/>
  <c r="AJ602"/>
  <c r="AK602" s="1"/>
  <c r="AJ604"/>
  <c r="AK604" s="1"/>
  <c r="AJ606"/>
  <c r="AK606" s="1"/>
  <c r="AJ608"/>
  <c r="AK608" s="1"/>
  <c r="AJ610"/>
  <c r="AK610" s="1"/>
  <c r="AJ612"/>
  <c r="AK612" s="1"/>
  <c r="AJ614"/>
  <c r="AK614" s="1"/>
  <c r="AJ616"/>
  <c r="AK616" s="1"/>
  <c r="AJ618"/>
  <c r="AK618" s="1"/>
  <c r="AJ620"/>
  <c r="AK620" s="1"/>
  <c r="AJ622"/>
  <c r="AK622" s="1"/>
  <c r="AJ624"/>
  <c r="AK624" s="1"/>
  <c r="AJ626"/>
  <c r="AK626" s="1"/>
  <c r="AJ628"/>
  <c r="AK628" s="1"/>
  <c r="AJ630"/>
  <c r="AK630" s="1"/>
  <c r="AJ632"/>
  <c r="AK632" s="1"/>
  <c r="AJ634"/>
  <c r="AK634" s="1"/>
  <c r="AJ636"/>
  <c r="AK636" s="1"/>
  <c r="AJ638"/>
  <c r="AK638" s="1"/>
  <c r="AJ640"/>
  <c r="AK640" s="1"/>
  <c r="AJ642"/>
  <c r="AK642" s="1"/>
  <c r="AJ644"/>
  <c r="AK644" s="1"/>
  <c r="AJ646"/>
  <c r="AK646" s="1"/>
  <c r="AJ648"/>
  <c r="AK648" s="1"/>
  <c r="AJ650"/>
  <c r="AK650" s="1"/>
  <c r="AJ652"/>
  <c r="AK652" s="1"/>
  <c r="AJ654"/>
  <c r="AK654" s="1"/>
  <c r="AJ656"/>
  <c r="AK656" s="1"/>
  <c r="AJ658"/>
  <c r="AK658" s="1"/>
  <c r="AJ660"/>
  <c r="AK660" s="1"/>
  <c r="AJ662"/>
  <c r="AK662" s="1"/>
  <c r="AJ664"/>
  <c r="AK664" s="1"/>
  <c r="AJ666"/>
  <c r="AK666" s="1"/>
  <c r="AJ668"/>
  <c r="AK668" s="1"/>
  <c r="AJ670"/>
  <c r="AK670" s="1"/>
  <c r="AJ672"/>
  <c r="AK672" s="1"/>
  <c r="AJ674"/>
  <c r="AK674" s="1"/>
  <c r="AJ676"/>
  <c r="AK676" s="1"/>
  <c r="AJ678"/>
  <c r="AK678" s="1"/>
  <c r="AJ680"/>
  <c r="AK680" s="1"/>
  <c r="AJ682"/>
  <c r="AK682" s="1"/>
  <c r="AJ684"/>
  <c r="AK684" s="1"/>
  <c r="AJ686"/>
  <c r="AK686" s="1"/>
  <c r="AJ688"/>
  <c r="AK688" s="1"/>
  <c r="AJ690"/>
  <c r="AK690" s="1"/>
  <c r="AJ692"/>
  <c r="AK692" s="1"/>
  <c r="AJ694"/>
  <c r="AK694" s="1"/>
  <c r="AJ696"/>
  <c r="AK696" s="1"/>
  <c r="AJ698"/>
  <c r="AK698" s="1"/>
  <c r="AJ406"/>
  <c r="AK406" s="1"/>
  <c r="AJ412"/>
  <c r="AK412" s="1"/>
  <c r="AJ415"/>
  <c r="AK415" s="1"/>
  <c r="AJ417"/>
  <c r="AK417" s="1"/>
  <c r="AJ419"/>
  <c r="AK419" s="1"/>
  <c r="AJ421"/>
  <c r="AK421" s="1"/>
  <c r="AJ423"/>
  <c r="AK423" s="1"/>
  <c r="AJ425"/>
  <c r="AK425" s="1"/>
  <c r="AJ427"/>
  <c r="AK427" s="1"/>
  <c r="AJ429"/>
  <c r="AK429" s="1"/>
  <c r="AJ431"/>
  <c r="AK431" s="1"/>
  <c r="AJ433"/>
  <c r="AK433" s="1"/>
  <c r="AJ435"/>
  <c r="AK435" s="1"/>
  <c r="AJ437"/>
  <c r="AK437" s="1"/>
  <c r="AJ439"/>
  <c r="AK439" s="1"/>
  <c r="AJ441"/>
  <c r="AK441" s="1"/>
  <c r="AJ443"/>
  <c r="AK443" s="1"/>
  <c r="AJ445"/>
  <c r="AK445" s="1"/>
  <c r="AJ447"/>
  <c r="AK447" s="1"/>
  <c r="AJ449"/>
  <c r="AK449" s="1"/>
  <c r="AJ451"/>
  <c r="AK451" s="1"/>
  <c r="AJ453"/>
  <c r="AK453" s="1"/>
  <c r="AJ455"/>
  <c r="AK455" s="1"/>
  <c r="AJ457"/>
  <c r="AK457" s="1"/>
  <c r="AJ459"/>
  <c r="AK459" s="1"/>
  <c r="AJ461"/>
  <c r="AK461" s="1"/>
  <c r="AJ463"/>
  <c r="AK463" s="1"/>
  <c r="AJ465"/>
  <c r="AK465" s="1"/>
  <c r="AJ467"/>
  <c r="AK467" s="1"/>
  <c r="AJ469"/>
  <c r="AK469" s="1"/>
  <c r="AJ471"/>
  <c r="AK471" s="1"/>
  <c r="AJ473"/>
  <c r="AK473" s="1"/>
  <c r="AJ475"/>
  <c r="AK475" s="1"/>
  <c r="AJ477"/>
  <c r="AK477" s="1"/>
  <c r="AJ479"/>
  <c r="AK479" s="1"/>
  <c r="AJ481"/>
  <c r="AK481" s="1"/>
  <c r="AJ483"/>
  <c r="AK483" s="1"/>
  <c r="AJ485"/>
  <c r="AK485" s="1"/>
  <c r="AJ487"/>
  <c r="AK487" s="1"/>
  <c r="AJ489"/>
  <c r="AK489" s="1"/>
  <c r="AJ491"/>
  <c r="AK491" s="1"/>
  <c r="AJ493"/>
  <c r="AK493" s="1"/>
  <c r="AJ495"/>
  <c r="AK495" s="1"/>
  <c r="AJ497"/>
  <c r="AK497" s="1"/>
  <c r="AJ499"/>
  <c r="AK499" s="1"/>
  <c r="AJ501"/>
  <c r="AK501" s="1"/>
  <c r="AJ503"/>
  <c r="AK503" s="1"/>
  <c r="AJ505"/>
  <c r="AK505" s="1"/>
  <c r="AJ507"/>
  <c r="AK507" s="1"/>
  <c r="AJ509"/>
  <c r="AK509" s="1"/>
  <c r="AJ511"/>
  <c r="AK511" s="1"/>
  <c r="AJ513"/>
  <c r="AK513" s="1"/>
  <c r="AJ515"/>
  <c r="AK515" s="1"/>
  <c r="AJ517"/>
  <c r="AK517" s="1"/>
  <c r="AJ519"/>
  <c r="AK519" s="1"/>
  <c r="AJ521"/>
  <c r="AK521" s="1"/>
  <c r="AJ523"/>
  <c r="AK523" s="1"/>
  <c r="AJ525"/>
  <c r="AK525" s="1"/>
  <c r="AJ527"/>
  <c r="AK527" s="1"/>
  <c r="AJ529"/>
  <c r="AK529" s="1"/>
  <c r="AJ531"/>
  <c r="AK531" s="1"/>
  <c r="AJ533"/>
  <c r="AK533" s="1"/>
  <c r="AJ535"/>
  <c r="AK535" s="1"/>
  <c r="AJ537"/>
  <c r="AK537" s="1"/>
  <c r="AJ539"/>
  <c r="AK539" s="1"/>
  <c r="AJ541"/>
  <c r="AK541" s="1"/>
  <c r="AJ543"/>
  <c r="AK543" s="1"/>
  <c r="AJ545"/>
  <c r="AK545" s="1"/>
  <c r="AJ547"/>
  <c r="AK547" s="1"/>
  <c r="AJ549"/>
  <c r="AK549" s="1"/>
  <c r="AJ551"/>
  <c r="AK551" s="1"/>
  <c r="AJ553"/>
  <c r="AK553" s="1"/>
  <c r="AJ555"/>
  <c r="AK555" s="1"/>
  <c r="AJ557"/>
  <c r="AK557" s="1"/>
  <c r="AJ559"/>
  <c r="AK559" s="1"/>
  <c r="AJ561"/>
  <c r="AK561" s="1"/>
  <c r="AJ563"/>
  <c r="AK563" s="1"/>
  <c r="AJ565"/>
  <c r="AK565" s="1"/>
  <c r="AJ567"/>
  <c r="AK567" s="1"/>
  <c r="AJ569"/>
  <c r="AK569" s="1"/>
  <c r="AJ571"/>
  <c r="AK571" s="1"/>
  <c r="AJ573"/>
  <c r="AK573" s="1"/>
  <c r="AJ575"/>
  <c r="AK575" s="1"/>
  <c r="AJ577"/>
  <c r="AK577" s="1"/>
  <c r="AJ579"/>
  <c r="AK579" s="1"/>
  <c r="AJ581"/>
  <c r="AK581" s="1"/>
  <c r="AJ583"/>
  <c r="AK583" s="1"/>
  <c r="AJ585"/>
  <c r="AK585" s="1"/>
  <c r="AJ587"/>
  <c r="AK587" s="1"/>
  <c r="AJ589"/>
  <c r="AK589" s="1"/>
  <c r="AJ591"/>
  <c r="AK591" s="1"/>
  <c r="AJ593"/>
  <c r="AK593" s="1"/>
  <c r="AJ595"/>
  <c r="AK595" s="1"/>
  <c r="AJ597"/>
  <c r="AK597" s="1"/>
  <c r="AJ599"/>
  <c r="AK599" s="1"/>
  <c r="AJ601"/>
  <c r="AK601" s="1"/>
  <c r="AJ603"/>
  <c r="AK603" s="1"/>
  <c r="AJ605"/>
  <c r="AK605" s="1"/>
  <c r="AJ607"/>
  <c r="AK607" s="1"/>
  <c r="AJ609"/>
  <c r="AK609" s="1"/>
  <c r="AJ611"/>
  <c r="AK611" s="1"/>
  <c r="AJ613"/>
  <c r="AK613" s="1"/>
  <c r="AJ615"/>
  <c r="AK615" s="1"/>
  <c r="AJ617"/>
  <c r="AK617" s="1"/>
  <c r="AJ619"/>
  <c r="AK619" s="1"/>
  <c r="AJ621"/>
  <c r="AK621" s="1"/>
  <c r="AJ623"/>
  <c r="AK623" s="1"/>
  <c r="AJ625"/>
  <c r="AK625" s="1"/>
  <c r="AJ627"/>
  <c r="AK627" s="1"/>
  <c r="AJ629"/>
  <c r="AK629" s="1"/>
  <c r="AJ631"/>
  <c r="AK631" s="1"/>
  <c r="AJ633"/>
  <c r="AK633" s="1"/>
  <c r="AJ635"/>
  <c r="AK635" s="1"/>
  <c r="AJ637"/>
  <c r="AK637" s="1"/>
  <c r="AJ639"/>
  <c r="AK639" s="1"/>
  <c r="AJ641"/>
  <c r="AK641" s="1"/>
  <c r="AJ643"/>
  <c r="AK643" s="1"/>
  <c r="AJ645"/>
  <c r="AK645" s="1"/>
  <c r="AJ647"/>
  <c r="AK647" s="1"/>
  <c r="AJ649"/>
  <c r="AK649" s="1"/>
  <c r="AJ651"/>
  <c r="AK651" s="1"/>
  <c r="AJ653"/>
  <c r="AK653" s="1"/>
  <c r="AJ655"/>
  <c r="AK655" s="1"/>
  <c r="AJ657"/>
  <c r="AK657" s="1"/>
  <c r="AJ659"/>
  <c r="AK659" s="1"/>
  <c r="AJ661"/>
  <c r="AK661" s="1"/>
  <c r="AJ663"/>
  <c r="AK663" s="1"/>
  <c r="AJ665"/>
  <c r="AK665" s="1"/>
  <c r="AJ667"/>
  <c r="AK667" s="1"/>
  <c r="AJ669"/>
  <c r="AK669" s="1"/>
  <c r="AJ671"/>
  <c r="AK671" s="1"/>
  <c r="AJ673"/>
  <c r="AK673" s="1"/>
  <c r="AJ675"/>
  <c r="AK675" s="1"/>
  <c r="AJ677"/>
  <c r="AK677" s="1"/>
  <c r="AJ679"/>
  <c r="AK679" s="1"/>
  <c r="AJ681"/>
  <c r="AK681" s="1"/>
  <c r="AJ683"/>
  <c r="AK683" s="1"/>
  <c r="AJ685"/>
  <c r="AK685" s="1"/>
  <c r="AJ687"/>
  <c r="AK687" s="1"/>
  <c r="AJ689"/>
  <c r="AK689" s="1"/>
  <c r="AJ691"/>
  <c r="AK691" s="1"/>
  <c r="AJ693"/>
  <c r="AK693" s="1"/>
  <c r="AJ702"/>
  <c r="AK702" s="1"/>
  <c r="AJ706"/>
  <c r="AK706" s="1"/>
  <c r="AJ710"/>
  <c r="AK710" s="1"/>
  <c r="AJ714"/>
  <c r="AK714" s="1"/>
  <c r="AJ718"/>
  <c r="AK718" s="1"/>
  <c r="AJ722"/>
  <c r="AK722" s="1"/>
  <c r="AJ726"/>
  <c r="AK726" s="1"/>
  <c r="AJ730"/>
  <c r="AK730" s="1"/>
  <c r="AJ734"/>
  <c r="AK734" s="1"/>
  <c r="AJ738"/>
  <c r="AK738" s="1"/>
  <c r="AJ742"/>
  <c r="AK742" s="1"/>
  <c r="AJ746"/>
  <c r="AK746" s="1"/>
  <c r="AJ750"/>
  <c r="AK750" s="1"/>
  <c r="AJ754"/>
  <c r="AK754" s="1"/>
  <c r="AJ758"/>
  <c r="AK758" s="1"/>
  <c r="AJ762"/>
  <c r="AK762" s="1"/>
  <c r="AJ766"/>
  <c r="AK766" s="1"/>
  <c r="AJ770"/>
  <c r="AK770" s="1"/>
  <c r="AJ774"/>
  <c r="AK774" s="1"/>
  <c r="AJ778"/>
  <c r="AK778" s="1"/>
  <c r="AJ780"/>
  <c r="AK780" s="1"/>
  <c r="AJ782"/>
  <c r="AK782" s="1"/>
  <c r="AJ784"/>
  <c r="AK784" s="1"/>
  <c r="AJ786"/>
  <c r="AK786" s="1"/>
  <c r="AJ788"/>
  <c r="AK788" s="1"/>
  <c r="AJ790"/>
  <c r="AK790" s="1"/>
  <c r="AJ792"/>
  <c r="AK792" s="1"/>
  <c r="AJ794"/>
  <c r="AK794" s="1"/>
  <c r="AJ796"/>
  <c r="AK796" s="1"/>
  <c r="AJ798"/>
  <c r="AK798" s="1"/>
  <c r="AJ800"/>
  <c r="AK800" s="1"/>
  <c r="AJ802"/>
  <c r="AK802" s="1"/>
  <c r="AJ804"/>
  <c r="AK804" s="1"/>
  <c r="AJ806"/>
  <c r="AK806" s="1"/>
  <c r="AJ808"/>
  <c r="AK808" s="1"/>
  <c r="AJ810"/>
  <c r="AK810" s="1"/>
  <c r="AJ812"/>
  <c r="AK812" s="1"/>
  <c r="AJ814"/>
  <c r="AK814" s="1"/>
  <c r="AJ816"/>
  <c r="AK816" s="1"/>
  <c r="AJ818"/>
  <c r="AK818" s="1"/>
  <c r="AJ820"/>
  <c r="AK820" s="1"/>
  <c r="AJ822"/>
  <c r="AK822" s="1"/>
  <c r="AJ824"/>
  <c r="AK824" s="1"/>
  <c r="AJ826"/>
  <c r="AK826" s="1"/>
  <c r="AJ828"/>
  <c r="AK828" s="1"/>
  <c r="AJ830"/>
  <c r="AK830" s="1"/>
  <c r="AJ832"/>
  <c r="AK832" s="1"/>
  <c r="AJ834"/>
  <c r="AK834" s="1"/>
  <c r="AJ836"/>
  <c r="AK836" s="1"/>
  <c r="AJ838"/>
  <c r="AK838" s="1"/>
  <c r="AJ840"/>
  <c r="AK840" s="1"/>
  <c r="AJ842"/>
  <c r="AK842" s="1"/>
  <c r="AJ844"/>
  <c r="AK844" s="1"/>
  <c r="AJ846"/>
  <c r="AK846" s="1"/>
  <c r="AJ848"/>
  <c r="AK848" s="1"/>
  <c r="AJ850"/>
  <c r="AK850" s="1"/>
  <c r="AJ852"/>
  <c r="AK852" s="1"/>
  <c r="AJ854"/>
  <c r="AK854" s="1"/>
  <c r="AJ856"/>
  <c r="AK856" s="1"/>
  <c r="AJ858"/>
  <c r="AK858" s="1"/>
  <c r="AJ860"/>
  <c r="AK860" s="1"/>
  <c r="AJ862"/>
  <c r="AK862" s="1"/>
  <c r="AJ864"/>
  <c r="AK864" s="1"/>
  <c r="AJ866"/>
  <c r="AK866" s="1"/>
  <c r="AJ868"/>
  <c r="AK868" s="1"/>
  <c r="AJ870"/>
  <c r="AK870" s="1"/>
  <c r="AJ872"/>
  <c r="AK872" s="1"/>
  <c r="AJ874"/>
  <c r="AK874" s="1"/>
  <c r="AJ876"/>
  <c r="AK876" s="1"/>
  <c r="AJ878"/>
  <c r="AK878" s="1"/>
  <c r="AJ880"/>
  <c r="AK880" s="1"/>
  <c r="AJ882"/>
  <c r="AK882" s="1"/>
  <c r="AJ884"/>
  <c r="AK884" s="1"/>
  <c r="AJ886"/>
  <c r="AK886" s="1"/>
  <c r="AJ888"/>
  <c r="AK888" s="1"/>
  <c r="AJ890"/>
  <c r="AK890" s="1"/>
  <c r="AJ892"/>
  <c r="AK892" s="1"/>
  <c r="AJ894"/>
  <c r="AK894" s="1"/>
  <c r="AJ896"/>
  <c r="AK896" s="1"/>
  <c r="AJ898"/>
  <c r="AK898" s="1"/>
  <c r="AJ900"/>
  <c r="AK900" s="1"/>
  <c r="AJ902"/>
  <c r="AK902" s="1"/>
  <c r="AJ904"/>
  <c r="AK904" s="1"/>
  <c r="AJ906"/>
  <c r="AK906" s="1"/>
  <c r="AJ908"/>
  <c r="AK908" s="1"/>
  <c r="AJ910"/>
  <c r="AK910" s="1"/>
  <c r="AJ912"/>
  <c r="AK912" s="1"/>
  <c r="AJ914"/>
  <c r="AK914" s="1"/>
  <c r="AJ916"/>
  <c r="AK916" s="1"/>
  <c r="AJ918"/>
  <c r="AK918" s="1"/>
  <c r="AJ920"/>
  <c r="AK920" s="1"/>
  <c r="AJ922"/>
  <c r="AK922" s="1"/>
  <c r="AJ924"/>
  <c r="AK924" s="1"/>
  <c r="AJ926"/>
  <c r="AK926" s="1"/>
  <c r="AJ928"/>
  <c r="AK928" s="1"/>
  <c r="AJ930"/>
  <c r="AK930" s="1"/>
  <c r="AJ932"/>
  <c r="AK932" s="1"/>
  <c r="AJ934"/>
  <c r="AK934" s="1"/>
  <c r="AJ936"/>
  <c r="AK936" s="1"/>
  <c r="AJ938"/>
  <c r="AK938" s="1"/>
  <c r="AJ940"/>
  <c r="AK940" s="1"/>
  <c r="AJ942"/>
  <c r="AK942" s="1"/>
  <c r="AJ944"/>
  <c r="AK944" s="1"/>
  <c r="AJ946"/>
  <c r="AK946" s="1"/>
  <c r="AJ948"/>
  <c r="AK948" s="1"/>
  <c r="AJ950"/>
  <c r="AK950" s="1"/>
  <c r="AJ952"/>
  <c r="AK952" s="1"/>
  <c r="AJ954"/>
  <c r="AK954" s="1"/>
  <c r="AJ956"/>
  <c r="AK956" s="1"/>
  <c r="AJ958"/>
  <c r="AK958" s="1"/>
  <c r="AJ960"/>
  <c r="AK960" s="1"/>
  <c r="AJ962"/>
  <c r="AK962" s="1"/>
  <c r="AJ964"/>
  <c r="AK964" s="1"/>
  <c r="AJ966"/>
  <c r="AK966" s="1"/>
  <c r="AJ968"/>
  <c r="AK968" s="1"/>
  <c r="AJ970"/>
  <c r="AK970" s="1"/>
  <c r="AJ972"/>
  <c r="AK972" s="1"/>
  <c r="AJ974"/>
  <c r="AK974" s="1"/>
  <c r="AJ976"/>
  <c r="AK976" s="1"/>
  <c r="AJ978"/>
  <c r="AK978" s="1"/>
  <c r="AJ980"/>
  <c r="AK980" s="1"/>
  <c r="AJ982"/>
  <c r="AK982" s="1"/>
  <c r="AJ984"/>
  <c r="AK984" s="1"/>
  <c r="AJ986"/>
  <c r="AK986" s="1"/>
  <c r="AJ988"/>
  <c r="AK988" s="1"/>
  <c r="AJ990"/>
  <c r="AK990" s="1"/>
  <c r="AJ992"/>
  <c r="AK992" s="1"/>
  <c r="AJ994"/>
  <c r="AK994" s="1"/>
  <c r="AJ996"/>
  <c r="AK996" s="1"/>
  <c r="AJ998"/>
  <c r="AK998" s="1"/>
  <c r="AJ1000"/>
  <c r="AK1000" s="1"/>
  <c r="AJ1002"/>
  <c r="AK1002" s="1"/>
  <c r="AJ1004"/>
  <c r="AK1004" s="1"/>
  <c r="AJ1006"/>
  <c r="AK1006" s="1"/>
  <c r="AJ1008"/>
  <c r="AK1008" s="1"/>
  <c r="AJ1010"/>
  <c r="AK1010" s="1"/>
  <c r="AJ1012"/>
  <c r="AK1012" s="1"/>
  <c r="AJ1014"/>
  <c r="AK1014" s="1"/>
  <c r="AJ1016"/>
  <c r="AK1016" s="1"/>
  <c r="AJ1018"/>
  <c r="AK1018" s="1"/>
  <c r="AJ1020"/>
  <c r="AK1020" s="1"/>
  <c r="AJ1022"/>
  <c r="AK1022" s="1"/>
  <c r="AJ1024"/>
  <c r="AK1024" s="1"/>
  <c r="AJ1026"/>
  <c r="AK1026" s="1"/>
  <c r="AJ1028"/>
  <c r="AK1028" s="1"/>
  <c r="AJ1030"/>
  <c r="AK1030" s="1"/>
  <c r="AJ1032"/>
  <c r="AK1032" s="1"/>
  <c r="AJ1034"/>
  <c r="AK1034" s="1"/>
  <c r="AJ1036"/>
  <c r="AK1036" s="1"/>
  <c r="AJ1038"/>
  <c r="AK1038" s="1"/>
  <c r="AJ1040"/>
  <c r="AK1040" s="1"/>
  <c r="AJ1042"/>
  <c r="AK1042" s="1"/>
  <c r="AJ1044"/>
  <c r="AK1044" s="1"/>
  <c r="AJ1046"/>
  <c r="AK1046" s="1"/>
  <c r="AJ1048"/>
  <c r="AK1048" s="1"/>
  <c r="AJ1050"/>
  <c r="AK1050" s="1"/>
  <c r="AJ1052"/>
  <c r="AK1052" s="1"/>
  <c r="AJ1054"/>
  <c r="AK1054" s="1"/>
  <c r="AJ1056"/>
  <c r="AK1056" s="1"/>
  <c r="AJ695"/>
  <c r="AK695" s="1"/>
  <c r="AJ701"/>
  <c r="AK701" s="1"/>
  <c r="AJ705"/>
  <c r="AK705" s="1"/>
  <c r="AJ709"/>
  <c r="AK709" s="1"/>
  <c r="AJ713"/>
  <c r="AK713" s="1"/>
  <c r="AJ717"/>
  <c r="AK717" s="1"/>
  <c r="AJ721"/>
  <c r="AK721" s="1"/>
  <c r="AJ725"/>
  <c r="AK725" s="1"/>
  <c r="AJ729"/>
  <c r="AK729" s="1"/>
  <c r="AJ733"/>
  <c r="AK733" s="1"/>
  <c r="AJ737"/>
  <c r="AK737" s="1"/>
  <c r="AJ741"/>
  <c r="AK741" s="1"/>
  <c r="AJ745"/>
  <c r="AK745" s="1"/>
  <c r="AJ749"/>
  <c r="AK749" s="1"/>
  <c r="AJ753"/>
  <c r="AK753" s="1"/>
  <c r="AJ757"/>
  <c r="AK757" s="1"/>
  <c r="AJ761"/>
  <c r="AK761" s="1"/>
  <c r="AJ765"/>
  <c r="AK765" s="1"/>
  <c r="AJ769"/>
  <c r="AK769" s="1"/>
  <c r="AJ773"/>
  <c r="AK773" s="1"/>
  <c r="AJ777"/>
  <c r="AK777" s="1"/>
  <c r="AJ697"/>
  <c r="AK697" s="1"/>
  <c r="AJ700"/>
  <c r="AK700" s="1"/>
  <c r="AJ704"/>
  <c r="AK704" s="1"/>
  <c r="AJ708"/>
  <c r="AK708" s="1"/>
  <c r="AJ712"/>
  <c r="AK712" s="1"/>
  <c r="AJ716"/>
  <c r="AK716" s="1"/>
  <c r="AJ720"/>
  <c r="AK720" s="1"/>
  <c r="AJ724"/>
  <c r="AK724" s="1"/>
  <c r="AJ728"/>
  <c r="AK728" s="1"/>
  <c r="AJ732"/>
  <c r="AK732" s="1"/>
  <c r="AJ736"/>
  <c r="AK736" s="1"/>
  <c r="AJ740"/>
  <c r="AK740" s="1"/>
  <c r="AJ744"/>
  <c r="AK744" s="1"/>
  <c r="AJ748"/>
  <c r="AK748" s="1"/>
  <c r="AJ752"/>
  <c r="AK752" s="1"/>
  <c r="AJ756"/>
  <c r="AK756" s="1"/>
  <c r="AJ760"/>
  <c r="AK760" s="1"/>
  <c r="AJ764"/>
  <c r="AK764" s="1"/>
  <c r="AJ768"/>
  <c r="AK768" s="1"/>
  <c r="AJ772"/>
  <c r="AK772" s="1"/>
  <c r="AJ776"/>
  <c r="AK776" s="1"/>
  <c r="AJ779"/>
  <c r="AK779" s="1"/>
  <c r="AJ781"/>
  <c r="AK781" s="1"/>
  <c r="AJ783"/>
  <c r="AK783" s="1"/>
  <c r="AJ785"/>
  <c r="AK785" s="1"/>
  <c r="AJ787"/>
  <c r="AK787" s="1"/>
  <c r="AJ789"/>
  <c r="AK789" s="1"/>
  <c r="AJ791"/>
  <c r="AK791" s="1"/>
  <c r="AJ793"/>
  <c r="AK793" s="1"/>
  <c r="AJ795"/>
  <c r="AK795" s="1"/>
  <c r="AJ797"/>
  <c r="AK797" s="1"/>
  <c r="AJ799"/>
  <c r="AK799" s="1"/>
  <c r="AJ801"/>
  <c r="AK801" s="1"/>
  <c r="AJ803"/>
  <c r="AK803" s="1"/>
  <c r="AJ805"/>
  <c r="AK805" s="1"/>
  <c r="AJ807"/>
  <c r="AK807" s="1"/>
  <c r="AJ809"/>
  <c r="AK809" s="1"/>
  <c r="AJ811"/>
  <c r="AK811" s="1"/>
  <c r="AJ813"/>
  <c r="AK813" s="1"/>
  <c r="AJ815"/>
  <c r="AK815" s="1"/>
  <c r="AJ817"/>
  <c r="AK817" s="1"/>
  <c r="AJ819"/>
  <c r="AK819" s="1"/>
  <c r="AJ821"/>
  <c r="AK821" s="1"/>
  <c r="AJ823"/>
  <c r="AK823" s="1"/>
  <c r="AJ825"/>
  <c r="AK825" s="1"/>
  <c r="AJ827"/>
  <c r="AK827" s="1"/>
  <c r="AJ829"/>
  <c r="AK829" s="1"/>
  <c r="AJ831"/>
  <c r="AK831" s="1"/>
  <c r="AJ833"/>
  <c r="AK833" s="1"/>
  <c r="AJ835"/>
  <c r="AK835" s="1"/>
  <c r="AJ837"/>
  <c r="AK837" s="1"/>
  <c r="AJ839"/>
  <c r="AK839" s="1"/>
  <c r="AJ841"/>
  <c r="AK841" s="1"/>
  <c r="AJ843"/>
  <c r="AK843" s="1"/>
  <c r="AJ845"/>
  <c r="AK845" s="1"/>
  <c r="AJ847"/>
  <c r="AK847" s="1"/>
  <c r="AJ849"/>
  <c r="AK849" s="1"/>
  <c r="AJ851"/>
  <c r="AK851" s="1"/>
  <c r="AJ853"/>
  <c r="AK853" s="1"/>
  <c r="AJ855"/>
  <c r="AK855" s="1"/>
  <c r="AJ857"/>
  <c r="AK857" s="1"/>
  <c r="AJ859"/>
  <c r="AK859" s="1"/>
  <c r="AJ861"/>
  <c r="AK861" s="1"/>
  <c r="AJ863"/>
  <c r="AK863" s="1"/>
  <c r="AJ865"/>
  <c r="AK865" s="1"/>
  <c r="AJ867"/>
  <c r="AK867" s="1"/>
  <c r="AJ869"/>
  <c r="AK869" s="1"/>
  <c r="AJ871"/>
  <c r="AK871" s="1"/>
  <c r="AJ873"/>
  <c r="AK873" s="1"/>
  <c r="AJ875"/>
  <c r="AK875" s="1"/>
  <c r="AJ877"/>
  <c r="AK877" s="1"/>
  <c r="AJ879"/>
  <c r="AK879" s="1"/>
  <c r="AJ881"/>
  <c r="AK881" s="1"/>
  <c r="AJ883"/>
  <c r="AK883" s="1"/>
  <c r="AJ885"/>
  <c r="AK885" s="1"/>
  <c r="AJ887"/>
  <c r="AK887" s="1"/>
  <c r="AJ889"/>
  <c r="AK889" s="1"/>
  <c r="AJ891"/>
  <c r="AK891" s="1"/>
  <c r="AJ893"/>
  <c r="AK893" s="1"/>
  <c r="AJ895"/>
  <c r="AK895" s="1"/>
  <c r="AJ897"/>
  <c r="AK897" s="1"/>
  <c r="AJ899"/>
  <c r="AK899" s="1"/>
  <c r="AJ901"/>
  <c r="AK901" s="1"/>
  <c r="AJ903"/>
  <c r="AK903" s="1"/>
  <c r="AJ905"/>
  <c r="AK905" s="1"/>
  <c r="AJ907"/>
  <c r="AK907" s="1"/>
  <c r="AJ909"/>
  <c r="AK909" s="1"/>
  <c r="AJ911"/>
  <c r="AK911" s="1"/>
  <c r="AJ913"/>
  <c r="AK913" s="1"/>
  <c r="AJ915"/>
  <c r="AK915" s="1"/>
  <c r="AJ917"/>
  <c r="AK917" s="1"/>
  <c r="AJ919"/>
  <c r="AK919" s="1"/>
  <c r="AJ921"/>
  <c r="AK921" s="1"/>
  <c r="AJ923"/>
  <c r="AK923" s="1"/>
  <c r="AJ925"/>
  <c r="AK925" s="1"/>
  <c r="AJ927"/>
  <c r="AK927" s="1"/>
  <c r="AJ929"/>
  <c r="AK929" s="1"/>
  <c r="AJ931"/>
  <c r="AK931" s="1"/>
  <c r="AJ933"/>
  <c r="AK933" s="1"/>
  <c r="AJ935"/>
  <c r="AK935" s="1"/>
  <c r="AJ937"/>
  <c r="AK937" s="1"/>
  <c r="AJ939"/>
  <c r="AK939" s="1"/>
  <c r="AJ941"/>
  <c r="AK941" s="1"/>
  <c r="AJ943"/>
  <c r="AK943" s="1"/>
  <c r="AJ945"/>
  <c r="AK945" s="1"/>
  <c r="AJ947"/>
  <c r="AK947" s="1"/>
  <c r="AJ949"/>
  <c r="AK949" s="1"/>
  <c r="AJ951"/>
  <c r="AK951" s="1"/>
  <c r="AJ953"/>
  <c r="AK953" s="1"/>
  <c r="AJ955"/>
  <c r="AK955" s="1"/>
  <c r="AJ957"/>
  <c r="AK957" s="1"/>
  <c r="AJ959"/>
  <c r="AK959" s="1"/>
  <c r="AJ961"/>
  <c r="AK961" s="1"/>
  <c r="AJ963"/>
  <c r="AK963" s="1"/>
  <c r="AJ965"/>
  <c r="AK965" s="1"/>
  <c r="AJ967"/>
  <c r="AK967" s="1"/>
  <c r="AJ969"/>
  <c r="AK969" s="1"/>
  <c r="AJ971"/>
  <c r="AK971" s="1"/>
  <c r="AJ973"/>
  <c r="AK973" s="1"/>
  <c r="AJ975"/>
  <c r="AK975" s="1"/>
  <c r="AJ977"/>
  <c r="AK977" s="1"/>
  <c r="AJ979"/>
  <c r="AK979" s="1"/>
  <c r="AJ981"/>
  <c r="AK981" s="1"/>
  <c r="AJ983"/>
  <c r="AK983" s="1"/>
  <c r="AJ985"/>
  <c r="AK985" s="1"/>
  <c r="AJ987"/>
  <c r="AK987" s="1"/>
  <c r="AJ989"/>
  <c r="AK989" s="1"/>
  <c r="AJ991"/>
  <c r="AK991" s="1"/>
  <c r="AJ993"/>
  <c r="AK993" s="1"/>
  <c r="AJ995"/>
  <c r="AK995" s="1"/>
  <c r="AJ997"/>
  <c r="AK997" s="1"/>
  <c r="AJ999"/>
  <c r="AK999" s="1"/>
  <c r="AJ1001"/>
  <c r="AK1001" s="1"/>
  <c r="AJ1003"/>
  <c r="AK1003" s="1"/>
  <c r="AJ1005"/>
  <c r="AK1005" s="1"/>
  <c r="AJ1007"/>
  <c r="AK1007" s="1"/>
  <c r="AJ1009"/>
  <c r="AK1009" s="1"/>
  <c r="AJ1011"/>
  <c r="AK1011" s="1"/>
  <c r="AJ1013"/>
  <c r="AK1013" s="1"/>
  <c r="AJ1015"/>
  <c r="AK1015" s="1"/>
  <c r="AJ1017"/>
  <c r="AK1017" s="1"/>
  <c r="AJ1019"/>
  <c r="AK1019" s="1"/>
  <c r="AJ1021"/>
  <c r="AK1021" s="1"/>
  <c r="AJ1023"/>
  <c r="AK1023" s="1"/>
  <c r="AJ1025"/>
  <c r="AK1025" s="1"/>
  <c r="AJ1027"/>
  <c r="AK1027" s="1"/>
  <c r="AJ1029"/>
  <c r="AK1029" s="1"/>
  <c r="AJ1031"/>
  <c r="AK1031" s="1"/>
  <c r="AJ1033"/>
  <c r="AK1033" s="1"/>
  <c r="AJ1035"/>
  <c r="AK1035" s="1"/>
  <c r="AJ1037"/>
  <c r="AK1037" s="1"/>
  <c r="AJ1039"/>
  <c r="AK1039" s="1"/>
  <c r="AJ1041"/>
  <c r="AK1041" s="1"/>
  <c r="AJ1043"/>
  <c r="AK1043" s="1"/>
  <c r="AJ1045"/>
  <c r="AK1045" s="1"/>
  <c r="AJ1047"/>
  <c r="AK1047" s="1"/>
  <c r="AJ1049"/>
  <c r="AK1049" s="1"/>
  <c r="AJ1051"/>
  <c r="AK1051" s="1"/>
  <c r="AJ1053"/>
  <c r="AK1053" s="1"/>
  <c r="AJ1055"/>
  <c r="AK1055" s="1"/>
  <c r="AJ1057"/>
  <c r="AK1057" s="1"/>
  <c r="AJ1059"/>
  <c r="AK1059" s="1"/>
  <c r="AJ1061"/>
  <c r="AK1061" s="1"/>
  <c r="AJ1063"/>
  <c r="AK1063" s="1"/>
  <c r="AJ699"/>
  <c r="AK699" s="1"/>
  <c r="AJ703"/>
  <c r="AK703" s="1"/>
  <c r="AJ707"/>
  <c r="AK707" s="1"/>
  <c r="AJ711"/>
  <c r="AK711" s="1"/>
  <c r="AJ715"/>
  <c r="AK715" s="1"/>
  <c r="AJ719"/>
  <c r="AK719" s="1"/>
  <c r="AJ723"/>
  <c r="AK723" s="1"/>
  <c r="AJ727"/>
  <c r="AK727" s="1"/>
  <c r="AJ731"/>
  <c r="AK731" s="1"/>
  <c r="AJ735"/>
  <c r="AK735" s="1"/>
  <c r="AJ739"/>
  <c r="AK739" s="1"/>
  <c r="AJ743"/>
  <c r="AK743" s="1"/>
  <c r="AJ747"/>
  <c r="AK747" s="1"/>
  <c r="AJ751"/>
  <c r="AK751" s="1"/>
  <c r="AJ755"/>
  <c r="AK755" s="1"/>
  <c r="AJ759"/>
  <c r="AK759" s="1"/>
  <c r="AJ763"/>
  <c r="AK763" s="1"/>
  <c r="AJ767"/>
  <c r="AK767" s="1"/>
  <c r="AJ771"/>
  <c r="AK771" s="1"/>
  <c r="AJ775"/>
  <c r="AK775" s="1"/>
  <c r="AJ1060"/>
  <c r="AK1060" s="1"/>
  <c r="AJ1065"/>
  <c r="AK1065" s="1"/>
  <c r="AJ1067"/>
  <c r="AK1067" s="1"/>
  <c r="AJ1069"/>
  <c r="AK1069" s="1"/>
  <c r="AJ1071"/>
  <c r="AK1071" s="1"/>
  <c r="AJ1073"/>
  <c r="AK1073" s="1"/>
  <c r="AJ1075"/>
  <c r="AK1075" s="1"/>
  <c r="AJ1077"/>
  <c r="AK1077" s="1"/>
  <c r="AJ1079"/>
  <c r="AK1079" s="1"/>
  <c r="AJ1081"/>
  <c r="AK1081" s="1"/>
  <c r="AJ1083"/>
  <c r="AK1083" s="1"/>
  <c r="AJ1085"/>
  <c r="AK1085" s="1"/>
  <c r="AJ1087"/>
  <c r="AK1087" s="1"/>
  <c r="AJ1089"/>
  <c r="AK1089" s="1"/>
  <c r="AJ1091"/>
  <c r="AK1091" s="1"/>
  <c r="AJ1093"/>
  <c r="AK1093" s="1"/>
  <c r="AJ1095"/>
  <c r="AK1095" s="1"/>
  <c r="AJ1097"/>
  <c r="AK1097" s="1"/>
  <c r="AJ1099"/>
  <c r="AK1099" s="1"/>
  <c r="AJ1101"/>
  <c r="AK1101" s="1"/>
  <c r="AJ1103"/>
  <c r="AK1103" s="1"/>
  <c r="AJ1105"/>
  <c r="AK1105" s="1"/>
  <c r="AJ1107"/>
  <c r="AK1107" s="1"/>
  <c r="AJ1109"/>
  <c r="AK1109" s="1"/>
  <c r="AJ1111"/>
  <c r="AK1111" s="1"/>
  <c r="AJ1113"/>
  <c r="AK1113" s="1"/>
  <c r="AJ1115"/>
  <c r="AK1115" s="1"/>
  <c r="AJ1117"/>
  <c r="AK1117" s="1"/>
  <c r="AJ1119"/>
  <c r="AK1119" s="1"/>
  <c r="AJ1121"/>
  <c r="AK1121" s="1"/>
  <c r="AJ1123"/>
  <c r="AK1123" s="1"/>
  <c r="AJ1125"/>
  <c r="AK1125" s="1"/>
  <c r="AJ1127"/>
  <c r="AK1127" s="1"/>
  <c r="AJ1129"/>
  <c r="AK1129" s="1"/>
  <c r="AJ1131"/>
  <c r="AK1131" s="1"/>
  <c r="AJ1133"/>
  <c r="AK1133" s="1"/>
  <c r="AJ1135"/>
  <c r="AK1135" s="1"/>
  <c r="AJ1137"/>
  <c r="AK1137" s="1"/>
  <c r="AJ1139"/>
  <c r="AK1139" s="1"/>
  <c r="AJ1141"/>
  <c r="AK1141" s="1"/>
  <c r="AJ1143"/>
  <c r="AK1143" s="1"/>
  <c r="AJ1145"/>
  <c r="AK1145" s="1"/>
  <c r="AJ1147"/>
  <c r="AK1147" s="1"/>
  <c r="AJ1149"/>
  <c r="AK1149" s="1"/>
  <c r="AJ1151"/>
  <c r="AK1151" s="1"/>
  <c r="AJ1153"/>
  <c r="AK1153" s="1"/>
  <c r="AJ1155"/>
  <c r="AK1155" s="1"/>
  <c r="AJ1157"/>
  <c r="AK1157" s="1"/>
  <c r="AJ1159"/>
  <c r="AK1159" s="1"/>
  <c r="AJ1161"/>
  <c r="AK1161" s="1"/>
  <c r="AJ1163"/>
  <c r="AK1163" s="1"/>
  <c r="AJ1165"/>
  <c r="AK1165" s="1"/>
  <c r="AJ1167"/>
  <c r="AK1167" s="1"/>
  <c r="AJ1169"/>
  <c r="AK1169" s="1"/>
  <c r="AJ1171"/>
  <c r="AK1171" s="1"/>
  <c r="AJ1173"/>
  <c r="AK1173" s="1"/>
  <c r="AJ1175"/>
  <c r="AK1175" s="1"/>
  <c r="AJ1177"/>
  <c r="AK1177" s="1"/>
  <c r="AJ1179"/>
  <c r="AK1179" s="1"/>
  <c r="AJ1181"/>
  <c r="AK1181" s="1"/>
  <c r="AJ1183"/>
  <c r="AK1183" s="1"/>
  <c r="AJ1185"/>
  <c r="AK1185" s="1"/>
  <c r="AJ1187"/>
  <c r="AK1187" s="1"/>
  <c r="AJ1189"/>
  <c r="AK1189" s="1"/>
  <c r="AJ1191"/>
  <c r="AK1191" s="1"/>
  <c r="AJ1193"/>
  <c r="AK1193" s="1"/>
  <c r="AJ1195"/>
  <c r="AK1195" s="1"/>
  <c r="AJ1197"/>
  <c r="AK1197" s="1"/>
  <c r="AJ1199"/>
  <c r="AK1199" s="1"/>
  <c r="AJ1201"/>
  <c r="AK1201" s="1"/>
  <c r="AJ1203"/>
  <c r="AK1203" s="1"/>
  <c r="AJ1205"/>
  <c r="AK1205" s="1"/>
  <c r="AJ1207"/>
  <c r="AK1207" s="1"/>
  <c r="AJ1209"/>
  <c r="AK1209" s="1"/>
  <c r="AJ1211"/>
  <c r="AK1211" s="1"/>
  <c r="AJ1213"/>
  <c r="AK1213" s="1"/>
  <c r="AJ1215"/>
  <c r="AK1215" s="1"/>
  <c r="AJ1217"/>
  <c r="AK1217" s="1"/>
  <c r="AJ1219"/>
  <c r="AK1219" s="1"/>
  <c r="AJ1221"/>
  <c r="AK1221" s="1"/>
  <c r="AJ1223"/>
  <c r="AK1223" s="1"/>
  <c r="AJ1225"/>
  <c r="AK1225" s="1"/>
  <c r="AJ1227"/>
  <c r="AK1227" s="1"/>
  <c r="AJ1229"/>
  <c r="AK1229" s="1"/>
  <c r="AJ1231"/>
  <c r="AK1231" s="1"/>
  <c r="AJ1233"/>
  <c r="AK1233" s="1"/>
  <c r="AJ1235"/>
  <c r="AK1235" s="1"/>
  <c r="AJ1237"/>
  <c r="AK1237" s="1"/>
  <c r="AJ1239"/>
  <c r="AK1239" s="1"/>
  <c r="AJ1241"/>
  <c r="AK1241" s="1"/>
  <c r="AJ1243"/>
  <c r="AK1243" s="1"/>
  <c r="AJ1245"/>
  <c r="AK1245" s="1"/>
  <c r="AJ1247"/>
  <c r="AK1247" s="1"/>
  <c r="AJ1249"/>
  <c r="AK1249" s="1"/>
  <c r="AJ1251"/>
  <c r="AK1251" s="1"/>
  <c r="AJ1253"/>
  <c r="AK1253" s="1"/>
  <c r="AJ1255"/>
  <c r="AK1255" s="1"/>
  <c r="AJ1257"/>
  <c r="AK1257" s="1"/>
  <c r="AJ1259"/>
  <c r="AK1259" s="1"/>
  <c r="AJ1261"/>
  <c r="AK1261" s="1"/>
  <c r="AJ1263"/>
  <c r="AK1263" s="1"/>
  <c r="AJ1265"/>
  <c r="AK1265" s="1"/>
  <c r="AJ1267"/>
  <c r="AK1267" s="1"/>
  <c r="AJ1269"/>
  <c r="AK1269" s="1"/>
  <c r="AJ1271"/>
  <c r="AK1271" s="1"/>
  <c r="AJ1273"/>
  <c r="AK1273" s="1"/>
  <c r="AJ1275"/>
  <c r="AK1275" s="1"/>
  <c r="AJ1277"/>
  <c r="AK1277" s="1"/>
  <c r="AJ1279"/>
  <c r="AK1279" s="1"/>
  <c r="AJ1281"/>
  <c r="AK1281" s="1"/>
  <c r="AJ1283"/>
  <c r="AK1283" s="1"/>
  <c r="AJ1285"/>
  <c r="AK1285" s="1"/>
  <c r="AJ1287"/>
  <c r="AK1287" s="1"/>
  <c r="AJ1289"/>
  <c r="AK1289" s="1"/>
  <c r="AJ1291"/>
  <c r="AK1291" s="1"/>
  <c r="AJ1293"/>
  <c r="AK1293" s="1"/>
  <c r="AJ1295"/>
  <c r="AK1295" s="1"/>
  <c r="AJ1297"/>
  <c r="AK1297" s="1"/>
  <c r="AJ1299"/>
  <c r="AK1299" s="1"/>
  <c r="AJ1301"/>
  <c r="AK1301" s="1"/>
  <c r="AJ1303"/>
  <c r="AK1303" s="1"/>
  <c r="AJ1305"/>
  <c r="AK1305" s="1"/>
  <c r="AJ1307"/>
  <c r="AK1307" s="1"/>
  <c r="AJ1309"/>
  <c r="AK1309" s="1"/>
  <c r="AJ1311"/>
  <c r="AK1311" s="1"/>
  <c r="AJ1313"/>
  <c r="AK1313" s="1"/>
  <c r="AJ1315"/>
  <c r="AK1315" s="1"/>
  <c r="AJ1317"/>
  <c r="AK1317" s="1"/>
  <c r="AJ1319"/>
  <c r="AK1319" s="1"/>
  <c r="AJ1321"/>
  <c r="AK1321" s="1"/>
  <c r="AJ1323"/>
  <c r="AK1323" s="1"/>
  <c r="AJ1325"/>
  <c r="AK1325" s="1"/>
  <c r="AJ1327"/>
  <c r="AK1327" s="1"/>
  <c r="AJ1329"/>
  <c r="AK1329" s="1"/>
  <c r="AJ1331"/>
  <c r="AK1331" s="1"/>
  <c r="AJ1333"/>
  <c r="AK1333" s="1"/>
  <c r="AJ1335"/>
  <c r="AK1335" s="1"/>
  <c r="AJ1337"/>
  <c r="AK1337" s="1"/>
  <c r="AJ1339"/>
  <c r="AK1339" s="1"/>
  <c r="AJ1341"/>
  <c r="AK1341" s="1"/>
  <c r="AJ1343"/>
  <c r="AK1343" s="1"/>
  <c r="AJ1345"/>
  <c r="AK1345" s="1"/>
  <c r="AJ1347"/>
  <c r="AK1347" s="1"/>
  <c r="AJ1349"/>
  <c r="AK1349" s="1"/>
  <c r="AJ1351"/>
  <c r="AK1351" s="1"/>
  <c r="AJ1353"/>
  <c r="AK1353" s="1"/>
  <c r="AJ1355"/>
  <c r="AK1355" s="1"/>
  <c r="AJ1357"/>
  <c r="AK1357" s="1"/>
  <c r="AJ1359"/>
  <c r="AK1359" s="1"/>
  <c r="AJ1361"/>
  <c r="AK1361" s="1"/>
  <c r="AJ1363"/>
  <c r="AK1363" s="1"/>
  <c r="AJ1365"/>
  <c r="AK1365" s="1"/>
  <c r="AJ1367"/>
  <c r="AK1367" s="1"/>
  <c r="AJ1369"/>
  <c r="AK1369" s="1"/>
  <c r="AJ1371"/>
  <c r="AK1371" s="1"/>
  <c r="AJ1373"/>
  <c r="AK1373" s="1"/>
  <c r="AJ1375"/>
  <c r="AK1375" s="1"/>
  <c r="AJ1377"/>
  <c r="AK1377" s="1"/>
  <c r="AJ1379"/>
  <c r="AK1379" s="1"/>
  <c r="AJ1381"/>
  <c r="AK1381" s="1"/>
  <c r="AJ1383"/>
  <c r="AK1383" s="1"/>
  <c r="AJ1385"/>
  <c r="AK1385" s="1"/>
  <c r="AJ1387"/>
  <c r="AK1387" s="1"/>
  <c r="AJ1389"/>
  <c r="AK1389" s="1"/>
  <c r="AJ1391"/>
  <c r="AK1391" s="1"/>
  <c r="AJ1393"/>
  <c r="AK1393" s="1"/>
  <c r="AJ1058"/>
  <c r="AK1058" s="1"/>
  <c r="AJ1064"/>
  <c r="AK1064" s="1"/>
  <c r="AJ1066"/>
  <c r="AK1066" s="1"/>
  <c r="AJ1068"/>
  <c r="AK1068" s="1"/>
  <c r="AJ1070"/>
  <c r="AK1070" s="1"/>
  <c r="AJ1072"/>
  <c r="AK1072" s="1"/>
  <c r="AJ1074"/>
  <c r="AK1074" s="1"/>
  <c r="AJ1076"/>
  <c r="AK1076" s="1"/>
  <c r="AJ1078"/>
  <c r="AK1078" s="1"/>
  <c r="AJ1080"/>
  <c r="AK1080" s="1"/>
  <c r="AJ1082"/>
  <c r="AK1082" s="1"/>
  <c r="AJ1084"/>
  <c r="AK1084" s="1"/>
  <c r="AJ1086"/>
  <c r="AK1086" s="1"/>
  <c r="AJ1088"/>
  <c r="AK1088" s="1"/>
  <c r="AJ1090"/>
  <c r="AK1090" s="1"/>
  <c r="AJ1092"/>
  <c r="AK1092" s="1"/>
  <c r="AJ1094"/>
  <c r="AK1094" s="1"/>
  <c r="AJ1096"/>
  <c r="AK1096" s="1"/>
  <c r="AJ1098"/>
  <c r="AK1098" s="1"/>
  <c r="AJ1100"/>
  <c r="AK1100" s="1"/>
  <c r="AJ1102"/>
  <c r="AK1102" s="1"/>
  <c r="AJ1104"/>
  <c r="AK1104" s="1"/>
  <c r="AJ1106"/>
  <c r="AK1106" s="1"/>
  <c r="AJ1108"/>
  <c r="AK1108" s="1"/>
  <c r="AJ1110"/>
  <c r="AK1110" s="1"/>
  <c r="AJ1112"/>
  <c r="AK1112" s="1"/>
  <c r="AJ1114"/>
  <c r="AK1114" s="1"/>
  <c r="AJ1116"/>
  <c r="AK1116" s="1"/>
  <c r="AJ1118"/>
  <c r="AK1118" s="1"/>
  <c r="AJ1120"/>
  <c r="AK1120" s="1"/>
  <c r="AJ1122"/>
  <c r="AK1122" s="1"/>
  <c r="AJ1124"/>
  <c r="AK1124" s="1"/>
  <c r="AJ1126"/>
  <c r="AK1126" s="1"/>
  <c r="AJ1128"/>
  <c r="AK1128" s="1"/>
  <c r="AJ1130"/>
  <c r="AK1130" s="1"/>
  <c r="AJ1132"/>
  <c r="AK1132" s="1"/>
  <c r="AJ1134"/>
  <c r="AK1134" s="1"/>
  <c r="AJ1136"/>
  <c r="AK1136" s="1"/>
  <c r="AJ1138"/>
  <c r="AK1138" s="1"/>
  <c r="AJ1140"/>
  <c r="AK1140" s="1"/>
  <c r="AJ1142"/>
  <c r="AK1142" s="1"/>
  <c r="AJ1144"/>
  <c r="AK1144" s="1"/>
  <c r="AJ1146"/>
  <c r="AK1146" s="1"/>
  <c r="AJ1148"/>
  <c r="AK1148" s="1"/>
  <c r="AJ1150"/>
  <c r="AK1150" s="1"/>
  <c r="AJ1152"/>
  <c r="AK1152" s="1"/>
  <c r="AJ1154"/>
  <c r="AK1154" s="1"/>
  <c r="AJ1156"/>
  <c r="AK1156" s="1"/>
  <c r="AJ1158"/>
  <c r="AK1158" s="1"/>
  <c r="AJ1160"/>
  <c r="AK1160" s="1"/>
  <c r="AJ1162"/>
  <c r="AK1162" s="1"/>
  <c r="AJ1164"/>
  <c r="AK1164" s="1"/>
  <c r="AJ1166"/>
  <c r="AK1166" s="1"/>
  <c r="AJ1168"/>
  <c r="AK1168" s="1"/>
  <c r="AJ1170"/>
  <c r="AK1170" s="1"/>
  <c r="AJ1172"/>
  <c r="AK1172" s="1"/>
  <c r="AJ1174"/>
  <c r="AK1174" s="1"/>
  <c r="AJ1176"/>
  <c r="AK1176" s="1"/>
  <c r="AJ1178"/>
  <c r="AK1178" s="1"/>
  <c r="AJ1180"/>
  <c r="AK1180" s="1"/>
  <c r="AJ1182"/>
  <c r="AK1182" s="1"/>
  <c r="AJ1184"/>
  <c r="AK1184" s="1"/>
  <c r="AJ1186"/>
  <c r="AK1186" s="1"/>
  <c r="AJ1188"/>
  <c r="AK1188" s="1"/>
  <c r="AJ1190"/>
  <c r="AK1190" s="1"/>
  <c r="AJ1192"/>
  <c r="AK1192" s="1"/>
  <c r="AJ1194"/>
  <c r="AK1194" s="1"/>
  <c r="AJ1196"/>
  <c r="AK1196" s="1"/>
  <c r="AJ1198"/>
  <c r="AK1198" s="1"/>
  <c r="AJ1200"/>
  <c r="AK1200" s="1"/>
  <c r="AJ1202"/>
  <c r="AK1202" s="1"/>
  <c r="AJ1204"/>
  <c r="AK1204" s="1"/>
  <c r="AJ1206"/>
  <c r="AK1206" s="1"/>
  <c r="AJ1208"/>
  <c r="AK1208" s="1"/>
  <c r="AJ1210"/>
  <c r="AK1210" s="1"/>
  <c r="AJ1212"/>
  <c r="AK1212" s="1"/>
  <c r="AJ1214"/>
  <c r="AK1214" s="1"/>
  <c r="AJ1216"/>
  <c r="AK1216" s="1"/>
  <c r="AJ1218"/>
  <c r="AK1218" s="1"/>
  <c r="AJ1220"/>
  <c r="AK1220" s="1"/>
  <c r="AJ1222"/>
  <c r="AK1222" s="1"/>
  <c r="AJ1224"/>
  <c r="AK1224" s="1"/>
  <c r="AJ1226"/>
  <c r="AK1226" s="1"/>
  <c r="AJ1228"/>
  <c r="AK1228" s="1"/>
  <c r="AJ1230"/>
  <c r="AK1230" s="1"/>
  <c r="AJ1232"/>
  <c r="AK1232" s="1"/>
  <c r="AJ1234"/>
  <c r="AK1234" s="1"/>
  <c r="AJ1236"/>
  <c r="AK1236" s="1"/>
  <c r="AJ1238"/>
  <c r="AK1238" s="1"/>
  <c r="AJ1240"/>
  <c r="AK1240" s="1"/>
  <c r="AJ1242"/>
  <c r="AK1242" s="1"/>
  <c r="AJ1244"/>
  <c r="AK1244" s="1"/>
  <c r="AJ1246"/>
  <c r="AK1246" s="1"/>
  <c r="AJ1248"/>
  <c r="AK1248" s="1"/>
  <c r="AJ1250"/>
  <c r="AK1250" s="1"/>
  <c r="AJ1252"/>
  <c r="AK1252" s="1"/>
  <c r="AJ1254"/>
  <c r="AK1254" s="1"/>
  <c r="AJ1256"/>
  <c r="AK1256" s="1"/>
  <c r="AJ1258"/>
  <c r="AK1258" s="1"/>
  <c r="AJ1260"/>
  <c r="AK1260" s="1"/>
  <c r="AJ1262"/>
  <c r="AK1262" s="1"/>
  <c r="AJ1264"/>
  <c r="AK1264" s="1"/>
  <c r="AJ1266"/>
  <c r="AK1266" s="1"/>
  <c r="AJ1268"/>
  <c r="AK1268" s="1"/>
  <c r="AJ1270"/>
  <c r="AK1270" s="1"/>
  <c r="AJ1272"/>
  <c r="AK1272" s="1"/>
  <c r="AJ1274"/>
  <c r="AK1274" s="1"/>
  <c r="AJ1276"/>
  <c r="AK1276" s="1"/>
  <c r="AJ1278"/>
  <c r="AK1278" s="1"/>
  <c r="AJ1280"/>
  <c r="AK1280" s="1"/>
  <c r="AJ1282"/>
  <c r="AK1282" s="1"/>
  <c r="AJ1284"/>
  <c r="AK1284" s="1"/>
  <c r="AJ1286"/>
  <c r="AK1286" s="1"/>
  <c r="AJ1288"/>
  <c r="AK1288" s="1"/>
  <c r="AJ1290"/>
  <c r="AK1290" s="1"/>
  <c r="AJ1292"/>
  <c r="AK1292" s="1"/>
  <c r="AJ1294"/>
  <c r="AK1294" s="1"/>
  <c r="AJ1296"/>
  <c r="AK1296" s="1"/>
  <c r="AJ1298"/>
  <c r="AK1298" s="1"/>
  <c r="AJ1300"/>
  <c r="AK1300" s="1"/>
  <c r="AJ1302"/>
  <c r="AK1302" s="1"/>
  <c r="AJ1304"/>
  <c r="AK1304" s="1"/>
  <c r="AJ1306"/>
  <c r="AK1306" s="1"/>
  <c r="AJ1308"/>
  <c r="AK1308" s="1"/>
  <c r="AJ1310"/>
  <c r="AK1310" s="1"/>
  <c r="AJ1312"/>
  <c r="AK1312" s="1"/>
  <c r="AJ1314"/>
  <c r="AK1314" s="1"/>
  <c r="AJ1316"/>
  <c r="AK1316" s="1"/>
  <c r="AJ1318"/>
  <c r="AK1318" s="1"/>
  <c r="AJ1320"/>
  <c r="AK1320" s="1"/>
  <c r="AJ1322"/>
  <c r="AK1322" s="1"/>
  <c r="AJ1324"/>
  <c r="AK1324" s="1"/>
  <c r="AJ1326"/>
  <c r="AK1326" s="1"/>
  <c r="AJ1328"/>
  <c r="AK1328" s="1"/>
  <c r="AJ1330"/>
  <c r="AK1330" s="1"/>
  <c r="AJ1332"/>
  <c r="AK1332" s="1"/>
  <c r="AJ1334"/>
  <c r="AK1334" s="1"/>
  <c r="AJ1336"/>
  <c r="AK1336" s="1"/>
  <c r="AJ1338"/>
  <c r="AK1338" s="1"/>
  <c r="AJ1340"/>
  <c r="AK1340" s="1"/>
  <c r="AJ1342"/>
  <c r="AK1342" s="1"/>
  <c r="AJ1344"/>
  <c r="AK1344" s="1"/>
  <c r="AJ1346"/>
  <c r="AK1346" s="1"/>
  <c r="AJ1348"/>
  <c r="AK1348" s="1"/>
  <c r="AJ1350"/>
  <c r="AK1350" s="1"/>
  <c r="AJ1352"/>
  <c r="AK1352" s="1"/>
  <c r="AJ1354"/>
  <c r="AK1354" s="1"/>
  <c r="AJ1356"/>
  <c r="AK1356" s="1"/>
  <c r="AJ1358"/>
  <c r="AK1358" s="1"/>
  <c r="AJ1360"/>
  <c r="AK1360" s="1"/>
  <c r="AJ1362"/>
  <c r="AK1362" s="1"/>
  <c r="AJ1364"/>
  <c r="AK1364" s="1"/>
  <c r="AJ1366"/>
  <c r="AK1366" s="1"/>
  <c r="AJ1368"/>
  <c r="AK1368" s="1"/>
  <c r="AJ1370"/>
  <c r="AK1370" s="1"/>
  <c r="AJ1372"/>
  <c r="AK1372" s="1"/>
  <c r="AJ1374"/>
  <c r="AK1374" s="1"/>
  <c r="AJ1376"/>
  <c r="AK1376" s="1"/>
  <c r="AJ1062"/>
  <c r="AK1062" s="1"/>
  <c r="AJ1384"/>
  <c r="AK1384" s="1"/>
  <c r="AJ1392"/>
  <c r="AK1392" s="1"/>
  <c r="AJ1382"/>
  <c r="AK1382" s="1"/>
  <c r="AJ1390"/>
  <c r="AK1390" s="1"/>
  <c r="AJ1395"/>
  <c r="AK1395" s="1"/>
  <c r="AJ1397"/>
  <c r="AK1397" s="1"/>
  <c r="AJ1399"/>
  <c r="AK1399" s="1"/>
  <c r="AJ1401"/>
  <c r="AK1401" s="1"/>
  <c r="AJ1403"/>
  <c r="AK1403" s="1"/>
  <c r="AJ1405"/>
  <c r="AK1405" s="1"/>
  <c r="AJ1407"/>
  <c r="AK1407" s="1"/>
  <c r="AJ1409"/>
  <c r="AK1409" s="1"/>
  <c r="AJ1411"/>
  <c r="AK1411" s="1"/>
  <c r="AJ1413"/>
  <c r="AK1413" s="1"/>
  <c r="AJ1415"/>
  <c r="AK1415" s="1"/>
  <c r="AJ1417"/>
  <c r="AK1417" s="1"/>
  <c r="AJ1419"/>
  <c r="AK1419" s="1"/>
  <c r="AJ1421"/>
  <c r="AK1421" s="1"/>
  <c r="AJ1423"/>
  <c r="AK1423" s="1"/>
  <c r="AJ1425"/>
  <c r="AK1425" s="1"/>
  <c r="AJ1427"/>
  <c r="AK1427" s="1"/>
  <c r="AJ1429"/>
  <c r="AK1429" s="1"/>
  <c r="AJ1431"/>
  <c r="AK1431" s="1"/>
  <c r="AJ1433"/>
  <c r="AK1433" s="1"/>
  <c r="AJ1435"/>
  <c r="AK1435" s="1"/>
  <c r="AJ1437"/>
  <c r="AK1437" s="1"/>
  <c r="AJ1439"/>
  <c r="AK1439" s="1"/>
  <c r="AJ1441"/>
  <c r="AK1441" s="1"/>
  <c r="AJ1443"/>
  <c r="AK1443" s="1"/>
  <c r="AJ1445"/>
  <c r="AK1445" s="1"/>
  <c r="AJ1447"/>
  <c r="AK1447" s="1"/>
  <c r="AJ1449"/>
  <c r="AK1449" s="1"/>
  <c r="AJ1451"/>
  <c r="AK1451" s="1"/>
  <c r="AJ1453"/>
  <c r="AK1453" s="1"/>
  <c r="AJ1455"/>
  <c r="AK1455" s="1"/>
  <c r="AJ1457"/>
  <c r="AK1457" s="1"/>
  <c r="AJ1459"/>
  <c r="AK1459" s="1"/>
  <c r="AJ1461"/>
  <c r="AK1461" s="1"/>
  <c r="AJ1463"/>
  <c r="AK1463" s="1"/>
  <c r="AJ1465"/>
  <c r="AK1465" s="1"/>
  <c r="AJ1467"/>
  <c r="AK1467" s="1"/>
  <c r="AJ1469"/>
  <c r="AK1469" s="1"/>
  <c r="AJ1471"/>
  <c r="AK1471" s="1"/>
  <c r="AJ1473"/>
  <c r="AK1473" s="1"/>
  <c r="AJ1475"/>
  <c r="AK1475" s="1"/>
  <c r="AJ1477"/>
  <c r="AK1477" s="1"/>
  <c r="AJ1479"/>
  <c r="AK1479" s="1"/>
  <c r="AJ1481"/>
  <c r="AK1481" s="1"/>
  <c r="AJ1483"/>
  <c r="AK1483" s="1"/>
  <c r="AJ1485"/>
  <c r="AK1485" s="1"/>
  <c r="AJ1487"/>
  <c r="AK1487" s="1"/>
  <c r="AJ1489"/>
  <c r="AK1489" s="1"/>
  <c r="AJ1491"/>
  <c r="AK1491" s="1"/>
  <c r="AJ1493"/>
  <c r="AK1493" s="1"/>
  <c r="AJ1495"/>
  <c r="AK1495" s="1"/>
  <c r="AJ1497"/>
  <c r="AK1497" s="1"/>
  <c r="AJ1499"/>
  <c r="AK1499" s="1"/>
  <c r="AJ1501"/>
  <c r="AK1501" s="1"/>
  <c r="AJ1503"/>
  <c r="AK1503" s="1"/>
  <c r="AJ1505"/>
  <c r="AK1505" s="1"/>
  <c r="AJ1507"/>
  <c r="AK1507" s="1"/>
  <c r="AJ1509"/>
  <c r="AK1509" s="1"/>
  <c r="AJ1511"/>
  <c r="AK1511" s="1"/>
  <c r="AJ1513"/>
  <c r="AK1513" s="1"/>
  <c r="AJ1515"/>
  <c r="AK1515" s="1"/>
  <c r="AJ1517"/>
  <c r="AK1517" s="1"/>
  <c r="AJ1519"/>
  <c r="AK1519" s="1"/>
  <c r="AJ1521"/>
  <c r="AK1521" s="1"/>
  <c r="AJ1523"/>
  <c r="AK1523" s="1"/>
  <c r="AJ1525"/>
  <c r="AK1525" s="1"/>
  <c r="AJ1527"/>
  <c r="AK1527" s="1"/>
  <c r="AJ1529"/>
  <c r="AK1529" s="1"/>
  <c r="AJ1531"/>
  <c r="AK1531" s="1"/>
  <c r="AJ1533"/>
  <c r="AK1533" s="1"/>
  <c r="AJ1535"/>
  <c r="AK1535" s="1"/>
  <c r="AJ1537"/>
  <c r="AK1537" s="1"/>
  <c r="AJ1539"/>
  <c r="AK1539" s="1"/>
  <c r="AJ1541"/>
  <c r="AK1541" s="1"/>
  <c r="AJ1543"/>
  <c r="AK1543" s="1"/>
  <c r="AJ1545"/>
  <c r="AK1545" s="1"/>
  <c r="AJ1547"/>
  <c r="AK1547" s="1"/>
  <c r="AJ1549"/>
  <c r="AK1549" s="1"/>
  <c r="AJ1551"/>
  <c r="AK1551" s="1"/>
  <c r="AJ1553"/>
  <c r="AK1553" s="1"/>
  <c r="AJ1555"/>
  <c r="AK1555" s="1"/>
  <c r="AJ1557"/>
  <c r="AK1557" s="1"/>
  <c r="AJ1559"/>
  <c r="AK1559" s="1"/>
  <c r="AJ1561"/>
  <c r="AK1561" s="1"/>
  <c r="AJ1563"/>
  <c r="AK1563" s="1"/>
  <c r="AJ1565"/>
  <c r="AK1565" s="1"/>
  <c r="AJ1567"/>
  <c r="AK1567" s="1"/>
  <c r="AJ1569"/>
  <c r="AK1569" s="1"/>
  <c r="AJ1571"/>
  <c r="AK1571" s="1"/>
  <c r="AJ1573"/>
  <c r="AK1573" s="1"/>
  <c r="AJ1575"/>
  <c r="AK1575" s="1"/>
  <c r="AJ1577"/>
  <c r="AK1577" s="1"/>
  <c r="AJ1579"/>
  <c r="AK1579" s="1"/>
  <c r="AJ1581"/>
  <c r="AK1581" s="1"/>
  <c r="AJ1583"/>
  <c r="AK1583" s="1"/>
  <c r="AJ1585"/>
  <c r="AK1585" s="1"/>
  <c r="AJ1587"/>
  <c r="AK1587" s="1"/>
  <c r="AJ1589"/>
  <c r="AK1589" s="1"/>
  <c r="AJ1591"/>
  <c r="AK1591" s="1"/>
  <c r="AJ1593"/>
  <c r="AK1593" s="1"/>
  <c r="AJ1595"/>
  <c r="AK1595" s="1"/>
  <c r="AJ1597"/>
  <c r="AK1597" s="1"/>
  <c r="AJ1599"/>
  <c r="AK1599" s="1"/>
  <c r="AJ1601"/>
  <c r="AK1601" s="1"/>
  <c r="AJ1603"/>
  <c r="AK1603" s="1"/>
  <c r="AJ1605"/>
  <c r="AK1605" s="1"/>
  <c r="AJ1607"/>
  <c r="AK1607" s="1"/>
  <c r="AJ1609"/>
  <c r="AK1609" s="1"/>
  <c r="AJ1611"/>
  <c r="AK1611" s="1"/>
  <c r="AJ1613"/>
  <c r="AK1613" s="1"/>
  <c r="AJ1615"/>
  <c r="AK1615" s="1"/>
  <c r="AJ1617"/>
  <c r="AK1617" s="1"/>
  <c r="AJ1619"/>
  <c r="AK1619" s="1"/>
  <c r="AJ1621"/>
  <c r="AK1621" s="1"/>
  <c r="AJ1623"/>
  <c r="AK1623" s="1"/>
  <c r="AJ1625"/>
  <c r="AK1625" s="1"/>
  <c r="AJ1627"/>
  <c r="AK1627" s="1"/>
  <c r="AJ1629"/>
  <c r="AK1629" s="1"/>
  <c r="AJ1631"/>
  <c r="AK1631" s="1"/>
  <c r="AJ1633"/>
  <c r="AK1633" s="1"/>
  <c r="AJ1635"/>
  <c r="AK1635" s="1"/>
  <c r="AJ1637"/>
  <c r="AK1637" s="1"/>
  <c r="AJ1639"/>
  <c r="AK1639" s="1"/>
  <c r="AJ1641"/>
  <c r="AK1641" s="1"/>
  <c r="AJ1643"/>
  <c r="AK1643" s="1"/>
  <c r="AJ1645"/>
  <c r="AK1645" s="1"/>
  <c r="AJ1647"/>
  <c r="AK1647" s="1"/>
  <c r="AJ1649"/>
  <c r="AK1649" s="1"/>
  <c r="AJ1651"/>
  <c r="AK1651" s="1"/>
  <c r="AJ1653"/>
  <c r="AK1653" s="1"/>
  <c r="AJ1655"/>
  <c r="AK1655" s="1"/>
  <c r="AJ1657"/>
  <c r="AK1657" s="1"/>
  <c r="AJ1659"/>
  <c r="AK1659" s="1"/>
  <c r="AJ1661"/>
  <c r="AK1661" s="1"/>
  <c r="AJ1663"/>
  <c r="AK1663" s="1"/>
  <c r="AJ1665"/>
  <c r="AK1665" s="1"/>
  <c r="AJ1667"/>
  <c r="AK1667" s="1"/>
  <c r="AJ1669"/>
  <c r="AK1669" s="1"/>
  <c r="AJ1671"/>
  <c r="AK1671" s="1"/>
  <c r="AJ1673"/>
  <c r="AK1673" s="1"/>
  <c r="AJ1675"/>
  <c r="AK1675" s="1"/>
  <c r="AJ1677"/>
  <c r="AK1677" s="1"/>
  <c r="AJ1679"/>
  <c r="AK1679" s="1"/>
  <c r="AJ1681"/>
  <c r="AK1681" s="1"/>
  <c r="AJ1683"/>
  <c r="AK1683" s="1"/>
  <c r="AJ1685"/>
  <c r="AK1685" s="1"/>
  <c r="AJ1687"/>
  <c r="AK1687" s="1"/>
  <c r="AJ1689"/>
  <c r="AK1689" s="1"/>
  <c r="AJ1691"/>
  <c r="AK1691" s="1"/>
  <c r="AJ1693"/>
  <c r="AK1693" s="1"/>
  <c r="AJ1695"/>
  <c r="AK1695" s="1"/>
  <c r="AJ1697"/>
  <c r="AK1697" s="1"/>
  <c r="AJ1699"/>
  <c r="AK1699" s="1"/>
  <c r="AJ1701"/>
  <c r="AK1701" s="1"/>
  <c r="AJ1703"/>
  <c r="AK1703" s="1"/>
  <c r="AJ1705"/>
  <c r="AK1705" s="1"/>
  <c r="AJ1707"/>
  <c r="AK1707" s="1"/>
  <c r="AJ1709"/>
  <c r="AK1709" s="1"/>
  <c r="AJ1711"/>
  <c r="AK1711" s="1"/>
  <c r="AJ1713"/>
  <c r="AK1713" s="1"/>
  <c r="AJ1380"/>
  <c r="AK1380" s="1"/>
  <c r="AJ1388"/>
  <c r="AK1388" s="1"/>
  <c r="AJ1378"/>
  <c r="AK1378" s="1"/>
  <c r="AJ1386"/>
  <c r="AK1386" s="1"/>
  <c r="AJ1394"/>
  <c r="AK1394" s="1"/>
  <c r="AJ1396"/>
  <c r="AK1396" s="1"/>
  <c r="AJ1398"/>
  <c r="AK1398" s="1"/>
  <c r="AJ1400"/>
  <c r="AK1400" s="1"/>
  <c r="AJ1402"/>
  <c r="AK1402" s="1"/>
  <c r="AJ1404"/>
  <c r="AK1404" s="1"/>
  <c r="AJ1406"/>
  <c r="AK1406" s="1"/>
  <c r="AJ1408"/>
  <c r="AK1408" s="1"/>
  <c r="AJ1410"/>
  <c r="AK1410" s="1"/>
  <c r="AJ1412"/>
  <c r="AK1412" s="1"/>
  <c r="AJ1414"/>
  <c r="AK1414" s="1"/>
  <c r="AJ1416"/>
  <c r="AK1416" s="1"/>
  <c r="AJ1418"/>
  <c r="AK1418" s="1"/>
  <c r="AJ1420"/>
  <c r="AK1420" s="1"/>
  <c r="AJ1422"/>
  <c r="AK1422" s="1"/>
  <c r="AJ1424"/>
  <c r="AK1424" s="1"/>
  <c r="AJ1426"/>
  <c r="AK1426" s="1"/>
  <c r="AJ1428"/>
  <c r="AK1428" s="1"/>
  <c r="AJ1430"/>
  <c r="AK1430" s="1"/>
  <c r="AJ1432"/>
  <c r="AK1432" s="1"/>
  <c r="AJ1434"/>
  <c r="AK1434" s="1"/>
  <c r="AJ1436"/>
  <c r="AK1436" s="1"/>
  <c r="AJ1438"/>
  <c r="AK1438" s="1"/>
  <c r="AJ1440"/>
  <c r="AK1440" s="1"/>
  <c r="AJ1442"/>
  <c r="AK1442" s="1"/>
  <c r="AJ1444"/>
  <c r="AK1444" s="1"/>
  <c r="AJ1446"/>
  <c r="AK1446" s="1"/>
  <c r="AJ1448"/>
  <c r="AK1448" s="1"/>
  <c r="AJ1450"/>
  <c r="AK1450" s="1"/>
  <c r="AJ1452"/>
  <c r="AK1452" s="1"/>
  <c r="AJ1454"/>
  <c r="AK1454" s="1"/>
  <c r="AJ1456"/>
  <c r="AK1456" s="1"/>
  <c r="AJ1458"/>
  <c r="AK1458" s="1"/>
  <c r="AJ1460"/>
  <c r="AK1460" s="1"/>
  <c r="AJ1462"/>
  <c r="AK1462" s="1"/>
  <c r="AJ1464"/>
  <c r="AK1464" s="1"/>
  <c r="AJ1466"/>
  <c r="AK1466" s="1"/>
  <c r="AJ1468"/>
  <c r="AK1468" s="1"/>
  <c r="AJ1470"/>
  <c r="AK1470" s="1"/>
  <c r="AJ1472"/>
  <c r="AK1472" s="1"/>
  <c r="AJ1474"/>
  <c r="AK1474" s="1"/>
  <c r="AJ1476"/>
  <c r="AK1476" s="1"/>
  <c r="AJ1478"/>
  <c r="AK1478" s="1"/>
  <c r="AJ1480"/>
  <c r="AK1480" s="1"/>
  <c r="AJ1482"/>
  <c r="AK1482" s="1"/>
  <c r="AJ1484"/>
  <c r="AK1484" s="1"/>
  <c r="AJ1486"/>
  <c r="AK1486" s="1"/>
  <c r="AJ1488"/>
  <c r="AK1488" s="1"/>
  <c r="AJ1490"/>
  <c r="AK1490" s="1"/>
  <c r="AJ1492"/>
  <c r="AK1492" s="1"/>
  <c r="AJ1494"/>
  <c r="AK1494" s="1"/>
  <c r="AJ1496"/>
  <c r="AK1496" s="1"/>
  <c r="AJ1498"/>
  <c r="AK1498" s="1"/>
  <c r="AJ1500"/>
  <c r="AK1500" s="1"/>
  <c r="AJ1502"/>
  <c r="AK1502" s="1"/>
  <c r="AJ1504"/>
  <c r="AK1504" s="1"/>
  <c r="AJ1506"/>
  <c r="AK1506" s="1"/>
  <c r="AJ1508"/>
  <c r="AK1508" s="1"/>
  <c r="AJ1510"/>
  <c r="AK1510" s="1"/>
  <c r="AJ1512"/>
  <c r="AK1512" s="1"/>
  <c r="AJ1514"/>
  <c r="AK1514" s="1"/>
  <c r="AJ1516"/>
  <c r="AK1516" s="1"/>
  <c r="AJ1518"/>
  <c r="AK1518" s="1"/>
  <c r="AJ1520"/>
  <c r="AK1520" s="1"/>
  <c r="AJ1522"/>
  <c r="AK1522" s="1"/>
  <c r="AJ1524"/>
  <c r="AK1524" s="1"/>
  <c r="AJ1526"/>
  <c r="AK1526" s="1"/>
  <c r="AJ1528"/>
  <c r="AK1528" s="1"/>
  <c r="AJ1530"/>
  <c r="AK1530" s="1"/>
  <c r="AJ1532"/>
  <c r="AK1532" s="1"/>
  <c r="AJ1534"/>
  <c r="AK1534" s="1"/>
  <c r="AJ1536"/>
  <c r="AK1536" s="1"/>
  <c r="AJ1538"/>
  <c r="AK1538" s="1"/>
  <c r="AJ1540"/>
  <c r="AK1540" s="1"/>
  <c r="AJ1542"/>
  <c r="AK1542" s="1"/>
  <c r="AJ1544"/>
  <c r="AK1544" s="1"/>
  <c r="AJ1546"/>
  <c r="AK1546" s="1"/>
  <c r="AJ1548"/>
  <c r="AK1548" s="1"/>
  <c r="AJ1550"/>
  <c r="AK1550" s="1"/>
  <c r="AJ1552"/>
  <c r="AK1552" s="1"/>
  <c r="AJ1554"/>
  <c r="AK1554" s="1"/>
  <c r="AJ1556"/>
  <c r="AK1556" s="1"/>
  <c r="AJ1558"/>
  <c r="AK1558" s="1"/>
  <c r="AJ1560"/>
  <c r="AK1560" s="1"/>
  <c r="AJ1562"/>
  <c r="AK1562" s="1"/>
  <c r="AJ1564"/>
  <c r="AK1564" s="1"/>
  <c r="AJ1566"/>
  <c r="AK1566" s="1"/>
  <c r="AJ1568"/>
  <c r="AK1568" s="1"/>
  <c r="AJ1570"/>
  <c r="AK1570" s="1"/>
  <c r="AJ1572"/>
  <c r="AK1572" s="1"/>
  <c r="AJ1574"/>
  <c r="AK1574" s="1"/>
  <c r="AJ1576"/>
  <c r="AK1576" s="1"/>
  <c r="AJ1578"/>
  <c r="AK1578" s="1"/>
  <c r="AJ1580"/>
  <c r="AK1580" s="1"/>
  <c r="AJ1582"/>
  <c r="AK1582" s="1"/>
  <c r="AJ1584"/>
  <c r="AK1584" s="1"/>
  <c r="AJ1586"/>
  <c r="AK1586" s="1"/>
  <c r="AJ1588"/>
  <c r="AK1588" s="1"/>
  <c r="AJ1590"/>
  <c r="AK1590" s="1"/>
  <c r="AJ1592"/>
  <c r="AK1592" s="1"/>
  <c r="AJ1594"/>
  <c r="AK1594" s="1"/>
  <c r="AJ1596"/>
  <c r="AK1596" s="1"/>
  <c r="AJ1598"/>
  <c r="AK1598" s="1"/>
  <c r="AJ1600"/>
  <c r="AK1600" s="1"/>
  <c r="AJ1602"/>
  <c r="AK1602" s="1"/>
  <c r="AJ1604"/>
  <c r="AK1604" s="1"/>
  <c r="AJ1606"/>
  <c r="AK1606" s="1"/>
  <c r="AJ1608"/>
  <c r="AK1608" s="1"/>
  <c r="AJ1610"/>
  <c r="AK1610" s="1"/>
  <c r="AJ1612"/>
  <c r="AK1612" s="1"/>
  <c r="AJ1614"/>
  <c r="AK1614" s="1"/>
  <c r="AJ1616"/>
  <c r="AK1616" s="1"/>
  <c r="AJ1618"/>
  <c r="AK1618" s="1"/>
  <c r="AJ1620"/>
  <c r="AK1620" s="1"/>
  <c r="AJ1622"/>
  <c r="AK1622" s="1"/>
  <c r="AJ1624"/>
  <c r="AK1624" s="1"/>
  <c r="AJ1626"/>
  <c r="AK1626" s="1"/>
  <c r="AJ1628"/>
  <c r="AK1628" s="1"/>
  <c r="AJ1630"/>
  <c r="AK1630" s="1"/>
  <c r="AJ1632"/>
  <c r="AK1632" s="1"/>
  <c r="AJ1634"/>
  <c r="AK1634" s="1"/>
  <c r="AJ1636"/>
  <c r="AK1636" s="1"/>
  <c r="AJ1638"/>
  <c r="AK1638" s="1"/>
  <c r="AJ1640"/>
  <c r="AK1640" s="1"/>
  <c r="AJ1642"/>
  <c r="AK1642" s="1"/>
  <c r="AJ1644"/>
  <c r="AK1644" s="1"/>
  <c r="AJ1646"/>
  <c r="AK1646" s="1"/>
  <c r="AJ1648"/>
  <c r="AK1648" s="1"/>
  <c r="AJ1650"/>
  <c r="AK1650" s="1"/>
  <c r="AJ1652"/>
  <c r="AK1652" s="1"/>
  <c r="AJ1654"/>
  <c r="AK1654" s="1"/>
  <c r="AJ1656"/>
  <c r="AK1656" s="1"/>
  <c r="AJ1658"/>
  <c r="AK1658" s="1"/>
  <c r="AJ1660"/>
  <c r="AK1660" s="1"/>
  <c r="AJ1662"/>
  <c r="AK1662" s="1"/>
  <c r="AJ1664"/>
  <c r="AK1664" s="1"/>
  <c r="AJ1666"/>
  <c r="AK1666" s="1"/>
  <c r="AJ1668"/>
  <c r="AK1668" s="1"/>
  <c r="AJ1670"/>
  <c r="AK1670" s="1"/>
  <c r="AJ1672"/>
  <c r="AK1672" s="1"/>
  <c r="AJ1674"/>
  <c r="AK1674" s="1"/>
  <c r="AJ1676"/>
  <c r="AK1676" s="1"/>
  <c r="AJ1678"/>
  <c r="AK1678" s="1"/>
  <c r="AJ1680"/>
  <c r="AK1680" s="1"/>
  <c r="AJ1682"/>
  <c r="AK1682" s="1"/>
  <c r="AJ1684"/>
  <c r="AK1684" s="1"/>
  <c r="AJ1686"/>
  <c r="AK1686" s="1"/>
  <c r="AJ1688"/>
  <c r="AK1688" s="1"/>
  <c r="AJ1690"/>
  <c r="AK1690" s="1"/>
  <c r="AJ1692"/>
  <c r="AK1692" s="1"/>
  <c r="AJ1694"/>
  <c r="AK1694" s="1"/>
  <c r="AJ1696"/>
  <c r="AK1696" s="1"/>
  <c r="AJ1698"/>
  <c r="AK1698" s="1"/>
  <c r="AJ1700"/>
  <c r="AK1700" s="1"/>
  <c r="AJ1702"/>
  <c r="AK1702" s="1"/>
  <c r="AJ1704"/>
  <c r="AK1704" s="1"/>
  <c r="AJ1706"/>
  <c r="AK1706" s="1"/>
  <c r="AJ1708"/>
  <c r="AK1708" s="1"/>
  <c r="AJ1710"/>
  <c r="AK1710" s="1"/>
  <c r="AJ1712"/>
  <c r="AK1712" s="1"/>
  <c r="AJ1714"/>
  <c r="AK1714" s="1"/>
  <c r="AJ1716"/>
  <c r="AK1716" s="1"/>
  <c r="AJ1718"/>
  <c r="AK1718" s="1"/>
  <c r="AJ1720"/>
  <c r="AK1720" s="1"/>
  <c r="AJ1722"/>
  <c r="AK1722" s="1"/>
  <c r="AJ1717"/>
  <c r="AK1717" s="1"/>
  <c r="AJ1725"/>
  <c r="AK1725" s="1"/>
  <c r="AJ1729"/>
  <c r="AK1729" s="1"/>
  <c r="AJ1733"/>
  <c r="AK1733" s="1"/>
  <c r="AJ1737"/>
  <c r="AK1737" s="1"/>
  <c r="AJ1741"/>
  <c r="AK1741" s="1"/>
  <c r="AJ1745"/>
  <c r="AK1745" s="1"/>
  <c r="AJ1749"/>
  <c r="AK1749" s="1"/>
  <c r="AJ1753"/>
  <c r="AK1753" s="1"/>
  <c r="AJ1757"/>
  <c r="AK1757" s="1"/>
  <c r="AJ1761"/>
  <c r="AK1761" s="1"/>
  <c r="AJ1765"/>
  <c r="AK1765" s="1"/>
  <c r="AJ1769"/>
  <c r="AK1769" s="1"/>
  <c r="AJ1773"/>
  <c r="AK1773" s="1"/>
  <c r="AJ1777"/>
  <c r="AK1777" s="1"/>
  <c r="AJ1781"/>
  <c r="AK1781" s="1"/>
  <c r="AJ1785"/>
  <c r="AK1785" s="1"/>
  <c r="AJ1789"/>
  <c r="AK1789" s="1"/>
  <c r="AJ1793"/>
  <c r="AK1793" s="1"/>
  <c r="AJ1797"/>
  <c r="AK1797" s="1"/>
  <c r="AJ1801"/>
  <c r="AK1801" s="1"/>
  <c r="AJ1805"/>
  <c r="AK1805" s="1"/>
  <c r="AJ1719"/>
  <c r="AK1719" s="1"/>
  <c r="AJ1724"/>
  <c r="AK1724" s="1"/>
  <c r="AJ1728"/>
  <c r="AK1728" s="1"/>
  <c r="AJ1732"/>
  <c r="AK1732" s="1"/>
  <c r="AJ1736"/>
  <c r="AK1736" s="1"/>
  <c r="AJ1740"/>
  <c r="AK1740" s="1"/>
  <c r="AJ1744"/>
  <c r="AK1744" s="1"/>
  <c r="AJ1748"/>
  <c r="AK1748" s="1"/>
  <c r="AJ1752"/>
  <c r="AK1752" s="1"/>
  <c r="AJ1756"/>
  <c r="AK1756" s="1"/>
  <c r="AJ1760"/>
  <c r="AK1760" s="1"/>
  <c r="AJ1764"/>
  <c r="AK1764" s="1"/>
  <c r="AJ1768"/>
  <c r="AK1768" s="1"/>
  <c r="AJ1772"/>
  <c r="AK1772" s="1"/>
  <c r="AJ1776"/>
  <c r="AK1776" s="1"/>
  <c r="AJ1780"/>
  <c r="AK1780" s="1"/>
  <c r="AJ1784"/>
  <c r="AK1784" s="1"/>
  <c r="AJ1788"/>
  <c r="AK1788" s="1"/>
  <c r="AJ1792"/>
  <c r="AK1792" s="1"/>
  <c r="AJ1796"/>
  <c r="AK1796" s="1"/>
  <c r="AJ1800"/>
  <c r="AK1800" s="1"/>
  <c r="AJ1804"/>
  <c r="AK1804" s="1"/>
  <c r="AJ1807"/>
  <c r="AK1807" s="1"/>
  <c r="AJ1809"/>
  <c r="AK1809" s="1"/>
  <c r="AJ1811"/>
  <c r="AK1811" s="1"/>
  <c r="AJ1813"/>
  <c r="AK1813" s="1"/>
  <c r="AJ1815"/>
  <c r="AK1815" s="1"/>
  <c r="AJ1817"/>
  <c r="AK1817" s="1"/>
  <c r="AJ1819"/>
  <c r="AK1819" s="1"/>
  <c r="AJ1821"/>
  <c r="AK1821" s="1"/>
  <c r="AJ1823"/>
  <c r="AK1823" s="1"/>
  <c r="AJ1825"/>
  <c r="AK1825" s="1"/>
  <c r="AJ1827"/>
  <c r="AK1827" s="1"/>
  <c r="AJ1829"/>
  <c r="AK1829" s="1"/>
  <c r="AJ1831"/>
  <c r="AK1831" s="1"/>
  <c r="AJ1833"/>
  <c r="AK1833" s="1"/>
  <c r="AJ1835"/>
  <c r="AK1835" s="1"/>
  <c r="AJ1837"/>
  <c r="AK1837" s="1"/>
  <c r="AJ1839"/>
  <c r="AK1839" s="1"/>
  <c r="AJ1841"/>
  <c r="AK1841" s="1"/>
  <c r="AJ1843"/>
  <c r="AK1843" s="1"/>
  <c r="AJ1845"/>
  <c r="AK1845" s="1"/>
  <c r="AJ1847"/>
  <c r="AK1847" s="1"/>
  <c r="AJ1849"/>
  <c r="AK1849" s="1"/>
  <c r="AJ1851"/>
  <c r="AK1851" s="1"/>
  <c r="AJ1853"/>
  <c r="AK1853" s="1"/>
  <c r="AJ1855"/>
  <c r="AK1855" s="1"/>
  <c r="AJ1857"/>
  <c r="AK1857" s="1"/>
  <c r="AJ1859"/>
  <c r="AK1859" s="1"/>
  <c r="AJ1861"/>
  <c r="AK1861" s="1"/>
  <c r="AJ1863"/>
  <c r="AK1863" s="1"/>
  <c r="AJ1865"/>
  <c r="AK1865" s="1"/>
  <c r="AJ1867"/>
  <c r="AK1867" s="1"/>
  <c r="AJ1869"/>
  <c r="AK1869" s="1"/>
  <c r="AJ1871"/>
  <c r="AK1871" s="1"/>
  <c r="AJ1873"/>
  <c r="AK1873" s="1"/>
  <c r="AJ1875"/>
  <c r="AK1875" s="1"/>
  <c r="AJ1877"/>
  <c r="AK1877" s="1"/>
  <c r="AJ1879"/>
  <c r="AK1879" s="1"/>
  <c r="AJ1881"/>
  <c r="AK1881" s="1"/>
  <c r="AJ1883"/>
  <c r="AK1883" s="1"/>
  <c r="AJ1885"/>
  <c r="AK1885" s="1"/>
  <c r="AJ1887"/>
  <c r="AK1887" s="1"/>
  <c r="AJ1889"/>
  <c r="AK1889" s="1"/>
  <c r="AJ1891"/>
  <c r="AK1891" s="1"/>
  <c r="AJ1893"/>
  <c r="AK1893" s="1"/>
  <c r="AJ1895"/>
  <c r="AK1895" s="1"/>
  <c r="AJ1897"/>
  <c r="AK1897" s="1"/>
  <c r="AJ1899"/>
  <c r="AK1899" s="1"/>
  <c r="AJ1901"/>
  <c r="AK1901" s="1"/>
  <c r="AJ1903"/>
  <c r="AK1903" s="1"/>
  <c r="AJ1905"/>
  <c r="AK1905" s="1"/>
  <c r="AJ1907"/>
  <c r="AK1907" s="1"/>
  <c r="AJ1909"/>
  <c r="AK1909" s="1"/>
  <c r="AJ1911"/>
  <c r="AK1911" s="1"/>
  <c r="AJ1913"/>
  <c r="AK1913" s="1"/>
  <c r="AJ1915"/>
  <c r="AK1915" s="1"/>
  <c r="AJ1917"/>
  <c r="AK1917" s="1"/>
  <c r="AJ1919"/>
  <c r="AK1919" s="1"/>
  <c r="AJ1921"/>
  <c r="AK1921" s="1"/>
  <c r="AJ1923"/>
  <c r="AK1923" s="1"/>
  <c r="AJ1925"/>
  <c r="AK1925" s="1"/>
  <c r="AJ1927"/>
  <c r="AK1927" s="1"/>
  <c r="AJ1929"/>
  <c r="AK1929" s="1"/>
  <c r="AJ1931"/>
  <c r="AK1931" s="1"/>
  <c r="AJ1933"/>
  <c r="AK1933" s="1"/>
  <c r="AJ1935"/>
  <c r="AK1935" s="1"/>
  <c r="AJ1937"/>
  <c r="AK1937" s="1"/>
  <c r="AJ1939"/>
  <c r="AK1939" s="1"/>
  <c r="AJ1941"/>
  <c r="AK1941" s="1"/>
  <c r="AJ1943"/>
  <c r="AK1943" s="1"/>
  <c r="AJ1945"/>
  <c r="AK1945" s="1"/>
  <c r="AJ1947"/>
  <c r="AK1947" s="1"/>
  <c r="AJ1949"/>
  <c r="AK1949" s="1"/>
  <c r="AJ1951"/>
  <c r="AK1951" s="1"/>
  <c r="AJ1953"/>
  <c r="AK1953" s="1"/>
  <c r="AJ1955"/>
  <c r="AK1955" s="1"/>
  <c r="AJ1957"/>
  <c r="AK1957" s="1"/>
  <c r="AJ1959"/>
  <c r="AK1959" s="1"/>
  <c r="AJ1961"/>
  <c r="AK1961" s="1"/>
  <c r="AJ1963"/>
  <c r="AK1963" s="1"/>
  <c r="AJ1965"/>
  <c r="AK1965" s="1"/>
  <c r="AJ1967"/>
  <c r="AK1967" s="1"/>
  <c r="AJ1969"/>
  <c r="AK1969" s="1"/>
  <c r="AJ1971"/>
  <c r="AK1971" s="1"/>
  <c r="AJ1973"/>
  <c r="AK1973" s="1"/>
  <c r="AJ1975"/>
  <c r="AK1975" s="1"/>
  <c r="AJ1977"/>
  <c r="AK1977" s="1"/>
  <c r="AJ1979"/>
  <c r="AK1979" s="1"/>
  <c r="AJ1981"/>
  <c r="AK1981" s="1"/>
  <c r="AJ1983"/>
  <c r="AK1983" s="1"/>
  <c r="AJ1985"/>
  <c r="AK1985" s="1"/>
  <c r="AJ1987"/>
  <c r="AK1987" s="1"/>
  <c r="AJ1989"/>
  <c r="AK1989" s="1"/>
  <c r="AJ1991"/>
  <c r="AK1991" s="1"/>
  <c r="AJ1993"/>
  <c r="AK1993" s="1"/>
  <c r="AJ1995"/>
  <c r="AK1995" s="1"/>
  <c r="AJ1997"/>
  <c r="AK1997" s="1"/>
  <c r="AJ1999"/>
  <c r="AK1999" s="1"/>
  <c r="AJ2001"/>
  <c r="AK2001" s="1"/>
  <c r="AJ2003"/>
  <c r="AK2003" s="1"/>
  <c r="AJ2005"/>
  <c r="AK2005" s="1"/>
  <c r="AJ2007"/>
  <c r="AK2007" s="1"/>
  <c r="AJ2009"/>
  <c r="AK2009" s="1"/>
  <c r="AJ2011"/>
  <c r="AK2011" s="1"/>
  <c r="AJ2013"/>
  <c r="AK2013" s="1"/>
  <c r="AJ2015"/>
  <c r="AK2015" s="1"/>
  <c r="AJ2017"/>
  <c r="AK2017" s="1"/>
  <c r="AJ2019"/>
  <c r="AK2019" s="1"/>
  <c r="AJ2021"/>
  <c r="AK2021" s="1"/>
  <c r="AJ2023"/>
  <c r="AK2023" s="1"/>
  <c r="AJ2025"/>
  <c r="AK2025" s="1"/>
  <c r="AJ2027"/>
  <c r="AK2027" s="1"/>
  <c r="AJ2029"/>
  <c r="AK2029" s="1"/>
  <c r="AJ2031"/>
  <c r="AK2031" s="1"/>
  <c r="AJ2033"/>
  <c r="AK2033" s="1"/>
  <c r="AJ2035"/>
  <c r="AK2035" s="1"/>
  <c r="AJ2037"/>
  <c r="AK2037" s="1"/>
  <c r="AJ2039"/>
  <c r="AK2039" s="1"/>
  <c r="AJ2041"/>
  <c r="AK2041" s="1"/>
  <c r="AJ2043"/>
  <c r="AK2043" s="1"/>
  <c r="AJ2045"/>
  <c r="AK2045" s="1"/>
  <c r="AJ2047"/>
  <c r="AK2047" s="1"/>
  <c r="AJ2049"/>
  <c r="AK2049" s="1"/>
  <c r="AJ2051"/>
  <c r="AK2051" s="1"/>
  <c r="AJ2053"/>
  <c r="AK2053" s="1"/>
  <c r="AJ2055"/>
  <c r="AK2055" s="1"/>
  <c r="AJ2057"/>
  <c r="AK2057" s="1"/>
  <c r="AJ2059"/>
  <c r="AK2059" s="1"/>
  <c r="AJ2061"/>
  <c r="AK2061" s="1"/>
  <c r="AJ2063"/>
  <c r="AK2063" s="1"/>
  <c r="AJ2065"/>
  <c r="AK2065" s="1"/>
  <c r="AJ2067"/>
  <c r="AK2067" s="1"/>
  <c r="AJ2069"/>
  <c r="AK2069" s="1"/>
  <c r="AJ1721"/>
  <c r="AK1721" s="1"/>
  <c r="AJ1723"/>
  <c r="AK1723" s="1"/>
  <c r="AJ1727"/>
  <c r="AK1727" s="1"/>
  <c r="AJ1731"/>
  <c r="AK1731" s="1"/>
  <c r="AJ1735"/>
  <c r="AK1735" s="1"/>
  <c r="AJ1739"/>
  <c r="AK1739" s="1"/>
  <c r="AJ1743"/>
  <c r="AK1743" s="1"/>
  <c r="AJ1747"/>
  <c r="AK1747" s="1"/>
  <c r="AJ1751"/>
  <c r="AK1751" s="1"/>
  <c r="AJ1755"/>
  <c r="AK1755" s="1"/>
  <c r="AJ1759"/>
  <c r="AK1759" s="1"/>
  <c r="AJ1763"/>
  <c r="AK1763" s="1"/>
  <c r="AJ1767"/>
  <c r="AK1767" s="1"/>
  <c r="AJ1771"/>
  <c r="AK1771" s="1"/>
  <c r="AJ1775"/>
  <c r="AK1775" s="1"/>
  <c r="AJ1779"/>
  <c r="AK1779" s="1"/>
  <c r="AJ1783"/>
  <c r="AK1783" s="1"/>
  <c r="AJ1787"/>
  <c r="AK1787" s="1"/>
  <c r="AJ1791"/>
  <c r="AK1791" s="1"/>
  <c r="AJ1795"/>
  <c r="AK1795" s="1"/>
  <c r="AJ1799"/>
  <c r="AK1799" s="1"/>
  <c r="AJ1803"/>
  <c r="AK1803" s="1"/>
  <c r="AJ1715"/>
  <c r="AK1715" s="1"/>
  <c r="AJ1726"/>
  <c r="AK1726" s="1"/>
  <c r="AJ1730"/>
  <c r="AK1730" s="1"/>
  <c r="AJ1734"/>
  <c r="AK1734" s="1"/>
  <c r="AJ1738"/>
  <c r="AK1738" s="1"/>
  <c r="AJ1742"/>
  <c r="AK1742" s="1"/>
  <c r="AJ1746"/>
  <c r="AK1746" s="1"/>
  <c r="AJ1750"/>
  <c r="AK1750" s="1"/>
  <c r="AJ1754"/>
  <c r="AK1754" s="1"/>
  <c r="AJ1758"/>
  <c r="AK1758" s="1"/>
  <c r="AJ1762"/>
  <c r="AK1762" s="1"/>
  <c r="AJ1766"/>
  <c r="AK1766" s="1"/>
  <c r="AJ1770"/>
  <c r="AK1770" s="1"/>
  <c r="AJ1774"/>
  <c r="AK1774" s="1"/>
  <c r="AJ1778"/>
  <c r="AK1778" s="1"/>
  <c r="AJ1782"/>
  <c r="AK1782" s="1"/>
  <c r="AJ1786"/>
  <c r="AK1786" s="1"/>
  <c r="AJ1790"/>
  <c r="AK1790" s="1"/>
  <c r="AJ1794"/>
  <c r="AK1794" s="1"/>
  <c r="AJ1798"/>
  <c r="AK1798" s="1"/>
  <c r="AJ1802"/>
  <c r="AK1802" s="1"/>
  <c r="AJ1806"/>
  <c r="AK1806" s="1"/>
  <c r="AJ1808"/>
  <c r="AK1808" s="1"/>
  <c r="AJ1810"/>
  <c r="AK1810" s="1"/>
  <c r="AJ1812"/>
  <c r="AK1812" s="1"/>
  <c r="AJ1814"/>
  <c r="AK1814" s="1"/>
  <c r="AJ1816"/>
  <c r="AK1816" s="1"/>
  <c r="AJ1818"/>
  <c r="AK1818" s="1"/>
  <c r="AJ1820"/>
  <c r="AK1820" s="1"/>
  <c r="AJ1822"/>
  <c r="AK1822" s="1"/>
  <c r="AJ1824"/>
  <c r="AK1824" s="1"/>
  <c r="AJ1826"/>
  <c r="AK1826" s="1"/>
  <c r="AJ1828"/>
  <c r="AK1828" s="1"/>
  <c r="AJ1830"/>
  <c r="AK1830" s="1"/>
  <c r="AJ1832"/>
  <c r="AK1832" s="1"/>
  <c r="AJ1834"/>
  <c r="AK1834" s="1"/>
  <c r="AJ1836"/>
  <c r="AK1836" s="1"/>
  <c r="AJ1838"/>
  <c r="AK1838" s="1"/>
  <c r="AJ1840"/>
  <c r="AK1840" s="1"/>
  <c r="AJ1842"/>
  <c r="AK1842" s="1"/>
  <c r="AJ1844"/>
  <c r="AK1844" s="1"/>
  <c r="AJ1846"/>
  <c r="AK1846" s="1"/>
  <c r="AJ1848"/>
  <c r="AK1848" s="1"/>
  <c r="AJ1850"/>
  <c r="AK1850" s="1"/>
  <c r="AJ1852"/>
  <c r="AK1852" s="1"/>
  <c r="AJ1854"/>
  <c r="AK1854" s="1"/>
  <c r="AJ1856"/>
  <c r="AK1856" s="1"/>
  <c r="AJ1858"/>
  <c r="AK1858" s="1"/>
  <c r="AJ1860"/>
  <c r="AK1860" s="1"/>
  <c r="AJ1862"/>
  <c r="AK1862" s="1"/>
  <c r="AJ1864"/>
  <c r="AK1864" s="1"/>
  <c r="AJ1866"/>
  <c r="AK1866" s="1"/>
  <c r="AJ1868"/>
  <c r="AK1868" s="1"/>
  <c r="AJ1870"/>
  <c r="AK1870" s="1"/>
  <c r="AJ1872"/>
  <c r="AK1872" s="1"/>
  <c r="AJ1874"/>
  <c r="AK1874" s="1"/>
  <c r="AJ1876"/>
  <c r="AK1876" s="1"/>
  <c r="AJ1878"/>
  <c r="AK1878" s="1"/>
  <c r="AJ1880"/>
  <c r="AK1880" s="1"/>
  <c r="AJ1882"/>
  <c r="AK1882" s="1"/>
  <c r="AJ1884"/>
  <c r="AK1884" s="1"/>
  <c r="AJ1886"/>
  <c r="AK1886" s="1"/>
  <c r="AJ1888"/>
  <c r="AK1888" s="1"/>
  <c r="AJ1890"/>
  <c r="AK1890" s="1"/>
  <c r="AJ1892"/>
  <c r="AK1892" s="1"/>
  <c r="AJ1894"/>
  <c r="AK1894" s="1"/>
  <c r="AJ1896"/>
  <c r="AK1896" s="1"/>
  <c r="AJ1898"/>
  <c r="AK1898" s="1"/>
  <c r="AJ1900"/>
  <c r="AK1900" s="1"/>
  <c r="AJ1902"/>
  <c r="AK1902" s="1"/>
  <c r="AJ1904"/>
  <c r="AK1904" s="1"/>
  <c r="AJ1906"/>
  <c r="AK1906" s="1"/>
  <c r="AJ1908"/>
  <c r="AK1908" s="1"/>
  <c r="AJ1910"/>
  <c r="AK1910" s="1"/>
  <c r="AJ1912"/>
  <c r="AK1912" s="1"/>
  <c r="AJ1914"/>
  <c r="AK1914" s="1"/>
  <c r="AJ1916"/>
  <c r="AK1916" s="1"/>
  <c r="AJ1918"/>
  <c r="AK1918" s="1"/>
  <c r="AJ1920"/>
  <c r="AK1920" s="1"/>
  <c r="AJ1922"/>
  <c r="AK1922" s="1"/>
  <c r="AJ1924"/>
  <c r="AK1924" s="1"/>
  <c r="AJ1926"/>
  <c r="AK1926" s="1"/>
  <c r="AJ1928"/>
  <c r="AK1928" s="1"/>
  <c r="AJ1930"/>
  <c r="AK1930" s="1"/>
  <c r="AJ1932"/>
  <c r="AK1932" s="1"/>
  <c r="AJ1934"/>
  <c r="AK1934" s="1"/>
  <c r="AJ1936"/>
  <c r="AK1936" s="1"/>
  <c r="AJ1938"/>
  <c r="AK1938" s="1"/>
  <c r="AJ1940"/>
  <c r="AK1940" s="1"/>
  <c r="AJ1942"/>
  <c r="AK1942" s="1"/>
  <c r="AJ1944"/>
  <c r="AK1944" s="1"/>
  <c r="AJ1946"/>
  <c r="AK1946" s="1"/>
  <c r="AJ1948"/>
  <c r="AK1948" s="1"/>
  <c r="AJ1950"/>
  <c r="AK1950" s="1"/>
  <c r="AJ1952"/>
  <c r="AK1952" s="1"/>
  <c r="AJ1954"/>
  <c r="AK1954" s="1"/>
  <c r="AJ1956"/>
  <c r="AK1956" s="1"/>
  <c r="AJ1958"/>
  <c r="AK1958" s="1"/>
  <c r="AJ1960"/>
  <c r="AK1960" s="1"/>
  <c r="AJ1962"/>
  <c r="AK1962" s="1"/>
  <c r="AJ1964"/>
  <c r="AK1964" s="1"/>
  <c r="AJ1966"/>
  <c r="AK1966" s="1"/>
  <c r="AJ1968"/>
  <c r="AK1968" s="1"/>
  <c r="AJ1970"/>
  <c r="AK1970" s="1"/>
  <c r="AJ1972"/>
  <c r="AK1972" s="1"/>
  <c r="AJ1974"/>
  <c r="AK1974" s="1"/>
  <c r="AJ1976"/>
  <c r="AK1976" s="1"/>
  <c r="AJ1978"/>
  <c r="AK1978" s="1"/>
  <c r="AJ1980"/>
  <c r="AK1980" s="1"/>
  <c r="AJ1982"/>
  <c r="AK1982" s="1"/>
  <c r="AJ1984"/>
  <c r="AK1984" s="1"/>
  <c r="AJ1986"/>
  <c r="AK1986" s="1"/>
  <c r="AJ1988"/>
  <c r="AK1988" s="1"/>
  <c r="AJ1990"/>
  <c r="AK1990" s="1"/>
  <c r="AJ1992"/>
  <c r="AK1992" s="1"/>
  <c r="AJ1994"/>
  <c r="AK1994" s="1"/>
  <c r="AJ1996"/>
  <c r="AK1996" s="1"/>
  <c r="AJ1998"/>
  <c r="AK1998" s="1"/>
  <c r="AJ2000"/>
  <c r="AK2000" s="1"/>
  <c r="AJ2002"/>
  <c r="AK2002" s="1"/>
  <c r="AJ2004"/>
  <c r="AK2004" s="1"/>
  <c r="AJ2006"/>
  <c r="AK2006" s="1"/>
  <c r="AJ2008"/>
  <c r="AK2008" s="1"/>
  <c r="AJ2010"/>
  <c r="AK2010" s="1"/>
  <c r="AJ2012"/>
  <c r="AK2012" s="1"/>
  <c r="AJ2014"/>
  <c r="AK2014" s="1"/>
  <c r="AJ2016"/>
  <c r="AK2016" s="1"/>
  <c r="AJ2018"/>
  <c r="AK2018" s="1"/>
  <c r="AJ2020"/>
  <c r="AK2020" s="1"/>
  <c r="AJ2022"/>
  <c r="AK2022" s="1"/>
  <c r="AJ2024"/>
  <c r="AK2024" s="1"/>
  <c r="AJ2026"/>
  <c r="AK2026" s="1"/>
  <c r="AJ2028"/>
  <c r="AK2028" s="1"/>
  <c r="AJ2030"/>
  <c r="AK2030" s="1"/>
  <c r="AJ2032"/>
  <c r="AK2032" s="1"/>
  <c r="AJ2034"/>
  <c r="AK2034" s="1"/>
  <c r="AJ2036"/>
  <c r="AK2036" s="1"/>
  <c r="AJ2038"/>
  <c r="AK2038" s="1"/>
  <c r="AJ2040"/>
  <c r="AK2040" s="1"/>
  <c r="AJ2042"/>
  <c r="AK2042" s="1"/>
  <c r="AJ2044"/>
  <c r="AK2044" s="1"/>
  <c r="AJ2046"/>
  <c r="AK2046" s="1"/>
  <c r="AJ2048"/>
  <c r="AK2048" s="1"/>
  <c r="AJ2050"/>
  <c r="AK2050" s="1"/>
  <c r="AJ2052"/>
  <c r="AK2052" s="1"/>
  <c r="AJ2056"/>
  <c r="AK2056" s="1"/>
  <c r="AJ2064"/>
  <c r="AK2064" s="1"/>
  <c r="AJ2071"/>
  <c r="AK2071" s="1"/>
  <c r="AJ2073"/>
  <c r="AK2073" s="1"/>
  <c r="AJ2075"/>
  <c r="AK2075" s="1"/>
  <c r="AJ2077"/>
  <c r="AK2077" s="1"/>
  <c r="AJ2079"/>
  <c r="AK2079" s="1"/>
  <c r="AJ2081"/>
  <c r="AK2081" s="1"/>
  <c r="AJ2083"/>
  <c r="AK2083" s="1"/>
  <c r="AJ2085"/>
  <c r="AK2085" s="1"/>
  <c r="AJ2087"/>
  <c r="AK2087" s="1"/>
  <c r="AJ2089"/>
  <c r="AK2089" s="1"/>
  <c r="AJ2091"/>
  <c r="AK2091" s="1"/>
  <c r="AJ2093"/>
  <c r="AK2093" s="1"/>
  <c r="AJ2095"/>
  <c r="AK2095" s="1"/>
  <c r="AJ2097"/>
  <c r="AK2097" s="1"/>
  <c r="AJ2099"/>
  <c r="AK2099" s="1"/>
  <c r="AJ2101"/>
  <c r="AK2101" s="1"/>
  <c r="AJ2103"/>
  <c r="AK2103" s="1"/>
  <c r="AJ2105"/>
  <c r="AK2105" s="1"/>
  <c r="AJ2107"/>
  <c r="AK2107" s="1"/>
  <c r="AJ2109"/>
  <c r="AK2109" s="1"/>
  <c r="AJ2111"/>
  <c r="AK2111" s="1"/>
  <c r="AJ2113"/>
  <c r="AK2113" s="1"/>
  <c r="AJ2115"/>
  <c r="AK2115" s="1"/>
  <c r="AJ2117"/>
  <c r="AK2117" s="1"/>
  <c r="AJ2119"/>
  <c r="AK2119" s="1"/>
  <c r="AJ2121"/>
  <c r="AK2121" s="1"/>
  <c r="AJ2123"/>
  <c r="AK2123" s="1"/>
  <c r="AJ2125"/>
  <c r="AK2125" s="1"/>
  <c r="AJ2127"/>
  <c r="AK2127" s="1"/>
  <c r="AJ2129"/>
  <c r="AK2129" s="1"/>
  <c r="AJ2131"/>
  <c r="AK2131" s="1"/>
  <c r="AJ2133"/>
  <c r="AK2133" s="1"/>
  <c r="AJ2135"/>
  <c r="AK2135" s="1"/>
  <c r="AJ2137"/>
  <c r="AK2137" s="1"/>
  <c r="AJ2139"/>
  <c r="AK2139" s="1"/>
  <c r="AJ2141"/>
  <c r="AK2141" s="1"/>
  <c r="AJ2143"/>
  <c r="AK2143" s="1"/>
  <c r="AJ2145"/>
  <c r="AK2145" s="1"/>
  <c r="AJ2147"/>
  <c r="AK2147" s="1"/>
  <c r="AJ2149"/>
  <c r="AK2149" s="1"/>
  <c r="AJ2151"/>
  <c r="AK2151" s="1"/>
  <c r="AJ2153"/>
  <c r="AK2153" s="1"/>
  <c r="AJ2155"/>
  <c r="AK2155" s="1"/>
  <c r="AJ2157"/>
  <c r="AK2157" s="1"/>
  <c r="AJ2159"/>
  <c r="AK2159" s="1"/>
  <c r="AJ2161"/>
  <c r="AK2161" s="1"/>
  <c r="AJ2163"/>
  <c r="AK2163" s="1"/>
  <c r="AJ2165"/>
  <c r="AK2165" s="1"/>
  <c r="AJ2167"/>
  <c r="AK2167" s="1"/>
  <c r="AJ2169"/>
  <c r="AK2169" s="1"/>
  <c r="AJ2171"/>
  <c r="AK2171" s="1"/>
  <c r="AJ2173"/>
  <c r="AK2173" s="1"/>
  <c r="AJ2175"/>
  <c r="AK2175" s="1"/>
  <c r="AJ2177"/>
  <c r="AK2177" s="1"/>
  <c r="AJ2179"/>
  <c r="AK2179" s="1"/>
  <c r="AJ2181"/>
  <c r="AK2181" s="1"/>
  <c r="AJ2183"/>
  <c r="AK2183" s="1"/>
  <c r="AJ2185"/>
  <c r="AK2185" s="1"/>
  <c r="AJ2187"/>
  <c r="AK2187" s="1"/>
  <c r="AJ2189"/>
  <c r="AK2189" s="1"/>
  <c r="AJ2191"/>
  <c r="AK2191" s="1"/>
  <c r="AJ2193"/>
  <c r="AK2193" s="1"/>
  <c r="AJ2195"/>
  <c r="AK2195" s="1"/>
  <c r="AJ2197"/>
  <c r="AK2197" s="1"/>
  <c r="AJ2199"/>
  <c r="AK2199" s="1"/>
  <c r="AJ2201"/>
  <c r="AK2201" s="1"/>
  <c r="AJ2203"/>
  <c r="AK2203" s="1"/>
  <c r="AJ2205"/>
  <c r="AK2205" s="1"/>
  <c r="AJ2207"/>
  <c r="AK2207" s="1"/>
  <c r="AJ2209"/>
  <c r="AK2209" s="1"/>
  <c r="AJ2211"/>
  <c r="AK2211" s="1"/>
  <c r="AJ2213"/>
  <c r="AK2213" s="1"/>
  <c r="AJ2215"/>
  <c r="AK2215" s="1"/>
  <c r="AJ2217"/>
  <c r="AK2217" s="1"/>
  <c r="AJ2219"/>
  <c r="AK2219" s="1"/>
  <c r="AJ2221"/>
  <c r="AK2221" s="1"/>
  <c r="AJ2223"/>
  <c r="AK2223" s="1"/>
  <c r="AJ2225"/>
  <c r="AK2225" s="1"/>
  <c r="AJ2227"/>
  <c r="AK2227" s="1"/>
  <c r="AJ2229"/>
  <c r="AK2229" s="1"/>
  <c r="AJ2231"/>
  <c r="AK2231" s="1"/>
  <c r="AJ2233"/>
  <c r="AK2233" s="1"/>
  <c r="AJ2235"/>
  <c r="AK2235" s="1"/>
  <c r="AJ2237"/>
  <c r="AK2237" s="1"/>
  <c r="AJ2239"/>
  <c r="AK2239" s="1"/>
  <c r="AJ2241"/>
  <c r="AK2241" s="1"/>
  <c r="AJ2243"/>
  <c r="AK2243" s="1"/>
  <c r="AJ2245"/>
  <c r="AK2245" s="1"/>
  <c r="AJ2247"/>
  <c r="AK2247" s="1"/>
  <c r="AJ2249"/>
  <c r="AK2249" s="1"/>
  <c r="AJ2251"/>
  <c r="AK2251" s="1"/>
  <c r="AJ2253"/>
  <c r="AK2253" s="1"/>
  <c r="AJ2255"/>
  <c r="AK2255" s="1"/>
  <c r="AJ2257"/>
  <c r="AK2257" s="1"/>
  <c r="AJ2259"/>
  <c r="AK2259" s="1"/>
  <c r="AJ2261"/>
  <c r="AK2261" s="1"/>
  <c r="AJ2263"/>
  <c r="AK2263" s="1"/>
  <c r="AJ2265"/>
  <c r="AK2265" s="1"/>
  <c r="AJ2267"/>
  <c r="AK2267" s="1"/>
  <c r="AJ2269"/>
  <c r="AK2269" s="1"/>
  <c r="AJ2271"/>
  <c r="AK2271" s="1"/>
  <c r="AJ2273"/>
  <c r="AK2273" s="1"/>
  <c r="AJ2275"/>
  <c r="AK2275" s="1"/>
  <c r="AJ2277"/>
  <c r="AK2277" s="1"/>
  <c r="AJ2279"/>
  <c r="AK2279" s="1"/>
  <c r="AJ2281"/>
  <c r="AK2281" s="1"/>
  <c r="AJ2283"/>
  <c r="AK2283" s="1"/>
  <c r="AJ2285"/>
  <c r="AK2285" s="1"/>
  <c r="AJ2287"/>
  <c r="AK2287" s="1"/>
  <c r="AJ2289"/>
  <c r="AK2289" s="1"/>
  <c r="AJ2291"/>
  <c r="AK2291" s="1"/>
  <c r="AJ2293"/>
  <c r="AK2293" s="1"/>
  <c r="AJ2295"/>
  <c r="AK2295" s="1"/>
  <c r="AJ2297"/>
  <c r="AK2297" s="1"/>
  <c r="AJ2299"/>
  <c r="AK2299" s="1"/>
  <c r="AJ2301"/>
  <c r="AK2301" s="1"/>
  <c r="AJ2303"/>
  <c r="AK2303" s="1"/>
  <c r="AJ2305"/>
  <c r="AK2305" s="1"/>
  <c r="AJ2307"/>
  <c r="AK2307" s="1"/>
  <c r="AJ2309"/>
  <c r="AK2309" s="1"/>
  <c r="AJ2311"/>
  <c r="AK2311" s="1"/>
  <c r="AJ2313"/>
  <c r="AK2313" s="1"/>
  <c r="AJ2315"/>
  <c r="AK2315" s="1"/>
  <c r="AJ2317"/>
  <c r="AK2317" s="1"/>
  <c r="AJ2319"/>
  <c r="AK2319" s="1"/>
  <c r="AJ2321"/>
  <c r="AK2321" s="1"/>
  <c r="AJ2323"/>
  <c r="AK2323" s="1"/>
  <c r="AJ2325"/>
  <c r="AK2325" s="1"/>
  <c r="AJ2327"/>
  <c r="AK2327" s="1"/>
  <c r="AJ2329"/>
  <c r="AK2329" s="1"/>
  <c r="AJ2331"/>
  <c r="AK2331" s="1"/>
  <c r="AJ2333"/>
  <c r="AK2333" s="1"/>
  <c r="AJ2335"/>
  <c r="AK2335" s="1"/>
  <c r="AJ2337"/>
  <c r="AK2337" s="1"/>
  <c r="AJ2339"/>
  <c r="AK2339" s="1"/>
  <c r="AJ2341"/>
  <c r="AK2341" s="1"/>
  <c r="AJ2343"/>
  <c r="AK2343" s="1"/>
  <c r="AJ2345"/>
  <c r="AK2345" s="1"/>
  <c r="AJ2347"/>
  <c r="AK2347" s="1"/>
  <c r="AJ2349"/>
  <c r="AK2349" s="1"/>
  <c r="AJ2351"/>
  <c r="AK2351" s="1"/>
  <c r="AJ2353"/>
  <c r="AK2353" s="1"/>
  <c r="AJ2355"/>
  <c r="AK2355" s="1"/>
  <c r="AJ2357"/>
  <c r="AK2357" s="1"/>
  <c r="AJ2359"/>
  <c r="AK2359" s="1"/>
  <c r="AJ2361"/>
  <c r="AK2361" s="1"/>
  <c r="AJ2363"/>
  <c r="AK2363" s="1"/>
  <c r="AJ2365"/>
  <c r="AK2365" s="1"/>
  <c r="AJ2367"/>
  <c r="AK2367" s="1"/>
  <c r="AJ2369"/>
  <c r="AK2369" s="1"/>
  <c r="AJ2371"/>
  <c r="AK2371" s="1"/>
  <c r="AJ2373"/>
  <c r="AK2373" s="1"/>
  <c r="AJ2375"/>
  <c r="AK2375" s="1"/>
  <c r="AJ2377"/>
  <c r="AK2377" s="1"/>
  <c r="AJ2379"/>
  <c r="AK2379" s="1"/>
  <c r="AJ2381"/>
  <c r="AK2381" s="1"/>
  <c r="AJ2383"/>
  <c r="AK2383" s="1"/>
  <c r="AJ2385"/>
  <c r="AK2385" s="1"/>
  <c r="AJ2387"/>
  <c r="AK2387" s="1"/>
  <c r="AJ2389"/>
  <c r="AK2389" s="1"/>
  <c r="AJ2391"/>
  <c r="AK2391" s="1"/>
  <c r="AJ2393"/>
  <c r="AK2393" s="1"/>
  <c r="AJ2395"/>
  <c r="AK2395" s="1"/>
  <c r="AJ2397"/>
  <c r="AK2397" s="1"/>
  <c r="AJ2399"/>
  <c r="AK2399" s="1"/>
  <c r="AJ2401"/>
  <c r="AK2401" s="1"/>
  <c r="AJ2403"/>
  <c r="AK2403" s="1"/>
  <c r="AJ2405"/>
  <c r="AK2405" s="1"/>
  <c r="AJ2407"/>
  <c r="AK2407" s="1"/>
  <c r="AJ2409"/>
  <c r="AK2409" s="1"/>
  <c r="AJ2411"/>
  <c r="AK2411" s="1"/>
  <c r="AJ2413"/>
  <c r="AK2413" s="1"/>
  <c r="AJ2415"/>
  <c r="AK2415" s="1"/>
  <c r="AJ2417"/>
  <c r="AK2417" s="1"/>
  <c r="AJ2419"/>
  <c r="AK2419" s="1"/>
  <c r="AJ2421"/>
  <c r="AK2421" s="1"/>
  <c r="AJ2423"/>
  <c r="AK2423" s="1"/>
  <c r="AJ2425"/>
  <c r="AK2425" s="1"/>
  <c r="AJ2427"/>
  <c r="AK2427" s="1"/>
  <c r="AJ2429"/>
  <c r="AK2429" s="1"/>
  <c r="AJ2431"/>
  <c r="AK2431" s="1"/>
  <c r="AJ2433"/>
  <c r="AK2433" s="1"/>
  <c r="AJ2435"/>
  <c r="AK2435" s="1"/>
  <c r="AJ2437"/>
  <c r="AK2437" s="1"/>
  <c r="AJ2439"/>
  <c r="AK2439" s="1"/>
  <c r="AJ2441"/>
  <c r="AK2441" s="1"/>
  <c r="AJ2443"/>
  <c r="AK2443" s="1"/>
  <c r="AJ2445"/>
  <c r="AK2445" s="1"/>
  <c r="AJ2447"/>
  <c r="AK2447" s="1"/>
  <c r="AJ2449"/>
  <c r="AK2449" s="1"/>
  <c r="AJ2451"/>
  <c r="AK2451" s="1"/>
  <c r="AJ2453"/>
  <c r="AK2453" s="1"/>
  <c r="AJ2455"/>
  <c r="AK2455" s="1"/>
  <c r="AJ2457"/>
  <c r="AK2457" s="1"/>
  <c r="AJ2459"/>
  <c r="AK2459" s="1"/>
  <c r="AJ2461"/>
  <c r="AK2461" s="1"/>
  <c r="AJ2463"/>
  <c r="AK2463" s="1"/>
  <c r="AJ2465"/>
  <c r="AK2465" s="1"/>
  <c r="AJ2467"/>
  <c r="AK2467" s="1"/>
  <c r="AJ2469"/>
  <c r="AK2469" s="1"/>
  <c r="AJ2471"/>
  <c r="AK2471" s="1"/>
  <c r="AJ2473"/>
  <c r="AK2473" s="1"/>
  <c r="AJ2475"/>
  <c r="AK2475" s="1"/>
  <c r="AJ2477"/>
  <c r="AK2477" s="1"/>
  <c r="AJ2479"/>
  <c r="AK2479" s="1"/>
  <c r="AJ2481"/>
  <c r="AK2481" s="1"/>
  <c r="AJ2483"/>
  <c r="AK2483" s="1"/>
  <c r="AJ2485"/>
  <c r="AK2485" s="1"/>
  <c r="AJ2487"/>
  <c r="AK2487" s="1"/>
  <c r="AJ2489"/>
  <c r="AK2489" s="1"/>
  <c r="AJ2491"/>
  <c r="AK2491" s="1"/>
  <c r="AJ2493"/>
  <c r="AK2493" s="1"/>
  <c r="AJ2495"/>
  <c r="AK2495" s="1"/>
  <c r="AJ2497"/>
  <c r="AK2497" s="1"/>
  <c r="AJ2499"/>
  <c r="AK2499" s="1"/>
  <c r="AJ2501"/>
  <c r="AK2501" s="1"/>
  <c r="AJ2503"/>
  <c r="AK2503" s="1"/>
  <c r="AJ2505"/>
  <c r="AK2505" s="1"/>
  <c r="AJ2507"/>
  <c r="AK2507" s="1"/>
  <c r="AJ2509"/>
  <c r="AK2509" s="1"/>
  <c r="AJ2511"/>
  <c r="AK2511" s="1"/>
  <c r="AJ2513"/>
  <c r="AK2513" s="1"/>
  <c r="AJ2515"/>
  <c r="AK2515" s="1"/>
  <c r="AJ2517"/>
  <c r="AK2517" s="1"/>
  <c r="AJ2519"/>
  <c r="AK2519" s="1"/>
  <c r="AJ2521"/>
  <c r="AK2521" s="1"/>
  <c r="AJ2523"/>
  <c r="AK2523" s="1"/>
  <c r="AJ2525"/>
  <c r="AK2525" s="1"/>
  <c r="AJ2527"/>
  <c r="AK2527" s="1"/>
  <c r="AJ2529"/>
  <c r="AK2529" s="1"/>
  <c r="AJ2531"/>
  <c r="AK2531" s="1"/>
  <c r="AJ2533"/>
  <c r="AK2533" s="1"/>
  <c r="AJ2535"/>
  <c r="AK2535" s="1"/>
  <c r="AJ2537"/>
  <c r="AK2537" s="1"/>
  <c r="AJ2539"/>
  <c r="AK2539" s="1"/>
  <c r="AJ2541"/>
  <c r="AK2541" s="1"/>
  <c r="AJ2543"/>
  <c r="AK2543" s="1"/>
  <c r="AJ2545"/>
  <c r="AK2545" s="1"/>
  <c r="AJ2547"/>
  <c r="AK2547" s="1"/>
  <c r="AJ2549"/>
  <c r="AK2549" s="1"/>
  <c r="AJ2551"/>
  <c r="AK2551" s="1"/>
  <c r="AJ2553"/>
  <c r="AK2553" s="1"/>
  <c r="AJ2555"/>
  <c r="AK2555" s="1"/>
  <c r="AJ2557"/>
  <c r="AK2557" s="1"/>
  <c r="AJ2559"/>
  <c r="AK2559" s="1"/>
  <c r="AJ2561"/>
  <c r="AK2561" s="1"/>
  <c r="AJ2563"/>
  <c r="AK2563" s="1"/>
  <c r="AJ2565"/>
  <c r="AK2565" s="1"/>
  <c r="AJ2567"/>
  <c r="AK2567" s="1"/>
  <c r="AJ2569"/>
  <c r="AK2569" s="1"/>
  <c r="AJ2571"/>
  <c r="AK2571" s="1"/>
  <c r="AJ2573"/>
  <c r="AK2573" s="1"/>
  <c r="AJ2575"/>
  <c r="AK2575" s="1"/>
  <c r="AJ2577"/>
  <c r="AK2577" s="1"/>
  <c r="AJ2579"/>
  <c r="AK2579" s="1"/>
  <c r="AJ2581"/>
  <c r="AK2581" s="1"/>
  <c r="AJ2583"/>
  <c r="AK2583" s="1"/>
  <c r="AJ2585"/>
  <c r="AK2585" s="1"/>
  <c r="AJ2587"/>
  <c r="AK2587" s="1"/>
  <c r="AJ2589"/>
  <c r="AK2589" s="1"/>
  <c r="AJ2591"/>
  <c r="AK2591" s="1"/>
  <c r="AJ2593"/>
  <c r="AK2593" s="1"/>
  <c r="AJ2595"/>
  <c r="AK2595" s="1"/>
  <c r="AJ2597"/>
  <c r="AK2597" s="1"/>
  <c r="AJ2599"/>
  <c r="AK2599" s="1"/>
  <c r="AJ2601"/>
  <c r="AK2601" s="1"/>
  <c r="AJ2603"/>
  <c r="AK2603" s="1"/>
  <c r="AJ2605"/>
  <c r="AK2605" s="1"/>
  <c r="AJ2607"/>
  <c r="AK2607" s="1"/>
  <c r="AJ2609"/>
  <c r="AK2609" s="1"/>
  <c r="AJ2611"/>
  <c r="AK2611" s="1"/>
  <c r="AJ2613"/>
  <c r="AK2613" s="1"/>
  <c r="AJ2615"/>
  <c r="AK2615" s="1"/>
  <c r="AJ2617"/>
  <c r="AK2617" s="1"/>
  <c r="AJ2619"/>
  <c r="AK2619" s="1"/>
  <c r="AJ2621"/>
  <c r="AK2621" s="1"/>
  <c r="AJ2623"/>
  <c r="AK2623" s="1"/>
  <c r="AJ2625"/>
  <c r="AK2625" s="1"/>
  <c r="AJ2627"/>
  <c r="AK2627" s="1"/>
  <c r="AJ2629"/>
  <c r="AK2629" s="1"/>
  <c r="AJ2631"/>
  <c r="AK2631" s="1"/>
  <c r="AJ2633"/>
  <c r="AK2633" s="1"/>
  <c r="AJ2635"/>
  <c r="AK2635" s="1"/>
  <c r="AJ2637"/>
  <c r="AK2637" s="1"/>
  <c r="AJ2639"/>
  <c r="AK2639" s="1"/>
  <c r="AJ2641"/>
  <c r="AK2641" s="1"/>
  <c r="AJ2643"/>
  <c r="AK2643" s="1"/>
  <c r="AJ2645"/>
  <c r="AK2645" s="1"/>
  <c r="AJ2647"/>
  <c r="AK2647" s="1"/>
  <c r="AJ2649"/>
  <c r="AK2649" s="1"/>
  <c r="AJ2651"/>
  <c r="AK2651" s="1"/>
  <c r="AJ2653"/>
  <c r="AK2653" s="1"/>
  <c r="AJ2655"/>
  <c r="AK2655" s="1"/>
  <c r="AJ2657"/>
  <c r="AK2657" s="1"/>
  <c r="AJ2659"/>
  <c r="AK2659" s="1"/>
  <c r="AJ2661"/>
  <c r="AK2661" s="1"/>
  <c r="AJ2663"/>
  <c r="AK2663" s="1"/>
  <c r="AJ2665"/>
  <c r="AK2665" s="1"/>
  <c r="AJ2667"/>
  <c r="AK2667" s="1"/>
  <c r="AJ2669"/>
  <c r="AK2669" s="1"/>
  <c r="AJ2671"/>
  <c r="AK2671" s="1"/>
  <c r="AJ2673"/>
  <c r="AK2673" s="1"/>
  <c r="AJ2675"/>
  <c r="AK2675" s="1"/>
  <c r="AJ2677"/>
  <c r="AK2677" s="1"/>
  <c r="AJ2679"/>
  <c r="AK2679" s="1"/>
  <c r="AJ2681"/>
  <c r="AK2681" s="1"/>
  <c r="AJ2683"/>
  <c r="AK2683" s="1"/>
  <c r="AJ2685"/>
  <c r="AK2685" s="1"/>
  <c r="AJ2687"/>
  <c r="AK2687" s="1"/>
  <c r="AJ2689"/>
  <c r="AK2689" s="1"/>
  <c r="AJ2691"/>
  <c r="AK2691" s="1"/>
  <c r="AJ2693"/>
  <c r="AK2693" s="1"/>
  <c r="AJ2695"/>
  <c r="AK2695" s="1"/>
  <c r="AJ2697"/>
  <c r="AK2697" s="1"/>
  <c r="AJ2699"/>
  <c r="AK2699" s="1"/>
  <c r="AJ2701"/>
  <c r="AK2701" s="1"/>
  <c r="AJ2703"/>
  <c r="AK2703" s="1"/>
  <c r="AJ2705"/>
  <c r="AK2705" s="1"/>
  <c r="AJ2707"/>
  <c r="AK2707" s="1"/>
  <c r="AJ2709"/>
  <c r="AK2709" s="1"/>
  <c r="AJ2711"/>
  <c r="AK2711" s="1"/>
  <c r="AJ2713"/>
  <c r="AK2713" s="1"/>
  <c r="AJ2715"/>
  <c r="AK2715" s="1"/>
  <c r="AJ2717"/>
  <c r="AK2717" s="1"/>
  <c r="AJ2719"/>
  <c r="AK2719" s="1"/>
  <c r="AJ2721"/>
  <c r="AK2721" s="1"/>
  <c r="AJ2723"/>
  <c r="AK2723" s="1"/>
  <c r="AJ2725"/>
  <c r="AK2725" s="1"/>
  <c r="AJ2727"/>
  <c r="AK2727" s="1"/>
  <c r="AJ2729"/>
  <c r="AK2729" s="1"/>
  <c r="AJ2731"/>
  <c r="AK2731" s="1"/>
  <c r="AJ2054"/>
  <c r="AK2054" s="1"/>
  <c r="AJ2062"/>
  <c r="AK2062" s="1"/>
  <c r="AJ2070"/>
  <c r="AK2070" s="1"/>
  <c r="AJ2060"/>
  <c r="AK2060" s="1"/>
  <c r="AJ2068"/>
  <c r="AK2068" s="1"/>
  <c r="AJ2072"/>
  <c r="AK2072" s="1"/>
  <c r="AJ2074"/>
  <c r="AK2074" s="1"/>
  <c r="AJ2076"/>
  <c r="AK2076" s="1"/>
  <c r="AJ2078"/>
  <c r="AK2078" s="1"/>
  <c r="AJ2080"/>
  <c r="AK2080" s="1"/>
  <c r="AJ2082"/>
  <c r="AK2082" s="1"/>
  <c r="AJ2084"/>
  <c r="AK2084" s="1"/>
  <c r="AJ2086"/>
  <c r="AK2086" s="1"/>
  <c r="AJ2088"/>
  <c r="AK2088" s="1"/>
  <c r="AJ2090"/>
  <c r="AK2090" s="1"/>
  <c r="AJ2092"/>
  <c r="AK2092" s="1"/>
  <c r="AJ2094"/>
  <c r="AK2094" s="1"/>
  <c r="AJ2096"/>
  <c r="AK2096" s="1"/>
  <c r="AJ2098"/>
  <c r="AK2098" s="1"/>
  <c r="AJ2100"/>
  <c r="AK2100" s="1"/>
  <c r="AJ2102"/>
  <c r="AK2102" s="1"/>
  <c r="AJ2104"/>
  <c r="AK2104" s="1"/>
  <c r="AJ2106"/>
  <c r="AK2106" s="1"/>
  <c r="AJ2108"/>
  <c r="AK2108" s="1"/>
  <c r="AJ2110"/>
  <c r="AK2110" s="1"/>
  <c r="AJ2112"/>
  <c r="AK2112" s="1"/>
  <c r="AJ2114"/>
  <c r="AK2114" s="1"/>
  <c r="AJ2116"/>
  <c r="AK2116" s="1"/>
  <c r="AJ2118"/>
  <c r="AK2118" s="1"/>
  <c r="AJ2120"/>
  <c r="AK2120" s="1"/>
  <c r="AJ2122"/>
  <c r="AK2122" s="1"/>
  <c r="AJ2124"/>
  <c r="AK2124" s="1"/>
  <c r="AJ2126"/>
  <c r="AK2126" s="1"/>
  <c r="AJ2128"/>
  <c r="AK2128" s="1"/>
  <c r="AJ2130"/>
  <c r="AK2130" s="1"/>
  <c r="AJ2132"/>
  <c r="AK2132" s="1"/>
  <c r="AJ2134"/>
  <c r="AK2134" s="1"/>
  <c r="AJ2136"/>
  <c r="AK2136" s="1"/>
  <c r="AJ2138"/>
  <c r="AK2138" s="1"/>
  <c r="AJ2140"/>
  <c r="AK2140" s="1"/>
  <c r="AJ2142"/>
  <c r="AK2142" s="1"/>
  <c r="AJ2144"/>
  <c r="AK2144" s="1"/>
  <c r="AJ2146"/>
  <c r="AK2146" s="1"/>
  <c r="AJ2148"/>
  <c r="AK2148" s="1"/>
  <c r="AJ2150"/>
  <c r="AK2150" s="1"/>
  <c r="AJ2152"/>
  <c r="AK2152" s="1"/>
  <c r="AJ2154"/>
  <c r="AK2154" s="1"/>
  <c r="AJ2156"/>
  <c r="AK2156" s="1"/>
  <c r="AJ2158"/>
  <c r="AK2158" s="1"/>
  <c r="AJ2160"/>
  <c r="AK2160" s="1"/>
  <c r="AJ2162"/>
  <c r="AK2162" s="1"/>
  <c r="AJ2164"/>
  <c r="AK2164" s="1"/>
  <c r="AJ2166"/>
  <c r="AK2166" s="1"/>
  <c r="AJ2168"/>
  <c r="AK2168" s="1"/>
  <c r="AJ2170"/>
  <c r="AK2170" s="1"/>
  <c r="AJ2172"/>
  <c r="AK2172" s="1"/>
  <c r="AJ2174"/>
  <c r="AK2174" s="1"/>
  <c r="AJ2176"/>
  <c r="AK2176" s="1"/>
  <c r="AJ2178"/>
  <c r="AK2178" s="1"/>
  <c r="AJ2180"/>
  <c r="AK2180" s="1"/>
  <c r="AJ2182"/>
  <c r="AK2182" s="1"/>
  <c r="AJ2184"/>
  <c r="AK2184" s="1"/>
  <c r="AJ2186"/>
  <c r="AK2186" s="1"/>
  <c r="AJ2188"/>
  <c r="AK2188" s="1"/>
  <c r="AJ2190"/>
  <c r="AK2190" s="1"/>
  <c r="AJ2192"/>
  <c r="AK2192" s="1"/>
  <c r="AJ2194"/>
  <c r="AK2194" s="1"/>
  <c r="AJ2196"/>
  <c r="AK2196" s="1"/>
  <c r="AJ2198"/>
  <c r="AK2198" s="1"/>
  <c r="AJ2200"/>
  <c r="AK2200" s="1"/>
  <c r="AJ2202"/>
  <c r="AK2202" s="1"/>
  <c r="AJ2204"/>
  <c r="AK2204" s="1"/>
  <c r="AJ2206"/>
  <c r="AK2206" s="1"/>
  <c r="AJ2208"/>
  <c r="AK2208" s="1"/>
  <c r="AJ2210"/>
  <c r="AK2210" s="1"/>
  <c r="AJ2212"/>
  <c r="AK2212" s="1"/>
  <c r="AJ2214"/>
  <c r="AK2214" s="1"/>
  <c r="AJ2216"/>
  <c r="AK2216" s="1"/>
  <c r="AJ2218"/>
  <c r="AK2218" s="1"/>
  <c r="AJ2220"/>
  <c r="AK2220" s="1"/>
  <c r="AJ2222"/>
  <c r="AK2222" s="1"/>
  <c r="AJ2224"/>
  <c r="AK2224" s="1"/>
  <c r="AJ2226"/>
  <c r="AK2226" s="1"/>
  <c r="AJ2228"/>
  <c r="AK2228" s="1"/>
  <c r="AJ2230"/>
  <c r="AK2230" s="1"/>
  <c r="AJ2232"/>
  <c r="AK2232" s="1"/>
  <c r="AJ2234"/>
  <c r="AK2234" s="1"/>
  <c r="AJ2236"/>
  <c r="AK2236" s="1"/>
  <c r="AJ2238"/>
  <c r="AK2238" s="1"/>
  <c r="AJ2240"/>
  <c r="AK2240" s="1"/>
  <c r="AJ2242"/>
  <c r="AK2242" s="1"/>
  <c r="AJ2244"/>
  <c r="AK2244" s="1"/>
  <c r="AJ2246"/>
  <c r="AK2246" s="1"/>
  <c r="AJ2248"/>
  <c r="AK2248" s="1"/>
  <c r="AJ2250"/>
  <c r="AK2250" s="1"/>
  <c r="AJ2252"/>
  <c r="AK2252" s="1"/>
  <c r="AJ2254"/>
  <c r="AK2254" s="1"/>
  <c r="AJ2256"/>
  <c r="AK2256" s="1"/>
  <c r="AJ2258"/>
  <c r="AK2258" s="1"/>
  <c r="AJ2260"/>
  <c r="AK2260" s="1"/>
  <c r="AJ2262"/>
  <c r="AK2262" s="1"/>
  <c r="AJ2264"/>
  <c r="AK2264" s="1"/>
  <c r="AJ2266"/>
  <c r="AK2266" s="1"/>
  <c r="AJ2268"/>
  <c r="AK2268" s="1"/>
  <c r="AJ2270"/>
  <c r="AK2270" s="1"/>
  <c r="AJ2272"/>
  <c r="AK2272" s="1"/>
  <c r="AJ2274"/>
  <c r="AK2274" s="1"/>
  <c r="AJ2276"/>
  <c r="AK2276" s="1"/>
  <c r="AJ2278"/>
  <c r="AK2278" s="1"/>
  <c r="AJ2280"/>
  <c r="AK2280" s="1"/>
  <c r="AJ2282"/>
  <c r="AK2282" s="1"/>
  <c r="AJ2284"/>
  <c r="AK2284" s="1"/>
  <c r="AJ2286"/>
  <c r="AK2286" s="1"/>
  <c r="AJ2288"/>
  <c r="AK2288" s="1"/>
  <c r="AJ2290"/>
  <c r="AK2290" s="1"/>
  <c r="AJ2292"/>
  <c r="AK2292" s="1"/>
  <c r="AJ2294"/>
  <c r="AK2294" s="1"/>
  <c r="AJ2296"/>
  <c r="AK2296" s="1"/>
  <c r="AJ2298"/>
  <c r="AK2298" s="1"/>
  <c r="AJ2300"/>
  <c r="AK2300" s="1"/>
  <c r="AJ2302"/>
  <c r="AK2302" s="1"/>
  <c r="AJ2304"/>
  <c r="AK2304" s="1"/>
  <c r="AJ2306"/>
  <c r="AK2306" s="1"/>
  <c r="AJ2308"/>
  <c r="AK2308" s="1"/>
  <c r="AJ2310"/>
  <c r="AK2310" s="1"/>
  <c r="AJ2312"/>
  <c r="AK2312" s="1"/>
  <c r="AJ2314"/>
  <c r="AK2314" s="1"/>
  <c r="AJ2316"/>
  <c r="AK2316" s="1"/>
  <c r="AJ2318"/>
  <c r="AK2318" s="1"/>
  <c r="AJ2320"/>
  <c r="AK2320" s="1"/>
  <c r="AJ2322"/>
  <c r="AK2322" s="1"/>
  <c r="AJ2324"/>
  <c r="AK2324" s="1"/>
  <c r="AJ2326"/>
  <c r="AK2326" s="1"/>
  <c r="AJ2328"/>
  <c r="AK2328" s="1"/>
  <c r="AJ2330"/>
  <c r="AK2330" s="1"/>
  <c r="AJ2332"/>
  <c r="AK2332" s="1"/>
  <c r="AJ2334"/>
  <c r="AK2334" s="1"/>
  <c r="AJ2336"/>
  <c r="AK2336" s="1"/>
  <c r="AJ2338"/>
  <c r="AK2338" s="1"/>
  <c r="AJ2340"/>
  <c r="AK2340" s="1"/>
  <c r="AJ2342"/>
  <c r="AK2342" s="1"/>
  <c r="AJ2344"/>
  <c r="AK2344" s="1"/>
  <c r="AJ2346"/>
  <c r="AK2346" s="1"/>
  <c r="AJ2348"/>
  <c r="AK2348" s="1"/>
  <c r="AJ2350"/>
  <c r="AK2350" s="1"/>
  <c r="AJ2352"/>
  <c r="AK2352" s="1"/>
  <c r="AJ2354"/>
  <c r="AK2354" s="1"/>
  <c r="AJ2356"/>
  <c r="AK2356" s="1"/>
  <c r="AJ2358"/>
  <c r="AK2358" s="1"/>
  <c r="AJ2360"/>
  <c r="AK2360" s="1"/>
  <c r="AJ2362"/>
  <c r="AK2362" s="1"/>
  <c r="AJ2364"/>
  <c r="AK2364" s="1"/>
  <c r="AJ2366"/>
  <c r="AK2366" s="1"/>
  <c r="AJ2368"/>
  <c r="AK2368" s="1"/>
  <c r="AJ2370"/>
  <c r="AK2370" s="1"/>
  <c r="AJ2372"/>
  <c r="AK2372" s="1"/>
  <c r="AJ2374"/>
  <c r="AK2374" s="1"/>
  <c r="AJ2376"/>
  <c r="AK2376" s="1"/>
  <c r="AJ2378"/>
  <c r="AK2378" s="1"/>
  <c r="AJ2380"/>
  <c r="AK2380" s="1"/>
  <c r="AJ2382"/>
  <c r="AK2382" s="1"/>
  <c r="AJ2384"/>
  <c r="AK2384" s="1"/>
  <c r="AJ2386"/>
  <c r="AK2386" s="1"/>
  <c r="AJ2388"/>
  <c r="AK2388" s="1"/>
  <c r="AJ2390"/>
  <c r="AK2390" s="1"/>
  <c r="AJ2392"/>
  <c r="AK2392" s="1"/>
  <c r="AJ2394"/>
  <c r="AK2394" s="1"/>
  <c r="AJ2396"/>
  <c r="AK2396" s="1"/>
  <c r="AJ2398"/>
  <c r="AK2398" s="1"/>
  <c r="AJ2400"/>
  <c r="AK2400" s="1"/>
  <c r="AJ2402"/>
  <c r="AK2402" s="1"/>
  <c r="AJ2404"/>
  <c r="AK2404" s="1"/>
  <c r="AJ2406"/>
  <c r="AK2406" s="1"/>
  <c r="AJ2408"/>
  <c r="AK2408" s="1"/>
  <c r="AJ2410"/>
  <c r="AK2410" s="1"/>
  <c r="AJ2412"/>
  <c r="AK2412" s="1"/>
  <c r="AJ2414"/>
  <c r="AK2414" s="1"/>
  <c r="AJ2416"/>
  <c r="AK2416" s="1"/>
  <c r="AJ2418"/>
  <c r="AK2418" s="1"/>
  <c r="AJ2420"/>
  <c r="AK2420" s="1"/>
  <c r="AJ2422"/>
  <c r="AK2422" s="1"/>
  <c r="AJ2424"/>
  <c r="AK2424" s="1"/>
  <c r="AJ2426"/>
  <c r="AK2426" s="1"/>
  <c r="AJ2428"/>
  <c r="AK2428" s="1"/>
  <c r="AJ2430"/>
  <c r="AK2430" s="1"/>
  <c r="AJ2432"/>
  <c r="AK2432" s="1"/>
  <c r="AJ2434"/>
  <c r="AK2434" s="1"/>
  <c r="AJ2436"/>
  <c r="AK2436" s="1"/>
  <c r="AJ2438"/>
  <c r="AK2438" s="1"/>
  <c r="AJ2440"/>
  <c r="AK2440" s="1"/>
  <c r="AJ2442"/>
  <c r="AK2442" s="1"/>
  <c r="AJ2444"/>
  <c r="AK2444" s="1"/>
  <c r="AJ2446"/>
  <c r="AK2446" s="1"/>
  <c r="AJ2448"/>
  <c r="AK2448" s="1"/>
  <c r="AJ2450"/>
  <c r="AK2450" s="1"/>
  <c r="AJ2452"/>
  <c r="AK2452" s="1"/>
  <c r="AJ2454"/>
  <c r="AK2454" s="1"/>
  <c r="AJ2456"/>
  <c r="AK2456" s="1"/>
  <c r="AJ2458"/>
  <c r="AK2458" s="1"/>
  <c r="AJ2460"/>
  <c r="AK2460" s="1"/>
  <c r="AJ2462"/>
  <c r="AK2462" s="1"/>
  <c r="AJ2464"/>
  <c r="AK2464" s="1"/>
  <c r="AJ2466"/>
  <c r="AK2466" s="1"/>
  <c r="AJ2468"/>
  <c r="AK2468" s="1"/>
  <c r="AJ2470"/>
  <c r="AK2470" s="1"/>
  <c r="AJ2472"/>
  <c r="AK2472" s="1"/>
  <c r="AJ2474"/>
  <c r="AK2474" s="1"/>
  <c r="AJ2476"/>
  <c r="AK2476" s="1"/>
  <c r="AJ2478"/>
  <c r="AK2478" s="1"/>
  <c r="AJ2480"/>
  <c r="AK2480" s="1"/>
  <c r="AJ2482"/>
  <c r="AK2482" s="1"/>
  <c r="AJ2484"/>
  <c r="AK2484" s="1"/>
  <c r="AJ2486"/>
  <c r="AK2486" s="1"/>
  <c r="AJ2488"/>
  <c r="AK2488" s="1"/>
  <c r="AJ2490"/>
  <c r="AK2490" s="1"/>
  <c r="AJ2492"/>
  <c r="AK2492" s="1"/>
  <c r="AJ2494"/>
  <c r="AK2494" s="1"/>
  <c r="AJ2496"/>
  <c r="AK2496" s="1"/>
  <c r="AJ2498"/>
  <c r="AK2498" s="1"/>
  <c r="AJ2500"/>
  <c r="AK2500" s="1"/>
  <c r="AJ2502"/>
  <c r="AK2502" s="1"/>
  <c r="AJ2504"/>
  <c r="AK2504" s="1"/>
  <c r="AJ2506"/>
  <c r="AK2506" s="1"/>
  <c r="AJ2508"/>
  <c r="AK2508" s="1"/>
  <c r="AJ2510"/>
  <c r="AK2510" s="1"/>
  <c r="AJ2512"/>
  <c r="AK2512" s="1"/>
  <c r="AJ2514"/>
  <c r="AK2514" s="1"/>
  <c r="AJ2516"/>
  <c r="AK2516" s="1"/>
  <c r="AJ2518"/>
  <c r="AK2518" s="1"/>
  <c r="AJ2520"/>
  <c r="AK2520" s="1"/>
  <c r="AJ2522"/>
  <c r="AK2522" s="1"/>
  <c r="AJ2524"/>
  <c r="AK2524" s="1"/>
  <c r="AJ2526"/>
  <c r="AK2526" s="1"/>
  <c r="AJ2528"/>
  <c r="AK2528" s="1"/>
  <c r="AJ2530"/>
  <c r="AK2530" s="1"/>
  <c r="AJ2532"/>
  <c r="AK2532" s="1"/>
  <c r="AJ2534"/>
  <c r="AK2534" s="1"/>
  <c r="AJ2536"/>
  <c r="AK2536" s="1"/>
  <c r="AJ2538"/>
  <c r="AK2538" s="1"/>
  <c r="AJ2540"/>
  <c r="AK2540" s="1"/>
  <c r="AJ2542"/>
  <c r="AK2542" s="1"/>
  <c r="AJ2544"/>
  <c r="AK2544" s="1"/>
  <c r="AJ2546"/>
  <c r="AK2546" s="1"/>
  <c r="AJ2548"/>
  <c r="AK2548" s="1"/>
  <c r="AJ2550"/>
  <c r="AK2550" s="1"/>
  <c r="AJ2552"/>
  <c r="AK2552" s="1"/>
  <c r="AJ2554"/>
  <c r="AK2554" s="1"/>
  <c r="AJ2556"/>
  <c r="AK2556" s="1"/>
  <c r="AJ2558"/>
  <c r="AK2558" s="1"/>
  <c r="AJ2560"/>
  <c r="AK2560" s="1"/>
  <c r="AJ2562"/>
  <c r="AK2562" s="1"/>
  <c r="AJ2564"/>
  <c r="AK2564" s="1"/>
  <c r="AJ2566"/>
  <c r="AK2566" s="1"/>
  <c r="AJ2568"/>
  <c r="AK2568" s="1"/>
  <c r="AJ2570"/>
  <c r="AK2570" s="1"/>
  <c r="AJ2572"/>
  <c r="AK2572" s="1"/>
  <c r="AJ2574"/>
  <c r="AK2574" s="1"/>
  <c r="AJ2576"/>
  <c r="AK2576" s="1"/>
  <c r="AJ2578"/>
  <c r="AK2578" s="1"/>
  <c r="AJ2580"/>
  <c r="AK2580" s="1"/>
  <c r="AJ2582"/>
  <c r="AK2582" s="1"/>
  <c r="AJ2584"/>
  <c r="AK2584" s="1"/>
  <c r="AJ2586"/>
  <c r="AK2586" s="1"/>
  <c r="AJ2588"/>
  <c r="AK2588" s="1"/>
  <c r="AJ2590"/>
  <c r="AK2590" s="1"/>
  <c r="AJ2592"/>
  <c r="AK2592" s="1"/>
  <c r="AJ2594"/>
  <c r="AK2594" s="1"/>
  <c r="AJ2596"/>
  <c r="AK2596" s="1"/>
  <c r="AJ2598"/>
  <c r="AK2598" s="1"/>
  <c r="AJ2600"/>
  <c r="AK2600" s="1"/>
  <c r="AJ2602"/>
  <c r="AK2602" s="1"/>
  <c r="AJ2604"/>
  <c r="AK2604" s="1"/>
  <c r="AJ2606"/>
  <c r="AK2606" s="1"/>
  <c r="AJ2608"/>
  <c r="AK2608" s="1"/>
  <c r="AJ2610"/>
  <c r="AK2610" s="1"/>
  <c r="AJ2612"/>
  <c r="AK2612" s="1"/>
  <c r="AJ2614"/>
  <c r="AK2614" s="1"/>
  <c r="AJ2616"/>
  <c r="AK2616" s="1"/>
  <c r="AJ2618"/>
  <c r="AK2618" s="1"/>
  <c r="AJ2620"/>
  <c r="AK2620" s="1"/>
  <c r="AJ2622"/>
  <c r="AK2622" s="1"/>
  <c r="AJ2624"/>
  <c r="AK2624" s="1"/>
  <c r="AJ2626"/>
  <c r="AK2626" s="1"/>
  <c r="AJ2628"/>
  <c r="AK2628" s="1"/>
  <c r="AJ2630"/>
  <c r="AK2630" s="1"/>
  <c r="AJ2632"/>
  <c r="AK2632" s="1"/>
  <c r="AJ2634"/>
  <c r="AK2634" s="1"/>
  <c r="AJ2636"/>
  <c r="AK2636" s="1"/>
  <c r="AJ2638"/>
  <c r="AK2638" s="1"/>
  <c r="AJ2640"/>
  <c r="AK2640" s="1"/>
  <c r="AJ2642"/>
  <c r="AK2642" s="1"/>
  <c r="AJ2644"/>
  <c r="AK2644" s="1"/>
  <c r="AJ2646"/>
  <c r="AK2646" s="1"/>
  <c r="AJ2648"/>
  <c r="AK2648" s="1"/>
  <c r="AJ2650"/>
  <c r="AK2650" s="1"/>
  <c r="AJ2652"/>
  <c r="AK2652" s="1"/>
  <c r="AJ2654"/>
  <c r="AK2654" s="1"/>
  <c r="AJ2656"/>
  <c r="AK2656" s="1"/>
  <c r="AJ2658"/>
  <c r="AK2658" s="1"/>
  <c r="AJ2660"/>
  <c r="AK2660" s="1"/>
  <c r="AJ2662"/>
  <c r="AK2662" s="1"/>
  <c r="AJ2664"/>
  <c r="AK2664" s="1"/>
  <c r="AJ2666"/>
  <c r="AK2666" s="1"/>
  <c r="AJ2668"/>
  <c r="AK2668" s="1"/>
  <c r="AJ2670"/>
  <c r="AK2670" s="1"/>
  <c r="AJ2672"/>
  <c r="AK2672" s="1"/>
  <c r="AJ2674"/>
  <c r="AK2674" s="1"/>
  <c r="AJ2676"/>
  <c r="AK2676" s="1"/>
  <c r="AJ2678"/>
  <c r="AK2678" s="1"/>
  <c r="AJ2680"/>
  <c r="AK2680" s="1"/>
  <c r="AJ2682"/>
  <c r="AK2682" s="1"/>
  <c r="AJ2684"/>
  <c r="AK2684" s="1"/>
  <c r="AJ2686"/>
  <c r="AK2686" s="1"/>
  <c r="AJ2688"/>
  <c r="AK2688" s="1"/>
  <c r="AJ2690"/>
  <c r="AK2690" s="1"/>
  <c r="AJ2692"/>
  <c r="AK2692" s="1"/>
  <c r="AJ2694"/>
  <c r="AK2694" s="1"/>
  <c r="AJ2696"/>
  <c r="AK2696" s="1"/>
  <c r="AJ2698"/>
  <c r="AK2698" s="1"/>
  <c r="AJ2700"/>
  <c r="AK2700" s="1"/>
  <c r="AJ2702"/>
  <c r="AK2702" s="1"/>
  <c r="AJ2704"/>
  <c r="AK2704" s="1"/>
  <c r="AJ2706"/>
  <c r="AK2706" s="1"/>
  <c r="AJ2708"/>
  <c r="AK2708" s="1"/>
  <c r="AJ2058"/>
  <c r="AK2058" s="1"/>
  <c r="AJ2066"/>
  <c r="AK2066" s="1"/>
  <c r="AJ2712"/>
  <c r="AK2712" s="1"/>
  <c r="AJ2720"/>
  <c r="AK2720" s="1"/>
  <c r="AJ2728"/>
  <c r="AK2728" s="1"/>
  <c r="AJ2733"/>
  <c r="AK2733" s="1"/>
  <c r="AJ2735"/>
  <c r="AK2735" s="1"/>
  <c r="AJ2737"/>
  <c r="AK2737" s="1"/>
  <c r="AJ2739"/>
  <c r="AK2739" s="1"/>
  <c r="AJ2741"/>
  <c r="AK2741" s="1"/>
  <c r="AJ2743"/>
  <c r="AK2743" s="1"/>
  <c r="AJ2745"/>
  <c r="AK2745" s="1"/>
  <c r="AJ2747"/>
  <c r="AK2747" s="1"/>
  <c r="AJ2749"/>
  <c r="AK2749" s="1"/>
  <c r="AJ2751"/>
  <c r="AK2751" s="1"/>
  <c r="AJ2753"/>
  <c r="AK2753" s="1"/>
  <c r="AJ2755"/>
  <c r="AK2755" s="1"/>
  <c r="AJ2757"/>
  <c r="AK2757" s="1"/>
  <c r="AJ2759"/>
  <c r="AK2759" s="1"/>
  <c r="AJ2761"/>
  <c r="AK2761" s="1"/>
  <c r="AJ2763"/>
  <c r="AK2763" s="1"/>
  <c r="AJ2765"/>
  <c r="AK2765" s="1"/>
  <c r="AJ2767"/>
  <c r="AK2767" s="1"/>
  <c r="AJ2769"/>
  <c r="AK2769" s="1"/>
  <c r="AJ2771"/>
  <c r="AK2771" s="1"/>
  <c r="AJ2773"/>
  <c r="AK2773" s="1"/>
  <c r="AJ2775"/>
  <c r="AK2775" s="1"/>
  <c r="AJ2777"/>
  <c r="AK2777" s="1"/>
  <c r="AJ2779"/>
  <c r="AK2779" s="1"/>
  <c r="AJ2781"/>
  <c r="AK2781" s="1"/>
  <c r="AJ2783"/>
  <c r="AK2783" s="1"/>
  <c r="AJ2785"/>
  <c r="AK2785" s="1"/>
  <c r="AJ2787"/>
  <c r="AK2787" s="1"/>
  <c r="AJ2789"/>
  <c r="AK2789" s="1"/>
  <c r="AJ2791"/>
  <c r="AK2791" s="1"/>
  <c r="AJ2793"/>
  <c r="AK2793" s="1"/>
  <c r="AJ2795"/>
  <c r="AK2795" s="1"/>
  <c r="AJ2797"/>
  <c r="AK2797" s="1"/>
  <c r="AJ2799"/>
  <c r="AK2799" s="1"/>
  <c r="AJ2801"/>
  <c r="AK2801" s="1"/>
  <c r="AJ2803"/>
  <c r="AK2803" s="1"/>
  <c r="AJ2805"/>
  <c r="AK2805" s="1"/>
  <c r="AJ2807"/>
  <c r="AK2807" s="1"/>
  <c r="AJ2809"/>
  <c r="AK2809" s="1"/>
  <c r="AJ2811"/>
  <c r="AK2811" s="1"/>
  <c r="AJ2813"/>
  <c r="AK2813" s="1"/>
  <c r="AJ2815"/>
  <c r="AK2815" s="1"/>
  <c r="AJ2817"/>
  <c r="AK2817" s="1"/>
  <c r="AJ2819"/>
  <c r="AK2819" s="1"/>
  <c r="AJ2821"/>
  <c r="AK2821" s="1"/>
  <c r="AJ2823"/>
  <c r="AK2823" s="1"/>
  <c r="AJ2825"/>
  <c r="AK2825" s="1"/>
  <c r="AJ2827"/>
  <c r="AK2827" s="1"/>
  <c r="AJ2829"/>
  <c r="AK2829" s="1"/>
  <c r="AJ2831"/>
  <c r="AK2831" s="1"/>
  <c r="AJ2833"/>
  <c r="AK2833" s="1"/>
  <c r="AJ2835"/>
  <c r="AK2835" s="1"/>
  <c r="AJ2837"/>
  <c r="AK2837" s="1"/>
  <c r="AJ2839"/>
  <c r="AK2839" s="1"/>
  <c r="AJ2841"/>
  <c r="AK2841" s="1"/>
  <c r="AJ2843"/>
  <c r="AK2843" s="1"/>
  <c r="AJ2845"/>
  <c r="AK2845" s="1"/>
  <c r="AJ2847"/>
  <c r="AK2847" s="1"/>
  <c r="AJ2849"/>
  <c r="AK2849" s="1"/>
  <c r="AJ2851"/>
  <c r="AK2851" s="1"/>
  <c r="AJ2853"/>
  <c r="AK2853" s="1"/>
  <c r="AJ2855"/>
  <c r="AK2855" s="1"/>
  <c r="AJ2857"/>
  <c r="AK2857" s="1"/>
  <c r="AJ2859"/>
  <c r="AK2859" s="1"/>
  <c r="AJ2861"/>
  <c r="AK2861" s="1"/>
  <c r="AJ2863"/>
  <c r="AK2863" s="1"/>
  <c r="AJ2865"/>
  <c r="AK2865" s="1"/>
  <c r="AJ2867"/>
  <c r="AK2867" s="1"/>
  <c r="AJ2869"/>
  <c r="AK2869" s="1"/>
  <c r="AJ2871"/>
  <c r="AK2871" s="1"/>
  <c r="AJ2873"/>
  <c r="AK2873" s="1"/>
  <c r="AJ2875"/>
  <c r="AK2875" s="1"/>
  <c r="AJ2877"/>
  <c r="AK2877" s="1"/>
  <c r="AJ2879"/>
  <c r="AK2879" s="1"/>
  <c r="AJ2881"/>
  <c r="AK2881" s="1"/>
  <c r="AJ2883"/>
  <c r="AK2883" s="1"/>
  <c r="AJ2885"/>
  <c r="AK2885" s="1"/>
  <c r="AJ2887"/>
  <c r="AK2887" s="1"/>
  <c r="AJ2889"/>
  <c r="AK2889" s="1"/>
  <c r="AJ2891"/>
  <c r="AK2891" s="1"/>
  <c r="AJ2893"/>
  <c r="AK2893" s="1"/>
  <c r="AJ2895"/>
  <c r="AK2895" s="1"/>
  <c r="AJ2897"/>
  <c r="AK2897" s="1"/>
  <c r="AJ2899"/>
  <c r="AK2899" s="1"/>
  <c r="AJ2901"/>
  <c r="AK2901" s="1"/>
  <c r="AJ2903"/>
  <c r="AK2903" s="1"/>
  <c r="AJ2905"/>
  <c r="AK2905" s="1"/>
  <c r="AJ2907"/>
  <c r="AK2907" s="1"/>
  <c r="AJ2909"/>
  <c r="AK2909" s="1"/>
  <c r="AJ2911"/>
  <c r="AK2911" s="1"/>
  <c r="AJ2913"/>
  <c r="AK2913" s="1"/>
  <c r="AJ2915"/>
  <c r="AK2915" s="1"/>
  <c r="AJ2917"/>
  <c r="AK2917" s="1"/>
  <c r="AJ2919"/>
  <c r="AK2919" s="1"/>
  <c r="AJ2921"/>
  <c r="AK2921" s="1"/>
  <c r="AJ2923"/>
  <c r="AK2923" s="1"/>
  <c r="AJ2925"/>
  <c r="AK2925" s="1"/>
  <c r="AJ2927"/>
  <c r="AK2927" s="1"/>
  <c r="AJ2929"/>
  <c r="AK2929" s="1"/>
  <c r="AJ2931"/>
  <c r="AK2931" s="1"/>
  <c r="AJ2933"/>
  <c r="AK2933" s="1"/>
  <c r="AJ2935"/>
  <c r="AK2935" s="1"/>
  <c r="AJ2937"/>
  <c r="AK2937" s="1"/>
  <c r="AJ2939"/>
  <c r="AK2939" s="1"/>
  <c r="AJ2941"/>
  <c r="AK2941" s="1"/>
  <c r="AJ2943"/>
  <c r="AK2943" s="1"/>
  <c r="AJ2945"/>
  <c r="AK2945" s="1"/>
  <c r="AJ2947"/>
  <c r="AK2947" s="1"/>
  <c r="AJ2949"/>
  <c r="AK2949" s="1"/>
  <c r="AJ2951"/>
  <c r="AK2951" s="1"/>
  <c r="AJ2953"/>
  <c r="AK2953" s="1"/>
  <c r="AJ2955"/>
  <c r="AK2955" s="1"/>
  <c r="AJ2957"/>
  <c r="AK2957" s="1"/>
  <c r="AJ2959"/>
  <c r="AK2959" s="1"/>
  <c r="AJ2961"/>
  <c r="AK2961" s="1"/>
  <c r="AJ2963"/>
  <c r="AK2963" s="1"/>
  <c r="AJ2965"/>
  <c r="AK2965" s="1"/>
  <c r="AJ2967"/>
  <c r="AK2967" s="1"/>
  <c r="AJ2969"/>
  <c r="AK2969" s="1"/>
  <c r="AJ2971"/>
  <c r="AK2971" s="1"/>
  <c r="AJ2973"/>
  <c r="AK2973" s="1"/>
  <c r="AJ2975"/>
  <c r="AK2975" s="1"/>
  <c r="AJ2977"/>
  <c r="AK2977" s="1"/>
  <c r="AJ2979"/>
  <c r="AK2979" s="1"/>
  <c r="AJ2981"/>
  <c r="AK2981" s="1"/>
  <c r="AJ2983"/>
  <c r="AK2983" s="1"/>
  <c r="AJ2985"/>
  <c r="AK2985" s="1"/>
  <c r="AJ2987"/>
  <c r="AK2987" s="1"/>
  <c r="AJ2989"/>
  <c r="AK2989" s="1"/>
  <c r="AJ2991"/>
  <c r="AK2991" s="1"/>
  <c r="AJ2993"/>
  <c r="AK2993" s="1"/>
  <c r="AJ2995"/>
  <c r="AK2995" s="1"/>
  <c r="AJ2997"/>
  <c r="AK2997" s="1"/>
  <c r="AJ2999"/>
  <c r="AK2999" s="1"/>
  <c r="AJ3001"/>
  <c r="AK3001" s="1"/>
  <c r="AJ3003"/>
  <c r="AK3003" s="1"/>
  <c r="AJ3005"/>
  <c r="AK3005" s="1"/>
  <c r="AJ3007"/>
  <c r="AK3007" s="1"/>
  <c r="AJ3009"/>
  <c r="AK3009" s="1"/>
  <c r="AJ3011"/>
  <c r="AK3011" s="1"/>
  <c r="AJ3013"/>
  <c r="AK3013" s="1"/>
  <c r="AJ3015"/>
  <c r="AK3015" s="1"/>
  <c r="AJ3017"/>
  <c r="AK3017" s="1"/>
  <c r="AJ3019"/>
  <c r="AK3019" s="1"/>
  <c r="AJ3021"/>
  <c r="AK3021" s="1"/>
  <c r="AJ3023"/>
  <c r="AK3023" s="1"/>
  <c r="AJ3025"/>
  <c r="AK3025" s="1"/>
  <c r="AJ3027"/>
  <c r="AK3027" s="1"/>
  <c r="AJ3029"/>
  <c r="AK3029" s="1"/>
  <c r="AJ3031"/>
  <c r="AK3031" s="1"/>
  <c r="AJ3033"/>
  <c r="AK3033" s="1"/>
  <c r="AJ3035"/>
  <c r="AK3035" s="1"/>
  <c r="AJ3037"/>
  <c r="AK3037" s="1"/>
  <c r="AJ3039"/>
  <c r="AK3039" s="1"/>
  <c r="AJ3041"/>
  <c r="AK3041" s="1"/>
  <c r="AJ3043"/>
  <c r="AK3043" s="1"/>
  <c r="AJ3045"/>
  <c r="AK3045" s="1"/>
  <c r="AJ3047"/>
  <c r="AK3047" s="1"/>
  <c r="AJ3049"/>
  <c r="AK3049" s="1"/>
  <c r="AJ3051"/>
  <c r="AK3051" s="1"/>
  <c r="AJ3053"/>
  <c r="AK3053" s="1"/>
  <c r="AJ3055"/>
  <c r="AK3055" s="1"/>
  <c r="AJ3057"/>
  <c r="AK3057" s="1"/>
  <c r="AJ3059"/>
  <c r="AK3059" s="1"/>
  <c r="AJ3061"/>
  <c r="AK3061" s="1"/>
  <c r="AJ3063"/>
  <c r="AK3063" s="1"/>
  <c r="AJ3065"/>
  <c r="AK3065" s="1"/>
  <c r="AJ3067"/>
  <c r="AK3067" s="1"/>
  <c r="AJ3069"/>
  <c r="AK3069" s="1"/>
  <c r="AJ3071"/>
  <c r="AK3071" s="1"/>
  <c r="AJ3073"/>
  <c r="AK3073" s="1"/>
  <c r="AJ3075"/>
  <c r="AK3075" s="1"/>
  <c r="AJ3077"/>
  <c r="AK3077" s="1"/>
  <c r="AJ3079"/>
  <c r="AK3079" s="1"/>
  <c r="AJ3081"/>
  <c r="AK3081" s="1"/>
  <c r="AJ3083"/>
  <c r="AK3083" s="1"/>
  <c r="AJ3085"/>
  <c r="AK3085" s="1"/>
  <c r="AJ3087"/>
  <c r="AK3087" s="1"/>
  <c r="AJ3089"/>
  <c r="AK3089" s="1"/>
  <c r="AJ3091"/>
  <c r="AK3091" s="1"/>
  <c r="AJ3093"/>
  <c r="AK3093" s="1"/>
  <c r="AJ3095"/>
  <c r="AK3095" s="1"/>
  <c r="AJ3097"/>
  <c r="AK3097" s="1"/>
  <c r="AJ3099"/>
  <c r="AK3099" s="1"/>
  <c r="AJ3101"/>
  <c r="AK3101" s="1"/>
  <c r="AJ3103"/>
  <c r="AK3103" s="1"/>
  <c r="AJ3105"/>
  <c r="AK3105" s="1"/>
  <c r="AJ3107"/>
  <c r="AK3107" s="1"/>
  <c r="AJ3109"/>
  <c r="AK3109" s="1"/>
  <c r="AJ3111"/>
  <c r="AK3111" s="1"/>
  <c r="AJ3113"/>
  <c r="AK3113" s="1"/>
  <c r="AJ3115"/>
  <c r="AK3115" s="1"/>
  <c r="AJ3117"/>
  <c r="AK3117" s="1"/>
  <c r="AJ3119"/>
  <c r="AK3119" s="1"/>
  <c r="AJ3121"/>
  <c r="AK3121" s="1"/>
  <c r="AJ3123"/>
  <c r="AK3123" s="1"/>
  <c r="AJ3125"/>
  <c r="AK3125" s="1"/>
  <c r="AJ3127"/>
  <c r="AK3127" s="1"/>
  <c r="AJ3129"/>
  <c r="AK3129" s="1"/>
  <c r="AJ3131"/>
  <c r="AK3131" s="1"/>
  <c r="AJ3133"/>
  <c r="AK3133" s="1"/>
  <c r="AJ3135"/>
  <c r="AK3135" s="1"/>
  <c r="AJ3137"/>
  <c r="AK3137" s="1"/>
  <c r="AJ3139"/>
  <c r="AK3139" s="1"/>
  <c r="AJ3141"/>
  <c r="AK3141" s="1"/>
  <c r="AJ3143"/>
  <c r="AK3143" s="1"/>
  <c r="AJ3145"/>
  <c r="AK3145" s="1"/>
  <c r="AJ3147"/>
  <c r="AK3147" s="1"/>
  <c r="AJ3149"/>
  <c r="AK3149" s="1"/>
  <c r="AJ3151"/>
  <c r="AK3151" s="1"/>
  <c r="AJ3153"/>
  <c r="AK3153" s="1"/>
  <c r="AJ3155"/>
  <c r="AK3155" s="1"/>
  <c r="AJ3157"/>
  <c r="AK3157" s="1"/>
  <c r="AJ3159"/>
  <c r="AK3159" s="1"/>
  <c r="AJ3161"/>
  <c r="AK3161" s="1"/>
  <c r="AJ3163"/>
  <c r="AK3163" s="1"/>
  <c r="AJ3165"/>
  <c r="AK3165" s="1"/>
  <c r="AJ3167"/>
  <c r="AK3167" s="1"/>
  <c r="AJ3169"/>
  <c r="AK3169" s="1"/>
  <c r="AJ3171"/>
  <c r="AK3171" s="1"/>
  <c r="AJ3173"/>
  <c r="AK3173" s="1"/>
  <c r="AJ3175"/>
  <c r="AK3175" s="1"/>
  <c r="AJ3177"/>
  <c r="AK3177" s="1"/>
  <c r="AJ3179"/>
  <c r="AK3179" s="1"/>
  <c r="AJ3181"/>
  <c r="AK3181" s="1"/>
  <c r="AJ3183"/>
  <c r="AK3183" s="1"/>
  <c r="AJ3185"/>
  <c r="AK3185" s="1"/>
  <c r="AJ3187"/>
  <c r="AK3187" s="1"/>
  <c r="AJ3189"/>
  <c r="AK3189" s="1"/>
  <c r="AJ3191"/>
  <c r="AK3191" s="1"/>
  <c r="AJ3193"/>
  <c r="AK3193" s="1"/>
  <c r="AJ3195"/>
  <c r="AK3195" s="1"/>
  <c r="AJ3197"/>
  <c r="AK3197" s="1"/>
  <c r="AJ3199"/>
  <c r="AK3199" s="1"/>
  <c r="AJ3201"/>
  <c r="AK3201" s="1"/>
  <c r="AJ3203"/>
  <c r="AK3203" s="1"/>
  <c r="AJ3205"/>
  <c r="AK3205" s="1"/>
  <c r="AJ3207"/>
  <c r="AK3207" s="1"/>
  <c r="AJ3209"/>
  <c r="AK3209" s="1"/>
  <c r="AJ3211"/>
  <c r="AK3211" s="1"/>
  <c r="AJ3213"/>
  <c r="AK3213" s="1"/>
  <c r="AJ3215"/>
  <c r="AK3215" s="1"/>
  <c r="AJ3217"/>
  <c r="AK3217" s="1"/>
  <c r="AJ3219"/>
  <c r="AK3219" s="1"/>
  <c r="AJ3221"/>
  <c r="AK3221" s="1"/>
  <c r="AJ3223"/>
  <c r="AK3223" s="1"/>
  <c r="AJ3225"/>
  <c r="AK3225" s="1"/>
  <c r="AJ3227"/>
  <c r="AK3227" s="1"/>
  <c r="AJ3229"/>
  <c r="AK3229" s="1"/>
  <c r="AJ3231"/>
  <c r="AK3231" s="1"/>
  <c r="AJ3233"/>
  <c r="AK3233" s="1"/>
  <c r="AJ3235"/>
  <c r="AK3235" s="1"/>
  <c r="AJ3237"/>
  <c r="AK3237" s="1"/>
  <c r="AJ3239"/>
  <c r="AK3239" s="1"/>
  <c r="AJ3241"/>
  <c r="AK3241" s="1"/>
  <c r="AJ3243"/>
  <c r="AK3243" s="1"/>
  <c r="AJ3245"/>
  <c r="AK3245" s="1"/>
  <c r="AJ3247"/>
  <c r="AK3247" s="1"/>
  <c r="AJ3249"/>
  <c r="AK3249" s="1"/>
  <c r="AJ3251"/>
  <c r="AK3251" s="1"/>
  <c r="AJ3253"/>
  <c r="AK3253" s="1"/>
  <c r="AJ3255"/>
  <c r="AK3255" s="1"/>
  <c r="AJ3257"/>
  <c r="AK3257" s="1"/>
  <c r="AJ3259"/>
  <c r="AK3259" s="1"/>
  <c r="AJ3261"/>
  <c r="AK3261" s="1"/>
  <c r="AJ3263"/>
  <c r="AK3263" s="1"/>
  <c r="AJ3265"/>
  <c r="AK3265" s="1"/>
  <c r="AJ3267"/>
  <c r="AK3267" s="1"/>
  <c r="AJ3269"/>
  <c r="AK3269" s="1"/>
  <c r="AJ3271"/>
  <c r="AK3271" s="1"/>
  <c r="AJ3273"/>
  <c r="AK3273" s="1"/>
  <c r="AJ3275"/>
  <c r="AK3275" s="1"/>
  <c r="AJ3277"/>
  <c r="AK3277" s="1"/>
  <c r="AJ3279"/>
  <c r="AK3279" s="1"/>
  <c r="AJ2718"/>
  <c r="AK2718" s="1"/>
  <c r="AJ2726"/>
  <c r="AK2726" s="1"/>
  <c r="AJ2716"/>
  <c r="AK2716" s="1"/>
  <c r="AJ2724"/>
  <c r="AK2724" s="1"/>
  <c r="AJ2732"/>
  <c r="AK2732" s="1"/>
  <c r="AJ2734"/>
  <c r="AK2734" s="1"/>
  <c r="AJ2736"/>
  <c r="AK2736" s="1"/>
  <c r="AJ2738"/>
  <c r="AK2738" s="1"/>
  <c r="AJ2740"/>
  <c r="AK2740" s="1"/>
  <c r="AJ2742"/>
  <c r="AK2742" s="1"/>
  <c r="AJ2744"/>
  <c r="AK2744" s="1"/>
  <c r="AJ2746"/>
  <c r="AK2746" s="1"/>
  <c r="AJ2748"/>
  <c r="AK2748" s="1"/>
  <c r="AJ2750"/>
  <c r="AK2750" s="1"/>
  <c r="AJ2752"/>
  <c r="AK2752" s="1"/>
  <c r="AJ2754"/>
  <c r="AK2754" s="1"/>
  <c r="AJ2756"/>
  <c r="AK2756" s="1"/>
  <c r="AJ2758"/>
  <c r="AK2758" s="1"/>
  <c r="AJ2760"/>
  <c r="AK2760" s="1"/>
  <c r="AJ2762"/>
  <c r="AK2762" s="1"/>
  <c r="AJ2764"/>
  <c r="AK2764" s="1"/>
  <c r="AJ2766"/>
  <c r="AK2766" s="1"/>
  <c r="AJ2768"/>
  <c r="AK2768" s="1"/>
  <c r="AJ2770"/>
  <c r="AK2770" s="1"/>
  <c r="AJ2772"/>
  <c r="AK2772" s="1"/>
  <c r="AJ2774"/>
  <c r="AK2774" s="1"/>
  <c r="AJ2776"/>
  <c r="AK2776" s="1"/>
  <c r="AJ2778"/>
  <c r="AK2778" s="1"/>
  <c r="AJ2780"/>
  <c r="AK2780" s="1"/>
  <c r="AJ2782"/>
  <c r="AK2782" s="1"/>
  <c r="AJ2784"/>
  <c r="AK2784" s="1"/>
  <c r="AJ2786"/>
  <c r="AK2786" s="1"/>
  <c r="AJ2788"/>
  <c r="AK2788" s="1"/>
  <c r="AJ2790"/>
  <c r="AK2790" s="1"/>
  <c r="AJ2792"/>
  <c r="AK2792" s="1"/>
  <c r="AJ2794"/>
  <c r="AK2794" s="1"/>
  <c r="AJ2796"/>
  <c r="AK2796" s="1"/>
  <c r="AJ2798"/>
  <c r="AK2798" s="1"/>
  <c r="AJ2800"/>
  <c r="AK2800" s="1"/>
  <c r="AJ2802"/>
  <c r="AK2802" s="1"/>
  <c r="AJ2804"/>
  <c r="AK2804" s="1"/>
  <c r="AJ2806"/>
  <c r="AK2806" s="1"/>
  <c r="AJ2808"/>
  <c r="AK2808" s="1"/>
  <c r="AJ2810"/>
  <c r="AK2810" s="1"/>
  <c r="AJ2812"/>
  <c r="AK2812" s="1"/>
  <c r="AJ2814"/>
  <c r="AK2814" s="1"/>
  <c r="AJ2816"/>
  <c r="AK2816" s="1"/>
  <c r="AJ2818"/>
  <c r="AK2818" s="1"/>
  <c r="AJ2820"/>
  <c r="AK2820" s="1"/>
  <c r="AJ2822"/>
  <c r="AK2822" s="1"/>
  <c r="AJ2824"/>
  <c r="AK2824" s="1"/>
  <c r="AJ2826"/>
  <c r="AK2826" s="1"/>
  <c r="AJ2828"/>
  <c r="AK2828" s="1"/>
  <c r="AJ2830"/>
  <c r="AK2830" s="1"/>
  <c r="AJ2832"/>
  <c r="AK2832" s="1"/>
  <c r="AJ2834"/>
  <c r="AK2834" s="1"/>
  <c r="AJ2836"/>
  <c r="AK2836" s="1"/>
  <c r="AJ2838"/>
  <c r="AK2838" s="1"/>
  <c r="AJ2840"/>
  <c r="AK2840" s="1"/>
  <c r="AJ2842"/>
  <c r="AK2842" s="1"/>
  <c r="AJ2844"/>
  <c r="AK2844" s="1"/>
  <c r="AJ2846"/>
  <c r="AK2846" s="1"/>
  <c r="AJ2848"/>
  <c r="AK2848" s="1"/>
  <c r="AJ2850"/>
  <c r="AK2850" s="1"/>
  <c r="AJ2852"/>
  <c r="AK2852" s="1"/>
  <c r="AJ2854"/>
  <c r="AK2854" s="1"/>
  <c r="AJ2856"/>
  <c r="AK2856" s="1"/>
  <c r="AJ2858"/>
  <c r="AK2858" s="1"/>
  <c r="AJ2860"/>
  <c r="AK2860" s="1"/>
  <c r="AJ2862"/>
  <c r="AK2862" s="1"/>
  <c r="AJ2864"/>
  <c r="AK2864" s="1"/>
  <c r="AJ2866"/>
  <c r="AK2866" s="1"/>
  <c r="AJ2868"/>
  <c r="AK2868" s="1"/>
  <c r="AJ2870"/>
  <c r="AK2870" s="1"/>
  <c r="AJ2872"/>
  <c r="AK2872" s="1"/>
  <c r="AJ2874"/>
  <c r="AK2874" s="1"/>
  <c r="AJ2876"/>
  <c r="AK2876" s="1"/>
  <c r="AJ2878"/>
  <c r="AK2878" s="1"/>
  <c r="AJ2880"/>
  <c r="AK2880" s="1"/>
  <c r="AJ2882"/>
  <c r="AK2882" s="1"/>
  <c r="AJ2884"/>
  <c r="AK2884" s="1"/>
  <c r="AJ2886"/>
  <c r="AK2886" s="1"/>
  <c r="AJ2888"/>
  <c r="AK2888" s="1"/>
  <c r="AJ2890"/>
  <c r="AK2890" s="1"/>
  <c r="AJ2892"/>
  <c r="AK2892" s="1"/>
  <c r="AJ2894"/>
  <c r="AK2894" s="1"/>
  <c r="AJ2896"/>
  <c r="AK2896" s="1"/>
  <c r="AJ2898"/>
  <c r="AK2898" s="1"/>
  <c r="AJ2900"/>
  <c r="AK2900" s="1"/>
  <c r="AJ2902"/>
  <c r="AK2902" s="1"/>
  <c r="AJ2904"/>
  <c r="AK2904" s="1"/>
  <c r="AJ2906"/>
  <c r="AK2906" s="1"/>
  <c r="AJ2908"/>
  <c r="AK2908" s="1"/>
  <c r="AJ2910"/>
  <c r="AK2910" s="1"/>
  <c r="AJ2912"/>
  <c r="AK2912" s="1"/>
  <c r="AJ2914"/>
  <c r="AK2914" s="1"/>
  <c r="AJ2916"/>
  <c r="AK2916" s="1"/>
  <c r="AJ2918"/>
  <c r="AK2918" s="1"/>
  <c r="AJ2920"/>
  <c r="AK2920" s="1"/>
  <c r="AJ2922"/>
  <c r="AK2922" s="1"/>
  <c r="AJ2924"/>
  <c r="AK2924" s="1"/>
  <c r="AJ2926"/>
  <c r="AK2926" s="1"/>
  <c r="AJ2928"/>
  <c r="AK2928" s="1"/>
  <c r="AJ2930"/>
  <c r="AK2930" s="1"/>
  <c r="AJ2932"/>
  <c r="AK2932" s="1"/>
  <c r="AJ2934"/>
  <c r="AK2934" s="1"/>
  <c r="AJ2936"/>
  <c r="AK2936" s="1"/>
  <c r="AJ2938"/>
  <c r="AK2938" s="1"/>
  <c r="AJ2940"/>
  <c r="AK2940" s="1"/>
  <c r="AJ2942"/>
  <c r="AK2942" s="1"/>
  <c r="AJ2944"/>
  <c r="AK2944" s="1"/>
  <c r="AJ2946"/>
  <c r="AK2946" s="1"/>
  <c r="AJ2948"/>
  <c r="AK2948" s="1"/>
  <c r="AJ2950"/>
  <c r="AK2950" s="1"/>
  <c r="AJ2952"/>
  <c r="AK2952" s="1"/>
  <c r="AJ2954"/>
  <c r="AK2954" s="1"/>
  <c r="AJ2956"/>
  <c r="AK2956" s="1"/>
  <c r="AJ2958"/>
  <c r="AK2958" s="1"/>
  <c r="AJ2960"/>
  <c r="AK2960" s="1"/>
  <c r="AJ2962"/>
  <c r="AK2962" s="1"/>
  <c r="AJ2964"/>
  <c r="AK2964" s="1"/>
  <c r="AJ2966"/>
  <c r="AK2966" s="1"/>
  <c r="AJ2968"/>
  <c r="AK2968" s="1"/>
  <c r="AJ2970"/>
  <c r="AK2970" s="1"/>
  <c r="AJ2972"/>
  <c r="AK2972" s="1"/>
  <c r="AJ2974"/>
  <c r="AK2974" s="1"/>
  <c r="AJ2976"/>
  <c r="AK2976" s="1"/>
  <c r="AJ2978"/>
  <c r="AK2978" s="1"/>
  <c r="AJ2980"/>
  <c r="AK2980" s="1"/>
  <c r="AJ2982"/>
  <c r="AK2982" s="1"/>
  <c r="AJ2984"/>
  <c r="AK2984" s="1"/>
  <c r="AJ2986"/>
  <c r="AK2986" s="1"/>
  <c r="AJ2988"/>
  <c r="AK2988" s="1"/>
  <c r="AJ2990"/>
  <c r="AK2990" s="1"/>
  <c r="AJ2992"/>
  <c r="AK2992" s="1"/>
  <c r="AJ2994"/>
  <c r="AK2994" s="1"/>
  <c r="AJ2996"/>
  <c r="AK2996" s="1"/>
  <c r="AJ2998"/>
  <c r="AK2998" s="1"/>
  <c r="AJ3000"/>
  <c r="AK3000" s="1"/>
  <c r="AJ3002"/>
  <c r="AK3002" s="1"/>
  <c r="AJ3004"/>
  <c r="AK3004" s="1"/>
  <c r="AJ3006"/>
  <c r="AK3006" s="1"/>
  <c r="AJ3008"/>
  <c r="AK3008" s="1"/>
  <c r="AJ3010"/>
  <c r="AK3010" s="1"/>
  <c r="AJ3012"/>
  <c r="AK3012" s="1"/>
  <c r="AJ3014"/>
  <c r="AK3014" s="1"/>
  <c r="AJ3016"/>
  <c r="AK3016" s="1"/>
  <c r="AJ3018"/>
  <c r="AK3018" s="1"/>
  <c r="AJ3020"/>
  <c r="AK3020" s="1"/>
  <c r="AJ3022"/>
  <c r="AK3022" s="1"/>
  <c r="AJ3024"/>
  <c r="AK3024" s="1"/>
  <c r="AJ3026"/>
  <c r="AK3026" s="1"/>
  <c r="AJ3028"/>
  <c r="AK3028" s="1"/>
  <c r="AJ3030"/>
  <c r="AK3030" s="1"/>
  <c r="AJ3032"/>
  <c r="AK3032" s="1"/>
  <c r="AJ3034"/>
  <c r="AK3034" s="1"/>
  <c r="AJ3036"/>
  <c r="AK3036" s="1"/>
  <c r="AJ3038"/>
  <c r="AK3038" s="1"/>
  <c r="AJ3040"/>
  <c r="AK3040" s="1"/>
  <c r="AJ3042"/>
  <c r="AK3042" s="1"/>
  <c r="AJ3044"/>
  <c r="AK3044" s="1"/>
  <c r="AJ3046"/>
  <c r="AK3046" s="1"/>
  <c r="AJ3048"/>
  <c r="AK3048" s="1"/>
  <c r="AJ3050"/>
  <c r="AK3050" s="1"/>
  <c r="AJ3052"/>
  <c r="AK3052" s="1"/>
  <c r="AJ3054"/>
  <c r="AK3054" s="1"/>
  <c r="AJ3056"/>
  <c r="AK3056" s="1"/>
  <c r="AJ3058"/>
  <c r="AK3058" s="1"/>
  <c r="AJ3060"/>
  <c r="AK3060" s="1"/>
  <c r="AJ3062"/>
  <c r="AK3062" s="1"/>
  <c r="AJ3064"/>
  <c r="AK3064" s="1"/>
  <c r="AJ3066"/>
  <c r="AK3066" s="1"/>
  <c r="AJ3068"/>
  <c r="AK3068" s="1"/>
  <c r="AJ3070"/>
  <c r="AK3070" s="1"/>
  <c r="AJ3072"/>
  <c r="AK3072" s="1"/>
  <c r="AJ3074"/>
  <c r="AK3074" s="1"/>
  <c r="AJ3076"/>
  <c r="AK3076" s="1"/>
  <c r="AJ3078"/>
  <c r="AK3078" s="1"/>
  <c r="AJ3080"/>
  <c r="AK3080" s="1"/>
  <c r="AJ3082"/>
  <c r="AK3082" s="1"/>
  <c r="AJ3084"/>
  <c r="AK3084" s="1"/>
  <c r="AJ3086"/>
  <c r="AK3086" s="1"/>
  <c r="AJ3088"/>
  <c r="AK3088" s="1"/>
  <c r="AJ3090"/>
  <c r="AK3090" s="1"/>
  <c r="AJ3092"/>
  <c r="AK3092" s="1"/>
  <c r="AJ3094"/>
  <c r="AK3094" s="1"/>
  <c r="AJ3096"/>
  <c r="AK3096" s="1"/>
  <c r="AJ3098"/>
  <c r="AK3098" s="1"/>
  <c r="AJ3100"/>
  <c r="AK3100" s="1"/>
  <c r="AJ3102"/>
  <c r="AK3102" s="1"/>
  <c r="AJ3104"/>
  <c r="AK3104" s="1"/>
  <c r="AJ3106"/>
  <c r="AK3106" s="1"/>
  <c r="AJ3108"/>
  <c r="AK3108" s="1"/>
  <c r="AJ3110"/>
  <c r="AK3110" s="1"/>
  <c r="AJ3112"/>
  <c r="AK3112" s="1"/>
  <c r="AJ3114"/>
  <c r="AK3114" s="1"/>
  <c r="AJ3116"/>
  <c r="AK3116" s="1"/>
  <c r="AJ3118"/>
  <c r="AK3118" s="1"/>
  <c r="AJ3120"/>
  <c r="AK3120" s="1"/>
  <c r="AJ3122"/>
  <c r="AK3122" s="1"/>
  <c r="AJ3124"/>
  <c r="AK3124" s="1"/>
  <c r="AJ3126"/>
  <c r="AK3126" s="1"/>
  <c r="AJ3128"/>
  <c r="AK3128" s="1"/>
  <c r="AJ3130"/>
  <c r="AK3130" s="1"/>
  <c r="AJ3132"/>
  <c r="AK3132" s="1"/>
  <c r="AJ3134"/>
  <c r="AK3134" s="1"/>
  <c r="AJ3136"/>
  <c r="AK3136" s="1"/>
  <c r="AJ3138"/>
  <c r="AK3138" s="1"/>
  <c r="AJ3140"/>
  <c r="AK3140" s="1"/>
  <c r="AJ3142"/>
  <c r="AK3142" s="1"/>
  <c r="AJ3144"/>
  <c r="AK3144" s="1"/>
  <c r="AJ3146"/>
  <c r="AK3146" s="1"/>
  <c r="AJ3148"/>
  <c r="AK3148" s="1"/>
  <c r="AJ3150"/>
  <c r="AK3150" s="1"/>
  <c r="AJ3152"/>
  <c r="AK3152" s="1"/>
  <c r="AJ3154"/>
  <c r="AK3154" s="1"/>
  <c r="AJ3156"/>
  <c r="AK3156" s="1"/>
  <c r="AJ3158"/>
  <c r="AK3158" s="1"/>
  <c r="AJ3160"/>
  <c r="AK3160" s="1"/>
  <c r="AJ3162"/>
  <c r="AK3162" s="1"/>
  <c r="AJ3164"/>
  <c r="AK3164" s="1"/>
  <c r="AJ3166"/>
  <c r="AK3166" s="1"/>
  <c r="AJ3168"/>
  <c r="AK3168" s="1"/>
  <c r="AJ3170"/>
  <c r="AK3170" s="1"/>
  <c r="AJ3172"/>
  <c r="AK3172" s="1"/>
  <c r="AJ3174"/>
  <c r="AK3174" s="1"/>
  <c r="AJ3176"/>
  <c r="AK3176" s="1"/>
  <c r="AJ3178"/>
  <c r="AK3178" s="1"/>
  <c r="AJ3180"/>
  <c r="AK3180" s="1"/>
  <c r="AJ3182"/>
  <c r="AK3182" s="1"/>
  <c r="AJ3184"/>
  <c r="AK3184" s="1"/>
  <c r="AJ3186"/>
  <c r="AK3186" s="1"/>
  <c r="AJ3188"/>
  <c r="AK3188" s="1"/>
  <c r="AJ3190"/>
  <c r="AK3190" s="1"/>
  <c r="AJ3192"/>
  <c r="AK3192" s="1"/>
  <c r="AJ3194"/>
  <c r="AK3194" s="1"/>
  <c r="AJ3196"/>
  <c r="AK3196" s="1"/>
  <c r="AJ3198"/>
  <c r="AK3198" s="1"/>
  <c r="AJ3200"/>
  <c r="AK3200" s="1"/>
  <c r="AJ3202"/>
  <c r="AK3202" s="1"/>
  <c r="AJ3204"/>
  <c r="AK3204" s="1"/>
  <c r="AJ3206"/>
  <c r="AK3206" s="1"/>
  <c r="AJ3208"/>
  <c r="AK3208" s="1"/>
  <c r="AJ3210"/>
  <c r="AK3210" s="1"/>
  <c r="AJ3212"/>
  <c r="AK3212" s="1"/>
  <c r="AJ3214"/>
  <c r="AK3214" s="1"/>
  <c r="AJ3216"/>
  <c r="AK3216" s="1"/>
  <c r="AJ3218"/>
  <c r="AK3218" s="1"/>
  <c r="AJ3220"/>
  <c r="AK3220" s="1"/>
  <c r="AJ3222"/>
  <c r="AK3222" s="1"/>
  <c r="AJ3224"/>
  <c r="AK3224" s="1"/>
  <c r="AJ3226"/>
  <c r="AK3226" s="1"/>
  <c r="AJ3228"/>
  <c r="AK3228" s="1"/>
  <c r="AJ3230"/>
  <c r="AK3230" s="1"/>
  <c r="AJ3232"/>
  <c r="AK3232" s="1"/>
  <c r="AJ3234"/>
  <c r="AK3234" s="1"/>
  <c r="AJ3236"/>
  <c r="AK3236" s="1"/>
  <c r="AJ3238"/>
  <c r="AK3238" s="1"/>
  <c r="AJ3240"/>
  <c r="AK3240" s="1"/>
  <c r="AJ3242"/>
  <c r="AK3242" s="1"/>
  <c r="AJ3244"/>
  <c r="AK3244" s="1"/>
  <c r="AJ3246"/>
  <c r="AK3246" s="1"/>
  <c r="AJ3248"/>
  <c r="AK3248" s="1"/>
  <c r="AJ3250"/>
  <c r="AK3250" s="1"/>
  <c r="AJ3252"/>
  <c r="AK3252" s="1"/>
  <c r="AJ3254"/>
  <c r="AK3254" s="1"/>
  <c r="AJ3256"/>
  <c r="AK3256" s="1"/>
  <c r="AJ3258"/>
  <c r="AK3258" s="1"/>
  <c r="AJ3260"/>
  <c r="AK3260" s="1"/>
  <c r="AJ3262"/>
  <c r="AK3262" s="1"/>
  <c r="AJ3264"/>
  <c r="AK3264" s="1"/>
  <c r="AJ3266"/>
  <c r="AK3266" s="1"/>
  <c r="AJ3268"/>
  <c r="AK3268" s="1"/>
  <c r="AJ3270"/>
  <c r="AK3270" s="1"/>
  <c r="AJ3272"/>
  <c r="AK3272" s="1"/>
  <c r="AJ3274"/>
  <c r="AK3274" s="1"/>
  <c r="AU3274" s="1"/>
  <c r="AJ3276"/>
  <c r="AK3276" s="1"/>
  <c r="AJ3278"/>
  <c r="AK3278" s="1"/>
  <c r="AJ3280"/>
  <c r="AK3280" s="1"/>
  <c r="AJ2710"/>
  <c r="AK2710" s="1"/>
  <c r="AJ2714"/>
  <c r="AK2714" s="1"/>
  <c r="AJ2722"/>
  <c r="AK2722" s="1"/>
  <c r="AJ2730"/>
  <c r="AK2730" s="1"/>
  <c r="C3431" i="2"/>
  <c r="E3431" s="1"/>
  <c r="C3428"/>
  <c r="E3428" s="1"/>
  <c r="C3430"/>
  <c r="E3430" s="1"/>
  <c r="C3427"/>
  <c r="E3427" s="1"/>
  <c r="C3429"/>
  <c r="E3429" s="1"/>
  <c r="C3410"/>
  <c r="E3410" s="1"/>
  <c r="C3418"/>
  <c r="E3418" s="1"/>
  <c r="C3426"/>
  <c r="E3426" s="1"/>
  <c r="C3413"/>
  <c r="E3413" s="1"/>
  <c r="C3421"/>
  <c r="E3421" s="1"/>
  <c r="C3424"/>
  <c r="E3424" s="1"/>
  <c r="C3425"/>
  <c r="E3425" s="1"/>
  <c r="C3423"/>
  <c r="E3423" s="1"/>
  <c r="C3408"/>
  <c r="E3408" s="1"/>
  <c r="C3416"/>
  <c r="E3416" s="1"/>
  <c r="C3420"/>
  <c r="E3420" s="1"/>
  <c r="C3403"/>
  <c r="E3403" s="1"/>
  <c r="C3407"/>
  <c r="E3407" s="1"/>
  <c r="C3411"/>
  <c r="E3411" s="1"/>
  <c r="C3415"/>
  <c r="E3415" s="1"/>
  <c r="C3419"/>
  <c r="E3419" s="1"/>
  <c r="C3406"/>
  <c r="E3406" s="1"/>
  <c r="C3414"/>
  <c r="E3414" s="1"/>
  <c r="C3409"/>
  <c r="E3409" s="1"/>
  <c r="C3417"/>
  <c r="E3417" s="1"/>
  <c r="AU3275" i="1"/>
  <c r="AU3277"/>
  <c r="AU3276"/>
  <c r="AU3278"/>
  <c r="C3391" i="2"/>
  <c r="E3391" s="1"/>
  <c r="C3395"/>
  <c r="E3395" s="1"/>
  <c r="C3399"/>
  <c r="E3399" s="1"/>
  <c r="C3394"/>
  <c r="E3394" s="1"/>
  <c r="C3398"/>
  <c r="E3398" s="1"/>
  <c r="C3422"/>
  <c r="AJ3287" i="1"/>
  <c r="AK3287" s="1"/>
  <c r="C3390" i="2" s="1"/>
  <c r="C3392"/>
  <c r="E3392" s="1"/>
  <c r="C3396"/>
  <c r="E3396" s="1"/>
  <c r="C3400"/>
  <c r="C3393"/>
  <c r="E3393" s="1"/>
  <c r="C3397"/>
  <c r="E3397" s="1"/>
  <c r="C3401"/>
  <c r="E3401" s="1"/>
  <c r="AJ2" i="1"/>
  <c r="AK2" s="1"/>
  <c r="E3477" i="2" l="1"/>
  <c r="J3506" s="1"/>
  <c r="P210" s="1"/>
  <c r="F58" s="1"/>
  <c r="H3506"/>
  <c r="N210" s="1"/>
  <c r="G3506"/>
  <c r="M210" s="1"/>
  <c r="I3506"/>
  <c r="O210" s="1"/>
  <c r="E3446"/>
  <c r="J3476" s="1"/>
  <c r="P209" s="1"/>
  <c r="E58" s="1"/>
  <c r="I3476"/>
  <c r="O209" s="1"/>
  <c r="H3476"/>
  <c r="N209" s="1"/>
  <c r="G3476"/>
  <c r="M209" s="1"/>
  <c r="I421" i="3"/>
  <c r="C486" i="2"/>
  <c r="E486" s="1"/>
  <c r="E3422"/>
  <c r="J3445" s="1"/>
  <c r="P208" s="1"/>
  <c r="D58" s="1"/>
  <c r="G3445"/>
  <c r="M208" s="1"/>
  <c r="H3445"/>
  <c r="N208" s="1"/>
  <c r="I3445"/>
  <c r="O208" s="1"/>
  <c r="C3405"/>
  <c r="E3405" s="1"/>
  <c r="C3412"/>
  <c r="E3412" s="1"/>
  <c r="C3402"/>
  <c r="E3402" s="1"/>
  <c r="C3404"/>
  <c r="E3404" s="1"/>
  <c r="AU3279" i="1"/>
  <c r="C3389" i="2"/>
  <c r="E3389" s="1"/>
  <c r="I3290" i="3"/>
  <c r="C3355" i="2"/>
  <c r="E3355" s="1"/>
  <c r="I3289" i="3"/>
  <c r="C3354" i="2"/>
  <c r="E3354" s="1"/>
  <c r="I3291" i="3"/>
  <c r="C3356" i="2"/>
  <c r="E3356" s="1"/>
  <c r="I973" i="3"/>
  <c r="C1038" i="2"/>
  <c r="E1038" s="1"/>
  <c r="I746" i="3"/>
  <c r="AU711" i="1"/>
  <c r="C811" i="2"/>
  <c r="E811" s="1"/>
  <c r="AU2852" i="1"/>
  <c r="I2893" i="3"/>
  <c r="C2958" i="2"/>
  <c r="E2958" s="1"/>
  <c r="C2843"/>
  <c r="E2843" s="1"/>
  <c r="I2778" i="3"/>
  <c r="AU2737" i="1"/>
  <c r="C706" i="2"/>
  <c r="E706" s="1"/>
  <c r="I641" i="3"/>
  <c r="AU606" i="1"/>
  <c r="I721" i="3"/>
  <c r="C786" i="2"/>
  <c r="E786" s="1"/>
  <c r="AU686" i="1"/>
  <c r="AU2938"/>
  <c r="C3045" i="2"/>
  <c r="E3045" s="1"/>
  <c r="I2980" i="3"/>
  <c r="C336" i="2"/>
  <c r="E336" s="1"/>
  <c r="AU239" i="1"/>
  <c r="I271" i="3"/>
  <c r="C468" i="2"/>
  <c r="E468" s="1"/>
  <c r="AU371" i="1"/>
  <c r="I403" i="3"/>
  <c r="C771" i="2"/>
  <c r="E771" s="1"/>
  <c r="I706" i="3"/>
  <c r="AU671" i="1"/>
  <c r="C2204" i="2"/>
  <c r="E2204" s="1"/>
  <c r="I2139" i="3"/>
  <c r="AU2098" i="1"/>
  <c r="AU2768"/>
  <c r="C2874" i="2"/>
  <c r="E2874" s="1"/>
  <c r="I2809" i="3"/>
  <c r="AU1357" i="1"/>
  <c r="I1393" i="3"/>
  <c r="C1458" i="2"/>
  <c r="E1458" s="1"/>
  <c r="C1471"/>
  <c r="E1471" s="1"/>
  <c r="I1406" i="3"/>
  <c r="AU1370" i="1"/>
  <c r="C1666" i="2"/>
  <c r="E1666" s="1"/>
  <c r="I1601" i="3"/>
  <c r="AU1564" i="1"/>
  <c r="AU1036"/>
  <c r="C1137" i="2"/>
  <c r="E1137" s="1"/>
  <c r="I1072" i="3"/>
  <c r="AU410" i="1"/>
  <c r="C510" i="2"/>
  <c r="E510" s="1"/>
  <c r="I445" i="3"/>
  <c r="I1885"/>
  <c r="AU1844" i="1"/>
  <c r="C1950" i="2"/>
  <c r="E1950" s="1"/>
  <c r="AU220" i="1"/>
  <c r="I252" i="3"/>
  <c r="C317" i="2"/>
  <c r="E317" s="1"/>
  <c r="AU394" i="1"/>
  <c r="C494" i="2"/>
  <c r="E494" s="1"/>
  <c r="I429" i="3"/>
  <c r="I1768"/>
  <c r="AU1727" i="1"/>
  <c r="C1833" i="2"/>
  <c r="I2665" i="3"/>
  <c r="C2730" i="2"/>
  <c r="E2730" s="1"/>
  <c r="AU2624" i="1"/>
  <c r="AU3001"/>
  <c r="C3108" i="2"/>
  <c r="E3108" s="1"/>
  <c r="I3043" i="3"/>
  <c r="C448" i="2"/>
  <c r="E448" s="1"/>
  <c r="AU351" i="1"/>
  <c r="I383" i="3"/>
  <c r="C943" i="2"/>
  <c r="E943" s="1"/>
  <c r="I878" i="3"/>
  <c r="AU843" i="1"/>
  <c r="AU2894"/>
  <c r="I2935" i="3"/>
  <c r="C3000" i="2"/>
  <c r="E3000" s="1"/>
  <c r="I384" i="3"/>
  <c r="C449" i="2"/>
  <c r="E449" s="1"/>
  <c r="AU352" i="1"/>
  <c r="I1706" i="3"/>
  <c r="AU1665" i="1"/>
  <c r="C1771" i="2"/>
  <c r="E1771" s="1"/>
  <c r="C1515"/>
  <c r="E1515" s="1"/>
  <c r="AU1414" i="1"/>
  <c r="I1450" i="3"/>
  <c r="C815" i="2"/>
  <c r="E815" s="1"/>
  <c r="AU715" i="1"/>
  <c r="I750" i="3"/>
  <c r="AU562" i="1"/>
  <c r="C662" i="2"/>
  <c r="E662" s="1"/>
  <c r="I597" i="3"/>
  <c r="C267" i="2"/>
  <c r="E267" s="1"/>
  <c r="I202" i="3"/>
  <c r="AU170" i="1"/>
  <c r="AU1907"/>
  <c r="I1948" i="3"/>
  <c r="C2013" i="2"/>
  <c r="E2013" s="1"/>
  <c r="AU2413" i="1"/>
  <c r="C2519" i="2"/>
  <c r="E2519" s="1"/>
  <c r="I2454" i="3"/>
  <c r="I2094"/>
  <c r="C2159" i="2"/>
  <c r="E2159" s="1"/>
  <c r="AU2053" i="1"/>
  <c r="AU780"/>
  <c r="C880" i="2"/>
  <c r="E880" s="1"/>
  <c r="I815" i="3"/>
  <c r="I632"/>
  <c r="C697" i="2"/>
  <c r="E697" s="1"/>
  <c r="AU597" i="1"/>
  <c r="C124" i="2"/>
  <c r="E124" s="1"/>
  <c r="I59" i="3"/>
  <c r="AU27" i="1"/>
  <c r="C2855" i="2"/>
  <c r="E2855" s="1"/>
  <c r="I2790" i="3"/>
  <c r="AU2749" i="1"/>
  <c r="AU975"/>
  <c r="C1076" i="2"/>
  <c r="E1076" s="1"/>
  <c r="I1011" i="3"/>
  <c r="C585" i="2"/>
  <c r="I520" i="3"/>
  <c r="AU485" i="1"/>
  <c r="I3253" i="3"/>
  <c r="C3318" i="2"/>
  <c r="E3318" s="1"/>
  <c r="AU3208" i="1"/>
  <c r="C2475" i="2"/>
  <c r="E2475" s="1"/>
  <c r="AU2369" i="1"/>
  <c r="I2410" i="3"/>
  <c r="C323" i="2"/>
  <c r="E323" s="1"/>
  <c r="AU226" i="1"/>
  <c r="I258" i="3"/>
  <c r="I694"/>
  <c r="AU659" i="1"/>
  <c r="C759" i="2"/>
  <c r="E759" s="1"/>
  <c r="AU1025" i="1"/>
  <c r="C1126" i="2"/>
  <c r="E1126" s="1"/>
  <c r="I1061" i="3"/>
  <c r="I1252"/>
  <c r="AU1216" i="1"/>
  <c r="C1317" i="2"/>
  <c r="E1317" s="1"/>
  <c r="AU871" i="1"/>
  <c r="I906" i="3"/>
  <c r="C971" i="2"/>
  <c r="E971" s="1"/>
  <c r="C2890"/>
  <c r="E2890" s="1"/>
  <c r="AU2784" i="1"/>
  <c r="I2825" i="3"/>
  <c r="AU2223" i="1"/>
  <c r="C2329" i="2"/>
  <c r="E2329" s="1"/>
  <c r="I2264" i="3"/>
  <c r="AU3205" i="1"/>
  <c r="C3315" i="2"/>
  <c r="E3315" s="1"/>
  <c r="I3250" i="3"/>
  <c r="AU253" i="1"/>
  <c r="I285" i="3"/>
  <c r="C350" i="2"/>
  <c r="E350" s="1"/>
  <c r="I1899" i="3"/>
  <c r="C1964" i="2"/>
  <c r="E1964" s="1"/>
  <c r="AU1858" i="1"/>
  <c r="C2057" i="2"/>
  <c r="E2057" s="1"/>
  <c r="AU1951" i="1"/>
  <c r="I1992" i="3"/>
  <c r="I2816"/>
  <c r="C2881" i="2"/>
  <c r="E2881" s="1"/>
  <c r="AU2775" i="1"/>
  <c r="I2669" i="3"/>
  <c r="AU2628" i="1"/>
  <c r="C2734" i="2"/>
  <c r="E2734" s="1"/>
  <c r="I2369" i="3"/>
  <c r="AU2328" i="1"/>
  <c r="C2434" i="2"/>
  <c r="E2434" s="1"/>
  <c r="C2029"/>
  <c r="E2029" s="1"/>
  <c r="I1964" i="3"/>
  <c r="AU1923" i="1"/>
  <c r="I3288" i="3"/>
  <c r="C3353" i="2"/>
  <c r="E3353" s="1"/>
  <c r="AU3242" i="1"/>
  <c r="I3286" i="3"/>
  <c r="C3351" i="2"/>
  <c r="E3351" s="1"/>
  <c r="AU55" i="1"/>
  <c r="I87" i="3"/>
  <c r="C152" i="2"/>
  <c r="E152" s="1"/>
  <c r="C726"/>
  <c r="E726" s="1"/>
  <c r="AU626" i="1"/>
  <c r="I661" i="3"/>
  <c r="C2643" i="2"/>
  <c r="E2643" s="1"/>
  <c r="AU2537" i="1"/>
  <c r="I2578" i="3"/>
  <c r="C1037" i="2"/>
  <c r="E1037" s="1"/>
  <c r="AU937" i="1"/>
  <c r="I972" i="3"/>
  <c r="C2339" i="2"/>
  <c r="E2339" s="1"/>
  <c r="AU2233" i="1"/>
  <c r="I2274" i="3"/>
  <c r="AU752" i="1"/>
  <c r="C852" i="2"/>
  <c r="E852" s="1"/>
  <c r="I787" i="3"/>
  <c r="C1305" i="2"/>
  <c r="E1305" s="1"/>
  <c r="I1240" i="3"/>
  <c r="AU1204" i="1"/>
  <c r="AU1364"/>
  <c r="C1465" i="2"/>
  <c r="E1465" s="1"/>
  <c r="I1400" i="3"/>
  <c r="I2423"/>
  <c r="C2488" i="2"/>
  <c r="E2488" s="1"/>
  <c r="AU2382" i="1"/>
  <c r="C3295" i="2"/>
  <c r="E3295" s="1"/>
  <c r="AU3185" i="1"/>
  <c r="I3230" i="3"/>
  <c r="C627" i="2"/>
  <c r="E627" s="1"/>
  <c r="AU527" i="1"/>
  <c r="I562" i="3"/>
  <c r="C1650" i="2"/>
  <c r="I1585" i="3"/>
  <c r="AU1549" i="1"/>
  <c r="C723" i="2"/>
  <c r="E723" s="1"/>
  <c r="I658" i="3"/>
  <c r="AU623" i="1"/>
  <c r="C1727" i="2"/>
  <c r="E1727" s="1"/>
  <c r="AU1622" i="1"/>
  <c r="I1662" i="3"/>
  <c r="C700" i="2"/>
  <c r="E700" s="1"/>
  <c r="I635" i="3"/>
  <c r="AU600" i="1"/>
  <c r="I2529" i="3"/>
  <c r="AU2488" i="1"/>
  <c r="C2594" i="2"/>
  <c r="E2594" s="1"/>
  <c r="I211" i="3"/>
  <c r="C276" i="2"/>
  <c r="E276" s="1"/>
  <c r="AU179" i="1"/>
  <c r="C202" i="2"/>
  <c r="E202" s="1"/>
  <c r="AU105" i="1"/>
  <c r="I137" i="3"/>
  <c r="I3249"/>
  <c r="AU3204" i="1"/>
  <c r="C3314" i="2"/>
  <c r="E3314" s="1"/>
  <c r="C3223"/>
  <c r="E3223" s="1"/>
  <c r="AU3116" i="1"/>
  <c r="I3158" i="3"/>
  <c r="AU3264" i="1"/>
  <c r="I3313" i="3"/>
  <c r="C3378" i="2"/>
  <c r="E3378" s="1"/>
  <c r="C757"/>
  <c r="E757" s="1"/>
  <c r="I692" i="3"/>
  <c r="AU657" i="1"/>
  <c r="AU2583"/>
  <c r="I2624" i="3"/>
  <c r="C2689" i="2"/>
  <c r="E2689" s="1"/>
  <c r="C2864"/>
  <c r="E2864" s="1"/>
  <c r="I2799" i="3"/>
  <c r="AU2758" i="1"/>
  <c r="I2119" i="3"/>
  <c r="AU2078" i="1"/>
  <c r="C2184" i="2"/>
  <c r="E2184" s="1"/>
  <c r="C941"/>
  <c r="E941" s="1"/>
  <c r="I876" i="3"/>
  <c r="AU841" i="1"/>
  <c r="I3092" i="3"/>
  <c r="AU3050" i="1"/>
  <c r="C3157" i="2"/>
  <c r="E3157" s="1"/>
  <c r="I2146" i="3"/>
  <c r="AU2105" i="1"/>
  <c r="C2211" i="2"/>
  <c r="E2211" s="1"/>
  <c r="C2984"/>
  <c r="E2984" s="1"/>
  <c r="I2919" i="3"/>
  <c r="AU2878" i="1"/>
  <c r="C2093" i="2"/>
  <c r="E2093" s="1"/>
  <c r="AU1987" i="1"/>
  <c r="I2028" i="3"/>
  <c r="AU1281" i="1"/>
  <c r="C1382" i="2"/>
  <c r="E1382" s="1"/>
  <c r="I1317" i="3"/>
  <c r="AU1686" i="1"/>
  <c r="I1727" i="3"/>
  <c r="C1792" i="2"/>
  <c r="E1792" s="1"/>
  <c r="I2568" i="3"/>
  <c r="C2633" i="2"/>
  <c r="E2633" s="1"/>
  <c r="AU2527" i="1"/>
  <c r="I218" i="3"/>
  <c r="AU186" i="1"/>
  <c r="C283" i="2"/>
  <c r="E283" s="1"/>
  <c r="AU702" i="1"/>
  <c r="I737" i="3"/>
  <c r="C802" i="2"/>
  <c r="E802" s="1"/>
  <c r="AU3003" i="1"/>
  <c r="I3045" i="3"/>
  <c r="C3110" i="2"/>
  <c r="E3110" s="1"/>
  <c r="C3209"/>
  <c r="E3209" s="1"/>
  <c r="I3144" i="3"/>
  <c r="AU3102" i="1"/>
  <c r="AU60"/>
  <c r="I92" i="3"/>
  <c r="C157" i="2"/>
  <c r="E157" s="1"/>
  <c r="I478" i="3"/>
  <c r="C543" i="2"/>
  <c r="E543" s="1"/>
  <c r="AU443" i="1"/>
  <c r="AU546"/>
  <c r="C646" i="2"/>
  <c r="I581" i="3"/>
  <c r="I1318"/>
  <c r="AU1282" i="1"/>
  <c r="C1383" i="2"/>
  <c r="E1383" s="1"/>
  <c r="C2275"/>
  <c r="E2275" s="1"/>
  <c r="AU2169" i="1"/>
  <c r="I2210" i="3"/>
  <c r="C3278" i="2"/>
  <c r="E3278" s="1"/>
  <c r="I3213" i="3"/>
  <c r="AU3169" i="1"/>
  <c r="AU2763"/>
  <c r="C2869" i="2"/>
  <c r="E2869" s="1"/>
  <c r="I2804" i="3"/>
  <c r="C1479" i="2"/>
  <c r="E1479" s="1"/>
  <c r="I1414" i="3"/>
  <c r="AU1378" i="1"/>
  <c r="C2051" i="2"/>
  <c r="E2051" s="1"/>
  <c r="I1986" i="3"/>
  <c r="AU1945" i="1"/>
  <c r="C1102" i="2"/>
  <c r="E1102" s="1"/>
  <c r="I1037" i="3"/>
  <c r="AU1001" i="1"/>
  <c r="C673" i="2"/>
  <c r="E673" s="1"/>
  <c r="AU573" i="1"/>
  <c r="I608" i="3"/>
  <c r="I2532"/>
  <c r="C2597" i="2"/>
  <c r="E2597" s="1"/>
  <c r="AU2491" i="1"/>
  <c r="I328" i="3"/>
  <c r="AU296" i="1"/>
  <c r="C393" i="2"/>
  <c r="E393" s="1"/>
  <c r="C1633"/>
  <c r="E1633" s="1"/>
  <c r="I1568" i="3"/>
  <c r="AU1532" i="1"/>
  <c r="C2144" i="2"/>
  <c r="E2144" s="1"/>
  <c r="AU2038" i="1"/>
  <c r="I2079" i="3"/>
  <c r="I2855"/>
  <c r="AU2814" i="1"/>
  <c r="C2920" i="2"/>
  <c r="E2920" s="1"/>
  <c r="AU854" i="1"/>
  <c r="I889" i="3"/>
  <c r="C954" i="2"/>
  <c r="E954" s="1"/>
  <c r="I135" i="3"/>
  <c r="C200" i="2"/>
  <c r="E200" s="1"/>
  <c r="AU103" i="1"/>
  <c r="I662" i="3"/>
  <c r="C727" i="2"/>
  <c r="E727" s="1"/>
  <c r="AU627" i="1"/>
  <c r="I192" i="3"/>
  <c r="AU160" i="1"/>
  <c r="C257" i="2"/>
  <c r="E257" s="1"/>
  <c r="C3182"/>
  <c r="E3182" s="1"/>
  <c r="AU3075" i="1"/>
  <c r="I3117" i="3"/>
  <c r="AU3085" i="1"/>
  <c r="I3127" i="3"/>
  <c r="C3192" i="2"/>
  <c r="E3192" s="1"/>
  <c r="I3208" i="3"/>
  <c r="AU3164" i="1"/>
  <c r="C3273" i="2"/>
  <c r="E3273" s="1"/>
  <c r="I1931" i="3"/>
  <c r="AU1890" i="1"/>
  <c r="C1996" i="2"/>
  <c r="E1996" s="1"/>
  <c r="I1804" i="3"/>
  <c r="AU1763" i="1"/>
  <c r="C1869" i="2"/>
  <c r="E1869" s="1"/>
  <c r="I1308" i="3"/>
  <c r="AU1272" i="1"/>
  <c r="C1373" i="2"/>
  <c r="E1373" s="1"/>
  <c r="AU2922" i="1"/>
  <c r="C3028" i="2"/>
  <c r="E3028" s="1"/>
  <c r="I2963" i="3"/>
  <c r="AU2754" i="1"/>
  <c r="I2795" i="3"/>
  <c r="C2860" i="2"/>
  <c r="E2860" s="1"/>
  <c r="AU2809" i="1"/>
  <c r="I2850" i="3"/>
  <c r="C2915" i="2"/>
  <c r="E2915" s="1"/>
  <c r="I3258" i="3"/>
  <c r="AU3213" i="1"/>
  <c r="C3323" i="2"/>
  <c r="E3323" s="1"/>
  <c r="AU2410" i="1"/>
  <c r="I2451" i="3"/>
  <c r="C2516" i="2"/>
  <c r="E2516" s="1"/>
  <c r="C1891"/>
  <c r="E1891" s="1"/>
  <c r="AU1785" i="1"/>
  <c r="I1826" i="3"/>
  <c r="AU1973" i="1"/>
  <c r="I2014" i="3"/>
  <c r="C2079" i="2"/>
  <c r="E2079" s="1"/>
  <c r="C2560"/>
  <c r="E2560" s="1"/>
  <c r="AU2454" i="1"/>
  <c r="I2495" i="3"/>
  <c r="I2021"/>
  <c r="AU1980" i="1"/>
  <c r="C2086" i="2"/>
  <c r="E2086" s="1"/>
  <c r="AU2209" i="1"/>
  <c r="I2250" i="3"/>
  <c r="C2315" i="2"/>
  <c r="E2315" s="1"/>
  <c r="I1096" i="3"/>
  <c r="C1161" i="2"/>
  <c r="E1161" s="1"/>
  <c r="AU1060" i="1"/>
  <c r="C3044" i="2"/>
  <c r="E3044" s="1"/>
  <c r="AU2937" i="1"/>
  <c r="I2979" i="3"/>
  <c r="AU125" i="1"/>
  <c r="C222" i="2"/>
  <c r="E222" s="1"/>
  <c r="I157" i="3"/>
  <c r="C2916" i="2"/>
  <c r="E2916" s="1"/>
  <c r="AU2810" i="1"/>
  <c r="I2851" i="3"/>
  <c r="AU2391" i="1"/>
  <c r="I2432" i="3"/>
  <c r="C2497" i="2"/>
  <c r="E2497" s="1"/>
  <c r="AU1885" i="1"/>
  <c r="I1926" i="3"/>
  <c r="C1991" i="2"/>
  <c r="E1991" s="1"/>
  <c r="I3025" i="3"/>
  <c r="C3090" i="2"/>
  <c r="E3090" s="1"/>
  <c r="AU2983" i="1"/>
  <c r="I1579" i="3"/>
  <c r="C1644" i="2"/>
  <c r="E1644" s="1"/>
  <c r="AU1543" i="1"/>
  <c r="I1367" i="3"/>
  <c r="AU1331" i="1"/>
  <c r="C1432" i="2"/>
  <c r="E1432" s="1"/>
  <c r="AU1339" i="1"/>
  <c r="I1375" i="3"/>
  <c r="C1440" i="2"/>
  <c r="E1440" s="1"/>
  <c r="I2520" i="3"/>
  <c r="C2585" i="2"/>
  <c r="E2585" s="1"/>
  <c r="AU2479" i="1"/>
  <c r="C1496" i="2"/>
  <c r="E1496" s="1"/>
  <c r="I1431" i="3"/>
  <c r="AU1395" i="1"/>
  <c r="AU723"/>
  <c r="C823" i="2"/>
  <c r="E823" s="1"/>
  <c r="I758" i="3"/>
  <c r="AU1020" i="1"/>
  <c r="I1056" i="3"/>
  <c r="C1121" i="2"/>
  <c r="E1121" s="1"/>
  <c r="I2279" i="3"/>
  <c r="C2344" i="2"/>
  <c r="E2344" s="1"/>
  <c r="AU2238" i="1"/>
  <c r="AU1772"/>
  <c r="C1878" i="2"/>
  <c r="E1878" s="1"/>
  <c r="I1813" i="3"/>
  <c r="AU1577" i="1"/>
  <c r="C1679" i="2"/>
  <c r="E1679" s="1"/>
  <c r="I1614" i="3"/>
  <c r="C1469" i="2"/>
  <c r="E1469" s="1"/>
  <c r="AU1368" i="1"/>
  <c r="I1404" i="3"/>
  <c r="I2909"/>
  <c r="C2974" i="2"/>
  <c r="E2974" s="1"/>
  <c r="AU2868" i="1"/>
  <c r="I2116" i="3"/>
  <c r="AU2075" i="1"/>
  <c r="C2181" i="2"/>
  <c r="E2181" s="1"/>
  <c r="I3272" i="3"/>
  <c r="AU3227" i="1"/>
  <c r="C3337" i="2"/>
  <c r="E3337" s="1"/>
  <c r="AU1452" i="1"/>
  <c r="I1488" i="3"/>
  <c r="C1553" i="2"/>
  <c r="E1553" s="1"/>
  <c r="C340"/>
  <c r="E340" s="1"/>
  <c r="I275" i="3"/>
  <c r="AU243" i="1"/>
  <c r="AU2613"/>
  <c r="I2654" i="3"/>
  <c r="C2719" i="2"/>
  <c r="E2719" s="1"/>
  <c r="I736" i="3"/>
  <c r="AU701" i="1"/>
  <c r="C801" i="2"/>
  <c r="E801" s="1"/>
  <c r="C2542"/>
  <c r="E2542" s="1"/>
  <c r="I2477" i="3"/>
  <c r="AU2436" i="1"/>
  <c r="C3179" i="2"/>
  <c r="E3179" s="1"/>
  <c r="AU3072" i="1"/>
  <c r="I3114" i="3"/>
  <c r="C3357" i="2"/>
  <c r="I3292" i="3"/>
  <c r="AU3243" i="1"/>
  <c r="I2511" i="3"/>
  <c r="C2576" i="2"/>
  <c r="E2576" s="1"/>
  <c r="AU2470" i="1"/>
  <c r="AU3101"/>
  <c r="C3208" i="2"/>
  <c r="E3208" s="1"/>
  <c r="I3143" i="3"/>
  <c r="I3324"/>
  <c r="I1085"/>
  <c r="C1150" i="2"/>
  <c r="E1150" s="1"/>
  <c r="AU1049" i="1"/>
  <c r="I2372" i="3"/>
  <c r="C2437" i="2"/>
  <c r="E2437" s="1"/>
  <c r="AU2331" i="1"/>
  <c r="I720" i="3"/>
  <c r="AU685" i="1"/>
  <c r="C785" i="2"/>
  <c r="E785" s="1"/>
  <c r="C3320"/>
  <c r="E3320" s="1"/>
  <c r="I3255" i="3"/>
  <c r="AU3210" i="1"/>
  <c r="I2374" i="3"/>
  <c r="C2439" i="2"/>
  <c r="E2439" s="1"/>
  <c r="AU2333" i="1"/>
  <c r="C116" i="2"/>
  <c r="E116" s="1"/>
  <c r="I51" i="3"/>
  <c r="AU19" i="1"/>
  <c r="AU2974"/>
  <c r="I3016" i="3"/>
  <c r="C3081" i="2"/>
  <c r="E3081" s="1"/>
  <c r="AU563" i="1"/>
  <c r="C663" i="2"/>
  <c r="E663" s="1"/>
  <c r="I598" i="3"/>
  <c r="I676"/>
  <c r="C741" i="2"/>
  <c r="E741" s="1"/>
  <c r="AU641" i="1"/>
  <c r="AU2118"/>
  <c r="C2224" i="2"/>
  <c r="E2224" s="1"/>
  <c r="I2159" i="3"/>
  <c r="I2822"/>
  <c r="AU2781" i="1"/>
  <c r="C2887" i="2"/>
  <c r="E2887" s="1"/>
  <c r="C1742"/>
  <c r="E1742" s="1"/>
  <c r="AU1636" i="1"/>
  <c r="I1677" i="3"/>
  <c r="C2193" i="2"/>
  <c r="E2193" s="1"/>
  <c r="I2128" i="3"/>
  <c r="AU2087" i="1"/>
  <c r="AU2531"/>
  <c r="C2637" i="2"/>
  <c r="E2637" s="1"/>
  <c r="I2572" i="3"/>
  <c r="C2161" i="2"/>
  <c r="E2161" s="1"/>
  <c r="I2096" i="3"/>
  <c r="AU2055" i="1"/>
  <c r="I564" i="3"/>
  <c r="C629" i="2"/>
  <c r="E629" s="1"/>
  <c r="AU529" i="1"/>
  <c r="I745" i="3"/>
  <c r="C810" i="2"/>
  <c r="E810" s="1"/>
  <c r="AU710" i="1"/>
  <c r="C2841" i="2"/>
  <c r="E2841" s="1"/>
  <c r="I2776" i="3"/>
  <c r="AU2735" i="1"/>
  <c r="I1862" i="3"/>
  <c r="AU1821" i="1"/>
  <c r="C1927" i="2"/>
  <c r="E1927" s="1"/>
  <c r="I3116" i="3"/>
  <c r="C3181" i="2"/>
  <c r="E3181" s="1"/>
  <c r="AU3074" i="1"/>
  <c r="AU1324"/>
  <c r="I1360" i="3"/>
  <c r="C1425" i="2"/>
  <c r="E1425" s="1"/>
  <c r="AU1441" i="1"/>
  <c r="C1542" i="2"/>
  <c r="E1542" s="1"/>
  <c r="I1477" i="3"/>
  <c r="AU2588" i="1"/>
  <c r="C2694" i="2"/>
  <c r="E2694" s="1"/>
  <c r="I2629" i="3"/>
  <c r="I2123"/>
  <c r="AU2082" i="1"/>
  <c r="C2188" i="2"/>
  <c r="E2188" s="1"/>
  <c r="C475"/>
  <c r="E475" s="1"/>
  <c r="AU377" i="1"/>
  <c r="I410" i="3"/>
  <c r="I2509"/>
  <c r="AU2468" i="1"/>
  <c r="C2574" i="2"/>
  <c r="E2574" s="1"/>
  <c r="I2552" i="3"/>
  <c r="AU2511" i="1"/>
  <c r="C2617" i="2"/>
  <c r="E2617" s="1"/>
  <c r="AU1627" i="1"/>
  <c r="C1733" i="2"/>
  <c r="E1733" s="1"/>
  <c r="I1668" i="3"/>
  <c r="AU2947" i="1"/>
  <c r="C3054" i="2"/>
  <c r="E3054" s="1"/>
  <c r="I2989" i="3"/>
  <c r="AU325" i="1"/>
  <c r="C422" i="2"/>
  <c r="E422" s="1"/>
  <c r="I357" i="3"/>
  <c r="C998" i="2"/>
  <c r="E998" s="1"/>
  <c r="I933" i="3"/>
  <c r="AU898" i="1"/>
  <c r="AU1533"/>
  <c r="I1569" i="3"/>
  <c r="C1634" i="2"/>
  <c r="E1634" s="1"/>
  <c r="I1264" i="3"/>
  <c r="AU1228" i="1"/>
  <c r="C1329" i="2"/>
  <c r="E1329" s="1"/>
  <c r="I1224" i="3"/>
  <c r="AU1188" i="1"/>
  <c r="C1289" i="2"/>
  <c r="E1289" s="1"/>
  <c r="I281" i="3"/>
  <c r="AU249" i="1"/>
  <c r="C346" i="2"/>
  <c r="E346" s="1"/>
  <c r="AU809" i="1"/>
  <c r="I844" i="3"/>
  <c r="C909" i="2"/>
  <c r="E909" s="1"/>
  <c r="C286"/>
  <c r="E286" s="1"/>
  <c r="I221" i="3"/>
  <c r="AU189" i="1"/>
  <c r="AU2416"/>
  <c r="C2522" i="2"/>
  <c r="E2522" s="1"/>
  <c r="I2457" i="3"/>
  <c r="C2553" i="2"/>
  <c r="E2553" s="1"/>
  <c r="AU2447" i="1"/>
  <c r="I2488" i="3"/>
  <c r="I1736"/>
  <c r="AU1695" i="1"/>
  <c r="C1801" i="2"/>
  <c r="E1801" s="1"/>
  <c r="C1781"/>
  <c r="E1781" s="1"/>
  <c r="AU1675" i="1"/>
  <c r="I1716" i="3"/>
  <c r="AU2342" i="1"/>
  <c r="I2383" i="3"/>
  <c r="C2448" i="2"/>
  <c r="E2448" s="1"/>
  <c r="AU2951" i="1"/>
  <c r="C3058" i="2"/>
  <c r="E3058" s="1"/>
  <c r="I2993" i="3"/>
  <c r="C1264" i="2"/>
  <c r="E1264" s="1"/>
  <c r="AU1163" i="1"/>
  <c r="I1199" i="3"/>
  <c r="I1080"/>
  <c r="C1145" i="2"/>
  <c r="E1145" s="1"/>
  <c r="AU1044" i="1"/>
  <c r="AU1195"/>
  <c r="I1231" i="3"/>
  <c r="C1296" i="2"/>
  <c r="E1296" s="1"/>
  <c r="I88" i="3"/>
  <c r="AU56" i="1"/>
  <c r="C153" i="2"/>
  <c r="E153" s="1"/>
  <c r="I2287" i="3"/>
  <c r="C2352" i="2"/>
  <c r="E2352" s="1"/>
  <c r="AU2246" i="1"/>
  <c r="AU2292"/>
  <c r="C2398" i="2"/>
  <c r="E2398" s="1"/>
  <c r="I2333" i="3"/>
  <c r="C186" i="2"/>
  <c r="E186" s="1"/>
  <c r="AU89" i="1"/>
  <c r="I121" i="3"/>
  <c r="AU3260" i="1"/>
  <c r="I3309" i="3"/>
  <c r="C3374" i="2"/>
  <c r="E3374" s="1"/>
  <c r="C1032"/>
  <c r="E1032" s="1"/>
  <c r="I967" i="3"/>
  <c r="AU932" i="1"/>
  <c r="I2674" i="3"/>
  <c r="C2739" i="2"/>
  <c r="E2739" s="1"/>
  <c r="AU2633" i="1"/>
  <c r="I2711" i="3"/>
  <c r="C2776" i="2"/>
  <c r="AU2670" i="1"/>
  <c r="I307" i="3"/>
  <c r="C372" i="2"/>
  <c r="AU275" i="1"/>
  <c r="AU3"/>
  <c r="C100" i="2"/>
  <c r="E100" s="1"/>
  <c r="I35" i="3"/>
  <c r="C1649" i="2"/>
  <c r="E1649" s="1"/>
  <c r="I1584" i="3"/>
  <c r="AU1548" i="1"/>
  <c r="C1293" i="2"/>
  <c r="E1293" s="1"/>
  <c r="I1228" i="3"/>
  <c r="AU1192" i="1"/>
  <c r="C716" i="2"/>
  <c r="E716" s="1"/>
  <c r="AU616" i="1"/>
  <c r="I651" i="3"/>
  <c r="I2781"/>
  <c r="C2846" i="2"/>
  <c r="E2846" s="1"/>
  <c r="AU2740" i="1"/>
  <c r="C1766" i="2"/>
  <c r="E1766" s="1"/>
  <c r="I1701" i="3"/>
  <c r="AU1660" i="1"/>
  <c r="C923" i="2"/>
  <c r="E923" s="1"/>
  <c r="AU823" i="1"/>
  <c r="I858" i="3"/>
  <c r="I867"/>
  <c r="C932" i="2"/>
  <c r="E932" s="1"/>
  <c r="AU832" i="1"/>
  <c r="AU532"/>
  <c r="I567" i="3"/>
  <c r="C632" i="2"/>
  <c r="E632" s="1"/>
  <c r="AU2817" i="1"/>
  <c r="I2858" i="3"/>
  <c r="C2923" i="2"/>
  <c r="E2923" s="1"/>
  <c r="AU2222" i="1"/>
  <c r="C2328" i="2"/>
  <c r="E2328" s="1"/>
  <c r="I2263" i="3"/>
  <c r="C1051" i="2"/>
  <c r="E1051" s="1"/>
  <c r="I986" i="3"/>
  <c r="AU950" i="1"/>
  <c r="C2083" i="2"/>
  <c r="E2083" s="1"/>
  <c r="AU1977" i="1"/>
  <c r="I2018" i="3"/>
  <c r="AU1733" i="1"/>
  <c r="I1774" i="3"/>
  <c r="C1839" i="2"/>
  <c r="E1839" s="1"/>
  <c r="I2335" i="3"/>
  <c r="C2400" i="2"/>
  <c r="E2400" s="1"/>
  <c r="AU2294" i="1"/>
  <c r="C2514" i="2"/>
  <c r="E2514" s="1"/>
  <c r="AU2408" i="1"/>
  <c r="I2449" i="3"/>
  <c r="AU2200" i="1"/>
  <c r="C2306" i="2"/>
  <c r="E2306" s="1"/>
  <c r="I2241" i="3"/>
  <c r="C2932" i="2"/>
  <c r="E2932" s="1"/>
  <c r="I2867" i="3"/>
  <c r="AU2826" i="1"/>
  <c r="I851" i="3"/>
  <c r="C916" i="2"/>
  <c r="E916" s="1"/>
  <c r="AU816" i="1"/>
  <c r="C2898" i="2"/>
  <c r="E2898" s="1"/>
  <c r="I2833" i="3"/>
  <c r="AU2792" i="1"/>
  <c r="AU593"/>
  <c r="C693" i="2"/>
  <c r="E693" s="1"/>
  <c r="I628" i="3"/>
  <c r="AU604" i="1"/>
  <c r="I639" i="3"/>
  <c r="C704" i="2"/>
  <c r="E704" s="1"/>
  <c r="C1193"/>
  <c r="E1193" s="1"/>
  <c r="AU1092" i="1"/>
  <c r="I1128" i="3"/>
  <c r="AU1359" i="1"/>
  <c r="C1460" i="2"/>
  <c r="E1460" s="1"/>
  <c r="I1395" i="3"/>
  <c r="C230" i="2"/>
  <c r="E230" s="1"/>
  <c r="AU133" i="1"/>
  <c r="I165" i="3"/>
  <c r="C1430" i="2"/>
  <c r="E1430" s="1"/>
  <c r="I1365" i="3"/>
  <c r="AU1329" i="1"/>
  <c r="I910" i="3"/>
  <c r="C975" i="2"/>
  <c r="E975" s="1"/>
  <c r="AU875" i="1"/>
  <c r="AU564"/>
  <c r="C664" i="2"/>
  <c r="E664" s="1"/>
  <c r="I599" i="3"/>
  <c r="AU1842" i="1"/>
  <c r="C1948" i="2"/>
  <c r="E1948" s="1"/>
  <c r="I1883" i="3"/>
  <c r="I1684"/>
  <c r="AU1643" i="1"/>
  <c r="C1749" i="2"/>
  <c r="E1749" s="1"/>
  <c r="AU2813" i="1"/>
  <c r="C2919" i="2"/>
  <c r="E2919" s="1"/>
  <c r="I2854" i="3"/>
  <c r="C999" i="2"/>
  <c r="E999" s="1"/>
  <c r="I934" i="3"/>
  <c r="AU899" i="1"/>
  <c r="C311" i="2"/>
  <c r="I246" i="3"/>
  <c r="AU214" i="1"/>
  <c r="I3107" i="3"/>
  <c r="C3172" i="2"/>
  <c r="AU3065" i="1"/>
  <c r="I1946" i="3"/>
  <c r="AU1905" i="1"/>
  <c r="C2011" i="2"/>
  <c r="E2011" s="1"/>
  <c r="AU2060" i="1"/>
  <c r="I2101" i="3"/>
  <c r="C2166" i="2"/>
  <c r="E2166" s="1"/>
  <c r="C1120"/>
  <c r="E1120" s="1"/>
  <c r="AU1019" i="1"/>
  <c r="I1055" i="3"/>
  <c r="C1858" i="2"/>
  <c r="E1858" s="1"/>
  <c r="AU1752" i="1"/>
  <c r="I1793" i="3"/>
  <c r="C394" i="2"/>
  <c r="E394" s="1"/>
  <c r="I329" i="3"/>
  <c r="AU297" i="1"/>
  <c r="I2556" i="3"/>
  <c r="AU2515" i="1"/>
  <c r="C2621" i="2"/>
  <c r="E2621" s="1"/>
  <c r="I2008" i="3"/>
  <c r="C2073" i="2"/>
  <c r="E2073" s="1"/>
  <c r="AU1967" i="1"/>
  <c r="AU1770"/>
  <c r="I1811" i="3"/>
  <c r="C1876" i="2"/>
  <c r="E1876" s="1"/>
  <c r="C1170"/>
  <c r="E1170" s="1"/>
  <c r="I1105" i="3"/>
  <c r="AU1069" i="1"/>
  <c r="I515" i="3"/>
  <c r="C580" i="2"/>
  <c r="E580" s="1"/>
  <c r="AU480" i="1"/>
  <c r="C2946" i="2"/>
  <c r="E2946" s="1"/>
  <c r="AU2840" i="1"/>
  <c r="I2881" i="3"/>
  <c r="AU1232" i="1"/>
  <c r="I1268" i="3"/>
  <c r="C1333" i="2"/>
  <c r="E1333" s="1"/>
  <c r="AU3108" i="1"/>
  <c r="I3150" i="3"/>
  <c r="C3215" i="2"/>
  <c r="E3215" s="1"/>
  <c r="C2582"/>
  <c r="E2582" s="1"/>
  <c r="I2517" i="3"/>
  <c r="AU2476" i="1"/>
  <c r="AU1127"/>
  <c r="C1228" i="2"/>
  <c r="E1228" s="1"/>
  <c r="I1163" i="3"/>
  <c r="I2786"/>
  <c r="AU2745" i="1"/>
  <c r="C2851" i="2"/>
  <c r="E2851" s="1"/>
  <c r="AU1118" i="1"/>
  <c r="C1219" i="2"/>
  <c r="E1219" s="1"/>
  <c r="I1154" i="3"/>
  <c r="C1707" i="2"/>
  <c r="E1707" s="1"/>
  <c r="I1642" i="3"/>
  <c r="AU1602" i="1"/>
  <c r="AU3195"/>
  <c r="I3240" i="3"/>
  <c r="C3305" i="2"/>
  <c r="E3305" s="1"/>
  <c r="AU1888" i="1"/>
  <c r="I1929" i="3"/>
  <c r="C1994" i="2"/>
  <c r="E1994" s="1"/>
  <c r="I1283" i="3"/>
  <c r="C1348" i="2"/>
  <c r="E1348" s="1"/>
  <c r="AU1247" i="1"/>
  <c r="C1605" i="2"/>
  <c r="E1605" s="1"/>
  <c r="I1540" i="3"/>
  <c r="AU1504" i="1"/>
  <c r="AU2959"/>
  <c r="I3001" i="3"/>
  <c r="C3066" i="2"/>
  <c r="E3066" s="1"/>
  <c r="AU1764" i="1"/>
  <c r="C1870" i="2"/>
  <c r="E1870" s="1"/>
  <c r="I1805" i="3"/>
  <c r="C2652" i="2"/>
  <c r="E2652" s="1"/>
  <c r="I2587" i="3"/>
  <c r="AU2546" i="1"/>
  <c r="C1706" i="2"/>
  <c r="E1706" s="1"/>
  <c r="I1641" i="3"/>
  <c r="AU1601" i="1"/>
  <c r="I818" i="3"/>
  <c r="C883" i="2"/>
  <c r="E883" s="1"/>
  <c r="AU783" i="1"/>
  <c r="C2763" i="2"/>
  <c r="E2763" s="1"/>
  <c r="I2698" i="3"/>
  <c r="AU2657" i="1"/>
  <c r="I481" i="3"/>
  <c r="C546" i="2"/>
  <c r="E546" s="1"/>
  <c r="AU446" i="1"/>
  <c r="AU977"/>
  <c r="I1013" i="3"/>
  <c r="C1078" i="2"/>
  <c r="E1078" s="1"/>
  <c r="AU2385" i="1"/>
  <c r="C2491" i="2"/>
  <c r="E2491" s="1"/>
  <c r="I2426" i="3"/>
  <c r="I3299"/>
  <c r="C3364" i="2"/>
  <c r="E3364" s="1"/>
  <c r="AU3250" i="1"/>
  <c r="AU453"/>
  <c r="C553" i="2"/>
  <c r="E553" s="1"/>
  <c r="I488" i="3"/>
  <c r="C957" i="2"/>
  <c r="E957" s="1"/>
  <c r="I892" i="3"/>
  <c r="AU857" i="1"/>
  <c r="AU1959"/>
  <c r="I2000" i="3"/>
  <c r="C2065" i="2"/>
  <c r="E2065" s="1"/>
  <c r="I2244" i="3"/>
  <c r="AU2203" i="1"/>
  <c r="C2309" i="2"/>
  <c r="E2309" s="1"/>
  <c r="AU1169" i="1"/>
  <c r="I1205" i="3"/>
  <c r="C1270" i="2"/>
  <c r="E1270" s="1"/>
  <c r="C380"/>
  <c r="E380" s="1"/>
  <c r="I315" i="3"/>
  <c r="AU283" i="1"/>
  <c r="C2021" i="2"/>
  <c r="E2021" s="1"/>
  <c r="AU1915" i="1"/>
  <c r="I1956" i="3"/>
  <c r="AU1560" i="1"/>
  <c r="I1596" i="3"/>
  <c r="C1661" i="2"/>
  <c r="E1661" s="1"/>
  <c r="I3206" i="3"/>
  <c r="C3271" i="2"/>
  <c r="E3271" s="1"/>
  <c r="AU3162" i="1"/>
  <c r="I1191" i="3"/>
  <c r="C1256" i="2"/>
  <c r="E1256" s="1"/>
  <c r="AU1155" i="1"/>
  <c r="AU2654"/>
  <c r="C2760" i="2"/>
  <c r="E2760" s="1"/>
  <c r="I2695" i="3"/>
  <c r="C528" i="2"/>
  <c r="E528" s="1"/>
  <c r="I463" i="3"/>
  <c r="AU428" i="1"/>
  <c r="I3238" i="3"/>
  <c r="C3303" i="2"/>
  <c r="E3303" s="1"/>
  <c r="AU3193" i="1"/>
  <c r="AU848"/>
  <c r="I883" i="3"/>
  <c r="C948" i="2"/>
  <c r="E948" s="1"/>
  <c r="AU689" i="1"/>
  <c r="C789" i="2"/>
  <c r="E789" s="1"/>
  <c r="I724" i="3"/>
  <c r="AU1557" i="1"/>
  <c r="I1593" i="3"/>
  <c r="C1658" i="2"/>
  <c r="E1658" s="1"/>
  <c r="AU2414" i="1"/>
  <c r="C2520" i="2"/>
  <c r="E2520" s="1"/>
  <c r="I2455" i="3"/>
  <c r="AU1998" i="1"/>
  <c r="I2039" i="3"/>
  <c r="C2104" i="2"/>
  <c r="E2104" s="1"/>
  <c r="I2911" i="3"/>
  <c r="AU2870" i="1"/>
  <c r="C2976" i="2"/>
  <c r="E2976" s="1"/>
  <c r="I330" i="3"/>
  <c r="C395" i="2"/>
  <c r="E395" s="1"/>
  <c r="AU298" i="1"/>
  <c r="I1967" i="3"/>
  <c r="AU1926" i="1"/>
  <c r="C2032" i="2"/>
  <c r="E2032" s="1"/>
  <c r="I2684" i="3"/>
  <c r="AU2643" i="1"/>
  <c r="C2749" i="2"/>
  <c r="E2749" s="1"/>
  <c r="C3113"/>
  <c r="E3113" s="1"/>
  <c r="AU3006" i="1"/>
  <c r="I3048" i="3"/>
  <c r="C1094" i="2"/>
  <c r="E1094" s="1"/>
  <c r="AU993" i="1"/>
  <c r="I1029" i="3"/>
  <c r="C2863" i="2"/>
  <c r="E2863" s="1"/>
  <c r="I2798" i="3"/>
  <c r="AU2757" i="1"/>
  <c r="AU3216"/>
  <c r="I3261" i="3"/>
  <c r="C3326" i="2"/>
  <c r="E3326" s="1"/>
  <c r="C423"/>
  <c r="E423" s="1"/>
  <c r="AU326" i="1"/>
  <c r="I358" i="3"/>
  <c r="C556" i="2"/>
  <c r="E556" s="1"/>
  <c r="AU456" i="1"/>
  <c r="I491" i="3"/>
  <c r="I3300"/>
  <c r="AU3251" i="1"/>
  <c r="C3365" i="2"/>
  <c r="E3365" s="1"/>
  <c r="C2411"/>
  <c r="I2346" i="3"/>
  <c r="AU2305" i="1"/>
  <c r="AU3252"/>
  <c r="C3366" i="2"/>
  <c r="E3366" s="1"/>
  <c r="I3301" i="3"/>
  <c r="I1595"/>
  <c r="AU1559" i="1"/>
  <c r="C1660" i="2"/>
  <c r="E1660" s="1"/>
  <c r="AU413" i="1"/>
  <c r="I448" i="3"/>
  <c r="C513" i="2"/>
  <c r="E513" s="1"/>
  <c r="AU321" i="1"/>
  <c r="C418" i="2"/>
  <c r="E418" s="1"/>
  <c r="I353" i="3"/>
  <c r="C2815" i="2"/>
  <c r="E2815" s="1"/>
  <c r="I2750" i="3"/>
  <c r="AU2709" i="1"/>
  <c r="I1780" i="3"/>
  <c r="AU1739" i="1"/>
  <c r="C1845" i="2"/>
  <c r="E1845" s="1"/>
  <c r="AU1463" i="1"/>
  <c r="C1564" i="2"/>
  <c r="E1564" s="1"/>
  <c r="I1499" i="3"/>
  <c r="I1325"/>
  <c r="AU1289" i="1"/>
  <c r="C1390" i="2"/>
  <c r="E1390" s="1"/>
  <c r="C2047"/>
  <c r="E2047" s="1"/>
  <c r="I1982" i="3"/>
  <c r="AU1941" i="1"/>
  <c r="I836" i="3"/>
  <c r="AU801" i="1"/>
  <c r="C901" i="2"/>
  <c r="E901" s="1"/>
  <c r="I2459" i="3"/>
  <c r="C2524" i="2"/>
  <c r="E2524" s="1"/>
  <c r="AU2418" i="1"/>
  <c r="I466" i="3"/>
  <c r="C531" i="2"/>
  <c r="E531" s="1"/>
  <c r="AU431" i="1"/>
  <c r="I1671" i="3"/>
  <c r="AU1630" i="1"/>
  <c r="C1736" i="2"/>
  <c r="E1736" s="1"/>
  <c r="C740"/>
  <c r="E740" s="1"/>
  <c r="AU640" i="1"/>
  <c r="I675" i="3"/>
  <c r="I1196"/>
  <c r="C1261" i="2"/>
  <c r="E1261" s="1"/>
  <c r="AU1160" i="1"/>
  <c r="C602" i="2"/>
  <c r="E602" s="1"/>
  <c r="I537" i="3"/>
  <c r="AU502" i="1"/>
  <c r="C3342" i="2"/>
  <c r="E3342" s="1"/>
  <c r="AU3232" i="1"/>
  <c r="I3277" i="3"/>
  <c r="C2348" i="2"/>
  <c r="E2348" s="1"/>
  <c r="I2283" i="3"/>
  <c r="AU2242" i="1"/>
  <c r="I1090" i="3"/>
  <c r="AU1054" i="1"/>
  <c r="C1155" i="2"/>
  <c r="E1155" s="1"/>
  <c r="I2787" i="3"/>
  <c r="C2852" i="2"/>
  <c r="E2852" s="1"/>
  <c r="AU2746" i="1"/>
  <c r="AU1678"/>
  <c r="I1719" i="3"/>
  <c r="C1784" i="2"/>
  <c r="E1784" s="1"/>
  <c r="I2772" i="3"/>
  <c r="C2837" i="2"/>
  <c r="AU2731" i="1"/>
  <c r="C593" i="2"/>
  <c r="E593" s="1"/>
  <c r="AU493" i="1"/>
  <c r="I528" i="3"/>
  <c r="AU270" i="1"/>
  <c r="C367" i="2"/>
  <c r="E367" s="1"/>
  <c r="I302" i="3"/>
  <c r="C1060" i="2"/>
  <c r="E1060" s="1"/>
  <c r="I995" i="3"/>
  <c r="AU959" i="1"/>
  <c r="C1068" i="2"/>
  <c r="E1068" s="1"/>
  <c r="I1003" i="3"/>
  <c r="AU967" i="1"/>
  <c r="AU3163"/>
  <c r="C3272" i="2"/>
  <c r="E3272" s="1"/>
  <c r="I3207" i="3"/>
  <c r="C163" i="2"/>
  <c r="E163" s="1"/>
  <c r="I98" i="3"/>
  <c r="AU66" i="1"/>
  <c r="C1777" i="2"/>
  <c r="E1777" s="1"/>
  <c r="AU1671" i="1"/>
  <c r="I1712" i="3"/>
  <c r="I2277"/>
  <c r="C2342" i="2"/>
  <c r="E2342" s="1"/>
  <c r="AU2236" i="1"/>
  <c r="C1594" i="2"/>
  <c r="E1594" s="1"/>
  <c r="AU1493" i="1"/>
  <c r="I1529" i="3"/>
  <c r="C972" i="2"/>
  <c r="E972" s="1"/>
  <c r="AU872" i="1"/>
  <c r="I907" i="3"/>
  <c r="C2840" i="2"/>
  <c r="E2840" s="1"/>
  <c r="AU2734" i="1"/>
  <c r="I2775" i="3"/>
  <c r="C3229" i="2"/>
  <c r="E3229" s="1"/>
  <c r="I3164" i="3"/>
  <c r="AU3121" i="1"/>
  <c r="AU893"/>
  <c r="I928" i="3"/>
  <c r="C993" i="2"/>
  <c r="E993" s="1"/>
  <c r="C647"/>
  <c r="E647" s="1"/>
  <c r="AU547" i="1"/>
  <c r="I582" i="3"/>
  <c r="AU602" i="1"/>
  <c r="I637" i="3"/>
  <c r="C702" i="2"/>
  <c r="E702" s="1"/>
  <c r="C898"/>
  <c r="E898" s="1"/>
  <c r="I833" i="3"/>
  <c r="AU798" i="1"/>
  <c r="C2755" i="2"/>
  <c r="E2755" s="1"/>
  <c r="AU2649" i="1"/>
  <c r="I2690" i="3"/>
  <c r="C2660" i="2"/>
  <c r="E2660" s="1"/>
  <c r="I2595" i="3"/>
  <c r="AU2554" i="1"/>
  <c r="C173" i="2"/>
  <c r="E173" s="1"/>
  <c r="I108" i="3"/>
  <c r="AU76" i="1"/>
  <c r="AU2606"/>
  <c r="I2647" i="3"/>
  <c r="C2712" i="2"/>
  <c r="E2712" s="1"/>
  <c r="I1708" i="3"/>
  <c r="C1773" i="2"/>
  <c r="E1773" s="1"/>
  <c r="AU1667" i="1"/>
  <c r="C596" i="2"/>
  <c r="E596" s="1"/>
  <c r="AU496" i="1"/>
  <c r="I531" i="3"/>
  <c r="C450" i="2"/>
  <c r="E450" s="1"/>
  <c r="AU353" i="1"/>
  <c r="I385" i="3"/>
  <c r="C1211" i="2"/>
  <c r="E1211" s="1"/>
  <c r="I1146" i="3"/>
  <c r="AU1110" i="1"/>
  <c r="C2508" i="2"/>
  <c r="E2508" s="1"/>
  <c r="AU2402" i="1"/>
  <c r="I2443" i="3"/>
  <c r="I1114"/>
  <c r="C1179" i="2"/>
  <c r="E1179" s="1"/>
  <c r="AU1078" i="1"/>
  <c r="AU2750"/>
  <c r="I2791" i="3"/>
  <c r="C2856" i="2"/>
  <c r="E2856" s="1"/>
  <c r="C3141"/>
  <c r="I3076" i="3"/>
  <c r="AU3034" i="1"/>
  <c r="AU3225"/>
  <c r="C3335" i="2"/>
  <c r="E3335" s="1"/>
  <c r="I3270" i="3"/>
  <c r="C1374" i="2"/>
  <c r="E1374" s="1"/>
  <c r="I1309" i="3"/>
  <c r="AU1273" i="1"/>
  <c r="AU1495"/>
  <c r="C1596" i="2"/>
  <c r="E1596" s="1"/>
  <c r="I1531" i="3"/>
  <c r="C609" i="2"/>
  <c r="E609" s="1"/>
  <c r="AU509" i="1"/>
  <c r="I544" i="3"/>
  <c r="C1657" i="2"/>
  <c r="E1657" s="1"/>
  <c r="AU1556" i="1"/>
  <c r="I1592" i="3"/>
  <c r="I756"/>
  <c r="C821" i="2"/>
  <c r="E821" s="1"/>
  <c r="AU721" i="1"/>
  <c r="AU2393"/>
  <c r="C2499" i="2"/>
  <c r="E2499" s="1"/>
  <c r="I2434" i="3"/>
  <c r="AU1917" i="1"/>
  <c r="I1958" i="3"/>
  <c r="C2023" i="2"/>
  <c r="E2023" s="1"/>
  <c r="AU3110" i="1"/>
  <c r="C3217" i="2"/>
  <c r="E3217" s="1"/>
  <c r="I3152" i="3"/>
  <c r="AU1393" i="1"/>
  <c r="C1494" i="2"/>
  <c r="E1494" s="1"/>
  <c r="I1429" i="3"/>
  <c r="C1880" i="2"/>
  <c r="E1880" s="1"/>
  <c r="I1815" i="3"/>
  <c r="AU1774" i="1"/>
  <c r="C565" i="2"/>
  <c r="E565" s="1"/>
  <c r="AU465" i="1"/>
  <c r="I500" i="3"/>
  <c r="I2319"/>
  <c r="AU2278" i="1"/>
  <c r="C2384" i="2"/>
  <c r="E2384" s="1"/>
  <c r="I1914" i="3"/>
  <c r="AU1873" i="1"/>
  <c r="C1979" i="2"/>
  <c r="E1979" s="1"/>
  <c r="AU2741" i="1"/>
  <c r="C2847" i="2"/>
  <c r="E2847" s="1"/>
  <c r="I2782" i="3"/>
  <c r="AU1704" i="1"/>
  <c r="C1810" i="2"/>
  <c r="E1810" s="1"/>
  <c r="I1745" i="3"/>
  <c r="AU2916" i="1"/>
  <c r="C3022" i="2"/>
  <c r="E3022" s="1"/>
  <c r="I2957" i="3"/>
  <c r="I2857"/>
  <c r="AU2816" i="1"/>
  <c r="C2922" i="2"/>
  <c r="E2922" s="1"/>
  <c r="I1475" i="3"/>
  <c r="AU1439" i="1"/>
  <c r="C1540" i="2"/>
  <c r="E1540" s="1"/>
  <c r="C2386"/>
  <c r="E2386" s="1"/>
  <c r="AU2280" i="1"/>
  <c r="I2321" i="3"/>
  <c r="C913" i="2"/>
  <c r="E913" s="1"/>
  <c r="AU813" i="1"/>
  <c r="I848" i="3"/>
  <c r="C3042" i="2"/>
  <c r="E3042" s="1"/>
  <c r="I2977" i="3"/>
  <c r="AU2935" i="1"/>
  <c r="C2987" i="2"/>
  <c r="E2987" s="1"/>
  <c r="I2922" i="3"/>
  <c r="AU2881" i="1"/>
  <c r="I2233" i="3"/>
  <c r="C2298" i="2"/>
  <c r="E2298" s="1"/>
  <c r="AU2192" i="1"/>
  <c r="C1708" i="2"/>
  <c r="E1708" s="1"/>
  <c r="I1643" i="3"/>
  <c r="AU1603" i="1"/>
  <c r="C361" i="2"/>
  <c r="E361" s="1"/>
  <c r="I296" i="3"/>
  <c r="AU264" i="1"/>
  <c r="C410" i="2"/>
  <c r="E410" s="1"/>
  <c r="I345" i="3"/>
  <c r="AU313" i="1"/>
  <c r="C3155" i="2"/>
  <c r="E3155" s="1"/>
  <c r="AU3048" i="1"/>
  <c r="I3090" i="3"/>
  <c r="I1248"/>
  <c r="AU1212" i="1"/>
  <c r="C1313" i="2"/>
  <c r="E1313" s="1"/>
  <c r="AU2919" i="1"/>
  <c r="I2960" i="3"/>
  <c r="C3025" i="2"/>
  <c r="E3025" s="1"/>
  <c r="I288" i="3"/>
  <c r="C353" i="2"/>
  <c r="E353" s="1"/>
  <c r="AU256" i="1"/>
  <c r="I2118" i="3"/>
  <c r="C2183" i="2"/>
  <c r="E2183" s="1"/>
  <c r="AU2077" i="1"/>
  <c r="AU1465"/>
  <c r="C1566" i="2"/>
  <c r="E1566" s="1"/>
  <c r="I1501" i="3"/>
  <c r="C1806" i="2"/>
  <c r="E1806" s="1"/>
  <c r="I1741" i="3"/>
  <c r="AU1700" i="1"/>
  <c r="C920" i="2"/>
  <c r="AU820" i="1"/>
  <c r="I855" i="3"/>
  <c r="I830"/>
  <c r="AU795" i="1"/>
  <c r="C895" i="2"/>
  <c r="E895" s="1"/>
  <c r="C934"/>
  <c r="E934" s="1"/>
  <c r="AU834" i="1"/>
  <c r="I869" i="3"/>
  <c r="C3338" i="2"/>
  <c r="E3338" s="1"/>
  <c r="AU3228" i="1"/>
  <c r="I3273" i="3"/>
  <c r="AU675" i="1"/>
  <c r="C775" i="2"/>
  <c r="E775" s="1"/>
  <c r="I710" i="3"/>
  <c r="I1773"/>
  <c r="C1838" i="2"/>
  <c r="E1838" s="1"/>
  <c r="AU1732" i="1"/>
  <c r="AU1972"/>
  <c r="C2078" i="2"/>
  <c r="E2078" s="1"/>
  <c r="I2013" i="3"/>
  <c r="I2311"/>
  <c r="C2376" i="2"/>
  <c r="E2376" s="1"/>
  <c r="AU2270" i="1"/>
  <c r="C3052" i="2"/>
  <c r="I2987" i="3"/>
  <c r="AU2945" i="1"/>
  <c r="AU1572"/>
  <c r="I1609" i="3"/>
  <c r="C1674" i="2"/>
  <c r="E1674" s="1"/>
  <c r="I1978" i="3"/>
  <c r="AU1937" i="1"/>
  <c r="C2043" i="2"/>
  <c r="E2043" s="1"/>
  <c r="C2648"/>
  <c r="E2648" s="1"/>
  <c r="I2583" i="3"/>
  <c r="AU2542" i="1"/>
  <c r="AU1647"/>
  <c r="C1753" i="2"/>
  <c r="E1753" s="1"/>
  <c r="I1688" i="3"/>
  <c r="I356"/>
  <c r="C421" i="2"/>
  <c r="E421" s="1"/>
  <c r="AU324" i="1"/>
  <c r="C2092" i="2"/>
  <c r="E2092" s="1"/>
  <c r="AU1986" i="1"/>
  <c r="I2027" i="3"/>
  <c r="I1460"/>
  <c r="AU1424" i="1"/>
  <c r="C1525" i="2"/>
  <c r="E1525" s="1"/>
  <c r="C1744"/>
  <c r="E1744" s="1"/>
  <c r="AU1638" i="1"/>
  <c r="I1679" i="3"/>
  <c r="I1083"/>
  <c r="C1148" i="2"/>
  <c r="E1148" s="1"/>
  <c r="AU1047" i="1"/>
  <c r="I1778" i="3"/>
  <c r="C1843" i="2"/>
  <c r="E1843" s="1"/>
  <c r="AU1737" i="1"/>
  <c r="C2873" i="2"/>
  <c r="E2873" s="1"/>
  <c r="I2808" i="3"/>
  <c r="AU2767" i="1"/>
  <c r="I918" i="3"/>
  <c r="AU883" i="1"/>
  <c r="C983" i="2"/>
  <c r="E983" s="1"/>
  <c r="I1625" i="3"/>
  <c r="AU1585" i="1"/>
  <c r="C1690" i="2"/>
  <c r="E1690" s="1"/>
  <c r="C295"/>
  <c r="E295" s="1"/>
  <c r="AU198" i="1"/>
  <c r="I230" i="3"/>
  <c r="AU3254" i="1"/>
  <c r="I3303" i="3"/>
  <c r="C3368" i="2"/>
  <c r="E3368" s="1"/>
  <c r="C865"/>
  <c r="E865" s="1"/>
  <c r="AU765" i="1"/>
  <c r="I800" i="3"/>
  <c r="AU1892" i="1"/>
  <c r="I1933" i="3"/>
  <c r="C1998" i="2"/>
  <c r="E1998" s="1"/>
  <c r="I2202" i="3"/>
  <c r="AU2161" i="1"/>
  <c r="C2267" i="2"/>
  <c r="E2267" s="1"/>
  <c r="I173" i="3"/>
  <c r="C238" i="2"/>
  <c r="E238" s="1"/>
  <c r="AU141" i="1"/>
  <c r="I2946" i="3"/>
  <c r="AU2905" i="1"/>
  <c r="C3011" i="2"/>
  <c r="E3011" s="1"/>
  <c r="I2756" i="3"/>
  <c r="C2821" i="2"/>
  <c r="E2821" s="1"/>
  <c r="AU2715" i="1"/>
  <c r="I1654" i="3"/>
  <c r="AU1614" i="1"/>
  <c r="C1719" i="2"/>
  <c r="E1719" s="1"/>
  <c r="C1711"/>
  <c r="I1646" i="3"/>
  <c r="AU1606" i="1"/>
  <c r="C2838" i="2"/>
  <c r="E2838" s="1"/>
  <c r="AU2732" i="1"/>
  <c r="I2773" i="3"/>
  <c r="AU776" i="1"/>
  <c r="I811" i="3"/>
  <c r="C876" i="2"/>
  <c r="E876" s="1"/>
  <c r="C831"/>
  <c r="E831" s="1"/>
  <c r="I766" i="3"/>
  <c r="AU731" i="1"/>
  <c r="I565" i="3"/>
  <c r="AU530" i="1"/>
  <c r="C630" i="2"/>
  <c r="E630" s="1"/>
  <c r="AU14" i="1"/>
  <c r="I46" i="3"/>
  <c r="C111" i="2"/>
  <c r="E111" s="1"/>
  <c r="AU1567" i="1"/>
  <c r="C1669" i="2"/>
  <c r="E1669" s="1"/>
  <c r="I1604" i="3"/>
  <c r="C365" i="2"/>
  <c r="E365" s="1"/>
  <c r="I300" i="3"/>
  <c r="AU268" i="1"/>
  <c r="AU1931"/>
  <c r="I1972" i="3"/>
  <c r="C2037" i="2"/>
  <c r="E2037" s="1"/>
  <c r="C2479"/>
  <c r="E2479" s="1"/>
  <c r="AU2373" i="1"/>
  <c r="I2414" i="3"/>
  <c r="AU2350" i="1"/>
  <c r="C2456" i="2"/>
  <c r="E2456" s="1"/>
  <c r="I2391" i="3"/>
  <c r="I820"/>
  <c r="C885" i="2"/>
  <c r="E885" s="1"/>
  <c r="AU785" i="1"/>
  <c r="AU700"/>
  <c r="C800" i="2"/>
  <c r="E800" s="1"/>
  <c r="I735" i="3"/>
  <c r="AU2793" i="1"/>
  <c r="C2899" i="2"/>
  <c r="I2834" i="3"/>
  <c r="AU904" i="1"/>
  <c r="C1004" i="2"/>
  <c r="E1004" s="1"/>
  <c r="I939" i="3"/>
  <c r="AU1470" i="1"/>
  <c r="I1506" i="3"/>
  <c r="C1571" i="2"/>
  <c r="E1571" s="1"/>
  <c r="C1062"/>
  <c r="E1062" s="1"/>
  <c r="I997" i="3"/>
  <c r="AU961" i="1"/>
  <c r="AU1402"/>
  <c r="I1438" i="3"/>
  <c r="C1503" i="2"/>
  <c r="E1503" s="1"/>
  <c r="AU183" i="1"/>
  <c r="C280" i="2"/>
  <c r="I215" i="3"/>
  <c r="I1765"/>
  <c r="AU1724" i="1"/>
  <c r="C1830" i="2"/>
  <c r="E1830" s="1"/>
  <c r="C2759"/>
  <c r="E2759" s="1"/>
  <c r="AU2653" i="1"/>
  <c r="I2694" i="3"/>
  <c r="C3034" i="2"/>
  <c r="E3034" s="1"/>
  <c r="I2969" i="3"/>
  <c r="AU2927" i="1"/>
  <c r="I1861" i="3"/>
  <c r="AU1820" i="1"/>
  <c r="C1926" i="2"/>
  <c r="E1926" s="1"/>
  <c r="AU2844" i="1"/>
  <c r="I2885" i="3"/>
  <c r="C2950" i="2"/>
  <c r="E2950" s="1"/>
  <c r="AU3128" i="1"/>
  <c r="C3236" i="2"/>
  <c r="E3236" s="1"/>
  <c r="I3171" i="3"/>
  <c r="C1900" i="2"/>
  <c r="E1900" s="1"/>
  <c r="AU1794" i="1"/>
  <c r="I1835" i="3"/>
  <c r="I366"/>
  <c r="AU334" i="1"/>
  <c r="C431" i="2"/>
  <c r="E431" s="1"/>
  <c r="I929" i="3"/>
  <c r="AU894" i="1"/>
  <c r="C994" i="2"/>
  <c r="E994" s="1"/>
  <c r="I3180" i="3"/>
  <c r="C3245" i="2"/>
  <c r="E3245" s="1"/>
  <c r="AU3137" i="1"/>
  <c r="I3189" i="3"/>
  <c r="C3254" i="2"/>
  <c r="E3254" s="1"/>
  <c r="AU3145" i="1"/>
  <c r="AU1285"/>
  <c r="C1386" i="2"/>
  <c r="E1386" s="1"/>
  <c r="I1321" i="3"/>
  <c r="AU3002" i="1"/>
  <c r="I3044" i="3"/>
  <c r="C3109" i="2"/>
  <c r="E3109" s="1"/>
  <c r="C1367"/>
  <c r="E1367" s="1"/>
  <c r="AU1266" i="1"/>
  <c r="I1302" i="3"/>
  <c r="AU419" i="1"/>
  <c r="I454" i="3"/>
  <c r="C519" i="2"/>
  <c r="E519" s="1"/>
  <c r="AU2473" i="1"/>
  <c r="C2579" i="2"/>
  <c r="E2579" s="1"/>
  <c r="I2514" i="3"/>
  <c r="I975"/>
  <c r="AU939" i="1"/>
  <c r="C1040" i="2"/>
  <c r="E1040" s="1"/>
  <c r="C1439"/>
  <c r="E1439" s="1"/>
  <c r="I1374" i="3"/>
  <c r="AU1338" i="1"/>
  <c r="AU1121"/>
  <c r="C1222" i="2"/>
  <c r="E1222" s="1"/>
  <c r="I1157" i="3"/>
  <c r="AU1107" i="1"/>
  <c r="I1143" i="3"/>
  <c r="C1208" i="2"/>
  <c r="E1208" s="1"/>
  <c r="AU2247" i="1"/>
  <c r="C2353" i="2"/>
  <c r="E2353" s="1"/>
  <c r="I2288" i="3"/>
  <c r="AU1922" i="1"/>
  <c r="I1963" i="3"/>
  <c r="C2028" i="2"/>
  <c r="E2028" s="1"/>
  <c r="I1315" i="3"/>
  <c r="C1380" i="2"/>
  <c r="E1380" s="1"/>
  <c r="AU1279" i="1"/>
  <c r="I226" i="3"/>
  <c r="AU194" i="1"/>
  <c r="C291" i="2"/>
  <c r="E291" s="1"/>
  <c r="C722"/>
  <c r="E722" s="1"/>
  <c r="AU622" i="1"/>
  <c r="I657" i="3"/>
  <c r="I3004"/>
  <c r="AU2962" i="1"/>
  <c r="C3069" i="2"/>
  <c r="E3069" s="1"/>
  <c r="I1516" i="3"/>
  <c r="C1581" i="2"/>
  <c r="E1581" s="1"/>
  <c r="AU1480" i="1"/>
  <c r="I495" i="3"/>
  <c r="C560" i="2"/>
  <c r="E560" s="1"/>
  <c r="AU460" i="1"/>
  <c r="C1467" i="2"/>
  <c r="E1467" s="1"/>
  <c r="I1402" i="3"/>
  <c r="AU1366" i="1"/>
  <c r="C608" i="2"/>
  <c r="E608" s="1"/>
  <c r="I543" i="3"/>
  <c r="AU508" i="1"/>
  <c r="AU1932"/>
  <c r="I1973" i="3"/>
  <c r="C2038" i="2"/>
  <c r="E2038" s="1"/>
  <c r="I1622" i="3"/>
  <c r="C1687" i="2"/>
  <c r="E1687" s="1"/>
  <c r="AU1583" i="1"/>
  <c r="I1466" i="3"/>
  <c r="C1531" i="2"/>
  <c r="E1531" s="1"/>
  <c r="AU1430" i="1"/>
  <c r="I2075" i="3"/>
  <c r="AU2034" i="1"/>
  <c r="C2140" i="2"/>
  <c r="E2140" s="1"/>
  <c r="AU2316" i="1"/>
  <c r="I2357" i="3"/>
  <c r="C2422" i="2"/>
  <c r="E2422" s="1"/>
  <c r="AU1201" i="1"/>
  <c r="I1237" i="3"/>
  <c r="C1302" i="2"/>
  <c r="E1302" s="1"/>
  <c r="I956" i="3"/>
  <c r="C1021" i="2"/>
  <c r="E1021" s="1"/>
  <c r="AU921" i="1"/>
  <c r="C3300" i="2"/>
  <c r="E3300" s="1"/>
  <c r="I3235" i="3"/>
  <c r="AU3190" i="1"/>
  <c r="C3094" i="2"/>
  <c r="E3094" s="1"/>
  <c r="I3029" i="3"/>
  <c r="AU2987" i="1"/>
  <c r="AU281"/>
  <c r="C378" i="2"/>
  <c r="E378" s="1"/>
  <c r="I313" i="3"/>
  <c r="AU3120" i="1"/>
  <c r="C3228" i="2"/>
  <c r="E3228" s="1"/>
  <c r="I3163" i="3"/>
  <c r="C2269" i="2"/>
  <c r="E2269" s="1"/>
  <c r="AU2163" i="1"/>
  <c r="I2204" i="3"/>
  <c r="C2562" i="2"/>
  <c r="E2562" s="1"/>
  <c r="I2497" i="3"/>
  <c r="AU2456" i="1"/>
  <c r="AU1860"/>
  <c r="C1966" i="2"/>
  <c r="E1966" s="1"/>
  <c r="I1901" i="3"/>
  <c r="AU2976" i="1"/>
  <c r="C3083" i="2"/>
  <c r="E3083" s="1"/>
  <c r="I3018" i="3"/>
  <c r="C1672" i="2"/>
  <c r="E1672" s="1"/>
  <c r="AU1570" i="1"/>
  <c r="I1607" i="3"/>
  <c r="AU3133" i="1"/>
  <c r="C3241" i="2"/>
  <c r="E3241" s="1"/>
  <c r="I3176" i="3"/>
  <c r="AU71" i="1"/>
  <c r="I103" i="3"/>
  <c r="C168" i="2"/>
  <c r="E168" s="1"/>
  <c r="C2859"/>
  <c r="E2859" s="1"/>
  <c r="I2794" i="3"/>
  <c r="AU2753" i="1"/>
  <c r="AU1880"/>
  <c r="I1921" i="3"/>
  <c r="C1986" i="2"/>
  <c r="E1986" s="1"/>
  <c r="I3157" i="3"/>
  <c r="C3222" i="2"/>
  <c r="E3222" s="1"/>
  <c r="AU3115" i="1"/>
  <c r="I665" i="3"/>
  <c r="AU630" i="1"/>
  <c r="C730" i="2"/>
  <c r="E730" s="1"/>
  <c r="C1449"/>
  <c r="E1449" s="1"/>
  <c r="AU1348" i="1"/>
  <c r="I1384" i="3"/>
  <c r="C2575" i="2"/>
  <c r="E2575" s="1"/>
  <c r="AU2469" i="1"/>
  <c r="I2510" i="3"/>
  <c r="AU2536" i="1"/>
  <c r="I2577" i="3"/>
  <c r="C2642" i="2"/>
  <c r="E2642" s="1"/>
  <c r="C1001"/>
  <c r="E1001" s="1"/>
  <c r="I936" i="3"/>
  <c r="AU901" i="1"/>
  <c r="AU3244"/>
  <c r="C3358" i="2"/>
  <c r="E3358" s="1"/>
  <c r="I3293" i="3"/>
  <c r="C849" i="2"/>
  <c r="E849" s="1"/>
  <c r="I784" i="3"/>
  <c r="AU749" i="1"/>
  <c r="I2609" i="3"/>
  <c r="AU2568" i="1"/>
  <c r="C2674" i="2"/>
  <c r="E2674" s="1"/>
  <c r="AU3152" i="1"/>
  <c r="C3261" i="2"/>
  <c r="E3261" s="1"/>
  <c r="I3196" i="3"/>
  <c r="AU2897" i="1"/>
  <c r="C3003" i="2"/>
  <c r="E3003" s="1"/>
  <c r="I2938" i="3"/>
  <c r="C1189" i="2"/>
  <c r="E1189" s="1"/>
  <c r="AU1088" i="1"/>
  <c r="I1124" i="3"/>
  <c r="C3086" i="2"/>
  <c r="E3086" s="1"/>
  <c r="I3021" i="3"/>
  <c r="AU2979" i="1"/>
  <c r="C1355" i="2"/>
  <c r="E1355" s="1"/>
  <c r="AU1254" i="1"/>
  <c r="I1290" i="3"/>
  <c r="C3122" i="2"/>
  <c r="E3122" s="1"/>
  <c r="I3057" i="3"/>
  <c r="AU3015" i="1"/>
  <c r="C2867" i="2"/>
  <c r="E2867" s="1"/>
  <c r="I2802" i="3"/>
  <c r="AU2761" i="1"/>
  <c r="AU2344"/>
  <c r="I2385" i="3"/>
  <c r="C2450" i="2"/>
  <c r="E2450" s="1"/>
  <c r="C2171"/>
  <c r="E2171" s="1"/>
  <c r="I2106" i="3"/>
  <c r="AU2065" i="1"/>
  <c r="C1064" i="2"/>
  <c r="E1064" s="1"/>
  <c r="AU963" i="1"/>
  <c r="I999" i="3"/>
  <c r="I1877"/>
  <c r="AU1836" i="1"/>
  <c r="C1942" i="2"/>
  <c r="E1942" s="1"/>
  <c r="I160" i="3"/>
  <c r="C225" i="2"/>
  <c r="E225" s="1"/>
  <c r="AU128" i="1"/>
  <c r="C3095" i="2"/>
  <c r="E3095" s="1"/>
  <c r="I3030" i="3"/>
  <c r="AU2988" i="1"/>
  <c r="I1386" i="3"/>
  <c r="C1451" i="2"/>
  <c r="E1451" s="1"/>
  <c r="AU1350" i="1"/>
  <c r="AU996"/>
  <c r="C1097" i="2"/>
  <c r="E1097" s="1"/>
  <c r="I1032" i="3"/>
  <c r="C2830" i="2"/>
  <c r="E2830" s="1"/>
  <c r="AU2724" i="1"/>
  <c r="I2765" i="3"/>
  <c r="C1653" i="2"/>
  <c r="E1653" s="1"/>
  <c r="I1588" i="3"/>
  <c r="AU1552" i="1"/>
  <c r="C2243" i="2"/>
  <c r="E2243" s="1"/>
  <c r="I2178" i="3"/>
  <c r="AU2137" i="1"/>
  <c r="AU1742"/>
  <c r="C1848" i="2"/>
  <c r="E1848" s="1"/>
  <c r="I1783" i="3"/>
  <c r="AU668" i="1"/>
  <c r="C768" i="2"/>
  <c r="E768" s="1"/>
  <c r="I703" i="3"/>
  <c r="I120"/>
  <c r="C185" i="2"/>
  <c r="E185" s="1"/>
  <c r="AU88" i="1"/>
  <c r="C490" i="2"/>
  <c r="E490" s="1"/>
  <c r="I425" i="3"/>
  <c r="AU390" i="1"/>
  <c r="C3293" i="2"/>
  <c r="E3293" s="1"/>
  <c r="I3228" i="3"/>
  <c r="AU3183" i="1"/>
  <c r="C1514" i="2"/>
  <c r="E1514" s="1"/>
  <c r="I1449" i="3"/>
  <c r="AU1413" i="1"/>
  <c r="I1599" i="3"/>
  <c r="AU1562" i="1"/>
  <c r="C1664" i="2"/>
  <c r="E1664" s="1"/>
  <c r="AU2374" i="1"/>
  <c r="I2415" i="3"/>
  <c r="C2480" i="2"/>
  <c r="E2480" s="1"/>
  <c r="I232" i="3"/>
  <c r="AU200" i="1"/>
  <c r="C297" i="2"/>
  <c r="E297" s="1"/>
  <c r="C259"/>
  <c r="E259" s="1"/>
  <c r="AU162" i="1"/>
  <c r="I194" i="3"/>
  <c r="C3331" i="2"/>
  <c r="E3331" s="1"/>
  <c r="AU3221" i="1"/>
  <c r="I3266" i="3"/>
  <c r="I80"/>
  <c r="C145" i="2"/>
  <c r="E145" s="1"/>
  <c r="AU48" i="1"/>
  <c r="C303" i="2"/>
  <c r="E303" s="1"/>
  <c r="AU206" i="1"/>
  <c r="I238" i="3"/>
  <c r="AU1869" i="1"/>
  <c r="C1975" i="2"/>
  <c r="E1975" s="1"/>
  <c r="I1910" i="3"/>
  <c r="C1645" i="2"/>
  <c r="E1645" s="1"/>
  <c r="AU1544" i="1"/>
  <c r="I1580" i="3"/>
  <c r="I1788"/>
  <c r="C1853" i="2"/>
  <c r="E1853" s="1"/>
  <c r="AU1747" i="1"/>
  <c r="AU1948"/>
  <c r="C2054" i="2"/>
  <c r="E2054" s="1"/>
  <c r="I1989" i="3"/>
  <c r="I1670"/>
  <c r="C1735" i="2"/>
  <c r="E1735" s="1"/>
  <c r="AU1629" i="1"/>
  <c r="I3028" i="3"/>
  <c r="C3093" i="2"/>
  <c r="E3093" s="1"/>
  <c r="AU2986" i="1"/>
  <c r="I67" i="3"/>
  <c r="AU35" i="1"/>
  <c r="C132" i="2"/>
  <c r="E132" s="1"/>
  <c r="C685"/>
  <c r="E685" s="1"/>
  <c r="AU585" i="1"/>
  <c r="I620" i="3"/>
  <c r="I2437"/>
  <c r="C2502" i="2"/>
  <c r="E2502" s="1"/>
  <c r="AU2396" i="1"/>
  <c r="AU2551"/>
  <c r="I2592" i="3"/>
  <c r="C2657" i="2"/>
  <c r="E2657" s="1"/>
  <c r="AU2521" i="1"/>
  <c r="I2562" i="3"/>
  <c r="C2627" i="2"/>
  <c r="E2627" s="1"/>
  <c r="AU1801" i="1"/>
  <c r="C1907" i="2"/>
  <c r="E1907" s="1"/>
  <c r="I1842" i="3"/>
  <c r="C2787" i="2"/>
  <c r="E2787" s="1"/>
  <c r="AU2681" i="1"/>
  <c r="I2722" i="3"/>
  <c r="AU127" i="1"/>
  <c r="C224" i="2"/>
  <c r="E224" s="1"/>
  <c r="I159" i="3"/>
  <c r="AU2516" i="1"/>
  <c r="I2557" i="3"/>
  <c r="C2622" i="2"/>
  <c r="E2622" s="1"/>
  <c r="AU2592" i="1"/>
  <c r="I2633" i="3"/>
  <c r="C2698" i="2"/>
  <c r="E2698" s="1"/>
  <c r="I2513" i="3"/>
  <c r="C2578" i="2"/>
  <c r="E2578" s="1"/>
  <c r="AU2472" i="1"/>
  <c r="C2482" i="2"/>
  <c r="E2482" s="1"/>
  <c r="AU2376" i="1"/>
  <c r="I2417" i="3"/>
  <c r="AU2094" i="1"/>
  <c r="I2135" i="3"/>
  <c r="C2200" i="2"/>
  <c r="E2200" s="1"/>
  <c r="I2949" i="3"/>
  <c r="C3014" i="2"/>
  <c r="E3014" s="1"/>
  <c r="AU2908" i="1"/>
  <c r="AU92"/>
  <c r="I124" i="3"/>
  <c r="C189" i="2"/>
  <c r="Q42"/>
  <c r="I34" i="3"/>
  <c r="AU2" i="1"/>
  <c r="Q13" i="2"/>
  <c r="C99"/>
  <c r="Q39"/>
  <c r="C2310"/>
  <c r="E2310" s="1"/>
  <c r="I2245" i="3"/>
  <c r="AU2204" i="1"/>
  <c r="C2068" i="2"/>
  <c r="E2068" s="1"/>
  <c r="I2003" i="3"/>
  <c r="AU1962" i="1"/>
  <c r="I1808" i="3"/>
  <c r="AU1767" i="1"/>
  <c r="C1873" i="2"/>
  <c r="E1873" s="1"/>
  <c r="AU2179" i="1"/>
  <c r="I2220" i="3"/>
  <c r="C2285" i="2"/>
  <c r="E2285" s="1"/>
  <c r="I451" i="3"/>
  <c r="C516" i="2"/>
  <c r="E516" s="1"/>
  <c r="AU416" i="1"/>
  <c r="I1573" i="3"/>
  <c r="AU1537" i="1"/>
  <c r="C1638" i="2"/>
  <c r="E1638" s="1"/>
  <c r="I2122" i="3"/>
  <c r="AU2081" i="1"/>
  <c r="C2187" i="2"/>
  <c r="E2187" s="1"/>
  <c r="I1001" i="3"/>
  <c r="AU965" i="1"/>
  <c r="C1066" i="2"/>
  <c r="E1066" s="1"/>
  <c r="C3145"/>
  <c r="E3145" s="1"/>
  <c r="I3080" i="3"/>
  <c r="AU3038" i="1"/>
  <c r="AU1799"/>
  <c r="C1905" i="2"/>
  <c r="E1905" s="1"/>
  <c r="I1840" i="3"/>
  <c r="I2330"/>
  <c r="AU2289" i="1"/>
  <c r="C2395" i="2"/>
  <c r="E2395" s="1"/>
  <c r="AU2936" i="1"/>
  <c r="C3043" i="2"/>
  <c r="E3043" s="1"/>
  <c r="I2978" i="3"/>
  <c r="I229"/>
  <c r="C294" i="2"/>
  <c r="E294" s="1"/>
  <c r="AU197" i="1"/>
  <c r="C2688" i="2"/>
  <c r="E2688" s="1"/>
  <c r="AU2582" i="1"/>
  <c r="I2623" i="3"/>
  <c r="C2082" i="2"/>
  <c r="E2082" s="1"/>
  <c r="I2017" i="3"/>
  <c r="AU1976" i="1"/>
  <c r="AU1776"/>
  <c r="I1817" i="3"/>
  <c r="C1882" i="2"/>
  <c r="E1882" s="1"/>
  <c r="C1010"/>
  <c r="E1010" s="1"/>
  <c r="I945" i="3"/>
  <c r="AU910" i="1"/>
  <c r="C925" i="2"/>
  <c r="E925" s="1"/>
  <c r="I860" i="3"/>
  <c r="AU825" i="1"/>
  <c r="C2647" i="2"/>
  <c r="E2647" s="1"/>
  <c r="I2582" i="3"/>
  <c r="AU2541" i="1"/>
  <c r="C1557" i="2"/>
  <c r="E1557" s="1"/>
  <c r="I1492" i="3"/>
  <c r="AU1456" i="1"/>
  <c r="I1999" i="3"/>
  <c r="AU1958" i="1"/>
  <c r="C2064" i="2"/>
  <c r="E2064" s="1"/>
  <c r="I2251" i="3"/>
  <c r="AU2210" i="1"/>
  <c r="C2316" i="2"/>
  <c r="E2316" s="1"/>
  <c r="I382" i="3"/>
  <c r="C447" i="2"/>
  <c r="E447" s="1"/>
  <c r="AU350" i="1"/>
  <c r="C636" i="2"/>
  <c r="E636" s="1"/>
  <c r="I571" i="3"/>
  <c r="AU536" i="1"/>
  <c r="I2821" i="3"/>
  <c r="AU2780" i="1"/>
  <c r="C2886" i="2"/>
  <c r="E2886" s="1"/>
  <c r="I1844" i="3"/>
  <c r="AU1803" i="1"/>
  <c r="C1909" i="2"/>
  <c r="E1909" s="1"/>
  <c r="I1091" i="3"/>
  <c r="C1156" i="2"/>
  <c r="E1156" s="1"/>
  <c r="AU1055" i="1"/>
  <c r="C3239" i="2"/>
  <c r="E3239" s="1"/>
  <c r="AU3131" i="1"/>
  <c r="I3174" i="3"/>
  <c r="AU735" i="1"/>
  <c r="I770" i="3"/>
  <c r="C835" i="2"/>
  <c r="E835" s="1"/>
  <c r="I989" i="3"/>
  <c r="C1054" i="2"/>
  <c r="E1054" s="1"/>
  <c r="AU953" i="1"/>
  <c r="I1346" i="3"/>
  <c r="AU1310" i="1"/>
  <c r="C1411" i="2"/>
  <c r="E1411" s="1"/>
  <c r="AU2338" i="1"/>
  <c r="C2444" i="2"/>
  <c r="E2444" s="1"/>
  <c r="I2379" i="3"/>
  <c r="C1606" i="2"/>
  <c r="E1606" s="1"/>
  <c r="I1541" i="3"/>
  <c r="AU1505" i="1"/>
  <c r="I473" i="3"/>
  <c r="AU438" i="1"/>
  <c r="C538" i="2"/>
  <c r="E538" s="1"/>
  <c r="AU1512" i="1"/>
  <c r="I1548" i="3"/>
  <c r="C1613" i="2"/>
  <c r="E1613" s="1"/>
  <c r="C3006"/>
  <c r="E3006" s="1"/>
  <c r="AU2900" i="1"/>
  <c r="I2941" i="3"/>
  <c r="I1116"/>
  <c r="C1181" i="2"/>
  <c r="E1181" s="1"/>
  <c r="AU1080" i="1"/>
  <c r="C2764" i="2"/>
  <c r="E2764" s="1"/>
  <c r="AU2658" i="1"/>
  <c r="I2699" i="3"/>
  <c r="I2835"/>
  <c r="AU2794" i="1"/>
  <c r="C2900" i="2"/>
  <c r="E2900" s="1"/>
  <c r="AU958" i="1"/>
  <c r="C1059" i="2"/>
  <c r="E1059" s="1"/>
  <c r="I994" i="3"/>
  <c r="I2134"/>
  <c r="AU2093" i="1"/>
  <c r="C2199" i="2"/>
  <c r="C405"/>
  <c r="E405" s="1"/>
  <c r="AU308" i="1"/>
  <c r="I340" i="3"/>
  <c r="C746" i="2"/>
  <c r="E746" s="1"/>
  <c r="AU646" i="1"/>
  <c r="I681" i="3"/>
  <c r="I2306"/>
  <c r="C2371" i="2"/>
  <c r="E2371" s="1"/>
  <c r="AU2265" i="1"/>
  <c r="I1638" i="3"/>
  <c r="C1703" i="2"/>
  <c r="E1703" s="1"/>
  <c r="AU1598" i="1"/>
  <c r="I2445" i="3"/>
  <c r="C2510" i="2"/>
  <c r="E2510" s="1"/>
  <c r="AU2404" i="1"/>
  <c r="I2224" i="3"/>
  <c r="C2289" i="2"/>
  <c r="E2289" s="1"/>
  <c r="AU2183" i="1"/>
  <c r="C2605" i="2"/>
  <c r="E2605" s="1"/>
  <c r="AU2499" i="1"/>
  <c r="I2540" i="3"/>
  <c r="C1300" i="2"/>
  <c r="E1300" s="1"/>
  <c r="AU1199" i="1"/>
  <c r="I1235" i="3"/>
  <c r="I2291"/>
  <c r="AU2250" i="1"/>
  <c r="C2356" i="2"/>
  <c r="E2356" s="1"/>
  <c r="I250" i="3"/>
  <c r="C315" i="2"/>
  <c r="E315" s="1"/>
  <c r="AU218" i="1"/>
  <c r="C3176" i="2"/>
  <c r="E3176" s="1"/>
  <c r="AU3069" i="1"/>
  <c r="I3111" i="3"/>
  <c r="C1738" i="2"/>
  <c r="E1738" s="1"/>
  <c r="AU1632" i="1"/>
  <c r="I1673" i="3"/>
  <c r="I1850"/>
  <c r="C1915" i="2"/>
  <c r="E1915" s="1"/>
  <c r="AU1809" i="1"/>
  <c r="C1231" i="2"/>
  <c r="E1231" s="1"/>
  <c r="I1166" i="3"/>
  <c r="AU1130" i="1"/>
  <c r="I691" i="3"/>
  <c r="AU656" i="1"/>
  <c r="C756" i="2"/>
  <c r="E756" s="1"/>
  <c r="C1779"/>
  <c r="E1779" s="1"/>
  <c r="I1714" i="3"/>
  <c r="AU1673" i="1"/>
  <c r="C2925" i="2"/>
  <c r="E2925" s="1"/>
  <c r="AU2819" i="1"/>
  <c r="I2860" i="3"/>
  <c r="C3262" i="2"/>
  <c r="E3262" s="1"/>
  <c r="I3197" i="3"/>
  <c r="AU3153" i="1"/>
  <c r="AU3229"/>
  <c r="I3274" i="3"/>
  <c r="C3339" i="2"/>
  <c r="E3339" s="1"/>
  <c r="I2501" i="3"/>
  <c r="AU2460" i="1"/>
  <c r="C2566" i="2"/>
  <c r="E2566" s="1"/>
  <c r="C1971"/>
  <c r="E1971" s="1"/>
  <c r="I1906" i="3"/>
  <c r="AU1865" i="1"/>
  <c r="I3200" i="3"/>
  <c r="AU3156" i="1"/>
  <c r="C3265" i="2"/>
  <c r="E3265" s="1"/>
  <c r="C2824"/>
  <c r="E2824" s="1"/>
  <c r="I2759" i="3"/>
  <c r="AU2718" i="1"/>
  <c r="AU231"/>
  <c r="C328" i="2"/>
  <c r="E328" s="1"/>
  <c r="I263" i="3"/>
  <c r="I1004"/>
  <c r="C1069" i="2"/>
  <c r="E1069" s="1"/>
  <c r="AU968" i="1"/>
  <c r="C316" i="2"/>
  <c r="E316" s="1"/>
  <c r="AU219" i="1"/>
  <c r="I251" i="3"/>
  <c r="AU106" i="1"/>
  <c r="C203" i="2"/>
  <c r="E203" s="1"/>
  <c r="I138" i="3"/>
  <c r="AU2827" i="1"/>
  <c r="C2933" i="2"/>
  <c r="E2933" s="1"/>
  <c r="I2868" i="3"/>
  <c r="I430"/>
  <c r="AU395" i="1"/>
  <c r="C495" i="2"/>
  <c r="AU1726" i="1"/>
  <c r="I1767" i="3"/>
  <c r="C1832" i="2"/>
  <c r="E1832" s="1"/>
  <c r="AU486" i="1"/>
  <c r="I521" i="3"/>
  <c r="C586" i="2"/>
  <c r="E586" s="1"/>
  <c r="I606" i="3"/>
  <c r="AU571" i="1"/>
  <c r="C671" i="2"/>
  <c r="E671" s="1"/>
  <c r="I1827" i="3"/>
  <c r="AU1786" i="1"/>
  <c r="C1892" i="2"/>
  <c r="E1892" s="1"/>
  <c r="I728" i="3"/>
  <c r="C793" i="2"/>
  <c r="E793" s="1"/>
  <c r="AU693" i="1"/>
  <c r="AU1326"/>
  <c r="I1362" i="3"/>
  <c r="C1427" i="2"/>
  <c r="E1427" s="1"/>
  <c r="AU930" i="1"/>
  <c r="I965" i="3"/>
  <c r="C1030" i="2"/>
  <c r="E1030" s="1"/>
  <c r="AU1605" i="1"/>
  <c r="C1710" i="2"/>
  <c r="E1710" s="1"/>
  <c r="I1645" i="3"/>
  <c r="C1358" i="2"/>
  <c r="E1358" s="1"/>
  <c r="I1293" i="3"/>
  <c r="AU1257" i="1"/>
  <c r="C1470" i="2"/>
  <c r="E1470" s="1"/>
  <c r="I1405" i="3"/>
  <c r="AU1369" i="1"/>
  <c r="C1741" i="2"/>
  <c r="I1676" i="3"/>
  <c r="AU1635" i="1"/>
  <c r="AU554"/>
  <c r="C654" i="2"/>
  <c r="E654" s="1"/>
  <c r="I589" i="3"/>
  <c r="I1951"/>
  <c r="C2016" i="2"/>
  <c r="AU1910" i="1"/>
  <c r="AU2772"/>
  <c r="I2813" i="3"/>
  <c r="C2878" i="2"/>
  <c r="E2878" s="1"/>
  <c r="AU2646" i="1"/>
  <c r="I2687" i="3"/>
  <c r="C2752" i="2"/>
  <c r="E2752" s="1"/>
  <c r="C2176"/>
  <c r="E2176" s="1"/>
  <c r="AU2070" i="1"/>
  <c r="I2111" i="3"/>
  <c r="AU2022" i="1"/>
  <c r="C2128" i="2"/>
  <c r="E2128" s="1"/>
  <c r="I2063" i="3"/>
  <c r="AU1104" i="1"/>
  <c r="I1140" i="3"/>
  <c r="C1205" i="2"/>
  <c r="E1205" s="1"/>
  <c r="I2544" i="3"/>
  <c r="AU2503" i="1"/>
  <c r="C2609" i="2"/>
  <c r="E2609" s="1"/>
  <c r="AU1473" i="1"/>
  <c r="I1509" i="3"/>
  <c r="C1574" i="2"/>
  <c r="E1574" s="1"/>
  <c r="I58" i="3"/>
  <c r="C123" i="2"/>
  <c r="E123" s="1"/>
  <c r="AU26" i="1"/>
  <c r="AU425"/>
  <c r="C525" i="2"/>
  <c r="E525" s="1"/>
  <c r="I460" i="3"/>
  <c r="AU258" i="1"/>
  <c r="C355" i="2"/>
  <c r="E355" s="1"/>
  <c r="I290" i="3"/>
  <c r="I326"/>
  <c r="C391" i="2"/>
  <c r="E391" s="1"/>
  <c r="AU294" i="1"/>
  <c r="I3308" i="3"/>
  <c r="C3373" i="2"/>
  <c r="E3373" s="1"/>
  <c r="AU3259" i="1"/>
  <c r="I442" i="3"/>
  <c r="C507" i="2"/>
  <c r="E507" s="1"/>
  <c r="AU407" i="1"/>
  <c r="I671" i="3"/>
  <c r="C736" i="2"/>
  <c r="E736" s="1"/>
  <c r="AU636" i="1"/>
  <c r="I638" i="3"/>
  <c r="C703" i="2"/>
  <c r="E703" s="1"/>
  <c r="AU603" i="1"/>
  <c r="I1836" i="3"/>
  <c r="AU1795" i="1"/>
  <c r="C1901" i="2"/>
  <c r="E1901" s="1"/>
  <c r="C2539"/>
  <c r="E2539" s="1"/>
  <c r="I2474" i="3"/>
  <c r="AU2433" i="1"/>
  <c r="AU3082"/>
  <c r="C3189" i="2"/>
  <c r="E3189" s="1"/>
  <c r="I3124" i="3"/>
  <c r="AU1916" i="1"/>
  <c r="I1957" i="3"/>
  <c r="C2022" i="2"/>
  <c r="E2022" s="1"/>
  <c r="C905"/>
  <c r="E905" s="1"/>
  <c r="AU805" i="1"/>
  <c r="I840" i="3"/>
  <c r="AU338" i="1"/>
  <c r="I370" i="3"/>
  <c r="C435" i="2"/>
  <c r="E435" s="1"/>
  <c r="C1665"/>
  <c r="E1665" s="1"/>
  <c r="AU1563" i="1"/>
  <c r="I1600" i="3"/>
  <c r="AU409" i="1"/>
  <c r="I444" i="3"/>
  <c r="C509" i="2"/>
  <c r="E509" s="1"/>
  <c r="AU2273" i="1"/>
  <c r="I2314" i="3"/>
  <c r="C2379" i="2"/>
  <c r="E2379" s="1"/>
  <c r="I3190" i="3"/>
  <c r="AU3146" i="1"/>
  <c r="C3255" i="2"/>
  <c r="E3255" s="1"/>
  <c r="C568"/>
  <c r="E568" s="1"/>
  <c r="I503" i="3"/>
  <c r="AU468" i="1"/>
  <c r="AU63"/>
  <c r="C160" i="2"/>
  <c r="E160" s="1"/>
  <c r="I95" i="3"/>
  <c r="I1526"/>
  <c r="C1591" i="2"/>
  <c r="AU1490" i="1"/>
  <c r="C783" i="2"/>
  <c r="E783" s="1"/>
  <c r="AU683" i="1"/>
  <c r="I718" i="3"/>
  <c r="I535"/>
  <c r="AU500" i="1"/>
  <c r="C600" i="2"/>
  <c r="E600" s="1"/>
  <c r="AU3267" i="1"/>
  <c r="I3316" i="3"/>
  <c r="C3381" i="2"/>
  <c r="E3381" s="1"/>
  <c r="C3379"/>
  <c r="E3379" s="1"/>
  <c r="I3314" i="3"/>
  <c r="AU3265" i="1"/>
  <c r="I2332" i="3"/>
  <c r="C2397" i="2"/>
  <c r="E2397" s="1"/>
  <c r="AU2291" i="1"/>
  <c r="C1183" i="2"/>
  <c r="E1183" s="1"/>
  <c r="I1118" i="3"/>
  <c r="AU1082" i="1"/>
  <c r="AU1771"/>
  <c r="I1812" i="3"/>
  <c r="C1877" i="2"/>
  <c r="E1877" s="1"/>
  <c r="I1289" i="3"/>
  <c r="C1354" i="2"/>
  <c r="E1354" s="1"/>
  <c r="AU1253" i="1"/>
  <c r="AU2327"/>
  <c r="C2433" i="2"/>
  <c r="E2433" s="1"/>
  <c r="I2368" i="3"/>
  <c r="C3107" i="2"/>
  <c r="E3107" s="1"/>
  <c r="I3042" i="3"/>
  <c r="AU3000" i="1"/>
  <c r="I2425" i="3"/>
  <c r="AU2384" i="1"/>
  <c r="C2490" i="2"/>
  <c r="E2490" s="1"/>
  <c r="I895" i="3"/>
  <c r="C960" i="2"/>
  <c r="E960" s="1"/>
  <c r="AU860" i="1"/>
  <c r="AU596"/>
  <c r="C696" i="2"/>
  <c r="E696" s="1"/>
  <c r="I631" i="3"/>
  <c r="I1238"/>
  <c r="AU1202" i="1"/>
  <c r="C1303" i="2"/>
  <c r="E1303" s="1"/>
  <c r="I1949" i="3"/>
  <c r="C2014" i="2"/>
  <c r="E2014" s="1"/>
  <c r="AU1908" i="1"/>
  <c r="I1129" i="3"/>
  <c r="AU1093" i="1"/>
  <c r="C1194" i="2"/>
  <c r="E1194" s="1"/>
  <c r="I2560" i="3"/>
  <c r="C2625" i="2"/>
  <c r="AU2519" i="1"/>
  <c r="I974" i="3"/>
  <c r="AU938" i="1"/>
  <c r="C1039" i="2"/>
  <c r="E1039" s="1"/>
  <c r="AU1696" i="1"/>
  <c r="C1802" i="2"/>
  <c r="E1802" s="1"/>
  <c r="I1737" i="3"/>
  <c r="I2888"/>
  <c r="AU2847" i="1"/>
  <c r="C2953" i="2"/>
  <c r="E2953" s="1"/>
  <c r="I441" i="3"/>
  <c r="AU406" i="1"/>
  <c r="C506" i="2"/>
  <c r="E506" s="1"/>
  <c r="AU2559" i="1"/>
  <c r="C2665" i="2"/>
  <c r="E2665" s="1"/>
  <c r="I2600" i="3"/>
  <c r="I672"/>
  <c r="C737" i="2"/>
  <c r="E737" s="1"/>
  <c r="AU637" i="1"/>
  <c r="C3021" i="2"/>
  <c r="AU2915" i="1"/>
  <c r="Q21" i="2"/>
  <c r="I2956" i="3"/>
  <c r="Q50" i="2"/>
  <c r="AU11" i="1"/>
  <c r="C108" i="2"/>
  <c r="E108" s="1"/>
  <c r="I43" i="3"/>
  <c r="AU2028" i="1"/>
  <c r="I2069" i="3"/>
  <c r="C2134" i="2"/>
  <c r="E2134" s="1"/>
  <c r="AU3171" i="1"/>
  <c r="I3215" i="3"/>
  <c r="C3280" i="2"/>
  <c r="E3280" s="1"/>
  <c r="C1412"/>
  <c r="E1412" s="1"/>
  <c r="I1347" i="3"/>
  <c r="AU1311" i="1"/>
  <c r="I646" i="3"/>
  <c r="AU611" i="1"/>
  <c r="C711" i="2"/>
  <c r="E711" s="1"/>
  <c r="AU3076" i="1"/>
  <c r="I3118" i="3"/>
  <c r="C3183" i="2"/>
  <c r="E3183" s="1"/>
  <c r="AU1542" i="1"/>
  <c r="C1643" i="2"/>
  <c r="E1643" s="1"/>
  <c r="I1578" i="3"/>
  <c r="I532"/>
  <c r="AU497" i="1"/>
  <c r="C597" i="2"/>
  <c r="E597" s="1"/>
  <c r="C3116"/>
  <c r="E3116" s="1"/>
  <c r="I3051" i="3"/>
  <c r="AU3009" i="1"/>
  <c r="AU2089"/>
  <c r="C2195" i="2"/>
  <c r="E2195" s="1"/>
  <c r="I2130" i="3"/>
  <c r="AU2037" i="1"/>
  <c r="I2078" i="3"/>
  <c r="C2143" i="2"/>
  <c r="E2143" s="1"/>
  <c r="AU1256" i="1"/>
  <c r="C1357" i="2"/>
  <c r="E1357" s="1"/>
  <c r="I1292" i="3"/>
  <c r="AU2929" i="1"/>
  <c r="I2971" i="3"/>
  <c r="C3036" i="2"/>
  <c r="E3036" s="1"/>
  <c r="C2561"/>
  <c r="E2561" s="1"/>
  <c r="AU2455" i="1"/>
  <c r="I2496" i="3"/>
  <c r="AU1407" i="1"/>
  <c r="I1443" i="3"/>
  <c r="C1508" i="2"/>
  <c r="E1508" s="1"/>
  <c r="AU290" i="1"/>
  <c r="I322" i="3"/>
  <c r="C387" i="2"/>
  <c r="E387" s="1"/>
  <c r="AU1262" i="1"/>
  <c r="C1363" i="2"/>
  <c r="E1363" s="1"/>
  <c r="I1298" i="3"/>
  <c r="I2899"/>
  <c r="AU2858" i="1"/>
  <c r="C2964" i="2"/>
  <c r="E2964" s="1"/>
  <c r="I2664" i="3"/>
  <c r="AU2623" i="1"/>
  <c r="C2729" i="2"/>
  <c r="E2729" s="1"/>
  <c r="I171" i="3"/>
  <c r="AU139" i="1"/>
  <c r="C236" i="2"/>
  <c r="E236" s="1"/>
  <c r="AU800" i="1"/>
  <c r="I835" i="3"/>
  <c r="C900" i="2"/>
  <c r="E900" s="1"/>
  <c r="C129"/>
  <c r="E129" s="1"/>
  <c r="I64" i="3"/>
  <c r="AU32" i="1"/>
  <c r="I2268" i="3"/>
  <c r="C2333" i="2"/>
  <c r="E2333" s="1"/>
  <c r="AU2227" i="1"/>
  <c r="C2435" i="2"/>
  <c r="E2435" s="1"/>
  <c r="AU2329" i="1"/>
  <c r="I2370" i="3"/>
  <c r="I2584"/>
  <c r="C2649" i="2"/>
  <c r="E2649" s="1"/>
  <c r="AU2543" i="1"/>
  <c r="I2891" i="3"/>
  <c r="C2956" i="2"/>
  <c r="E2956" s="1"/>
  <c r="AU2850" i="1"/>
  <c r="AU1743"/>
  <c r="C1849" i="2"/>
  <c r="E1849" s="1"/>
  <c r="I1784" i="3"/>
  <c r="C1308" i="2"/>
  <c r="E1308" s="1"/>
  <c r="I1243" i="3"/>
  <c r="AU1207" i="1"/>
  <c r="AU336"/>
  <c r="I368" i="3"/>
  <c r="C433" i="2"/>
  <c r="C314"/>
  <c r="E314" s="1"/>
  <c r="I249" i="3"/>
  <c r="AU217" i="1"/>
  <c r="AU674"/>
  <c r="C774" i="2"/>
  <c r="E774" s="1"/>
  <c r="I709" i="3"/>
  <c r="C1337" i="2"/>
  <c r="E1337" s="1"/>
  <c r="I1272" i="3"/>
  <c r="AU1236" i="1"/>
  <c r="I2842" i="3"/>
  <c r="AU2801" i="1"/>
  <c r="C2907" i="2"/>
  <c r="E2907" s="1"/>
  <c r="C1450"/>
  <c r="E1450" s="1"/>
  <c r="AU1349" i="1"/>
  <c r="I1385" i="3"/>
  <c r="I2585"/>
  <c r="C2650" i="2"/>
  <c r="E2650" s="1"/>
  <c r="AU2544" i="1"/>
  <c r="AU1996"/>
  <c r="C2102" i="2"/>
  <c r="E2102" s="1"/>
  <c r="I2037" i="3"/>
  <c r="C2334" i="2"/>
  <c r="E2334" s="1"/>
  <c r="AU2228" i="1"/>
  <c r="I2269" i="3"/>
  <c r="AU1392" i="1"/>
  <c r="I1428" i="3"/>
  <c r="C1493" i="2"/>
  <c r="E1493" s="1"/>
  <c r="AU2345" i="1"/>
  <c r="I2386" i="3"/>
  <c r="C2451" i="2"/>
  <c r="E2451" s="1"/>
  <c r="I1560" i="3"/>
  <c r="AU1524" i="1"/>
  <c r="C1625" i="2"/>
  <c r="E1625" s="1"/>
  <c r="I901" i="3"/>
  <c r="AU866" i="1"/>
  <c r="C966" i="2"/>
  <c r="E966" s="1"/>
  <c r="I643" i="3"/>
  <c r="AU608" i="1"/>
  <c r="C708" i="2"/>
  <c r="AU1421" i="1"/>
  <c r="C1522" i="2"/>
  <c r="E1522" s="1"/>
  <c r="I1457" i="3"/>
  <c r="AU2990" i="1"/>
  <c r="I3032" i="3"/>
  <c r="C3097" i="2"/>
  <c r="E3097" s="1"/>
  <c r="I786" i="3"/>
  <c r="AU751" i="1"/>
  <c r="C851" i="2"/>
  <c r="E851" s="1"/>
  <c r="AU568" i="1"/>
  <c r="C668" i="2"/>
  <c r="E668" s="1"/>
  <c r="I603" i="3"/>
  <c r="I3077"/>
  <c r="AU3035" i="1"/>
  <c r="C3142" i="2"/>
  <c r="E3142" s="1"/>
  <c r="I2358" i="3"/>
  <c r="C2423" i="2"/>
  <c r="E2423" s="1"/>
  <c r="AU2317" i="1"/>
  <c r="I1945" i="3"/>
  <c r="AU1904" i="1"/>
  <c r="C2010" i="2"/>
  <c r="E2010" s="1"/>
  <c r="C1067"/>
  <c r="E1067" s="1"/>
  <c r="AU966" i="1"/>
  <c r="I1002" i="3"/>
  <c r="AU2719" i="1"/>
  <c r="I2760" i="3"/>
  <c r="C2825" i="2"/>
  <c r="E2825" s="1"/>
  <c r="I2806" i="3"/>
  <c r="AU2765" i="1"/>
  <c r="C2871" i="2"/>
  <c r="E2871" s="1"/>
  <c r="AU2578" i="1"/>
  <c r="C2684" i="2"/>
  <c r="E2684" s="1"/>
  <c r="I2619" i="3"/>
  <c r="AU1571" i="1"/>
  <c r="C1673" i="2"/>
  <c r="E1673" s="1"/>
  <c r="I1608" i="3"/>
  <c r="C2535" i="2"/>
  <c r="E2535" s="1"/>
  <c r="AU2429" i="1"/>
  <c r="I2470" i="3"/>
  <c r="C672" i="2"/>
  <c r="E672" s="1"/>
  <c r="AU572" i="1"/>
  <c r="I607" i="3"/>
  <c r="I490"/>
  <c r="AU455" i="1"/>
  <c r="C555" i="2"/>
  <c r="AU2122" i="1"/>
  <c r="I2163" i="3"/>
  <c r="C2228" i="2"/>
  <c r="E2228" s="1"/>
  <c r="I224" i="3"/>
  <c r="C289" i="2"/>
  <c r="E289" s="1"/>
  <c r="AU192" i="1"/>
  <c r="I1718" i="3"/>
  <c r="C1783" i="2"/>
  <c r="E1783" s="1"/>
  <c r="AU1677" i="1"/>
  <c r="AU2142"/>
  <c r="I2183" i="3"/>
  <c r="C2248" i="2"/>
  <c r="E2248" s="1"/>
  <c r="AU1398" i="1"/>
  <c r="C1499" i="2"/>
  <c r="I1434" i="3"/>
  <c r="AU2457" i="1"/>
  <c r="I2498" i="3"/>
  <c r="C2563" i="2"/>
  <c r="E2563" s="1"/>
  <c r="AU742" i="1"/>
  <c r="I777" i="3"/>
  <c r="C842" i="2"/>
  <c r="E842" s="1"/>
  <c r="AU3217" i="1"/>
  <c r="I3262" i="3"/>
  <c r="C3327" i="2"/>
  <c r="E3327" s="1"/>
  <c r="I652" i="3"/>
  <c r="C717" i="2"/>
  <c r="E717" s="1"/>
  <c r="AU617" i="1"/>
  <c r="AU782"/>
  <c r="C882" i="2"/>
  <c r="E882" s="1"/>
  <c r="I817" i="3"/>
  <c r="AU315" i="1"/>
  <c r="I347" i="3"/>
  <c r="C412" i="2"/>
  <c r="E412" s="1"/>
  <c r="AU224" i="1"/>
  <c r="C321" i="2"/>
  <c r="E321" s="1"/>
  <c r="I256" i="3"/>
  <c r="AU2846" i="1"/>
  <c r="I2887" i="3"/>
  <c r="C2952" i="2"/>
  <c r="E2952" s="1"/>
  <c r="C2720"/>
  <c r="E2720" s="1"/>
  <c r="I2655" i="3"/>
  <c r="AU2614" i="1"/>
  <c r="C924" i="2"/>
  <c r="E924" s="1"/>
  <c r="AU824" i="1"/>
  <c r="I859" i="3"/>
  <c r="I3179"/>
  <c r="AU3136" i="1"/>
  <c r="C3244" i="2"/>
  <c r="E3244" s="1"/>
  <c r="I2456" i="3"/>
  <c r="AU2415" i="1"/>
  <c r="C2521" i="2"/>
  <c r="E2521" s="1"/>
  <c r="AU225" i="1"/>
  <c r="I257" i="3"/>
  <c r="C322" i="2"/>
  <c r="E322" s="1"/>
  <c r="C1444"/>
  <c r="E1444" s="1"/>
  <c r="I1379" i="3"/>
  <c r="AU1343" i="1"/>
  <c r="C242" i="2"/>
  <c r="E242" s="1"/>
  <c r="I177" i="3"/>
  <c r="AU145" i="1"/>
  <c r="C3321" i="2"/>
  <c r="E3321" s="1"/>
  <c r="AU3211" i="1"/>
  <c r="I3256" i="3"/>
  <c r="C951" i="2"/>
  <c r="E951" s="1"/>
  <c r="I886" i="3"/>
  <c r="AU851" i="1"/>
  <c r="C343" i="2"/>
  <c r="E343" s="1"/>
  <c r="AU246" i="1"/>
  <c r="I278" i="3"/>
  <c r="I524"/>
  <c r="AU489" i="1"/>
  <c r="C589" i="2"/>
  <c r="E589" s="1"/>
  <c r="C1530"/>
  <c r="E1530" s="1"/>
  <c r="AU1429" i="1"/>
  <c r="I1465" i="3"/>
  <c r="C776" i="2"/>
  <c r="E776" s="1"/>
  <c r="I711" i="3"/>
  <c r="AU676" i="1"/>
  <c r="AU2647"/>
  <c r="I2688" i="3"/>
  <c r="C2753" i="2"/>
  <c r="E2753" s="1"/>
  <c r="C2659"/>
  <c r="E2659" s="1"/>
  <c r="AU2553" i="1"/>
  <c r="I2594" i="3"/>
  <c r="AU2721" i="1"/>
  <c r="I2762" i="3"/>
  <c r="C2827" i="2"/>
  <c r="E2827" s="1"/>
  <c r="C1692"/>
  <c r="E1692" s="1"/>
  <c r="AU1587" i="1"/>
  <c r="I1627" i="3"/>
  <c r="I2225"/>
  <c r="AU2184" i="1"/>
  <c r="C2290" i="2"/>
  <c r="E2290" s="1"/>
  <c r="C112"/>
  <c r="E112" s="1"/>
  <c r="I47" i="3"/>
  <c r="AU15" i="1"/>
  <c r="C1714" i="2"/>
  <c r="E1714" s="1"/>
  <c r="AU1609" i="1"/>
  <c r="I1649" i="3"/>
  <c r="C2941" i="2"/>
  <c r="E2941" s="1"/>
  <c r="AU2835" i="1"/>
  <c r="I2876" i="3"/>
  <c r="AU1707" i="1"/>
  <c r="C1813" i="2"/>
  <c r="E1813" s="1"/>
  <c r="I1748" i="3"/>
  <c r="AU576" i="1"/>
  <c r="I611" i="3"/>
  <c r="C676" i="2"/>
  <c r="E676" s="1"/>
  <c r="AU2417" i="1"/>
  <c r="I2458" i="3"/>
  <c r="C2523" i="2"/>
  <c r="E2523" s="1"/>
  <c r="C3167"/>
  <c r="E3167" s="1"/>
  <c r="AU3060" i="1"/>
  <c r="I3102" i="3"/>
  <c r="C2583" i="2"/>
  <c r="E2583" s="1"/>
  <c r="AU2477" i="1"/>
  <c r="I2518" i="3"/>
  <c r="C3051" i="2"/>
  <c r="E3051" s="1"/>
  <c r="AU2944" i="1"/>
  <c r="I2986" i="3"/>
  <c r="AU2573" i="1"/>
  <c r="I2614" i="3"/>
  <c r="C2679" i="2"/>
  <c r="E2679" s="1"/>
  <c r="C3330"/>
  <c r="E3330" s="1"/>
  <c r="AU3220" i="1"/>
  <c r="I3265" i="3"/>
  <c r="I3252"/>
  <c r="AU3207" i="1"/>
  <c r="C3317" i="2"/>
  <c r="E3317" s="1"/>
  <c r="AU2708" i="1"/>
  <c r="I2749" i="3"/>
  <c r="C2814" i="2"/>
  <c r="E2814" s="1"/>
  <c r="I1314" i="3"/>
  <c r="C1379" i="2"/>
  <c r="E1379" s="1"/>
  <c r="AU1278" i="1"/>
  <c r="C1085" i="2"/>
  <c r="E1085" s="1"/>
  <c r="I1020" i="3"/>
  <c r="AU984" i="1"/>
  <c r="I426" i="3"/>
  <c r="AU391" i="1"/>
  <c r="C491" i="2"/>
  <c r="E491" s="1"/>
  <c r="AU1882" i="1"/>
  <c r="I1923" i="3"/>
  <c r="C1988" i="2"/>
  <c r="E1988" s="1"/>
  <c r="I1044" i="3"/>
  <c r="AU1008" i="1"/>
  <c r="C1109" i="2"/>
  <c r="E1109" s="1"/>
  <c r="AU1753" i="1"/>
  <c r="I1794" i="3"/>
  <c r="C1859" i="2"/>
  <c r="E1859" s="1"/>
  <c r="C1529"/>
  <c r="AU1428" i="1"/>
  <c r="I1464" i="3"/>
  <c r="AU154" i="1"/>
  <c r="I186" i="3"/>
  <c r="C251" i="2"/>
  <c r="E251" s="1"/>
  <c r="AU1819" i="1"/>
  <c r="Q47" i="2"/>
  <c r="Q18"/>
  <c r="I1860" i="3"/>
  <c r="C1925" i="2"/>
  <c r="C1209"/>
  <c r="E1209" s="1"/>
  <c r="I1144" i="3"/>
  <c r="AU1108" i="1"/>
  <c r="C2418" i="2"/>
  <c r="E2418" s="1"/>
  <c r="I2353" i="3"/>
  <c r="AU2312" i="1"/>
  <c r="AU1070"/>
  <c r="I1106" i="3"/>
  <c r="C1171" i="2"/>
  <c r="E1171" s="1"/>
  <c r="AU111" i="1"/>
  <c r="C208" i="2"/>
  <c r="E208" s="1"/>
  <c r="I143" i="3"/>
  <c r="C1654" i="2"/>
  <c r="E1654" s="1"/>
  <c r="AU1553" i="1"/>
  <c r="I1589" i="3"/>
  <c r="AU1440" i="1"/>
  <c r="I1476" i="3"/>
  <c r="C1541" i="2"/>
  <c r="E1541" s="1"/>
  <c r="I1322" i="3"/>
  <c r="C1387" i="2"/>
  <c r="E1387" s="1"/>
  <c r="AU1286" i="1"/>
  <c r="AU542"/>
  <c r="C642" i="2"/>
  <c r="E642" s="1"/>
  <c r="I577" i="3"/>
  <c r="C2231" i="2"/>
  <c r="E2231" s="1"/>
  <c r="I2166" i="3"/>
  <c r="AU2125" i="1"/>
  <c r="AU131"/>
  <c r="I163" i="3"/>
  <c r="C228" i="2"/>
  <c r="E228" s="1"/>
  <c r="I1340" i="3"/>
  <c r="C1405" i="2"/>
  <c r="E1405" s="1"/>
  <c r="AU1304" i="1"/>
  <c r="C310" i="2"/>
  <c r="E310" s="1"/>
  <c r="I245" i="3"/>
  <c r="AU213" i="1"/>
  <c r="I2525" i="3"/>
  <c r="AU2484" i="1"/>
  <c r="C2590" i="2"/>
  <c r="E2590" s="1"/>
  <c r="I2689" i="3"/>
  <c r="C2754" i="2"/>
  <c r="E2754" s="1"/>
  <c r="AU2648" i="1"/>
  <c r="I1312" i="3"/>
  <c r="AU1276" i="1"/>
  <c r="C1377" i="2"/>
  <c r="E1377" s="1"/>
  <c r="AU1061" i="1"/>
  <c r="I1097" i="3"/>
  <c r="C1162" i="2"/>
  <c r="E1162" s="1"/>
  <c r="I2844" i="3"/>
  <c r="C2909" i="2"/>
  <c r="E2909" s="1"/>
  <c r="AU2803" i="1"/>
  <c r="AU2843"/>
  <c r="I2884" i="3"/>
  <c r="C2949" i="2"/>
  <c r="E2949" s="1"/>
  <c r="I227" i="3"/>
  <c r="C292" i="2"/>
  <c r="E292" s="1"/>
  <c r="AU195" i="1"/>
  <c r="C3035" i="2"/>
  <c r="E3035" s="1"/>
  <c r="AU2928" i="1"/>
  <c r="I2970" i="3"/>
  <c r="I2553"/>
  <c r="AU2512" i="1"/>
  <c r="C2618" i="2"/>
  <c r="E2618" s="1"/>
  <c r="I133" i="3"/>
  <c r="C198" i="2"/>
  <c r="E198" s="1"/>
  <c r="AU101" i="1"/>
  <c r="AU2009"/>
  <c r="I2050" i="3"/>
  <c r="C2115" i="2"/>
  <c r="E2115" s="1"/>
  <c r="AU979" i="1"/>
  <c r="I1015" i="3"/>
  <c r="C1080" i="2"/>
  <c r="E1080" s="1"/>
  <c r="I563" i="3"/>
  <c r="C628" i="2"/>
  <c r="E628" s="1"/>
  <c r="AU528" i="1"/>
  <c r="I504" i="3"/>
  <c r="C569" i="2"/>
  <c r="E569" s="1"/>
  <c r="AU469" i="1"/>
  <c r="C161" i="2"/>
  <c r="E161" s="1"/>
  <c r="I96" i="3"/>
  <c r="AU64" i="1"/>
  <c r="C3170" i="2"/>
  <c r="E3170" s="1"/>
  <c r="AU3063" i="1"/>
  <c r="I3105" i="3"/>
  <c r="AU172" i="1"/>
  <c r="C269" i="2"/>
  <c r="E269" s="1"/>
  <c r="I204" i="3"/>
  <c r="C1789" i="2"/>
  <c r="E1789" s="1"/>
  <c r="I1724" i="3"/>
  <c r="AU1683" i="1"/>
  <c r="C2716" i="2"/>
  <c r="E2716" s="1"/>
  <c r="I2651" i="3"/>
  <c r="AU2610" i="1"/>
  <c r="C3283" i="2"/>
  <c r="E3283" s="1"/>
  <c r="I3218" i="3"/>
  <c r="AU3173" i="1"/>
  <c r="I874" i="3"/>
  <c r="C939" i="2"/>
  <c r="E939" s="1"/>
  <c r="AU839" i="1"/>
  <c r="I572" i="3"/>
  <c r="AU537" i="1"/>
  <c r="C637" i="2"/>
  <c r="E637" s="1"/>
  <c r="C1347"/>
  <c r="E1347" s="1"/>
  <c r="I1282" i="3"/>
  <c r="AU1246" i="1"/>
  <c r="AU1879"/>
  <c r="I1920" i="3"/>
  <c r="C1985" i="2"/>
  <c r="C2486"/>
  <c r="E2486" s="1"/>
  <c r="I2421" i="3"/>
  <c r="AU2380" i="1"/>
  <c r="C332" i="2"/>
  <c r="E332" s="1"/>
  <c r="AU235" i="1"/>
  <c r="I267" i="3"/>
  <c r="I2067"/>
  <c r="AU2026" i="1"/>
  <c r="C2132" i="2"/>
  <c r="E2132" s="1"/>
  <c r="AU242" i="1"/>
  <c r="I274" i="3"/>
  <c r="C339" i="2"/>
  <c r="E339" s="1"/>
  <c r="C2747"/>
  <c r="E2747" s="1"/>
  <c r="I2682" i="3"/>
  <c r="AU2641" i="1"/>
  <c r="AU2632"/>
  <c r="C2738" i="2"/>
  <c r="E2738" s="1"/>
  <c r="I2673" i="3"/>
  <c r="I2133"/>
  <c r="AU2092" i="1"/>
  <c r="C2198" i="2"/>
  <c r="E2198" s="1"/>
  <c r="I2464" i="3"/>
  <c r="AU2423" i="1"/>
  <c r="C2529" i="2"/>
  <c r="E2529" s="1"/>
  <c r="I78" i="3"/>
  <c r="AU46" i="1"/>
  <c r="C143" i="2"/>
  <c r="E143" s="1"/>
  <c r="I1357" i="3"/>
  <c r="AU1321" i="1"/>
  <c r="C1422" i="2"/>
  <c r="E1422" s="1"/>
  <c r="AU169" i="1"/>
  <c r="C266" i="2"/>
  <c r="E266" s="1"/>
  <c r="I201" i="3"/>
  <c r="C383" i="2"/>
  <c r="E383" s="1"/>
  <c r="I318" i="3"/>
  <c r="AU286" i="1"/>
  <c r="C931" i="2"/>
  <c r="E931" s="1"/>
  <c r="AU831" i="1"/>
  <c r="I866" i="3"/>
  <c r="C601" i="2"/>
  <c r="E601" s="1"/>
  <c r="I536" i="3"/>
  <c r="AU501" i="1"/>
  <c r="C1617" i="2"/>
  <c r="E1617" s="1"/>
  <c r="I1552" i="3"/>
  <c r="AU1516" i="1"/>
  <c r="AU2703"/>
  <c r="I2744" i="3"/>
  <c r="C2809" i="2"/>
  <c r="E2809" s="1"/>
  <c r="AU1811" i="1"/>
  <c r="C1917" i="2"/>
  <c r="E1917" s="1"/>
  <c r="I1852" i="3"/>
  <c r="I1647"/>
  <c r="AU1607" i="1"/>
  <c r="C1712" i="2"/>
  <c r="E1712" s="1"/>
  <c r="I903" i="3"/>
  <c r="AU868" i="1"/>
  <c r="C968" i="2"/>
  <c r="E968" s="1"/>
  <c r="I2304" i="3"/>
  <c r="AU2263" i="1"/>
  <c r="C2369" i="2"/>
  <c r="E2369" s="1"/>
  <c r="I3082" i="3"/>
  <c r="AU3040" i="1"/>
  <c r="C3147" i="2"/>
  <c r="E3147" s="1"/>
  <c r="I545" i="3"/>
  <c r="C610" i="2"/>
  <c r="E610" s="1"/>
  <c r="AU510" i="1"/>
  <c r="I1204" i="3"/>
  <c r="C1269" i="2"/>
  <c r="E1269" s="1"/>
  <c r="AU1168" i="1"/>
  <c r="C540" i="2"/>
  <c r="E540" s="1"/>
  <c r="I475" i="3"/>
  <c r="AU440" i="1"/>
  <c r="I361" i="3"/>
  <c r="AU329" i="1"/>
  <c r="C426" i="2"/>
  <c r="E426" s="1"/>
  <c r="AU584" i="1"/>
  <c r="C684" i="2"/>
  <c r="E684" s="1"/>
  <c r="I619" i="3"/>
  <c r="AU1750" i="1"/>
  <c r="I1791" i="3"/>
  <c r="C1856" i="2"/>
  <c r="E1856" s="1"/>
  <c r="C2003"/>
  <c r="E2003" s="1"/>
  <c r="I1938" i="3"/>
  <c r="AU1897" i="1"/>
  <c r="AU1521"/>
  <c r="C1622" i="2"/>
  <c r="E1622" s="1"/>
  <c r="I1557" i="3"/>
  <c r="I2409"/>
  <c r="C2474" i="2"/>
  <c r="E2474" s="1"/>
  <c r="AU2368" i="1"/>
  <c r="AU337"/>
  <c r="I369" i="3"/>
  <c r="C434" i="2"/>
  <c r="E434" s="1"/>
  <c r="AU2489" i="1"/>
  <c r="C2595" i="2"/>
  <c r="I2530" i="3"/>
  <c r="I2796"/>
  <c r="C2861" i="2"/>
  <c r="E2861" s="1"/>
  <c r="AU2755" i="1"/>
  <c r="AU1989"/>
  <c r="C2095" i="2"/>
  <c r="E2095" s="1"/>
  <c r="I2030" i="3"/>
  <c r="AU1685" i="1"/>
  <c r="I1726" i="3"/>
  <c r="C1791" i="2"/>
  <c r="E1791" s="1"/>
  <c r="I3034" i="3"/>
  <c r="AU2992" i="1"/>
  <c r="C3099" i="2"/>
  <c r="E3099" s="1"/>
  <c r="I2731" i="3"/>
  <c r="C2796" i="2"/>
  <c r="E2796" s="1"/>
  <c r="AU2690" i="1"/>
  <c r="AU2123"/>
  <c r="C2229" i="2"/>
  <c r="E2229" s="1"/>
  <c r="I2164" i="3"/>
  <c r="C2050" i="2"/>
  <c r="E2050" s="1"/>
  <c r="AU1944" i="1"/>
  <c r="I1985" i="3"/>
  <c r="AU706" i="1"/>
  <c r="I741" i="3"/>
  <c r="C806" i="2"/>
  <c r="E806" s="1"/>
  <c r="AU383" i="1"/>
  <c r="C482" i="2"/>
  <c r="E482" s="1"/>
  <c r="I417" i="3"/>
  <c r="C2829" i="2"/>
  <c r="E2829" s="1"/>
  <c r="AU2723" i="1"/>
  <c r="I2764" i="3"/>
  <c r="I2006"/>
  <c r="C2071" i="2"/>
  <c r="E2071" s="1"/>
  <c r="AU1965" i="1"/>
  <c r="I732" i="3"/>
  <c r="C797" i="2"/>
  <c r="E797" s="1"/>
  <c r="AU697" i="1"/>
  <c r="AU2287"/>
  <c r="I2328" i="3"/>
  <c r="C2393" i="2"/>
  <c r="E2393" s="1"/>
  <c r="AU266" i="1"/>
  <c r="C363" i="2"/>
  <c r="E363" s="1"/>
  <c r="I298" i="3"/>
  <c r="I546"/>
  <c r="AU511" i="1"/>
  <c r="C611" i="2"/>
  <c r="E611" s="1"/>
  <c r="I1100" i="3"/>
  <c r="AU1064" i="1"/>
  <c r="C1165" i="2"/>
  <c r="E1165" s="1"/>
  <c r="I613" i="3"/>
  <c r="AU578" i="1"/>
  <c r="C678" i="2"/>
  <c r="E678" s="1"/>
  <c r="C1426"/>
  <c r="E1426" s="1"/>
  <c r="AU1325" i="1"/>
  <c r="I1361" i="3"/>
  <c r="AU1550" i="1"/>
  <c r="C1651" i="2"/>
  <c r="E1651" s="1"/>
  <c r="I1586" i="3"/>
  <c r="AU2508" i="1"/>
  <c r="I2549" i="3"/>
  <c r="C2614" i="2"/>
  <c r="E2614" s="1"/>
  <c r="C3298"/>
  <c r="E3298" s="1"/>
  <c r="I3233" i="3"/>
  <c r="AU3188" i="1"/>
  <c r="AU2711"/>
  <c r="C2817" i="2"/>
  <c r="E2817" s="1"/>
  <c r="I2752" i="3"/>
  <c r="AU291" i="1"/>
  <c r="I323" i="3"/>
  <c r="C388" i="2"/>
  <c r="E388" s="1"/>
  <c r="I3257" i="3"/>
  <c r="AU3212" i="1"/>
  <c r="C3322" i="2"/>
  <c r="E3322" s="1"/>
  <c r="I2080" i="3"/>
  <c r="AU2039" i="1"/>
  <c r="C2145" i="2"/>
  <c r="E2145" s="1"/>
  <c r="AU2150" i="1"/>
  <c r="C2256" i="2"/>
  <c r="E2256" s="1"/>
  <c r="I2191" i="3"/>
  <c r="C2551" i="2"/>
  <c r="E2551" s="1"/>
  <c r="I2486" i="3"/>
  <c r="AU2445" i="1"/>
  <c r="C299" i="2"/>
  <c r="E299" s="1"/>
  <c r="I234" i="3"/>
  <c r="AU202" i="1"/>
  <c r="C3282" i="2"/>
  <c r="E3282" s="1"/>
  <c r="AU3172" i="1"/>
  <c r="I3217" i="3"/>
  <c r="I3072"/>
  <c r="C3137" i="2"/>
  <c r="E3137" s="1"/>
  <c r="AU3030" i="1"/>
  <c r="I1370" i="3"/>
  <c r="AU1334" i="1"/>
  <c r="C1435" i="2"/>
  <c r="E1435" s="1"/>
  <c r="AU1830" i="1"/>
  <c r="C1936" i="2"/>
  <c r="E1936" s="1"/>
  <c r="I1871" i="3"/>
  <c r="AU478" i="1"/>
  <c r="C578" i="2"/>
  <c r="E578" s="1"/>
  <c r="I513" i="3"/>
  <c r="I1156"/>
  <c r="C1221" i="2"/>
  <c r="E1221" s="1"/>
  <c r="AU1120" i="1"/>
  <c r="C3311" i="2"/>
  <c r="E3311" s="1"/>
  <c r="I3246" i="3"/>
  <c r="AU3201" i="1"/>
  <c r="AU642"/>
  <c r="C742" i="2"/>
  <c r="E742" s="1"/>
  <c r="I677" i="3"/>
  <c r="C2215" i="2"/>
  <c r="E2215" s="1"/>
  <c r="I2150" i="3"/>
  <c r="AU2109" i="1"/>
  <c r="AU263"/>
  <c r="C360" i="2"/>
  <c r="E360" s="1"/>
  <c r="I295" i="3"/>
  <c r="I2954"/>
  <c r="C3019" i="2"/>
  <c r="E3019" s="1"/>
  <c r="AU2913" i="1"/>
  <c r="AU665"/>
  <c r="C765" i="2"/>
  <c r="E765" s="1"/>
  <c r="I700" i="3"/>
  <c r="C2496" i="2"/>
  <c r="E2496" s="1"/>
  <c r="I2431" i="3"/>
  <c r="AU2390" i="1"/>
  <c r="C1173" i="2"/>
  <c r="E1173" s="1"/>
  <c r="AU1072" i="1"/>
  <c r="I1108" i="3"/>
  <c r="C1046" i="2"/>
  <c r="E1046" s="1"/>
  <c r="I981" i="3"/>
  <c r="AU945" i="1"/>
  <c r="I1528" i="3"/>
  <c r="C1593" i="2"/>
  <c r="E1593" s="1"/>
  <c r="AU1492" i="1"/>
  <c r="C3098" i="2"/>
  <c r="E3098" s="1"/>
  <c r="I3033" i="3"/>
  <c r="AU2991" i="1"/>
  <c r="AU1408"/>
  <c r="C1509" i="2"/>
  <c r="E1509" s="1"/>
  <c r="I1444" i="3"/>
  <c r="AU3249" i="1"/>
  <c r="I3298" i="3"/>
  <c r="C3363" i="2"/>
  <c r="E3363" s="1"/>
  <c r="I1855" i="3"/>
  <c r="AU1814" i="1"/>
  <c r="C1920" i="2"/>
  <c r="E1920" s="1"/>
  <c r="C2788"/>
  <c r="E2788" s="1"/>
  <c r="AU2682" i="1"/>
  <c r="I2723" i="3"/>
  <c r="I2194"/>
  <c r="AU2153" i="1"/>
  <c r="C2259" i="2"/>
  <c r="E2259" s="1"/>
  <c r="C1794"/>
  <c r="E1794" s="1"/>
  <c r="AU1688" i="1"/>
  <c r="I1729" i="3"/>
  <c r="AU829" i="1"/>
  <c r="I864" i="3"/>
  <c r="C929" i="2"/>
  <c r="E929" s="1"/>
  <c r="AU1645" i="1"/>
  <c r="C1751" i="2"/>
  <c r="E1751" s="1"/>
  <c r="I1686" i="3"/>
  <c r="C679" i="2"/>
  <c r="E679" s="1"/>
  <c r="I614" i="3"/>
  <c r="AU579" i="1"/>
  <c r="I624" i="3"/>
  <c r="C689" i="2"/>
  <c r="E689" s="1"/>
  <c r="AU589" i="1"/>
  <c r="C2070" i="2"/>
  <c r="E2070" s="1"/>
  <c r="AU1964" i="1"/>
  <c r="I2005" i="3"/>
  <c r="AU116" i="1"/>
  <c r="I148" i="3"/>
  <c r="C213" i="2"/>
  <c r="E213" s="1"/>
  <c r="I3214" i="3"/>
  <c r="AU3170" i="1"/>
  <c r="C3279" i="2"/>
  <c r="E3279" s="1"/>
  <c r="AU2993" i="1"/>
  <c r="C3100" i="2"/>
  <c r="E3100" s="1"/>
  <c r="I3035" i="3"/>
  <c r="I76"/>
  <c r="AU44" i="1"/>
  <c r="C141" i="2"/>
  <c r="E141" s="1"/>
  <c r="AU718" i="1"/>
  <c r="C818" i="2"/>
  <c r="E818" s="1"/>
  <c r="I753" i="3"/>
  <c r="AU1099" i="1"/>
  <c r="C1200" i="2"/>
  <c r="E1200" s="1"/>
  <c r="I1135" i="3"/>
  <c r="AU479" i="1"/>
  <c r="C579" i="2"/>
  <c r="E579" s="1"/>
  <c r="I514" i="3"/>
  <c r="C1275" i="2"/>
  <c r="E1275" s="1"/>
  <c r="AU1174" i="1"/>
  <c r="I1210" i="3"/>
  <c r="I2811"/>
  <c r="C2876" i="2"/>
  <c r="E2876" s="1"/>
  <c r="AU2770" i="1"/>
  <c r="I380" i="3"/>
  <c r="C445" i="2"/>
  <c r="E445" s="1"/>
  <c r="AU348" i="1"/>
  <c r="C572" i="2"/>
  <c r="E572" s="1"/>
  <c r="I507" i="3"/>
  <c r="AU472" i="1"/>
  <c r="I2716" i="3"/>
  <c r="C2781" i="2"/>
  <c r="E2781" s="1"/>
  <c r="AU2675" i="1"/>
  <c r="C2278" i="2"/>
  <c r="E2278" s="1"/>
  <c r="AU2172" i="1"/>
  <c r="I2213" i="3"/>
  <c r="C425" i="2"/>
  <c r="E425" s="1"/>
  <c r="AU328" i="1"/>
  <c r="I360" i="3"/>
  <c r="C1731" i="2"/>
  <c r="E1731" s="1"/>
  <c r="AU1625" i="1"/>
  <c r="I1666" i="3"/>
  <c r="AU1535" i="1"/>
  <c r="C1636" i="2"/>
  <c r="E1636" s="1"/>
  <c r="I1571" i="3"/>
  <c r="I872"/>
  <c r="AU837" i="1"/>
  <c r="C937" i="2"/>
  <c r="E937" s="1"/>
  <c r="AU24" i="1"/>
  <c r="C121" i="2"/>
  <c r="E121" s="1"/>
  <c r="I56" i="3"/>
  <c r="I1849"/>
  <c r="C1914" i="2"/>
  <c r="E1914" s="1"/>
  <c r="AU1808" i="1"/>
  <c r="AU3150"/>
  <c r="C3259" i="2"/>
  <c r="E3259" s="1"/>
  <c r="I3194" i="3"/>
  <c r="I1048"/>
  <c r="C1113" i="2"/>
  <c r="E1113" s="1"/>
  <c r="AU1012" i="1"/>
  <c r="I2143" i="3"/>
  <c r="AU2102" i="1"/>
  <c r="C2208" i="2"/>
  <c r="E2208" s="1"/>
  <c r="C3198"/>
  <c r="E3198" s="1"/>
  <c r="AU3091" i="1"/>
  <c r="I3133" i="3"/>
  <c r="C867" i="2"/>
  <c r="E867" s="1"/>
  <c r="AU767" i="1"/>
  <c r="I802" i="3"/>
  <c r="C523" i="2"/>
  <c r="E523" s="1"/>
  <c r="AU423" i="1"/>
  <c r="I458" i="3"/>
  <c r="AU1354" i="1"/>
  <c r="I1390" i="3"/>
  <c r="C1455" i="2"/>
  <c r="E1455" s="1"/>
  <c r="C3047"/>
  <c r="E3047" s="1"/>
  <c r="AU2940" i="1"/>
  <c r="I2982" i="3"/>
  <c r="AU1422" i="1"/>
  <c r="I1458" i="3"/>
  <c r="C1523" i="2"/>
  <c r="E1523" s="1"/>
  <c r="AU1530" i="1"/>
  <c r="C1631" i="2"/>
  <c r="E1631" s="1"/>
  <c r="I1566" i="3"/>
  <c r="C1511" i="2"/>
  <c r="E1511" s="1"/>
  <c r="AU1410" i="1"/>
  <c r="I1446" i="3"/>
  <c r="AU3135" i="1"/>
  <c r="C3243" i="2"/>
  <c r="E3243" s="1"/>
  <c r="I3178" i="3"/>
  <c r="AU3235" i="1"/>
  <c r="I3280" i="3"/>
  <c r="C3345" i="2"/>
  <c r="E3345" s="1"/>
  <c r="C1421"/>
  <c r="E1421" s="1"/>
  <c r="AU1320" i="1"/>
  <c r="I1356" i="3"/>
  <c r="AU389" i="1"/>
  <c r="C489" i="2"/>
  <c r="E489" s="1"/>
  <c r="I424" i="3"/>
  <c r="I2872"/>
  <c r="C2937" i="2"/>
  <c r="E2937" s="1"/>
  <c r="AU2831" i="1"/>
  <c r="AU878"/>
  <c r="C978" i="2"/>
  <c r="E978" s="1"/>
  <c r="I913" i="3"/>
  <c r="C893" i="2"/>
  <c r="E893" s="1"/>
  <c r="I828" i="3"/>
  <c r="AU793" i="1"/>
  <c r="C2692" i="2"/>
  <c r="E2692" s="1"/>
  <c r="AU2586" i="1"/>
  <c r="I2627" i="3"/>
  <c r="C3071" i="2"/>
  <c r="E3071" s="1"/>
  <c r="I3006" i="3"/>
  <c r="AU2964" i="1"/>
  <c r="AU238"/>
  <c r="C335" i="2"/>
  <c r="E335" s="1"/>
  <c r="I270" i="3"/>
  <c r="I3132"/>
  <c r="AU3090" i="1"/>
  <c r="C3197" i="2"/>
  <c r="E3197" s="1"/>
  <c r="C1168"/>
  <c r="E1168" s="1"/>
  <c r="AU1067" i="1"/>
  <c r="I1103" i="3"/>
  <c r="C2254" i="2"/>
  <c r="E2254" s="1"/>
  <c r="AU2148" i="1"/>
  <c r="I2189" i="3"/>
  <c r="I68"/>
  <c r="AU36" i="1"/>
  <c r="C133" i="2"/>
  <c r="E133" s="1"/>
  <c r="C1284"/>
  <c r="E1284" s="1"/>
  <c r="AU1183" i="1"/>
  <c r="I1219" i="3"/>
  <c r="I2049"/>
  <c r="AU2008" i="1"/>
  <c r="C2114" i="2"/>
  <c r="E2114" s="1"/>
  <c r="I1286" i="3"/>
  <c r="C1351" i="2"/>
  <c r="E1351" s="1"/>
  <c r="AU1250" i="1"/>
  <c r="AU1793"/>
  <c r="C1899" i="2"/>
  <c r="E1899" s="1"/>
  <c r="I1834" i="3"/>
  <c r="C1292" i="2"/>
  <c r="E1292" s="1"/>
  <c r="I1227" i="3"/>
  <c r="AU1191" i="1"/>
  <c r="AU771"/>
  <c r="C871" i="2"/>
  <c r="E871" s="1"/>
  <c r="I806" i="3"/>
  <c r="I825"/>
  <c r="C890" i="2"/>
  <c r="E890" s="1"/>
  <c r="AU790" i="1"/>
  <c r="C110" i="2"/>
  <c r="E110" s="1"/>
  <c r="I45" i="3"/>
  <c r="AU13" i="1"/>
  <c r="C2056" i="2"/>
  <c r="E2056" s="1"/>
  <c r="I1991" i="3"/>
  <c r="AU1950" i="1"/>
  <c r="I978" i="3"/>
  <c r="C1043" i="2"/>
  <c r="E1043" s="1"/>
  <c r="AU942" i="1"/>
  <c r="AU980"/>
  <c r="C1081" i="2"/>
  <c r="E1081" s="1"/>
  <c r="I1016" i="3"/>
  <c r="I52"/>
  <c r="AU20" i="1"/>
  <c r="C117" i="2"/>
  <c r="E117" s="1"/>
  <c r="C2802"/>
  <c r="E2802" s="1"/>
  <c r="I2737" i="3"/>
  <c r="AU2696" i="1"/>
  <c r="I321" i="3"/>
  <c r="AU289" i="1"/>
  <c r="C386" i="2"/>
  <c r="E386" s="1"/>
  <c r="AU3053" i="1"/>
  <c r="C3160" i="2"/>
  <c r="E3160" s="1"/>
  <c r="I3095" i="3"/>
  <c r="I789"/>
  <c r="C854" i="2"/>
  <c r="E854" s="1"/>
  <c r="AU754" i="1"/>
  <c r="AU2297"/>
  <c r="C2403" i="2"/>
  <c r="E2403" s="1"/>
  <c r="I2338" i="3"/>
  <c r="C1862" i="2"/>
  <c r="E1862" s="1"/>
  <c r="I1797" i="3"/>
  <c r="AU1756" i="1"/>
  <c r="I1008" i="3"/>
  <c r="AU972" i="1"/>
  <c r="C1073" i="2"/>
  <c r="I1278" i="3"/>
  <c r="C1343" i="2"/>
  <c r="E1343" s="1"/>
  <c r="AU1242" i="1"/>
  <c r="AU1680"/>
  <c r="I1721" i="3"/>
  <c r="C1786" i="2"/>
  <c r="E1786" s="1"/>
  <c r="C1061"/>
  <c r="E1061" s="1"/>
  <c r="I996" i="3"/>
  <c r="AU960" i="1"/>
  <c r="AU2704"/>
  <c r="C2810" i="2"/>
  <c r="E2810" s="1"/>
  <c r="I2745" i="3"/>
  <c r="AU1290" i="1"/>
  <c r="I1326" i="3"/>
  <c r="C1391" i="2"/>
  <c r="E1391" s="1"/>
  <c r="I2708" i="3"/>
  <c r="AU2667" i="1"/>
  <c r="C2773" i="2"/>
  <c r="E2773" s="1"/>
  <c r="AU2863" i="1"/>
  <c r="I2904" i="3"/>
  <c r="C2969" i="2"/>
  <c r="E2969" s="1"/>
  <c r="AU2759" i="1"/>
  <c r="I2800" i="3"/>
  <c r="C2865" i="2"/>
  <c r="E2865" s="1"/>
  <c r="AU756" i="1"/>
  <c r="C856" i="2"/>
  <c r="E856" s="1"/>
  <c r="I791" i="3"/>
  <c r="C2172" i="2"/>
  <c r="E2172" s="1"/>
  <c r="I2107" i="3"/>
  <c r="AU2066" i="1"/>
  <c r="AU1644"/>
  <c r="C1750" i="2"/>
  <c r="E1750" s="1"/>
  <c r="I1685" i="3"/>
  <c r="I1206"/>
  <c r="C1271" i="2"/>
  <c r="E1271" s="1"/>
  <c r="AU1170" i="1"/>
  <c r="C2517" i="2"/>
  <c r="E2517" s="1"/>
  <c r="I2452" i="3"/>
  <c r="AU2411" i="1"/>
  <c r="AU543"/>
  <c r="I578" i="3"/>
  <c r="C643" i="2"/>
  <c r="E643" s="1"/>
  <c r="AU2425" i="1"/>
  <c r="C2531" i="2"/>
  <c r="E2531" s="1"/>
  <c r="I2466" i="3"/>
  <c r="AU1624" i="1"/>
  <c r="I1664" i="3"/>
  <c r="C1729" i="2"/>
  <c r="E1729" s="1"/>
  <c r="C2122"/>
  <c r="E2122" s="1"/>
  <c r="AU2016" i="1"/>
  <c r="I2057" i="3"/>
  <c r="AU2155" i="1"/>
  <c r="I2196" i="3"/>
  <c r="C2261" i="2"/>
  <c r="E2261" s="1"/>
  <c r="C1835"/>
  <c r="E1835" s="1"/>
  <c r="I1770" i="3"/>
  <c r="AU1729" i="1"/>
  <c r="AU2917"/>
  <c r="I2958" i="3"/>
  <c r="C3023" i="2"/>
  <c r="E3023" s="1"/>
  <c r="AU666" i="1"/>
  <c r="C766" i="2"/>
  <c r="E766" s="1"/>
  <c r="I701" i="3"/>
  <c r="I993"/>
  <c r="AU957" i="1"/>
  <c r="C1058" i="2"/>
  <c r="E1058" s="1"/>
  <c r="I397" i="3"/>
  <c r="C462" i="2"/>
  <c r="E462" s="1"/>
  <c r="AU365" i="1"/>
  <c r="C1442" i="2"/>
  <c r="E1442" s="1"/>
  <c r="I1377" i="3"/>
  <c r="AU1341" i="1"/>
  <c r="C3117" i="2"/>
  <c r="E3117" s="1"/>
  <c r="AU3010" i="1"/>
  <c r="I3052" i="3"/>
  <c r="C356" i="2"/>
  <c r="E356" s="1"/>
  <c r="I291" i="3"/>
  <c r="AU259" i="1"/>
  <c r="AU1462"/>
  <c r="I1498" i="3"/>
  <c r="C1563" i="2"/>
  <c r="E1563" s="1"/>
  <c r="AU3182" i="1"/>
  <c r="C3292" i="2"/>
  <c r="E3292" s="1"/>
  <c r="I3227" i="3"/>
  <c r="C309" i="2"/>
  <c r="E309" s="1"/>
  <c r="I244" i="3"/>
  <c r="AU212" i="1"/>
  <c r="C1745" i="2"/>
  <c r="E1745" s="1"/>
  <c r="I1680" i="3"/>
  <c r="AU1639" i="1"/>
  <c r="C542" i="2"/>
  <c r="E542" s="1"/>
  <c r="I477" i="3"/>
  <c r="AU442" i="1"/>
  <c r="C1834" i="2"/>
  <c r="E1834" s="1"/>
  <c r="AU1728" i="1"/>
  <c r="I1769" i="3"/>
  <c r="C2350" i="2"/>
  <c r="AU2244" i="1"/>
  <c r="I2285" i="3"/>
  <c r="I1075"/>
  <c r="C1140" i="2"/>
  <c r="E1140" s="1"/>
  <c r="AU1039" i="1"/>
  <c r="I2512" i="3"/>
  <c r="AU2471" i="1"/>
  <c r="C2577" i="2"/>
  <c r="E2577" s="1"/>
  <c r="I1715" i="3"/>
  <c r="AU1674" i="1"/>
  <c r="C1780" i="2"/>
  <c r="E1780" s="1"/>
  <c r="I1122" i="3"/>
  <c r="AU1086" i="1"/>
  <c r="C1187" i="2"/>
  <c r="E1187" s="1"/>
  <c r="I666" i="3"/>
  <c r="AU631" i="1"/>
  <c r="C731" i="2"/>
  <c r="E731" s="1"/>
  <c r="C2129"/>
  <c r="E2129" s="1"/>
  <c r="I2064" i="3"/>
  <c r="AU2023" i="1"/>
  <c r="AU1409"/>
  <c r="I1445" i="3"/>
  <c r="C1510" i="2"/>
  <c r="E1510" s="1"/>
  <c r="I3212" i="3"/>
  <c r="AU3168" i="1"/>
  <c r="C3277" i="2"/>
  <c r="E3277" s="1"/>
  <c r="AU1849" i="1"/>
  <c r="C1955" i="2"/>
  <c r="E1955" s="1"/>
  <c r="I1890" i="3"/>
  <c r="C2154" i="2"/>
  <c r="E2154" s="1"/>
  <c r="AU2048" i="1"/>
  <c r="I2089" i="3"/>
  <c r="I2463"/>
  <c r="C2528" i="2"/>
  <c r="E2528" s="1"/>
  <c r="AU2422" i="1"/>
  <c r="C2996" i="2"/>
  <c r="E2996" s="1"/>
  <c r="I2931" i="3"/>
  <c r="AU2890" i="1"/>
  <c r="AU1307"/>
  <c r="I1343" i="3"/>
  <c r="C1408" i="2"/>
  <c r="E1408" s="1"/>
  <c r="C1476"/>
  <c r="E1476" s="1"/>
  <c r="I1411" i="3"/>
  <c r="AU1375" i="1"/>
  <c r="I2465" i="3"/>
  <c r="AU2424" i="1"/>
  <c r="C2530" i="2"/>
  <c r="E2530" s="1"/>
  <c r="I2990" i="3"/>
  <c r="C3055" i="2"/>
  <c r="E3055" s="1"/>
  <c r="AU2948" i="1"/>
  <c r="I722" i="3"/>
  <c r="C787" i="2"/>
  <c r="E787" s="1"/>
  <c r="AU687" i="1"/>
  <c r="AU2596"/>
  <c r="I2637" i="3"/>
  <c r="C2702" i="2"/>
  <c r="E2702" s="1"/>
  <c r="C3195"/>
  <c r="E3195" s="1"/>
  <c r="AU3088" i="1"/>
  <c r="I3130" i="3"/>
  <c r="AU973" i="1"/>
  <c r="I1009" i="3"/>
  <c r="C1074" i="2"/>
  <c r="E1074" s="1"/>
  <c r="C3341"/>
  <c r="E3341" s="1"/>
  <c r="I3276" i="3"/>
  <c r="AU3231" i="1"/>
  <c r="AU3177"/>
  <c r="I3222" i="3"/>
  <c r="C3287" i="2"/>
  <c r="E3287" s="1"/>
  <c r="AU1881" i="1"/>
  <c r="C1987" i="2"/>
  <c r="E1987" s="1"/>
  <c r="I1922" i="3"/>
  <c r="AU2337" i="1"/>
  <c r="I2378" i="3"/>
  <c r="C2443" i="2"/>
  <c r="E2443" s="1"/>
  <c r="AU157" i="1"/>
  <c r="I189" i="3"/>
  <c r="C254" i="2"/>
  <c r="E254" s="1"/>
  <c r="C3059"/>
  <c r="E3059" s="1"/>
  <c r="AU2952" i="1"/>
  <c r="I2994" i="3"/>
  <c r="C2237" i="2"/>
  <c r="E2237" s="1"/>
  <c r="AU2131" i="1"/>
  <c r="I2172" i="3"/>
  <c r="AU1580" i="1"/>
  <c r="C1683" i="2"/>
  <c r="E1683" s="1"/>
  <c r="I1618" i="3"/>
  <c r="I2212"/>
  <c r="C2277" i="2"/>
  <c r="E2277" s="1"/>
  <c r="AU2171" i="1"/>
  <c r="AU382"/>
  <c r="C481" i="2"/>
  <c r="E481" s="1"/>
  <c r="I416" i="3"/>
  <c r="AU1218" i="1"/>
  <c r="C1319" i="2"/>
  <c r="E1319" s="1"/>
  <c r="I1254" i="3"/>
  <c r="C623" i="2"/>
  <c r="E623" s="1"/>
  <c r="I558" i="3"/>
  <c r="AU523" i="1"/>
  <c r="I1524" i="3"/>
  <c r="C1589" i="2"/>
  <c r="E1589" s="1"/>
  <c r="AU1488" i="1"/>
  <c r="AU360"/>
  <c r="I392" i="3"/>
  <c r="C457" i="2"/>
  <c r="E457" s="1"/>
  <c r="C235"/>
  <c r="E235" s="1"/>
  <c r="AU138" i="1"/>
  <c r="I170" i="3"/>
  <c r="I2352"/>
  <c r="C2417" i="2"/>
  <c r="E2417" s="1"/>
  <c r="AU2311" i="1"/>
  <c r="C2668" i="2"/>
  <c r="E2668" s="1"/>
  <c r="AU2562" i="1"/>
  <c r="I2603" i="3"/>
  <c r="C1818" i="2"/>
  <c r="E1818" s="1"/>
  <c r="AU1712" i="1"/>
  <c r="I1753" i="3"/>
  <c r="I2686"/>
  <c r="AU2645" i="1"/>
  <c r="C2751" i="2"/>
  <c r="E2751" s="1"/>
  <c r="AU1125" i="1"/>
  <c r="I1161" i="3"/>
  <c r="C1226" i="2"/>
  <c r="I3141" i="3"/>
  <c r="C3206" i="2"/>
  <c r="E3206" s="1"/>
  <c r="AU3099" i="1"/>
  <c r="C897" i="2"/>
  <c r="E897" s="1"/>
  <c r="I832" i="3"/>
  <c r="AU797" i="1"/>
  <c r="C2098" i="2"/>
  <c r="E2098" s="1"/>
  <c r="AU1992" i="1"/>
  <c r="I2033" i="3"/>
  <c r="I931"/>
  <c r="AU896" i="1"/>
  <c r="C996" i="2"/>
  <c r="E996" s="1"/>
  <c r="AU1217" i="1"/>
  <c r="C1318" i="2"/>
  <c r="E1318" s="1"/>
  <c r="I1253" i="3"/>
  <c r="I440"/>
  <c r="C505" i="2"/>
  <c r="E505" s="1"/>
  <c r="AU405" i="1"/>
  <c r="I951" i="3"/>
  <c r="C1016" i="2"/>
  <c r="E1016" s="1"/>
  <c r="AU916" i="1"/>
  <c r="AU2668"/>
  <c r="C2774" i="2"/>
  <c r="E2774" s="1"/>
  <c r="I2709" i="3"/>
  <c r="C620" i="2"/>
  <c r="E620" s="1"/>
  <c r="AU520" i="1"/>
  <c r="I555" i="3"/>
  <c r="AU2924" i="1"/>
  <c r="I2965" i="3"/>
  <c r="C3030" i="2"/>
  <c r="E3030" s="1"/>
  <c r="C2075"/>
  <c r="E2075" s="1"/>
  <c r="I2010" i="3"/>
  <c r="AU1969" i="1"/>
  <c r="C3219" i="2"/>
  <c r="E3219" s="1"/>
  <c r="AU3112" i="1"/>
  <c r="I3154" i="3"/>
  <c r="AU2615" i="1"/>
  <c r="C2721" i="2"/>
  <c r="E2721" s="1"/>
  <c r="I2656" i="3"/>
  <c r="AU1968" i="1"/>
  <c r="C2074" i="2"/>
  <c r="E2074" s="1"/>
  <c r="I2009" i="3"/>
  <c r="C2148" i="2"/>
  <c r="E2148" s="1"/>
  <c r="I2083" i="3"/>
  <c r="AU2042" i="1"/>
  <c r="I2907" i="3"/>
  <c r="AU2866" i="1"/>
  <c r="C2972" i="2"/>
  <c r="E2972" s="1"/>
  <c r="I843" i="3"/>
  <c r="AU808" i="1"/>
  <c r="C908" i="2"/>
  <c r="E908" s="1"/>
  <c r="I2596" i="3"/>
  <c r="AU2555" i="1"/>
  <c r="C2661" i="2"/>
  <c r="E2661" s="1"/>
  <c r="C362"/>
  <c r="E362" s="1"/>
  <c r="AU265" i="1"/>
  <c r="I297" i="3"/>
  <c r="AU1798" i="1"/>
  <c r="C1904" i="2"/>
  <c r="E1904" s="1"/>
  <c r="I1839" i="3"/>
  <c r="C1336" i="2"/>
  <c r="E1336" s="1"/>
  <c r="I1271" i="3"/>
  <c r="AU1235" i="1"/>
  <c r="C119" i="2"/>
  <c r="E119" s="1"/>
  <c r="AU22" i="1"/>
  <c r="I54" i="3"/>
  <c r="C3007" i="2"/>
  <c r="E3007" s="1"/>
  <c r="I2942" i="3"/>
  <c r="AU2901" i="1"/>
  <c r="AU2170"/>
  <c r="C2276" i="2"/>
  <c r="E2276" s="1"/>
  <c r="I2211" i="3"/>
  <c r="C109" i="2"/>
  <c r="E109" s="1"/>
  <c r="AU12" i="1"/>
  <c r="I44" i="3"/>
  <c r="I2440"/>
  <c r="AU2399" i="1"/>
  <c r="C2505" i="2"/>
  <c r="E2505" s="1"/>
  <c r="I2943" i="3"/>
  <c r="AU2902" i="1"/>
  <c r="C3008" i="2"/>
  <c r="E3008" s="1"/>
  <c r="I1517" i="3"/>
  <c r="AU1481" i="1"/>
  <c r="C1582" i="2"/>
  <c r="E1582" s="1"/>
  <c r="AU703" i="1"/>
  <c r="I738" i="3"/>
  <c r="C803" i="2"/>
  <c r="E803" s="1"/>
  <c r="C500"/>
  <c r="E500" s="1"/>
  <c r="I435" i="3"/>
  <c r="AU400" i="1"/>
  <c r="I826" i="3"/>
  <c r="AU791" i="1"/>
  <c r="C891" i="2"/>
  <c r="E891" s="1"/>
  <c r="I2632" i="3"/>
  <c r="AU2591" i="1"/>
  <c r="C2697" i="2"/>
  <c r="E2697" s="1"/>
  <c r="AU462" i="1"/>
  <c r="C562" i="2"/>
  <c r="E562" s="1"/>
  <c r="I497" i="3"/>
  <c r="AU2232" i="1"/>
  <c r="I2273" i="3"/>
  <c r="C2338" i="2"/>
  <c r="E2338" s="1"/>
  <c r="C3334"/>
  <c r="E3334" s="1"/>
  <c r="I3269" i="3"/>
  <c r="AU3224" i="1"/>
  <c r="AU819"/>
  <c r="C919" i="2"/>
  <c r="E919" s="1"/>
  <c r="I854" i="3"/>
  <c r="I1960"/>
  <c r="C2025" i="2"/>
  <c r="E2025" s="1"/>
  <c r="AU1919" i="1"/>
  <c r="I2278" i="3"/>
  <c r="AU2237" i="1"/>
  <c r="C2343" i="2"/>
  <c r="E2343" s="1"/>
  <c r="C2109"/>
  <c r="E2109" s="1"/>
  <c r="I2044" i="3"/>
  <c r="AU2003" i="1"/>
  <c r="C980" i="2"/>
  <c r="E980" s="1"/>
  <c r="I915" i="3"/>
  <c r="AU880" i="1"/>
  <c r="AU2886"/>
  <c r="C2992" i="2"/>
  <c r="E2992" s="1"/>
  <c r="I2927" i="3"/>
  <c r="C2428" i="2"/>
  <c r="E2428" s="1"/>
  <c r="AU2322" i="1"/>
  <c r="I2363" i="3"/>
  <c r="C1453" i="2"/>
  <c r="E1453" s="1"/>
  <c r="I1388" i="3"/>
  <c r="AU1352" i="1"/>
  <c r="I1913" i="3"/>
  <c r="C1978" i="2"/>
  <c r="E1978" s="1"/>
  <c r="AU1872" i="1"/>
  <c r="C197" i="2"/>
  <c r="E197" s="1"/>
  <c r="I132" i="3"/>
  <c r="AU100" i="1"/>
  <c r="AU155"/>
  <c r="C252" i="2"/>
  <c r="E252" s="1"/>
  <c r="I187" i="3"/>
  <c r="I3182"/>
  <c r="AU3139" i="1"/>
  <c r="C3247" i="2"/>
  <c r="E3247" s="1"/>
  <c r="AU2540" i="1"/>
  <c r="C2646" i="2"/>
  <c r="E2646" s="1"/>
  <c r="I2581" i="3"/>
  <c r="C1196" i="2"/>
  <c r="E1196" s="1"/>
  <c r="AU1095" i="1"/>
  <c r="I1131" i="3"/>
  <c r="I197"/>
  <c r="C262" i="2"/>
  <c r="E262" s="1"/>
  <c r="AU165" i="1"/>
  <c r="AU232"/>
  <c r="I264" i="3"/>
  <c r="C329" i="2"/>
  <c r="E329" s="1"/>
  <c r="I1863" i="3"/>
  <c r="C1928" i="2"/>
  <c r="E1928" s="1"/>
  <c r="AU1822" i="1"/>
  <c r="AU1884"/>
  <c r="C1990" i="2"/>
  <c r="E1990" s="1"/>
  <c r="I1925" i="3"/>
  <c r="AU2221" i="1"/>
  <c r="I2262" i="3"/>
  <c r="C2327" i="2"/>
  <c r="E2327" s="1"/>
  <c r="C1083"/>
  <c r="E1083" s="1"/>
  <c r="AU982" i="1"/>
  <c r="I1018" i="3"/>
  <c r="C2779" i="2"/>
  <c r="E2779" s="1"/>
  <c r="I2714" i="3"/>
  <c r="AU2673" i="1"/>
  <c r="I1112" i="3"/>
  <c r="C1177" i="2"/>
  <c r="E1177" s="1"/>
  <c r="AU1076" i="1"/>
  <c r="C1265" i="2"/>
  <c r="E1265" s="1"/>
  <c r="AU1164" i="1"/>
  <c r="I1200" i="3"/>
  <c r="I2959"/>
  <c r="C3024" i="2"/>
  <c r="E3024" s="1"/>
  <c r="AU2918" i="1"/>
  <c r="C409" i="2"/>
  <c r="E409" s="1"/>
  <c r="AU312" i="1"/>
  <c r="I344" i="3"/>
  <c r="C661" i="2"/>
  <c r="E661" s="1"/>
  <c r="I596" i="3"/>
  <c r="AU561" i="1"/>
  <c r="I2205" i="3"/>
  <c r="AU2164" i="1"/>
  <c r="C2270" i="2"/>
  <c r="E2270" s="1"/>
  <c r="C142"/>
  <c r="E142" s="1"/>
  <c r="I77" i="3"/>
  <c r="AU45" i="1"/>
  <c r="I575" i="3"/>
  <c r="AU540" i="1"/>
  <c r="C640" i="2"/>
  <c r="E640" s="1"/>
  <c r="AU1988" i="1"/>
  <c r="I2029" i="3"/>
  <c r="C2094" i="2"/>
  <c r="E2094" s="1"/>
  <c r="AU77" i="1"/>
  <c r="C174" i="2"/>
  <c r="E174" s="1"/>
  <c r="I109" i="3"/>
  <c r="C2223" i="2"/>
  <c r="E2223" s="1"/>
  <c r="I2158" i="3"/>
  <c r="AU2117" i="1"/>
  <c r="I1216" i="3"/>
  <c r="C1281" i="2"/>
  <c r="E1281" s="1"/>
  <c r="AU1180" i="1"/>
  <c r="C498" i="2"/>
  <c r="E498" s="1"/>
  <c r="I433" i="3"/>
  <c r="AU398" i="1"/>
  <c r="I1281" i="3"/>
  <c r="AU1245" i="1"/>
  <c r="C1346" i="2"/>
  <c r="AU82" i="1"/>
  <c r="C179" i="2"/>
  <c r="E179" s="1"/>
  <c r="I114" i="3"/>
  <c r="C308" i="2"/>
  <c r="E308" s="1"/>
  <c r="AU211" i="1"/>
  <c r="I243" i="3"/>
  <c r="I1743"/>
  <c r="C1808" i="2"/>
  <c r="E1808" s="1"/>
  <c r="AU1702" i="1"/>
  <c r="C2387" i="2"/>
  <c r="E2387" s="1"/>
  <c r="I2322" i="3"/>
  <c r="AU2281" i="1"/>
  <c r="C2151" i="2"/>
  <c r="E2151" s="1"/>
  <c r="I2086" i="3"/>
  <c r="AU2045" i="1"/>
  <c r="AU1182"/>
  <c r="I1218" i="3"/>
  <c r="C1283" i="2"/>
  <c r="E1283" s="1"/>
  <c r="I2266" i="3"/>
  <c r="C2331" i="2"/>
  <c r="E2331" s="1"/>
  <c r="AU2225" i="1"/>
  <c r="C1940" i="2"/>
  <c r="E1940" s="1"/>
  <c r="AU1834" i="1"/>
  <c r="I1875" i="3"/>
  <c r="AU812" i="1"/>
  <c r="I847" i="3"/>
  <c r="C912" i="2"/>
  <c r="E912" s="1"/>
  <c r="C1797"/>
  <c r="E1797" s="1"/>
  <c r="AU1691" i="1"/>
  <c r="I1732" i="3"/>
  <c r="AU936" i="1"/>
  <c r="I971" i="3"/>
  <c r="C1036" i="2"/>
  <c r="E1036" s="1"/>
  <c r="I2900" i="3"/>
  <c r="AU2859" i="1"/>
  <c r="C2965" i="2"/>
  <c r="E2965" s="1"/>
  <c r="I1510" i="3"/>
  <c r="C1575" i="2"/>
  <c r="E1575" s="1"/>
  <c r="AU1474" i="1"/>
  <c r="I1650" i="3"/>
  <c r="AU1610" i="1"/>
  <c r="C1715" i="2"/>
  <c r="E1715" s="1"/>
  <c r="I604" i="3"/>
  <c r="AU569" i="1"/>
  <c r="C669" i="2"/>
  <c r="E669" s="1"/>
  <c r="C2603"/>
  <c r="E2603" s="1"/>
  <c r="I2538" i="3"/>
  <c r="AU2497" i="1"/>
  <c r="AU535"/>
  <c r="C635" i="2"/>
  <c r="E635" s="1"/>
  <c r="I570" i="3"/>
  <c r="C3220" i="2"/>
  <c r="E3220" s="1"/>
  <c r="AU3113" i="1"/>
  <c r="I3155" i="3"/>
  <c r="I1415"/>
  <c r="AU1379" i="1"/>
  <c r="C1480" i="2"/>
  <c r="E1480" s="1"/>
  <c r="C274"/>
  <c r="E274" s="1"/>
  <c r="I209" i="3"/>
  <c r="AU177" i="1"/>
  <c r="AU513"/>
  <c r="C613" i="2"/>
  <c r="E613" s="1"/>
  <c r="I548" i="3"/>
  <c r="AU1778" i="1"/>
  <c r="I1819" i="3"/>
  <c r="C1884" i="2"/>
  <c r="E1884" s="1"/>
  <c r="C2589"/>
  <c r="E2589" s="1"/>
  <c r="AU2483" i="1"/>
  <c r="I2524" i="3"/>
  <c r="AU1112" i="1"/>
  <c r="I1148" i="3"/>
  <c r="C1213" i="2"/>
  <c r="E1213" s="1"/>
  <c r="AU1041" i="1"/>
  <c r="C1142" i="2"/>
  <c r="E1142" s="1"/>
  <c r="I1077" i="3"/>
  <c r="AU2443" i="1"/>
  <c r="C2549" i="2"/>
  <c r="E2549" s="1"/>
  <c r="I2484" i="3"/>
  <c r="C1335" i="2"/>
  <c r="E1335" s="1"/>
  <c r="I1270" i="3"/>
  <c r="AU1234" i="1"/>
  <c r="AU971"/>
  <c r="C1072" i="2"/>
  <c r="E1072" s="1"/>
  <c r="I1007" i="3"/>
  <c r="AU2069" i="1"/>
  <c r="I2110" i="3"/>
  <c r="C2175" i="2"/>
  <c r="E2175" s="1"/>
  <c r="I2880" i="3"/>
  <c r="C2945" i="2"/>
  <c r="E2945" s="1"/>
  <c r="AU2839" i="1"/>
  <c r="AU1308"/>
  <c r="C1409" i="2"/>
  <c r="E1409" s="1"/>
  <c r="I1344" i="3"/>
  <c r="C839" i="2"/>
  <c r="E839" s="1"/>
  <c r="I774" i="3"/>
  <c r="AU739" i="1"/>
  <c r="AU2011"/>
  <c r="C2117" i="2"/>
  <c r="E2117" s="1"/>
  <c r="I2052" i="3"/>
  <c r="C2121" i="2"/>
  <c r="E2121" s="1"/>
  <c r="I2056" i="3"/>
  <c r="AU2015" i="1"/>
  <c r="I1067" i="3"/>
  <c r="AU1031" i="1"/>
  <c r="C1132" i="2"/>
  <c r="E1132" s="1"/>
  <c r="C674"/>
  <c r="E674" s="1"/>
  <c r="I609" i="3"/>
  <c r="AU574" i="1"/>
  <c r="AU2201"/>
  <c r="C2307" i="2"/>
  <c r="E2307" s="1"/>
  <c r="I2242" i="3"/>
  <c r="C3386" i="2"/>
  <c r="AU3272" i="1"/>
  <c r="I3321" i="3"/>
  <c r="AU1719" i="1"/>
  <c r="I1760" i="3"/>
  <c r="C1825" i="2"/>
  <c r="E1825" s="1"/>
  <c r="AU1523" i="1"/>
  <c r="I1559" i="3"/>
  <c r="C1624" i="2"/>
  <c r="E1624" s="1"/>
  <c r="AU1315" i="1"/>
  <c r="C1416" i="2"/>
  <c r="E1416" s="1"/>
  <c r="I1351" i="3"/>
  <c r="AU1190" i="1"/>
  <c r="I1226" i="3"/>
  <c r="C1291" i="2"/>
  <c r="E1291" s="1"/>
  <c r="C1315"/>
  <c r="AU1214" i="1"/>
  <c r="I1250" i="3"/>
  <c r="AU964" i="1"/>
  <c r="C1065" i="2"/>
  <c r="E1065" s="1"/>
  <c r="I1000" i="3"/>
  <c r="C3380" i="2"/>
  <c r="E3380" s="1"/>
  <c r="AU3266" i="1"/>
  <c r="I3315" i="3"/>
  <c r="C2797" i="2"/>
  <c r="E2797" s="1"/>
  <c r="I2732" i="3"/>
  <c r="AU2691" i="1"/>
  <c r="C419" i="2"/>
  <c r="E419" s="1"/>
  <c r="AU322" i="1"/>
  <c r="I354" i="3"/>
  <c r="AU2041" i="1"/>
  <c r="I2082" i="3"/>
  <c r="C2147" i="2"/>
  <c r="E2147" s="1"/>
  <c r="C3159"/>
  <c r="E3159" s="1"/>
  <c r="AU3052" i="1"/>
  <c r="I3094" i="3"/>
  <c r="C2233" i="2"/>
  <c r="E2233" s="1"/>
  <c r="I2168" i="3"/>
  <c r="AU2127" i="1"/>
  <c r="AU1347"/>
  <c r="C1448" i="2"/>
  <c r="E1448" s="1"/>
  <c r="I1383" i="3"/>
  <c r="I2940"/>
  <c r="C3005" i="2"/>
  <c r="E3005" s="1"/>
  <c r="AU2899" i="1"/>
  <c r="C990" i="2"/>
  <c r="E990" s="1"/>
  <c r="I925" i="3"/>
  <c r="AU890" i="1"/>
  <c r="I1107" i="3"/>
  <c r="C1172" i="2"/>
  <c r="E1172" s="1"/>
  <c r="AU1071" i="1"/>
  <c r="I2144" i="3"/>
  <c r="C2209" i="2"/>
  <c r="E2209" s="1"/>
  <c r="AU2103" i="1"/>
  <c r="I1478" i="3"/>
  <c r="C1543" i="2"/>
  <c r="E1543" s="1"/>
  <c r="AU1442" i="1"/>
  <c r="AU2693"/>
  <c r="C2799" i="2"/>
  <c r="E2799" s="1"/>
  <c r="I2734" i="3"/>
  <c r="C3048" i="2"/>
  <c r="E3048" s="1"/>
  <c r="I2983" i="3"/>
  <c r="AU2941" i="1"/>
  <c r="I305" i="3"/>
  <c r="C370" i="2"/>
  <c r="E370" s="1"/>
  <c r="AU273" i="1"/>
  <c r="C3046" i="2"/>
  <c r="E3046" s="1"/>
  <c r="I2981" i="3"/>
  <c r="AU2939" i="1"/>
  <c r="C713" i="2"/>
  <c r="E713" s="1"/>
  <c r="I648" i="3"/>
  <c r="AU613" i="1"/>
  <c r="C2063" i="2"/>
  <c r="E2063" s="1"/>
  <c r="I1998" i="3"/>
  <c r="AU1957" i="1"/>
  <c r="AU1081"/>
  <c r="C1182" i="2"/>
  <c r="E1182" s="1"/>
  <c r="I1117" i="3"/>
  <c r="I265"/>
  <c r="C330" i="2"/>
  <c r="E330" s="1"/>
  <c r="AU233" i="1"/>
  <c r="I161" i="3"/>
  <c r="AU129" i="1"/>
  <c r="C226" i="2"/>
  <c r="E226" s="1"/>
  <c r="C1285"/>
  <c r="AU1184" i="1"/>
  <c r="I1220" i="3"/>
  <c r="I586"/>
  <c r="AU551" i="1"/>
  <c r="C651" i="2"/>
  <c r="E651" s="1"/>
  <c r="C2123"/>
  <c r="E2123" s="1"/>
  <c r="I2058" i="3"/>
  <c r="AU2017" i="1"/>
  <c r="I2429" i="3"/>
  <c r="C2494" i="2"/>
  <c r="E2494" s="1"/>
  <c r="AU2388" i="1"/>
  <c r="I255" i="3"/>
  <c r="C320" i="2"/>
  <c r="E320" s="1"/>
  <c r="AU223" i="1"/>
  <c r="C1009" i="2"/>
  <c r="E1009" s="1"/>
  <c r="I944" i="3"/>
  <c r="AU909" i="1"/>
  <c r="C2436" i="2"/>
  <c r="E2436" s="1"/>
  <c r="AU2330" i="1"/>
  <c r="I2371" i="3"/>
  <c r="C401" i="2"/>
  <c r="E401" s="1"/>
  <c r="I336" i="3"/>
  <c r="AU304" i="1"/>
  <c r="AU1166"/>
  <c r="I1202" i="3"/>
  <c r="C1267" i="2"/>
  <c r="E1267" s="1"/>
  <c r="I2153" i="3"/>
  <c r="C2218" i="2"/>
  <c r="E2218" s="1"/>
  <c r="AU2112" i="1"/>
  <c r="AU3013"/>
  <c r="C3120" i="2"/>
  <c r="E3120" s="1"/>
  <c r="I3055" i="3"/>
  <c r="I2653"/>
  <c r="AU2612" i="1"/>
  <c r="C2718" i="2"/>
  <c r="E2718" s="1"/>
  <c r="C3216"/>
  <c r="E3216" s="1"/>
  <c r="AU3109" i="1"/>
  <c r="I3151" i="3"/>
  <c r="AU3087" i="1"/>
  <c r="I3129" i="3"/>
  <c r="C3194" i="2"/>
  <c r="E3194" s="1"/>
  <c r="AU2195" i="1"/>
  <c r="I2236" i="3"/>
  <c r="C2301" i="2"/>
  <c r="E2301" s="1"/>
  <c r="C977"/>
  <c r="E977" s="1"/>
  <c r="I912" i="3"/>
  <c r="AU877" i="1"/>
  <c r="AU1317"/>
  <c r="I1353" i="3"/>
  <c r="C1418" i="2"/>
  <c r="E1418" s="1"/>
  <c r="C1141"/>
  <c r="E1141" s="1"/>
  <c r="AU1040" i="1"/>
  <c r="I1076" i="3"/>
  <c r="AU1993" i="1"/>
  <c r="C2099" i="2"/>
  <c r="E2099" s="1"/>
  <c r="I2034" i="3"/>
  <c r="C2906" i="2"/>
  <c r="E2906" s="1"/>
  <c r="AU2800" i="1"/>
  <c r="I2841" i="3"/>
  <c r="I2070"/>
  <c r="AU2029" i="1"/>
  <c r="C2135" i="2"/>
  <c r="E2135" s="1"/>
  <c r="C1034"/>
  <c r="E1034" s="1"/>
  <c r="AU934" i="1"/>
  <c r="I969" i="3"/>
  <c r="C1627" i="2"/>
  <c r="E1627" s="1"/>
  <c r="AU1526" i="1"/>
  <c r="I1562" i="3"/>
  <c r="C334" i="2"/>
  <c r="E334" s="1"/>
  <c r="AU237" i="1"/>
  <c r="I269" i="3"/>
  <c r="AU1871" i="1"/>
  <c r="I1912" i="3"/>
  <c r="C1977" i="2"/>
  <c r="E1977" s="1"/>
  <c r="I636" i="3"/>
  <c r="AU601" i="1"/>
  <c r="C701" i="2"/>
  <c r="E701" s="1"/>
  <c r="I1407" i="3"/>
  <c r="AU1371" i="1"/>
  <c r="C1472" i="2"/>
  <c r="E1472" s="1"/>
  <c r="AU459" i="1"/>
  <c r="I494" i="3"/>
  <c r="C559" i="2"/>
  <c r="E559" s="1"/>
  <c r="C2831"/>
  <c r="E2831" s="1"/>
  <c r="I2766" i="3"/>
  <c r="AU2725" i="1"/>
  <c r="C2149" i="2"/>
  <c r="E2149" s="1"/>
  <c r="AU2043" i="1"/>
  <c r="I2084" i="3"/>
  <c r="I2397"/>
  <c r="AU2356" i="1"/>
  <c r="C2462" i="2"/>
  <c r="E2462" s="1"/>
  <c r="I2227" i="3"/>
  <c r="C2292" i="2"/>
  <c r="E2292" s="1"/>
  <c r="AU2186" i="1"/>
  <c r="I2022" i="3"/>
  <c r="AU1981" i="1"/>
  <c r="C2087" i="2"/>
  <c r="E2087" s="1"/>
  <c r="C3207"/>
  <c r="E3207" s="1"/>
  <c r="AU3100" i="1"/>
  <c r="I3142" i="3"/>
  <c r="I2792"/>
  <c r="AU2751" i="1"/>
  <c r="C2857" i="2"/>
  <c r="E2857" s="1"/>
  <c r="C2604"/>
  <c r="E2604" s="1"/>
  <c r="I2539" i="3"/>
  <c r="AU2498" i="1"/>
  <c r="AU1466"/>
  <c r="C1567" i="2"/>
  <c r="E1567" s="1"/>
  <c r="I1502" i="3"/>
  <c r="I1723"/>
  <c r="C1788" i="2"/>
  <c r="E1788" s="1"/>
  <c r="AU1682" i="1"/>
  <c r="AU1291"/>
  <c r="C1392" i="2"/>
  <c r="E1392" s="1"/>
  <c r="I1327" i="3"/>
  <c r="I941"/>
  <c r="C1006" i="2"/>
  <c r="E1006" s="1"/>
  <c r="AU906" i="1"/>
  <c r="C244" i="2"/>
  <c r="E244" s="1"/>
  <c r="AU147" i="1"/>
  <c r="I179" i="3"/>
  <c r="C1116" i="2"/>
  <c r="E1116" s="1"/>
  <c r="I1051" i="3"/>
  <c r="AU1015" i="1"/>
  <c r="AU830"/>
  <c r="C930" i="2"/>
  <c r="E930" s="1"/>
  <c r="I865" i="3"/>
  <c r="I84"/>
  <c r="AU52" i="1"/>
  <c r="C149" i="2"/>
  <c r="E149" s="1"/>
  <c r="AU946" i="1"/>
  <c r="I982" i="3"/>
  <c r="C1047" i="2"/>
  <c r="E1047" s="1"/>
  <c r="AU3184" i="1"/>
  <c r="C3294" i="2"/>
  <c r="I3229" i="3"/>
  <c r="AU1373" i="1"/>
  <c r="I1409" i="3"/>
  <c r="C1474" i="2"/>
  <c r="E1474" s="1"/>
  <c r="I1713" i="3"/>
  <c r="C1778" i="2"/>
  <c r="E1778" s="1"/>
  <c r="AU1672" i="1"/>
  <c r="I2364" i="3"/>
  <c r="C2429" i="2"/>
  <c r="E2429" s="1"/>
  <c r="AU2323" i="1"/>
  <c r="C1747" i="2"/>
  <c r="E1747" s="1"/>
  <c r="I1682" i="3"/>
  <c r="AU1641" i="1"/>
  <c r="C1321" i="2"/>
  <c r="E1321" s="1"/>
  <c r="AU1220" i="1"/>
  <c r="I1256" i="3"/>
  <c r="I1833"/>
  <c r="C1898" i="2"/>
  <c r="E1898" s="1"/>
  <c r="AU1792" i="1"/>
  <c r="AU2231"/>
  <c r="I2272" i="3"/>
  <c r="C2337" i="2"/>
  <c r="E2337" s="1"/>
  <c r="C1844"/>
  <c r="E1844" s="1"/>
  <c r="I1779" i="3"/>
  <c r="AU1738" i="1"/>
  <c r="AU2096"/>
  <c r="I2137" i="3"/>
  <c r="C2202" i="2"/>
  <c r="E2202" s="1"/>
  <c r="I2910" i="3"/>
  <c r="AU2869" i="1"/>
  <c r="C2975" i="2"/>
  <c r="E2975" s="1"/>
  <c r="I824" i="3"/>
  <c r="AU789" i="1"/>
  <c r="C889" i="2"/>
  <c r="I492" i="3"/>
  <c r="C557" i="2"/>
  <c r="E557" s="1"/>
  <c r="AU457" i="1"/>
  <c r="AU3022"/>
  <c r="I3064" i="3"/>
  <c r="C3129" i="2"/>
  <c r="E3129" s="1"/>
  <c r="C953"/>
  <c r="E953" s="1"/>
  <c r="I888" i="3"/>
  <c r="AU853" i="1"/>
  <c r="C2527" i="2"/>
  <c r="E2527" s="1"/>
  <c r="I2462" i="3"/>
  <c r="AU2421" i="1"/>
  <c r="I2373" i="3"/>
  <c r="C2438" i="2"/>
  <c r="E2438" s="1"/>
  <c r="AU2332" i="1"/>
  <c r="AU772"/>
  <c r="I807" i="3"/>
  <c r="C872" i="2"/>
  <c r="E872" s="1"/>
  <c r="AU2140" i="1"/>
  <c r="C2246" i="2"/>
  <c r="E2246" s="1"/>
  <c r="I2181" i="3"/>
  <c r="AU1705" i="1"/>
  <c r="C1811" i="2"/>
  <c r="E1811" s="1"/>
  <c r="I1746" i="3"/>
  <c r="I3168"/>
  <c r="AU3125" i="1"/>
  <c r="C3233" i="2"/>
  <c r="AU3124" i="1"/>
  <c r="I3167" i="3"/>
  <c r="C3232" i="2"/>
  <c r="E3232" s="1"/>
  <c r="C1621"/>
  <c r="E1621" s="1"/>
  <c r="AU1520" i="1"/>
  <c r="I1556" i="3"/>
  <c r="I1587"/>
  <c r="AU1551" i="1"/>
  <c r="C1652" i="2"/>
  <c r="E1652" s="1"/>
  <c r="I1691" i="3"/>
  <c r="AU1650" i="1"/>
  <c r="C1756" i="2"/>
  <c r="E1756" s="1"/>
  <c r="AU905" i="1"/>
  <c r="I940" i="3"/>
  <c r="C1005" i="2"/>
  <c r="E1005" s="1"/>
  <c r="I533" i="3"/>
  <c r="AU498" i="1"/>
  <c r="C598" i="2"/>
  <c r="E598" s="1"/>
  <c r="I1757" i="3"/>
  <c r="AU1716" i="1"/>
  <c r="C1822" i="2"/>
  <c r="E1822" s="1"/>
  <c r="C2225"/>
  <c r="E2225" s="1"/>
  <c r="I2160" i="3"/>
  <c r="AU2119" i="1"/>
  <c r="AU1445"/>
  <c r="I1481" i="3"/>
  <c r="C1546" i="2"/>
  <c r="E1546" s="1"/>
  <c r="I1814" i="3"/>
  <c r="C1879" i="2"/>
  <c r="E1879" s="1"/>
  <c r="AU1773" i="1"/>
  <c r="C2088" i="2"/>
  <c r="E2088" s="1"/>
  <c r="AU1982" i="1"/>
  <c r="I2023" i="3"/>
  <c r="C400" i="2"/>
  <c r="E400" s="1"/>
  <c r="AU303" i="1"/>
  <c r="I335" i="3"/>
  <c r="AU2126" i="1"/>
  <c r="I2167" i="3"/>
  <c r="C2232" i="2"/>
  <c r="E2232" s="1"/>
  <c r="C138"/>
  <c r="E138" s="1"/>
  <c r="AU41" i="1"/>
  <c r="I73" i="3"/>
  <c r="AU3157" i="1"/>
  <c r="I3201" i="3"/>
  <c r="C3266" i="2"/>
  <c r="E3266" s="1"/>
  <c r="C1592"/>
  <c r="E1592" s="1"/>
  <c r="I1527" i="3"/>
  <c r="AU1491" i="1"/>
  <c r="I3281" i="3"/>
  <c r="AU3236" i="1"/>
  <c r="C3346" i="2"/>
  <c r="E3346" s="1"/>
  <c r="C3251"/>
  <c r="E3251" s="1"/>
  <c r="AU3143" i="1"/>
  <c r="I3186" i="3"/>
  <c r="I2516"/>
  <c r="C2581" i="2"/>
  <c r="E2581" s="1"/>
  <c r="AU2475" i="1"/>
  <c r="I2004" i="3"/>
  <c r="C2069" i="2"/>
  <c r="E2069" s="1"/>
  <c r="AU1963" i="1"/>
  <c r="C1718" i="2"/>
  <c r="E1718" s="1"/>
  <c r="I1653" i="3"/>
  <c r="AU1613" i="1"/>
  <c r="AU3261"/>
  <c r="I3310" i="3"/>
  <c r="C3375" i="2"/>
  <c r="E3375" s="1"/>
  <c r="C2826"/>
  <c r="E2826" s="1"/>
  <c r="I2761" i="3"/>
  <c r="AU2720" i="1"/>
  <c r="C452" i="2"/>
  <c r="E452" s="1"/>
  <c r="I387" i="3"/>
  <c r="AU355" i="1"/>
  <c r="I3311" i="3"/>
  <c r="C3376" i="2"/>
  <c r="E3376" s="1"/>
  <c r="AU3262" i="1"/>
  <c r="C2930" i="2"/>
  <c r="E2930" s="1"/>
  <c r="I2865" i="3"/>
  <c r="AU2824" i="1"/>
  <c r="C1826" i="2"/>
  <c r="E1826" s="1"/>
  <c r="I1761" i="3"/>
  <c r="AU1720" i="1"/>
  <c r="C437" i="2"/>
  <c r="E437" s="1"/>
  <c r="AU340" i="1"/>
  <c r="I372" i="3"/>
  <c r="I2141"/>
  <c r="AU2100" i="1"/>
  <c r="C2206" i="2"/>
  <c r="E2206" s="1"/>
  <c r="AU1529" i="1"/>
  <c r="C1630" i="2"/>
  <c r="E1630" s="1"/>
  <c r="I1565" i="3"/>
  <c r="C2701" i="2"/>
  <c r="E2701" s="1"/>
  <c r="AU2595" i="1"/>
  <c r="I2636" i="3"/>
  <c r="I1710"/>
  <c r="AU1669" i="1"/>
  <c r="C1775" i="2"/>
  <c r="E1775" s="1"/>
  <c r="I2972" i="3"/>
  <c r="C3037" i="2"/>
  <c r="E3037" s="1"/>
  <c r="AU2930" i="1"/>
  <c r="I1845" i="3"/>
  <c r="C1910" i="2"/>
  <c r="E1910" s="1"/>
  <c r="AU1804" i="1"/>
  <c r="C2630" i="2"/>
  <c r="E2630" s="1"/>
  <c r="AU2524" i="1"/>
  <c r="I2565" i="3"/>
  <c r="C2626" i="2"/>
  <c r="E2626" s="1"/>
  <c r="AU2520" i="1"/>
  <c r="I2561" i="3"/>
  <c r="I1521"/>
  <c r="C1586" i="2"/>
  <c r="E1586" s="1"/>
  <c r="AU1485" i="1"/>
  <c r="Q15" i="2"/>
  <c r="AU730" i="1"/>
  <c r="Q44" i="2"/>
  <c r="I765" i="3"/>
  <c r="C830" i="2"/>
  <c r="AU252" i="1"/>
  <c r="I284" i="3"/>
  <c r="C349" i="2"/>
  <c r="E349" s="1"/>
  <c r="C2455"/>
  <c r="E2455" s="1"/>
  <c r="I2390" i="3"/>
  <c r="AU2349" i="1"/>
  <c r="AU441"/>
  <c r="C541" i="2"/>
  <c r="E541" s="1"/>
  <c r="I476" i="3"/>
  <c r="C1431" i="2"/>
  <c r="E1431" s="1"/>
  <c r="I1366" i="3"/>
  <c r="AU1330" i="1"/>
  <c r="C2948" i="2"/>
  <c r="E2948" s="1"/>
  <c r="I2883" i="3"/>
  <c r="AU2842" i="1"/>
  <c r="I1705" i="3"/>
  <c r="AU1664" i="1"/>
  <c r="C1770" i="2"/>
  <c r="E1770" s="1"/>
  <c r="I2349" i="3"/>
  <c r="AU2308" i="1"/>
  <c r="C2414" i="2"/>
  <c r="E2414" s="1"/>
  <c r="AU2739" i="1"/>
  <c r="I2780" i="3"/>
  <c r="C2845" i="2"/>
  <c r="E2845" s="1"/>
  <c r="AU2609" i="1"/>
  <c r="I2650" i="3"/>
  <c r="C2715" i="2"/>
  <c r="C955"/>
  <c r="E955" s="1"/>
  <c r="AU855" i="1"/>
  <c r="I890" i="3"/>
  <c r="C298" i="2"/>
  <c r="E298" s="1"/>
  <c r="AU201" i="1"/>
  <c r="I233" i="3"/>
  <c r="AU347" i="1"/>
  <c r="I379" i="3"/>
  <c r="C444" i="2"/>
  <c r="E444" s="1"/>
  <c r="I852" i="3"/>
  <c r="C917" i="2"/>
  <c r="E917" s="1"/>
  <c r="AU817" i="1"/>
  <c r="I1856" i="3"/>
  <c r="C1921" i="2"/>
  <c r="E1921" s="1"/>
  <c r="AU1815" i="1"/>
  <c r="I2747" i="3"/>
  <c r="AU2706" i="1"/>
  <c r="C2812" i="2"/>
  <c r="E2812" s="1"/>
  <c r="I985" i="3"/>
  <c r="C1050" i="2"/>
  <c r="E1050" s="1"/>
  <c r="AU949" i="1"/>
  <c r="AU3012"/>
  <c r="I3054" i="3"/>
  <c r="C3119" i="2"/>
  <c r="E3119" s="1"/>
  <c r="I2916" i="3"/>
  <c r="C2981" i="2"/>
  <c r="E2981" s="1"/>
  <c r="AU2875" i="1"/>
  <c r="I1824" i="3"/>
  <c r="AU1783" i="1"/>
  <c r="C1889" i="2"/>
  <c r="E1889" s="1"/>
  <c r="I408" i="3"/>
  <c r="C473" i="2"/>
  <c r="E473" s="1"/>
  <c r="AU375" i="1"/>
  <c r="I3068" i="3"/>
  <c r="AU3026" i="1"/>
  <c r="C3133" i="2"/>
  <c r="E3133" s="1"/>
  <c r="AU134" i="1"/>
  <c r="C231" i="2"/>
  <c r="E231" s="1"/>
  <c r="I166" i="3"/>
  <c r="C3018" i="2"/>
  <c r="E3018" s="1"/>
  <c r="I2953" i="3"/>
  <c r="AU2912" i="1"/>
  <c r="I3287" i="3"/>
  <c r="AU3241" i="1"/>
  <c r="C3352" i="2"/>
  <c r="E3352" s="1"/>
  <c r="AU221" i="1"/>
  <c r="I253" i="3"/>
  <c r="C318" i="2"/>
  <c r="E318" s="1"/>
  <c r="I2294" i="3"/>
  <c r="AU2253" i="1"/>
  <c r="C2359" i="2"/>
  <c r="E2359" s="1"/>
  <c r="I125" i="3"/>
  <c r="C190" i="2"/>
  <c r="E190" s="1"/>
  <c r="AU93" i="1"/>
  <c r="I1089" i="3"/>
  <c r="C1154" i="2"/>
  <c r="E1154" s="1"/>
  <c r="AU1053" i="1"/>
  <c r="AU2030"/>
  <c r="I2071" i="3"/>
  <c r="C2136" i="2"/>
  <c r="E2136" s="1"/>
  <c r="I3069" i="3"/>
  <c r="C3134" i="2"/>
  <c r="E3134" s="1"/>
  <c r="AU3027" i="1"/>
  <c r="I3120" i="3"/>
  <c r="C3185" i="2"/>
  <c r="E3185" s="1"/>
  <c r="AU3078" i="1"/>
  <c r="I1304" i="3"/>
  <c r="C1369" i="2"/>
  <c r="E1369" s="1"/>
  <c r="AU1268" i="1"/>
  <c r="C705" i="2"/>
  <c r="E705" s="1"/>
  <c r="AU605" i="1"/>
  <c r="I640" i="3"/>
  <c r="I3073"/>
  <c r="AU3031" i="1"/>
  <c r="C3138" i="2"/>
  <c r="E3138" s="1"/>
  <c r="AU1536" i="1"/>
  <c r="I1572" i="3"/>
  <c r="C1637" i="2"/>
  <c r="E1637" s="1"/>
  <c r="I89" i="3"/>
  <c r="AU57" i="1"/>
  <c r="C154" i="2"/>
  <c r="E154" s="1"/>
  <c r="C1330"/>
  <c r="E1330" s="1"/>
  <c r="I1265" i="3"/>
  <c r="AU1229" i="1"/>
  <c r="C2302" i="2"/>
  <c r="E2302" s="1"/>
  <c r="AU2196" i="1"/>
  <c r="I2237" i="3"/>
  <c r="I1841"/>
  <c r="C1906" i="2"/>
  <c r="E1906" s="1"/>
  <c r="AU1800" i="1"/>
  <c r="AU2865"/>
  <c r="C2971" i="2"/>
  <c r="E2971" s="1"/>
  <c r="I2906" i="3"/>
  <c r="I2727"/>
  <c r="AU2686" i="1"/>
  <c r="C2792" i="2"/>
  <c r="E2792" s="1"/>
  <c r="C965"/>
  <c r="E965" s="1"/>
  <c r="AU865" i="1"/>
  <c r="I900" i="3"/>
  <c r="AU2729" i="1"/>
  <c r="C2835" i="2"/>
  <c r="E2835" s="1"/>
  <c r="I2770" i="3"/>
  <c r="C690" i="2"/>
  <c r="E690" s="1"/>
  <c r="AU590" i="1"/>
  <c r="I625" i="3"/>
  <c r="I2523"/>
  <c r="AU2482" i="1"/>
  <c r="C2588" i="2"/>
  <c r="E2588" s="1"/>
  <c r="I2620" i="3"/>
  <c r="AU2579" i="1"/>
  <c r="C2685" i="2"/>
  <c r="E2685" s="1"/>
  <c r="AU227" i="1"/>
  <c r="C324" i="2"/>
  <c r="E324" s="1"/>
  <c r="I259" i="3"/>
  <c r="I1702"/>
  <c r="C1767" i="2"/>
  <c r="E1767" s="1"/>
  <c r="AU1661" i="1"/>
  <c r="AU918"/>
  <c r="I953" i="3"/>
  <c r="C1018" i="2"/>
  <c r="E1018" s="1"/>
  <c r="AU2199" i="1"/>
  <c r="C2305" i="2"/>
  <c r="E2305" s="1"/>
  <c r="I2240" i="3"/>
  <c r="AU1438" i="1"/>
  <c r="C1539" i="2"/>
  <c r="E1539" s="1"/>
  <c r="I1474" i="3"/>
  <c r="AU652" i="1"/>
  <c r="I687" i="3"/>
  <c r="C752" i="2"/>
  <c r="E752" s="1"/>
  <c r="C918"/>
  <c r="E918" s="1"/>
  <c r="AU818" i="1"/>
  <c r="I853" i="3"/>
  <c r="AU1472" i="1"/>
  <c r="I1508" i="3"/>
  <c r="C1573" i="2"/>
  <c r="E1573" s="1"/>
  <c r="AU740" i="1"/>
  <c r="I775" i="3"/>
  <c r="C840" i="2"/>
  <c r="E840" s="1"/>
  <c r="I3202" i="3"/>
  <c r="C3267" i="2"/>
  <c r="E3267" s="1"/>
  <c r="AU3158" i="1"/>
  <c r="I2917" i="3"/>
  <c r="AU2876" i="1"/>
  <c r="C2982" i="2"/>
  <c r="E2982" s="1"/>
  <c r="C3029"/>
  <c r="E3029" s="1"/>
  <c r="I2964" i="3"/>
  <c r="AU2923" i="1"/>
  <c r="C2848" i="2"/>
  <c r="E2848" s="1"/>
  <c r="I2783" i="3"/>
  <c r="AU2742" i="1"/>
  <c r="AU990"/>
  <c r="C1091" i="2"/>
  <c r="E1091" s="1"/>
  <c r="I1026" i="3"/>
  <c r="C2060" i="2"/>
  <c r="E2060" s="1"/>
  <c r="I1995" i="3"/>
  <c r="AU1954" i="1"/>
  <c r="AU716"/>
  <c r="I751" i="3"/>
  <c r="C816" i="2"/>
  <c r="E816" s="1"/>
  <c r="AU121" i="1"/>
  <c r="I153" i="3"/>
  <c r="C218" i="2"/>
  <c r="E218" s="1"/>
  <c r="AU558" i="1"/>
  <c r="C658" i="2"/>
  <c r="E658" s="1"/>
  <c r="I593" i="3"/>
  <c r="C969" i="2"/>
  <c r="E969" s="1"/>
  <c r="AU869" i="1"/>
  <c r="I904" i="3"/>
  <c r="AU1496" i="1"/>
  <c r="C1597" i="2"/>
  <c r="E1597" s="1"/>
  <c r="I1532" i="3"/>
  <c r="AU2088" i="1"/>
  <c r="I2129" i="3"/>
  <c r="C2194" i="2"/>
  <c r="E2194" s="1"/>
  <c r="AU738" i="1"/>
  <c r="I773" i="3"/>
  <c r="C838" i="2"/>
  <c r="E838" s="1"/>
  <c r="C2745"/>
  <c r="E2745" s="1"/>
  <c r="AU2639" i="1"/>
  <c r="I2680" i="3"/>
  <c r="C255" i="2"/>
  <c r="E255" s="1"/>
  <c r="AU158" i="1"/>
  <c r="I190" i="3"/>
  <c r="AU2666" i="1"/>
  <c r="C2772" i="2"/>
  <c r="E2772" s="1"/>
  <c r="I2707" i="3"/>
  <c r="C2849" i="2"/>
  <c r="E2849" s="1"/>
  <c r="AU2743" i="1"/>
  <c r="I2784" i="3"/>
  <c r="I2104"/>
  <c r="C2169" i="2"/>
  <c r="AU2063" i="1"/>
  <c r="AU1620"/>
  <c r="C1725" i="2"/>
  <c r="E1725" s="1"/>
  <c r="I1660" i="3"/>
  <c r="AU1717" i="1"/>
  <c r="C1823" i="2"/>
  <c r="E1823" s="1"/>
  <c r="I1758" i="3"/>
  <c r="AU1264" i="1"/>
  <c r="I1300" i="3"/>
  <c r="C1365" i="2"/>
  <c r="E1365" s="1"/>
  <c r="I1421" i="3"/>
  <c r="AU1385" i="1"/>
  <c r="C1486" i="2"/>
  <c r="E1486" s="1"/>
  <c r="AU747" i="1"/>
  <c r="I782" i="3"/>
  <c r="C847" i="2"/>
  <c r="E847" s="1"/>
  <c r="I2479" i="3"/>
  <c r="AU2438" i="1"/>
  <c r="C2544" i="2"/>
  <c r="E2544" s="1"/>
  <c r="C3221"/>
  <c r="E3221" s="1"/>
  <c r="I3156" i="3"/>
  <c r="AU3114" i="1"/>
  <c r="AU2590"/>
  <c r="C2696" i="2"/>
  <c r="E2696" s="1"/>
  <c r="I2631" i="3"/>
  <c r="AU333" i="1"/>
  <c r="C430" i="2"/>
  <c r="E430" s="1"/>
  <c r="I365" i="3"/>
  <c r="I1697"/>
  <c r="AU1656" i="1"/>
  <c r="C1762" i="2"/>
  <c r="E1762" s="1"/>
  <c r="I1447" i="3"/>
  <c r="AU1411" i="1"/>
  <c r="C1512" i="2"/>
  <c r="E1512" s="1"/>
  <c r="AU1902" i="1"/>
  <c r="C2008" i="2"/>
  <c r="E2008" s="1"/>
  <c r="I1943" i="3"/>
  <c r="AU2255" i="1"/>
  <c r="C2361" i="2"/>
  <c r="E2361" s="1"/>
  <c r="I2296" i="3"/>
  <c r="AU962" i="1"/>
  <c r="C1063" i="2"/>
  <c r="E1063" s="1"/>
  <c r="I998" i="3"/>
  <c r="C2207" i="2"/>
  <c r="E2207" s="1"/>
  <c r="AU2101" i="1"/>
  <c r="I2142" i="3"/>
  <c r="I1711"/>
  <c r="AU1670" i="1"/>
  <c r="C1776" i="2"/>
  <c r="E1776" s="1"/>
  <c r="I914" i="3"/>
  <c r="AU879" i="1"/>
  <c r="C979" i="2"/>
  <c r="E979" s="1"/>
  <c r="C2790"/>
  <c r="E2790" s="1"/>
  <c r="I2725" i="3"/>
  <c r="AU2684" i="1"/>
  <c r="C467" i="2"/>
  <c r="E467" s="1"/>
  <c r="I402" i="3"/>
  <c r="AU370" i="1"/>
  <c r="I1927" i="3"/>
  <c r="AU1886" i="1"/>
  <c r="C1992" i="2"/>
  <c r="E1992" s="1"/>
  <c r="AU1861" i="1"/>
  <c r="I1902" i="3"/>
  <c r="C1967" i="2"/>
  <c r="E1967" s="1"/>
  <c r="AU262" i="1"/>
  <c r="C359" i="2"/>
  <c r="E359" s="1"/>
  <c r="I294" i="3"/>
  <c r="I2216"/>
  <c r="C2281" i="2"/>
  <c r="E2281" s="1"/>
  <c r="AU2175" i="1"/>
  <c r="AU2211"/>
  <c r="C2317" i="2"/>
  <c r="E2317" s="1"/>
  <c r="I2252" i="3"/>
  <c r="I2974"/>
  <c r="AU2932" i="1"/>
  <c r="C3039" i="2"/>
  <c r="E3039" s="1"/>
  <c r="AU727" i="1"/>
  <c r="C827" i="2"/>
  <c r="E827" s="1"/>
  <c r="I762" i="3"/>
  <c r="I3075"/>
  <c r="AU3033" i="1"/>
  <c r="C3140" i="2"/>
  <c r="E3140" s="1"/>
  <c r="I446" i="3"/>
  <c r="C511" i="2"/>
  <c r="E511" s="1"/>
  <c r="AU411" i="1"/>
  <c r="AU307"/>
  <c r="I339" i="3"/>
  <c r="C404" i="2"/>
  <c r="E404" s="1"/>
  <c r="AU766" i="1"/>
  <c r="I801" i="3"/>
  <c r="C866" i="2"/>
  <c r="E866" s="1"/>
  <c r="I131" i="3"/>
  <c r="AU99" i="1"/>
  <c r="C196" i="2"/>
  <c r="E196" s="1"/>
  <c r="AU2674" i="1"/>
  <c r="C2780" i="2"/>
  <c r="E2780" s="1"/>
  <c r="I2715" i="3"/>
  <c r="I2317"/>
  <c r="AU2276" i="1"/>
  <c r="C2382" i="2"/>
  <c r="E2382" s="1"/>
  <c r="I207" i="3"/>
  <c r="C272" i="2"/>
  <c r="E272" s="1"/>
  <c r="AU175" i="1"/>
  <c r="I1720" i="3"/>
  <c r="AU1679" i="1"/>
  <c r="C1785" i="2"/>
  <c r="E1785" s="1"/>
  <c r="I790" i="3"/>
  <c r="AU755" i="1"/>
  <c r="C855" i="2"/>
  <c r="E855" s="1"/>
  <c r="AU2220" i="1"/>
  <c r="C2326" i="2"/>
  <c r="E2326" s="1"/>
  <c r="I2261" i="3"/>
  <c r="I184"/>
  <c r="C249" i="2"/>
  <c r="E249" s="1"/>
  <c r="AU152" i="1"/>
  <c r="AU695"/>
  <c r="C795" i="2"/>
  <c r="E795" s="1"/>
  <c r="I730" i="3"/>
  <c r="C1951" i="2"/>
  <c r="E1951" s="1"/>
  <c r="AU1845" i="1"/>
  <c r="I1886" i="3"/>
  <c r="I809"/>
  <c r="C874" i="2"/>
  <c r="E874" s="1"/>
  <c r="AU774" i="1"/>
  <c r="AU1509"/>
  <c r="I1545" i="3"/>
  <c r="C1610" i="2"/>
  <c r="E1610" s="1"/>
  <c r="C1952"/>
  <c r="E1952" s="1"/>
  <c r="AU1846" i="1"/>
  <c r="I1887" i="3"/>
  <c r="I943"/>
  <c r="AU908" i="1"/>
  <c r="C1008" i="2"/>
  <c r="E1008" s="1"/>
  <c r="AU146" i="1"/>
  <c r="C243" i="2"/>
  <c r="E243" s="1"/>
  <c r="I178" i="3"/>
  <c r="I2060"/>
  <c r="AU2019" i="1"/>
  <c r="C2125" i="2"/>
  <c r="E2125" s="1"/>
  <c r="AU2040" i="1"/>
  <c r="I2081" i="3"/>
  <c r="C2146" i="2"/>
  <c r="E2146" s="1"/>
  <c r="C2811"/>
  <c r="E2811" s="1"/>
  <c r="I2746" i="3"/>
  <c r="AU2705" i="1"/>
  <c r="AU1479"/>
  <c r="I1515" i="3"/>
  <c r="C1580" i="2"/>
  <c r="E1580" s="1"/>
  <c r="I75" i="3"/>
  <c r="C140" i="2"/>
  <c r="E140" s="1"/>
  <c r="AU43" i="1"/>
  <c r="I2580" i="3"/>
  <c r="AU2539" i="1"/>
  <c r="C2645" i="2"/>
  <c r="E2645" s="1"/>
  <c r="C2606"/>
  <c r="E2606" s="1"/>
  <c r="AU2500" i="1"/>
  <c r="I2541" i="3"/>
  <c r="C2241" i="2"/>
  <c r="E2241" s="1"/>
  <c r="I2176" i="3"/>
  <c r="AU2135" i="1"/>
  <c r="C656" i="2"/>
  <c r="E656" s="1"/>
  <c r="AU556" i="1"/>
  <c r="I591" i="3"/>
  <c r="I1759"/>
  <c r="C1824" i="2"/>
  <c r="E1824" s="1"/>
  <c r="AU1718" i="1"/>
  <c r="AU3142"/>
  <c r="C3250" i="2"/>
  <c r="E3250" s="1"/>
  <c r="I3185" i="3"/>
  <c r="C3370" i="2"/>
  <c r="E3370" s="1"/>
  <c r="AU3256" i="1"/>
  <c r="I3305" i="3"/>
  <c r="I3264"/>
  <c r="C3329" i="2"/>
  <c r="E3329" s="1"/>
  <c r="AU3219" i="1"/>
  <c r="I420" i="3"/>
  <c r="AU386" i="1"/>
  <c r="C485" i="2"/>
  <c r="E485" s="1"/>
  <c r="I55" i="3"/>
  <c r="C120" i="2"/>
  <c r="E120" s="1"/>
  <c r="AU23" i="1"/>
  <c r="I2591" i="3"/>
  <c r="AU2550" i="1"/>
  <c r="Q49" i="2"/>
  <c r="C2656"/>
  <c r="Q20"/>
  <c r="C2515"/>
  <c r="E2515" s="1"/>
  <c r="I2450" i="3"/>
  <c r="AU2409" i="1"/>
  <c r="C764" i="2"/>
  <c r="E764" s="1"/>
  <c r="I699" i="3"/>
  <c r="AU664" i="1"/>
  <c r="C591" i="2"/>
  <c r="E591" s="1"/>
  <c r="I526" i="3"/>
  <c r="AU491" i="1"/>
  <c r="AU2194"/>
  <c r="I2235" i="3"/>
  <c r="C2300" i="2"/>
  <c r="E2300" s="1"/>
  <c r="I37" i="3"/>
  <c r="AU5" i="1"/>
  <c r="C102" i="2"/>
  <c r="E102" s="1"/>
  <c r="AU421" i="1"/>
  <c r="C521" i="2"/>
  <c r="E521" s="1"/>
  <c r="I456" i="3"/>
  <c r="I2404"/>
  <c r="C2469" i="2"/>
  <c r="E2469" s="1"/>
  <c r="AU2363" i="1"/>
  <c r="I778" i="3"/>
  <c r="C843" i="2"/>
  <c r="E843" s="1"/>
  <c r="AU743" i="1"/>
  <c r="AU2558"/>
  <c r="I2599" i="3"/>
  <c r="C2664" i="2"/>
  <c r="E2664" s="1"/>
  <c r="C1338"/>
  <c r="E1338" s="1"/>
  <c r="I1273" i="3"/>
  <c r="AU1237" i="1"/>
  <c r="C1739" i="2"/>
  <c r="E1739" s="1"/>
  <c r="AU1633" i="1"/>
  <c r="I1674" i="3"/>
  <c r="I1195"/>
  <c r="C1260" i="2"/>
  <c r="E1260" s="1"/>
  <c r="AU1159" i="1"/>
  <c r="C1866" i="2"/>
  <c r="E1866" s="1"/>
  <c r="I1801" i="3"/>
  <c r="AU1760" i="1"/>
  <c r="I2864" i="3"/>
  <c r="C2929" i="2"/>
  <c r="AU2823" i="1"/>
  <c r="C2006" i="2"/>
  <c r="E2006" s="1"/>
  <c r="I1941" i="3"/>
  <c r="AU1900" i="1"/>
  <c r="C2133" i="2"/>
  <c r="E2133" s="1"/>
  <c r="I2068" i="3"/>
  <c r="AU2027" i="1"/>
  <c r="AU580"/>
  <c r="C680" i="2"/>
  <c r="E680" s="1"/>
  <c r="I615" i="3"/>
  <c r="AU2107" i="1"/>
  <c r="C2213" i="2"/>
  <c r="E2213" s="1"/>
  <c r="I2148" i="3"/>
  <c r="I1519"/>
  <c r="C1584" i="2"/>
  <c r="E1584" s="1"/>
  <c r="AU1483" i="1"/>
  <c r="C2340" i="2"/>
  <c r="E2340" s="1"/>
  <c r="AU2234" i="1"/>
  <c r="I2275" i="3"/>
  <c r="AU583" i="1"/>
  <c r="I618" i="3"/>
  <c r="C683" i="2"/>
  <c r="E683" s="1"/>
  <c r="AU1789" i="1"/>
  <c r="C1895" i="2"/>
  <c r="E1895" s="1"/>
  <c r="I1830" i="3"/>
  <c r="AU2838" i="1"/>
  <c r="I2879" i="3"/>
  <c r="C2944" i="2"/>
  <c r="E2944" s="1"/>
  <c r="AU408" i="1"/>
  <c r="I443" i="3"/>
  <c r="C508" i="2"/>
  <c r="E508" s="1"/>
  <c r="I1831" i="3"/>
  <c r="C1896" i="2"/>
  <c r="E1896" s="1"/>
  <c r="AU1790" i="1"/>
  <c r="I225" i="3"/>
  <c r="C290" i="2"/>
  <c r="E290" s="1"/>
  <c r="AU193" i="1"/>
  <c r="AU1653"/>
  <c r="I1694" i="3"/>
  <c r="C1759" i="2"/>
  <c r="E1759" s="1"/>
  <c r="I2113" i="3"/>
  <c r="AU2072" i="1"/>
  <c r="C2178" i="2"/>
  <c r="E2178" s="1"/>
  <c r="I2393" i="3"/>
  <c r="C2458" i="2"/>
  <c r="E2458" s="1"/>
  <c r="AU2352" i="1"/>
  <c r="C1103" i="2"/>
  <c r="AU1002" i="1"/>
  <c r="I1038" i="3"/>
  <c r="AU164" i="1"/>
  <c r="I196" i="3"/>
  <c r="C261" i="2"/>
  <c r="E261" s="1"/>
  <c r="C2263"/>
  <c r="E2263" s="1"/>
  <c r="I2198" i="3"/>
  <c r="AU2157" i="1"/>
  <c r="AU987"/>
  <c r="I1023" i="3"/>
  <c r="C1088" i="2"/>
  <c r="E1088" s="1"/>
  <c r="C126"/>
  <c r="E126" s="1"/>
  <c r="I61" i="3"/>
  <c r="AU29" i="1"/>
  <c r="C2905" i="2"/>
  <c r="E2905" s="1"/>
  <c r="I2840" i="3"/>
  <c r="AU2799" i="1"/>
  <c r="AU209"/>
  <c r="I241" i="3"/>
  <c r="C306" i="2"/>
  <c r="E306" s="1"/>
  <c r="I968" i="3"/>
  <c r="C1033" i="2"/>
  <c r="E1033" s="1"/>
  <c r="AU933" i="1"/>
  <c r="I2823" i="3"/>
  <c r="AU2782" i="1"/>
  <c r="C2888" i="2"/>
  <c r="E2888" s="1"/>
  <c r="C1014"/>
  <c r="E1014" s="1"/>
  <c r="AU914" i="1"/>
  <c r="I949" i="3"/>
  <c r="I2192"/>
  <c r="AU2151" i="1"/>
  <c r="C2257" i="2"/>
  <c r="E2257" s="1"/>
  <c r="AU2942" i="1"/>
  <c r="C3049" i="2"/>
  <c r="E3049" s="1"/>
  <c r="I2984" i="3"/>
  <c r="AU952" i="1"/>
  <c r="C1053" i="2"/>
  <c r="E1053" s="1"/>
  <c r="I988" i="3"/>
  <c r="I1305"/>
  <c r="AU1269" i="1"/>
  <c r="C1370" i="2"/>
  <c r="E1370" s="1"/>
  <c r="C2182"/>
  <c r="E2182" s="1"/>
  <c r="I2117" i="3"/>
  <c r="AU2076" i="1"/>
  <c r="I2381" i="3"/>
  <c r="AU2340" i="1"/>
  <c r="C2446" i="2"/>
  <c r="E2446" s="1"/>
  <c r="I282" i="3"/>
  <c r="AU250" i="1"/>
  <c r="C347" i="2"/>
  <c r="E347" s="1"/>
  <c r="I547" i="3"/>
  <c r="C612" i="2"/>
  <c r="E612" s="1"/>
  <c r="AU512" i="1"/>
  <c r="AU691"/>
  <c r="I726" i="3"/>
  <c r="C791" i="2"/>
  <c r="E791" s="1"/>
  <c r="AU494" i="1"/>
  <c r="I529" i="3"/>
  <c r="C594" i="2"/>
  <c r="E594" s="1"/>
  <c r="AU2567" i="1"/>
  <c r="C2673" i="2"/>
  <c r="E2673" s="1"/>
  <c r="I2608" i="3"/>
  <c r="C1999" i="2"/>
  <c r="E1999" s="1"/>
  <c r="I1934" i="3"/>
  <c r="AU1893" i="1"/>
  <c r="AU1791"/>
  <c r="C1897" i="2"/>
  <c r="E1897" s="1"/>
  <c r="I1832" i="3"/>
  <c r="I1193"/>
  <c r="C1258" i="2"/>
  <c r="E1258" s="1"/>
  <c r="AU1157" i="1"/>
  <c r="AU873"/>
  <c r="I908" i="3"/>
  <c r="C973" i="2"/>
  <c r="E973" s="1"/>
  <c r="AU285" i="1"/>
  <c r="C382" i="2"/>
  <c r="E382" s="1"/>
  <c r="I317" i="3"/>
  <c r="I2490"/>
  <c r="AU2449" i="1"/>
  <c r="C2555" i="2"/>
  <c r="E2555" s="1"/>
  <c r="C2908"/>
  <c r="E2908" s="1"/>
  <c r="AU2802" i="1"/>
  <c r="I2843" i="3"/>
  <c r="C260" i="2"/>
  <c r="E260" s="1"/>
  <c r="I195" i="3"/>
  <c r="AU163" i="1"/>
  <c r="C1122" i="2"/>
  <c r="E1122" s="1"/>
  <c r="AU1021" i="1"/>
  <c r="I1057" i="3"/>
  <c r="C1252" i="2"/>
  <c r="E1252" s="1"/>
  <c r="I1187" i="3"/>
  <c r="AU1151" i="1"/>
  <c r="AU2431"/>
  <c r="I2472" i="3"/>
  <c r="C2537" i="2"/>
  <c r="E2537" s="1"/>
  <c r="I2228" i="3"/>
  <c r="C2293" i="2"/>
  <c r="E2293" s="1"/>
  <c r="AU2187" i="1"/>
  <c r="AU1840"/>
  <c r="C1946" i="2"/>
  <c r="E1946" s="1"/>
  <c r="I1881" i="3"/>
  <c r="AU1225" i="1"/>
  <c r="I1261" i="3"/>
  <c r="C1326" i="2"/>
  <c r="E1326" s="1"/>
  <c r="AU1911" i="1"/>
  <c r="I1952" i="3"/>
  <c r="C2017" i="2"/>
  <c r="E2017" s="1"/>
  <c r="AU1342" i="1"/>
  <c r="I1378" i="3"/>
  <c r="C1443" i="2"/>
  <c r="E1443" s="1"/>
  <c r="AU2934" i="1"/>
  <c r="I2976" i="3"/>
  <c r="C3041" i="2"/>
  <c r="E3041" s="1"/>
  <c r="I2551" i="3"/>
  <c r="AU2510" i="1"/>
  <c r="C2616" i="2"/>
  <c r="E2616" s="1"/>
  <c r="C1812"/>
  <c r="E1812" s="1"/>
  <c r="I1747" i="3"/>
  <c r="AU1706" i="1"/>
  <c r="I1781" i="3"/>
  <c r="C1846" i="2"/>
  <c r="E1846" s="1"/>
  <c r="AU1740" i="1"/>
  <c r="C2610" i="2"/>
  <c r="E2610" s="1"/>
  <c r="AU2504" i="1"/>
  <c r="I2545" i="3"/>
  <c r="I2439"/>
  <c r="C2504" i="2"/>
  <c r="E2504" s="1"/>
  <c r="AU2398" i="1"/>
  <c r="C2378" i="2"/>
  <c r="E2378" s="1"/>
  <c r="I2313" i="3"/>
  <c r="AU2272" i="1"/>
  <c r="AU2394"/>
  <c r="I2435" i="3"/>
  <c r="C2500" i="2"/>
  <c r="E2500" s="1"/>
  <c r="I799" i="3"/>
  <c r="AU764" i="1"/>
  <c r="C864" i="2"/>
  <c r="E864" s="1"/>
  <c r="C1201"/>
  <c r="E1201" s="1"/>
  <c r="I1136" i="3"/>
  <c r="AU1100" i="1"/>
  <c r="AU1128"/>
  <c r="I1164" i="3"/>
  <c r="C1229" i="2"/>
  <c r="E1229" s="1"/>
  <c r="AU2405" i="1"/>
  <c r="I2446" i="3"/>
  <c r="C2511" i="2"/>
  <c r="E2511" s="1"/>
  <c r="AU2083" i="1"/>
  <c r="I2124" i="3"/>
  <c r="C2189" i="2"/>
  <c r="E2189" s="1"/>
  <c r="AU1175" i="1"/>
  <c r="I1211" i="3"/>
  <c r="C1276" i="2"/>
  <c r="E1276" s="1"/>
  <c r="I2564" i="3"/>
  <c r="AU2523" i="1"/>
  <c r="C2629" i="2"/>
  <c r="E2629" s="1"/>
  <c r="AU58" i="1"/>
  <c r="C155" i="2"/>
  <c r="E155" s="1"/>
  <c r="I90" i="3"/>
  <c r="AU3246" i="1"/>
  <c r="I3295" i="3"/>
  <c r="C3360" i="2"/>
  <c r="E3360" s="1"/>
  <c r="C2966"/>
  <c r="E2966" s="1"/>
  <c r="AU2860" i="1"/>
  <c r="I2901" i="3"/>
  <c r="C1576" i="2"/>
  <c r="E1576" s="1"/>
  <c r="AU1475" i="1"/>
  <c r="I1511" i="3"/>
  <c r="C212" i="2"/>
  <c r="E212" s="1"/>
  <c r="I147" i="3"/>
  <c r="AU115" i="1"/>
  <c r="AU2012"/>
  <c r="C2118" i="2"/>
  <c r="E2118" s="1"/>
  <c r="I2053" i="3"/>
  <c r="AU2168" i="1"/>
  <c r="C2274" i="2"/>
  <c r="E2274" s="1"/>
  <c r="I2209" i="3"/>
  <c r="AU759" i="1"/>
  <c r="I794" i="3"/>
  <c r="C859" i="2"/>
  <c r="E859" s="1"/>
  <c r="I768" i="3"/>
  <c r="AU733" i="1"/>
  <c r="C833" i="2"/>
  <c r="E833" s="1"/>
  <c r="C216"/>
  <c r="E216" s="1"/>
  <c r="AU119" i="1"/>
  <c r="I151" i="3"/>
  <c r="C1372" i="2"/>
  <c r="E1372" s="1"/>
  <c r="AU1271" i="1"/>
  <c r="I1307" i="3"/>
  <c r="I1731"/>
  <c r="AU1690" i="1"/>
  <c r="C1796" i="2"/>
  <c r="E1796" s="1"/>
  <c r="AU2156" i="1"/>
  <c r="C2262" i="2"/>
  <c r="E2262" s="1"/>
  <c r="I2197" i="3"/>
  <c r="AU434" i="1"/>
  <c r="I469" i="3"/>
  <c r="C534" i="2"/>
  <c r="E534" s="1"/>
  <c r="C2570"/>
  <c r="E2570" s="1"/>
  <c r="AU2464" i="1"/>
  <c r="I2505" i="3"/>
  <c r="AU3106" i="1"/>
  <c r="I3148" i="3"/>
  <c r="C3213" i="2"/>
  <c r="E3213" s="1"/>
  <c r="AU1058" i="1"/>
  <c r="C1159" i="2"/>
  <c r="E1159" s="1"/>
  <c r="I1094" i="3"/>
  <c r="I2720"/>
  <c r="C2785" i="2"/>
  <c r="E2785" s="1"/>
  <c r="AU2679" i="1"/>
  <c r="C480" i="2"/>
  <c r="E480" s="1"/>
  <c r="I415" i="3"/>
  <c r="AU381" i="1"/>
  <c r="I764" i="3"/>
  <c r="C829" i="2"/>
  <c r="E829" s="1"/>
  <c r="AU729" i="1"/>
  <c r="I1551" i="3"/>
  <c r="C1616" i="2"/>
  <c r="E1616" s="1"/>
  <c r="AU1515" i="1"/>
  <c r="I2281" i="3"/>
  <c r="C2346" i="2"/>
  <c r="E2346" s="1"/>
  <c r="AU2240" i="1"/>
  <c r="C2005" i="2"/>
  <c r="E2005" s="1"/>
  <c r="I1940" i="3"/>
  <c r="AU1899" i="1"/>
  <c r="I198" i="3"/>
  <c r="AU166" i="1"/>
  <c r="C263" i="2"/>
  <c r="E263" s="1"/>
  <c r="I2691" i="3"/>
  <c r="C2756" i="2"/>
  <c r="E2756" s="1"/>
  <c r="AU2650" i="1"/>
  <c r="C1615" i="2"/>
  <c r="E1615" s="1"/>
  <c r="I1550" i="3"/>
  <c r="AU1514" i="1"/>
  <c r="I780" i="3"/>
  <c r="AU745" i="1"/>
  <c r="C845" i="2"/>
  <c r="E845" s="1"/>
  <c r="AU1448" i="1"/>
  <c r="I1484" i="3"/>
  <c r="C1549" i="2"/>
  <c r="E1549" s="1"/>
  <c r="I2926" i="3"/>
  <c r="C2991" i="2"/>
  <c r="E2991" s="1"/>
  <c r="AU2885" i="1"/>
  <c r="AU331"/>
  <c r="C428" i="2"/>
  <c r="E428" s="1"/>
  <c r="I363" i="3"/>
  <c r="I3099"/>
  <c r="AU3057" i="1"/>
  <c r="C3164" i="2"/>
  <c r="E3164" s="1"/>
  <c r="C3174"/>
  <c r="E3174" s="1"/>
  <c r="I3109" i="3"/>
  <c r="AU3067" i="1"/>
  <c r="I1598" i="3"/>
  <c r="AU1561" i="1"/>
  <c r="C1663" i="2"/>
  <c r="E1663" s="1"/>
  <c r="I472" i="3"/>
  <c r="AU437" i="1"/>
  <c r="C537" i="2"/>
  <c r="E537" s="1"/>
  <c r="I964" i="3"/>
  <c r="C1029" i="2"/>
  <c r="E1029" s="1"/>
  <c r="AU929" i="1"/>
  <c r="AU833"/>
  <c r="C933" i="2"/>
  <c r="E933" s="1"/>
  <c r="I868" i="3"/>
  <c r="AU3230" i="1"/>
  <c r="I3275" i="3"/>
  <c r="C3340" i="2"/>
  <c r="E3340" s="1"/>
  <c r="AU786" i="1"/>
  <c r="I821" i="3"/>
  <c r="C886" i="2"/>
  <c r="E886" s="1"/>
  <c r="C1239"/>
  <c r="E1239" s="1"/>
  <c r="AU1138" i="1"/>
  <c r="I1174" i="3"/>
  <c r="C1254" i="2"/>
  <c r="I1189" i="3"/>
  <c r="AU1153" i="1"/>
  <c r="AU1591"/>
  <c r="I1631" i="3"/>
  <c r="C1696" i="2"/>
  <c r="E1696" s="1"/>
  <c r="AU1539" i="1"/>
  <c r="C1640" i="2"/>
  <c r="E1640" s="1"/>
  <c r="I1575" i="3"/>
  <c r="C2107" i="2"/>
  <c r="AU2001" i="1"/>
  <c r="I2042" i="3"/>
  <c r="AU187" i="1"/>
  <c r="C284" i="2"/>
  <c r="E284" s="1"/>
  <c r="I219" i="3"/>
  <c r="I1990"/>
  <c r="AU1949" i="1"/>
  <c r="C2055" i="2"/>
  <c r="E2055" s="1"/>
  <c r="AU94" i="1"/>
  <c r="I126" i="3"/>
  <c r="C191" i="2"/>
  <c r="E191" s="1"/>
  <c r="I948" i="3"/>
  <c r="AU913" i="1"/>
  <c r="C1013" i="2"/>
  <c r="E1013" s="1"/>
  <c r="C3238"/>
  <c r="E3238" s="1"/>
  <c r="AU3130" i="1"/>
  <c r="I3173" i="3"/>
  <c r="AU986" i="1"/>
  <c r="C1087" i="2"/>
  <c r="E1087" s="1"/>
  <c r="I1022" i="3"/>
  <c r="C748" i="2"/>
  <c r="E748" s="1"/>
  <c r="AU648" i="1"/>
  <c r="I683" i="3"/>
  <c r="AU1123" i="1"/>
  <c r="I1159" i="3"/>
  <c r="C1224" i="2"/>
  <c r="E1224" s="1"/>
  <c r="AU628" i="1"/>
  <c r="I663" i="3"/>
  <c r="C728" i="2"/>
  <c r="E728" s="1"/>
  <c r="I214" i="3"/>
  <c r="C279" i="2"/>
  <c r="E279" s="1"/>
  <c r="AU182" i="1"/>
  <c r="I1905" i="3"/>
  <c r="C1970" i="2"/>
  <c r="E1970" s="1"/>
  <c r="AU1864" i="1"/>
  <c r="C147" i="2"/>
  <c r="E147" s="1"/>
  <c r="I82" i="3"/>
  <c r="AU50" i="1"/>
  <c r="AU2776"/>
  <c r="I2817" i="3"/>
  <c r="C2882" i="2"/>
  <c r="E2882" s="1"/>
  <c r="C2282"/>
  <c r="E2282" s="1"/>
  <c r="AU2176" i="1"/>
  <c r="I2217" i="3"/>
  <c r="I2038"/>
  <c r="AU1997" i="1"/>
  <c r="C2103" i="2"/>
  <c r="E2103" s="1"/>
  <c r="I2534" i="3"/>
  <c r="C2599" i="2"/>
  <c r="E2599" s="1"/>
  <c r="AU2493" i="1"/>
  <c r="I1603" i="3"/>
  <c r="AU1566" i="1"/>
  <c r="C1668" i="2"/>
  <c r="E1668" s="1"/>
  <c r="I2065" i="3"/>
  <c r="C2130" i="2"/>
  <c r="E2130" s="1"/>
  <c r="AU2024" i="1"/>
  <c r="I2923" i="3"/>
  <c r="C2988" i="2"/>
  <c r="E2988" s="1"/>
  <c r="AU2882" i="1"/>
  <c r="AU2861"/>
  <c r="C2967" i="2"/>
  <c r="E2967" s="1"/>
  <c r="I2902" i="3"/>
  <c r="I1634"/>
  <c r="AU1594" i="1"/>
  <c r="C1699" i="2"/>
  <c r="E1699" s="1"/>
  <c r="AU1703" i="1"/>
  <c r="C1809" i="2"/>
  <c r="E1809" s="1"/>
  <c r="I1744" i="3"/>
  <c r="C595" i="2"/>
  <c r="E595" s="1"/>
  <c r="AU495" i="1"/>
  <c r="I530" i="3"/>
  <c r="AU862" i="1"/>
  <c r="C962" i="2"/>
  <c r="E962" s="1"/>
  <c r="I897" i="3"/>
  <c r="I1141"/>
  <c r="AU1105" i="1"/>
  <c r="C1206" i="2"/>
  <c r="E1206" s="1"/>
  <c r="I309" i="3"/>
  <c r="AU277" i="1"/>
  <c r="C374" i="2"/>
  <c r="E374" s="1"/>
  <c r="AU1736" i="1"/>
  <c r="C1842" i="2"/>
  <c r="E1842" s="1"/>
  <c r="I1777" i="3"/>
  <c r="AU2058" i="1"/>
  <c r="C2164" i="2"/>
  <c r="E2164" s="1"/>
  <c r="I2099" i="3"/>
  <c r="C2186" i="2"/>
  <c r="E2186" s="1"/>
  <c r="I2121" i="3"/>
  <c r="AU2080" i="1"/>
  <c r="C2377" i="2"/>
  <c r="E2377" s="1"/>
  <c r="AU2271" i="1"/>
  <c r="I2312" i="3"/>
  <c r="AU544" i="1"/>
  <c r="I579" i="3"/>
  <c r="C644" i="2"/>
  <c r="E644" s="1"/>
  <c r="C3256"/>
  <c r="E3256" s="1"/>
  <c r="AU3147" i="1"/>
  <c r="I3191" i="3"/>
  <c r="C747" i="2"/>
  <c r="E747" s="1"/>
  <c r="AU647" i="1"/>
  <c r="I682" i="3"/>
  <c r="I2246"/>
  <c r="C2311" i="2"/>
  <c r="E2311" s="1"/>
  <c r="AU2205" i="1"/>
  <c r="AU74"/>
  <c r="I106" i="3"/>
  <c r="C171" i="2"/>
  <c r="E171" s="1"/>
  <c r="AU2687" i="1"/>
  <c r="I2728" i="3"/>
  <c r="C2793" i="2"/>
  <c r="E2793" s="1"/>
  <c r="AU2671" i="1"/>
  <c r="I2712" i="3"/>
  <c r="C2777" i="2"/>
  <c r="E2777" s="1"/>
  <c r="I2679" i="3"/>
  <c r="AU2638" i="1"/>
  <c r="C2744" i="2"/>
  <c r="E2744" s="1"/>
  <c r="C1619"/>
  <c r="AU1518" i="1"/>
  <c r="I1554" i="3"/>
  <c r="C1253" i="2"/>
  <c r="E1253" s="1"/>
  <c r="AU1152" i="1"/>
  <c r="I1188" i="3"/>
  <c r="I3040"/>
  <c r="C3105" i="2"/>
  <c r="E3105" s="1"/>
  <c r="AU2998" i="1"/>
  <c r="AU886"/>
  <c r="I921" i="3"/>
  <c r="C986" i="2"/>
  <c r="E986" s="1"/>
  <c r="C2947"/>
  <c r="E2947" s="1"/>
  <c r="I2882" i="3"/>
  <c r="AU2841" i="1"/>
  <c r="I2307" i="3"/>
  <c r="C2372" i="2"/>
  <c r="E2372" s="1"/>
  <c r="AU2266" i="1"/>
  <c r="I3205" i="3"/>
  <c r="C3270" i="2"/>
  <c r="E3270" s="1"/>
  <c r="AU3161" i="1"/>
  <c r="I3320" i="3"/>
  <c r="AU3271" i="1"/>
  <c r="C3385" i="2"/>
  <c r="E3385" s="1"/>
  <c r="I419" i="3"/>
  <c r="AU385" i="1"/>
  <c r="C484" i="2"/>
  <c r="E484" s="1"/>
  <c r="I2290" i="3"/>
  <c r="C2355" i="2"/>
  <c r="E2355" s="1"/>
  <c r="AU2249" i="1"/>
  <c r="I2724" i="3"/>
  <c r="C2789" i="2"/>
  <c r="E2789" s="1"/>
  <c r="AU2683" i="1"/>
  <c r="AU1758"/>
  <c r="C1864" i="2"/>
  <c r="I1799" i="3"/>
  <c r="I496"/>
  <c r="C561" i="2"/>
  <c r="E561" s="1"/>
  <c r="AU461" i="1"/>
  <c r="C1244" i="2"/>
  <c r="E1244" s="1"/>
  <c r="AU1143" i="1"/>
  <c r="I1179" i="3"/>
  <c r="C1011" i="2"/>
  <c r="I946" i="3"/>
  <c r="AU911" i="1"/>
  <c r="I367" i="3"/>
  <c r="C432" i="2"/>
  <c r="E432" s="1"/>
  <c r="AU335" i="1"/>
  <c r="I1851" i="3"/>
  <c r="AU1810" i="1"/>
  <c r="C1916" i="2"/>
  <c r="E1916" s="1"/>
  <c r="I783" i="3"/>
  <c r="C848" i="2"/>
  <c r="E848" s="1"/>
  <c r="AU748" i="1"/>
  <c r="I1242" i="3"/>
  <c r="C1307" i="2"/>
  <c r="E1307" s="1"/>
  <c r="AU1206" i="1"/>
  <c r="C2669" i="2"/>
  <c r="E2669" s="1"/>
  <c r="I2604" i="3"/>
  <c r="AU2563" i="1"/>
  <c r="C1015" i="2"/>
  <c r="E1015" s="1"/>
  <c r="I950" i="3"/>
  <c r="AU915" i="1"/>
  <c r="I3049" i="3"/>
  <c r="AU3007" i="1"/>
  <c r="C3114" i="2"/>
  <c r="E3114" s="1"/>
  <c r="C2784"/>
  <c r="E2784" s="1"/>
  <c r="I2719" i="3"/>
  <c r="AU2678" i="1"/>
  <c r="AU1114"/>
  <c r="C1215" i="2"/>
  <c r="E1215" s="1"/>
  <c r="I1150" i="3"/>
  <c r="C657" i="2"/>
  <c r="E657" s="1"/>
  <c r="AU557" i="1"/>
  <c r="I592" i="3"/>
  <c r="C439" i="2"/>
  <c r="E439" s="1"/>
  <c r="I374" i="3"/>
  <c r="AU342" i="1"/>
  <c r="C1017" i="2"/>
  <c r="E1017" s="1"/>
  <c r="AU917" i="1"/>
  <c r="I952" i="3"/>
  <c r="I2573"/>
  <c r="C2638" i="2"/>
  <c r="E2638" s="1"/>
  <c r="AU2532" i="1"/>
  <c r="AU1011"/>
  <c r="I1047" i="3"/>
  <c r="C1112" i="2"/>
  <c r="E1112" s="1"/>
  <c r="AU1154" i="1"/>
  <c r="I1190" i="3"/>
  <c r="C1255" i="2"/>
  <c r="E1255" s="1"/>
  <c r="I2334" i="3"/>
  <c r="C2399" i="2"/>
  <c r="E2399" s="1"/>
  <c r="AU2293" i="1"/>
  <c r="I2154" i="3"/>
  <c r="C2219" i="2"/>
  <c r="E2219" s="1"/>
  <c r="AU2113" i="1"/>
  <c r="C420" i="2"/>
  <c r="E420" s="1"/>
  <c r="I355" i="3"/>
  <c r="AU323" i="1"/>
  <c r="I1888" i="3"/>
  <c r="C1953" i="2"/>
  <c r="E1953" s="1"/>
  <c r="AU1847" i="1"/>
  <c r="C3074" i="2"/>
  <c r="E3074" s="1"/>
  <c r="I3009" i="3"/>
  <c r="AU2967" i="1"/>
  <c r="I1846" i="3"/>
  <c r="C1911" i="2"/>
  <c r="E1911" s="1"/>
  <c r="AU1805" i="1"/>
  <c r="C2870" i="2"/>
  <c r="E2870" s="1"/>
  <c r="AU2764" i="1"/>
  <c r="I2805" i="3"/>
  <c r="AU3018" i="1"/>
  <c r="I3060" i="3"/>
  <c r="C3125" i="2"/>
  <c r="E3125" s="1"/>
  <c r="C781"/>
  <c r="E781" s="1"/>
  <c r="AU681" i="1"/>
  <c r="I716" i="3"/>
  <c r="I1966"/>
  <c r="C2031" i="2"/>
  <c r="E2031" s="1"/>
  <c r="AU1925" i="1"/>
  <c r="C961" i="2"/>
  <c r="E961" s="1"/>
  <c r="AU861" i="1"/>
  <c r="I896" i="3"/>
  <c r="AU167" i="1"/>
  <c r="C264" i="2"/>
  <c r="E264" s="1"/>
  <c r="I199" i="3"/>
  <c r="C535" i="2"/>
  <c r="E535" s="1"/>
  <c r="I470" i="3"/>
  <c r="AU435" i="1"/>
  <c r="I1178" i="3"/>
  <c r="AU1142" i="1"/>
  <c r="C1243" i="2"/>
  <c r="E1243" s="1"/>
  <c r="I2915" i="3"/>
  <c r="C2980" i="2"/>
  <c r="E2980" s="1"/>
  <c r="AU2874" i="1"/>
  <c r="AU3253"/>
  <c r="I3302" i="3"/>
  <c r="C3367" i="2"/>
  <c r="E3367" s="1"/>
  <c r="AU2243" i="1"/>
  <c r="I2284" i="3"/>
  <c r="C2349" i="2"/>
  <c r="E2349" s="1"/>
  <c r="I2824" i="3"/>
  <c r="C2889" i="2"/>
  <c r="E2889" s="1"/>
  <c r="AU2783" i="1"/>
  <c r="AU548"/>
  <c r="C648" i="2"/>
  <c r="E648" s="1"/>
  <c r="I583" i="3"/>
  <c r="C2170" i="2"/>
  <c r="E2170" s="1"/>
  <c r="I2105" i="3"/>
  <c r="AU2064" i="1"/>
  <c r="AU1943"/>
  <c r="I1984" i="3"/>
  <c r="C2049" i="2"/>
  <c r="E2049" s="1"/>
  <c r="C2834"/>
  <c r="E2834" s="1"/>
  <c r="I2769" i="3"/>
  <c r="AU2728" i="1"/>
  <c r="I155" i="3"/>
  <c r="C220" i="2"/>
  <c r="E220" s="1"/>
  <c r="AU123" i="1"/>
  <c r="AU358"/>
  <c r="I390" i="3"/>
  <c r="C455" i="2"/>
  <c r="E455" s="1"/>
  <c r="C1746"/>
  <c r="E1746" s="1"/>
  <c r="AU1640" i="1"/>
  <c r="I1681" i="3"/>
  <c r="C3001" i="2"/>
  <c r="E3001" s="1"/>
  <c r="AU2895" i="1"/>
  <c r="I2936" i="3"/>
  <c r="C3307" i="2"/>
  <c r="E3307" s="1"/>
  <c r="I3242" i="3"/>
  <c r="AU3197" i="1"/>
  <c r="AU2887"/>
  <c r="C2993" i="2"/>
  <c r="E2993" s="1"/>
  <c r="I2928" i="3"/>
  <c r="C2885" i="2"/>
  <c r="E2885" s="1"/>
  <c r="I2820" i="3"/>
  <c r="AU2779" i="1"/>
  <c r="AU397"/>
  <c r="I432" i="3"/>
  <c r="C497" i="2"/>
  <c r="E497" s="1"/>
  <c r="C1297"/>
  <c r="E1297" s="1"/>
  <c r="I1232" i="3"/>
  <c r="AU1196" i="1"/>
  <c r="I3322" i="3"/>
  <c r="AU3273" i="1"/>
  <c r="C3387" i="2"/>
  <c r="E3387" s="1"/>
  <c r="C1932"/>
  <c r="E1932" s="1"/>
  <c r="I1867" i="3"/>
  <c r="AU1826" i="1"/>
  <c r="C530" i="2"/>
  <c r="E530" s="1"/>
  <c r="AU430" i="1"/>
  <c r="I465" i="3"/>
  <c r="AU1575" i="1"/>
  <c r="C1677" i="2"/>
  <c r="E1677" s="1"/>
  <c r="I1612" i="3"/>
  <c r="C2534" i="2"/>
  <c r="I2469" i="3"/>
  <c r="AU2428" i="1"/>
  <c r="C2347" i="2"/>
  <c r="E2347" s="1"/>
  <c r="I2282" i="3"/>
  <c r="AU2241" i="1"/>
  <c r="I808" i="3"/>
  <c r="AU773" i="1"/>
  <c r="C873" i="2"/>
  <c r="E873" s="1"/>
  <c r="I3083" i="3"/>
  <c r="C3148" i="2"/>
  <c r="E3148" s="1"/>
  <c r="AU3041" i="1"/>
  <c r="AU1319"/>
  <c r="I1355" i="3"/>
  <c r="C1420" i="2"/>
  <c r="E1420" s="1"/>
  <c r="C1760"/>
  <c r="E1760" s="1"/>
  <c r="I1695" i="3"/>
  <c r="AU1654" i="1"/>
  <c r="AU1084"/>
  <c r="I1120" i="3"/>
  <c r="C1185" i="2"/>
  <c r="E1185" s="1"/>
  <c r="C3017"/>
  <c r="E3017" s="1"/>
  <c r="AU2911" i="1"/>
  <c r="I2952" i="3"/>
  <c r="AU663" i="1"/>
  <c r="I698" i="3"/>
  <c r="C763" i="2"/>
  <c r="E763" s="1"/>
  <c r="AU3132" i="1"/>
  <c r="C3240" i="2"/>
  <c r="E3240" s="1"/>
  <c r="I3175" i="3"/>
  <c r="I958"/>
  <c r="C1023" i="2"/>
  <c r="E1023" s="1"/>
  <c r="AU923" i="1"/>
  <c r="I788" i="3"/>
  <c r="AU753" i="1"/>
  <c r="C853" i="2"/>
  <c r="E853" s="1"/>
  <c r="C1676"/>
  <c r="E1676" s="1"/>
  <c r="I1611" i="3"/>
  <c r="AU1574" i="1"/>
  <c r="AU113"/>
  <c r="C210" i="2"/>
  <c r="E210" s="1"/>
  <c r="I145" i="3"/>
  <c r="C1130" i="2"/>
  <c r="E1130" s="1"/>
  <c r="I1065" i="3"/>
  <c r="AU1029" i="1"/>
  <c r="I1463" i="3"/>
  <c r="AU1427" i="1"/>
  <c r="C1528" i="2"/>
  <c r="E1528" s="1"/>
  <c r="AU39" i="1"/>
  <c r="C136" i="2"/>
  <c r="E136" s="1"/>
  <c r="I71" i="3"/>
  <c r="C3309" i="2"/>
  <c r="E3309" s="1"/>
  <c r="I3244" i="3"/>
  <c r="AU3199" i="1"/>
  <c r="C1160" i="2"/>
  <c r="E1160" s="1"/>
  <c r="AU1059" i="1"/>
  <c r="I1095" i="3"/>
  <c r="I2234"/>
  <c r="C2299" i="2"/>
  <c r="E2299" s="1"/>
  <c r="AU2193" i="1"/>
  <c r="AU1741"/>
  <c r="C1847" i="2"/>
  <c r="E1847" s="1"/>
  <c r="I1782" i="3"/>
  <c r="I569"/>
  <c r="C634" i="2"/>
  <c r="E634" s="1"/>
  <c r="AU534" i="1"/>
  <c r="C101" i="2"/>
  <c r="E101" s="1"/>
  <c r="AU4" i="1"/>
  <c r="I36" i="3"/>
  <c r="AU168" i="1"/>
  <c r="C265" i="2"/>
  <c r="E265" s="1"/>
  <c r="I200" i="3"/>
  <c r="AU2587" i="1"/>
  <c r="C2693" i="2"/>
  <c r="E2693" s="1"/>
  <c r="I2628" i="3"/>
  <c r="AU1141" i="1"/>
  <c r="I1177" i="3"/>
  <c r="C1242" i="2"/>
  <c r="E1242" s="1"/>
  <c r="I3317" i="3"/>
  <c r="C3382" i="2"/>
  <c r="E3382" s="1"/>
  <c r="AU3268" i="1"/>
  <c r="C709" i="2"/>
  <c r="E709" s="1"/>
  <c r="I644" i="3"/>
  <c r="AU609" i="1"/>
  <c r="I2258" i="3"/>
  <c r="C2323" i="2"/>
  <c r="E2323" s="1"/>
  <c r="AU2217" i="1"/>
  <c r="AU2699"/>
  <c r="C2805" i="2"/>
  <c r="E2805" s="1"/>
  <c r="I2740" i="3"/>
  <c r="C469" i="2"/>
  <c r="E469" s="1"/>
  <c r="I404" i="3"/>
  <c r="AU372" i="1"/>
  <c r="I983" i="3"/>
  <c r="C1048" i="2"/>
  <c r="E1048" s="1"/>
  <c r="AU947" i="1"/>
  <c r="AU1487"/>
  <c r="I1523" i="3"/>
  <c r="C1588" i="2"/>
  <c r="E1588" s="1"/>
  <c r="AU1637" i="1"/>
  <c r="C1743" i="2"/>
  <c r="E1743" s="1"/>
  <c r="I1678" i="3"/>
  <c r="AU2619" i="1"/>
  <c r="C2725" i="2"/>
  <c r="E2725" s="1"/>
  <c r="I2660" i="3"/>
  <c r="AU3186" i="1"/>
  <c r="I3231" i="3"/>
  <c r="C3296" i="2"/>
  <c r="E3296" s="1"/>
  <c r="C1399"/>
  <c r="E1399" s="1"/>
  <c r="AU1298" i="1"/>
  <c r="I1334" i="3"/>
  <c r="C194" i="2"/>
  <c r="E194" s="1"/>
  <c r="I129" i="3"/>
  <c r="AU97" i="1"/>
  <c r="I3147" i="3"/>
  <c r="C3212" i="2"/>
  <c r="E3212" s="1"/>
  <c r="AU3105" i="1"/>
  <c r="AU248"/>
  <c r="C345" i="2"/>
  <c r="E345" s="1"/>
  <c r="I280" i="3"/>
  <c r="I1739"/>
  <c r="C1804" i="2"/>
  <c r="E1804" s="1"/>
  <c r="AU1698" i="1"/>
  <c r="C1371" i="2"/>
  <c r="E1371" s="1"/>
  <c r="AU1270" i="1"/>
  <c r="I1306" i="3"/>
  <c r="AU2400" i="1"/>
  <c r="C2506" i="2"/>
  <c r="E2506" s="1"/>
  <c r="I2441" i="3"/>
  <c r="C1973" i="2"/>
  <c r="E1973" s="1"/>
  <c r="I1908" i="3"/>
  <c r="AU1867" i="1"/>
  <c r="AU2669"/>
  <c r="I2710" i="3"/>
  <c r="C2775" i="2"/>
  <c r="E2775" s="1"/>
  <c r="C333"/>
  <c r="E333" s="1"/>
  <c r="AU236" i="1"/>
  <c r="I268" i="3"/>
  <c r="I1864"/>
  <c r="C1929" i="2"/>
  <c r="E1929" s="1"/>
  <c r="AU1823" i="1"/>
  <c r="AU926"/>
  <c r="I961" i="3"/>
  <c r="C1026" i="2"/>
  <c r="E1026" s="1"/>
  <c r="C1769"/>
  <c r="E1769" s="1"/>
  <c r="I1704" i="3"/>
  <c r="AU1663" i="1"/>
  <c r="I1968" i="3"/>
  <c r="C2033" i="2"/>
  <c r="E2033" s="1"/>
  <c r="AU1927" i="1"/>
  <c r="I1693" i="3"/>
  <c r="AU1652" i="1"/>
  <c r="C1758" i="2"/>
  <c r="E1758" s="1"/>
  <c r="AU376" i="1"/>
  <c r="I409" i="3"/>
  <c r="C474" i="2"/>
  <c r="E474" s="1"/>
  <c r="C2335"/>
  <c r="E2335" s="1"/>
  <c r="AU2229" i="1"/>
  <c r="I2270" i="3"/>
  <c r="C1233" i="2"/>
  <c r="E1233" s="1"/>
  <c r="AU1132" i="1"/>
  <c r="I1168" i="3"/>
  <c r="AU2303" i="1"/>
  <c r="I2344" i="3"/>
  <c r="C2409" i="2"/>
  <c r="E2409" s="1"/>
  <c r="AU1797" i="1"/>
  <c r="C1903" i="2"/>
  <c r="E1903" s="1"/>
  <c r="I1838" i="3"/>
  <c r="AU1238" i="1"/>
  <c r="I1274" i="3"/>
  <c r="C1339" i="2"/>
  <c r="E1339" s="1"/>
  <c r="I1139" i="3"/>
  <c r="C1204" i="2"/>
  <c r="E1204" s="1"/>
  <c r="AU1103" i="1"/>
  <c r="C536" i="2"/>
  <c r="E536" s="1"/>
  <c r="I471" i="3"/>
  <c r="AU436" i="1"/>
  <c r="C1025" i="2"/>
  <c r="E1025" s="1"/>
  <c r="AU925" i="1"/>
  <c r="I960" i="3"/>
  <c r="I2480"/>
  <c r="C2545" i="2"/>
  <c r="E2545" s="1"/>
  <c r="AU2439" i="1"/>
  <c r="I3137" i="3"/>
  <c r="C3202" i="2"/>
  <c r="AU3095" i="1"/>
  <c r="C751" i="2"/>
  <c r="E751" s="1"/>
  <c r="AU651" i="1"/>
  <c r="I686" i="3"/>
  <c r="C1115" i="2"/>
  <c r="E1115" s="1"/>
  <c r="AU1014" i="1"/>
  <c r="I1050" i="3"/>
  <c r="I2634"/>
  <c r="C2699" i="2"/>
  <c r="E2699" s="1"/>
  <c r="AU2593" i="1"/>
  <c r="C2677" i="2"/>
  <c r="E2677" s="1"/>
  <c r="I2612" i="3"/>
  <c r="AU2571" i="1"/>
  <c r="I2955" i="3"/>
  <c r="AU2914" i="1"/>
  <c r="C3020" i="2"/>
  <c r="E3020" s="1"/>
  <c r="AU1137" i="1"/>
  <c r="C1238" i="2"/>
  <c r="E1238" s="1"/>
  <c r="I1173" i="3"/>
  <c r="AU655" i="1"/>
  <c r="I690" i="3"/>
  <c r="C755" i="2"/>
  <c r="E755" s="1"/>
  <c r="AU2128" i="1"/>
  <c r="C2234" i="2"/>
  <c r="E2234" s="1"/>
  <c r="I2169" i="3"/>
  <c r="I1403"/>
  <c r="C1468" i="2"/>
  <c r="AU1367" i="1"/>
  <c r="AU191"/>
  <c r="I223" i="3"/>
  <c r="C288" i="2"/>
  <c r="E288" s="1"/>
  <c r="C1678"/>
  <c r="E1678" s="1"/>
  <c r="I1613" i="3"/>
  <c r="AU1576" i="1"/>
  <c r="C1475" i="2"/>
  <c r="E1475" s="1"/>
  <c r="AU1374" i="1"/>
  <c r="I1410" i="3"/>
  <c r="C650" i="2"/>
  <c r="E650" s="1"/>
  <c r="AU550" i="1"/>
  <c r="I585" i="3"/>
  <c r="I2019"/>
  <c r="AU1978" i="1"/>
  <c r="C2084" i="2"/>
  <c r="E2084" s="1"/>
  <c r="C888"/>
  <c r="E888" s="1"/>
  <c r="I823" i="3"/>
  <c r="AU788" i="1"/>
  <c r="C3060" i="2"/>
  <c r="E3060" s="1"/>
  <c r="AU2953" i="1"/>
  <c r="I2995" i="3"/>
  <c r="C1131" i="2"/>
  <c r="E1131" s="1"/>
  <c r="AU1030" i="1"/>
  <c r="I1066" i="3"/>
  <c r="I627"/>
  <c r="AU592" i="1"/>
  <c r="C692" i="2"/>
  <c r="E692" s="1"/>
  <c r="C2910"/>
  <c r="E2910" s="1"/>
  <c r="I2845" i="3"/>
  <c r="AU2804" i="1"/>
  <c r="AU1913"/>
  <c r="I1954" i="3"/>
  <c r="C2019" i="2"/>
  <c r="E2019" s="1"/>
  <c r="C2766"/>
  <c r="E2766" s="1"/>
  <c r="AU2660" i="1"/>
  <c r="I2701" i="3"/>
  <c r="AU778" i="1"/>
  <c r="C878" i="2"/>
  <c r="E878" s="1"/>
  <c r="I813" i="3"/>
  <c r="I1983"/>
  <c r="AU1942" i="1"/>
  <c r="C2048" i="2"/>
  <c r="E2048" s="1"/>
  <c r="I2376" i="3"/>
  <c r="AU2335" i="1"/>
  <c r="C2441" i="2"/>
  <c r="E2441" s="1"/>
  <c r="I1828" i="3"/>
  <c r="AU1787" i="1"/>
  <c r="C1893" i="2"/>
  <c r="E1893" s="1"/>
  <c r="C2666"/>
  <c r="E2666" s="1"/>
  <c r="I2601" i="3"/>
  <c r="AU2560" i="1"/>
  <c r="C991" i="2"/>
  <c r="E991" s="1"/>
  <c r="AU891" i="1"/>
  <c r="I926" i="3"/>
  <c r="AU1457" i="1"/>
  <c r="I1493" i="3"/>
  <c r="C1558" i="2"/>
  <c r="E1558" s="1"/>
  <c r="C2724"/>
  <c r="E2724" s="1"/>
  <c r="AU2618" i="1"/>
  <c r="I2659" i="3"/>
  <c r="AU941" i="1"/>
  <c r="C1042" i="2"/>
  <c r="I977" i="3"/>
  <c r="AU1502" i="1"/>
  <c r="C1603" i="2"/>
  <c r="E1603" s="1"/>
  <c r="I1538" i="3"/>
  <c r="C2892" i="2"/>
  <c r="E2892" s="1"/>
  <c r="I2827" i="3"/>
  <c r="AU2786" i="1"/>
  <c r="C1400" i="2"/>
  <c r="E1400" s="1"/>
  <c r="I1335" i="3"/>
  <c r="AU1299" i="1"/>
  <c r="I2170" i="3"/>
  <c r="C2235" i="2"/>
  <c r="E2235" s="1"/>
  <c r="AU2129" i="1"/>
  <c r="C2336" i="2"/>
  <c r="E2336" s="1"/>
  <c r="AU2230" i="1"/>
  <c r="I2271" i="3"/>
  <c r="C2601" i="2"/>
  <c r="E2601" s="1"/>
  <c r="AU2495" i="1"/>
  <c r="I2536" i="3"/>
  <c r="I1275"/>
  <c r="AU1239" i="1"/>
  <c r="C1340" i="2"/>
  <c r="E1340" s="1"/>
  <c r="I1331" i="3"/>
  <c r="C1396" i="2"/>
  <c r="E1396" s="1"/>
  <c r="AU1295" i="1"/>
  <c r="AU2910"/>
  <c r="C3016" i="2"/>
  <c r="E3016" s="1"/>
  <c r="I2951" i="3"/>
  <c r="I1657"/>
  <c r="C1722" i="2"/>
  <c r="E1722" s="1"/>
  <c r="AU1617" i="1"/>
  <c r="AU310"/>
  <c r="I342" i="3"/>
  <c r="C407" i="2"/>
  <c r="E407" s="1"/>
  <c r="C256"/>
  <c r="E256" s="1"/>
  <c r="AU159" i="1"/>
  <c r="I191" i="3"/>
  <c r="C2807" i="2"/>
  <c r="AU2701" i="1"/>
  <c r="I2742" i="3"/>
  <c r="AU1711" i="1"/>
  <c r="I1752" i="3"/>
  <c r="C1817" i="2"/>
  <c r="E1817" s="1"/>
  <c r="I1247" i="3"/>
  <c r="AU1211" i="1"/>
  <c r="C1312" i="2"/>
  <c r="E1312" s="1"/>
  <c r="I2487" i="3"/>
  <c r="AU2446" i="1"/>
  <c r="C2552" i="2"/>
  <c r="E2552" s="1"/>
  <c r="I3192" i="3"/>
  <c r="C3257" i="2"/>
  <c r="E3257" s="1"/>
  <c r="AU3148" i="1"/>
  <c r="I755" i="3"/>
  <c r="C820" i="2"/>
  <c r="E820" s="1"/>
  <c r="AU720" i="1"/>
  <c r="I2343" i="3"/>
  <c r="C2408" i="2"/>
  <c r="E2408" s="1"/>
  <c r="AU2302" i="1"/>
  <c r="C3297" i="2"/>
  <c r="E3297" s="1"/>
  <c r="AU3187" i="1"/>
  <c r="I3232" i="3"/>
  <c r="C241" i="2"/>
  <c r="E241" s="1"/>
  <c r="I176" i="3"/>
  <c r="AU144" i="1"/>
  <c r="AU1725"/>
  <c r="I1766" i="3"/>
  <c r="C1831" i="2"/>
  <c r="E1831" s="1"/>
  <c r="C1702"/>
  <c r="E1702" s="1"/>
  <c r="I1637" i="3"/>
  <c r="AU1597" i="1"/>
  <c r="AU2652"/>
  <c r="I2693" i="3"/>
  <c r="C2758" i="2"/>
  <c r="E2758" s="1"/>
  <c r="C1123"/>
  <c r="E1123" s="1"/>
  <c r="AU1022" i="1"/>
  <c r="I1058" i="3"/>
  <c r="I1088"/>
  <c r="AU1052" i="1"/>
  <c r="C1153" i="2"/>
  <c r="E1153" s="1"/>
  <c r="AU1735" i="1"/>
  <c r="I1776" i="3"/>
  <c r="C1841" i="2"/>
  <c r="E1841" s="1"/>
  <c r="I484" i="3"/>
  <c r="C549" i="2"/>
  <c r="E549" s="1"/>
  <c r="AU449" i="1"/>
  <c r="C1974" i="2"/>
  <c r="E1974" s="1"/>
  <c r="AU1868" i="1"/>
  <c r="I1909" i="3"/>
  <c r="C2989" i="2"/>
  <c r="E2989" s="1"/>
  <c r="AU2883" i="1"/>
  <c r="I2924" i="3"/>
  <c r="AU1612" i="1"/>
  <c r="I1652" i="3"/>
  <c r="C1717" i="2"/>
  <c r="E1717" s="1"/>
  <c r="C1436"/>
  <c r="E1436" s="1"/>
  <c r="I1371" i="3"/>
  <c r="AU1335" i="1"/>
  <c r="C1359" i="2"/>
  <c r="E1359" s="1"/>
  <c r="AU1258" i="1"/>
  <c r="I1294" i="3"/>
  <c r="AU1149" i="1"/>
  <c r="C1250" i="2"/>
  <c r="E1250" s="1"/>
  <c r="I1185" i="3"/>
  <c r="C2770" i="2"/>
  <c r="E2770" s="1"/>
  <c r="AU2664" i="1"/>
  <c r="I2705" i="3"/>
  <c r="AU2288" i="1"/>
  <c r="C2394" i="2"/>
  <c r="E2394" s="1"/>
  <c r="I2329" i="3"/>
  <c r="AU1425" i="1"/>
  <c r="I1461" i="3"/>
  <c r="C1526" i="2"/>
  <c r="E1526" s="1"/>
  <c r="I499" i="3"/>
  <c r="C564" i="2"/>
  <c r="E564" s="1"/>
  <c r="AU464" i="1"/>
  <c r="AU3223"/>
  <c r="C3333" i="2"/>
  <c r="E3333" s="1"/>
  <c r="I3268" i="3"/>
  <c r="AU983" i="1"/>
  <c r="I1019" i="3"/>
  <c r="C1084" i="2"/>
  <c r="E1084" s="1"/>
  <c r="I93" i="3"/>
  <c r="C158" i="2"/>
  <c r="AU61" i="1"/>
  <c r="C631" i="2"/>
  <c r="E631" s="1"/>
  <c r="I566" i="3"/>
  <c r="AU531" i="1"/>
  <c r="C3135" i="2"/>
  <c r="E3135" s="1"/>
  <c r="AU3028" i="1"/>
  <c r="I3070" i="3"/>
  <c r="I1192"/>
  <c r="AU1156" i="1"/>
  <c r="C1257" i="2"/>
  <c r="E1257" s="1"/>
  <c r="C3289"/>
  <c r="E3289" s="1"/>
  <c r="I3224" i="3"/>
  <c r="AU3179" i="1"/>
  <c r="I1482" i="3"/>
  <c r="AU1446" i="1"/>
  <c r="C1547" i="2"/>
  <c r="E1547" s="1"/>
  <c r="I752" i="3"/>
  <c r="AU717" i="1"/>
  <c r="C817" i="2"/>
  <c r="E817" s="1"/>
  <c r="C1304"/>
  <c r="E1304" s="1"/>
  <c r="AU1203" i="1"/>
  <c r="I1239" i="3"/>
  <c r="AU1546" i="1"/>
  <c r="C1647" i="2"/>
  <c r="E1647" s="1"/>
  <c r="I1582" i="3"/>
  <c r="AU3160" i="1"/>
  <c r="I3204" i="3"/>
  <c r="C3269" i="2"/>
  <c r="E3269" s="1"/>
  <c r="C2816"/>
  <c r="E2816" s="1"/>
  <c r="AU2710" i="1"/>
  <c r="I2751" i="3"/>
  <c r="I1126"/>
  <c r="C1191" i="2"/>
  <c r="E1191" s="1"/>
  <c r="AU1090" i="1"/>
  <c r="I72" i="3"/>
  <c r="C137" i="2"/>
  <c r="E137" s="1"/>
  <c r="AU40" i="1"/>
  <c r="I3093" i="3"/>
  <c r="C3158" i="2"/>
  <c r="E3158" s="1"/>
  <c r="AU3051" i="1"/>
  <c r="I1619" i="3"/>
  <c r="C1684" i="2"/>
  <c r="E1684" s="1"/>
  <c r="AU1581" i="1"/>
  <c r="I486" i="3"/>
  <c r="AU451" i="1"/>
  <c r="C551" i="2"/>
  <c r="E551" s="1"/>
  <c r="I1167" i="3"/>
  <c r="AU1131" i="1"/>
  <c r="C1232" i="2"/>
  <c r="E1232" s="1"/>
  <c r="C1691"/>
  <c r="E1691" s="1"/>
  <c r="AU1586" i="1"/>
  <c r="I1626" i="3"/>
  <c r="C165" i="2"/>
  <c r="E165" s="1"/>
  <c r="I100" i="3"/>
  <c r="AU68" i="1"/>
  <c r="C2634" i="2"/>
  <c r="E2634" s="1"/>
  <c r="AU2528" i="1"/>
  <c r="I2569" i="3"/>
  <c r="AU2110" i="1"/>
  <c r="I2151" i="3"/>
  <c r="C2216" i="2"/>
  <c r="E2216" s="1"/>
  <c r="AU2059" i="1"/>
  <c r="I2100" i="3"/>
  <c r="C2165" i="2"/>
  <c r="E2165" s="1"/>
  <c r="AU3126" i="1"/>
  <c r="C3234" i="2"/>
  <c r="E3234" s="1"/>
  <c r="I3169" i="3"/>
  <c r="C2801" i="2"/>
  <c r="E2801" s="1"/>
  <c r="AU2695" i="1"/>
  <c r="I2736" i="3"/>
  <c r="I509"/>
  <c r="AU474" i="1"/>
  <c r="C574" i="2"/>
  <c r="E574" s="1"/>
  <c r="C1207"/>
  <c r="E1207" s="1"/>
  <c r="AU1106" i="1"/>
  <c r="I1142" i="3"/>
  <c r="C3328" i="2"/>
  <c r="E3328" s="1"/>
  <c r="I3263" i="3"/>
  <c r="AU3218" i="1"/>
  <c r="C3079" i="2"/>
  <c r="E3079" s="1"/>
  <c r="AU2972" i="1"/>
  <c r="I3014" i="3"/>
  <c r="I2360"/>
  <c r="AU2319" i="1"/>
  <c r="C2425" i="2"/>
  <c r="E2425" s="1"/>
  <c r="AU1476" i="1"/>
  <c r="I1512" i="3"/>
  <c r="C1577" i="2"/>
  <c r="E1577" s="1"/>
  <c r="I1299" i="3"/>
  <c r="AU1263" i="1"/>
  <c r="C1364" i="2"/>
  <c r="E1364" s="1"/>
  <c r="AU2834" i="1"/>
  <c r="I2875" i="3"/>
  <c r="C2940" i="2"/>
  <c r="E2940" s="1"/>
  <c r="C2061"/>
  <c r="E2061" s="1"/>
  <c r="AU1955" i="1"/>
  <c r="I1996" i="3"/>
  <c r="AU2689" i="1"/>
  <c r="C2795" i="2"/>
  <c r="E2795" s="1"/>
  <c r="I2730" i="3"/>
  <c r="AU2597" i="1"/>
  <c r="I2638" i="3"/>
  <c r="C2703" i="2"/>
  <c r="E2703" s="1"/>
  <c r="I2011" i="3"/>
  <c r="C2076" i="2"/>
  <c r="E2076" s="1"/>
  <c r="AU1970" i="1"/>
  <c r="C2325" i="2"/>
  <c r="E2325" s="1"/>
  <c r="AU2219" i="1"/>
  <c r="I2260" i="3"/>
  <c r="I2114"/>
  <c r="AU2073" i="1"/>
  <c r="C2179" i="2"/>
  <c r="E2179" s="1"/>
  <c r="I1396" i="3"/>
  <c r="C1461" i="2"/>
  <c r="E1461" s="1"/>
  <c r="AU1360" i="1"/>
  <c r="I1288" i="3"/>
  <c r="C1353" i="2"/>
  <c r="E1353" s="1"/>
  <c r="AU1252" i="1"/>
  <c r="AU1035"/>
  <c r="C1136" i="2"/>
  <c r="E1136" s="1"/>
  <c r="I1071" i="3"/>
  <c r="AU1898" i="1"/>
  <c r="I1939" i="3"/>
  <c r="C2004" i="2"/>
  <c r="E2004" s="1"/>
  <c r="AU2736" i="1"/>
  <c r="I2777" i="3"/>
  <c r="C2842" i="2"/>
  <c r="E2842" s="1"/>
  <c r="AU2707" i="1"/>
  <c r="C2813" i="2"/>
  <c r="E2813" s="1"/>
  <c r="I2748" i="3"/>
  <c r="AU2013" i="1"/>
  <c r="C2119" i="2"/>
  <c r="E2119" s="1"/>
  <c r="I2054" i="3"/>
  <c r="I1472"/>
  <c r="AU1436" i="1"/>
  <c r="C1537" i="2"/>
  <c r="E1537" s="1"/>
  <c r="C2101"/>
  <c r="E2101" s="1"/>
  <c r="I2036" i="3"/>
  <c r="AU1995" i="1"/>
  <c r="AU1734"/>
  <c r="I1775" i="3"/>
  <c r="C1840" i="2"/>
  <c r="E1840" s="1"/>
  <c r="C1090"/>
  <c r="E1090" s="1"/>
  <c r="AU989" i="1"/>
  <c r="I1025" i="3"/>
  <c r="C550" i="2"/>
  <c r="E550" s="1"/>
  <c r="AU450" i="1"/>
  <c r="I485" i="3"/>
  <c r="I2035"/>
  <c r="C2100" i="2"/>
  <c r="E2100" s="1"/>
  <c r="AU1994" i="1"/>
  <c r="C625" i="2"/>
  <c r="E625" s="1"/>
  <c r="AU525" i="1"/>
  <c r="I560" i="3"/>
  <c r="C1274" i="2"/>
  <c r="E1274" s="1"/>
  <c r="AU1173" i="1"/>
  <c r="I1209" i="3"/>
  <c r="I1961"/>
  <c r="C2026" i="2"/>
  <c r="E2026" s="1"/>
  <c r="AU1920" i="1"/>
  <c r="C2893" i="2"/>
  <c r="E2893" s="1"/>
  <c r="I2828" i="3"/>
  <c r="AU2787" i="1"/>
  <c r="C1934" i="2"/>
  <c r="E1934" s="1"/>
  <c r="AU1828" i="1"/>
  <c r="I1869" i="3"/>
  <c r="AU241" i="1"/>
  <c r="C338" i="2"/>
  <c r="E338" s="1"/>
  <c r="I273" i="3"/>
  <c r="AU3155" i="1"/>
  <c r="C3264" i="2"/>
  <c r="I3199" i="3"/>
  <c r="C1675" i="2"/>
  <c r="E1675" s="1"/>
  <c r="AU1573" i="1"/>
  <c r="I1610" i="3"/>
  <c r="I2120"/>
  <c r="AU2079" i="1"/>
  <c r="C2185" i="2"/>
  <c r="E2185" s="1"/>
  <c r="AU2300" i="1"/>
  <c r="I2341" i="3"/>
  <c r="C2406" i="2"/>
  <c r="E2406" s="1"/>
  <c r="I3248" i="3"/>
  <c r="C3313" i="2"/>
  <c r="E3313" s="1"/>
  <c r="AU3203" i="1"/>
  <c r="I1246" i="3"/>
  <c r="C1311" i="2"/>
  <c r="E1311" s="1"/>
  <c r="AU1210" i="1"/>
  <c r="I2337" i="3"/>
  <c r="C2402" i="2"/>
  <c r="E2402" s="1"/>
  <c r="AU2296" i="1"/>
  <c r="C3249" i="2"/>
  <c r="E3249" s="1"/>
  <c r="AU3141" i="1"/>
  <c r="I3184" i="3"/>
  <c r="I541"/>
  <c r="AU506" i="1"/>
  <c r="C606" i="2"/>
  <c r="E606" s="1"/>
  <c r="AU2267" i="1"/>
  <c r="C2373" i="2"/>
  <c r="E2373" s="1"/>
  <c r="I2308" i="3"/>
  <c r="I1894"/>
  <c r="C1959" i="2"/>
  <c r="E1959" s="1"/>
  <c r="AU1853" i="1"/>
  <c r="I2996" i="3"/>
  <c r="AU2954" i="1"/>
  <c r="C3061" i="2"/>
  <c r="E3061" s="1"/>
  <c r="I99" i="3"/>
  <c r="AU67" i="1"/>
  <c r="C164" i="2"/>
  <c r="E164" s="1"/>
  <c r="C1488"/>
  <c r="E1488" s="1"/>
  <c r="AU1387" i="1"/>
  <c r="I1423" i="3"/>
  <c r="AU2617" i="1"/>
  <c r="I2658" i="3"/>
  <c r="C2723" i="2"/>
  <c r="E2723" s="1"/>
  <c r="I1339" i="3"/>
  <c r="AU1303" i="1"/>
  <c r="C1404" i="2"/>
  <c r="E1404" s="1"/>
  <c r="C3068"/>
  <c r="E3068" s="1"/>
  <c r="I3003" i="3"/>
  <c r="AU2961" i="1"/>
  <c r="C2318" i="2"/>
  <c r="E2318" s="1"/>
  <c r="I2253" i="3"/>
  <c r="AU2212" i="1"/>
  <c r="AU96"/>
  <c r="C193" i="2"/>
  <c r="E193" s="1"/>
  <c r="I128" i="3"/>
  <c r="AU2492" i="1"/>
  <c r="C2598" i="2"/>
  <c r="E2598" s="1"/>
  <c r="I2533" i="3"/>
  <c r="AU2239" i="1"/>
  <c r="C2345" i="2"/>
  <c r="E2345" s="1"/>
  <c r="I2280" i="3"/>
  <c r="C2676" i="2"/>
  <c r="E2676" s="1"/>
  <c r="AU2570" i="1"/>
  <c r="I2611" i="3"/>
  <c r="I1064"/>
  <c r="C1129" i="2"/>
  <c r="E1129" s="1"/>
  <c r="AU1028" i="1"/>
  <c r="D8" i="2"/>
  <c r="E3400"/>
  <c r="D9" s="1"/>
  <c r="AU2604" i="1"/>
  <c r="C2710" i="2"/>
  <c r="E2710" s="1"/>
  <c r="I2645" i="3"/>
  <c r="AU1006" i="1"/>
  <c r="I1042" i="3"/>
  <c r="C1107" i="2"/>
  <c r="E1107" s="1"/>
  <c r="C1962"/>
  <c r="E1962" s="1"/>
  <c r="AU1856" i="1"/>
  <c r="I1897" i="3"/>
  <c r="C239" i="2"/>
  <c r="E239" s="1"/>
  <c r="I174" i="3"/>
  <c r="AU142" i="1"/>
  <c r="C3336" i="2"/>
  <c r="E3336" s="1"/>
  <c r="AU3226" i="1"/>
  <c r="I3271" i="3"/>
  <c r="AU1545" i="1"/>
  <c r="I1581" i="3"/>
  <c r="C1646" i="2"/>
  <c r="E1646" s="1"/>
  <c r="AU2716" i="1"/>
  <c r="I2757" i="3"/>
  <c r="C2822" i="2"/>
  <c r="E2822" s="1"/>
  <c r="AU1600" i="1"/>
  <c r="C1705" i="2"/>
  <c r="E1705" s="1"/>
  <c r="I1640" i="3"/>
  <c r="I1028"/>
  <c r="AU992" i="1"/>
  <c r="C1093" i="2"/>
  <c r="E1093" s="1"/>
  <c r="AU2224" i="1"/>
  <c r="C2330" i="2"/>
  <c r="E2330" s="1"/>
  <c r="I2265" i="3"/>
  <c r="AU524" i="1"/>
  <c r="I559" i="3"/>
  <c r="C624" i="2"/>
  <c r="E624" s="1"/>
  <c r="AU149" i="1"/>
  <c r="I181" i="3"/>
  <c r="C246" i="2"/>
  <c r="E246" s="1"/>
  <c r="AU1467" i="1"/>
  <c r="C1568" i="2"/>
  <c r="E1568" s="1"/>
  <c r="I1503" i="3"/>
  <c r="AU207" i="1"/>
  <c r="C304" i="2"/>
  <c r="E304" s="1"/>
  <c r="I239" i="3"/>
  <c r="C392" i="2"/>
  <c r="E392" s="1"/>
  <c r="I327" i="3"/>
  <c r="AU295" i="1"/>
  <c r="I2354" i="3"/>
  <c r="AU2313" i="1"/>
  <c r="C2419" i="2"/>
  <c r="E2419" s="1"/>
  <c r="I388" i="3"/>
  <c r="AU356" i="1"/>
  <c r="C453" i="2"/>
  <c r="E453" s="1"/>
  <c r="C1963"/>
  <c r="E1963" s="1"/>
  <c r="AU1857" i="1"/>
  <c r="I1898" i="3"/>
  <c r="I349"/>
  <c r="AU317" i="1"/>
  <c r="C414" i="2"/>
  <c r="E414" s="1"/>
  <c r="I2413" i="3"/>
  <c r="AU2372" i="1"/>
  <c r="C2478" i="2"/>
  <c r="E2478" s="1"/>
  <c r="AU582" i="1"/>
  <c r="I617" i="3"/>
  <c r="C682" i="2"/>
  <c r="E682" s="1"/>
  <c r="C570"/>
  <c r="E570" s="1"/>
  <c r="I505" i="3"/>
  <c r="AU470" i="1"/>
  <c r="I116" i="3"/>
  <c r="AU84" i="1"/>
  <c r="C181" i="2"/>
  <c r="E181" s="1"/>
  <c r="AU724" i="1"/>
  <c r="C824" i="2"/>
  <c r="E824" s="1"/>
  <c r="I759" i="3"/>
  <c r="C105" i="2"/>
  <c r="E105" s="1"/>
  <c r="AU8" i="1"/>
  <c r="I40" i="3"/>
  <c r="C2866" i="2"/>
  <c r="E2866" s="1"/>
  <c r="I2801" i="3"/>
  <c r="AU2760" i="1"/>
  <c r="I1667" i="3"/>
  <c r="AU1626" i="1"/>
  <c r="C1732" i="2"/>
  <c r="E1732" s="1"/>
  <c r="AU2377" i="1"/>
  <c r="I2418" i="3"/>
  <c r="C2483" i="2"/>
  <c r="E2483" s="1"/>
  <c r="C2197"/>
  <c r="E2197" s="1"/>
  <c r="I2132" i="3"/>
  <c r="AU2091" i="1"/>
  <c r="I2090" i="3"/>
  <c r="C2155" i="2"/>
  <c r="E2155" s="1"/>
  <c r="AU2049" i="1"/>
  <c r="C2059" i="2"/>
  <c r="E2059" s="1"/>
  <c r="I1994" i="3"/>
  <c r="AU1953" i="1"/>
  <c r="AU274"/>
  <c r="I306" i="3"/>
  <c r="C371" i="2"/>
  <c r="E371" s="1"/>
  <c r="AU2997" i="1"/>
  <c r="C3104" i="2"/>
  <c r="E3104" s="1"/>
  <c r="I3039" i="3"/>
  <c r="AU102" i="1"/>
  <c r="I134" i="3"/>
  <c r="C199" i="2"/>
  <c r="E199" s="1"/>
  <c r="I378" i="3"/>
  <c r="AU346" i="1"/>
  <c r="C443" i="2"/>
  <c r="E443" s="1"/>
  <c r="AU1017" i="1"/>
  <c r="I1053" i="3"/>
  <c r="C1118" i="2"/>
  <c r="E1118" s="1"/>
  <c r="C2938"/>
  <c r="E2938" s="1"/>
  <c r="I2873" i="3"/>
  <c r="AU2832" i="1"/>
  <c r="I401" i="3"/>
  <c r="C466" i="2"/>
  <c r="E466" s="1"/>
  <c r="AU369" i="1"/>
  <c r="AU1979"/>
  <c r="I2020" i="3"/>
  <c r="C2085" i="2"/>
  <c r="E2085" s="1"/>
  <c r="I605" i="3"/>
  <c r="AU570" i="1"/>
  <c r="C670" i="2"/>
  <c r="E670" s="1"/>
  <c r="AU2636" i="1"/>
  <c r="I2677" i="3"/>
  <c r="C2742" i="2"/>
  <c r="E2742" s="1"/>
  <c r="C949"/>
  <c r="E949" s="1"/>
  <c r="AU849" i="1"/>
  <c r="I884" i="3"/>
  <c r="C326" i="2"/>
  <c r="E326" s="1"/>
  <c r="I261" i="3"/>
  <c r="AU229" i="1"/>
  <c r="AU1328"/>
  <c r="I1364" i="3"/>
  <c r="C1429" i="2"/>
  <c r="E1429" s="1"/>
  <c r="AU2818" i="1"/>
  <c r="I2859" i="3"/>
  <c r="C2924" i="2"/>
  <c r="E2924" s="1"/>
  <c r="AU1541" i="1"/>
  <c r="I1577" i="3"/>
  <c r="C1642" i="2"/>
  <c r="E1642" s="1"/>
  <c r="I2109" i="3"/>
  <c r="AU2068" i="1"/>
  <c r="C2174" i="2"/>
  <c r="E2174" s="1"/>
  <c r="C1393"/>
  <c r="E1393" s="1"/>
  <c r="AU1292" i="1"/>
  <c r="I1328" i="3"/>
  <c r="C773" i="2"/>
  <c r="E773" s="1"/>
  <c r="AU673" i="1"/>
  <c r="I708" i="3"/>
  <c r="I1564"/>
  <c r="C1629" i="2"/>
  <c r="E1629" s="1"/>
  <c r="AU1528" i="1"/>
  <c r="AU1309"/>
  <c r="I1345" i="3"/>
  <c r="C1410" i="2"/>
  <c r="E1410" s="1"/>
  <c r="I1394" i="3"/>
  <c r="C1459" i="2"/>
  <c r="E1459" s="1"/>
  <c r="AU1358" i="1"/>
  <c r="C156" i="2"/>
  <c r="E156" s="1"/>
  <c r="I91" i="3"/>
  <c r="AU59" i="1"/>
  <c r="AU3036"/>
  <c r="C3143" i="2"/>
  <c r="E3143" s="1"/>
  <c r="I3078" i="3"/>
  <c r="AU924" i="1"/>
  <c r="C1024" i="2"/>
  <c r="E1024" s="1"/>
  <c r="I959" i="3"/>
  <c r="I2662"/>
  <c r="C2727" i="2"/>
  <c r="E2727" s="1"/>
  <c r="AU2621" i="1"/>
  <c r="AU415"/>
  <c r="C515" i="2"/>
  <c r="E515" s="1"/>
  <c r="I450" i="3"/>
  <c r="C2180" i="2"/>
  <c r="E2180" s="1"/>
  <c r="AU2074" i="1"/>
  <c r="I2115" i="3"/>
  <c r="C1498" i="2"/>
  <c r="E1498" s="1"/>
  <c r="AU1397" i="1"/>
  <c r="I1433" i="3"/>
  <c r="I3138"/>
  <c r="AU3096" i="1"/>
  <c r="C3203" i="2"/>
  <c r="E3203" s="1"/>
  <c r="C1579"/>
  <c r="E1579" s="1"/>
  <c r="I1514" i="3"/>
  <c r="AU1478" i="1"/>
  <c r="C229" i="2"/>
  <c r="E229" s="1"/>
  <c r="AU132" i="1"/>
  <c r="I164" i="3"/>
  <c r="C1075" i="2"/>
  <c r="E1075" s="1"/>
  <c r="I1010" i="3"/>
  <c r="AU974" i="1"/>
  <c r="I2914" i="3"/>
  <c r="C2979" i="2"/>
  <c r="E2979" s="1"/>
  <c r="AU2873" i="1"/>
  <c r="I2818" i="3"/>
  <c r="C2883" i="2"/>
  <c r="E2883" s="1"/>
  <c r="AU2777" i="1"/>
  <c r="C3118" i="2"/>
  <c r="E3118" s="1"/>
  <c r="I3053" i="3"/>
  <c r="AU3011" i="1"/>
  <c r="I653" i="3"/>
  <c r="C718" i="2"/>
  <c r="E718" s="1"/>
  <c r="AU618" i="1"/>
  <c r="I1152" i="3"/>
  <c r="AU1116" i="1"/>
  <c r="C1217" i="2"/>
  <c r="E1217" s="1"/>
  <c r="C982"/>
  <c r="E982" s="1"/>
  <c r="I917" i="3"/>
  <c r="AU882" i="1"/>
  <c r="C2044" i="2"/>
  <c r="E2044" s="1"/>
  <c r="AU1938" i="1"/>
  <c r="I1979" i="3"/>
  <c r="I659"/>
  <c r="AU624" i="1"/>
  <c r="C724" i="2"/>
  <c r="E724" s="1"/>
  <c r="I2382" i="3"/>
  <c r="AU2341" i="1"/>
  <c r="C2447" i="2"/>
  <c r="E2447" s="1"/>
  <c r="I2913" i="3"/>
  <c r="AU2872" i="1"/>
  <c r="C2978" i="2"/>
  <c r="E2978" s="1"/>
  <c r="I3318" i="3"/>
  <c r="AU3269" i="1"/>
  <c r="C3383" i="2"/>
  <c r="E3383" s="1"/>
  <c r="AU1990" i="1"/>
  <c r="I2031" i="3"/>
  <c r="C2096" i="2"/>
  <c r="E2096" s="1"/>
  <c r="AU1115" i="1"/>
  <c r="I1151" i="3"/>
  <c r="C1216" i="2"/>
  <c r="E1216" s="1"/>
  <c r="AU3043" i="1"/>
  <c r="I3085" i="3"/>
  <c r="C3150" i="2"/>
  <c r="E3150" s="1"/>
  <c r="I399" i="3"/>
  <c r="Q14" i="2"/>
  <c r="AU367" i="1"/>
  <c r="C464" i="2"/>
  <c r="Q43"/>
  <c r="I1452" i="3"/>
  <c r="C1517" i="2"/>
  <c r="E1517" s="1"/>
  <c r="AU1416" i="1"/>
  <c r="AU515"/>
  <c r="I550" i="3"/>
  <c r="C615" i="2"/>
  <c r="E615" s="1"/>
  <c r="AU136" i="1"/>
  <c r="I168" i="3"/>
  <c r="C233" i="2"/>
  <c r="E233" s="1"/>
  <c r="I2045" i="3"/>
  <c r="C2110" i="2"/>
  <c r="E2110" s="1"/>
  <c r="AU2004" i="1"/>
  <c r="I3136" i="3"/>
  <c r="C3201" i="2"/>
  <c r="E3201" s="1"/>
  <c r="AU3094" i="1"/>
  <c r="C892" i="2"/>
  <c r="E892" s="1"/>
  <c r="I827" i="3"/>
  <c r="AU792" i="1"/>
  <c r="I2706" i="3"/>
  <c r="AU2665" i="1"/>
  <c r="C2771" i="2"/>
  <c r="E2771" s="1"/>
  <c r="I1661" i="3"/>
  <c r="AU1621" i="1"/>
  <c r="C1726" i="2"/>
  <c r="E1726" s="1"/>
  <c r="C3235"/>
  <c r="E3235" s="1"/>
  <c r="AU3127" i="1"/>
  <c r="I3170" i="3"/>
  <c r="C403" i="2"/>
  <c r="I338" i="3"/>
  <c r="AU306" i="1"/>
  <c r="AU1443"/>
  <c r="I1479" i="3"/>
  <c r="C1544" i="2"/>
  <c r="E1544" s="1"/>
  <c r="C3072"/>
  <c r="E3072" s="1"/>
  <c r="AU2965" i="1"/>
  <c r="I3007" i="3"/>
  <c r="C2884" i="2"/>
  <c r="E2884" s="1"/>
  <c r="AU2778" i="1"/>
  <c r="I2819" i="3"/>
  <c r="AU2584" i="1"/>
  <c r="C2690" i="2"/>
  <c r="E2690" s="1"/>
  <c r="I2625" i="3"/>
  <c r="C2249" i="2"/>
  <c r="E2249" s="1"/>
  <c r="AU2143" i="1"/>
  <c r="I2184" i="3"/>
  <c r="C861" i="2"/>
  <c r="AU761" i="1"/>
  <c r="I796" i="3"/>
  <c r="I1380"/>
  <c r="C1445" i="2"/>
  <c r="E1445" s="1"/>
  <c r="AU1344" i="1"/>
  <c r="I1806" i="3"/>
  <c r="C1871" i="2"/>
  <c r="E1871" s="1"/>
  <c r="AU1765" i="1"/>
  <c r="I1497" i="3"/>
  <c r="C1562" i="2"/>
  <c r="E1562" s="1"/>
  <c r="AU1461" i="1"/>
  <c r="AU2828"/>
  <c r="I2869" i="3"/>
  <c r="C2934" i="2"/>
  <c r="E2934" s="1"/>
  <c r="I837" i="3"/>
  <c r="C902" i="2"/>
  <c r="E902" s="1"/>
  <c r="AU802" i="1"/>
  <c r="C1583" i="2"/>
  <c r="E1583" s="1"/>
  <c r="I1518" i="3"/>
  <c r="AU1482" i="1"/>
  <c r="C2782" i="2"/>
  <c r="E2782" s="1"/>
  <c r="I2717" i="3"/>
  <c r="AU2676" i="1"/>
  <c r="I963" i="3"/>
  <c r="C1028" i="2"/>
  <c r="E1028" s="1"/>
  <c r="AU928" i="1"/>
  <c r="AU2805"/>
  <c r="C2911" i="2"/>
  <c r="E2911" s="1"/>
  <c r="I2846" i="3"/>
  <c r="AU3080" i="1"/>
  <c r="C3187" i="2"/>
  <c r="E3187" s="1"/>
  <c r="I3122" i="3"/>
  <c r="I140"/>
  <c r="AU108" i="1"/>
  <c r="C205" i="2"/>
  <c r="E205" s="1"/>
  <c r="I3019" i="3"/>
  <c r="C3084" i="2"/>
  <c r="E3084" s="1"/>
  <c r="AU2977" i="1"/>
  <c r="I2126" i="3"/>
  <c r="AU2085" i="1"/>
  <c r="C2191" i="2"/>
  <c r="E2191" s="1"/>
  <c r="C1755"/>
  <c r="E1755" s="1"/>
  <c r="I1690" i="3"/>
  <c r="AU1649" i="1"/>
  <c r="AU473"/>
  <c r="I508" i="3"/>
  <c r="C573" i="2"/>
  <c r="E573" s="1"/>
  <c r="AU1261" i="1"/>
  <c r="C1362" i="2"/>
  <c r="E1362" s="1"/>
  <c r="I1297" i="3"/>
  <c r="AU171" i="1"/>
  <c r="I203" i="3"/>
  <c r="C268" i="2"/>
  <c r="E268" s="1"/>
  <c r="I459" i="3"/>
  <c r="AU424" i="1"/>
  <c r="C524" i="2"/>
  <c r="AU1499" i="1"/>
  <c r="C1600" i="2"/>
  <c r="E1600" s="1"/>
  <c r="I1535" i="3"/>
  <c r="C762" i="2"/>
  <c r="E762" s="1"/>
  <c r="AU662" i="1"/>
  <c r="I697" i="3"/>
  <c r="I1098"/>
  <c r="AU1062" i="1"/>
  <c r="C1163" i="2"/>
  <c r="E1163" s="1"/>
  <c r="C1520"/>
  <c r="E1520" s="1"/>
  <c r="I1455" i="3"/>
  <c r="AU1419" i="1"/>
  <c r="I175" i="3"/>
  <c r="AU143" i="1"/>
  <c r="C240" i="2"/>
  <c r="E240" s="1"/>
  <c r="AU359" i="1"/>
  <c r="I391" i="3"/>
  <c r="C456" i="2"/>
  <c r="E456" s="1"/>
  <c r="I2932" i="3"/>
  <c r="AU2891" i="1"/>
  <c r="C2997" i="2"/>
  <c r="E2997" s="1"/>
  <c r="AU2086" i="1"/>
  <c r="C2192" i="2"/>
  <c r="E2192" s="1"/>
  <c r="I2127" i="3"/>
  <c r="I324"/>
  <c r="C389" i="2"/>
  <c r="E389" s="1"/>
  <c r="AU292" i="1"/>
  <c r="C3106" i="2"/>
  <c r="E3106" s="1"/>
  <c r="AU2999" i="1"/>
  <c r="I3041" i="3"/>
  <c r="C915" i="2"/>
  <c r="E915" s="1"/>
  <c r="AU815" i="1"/>
  <c r="I850" i="3"/>
  <c r="AU1077" i="1"/>
  <c r="I1113" i="3"/>
  <c r="C1178" i="2"/>
  <c r="E1178" s="1"/>
  <c r="C2431"/>
  <c r="E2431" s="1"/>
  <c r="I2366" i="3"/>
  <c r="AU2325" i="1"/>
  <c r="AU417"/>
  <c r="C517" i="2"/>
  <c r="E517" s="1"/>
  <c r="I452" i="3"/>
  <c r="AU610" i="1"/>
  <c r="I645" i="3"/>
  <c r="C710" i="2"/>
  <c r="E710" s="1"/>
  <c r="C496"/>
  <c r="E496" s="1"/>
  <c r="I431" i="3"/>
  <c r="AU396" i="1"/>
  <c r="C2569" i="2"/>
  <c r="E2569" s="1"/>
  <c r="AU2463" i="1"/>
  <c r="I2504" i="3"/>
  <c r="I2367"/>
  <c r="C2432" i="2"/>
  <c r="E2432" s="1"/>
  <c r="AU2326" i="1"/>
  <c r="C1532" i="2"/>
  <c r="E1532" s="1"/>
  <c r="I1467" i="3"/>
  <c r="AU1431" i="1"/>
  <c r="C649" i="2"/>
  <c r="E649" s="1"/>
  <c r="AU549" i="1"/>
  <c r="I584" i="3"/>
  <c r="C2370" i="2"/>
  <c r="E2370" s="1"/>
  <c r="I2305" i="3"/>
  <c r="AU2264" i="1"/>
  <c r="AU3086"/>
  <c r="C3193" i="2"/>
  <c r="E3193" s="1"/>
  <c r="I3128" i="3"/>
  <c r="I487"/>
  <c r="C552" i="2"/>
  <c r="E552" s="1"/>
  <c r="AU452" i="1"/>
  <c r="AU3089"/>
  <c r="I3131" i="3"/>
  <c r="C3196" i="2"/>
  <c r="E3196" s="1"/>
  <c r="AU719" i="1"/>
  <c r="C819" i="2"/>
  <c r="E819" s="1"/>
  <c r="I754" i="3"/>
  <c r="AU2963" i="1"/>
  <c r="C3070" i="2"/>
  <c r="E3070" s="1"/>
  <c r="I3005" i="3"/>
  <c r="AU222" i="1"/>
  <c r="C319" i="2"/>
  <c r="E319" s="1"/>
  <c r="I254" i="3"/>
  <c r="C2341" i="2"/>
  <c r="E2341" s="1"/>
  <c r="I2276" i="3"/>
  <c r="AU2235" i="1"/>
  <c r="I1389" i="3"/>
  <c r="AU1353" i="1"/>
  <c r="C1454" i="2"/>
  <c r="E1454" s="1"/>
  <c r="C1334"/>
  <c r="E1334" s="1"/>
  <c r="I1269" i="3"/>
  <c r="AU1233" i="1"/>
  <c r="C1852" i="2"/>
  <c r="E1852" s="1"/>
  <c r="I1787" i="3"/>
  <c r="AU1746" i="1"/>
  <c r="I301" i="3"/>
  <c r="AU269" i="1"/>
  <c r="C366" i="2"/>
  <c r="E366" s="1"/>
  <c r="AU2178" i="1"/>
  <c r="I2219" i="3"/>
  <c r="C2284" i="2"/>
  <c r="E2284" s="1"/>
  <c r="C2880"/>
  <c r="E2880" s="1"/>
  <c r="I2815" i="3"/>
  <c r="AU2774" i="1"/>
  <c r="AU1464"/>
  <c r="C1565" i="2"/>
  <c r="E1565" s="1"/>
  <c r="I1500" i="3"/>
  <c r="C1943" i="2"/>
  <c r="E1943" s="1"/>
  <c r="I1878" i="3"/>
  <c r="AU1837" i="1"/>
  <c r="I2920" i="3"/>
  <c r="AU2879" i="1"/>
  <c r="C2985" i="2"/>
  <c r="E2985" s="1"/>
  <c r="C2640"/>
  <c r="E2640" s="1"/>
  <c r="I2575" i="3"/>
  <c r="AU2534" i="1"/>
  <c r="I2853" i="3"/>
  <c r="C2918" i="2"/>
  <c r="E2918" s="1"/>
  <c r="AU2812" i="1"/>
  <c r="C2365" i="2"/>
  <c r="E2365" s="1"/>
  <c r="I2300" i="3"/>
  <c r="AU2259" i="1"/>
  <c r="AU3017"/>
  <c r="I3059" i="3"/>
  <c r="C3124" i="2"/>
  <c r="E3124" s="1"/>
  <c r="C712"/>
  <c r="E712" s="1"/>
  <c r="I647" i="3"/>
  <c r="AU612" i="1"/>
  <c r="AU1412"/>
  <c r="C1513" i="2"/>
  <c r="E1513" s="1"/>
  <c r="I1448" i="3"/>
  <c r="AU669" i="1"/>
  <c r="C769" i="2"/>
  <c r="I704" i="3"/>
  <c r="AU1956" i="1"/>
  <c r="C2062" i="2"/>
  <c r="E2062" s="1"/>
  <c r="I1997" i="3"/>
  <c r="C1552" i="2"/>
  <c r="E1552" s="1"/>
  <c r="I1487" i="3"/>
  <c r="AU1451" i="1"/>
  <c r="C2374" i="2"/>
  <c r="E2374" s="1"/>
  <c r="I2309" i="3"/>
  <c r="AU2268" i="1"/>
  <c r="AU1584"/>
  <c r="C1688" i="2"/>
  <c r="E1688" s="1"/>
  <c r="I1623" i="3"/>
  <c r="I1212"/>
  <c r="AU1176" i="1"/>
  <c r="C1277" i="2"/>
  <c r="E1277" s="1"/>
  <c r="AU859" i="1"/>
  <c r="I894" i="3"/>
  <c r="C959" i="2"/>
  <c r="E959" s="1"/>
  <c r="C122"/>
  <c r="E122" s="1"/>
  <c r="AU25" i="1"/>
  <c r="I57" i="3"/>
  <c r="C3180" i="2"/>
  <c r="E3180" s="1"/>
  <c r="AU3073" i="1"/>
  <c r="I3115" i="3"/>
  <c r="I861"/>
  <c r="C926" i="2"/>
  <c r="E926" s="1"/>
  <c r="AU826" i="1"/>
  <c r="AU2162"/>
  <c r="I2203" i="3"/>
  <c r="C2268" i="2"/>
  <c r="E2268" s="1"/>
  <c r="C2034"/>
  <c r="E2034" s="1"/>
  <c r="I1969" i="3"/>
  <c r="AU1928" i="1"/>
  <c r="I332" i="3"/>
  <c r="C397" i="2"/>
  <c r="E397" s="1"/>
  <c r="AU300" i="1"/>
  <c r="C2240" i="2"/>
  <c r="E2240" s="1"/>
  <c r="I2175" i="3"/>
  <c r="AU2134" i="1"/>
  <c r="C2994" i="2"/>
  <c r="E2994" s="1"/>
  <c r="I2929" i="3"/>
  <c r="AU2888" i="1"/>
  <c r="C1590" i="2"/>
  <c r="E1590" s="1"/>
  <c r="AU1489" i="1"/>
  <c r="I1525" i="3"/>
  <c r="AU2261" i="1"/>
  <c r="C2367" i="2"/>
  <c r="E2367" s="1"/>
  <c r="I2302" i="3"/>
  <c r="AU1102" i="1"/>
  <c r="I1138" i="3"/>
  <c r="C1203" i="2"/>
  <c r="E1203" s="1"/>
  <c r="I877" i="3"/>
  <c r="AU842" i="1"/>
  <c r="C942" i="2"/>
  <c r="E942" s="1"/>
  <c r="C2463"/>
  <c r="E2463" s="1"/>
  <c r="AU2357" i="1"/>
  <c r="I2398" i="3"/>
  <c r="AU1503" i="1"/>
  <c r="I1539" i="3"/>
  <c r="C1604" i="2"/>
  <c r="E1604" s="1"/>
  <c r="AU2215" i="1"/>
  <c r="I2256" i="3"/>
  <c r="C2321" i="2"/>
  <c r="E2321" s="1"/>
  <c r="C3248"/>
  <c r="E3248" s="1"/>
  <c r="AU3140" i="1"/>
  <c r="I3183" i="3"/>
  <c r="I158"/>
  <c r="C223" i="2"/>
  <c r="E223" s="1"/>
  <c r="AU126" i="1"/>
  <c r="AU770"/>
  <c r="C870" i="2"/>
  <c r="E870" s="1"/>
  <c r="I805" i="3"/>
  <c r="I1208"/>
  <c r="C1273" i="2"/>
  <c r="E1273" s="1"/>
  <c r="AU1172" i="1"/>
  <c r="AU284"/>
  <c r="C381" i="2"/>
  <c r="E381" s="1"/>
  <c r="I316" i="3"/>
  <c r="I3026"/>
  <c r="AU2984" i="1"/>
  <c r="C3091" i="2"/>
  <c r="E3091" s="1"/>
  <c r="C2407"/>
  <c r="E2407" s="1"/>
  <c r="AU2301" i="1"/>
  <c r="I2342" i="3"/>
  <c r="I1014"/>
  <c r="C1079" i="2"/>
  <c r="E1079" s="1"/>
  <c r="AU978" i="1"/>
  <c r="AU2762"/>
  <c r="C2868" i="2"/>
  <c r="I2803" i="3"/>
  <c r="AU2145" i="1"/>
  <c r="I2186" i="3"/>
  <c r="C2251" i="2"/>
  <c r="E2251" s="1"/>
  <c r="C2959"/>
  <c r="E2959" s="1"/>
  <c r="AU2853" i="1"/>
  <c r="I2894" i="3"/>
  <c r="C1111" i="2"/>
  <c r="E1111" s="1"/>
  <c r="AU1010" i="1"/>
  <c r="I1046" i="3"/>
  <c r="C2381" i="2"/>
  <c r="AU2275" i="1"/>
  <c r="I2316" i="3"/>
  <c r="AU2430" i="1"/>
  <c r="C2536" i="2"/>
  <c r="E2536" s="1"/>
  <c r="I2471" i="3"/>
  <c r="C1248" i="2"/>
  <c r="E1248" s="1"/>
  <c r="I1183" i="3"/>
  <c r="AU1147" i="1"/>
  <c r="C3268" i="2"/>
  <c r="E3268" s="1"/>
  <c r="I3203" i="3"/>
  <c r="AU3159" i="1"/>
  <c r="I418" i="3"/>
  <c r="C483" i="2"/>
  <c r="E483" s="1"/>
  <c r="AU384" i="1"/>
  <c r="I276" i="3"/>
  <c r="C341" i="2"/>
  <c r="E341" s="1"/>
  <c r="AU244" i="1"/>
  <c r="I2878" i="3"/>
  <c r="C2943" i="2"/>
  <c r="E2943" s="1"/>
  <c r="AU2837" i="1"/>
  <c r="AU2625"/>
  <c r="I2666" i="3"/>
  <c r="C2731" i="2"/>
  <c r="E2731" s="1"/>
  <c r="C2540"/>
  <c r="E2540" s="1"/>
  <c r="AU2434" i="1"/>
  <c r="I2475" i="3"/>
  <c r="AU301" i="1"/>
  <c r="I333" i="3"/>
  <c r="C398" i="2"/>
  <c r="E398" s="1"/>
  <c r="C451"/>
  <c r="E451" s="1"/>
  <c r="I386" i="3"/>
  <c r="AU354" i="1"/>
  <c r="I3061" i="3"/>
  <c r="AU3019" i="1"/>
  <c r="C3126" i="2"/>
  <c r="E3126" s="1"/>
  <c r="C1489"/>
  <c r="E1489" s="1"/>
  <c r="AU1388" i="1"/>
  <c r="I1424" i="3"/>
  <c r="C3032" i="2"/>
  <c r="E3032" s="1"/>
  <c r="I2967" i="3"/>
  <c r="AU2925" i="1"/>
  <c r="AU1709"/>
  <c r="I1750" i="3"/>
  <c r="C1815" i="2"/>
  <c r="E1815" s="1"/>
  <c r="C1635"/>
  <c r="E1635" s="1"/>
  <c r="I1570" i="3"/>
  <c r="AU1534" i="1"/>
  <c r="I2895" i="3"/>
  <c r="C2960" i="2"/>
  <c r="AU2854" i="1"/>
  <c r="I2779" i="3"/>
  <c r="C2844" i="2"/>
  <c r="E2844" s="1"/>
  <c r="AU2738" i="1"/>
  <c r="I2255" i="3"/>
  <c r="C2320" i="2"/>
  <c r="E2320" s="1"/>
  <c r="AU2214" i="1"/>
  <c r="I1368" i="3"/>
  <c r="C1433" i="2"/>
  <c r="E1433" s="1"/>
  <c r="AU1332" i="1"/>
  <c r="I1024" i="3"/>
  <c r="AU988" i="1"/>
  <c r="C1089" i="2"/>
  <c r="E1089" s="1"/>
  <c r="I1656" i="3"/>
  <c r="AU1616" i="1"/>
  <c r="C1721" i="2"/>
  <c r="E1721" s="1"/>
  <c r="I2503" i="3"/>
  <c r="AU2462" i="1"/>
  <c r="C2568" i="2"/>
  <c r="E2568" s="1"/>
  <c r="I1155" i="3"/>
  <c r="AU1119" i="1"/>
  <c r="C1220" i="2"/>
  <c r="E1220" s="1"/>
  <c r="AU3056" i="1"/>
  <c r="I3098" i="3"/>
  <c r="C3163" i="2"/>
  <c r="E3163" s="1"/>
  <c r="C1569"/>
  <c r="E1569" s="1"/>
  <c r="AU1468" i="1"/>
  <c r="I1504" i="3"/>
  <c r="C1012" i="2"/>
  <c r="E1012" s="1"/>
  <c r="I947" i="3"/>
  <c r="AU912" i="1"/>
  <c r="I1137" i="3"/>
  <c r="AU1101" i="1"/>
  <c r="C1202" i="2"/>
  <c r="E1202" s="1"/>
  <c r="AU1158" i="1"/>
  <c r="C1259" i="2"/>
  <c r="E1259" s="1"/>
  <c r="I1194" i="3"/>
  <c r="AU2006" i="1"/>
  <c r="I2047" i="3"/>
  <c r="C2112" i="2"/>
  <c r="E2112" s="1"/>
  <c r="C3377"/>
  <c r="E3377" s="1"/>
  <c r="AU3263" i="1"/>
  <c r="I3312" i="3"/>
  <c r="C1394" i="2"/>
  <c r="E1394" s="1"/>
  <c r="I1329" i="3"/>
  <c r="AU1293" i="1"/>
  <c r="I3065" i="3"/>
  <c r="C3130" i="2"/>
  <c r="E3130" s="1"/>
  <c r="AU3023" i="1"/>
  <c r="I3050" i="3"/>
  <c r="C3115" i="2"/>
  <c r="E3115" s="1"/>
  <c r="AU3008" i="1"/>
  <c r="AU1223"/>
  <c r="C1324" i="2"/>
  <c r="E1324" s="1"/>
  <c r="I1259" i="3"/>
  <c r="AU1646" i="1"/>
  <c r="I1687" i="3"/>
  <c r="C1752" i="2"/>
  <c r="E1752" s="1"/>
  <c r="C2736"/>
  <c r="E2736" s="1"/>
  <c r="I2671" i="3"/>
  <c r="AU2630" i="1"/>
  <c r="AU78"/>
  <c r="C175" i="2"/>
  <c r="E175" s="1"/>
  <c r="I110" i="3"/>
  <c r="I1176"/>
  <c r="C1241" i="2"/>
  <c r="E1241" s="1"/>
  <c r="AU1140" i="1"/>
  <c r="AU2478"/>
  <c r="I2519" i="3"/>
  <c r="C2584" i="2"/>
  <c r="E2584" s="1"/>
  <c r="I1537" i="3"/>
  <c r="AU1501" i="1"/>
  <c r="C1602" i="2"/>
  <c r="E1602" s="1"/>
  <c r="I991" i="3"/>
  <c r="AU955" i="1"/>
  <c r="C1056" i="2"/>
  <c r="E1056" s="1"/>
  <c r="C780"/>
  <c r="E780" s="1"/>
  <c r="AU680" i="1"/>
  <c r="I715" i="3"/>
  <c r="I1087"/>
  <c r="AU1051" i="1"/>
  <c r="C1152" i="2"/>
  <c r="E1152" s="1"/>
  <c r="AU499" i="1"/>
  <c r="C599" i="2"/>
  <c r="E599" s="1"/>
  <c r="I534" i="3"/>
  <c r="AU2256" i="1"/>
  <c r="C2362" i="2"/>
  <c r="E2362" s="1"/>
  <c r="I2297" i="3"/>
  <c r="AU638" i="1"/>
  <c r="I673" i="3"/>
  <c r="C738" i="2"/>
  <c r="C2897"/>
  <c r="E2897" s="1"/>
  <c r="AU2791" i="1"/>
  <c r="I2832" i="3"/>
  <c r="I1485"/>
  <c r="C1550" i="2"/>
  <c r="E1550" s="1"/>
  <c r="AU1449" i="1"/>
  <c r="C2548" i="2"/>
  <c r="E2548" s="1"/>
  <c r="I2483" i="3"/>
  <c r="AU2442" i="1"/>
  <c r="AU3248"/>
  <c r="C3362" i="2"/>
  <c r="E3362" s="1"/>
  <c r="I3297" i="3"/>
  <c r="C2767" i="2"/>
  <c r="E2767" s="1"/>
  <c r="I2702" i="3"/>
  <c r="AU2661" i="1"/>
  <c r="I483" i="3"/>
  <c r="AU448" i="1"/>
  <c r="C548" i="2"/>
  <c r="E548" s="1"/>
  <c r="I3134" i="3"/>
  <c r="AU3092" i="1"/>
  <c r="C3199" i="2"/>
  <c r="E3199" s="1"/>
  <c r="AU276" i="1"/>
  <c r="I308" i="3"/>
  <c r="C373" i="2"/>
  <c r="E373" s="1"/>
  <c r="AU1396" i="1"/>
  <c r="C1497" i="2"/>
  <c r="E1497" s="1"/>
  <c r="I1432" i="3"/>
  <c r="I655"/>
  <c r="AU620" i="1"/>
  <c r="C720" i="2"/>
  <c r="E720" s="1"/>
  <c r="I1333" i="3"/>
  <c r="AU1297" i="1"/>
  <c r="C1398" i="2"/>
  <c r="E1398" s="1"/>
  <c r="C3260"/>
  <c r="E3260" s="1"/>
  <c r="I3195" i="3"/>
  <c r="AU3151" i="1"/>
  <c r="I810" i="3"/>
  <c r="C875" i="2"/>
  <c r="E875" s="1"/>
  <c r="AU775" i="1"/>
  <c r="AU581"/>
  <c r="I616" i="3"/>
  <c r="C681" i="2"/>
  <c r="E681" s="1"/>
  <c r="AU1676" i="1"/>
  <c r="I1717" i="3"/>
  <c r="C1782" i="2"/>
  <c r="E1782" s="1"/>
  <c r="AU708" i="1"/>
  <c r="I743" i="3"/>
  <c r="C808" i="2"/>
  <c r="E808" s="1"/>
  <c r="I231" i="3"/>
  <c r="C296" i="2"/>
  <c r="E296" s="1"/>
  <c r="AU199" i="1"/>
  <c r="AU3068"/>
  <c r="I3110" i="3"/>
  <c r="C3175" i="2"/>
  <c r="E3175" s="1"/>
  <c r="AU1389" i="1"/>
  <c r="I1425" i="3"/>
  <c r="C1490" i="2"/>
  <c r="E1490" s="1"/>
  <c r="AU1565" i="1"/>
  <c r="I1602" i="3"/>
  <c r="C1667" i="2"/>
  <c r="E1667" s="1"/>
  <c r="C1251"/>
  <c r="E1251" s="1"/>
  <c r="AU1150" i="1"/>
  <c r="I1186" i="3"/>
  <c r="I1401"/>
  <c r="C1466" i="2"/>
  <c r="E1466" s="1"/>
  <c r="AU1365" i="1"/>
  <c r="AU2955"/>
  <c r="I2997" i="3"/>
  <c r="C3062" i="2"/>
  <c r="E3062" s="1"/>
  <c r="AU86" i="1"/>
  <c r="I118" i="3"/>
  <c r="C183" i="2"/>
  <c r="E183" s="1"/>
  <c r="AU1391" i="1"/>
  <c r="C1492" i="2"/>
  <c r="E1492" s="1"/>
  <c r="I1427" i="3"/>
  <c r="C1158" i="2"/>
  <c r="E1158" s="1"/>
  <c r="AU1057" i="1"/>
  <c r="I1093" i="3"/>
  <c r="I2874"/>
  <c r="AU2833" i="1"/>
  <c r="C2939" i="2"/>
  <c r="E2939" s="1"/>
  <c r="AU1769" i="1"/>
  <c r="I1810" i="3"/>
  <c r="C1875" i="2"/>
  <c r="E1875" s="1"/>
  <c r="I2442" i="3"/>
  <c r="AU2401" i="1"/>
  <c r="C2507" i="2"/>
  <c r="E2507" s="1"/>
  <c r="AU471" i="1"/>
  <c r="I506" i="3"/>
  <c r="C571" i="2"/>
  <c r="E571" s="1"/>
  <c r="AU779" i="1"/>
  <c r="I814" i="3"/>
  <c r="C879" i="2"/>
  <c r="E879" s="1"/>
  <c r="C413"/>
  <c r="E413" s="1"/>
  <c r="AU316" i="1"/>
  <c r="I348" i="3"/>
  <c r="AU216" i="1"/>
  <c r="C313" i="2"/>
  <c r="E313" s="1"/>
  <c r="I248" i="3"/>
  <c r="I1879"/>
  <c r="C1944" i="2"/>
  <c r="E1944" s="1"/>
  <c r="AU1838" i="1"/>
  <c r="I1413" i="3"/>
  <c r="C1478" i="2"/>
  <c r="E1478" s="1"/>
  <c r="AU1377" i="1"/>
  <c r="AU2995"/>
  <c r="I3037" i="3"/>
  <c r="C3102" i="2"/>
  <c r="E3102" s="1"/>
  <c r="C1670"/>
  <c r="E1670" s="1"/>
  <c r="I1605" i="3"/>
  <c r="AU1568" i="1"/>
  <c r="C1598" i="2"/>
  <c r="E1598" s="1"/>
  <c r="AU1497" i="1"/>
  <c r="I1533" i="3"/>
  <c r="AU757" i="1"/>
  <c r="C857" i="2"/>
  <c r="E857" s="1"/>
  <c r="I792" i="3"/>
  <c r="C3275" i="2"/>
  <c r="E3275" s="1"/>
  <c r="I3210" i="3"/>
  <c r="AU3166" i="1"/>
  <c r="AU1870"/>
  <c r="I1911" i="3"/>
  <c r="C1976" i="2"/>
  <c r="E1976" s="1"/>
  <c r="C2717"/>
  <c r="E2717" s="1"/>
  <c r="AU2611" i="1"/>
  <c r="I2652" i="3"/>
  <c r="AU1731" i="1"/>
  <c r="C1837" i="2"/>
  <c r="E1837" s="1"/>
  <c r="I1772" i="3"/>
  <c r="I2206"/>
  <c r="C2271" i="2"/>
  <c r="E2271" s="1"/>
  <c r="AU2165" i="1"/>
  <c r="I3226" i="3"/>
  <c r="AU3181" i="1"/>
  <c r="C3291" i="2"/>
  <c r="E3291" s="1"/>
  <c r="I2055" i="3"/>
  <c r="AU2014" i="1"/>
  <c r="C2120" i="2"/>
  <c r="E2120" s="1"/>
  <c r="I1648" i="3"/>
  <c r="C1713" i="2"/>
  <c r="E1713" s="1"/>
  <c r="AU1608" i="1"/>
  <c r="I1490" i="3"/>
  <c r="AU1454" i="1"/>
  <c r="C1555" i="2"/>
  <c r="E1555" s="1"/>
  <c r="I2743" i="3"/>
  <c r="AU2702" i="1"/>
  <c r="C2808" i="2"/>
  <c r="E2808" s="1"/>
  <c r="C1867"/>
  <c r="E1867" s="1"/>
  <c r="AU1761" i="1"/>
  <c r="I1802" i="3"/>
  <c r="I2685"/>
  <c r="AU2644" i="1"/>
  <c r="C2750" i="2"/>
  <c r="E2750" s="1"/>
  <c r="C3012"/>
  <c r="E3012" s="1"/>
  <c r="I2947" i="3"/>
  <c r="AU2906" i="1"/>
  <c r="C2452" i="2"/>
  <c r="E2452" s="1"/>
  <c r="I2387" i="3"/>
  <c r="AU2346" i="1"/>
  <c r="AU1045"/>
  <c r="C1146" i="2"/>
  <c r="E1146" s="1"/>
  <c r="I1081" i="3"/>
  <c r="C2375" i="2"/>
  <c r="E2375" s="1"/>
  <c r="I2310" i="3"/>
  <c r="AU2269" i="1"/>
  <c r="C1641" i="2"/>
  <c r="E1641" s="1"/>
  <c r="I1576" i="3"/>
  <c r="AU1540" i="1"/>
  <c r="C2396" i="2"/>
  <c r="E2396" s="1"/>
  <c r="AU2290" i="1"/>
  <c r="I2331" i="3"/>
  <c r="I556"/>
  <c r="AU521" i="1"/>
  <c r="C621" i="2"/>
  <c r="E621" s="1"/>
  <c r="I3237" i="3"/>
  <c r="AU3192" i="1"/>
  <c r="C3302" i="2"/>
  <c r="E3302" s="1"/>
  <c r="I319" i="3"/>
  <c r="C384" i="2"/>
  <c r="E384" s="1"/>
  <c r="AU287" i="1"/>
  <c r="I650" i="3"/>
  <c r="AU615" i="1"/>
  <c r="C715" i="2"/>
  <c r="E715" s="1"/>
  <c r="I542" i="3"/>
  <c r="AU507" i="1"/>
  <c r="C607" i="2"/>
  <c r="E607" s="1"/>
  <c r="AU392" i="1"/>
  <c r="I427" i="3"/>
  <c r="C492" i="2"/>
  <c r="E492" s="1"/>
  <c r="I1158" i="3"/>
  <c r="C1223" i="2"/>
  <c r="E1223" s="1"/>
  <c r="AU1122" i="1"/>
  <c r="C734" i="2"/>
  <c r="E734" s="1"/>
  <c r="AU634" i="1"/>
  <c r="I669" i="3"/>
  <c r="I185"/>
  <c r="AU153" i="1"/>
  <c r="C250" i="2"/>
  <c r="I293" i="3"/>
  <c r="AU261" i="1"/>
  <c r="C358" i="2"/>
  <c r="E358" s="1"/>
  <c r="I748" i="3"/>
  <c r="AU713" i="1"/>
  <c r="C813" i="2"/>
  <c r="E813" s="1"/>
  <c r="C2686"/>
  <c r="E2686" s="1"/>
  <c r="I2621" i="3"/>
  <c r="AU2580" i="1"/>
  <c r="AU2441"/>
  <c r="C2547" i="2"/>
  <c r="E2547" s="1"/>
  <c r="I2482" i="3"/>
  <c r="C2137" i="2"/>
  <c r="E2137" s="1"/>
  <c r="I2072" i="3"/>
  <c r="AU2031" i="1"/>
  <c r="I3135" i="3"/>
  <c r="AU3093" i="1"/>
  <c r="C3200" i="2"/>
  <c r="E3200" s="1"/>
  <c r="AU2931" i="1"/>
  <c r="C3038" i="2"/>
  <c r="E3038" s="1"/>
  <c r="I2973" i="3"/>
  <c r="C2818" i="2"/>
  <c r="E2818" s="1"/>
  <c r="AU2712" i="1"/>
  <c r="I2753" i="3"/>
  <c r="AU1083" i="1"/>
  <c r="I1119" i="3"/>
  <c r="C1184" i="2"/>
  <c r="E1184" s="1"/>
  <c r="AU2556" i="1"/>
  <c r="I2597" i="3"/>
  <c r="C2662" i="2"/>
  <c r="E2662" s="1"/>
  <c r="I3159" i="3"/>
  <c r="C3224" i="2"/>
  <c r="E3224" s="1"/>
  <c r="AU3117" i="1"/>
  <c r="I760" i="3"/>
  <c r="C825" i="2"/>
  <c r="E825" s="1"/>
  <c r="AU725" i="1"/>
  <c r="I2392" i="3"/>
  <c r="C2457" i="2"/>
  <c r="E2457" s="1"/>
  <c r="AU2351" i="1"/>
  <c r="C3026" i="2"/>
  <c r="E3026" s="1"/>
  <c r="AU2920" i="1"/>
  <c r="I2961" i="3"/>
  <c r="AU181" i="1"/>
  <c r="C278" i="2"/>
  <c r="E278" s="1"/>
  <c r="I213" i="3"/>
  <c r="I2543"/>
  <c r="C2608" i="2"/>
  <c r="E2608" s="1"/>
  <c r="AU2502" i="1"/>
  <c r="C512" i="2"/>
  <c r="E512" s="1"/>
  <c r="I447" i="3"/>
  <c r="AU412" i="1"/>
  <c r="C2363" i="2"/>
  <c r="E2363" s="1"/>
  <c r="AU2257" i="1"/>
  <c r="I2298" i="3"/>
  <c r="I1182"/>
  <c r="AU1146" i="1"/>
  <c r="C1247" i="2"/>
  <c r="E1247" s="1"/>
  <c r="AU1383" i="1"/>
  <c r="C1484" i="2"/>
  <c r="E1484" s="1"/>
  <c r="I1419" i="3"/>
  <c r="AU1723" i="1"/>
  <c r="I1764" i="3"/>
  <c r="C1829" i="2"/>
  <c r="E1829" s="1"/>
  <c r="I2755" i="3"/>
  <c r="AU2714" i="1"/>
  <c r="C2820" i="2"/>
  <c r="E2820" s="1"/>
  <c r="I2494" i="3"/>
  <c r="AU2453" i="1"/>
  <c r="C2559" i="2"/>
  <c r="E2559" s="1"/>
  <c r="AU633" i="1"/>
  <c r="I668" i="3"/>
  <c r="C733" i="2"/>
  <c r="E733" s="1"/>
  <c r="I1870" i="3"/>
  <c r="C1935" i="2"/>
  <c r="E1935" s="1"/>
  <c r="AU1829" i="1"/>
  <c r="C2150" i="2"/>
  <c r="E2150" s="1"/>
  <c r="I2085" i="3"/>
  <c r="AU2044" i="1"/>
  <c r="C1506" i="2"/>
  <c r="E1506" s="1"/>
  <c r="I1441" i="3"/>
  <c r="AU1405" i="1"/>
  <c r="AU1087"/>
  <c r="I1123" i="3"/>
  <c r="C1188" i="2"/>
  <c r="E1188" s="1"/>
  <c r="I919" i="3"/>
  <c r="AU884" i="1"/>
  <c r="C984" i="2"/>
  <c r="E984" s="1"/>
  <c r="AU505" i="1"/>
  <c r="C605" i="2"/>
  <c r="E605" s="1"/>
  <c r="I540" i="3"/>
  <c r="C1314" i="2"/>
  <c r="E1314" s="1"/>
  <c r="AU1213" i="1"/>
  <c r="I1249" i="3"/>
  <c r="I350"/>
  <c r="AU318" i="1"/>
  <c r="C415" i="2"/>
  <c r="E415" s="1"/>
  <c r="C2324"/>
  <c r="E2324" s="1"/>
  <c r="I2259" i="3"/>
  <c r="AU2218" i="1"/>
  <c r="AU1336"/>
  <c r="C1437" i="2"/>
  <c r="E1437" s="1"/>
  <c r="I1372" i="3"/>
  <c r="C2412" i="2"/>
  <c r="E2412" s="1"/>
  <c r="I2347" i="3"/>
  <c r="AU2306" i="1"/>
  <c r="AU1878"/>
  <c r="I1919" i="3"/>
  <c r="C1984" i="2"/>
  <c r="E1984" s="1"/>
  <c r="C3009"/>
  <c r="E3009" s="1"/>
  <c r="AU2903" i="1"/>
  <c r="I2944" i="3"/>
  <c r="I2179"/>
  <c r="AU2138" i="1"/>
  <c r="C2244" i="2"/>
  <c r="E2244" s="1"/>
  <c r="C2124"/>
  <c r="E2124" s="1"/>
  <c r="AU2018" i="1"/>
  <c r="I2059" i="3"/>
  <c r="I1320"/>
  <c r="C1385" i="2"/>
  <c r="E1385" s="1"/>
  <c r="AU1284" i="1"/>
  <c r="I439" i="3"/>
  <c r="AU404" i="1"/>
  <c r="C504" i="2"/>
  <c r="E504" s="1"/>
  <c r="I717" i="3"/>
  <c r="C782" i="2"/>
  <c r="E782" s="1"/>
  <c r="AU682" i="1"/>
  <c r="C3290" i="2"/>
  <c r="E3290" s="1"/>
  <c r="AU3180" i="1"/>
  <c r="I3225" i="3"/>
  <c r="AU245" i="1"/>
  <c r="C342" i="2"/>
  <c r="I277" i="3"/>
  <c r="I2579"/>
  <c r="C2644" i="2"/>
  <c r="E2644" s="1"/>
  <c r="AU2538" i="1"/>
  <c r="AU3084"/>
  <c r="I3126" i="3"/>
  <c r="C3191" i="2"/>
  <c r="E3191" s="1"/>
  <c r="I122" i="3"/>
  <c r="C187" i="2"/>
  <c r="E187" s="1"/>
  <c r="AU90" i="1"/>
  <c r="I702" i="3"/>
  <c r="AU667" i="1"/>
  <c r="C767" i="2"/>
  <c r="E767" s="1"/>
  <c r="C2596"/>
  <c r="E2596" s="1"/>
  <c r="AU2490" i="1"/>
  <c r="I2531" i="3"/>
  <c r="C1939" i="2"/>
  <c r="E1939" s="1"/>
  <c r="I1874" i="3"/>
  <c r="AU1833" i="1"/>
  <c r="I2877" i="3"/>
  <c r="AU2836" i="1"/>
  <c r="C2942" i="2"/>
  <c r="E2942" s="1"/>
  <c r="I188" i="3"/>
  <c r="C253" i="2"/>
  <c r="E253" s="1"/>
  <c r="AU156" i="1"/>
  <c r="C1290" i="2"/>
  <c r="E1290" s="1"/>
  <c r="I1225" i="3"/>
  <c r="AU1189" i="1"/>
  <c r="I1323" i="3"/>
  <c r="C1388" i="2"/>
  <c r="E1388" s="1"/>
  <c r="AU1287" i="1"/>
  <c r="AU361"/>
  <c r="I393" i="3"/>
  <c r="C458" i="2"/>
  <c r="E458" s="1"/>
  <c r="AU781" i="1"/>
  <c r="I816" i="3"/>
  <c r="C881" i="2"/>
  <c r="E881" s="1"/>
  <c r="AU1186" i="1"/>
  <c r="I1222" i="3"/>
  <c r="C1287" i="2"/>
  <c r="E1287" s="1"/>
  <c r="I1977" i="3"/>
  <c r="AU1936" i="1"/>
  <c r="C2042" i="2"/>
  <c r="E2042" s="1"/>
  <c r="C1192"/>
  <c r="E1192" s="1"/>
  <c r="I1127" i="3"/>
  <c r="AU1091" i="1"/>
  <c r="I1655" i="3"/>
  <c r="AU1615" i="1"/>
  <c r="C1720" i="2"/>
  <c r="E1720" s="1"/>
  <c r="I1803" i="3"/>
  <c r="C1868" i="2"/>
  <c r="E1868" s="1"/>
  <c r="AU1762" i="1"/>
  <c r="C745" i="2"/>
  <c r="E745" s="1"/>
  <c r="AU645" i="1"/>
  <c r="I680" i="3"/>
  <c r="AU311" i="1"/>
  <c r="I343" i="3"/>
  <c r="C408" i="2"/>
  <c r="E408" s="1"/>
  <c r="AU1983" i="1"/>
  <c r="I2024" i="3"/>
  <c r="C2089" i="2"/>
  <c r="E2089" s="1"/>
  <c r="C518"/>
  <c r="E518" s="1"/>
  <c r="AU418" i="1"/>
  <c r="I453" i="3"/>
  <c r="AU1333" i="1"/>
  <c r="C1434" i="2"/>
  <c r="E1434" s="1"/>
  <c r="I1369" i="3"/>
  <c r="I2526"/>
  <c r="C2591" i="2"/>
  <c r="E2591" s="1"/>
  <c r="AU2485" i="1"/>
  <c r="AU1817"/>
  <c r="I1858" i="3"/>
  <c r="C1923" i="2"/>
  <c r="E1923" s="1"/>
  <c r="C2783"/>
  <c r="E2783" s="1"/>
  <c r="I2718" i="3"/>
  <c r="AU2677" i="1"/>
  <c r="C3284" i="2"/>
  <c r="E3284" s="1"/>
  <c r="AU3174" i="1"/>
  <c r="I3219" i="3"/>
  <c r="AU956" i="1"/>
  <c r="C1057" i="2"/>
  <c r="E1057" s="1"/>
  <c r="I992" i="3"/>
  <c r="I1816"/>
  <c r="C1881" i="2"/>
  <c r="E1881" s="1"/>
  <c r="AU1775" i="1"/>
  <c r="I3013" i="3"/>
  <c r="AU2971" i="1"/>
  <c r="C3078" i="2"/>
  <c r="E3078" s="1"/>
  <c r="C2602"/>
  <c r="E2602" s="1"/>
  <c r="I2537" i="3"/>
  <c r="AU2496" i="1"/>
  <c r="AU1796"/>
  <c r="C1902" i="2"/>
  <c r="E1902" s="1"/>
  <c r="I1837" i="3"/>
  <c r="AU1136" i="1"/>
  <c r="I1172" i="3"/>
  <c r="C1237" i="2"/>
  <c r="E1237" s="1"/>
  <c r="C2896"/>
  <c r="E2896" s="1"/>
  <c r="I2831" i="3"/>
  <c r="AU2790" i="1"/>
  <c r="AU1403"/>
  <c r="C1504" i="2"/>
  <c r="E1504" s="1"/>
  <c r="I1439" i="3"/>
  <c r="C2495" i="2"/>
  <c r="E2495" s="1"/>
  <c r="I2430" i="3"/>
  <c r="AU2389" i="1"/>
  <c r="I574" i="3"/>
  <c r="AU539" i="1"/>
  <c r="C639" i="2"/>
  <c r="E639" s="1"/>
  <c r="I3239" i="3"/>
  <c r="AU3194" i="1"/>
  <c r="C3304" i="2"/>
  <c r="E3304" s="1"/>
  <c r="C3288"/>
  <c r="E3288" s="1"/>
  <c r="AU3178" i="1"/>
  <c r="I3223" i="3"/>
  <c r="AU2481" i="1"/>
  <c r="C2587" i="2"/>
  <c r="E2587" s="1"/>
  <c r="I2522" i="3"/>
  <c r="C1124" i="2"/>
  <c r="E1124" s="1"/>
  <c r="I1059" i="3"/>
  <c r="AU1023" i="1"/>
  <c r="I538" i="3"/>
  <c r="AU503" i="1"/>
  <c r="C603" i="2"/>
  <c r="E603" s="1"/>
  <c r="C3258"/>
  <c r="E3258" s="1"/>
  <c r="AU3149" i="1"/>
  <c r="I3193" i="3"/>
  <c r="I236"/>
  <c r="AU204" i="1"/>
  <c r="C301" i="2"/>
  <c r="E301" s="1"/>
  <c r="AU2533" i="1"/>
  <c r="I2574" i="3"/>
  <c r="C2639" i="2"/>
  <c r="E2639" s="1"/>
  <c r="AU712" i="1"/>
  <c r="C812" i="2"/>
  <c r="E812" s="1"/>
  <c r="I747" i="3"/>
  <c r="AU16" i="1"/>
  <c r="C113" i="2"/>
  <c r="E113" s="1"/>
  <c r="I48" i="3"/>
  <c r="I1263"/>
  <c r="C1328" i="2"/>
  <c r="E1328" s="1"/>
  <c r="AU1227" i="1"/>
  <c r="AU2052"/>
  <c r="C2158" i="2"/>
  <c r="E2158" s="1"/>
  <c r="I2093" i="3"/>
  <c r="AU109" i="1"/>
  <c r="C206" i="2"/>
  <c r="E206" s="1"/>
  <c r="I141" i="3"/>
  <c r="C2761" i="2"/>
  <c r="E2761" s="1"/>
  <c r="I2696" i="3"/>
  <c r="AU2655" i="1"/>
  <c r="C1981" i="2"/>
  <c r="E1981" s="1"/>
  <c r="AU1875" i="1"/>
  <c r="I1916" i="3"/>
  <c r="C792" i="2"/>
  <c r="E792" s="1"/>
  <c r="AU692" i="1"/>
  <c r="I727" i="3"/>
  <c r="AU577" i="1"/>
  <c r="I612" i="3"/>
  <c r="C677" i="2"/>
  <c r="C3252"/>
  <c r="E3252" s="1"/>
  <c r="AU3144" i="1"/>
  <c r="I3187" i="3"/>
  <c r="AU3046" i="1"/>
  <c r="I3088" i="3"/>
  <c r="C3153" i="2"/>
  <c r="E3153" s="1"/>
  <c r="I1630" i="3"/>
  <c r="C1695" i="2"/>
  <c r="E1695" s="1"/>
  <c r="AU1590" i="1"/>
  <c r="C2891" i="2"/>
  <c r="E2891" s="1"/>
  <c r="AU2785" i="1"/>
  <c r="I2826" i="3"/>
  <c r="C721" i="2"/>
  <c r="E721" s="1"/>
  <c r="AU621" i="1"/>
  <c r="I656" i="3"/>
  <c r="AU2629" i="1"/>
  <c r="C2735" i="2"/>
  <c r="E2735" s="1"/>
  <c r="I2670" i="3"/>
  <c r="AU3270" i="1"/>
  <c r="C3384" i="2"/>
  <c r="E3384" s="1"/>
  <c r="I3319" i="3"/>
  <c r="C2045" i="2"/>
  <c r="E2045" s="1"/>
  <c r="AU1939" i="1"/>
  <c r="I1980" i="3"/>
  <c r="AU1243" i="1"/>
  <c r="C1344" i="2"/>
  <c r="E1344" s="1"/>
  <c r="I1279" i="3"/>
  <c r="AU2889" i="1"/>
  <c r="I2930" i="3"/>
  <c r="C2995" i="2"/>
  <c r="E2995" s="1"/>
  <c r="I1422" i="3"/>
  <c r="AU1386" i="1"/>
  <c r="C1487" i="2"/>
  <c r="E1487" s="1"/>
  <c r="C1263"/>
  <c r="E1263" s="1"/>
  <c r="I1198" i="3"/>
  <c r="AU1162" i="1"/>
  <c r="I2616" i="3"/>
  <c r="C2681" i="2"/>
  <c r="E2681" s="1"/>
  <c r="AU2575" i="1"/>
  <c r="C1559" i="2"/>
  <c r="E1559" s="1"/>
  <c r="AU1458" i="1"/>
  <c r="I1494" i="3"/>
  <c r="AU2208" i="1"/>
  <c r="C2314" i="2"/>
  <c r="E2314" s="1"/>
  <c r="I2249" i="3"/>
  <c r="AU1380" i="1"/>
  <c r="C1481" i="2"/>
  <c r="E1481" s="1"/>
  <c r="I1416" i="3"/>
  <c r="AU746" i="1"/>
  <c r="I781" i="3"/>
  <c r="C846" i="2"/>
  <c r="E846" s="1"/>
  <c r="I2741" i="3"/>
  <c r="C2806" i="2"/>
  <c r="E2806" s="1"/>
  <c r="AU2700" i="1"/>
  <c r="C337" i="2"/>
  <c r="E337" s="1"/>
  <c r="AU240" i="1"/>
  <c r="I272" i="3"/>
  <c r="AU3079" i="1"/>
  <c r="C3186" i="2"/>
  <c r="E3186" s="1"/>
  <c r="I3121" i="3"/>
  <c r="C1618" i="2"/>
  <c r="E1618" s="1"/>
  <c r="I1553" i="3"/>
  <c r="AU1517" i="1"/>
  <c r="I2754" i="3"/>
  <c r="AU2713" i="1"/>
  <c r="C2819" i="2"/>
  <c r="E2819" s="1"/>
  <c r="C805"/>
  <c r="E805" s="1"/>
  <c r="AU705" i="1"/>
  <c r="I740" i="3"/>
  <c r="AU2685" i="1"/>
  <c r="I2726" i="3"/>
  <c r="C2791" i="2"/>
  <c r="E2791" s="1"/>
  <c r="I2554" i="3"/>
  <c r="AU2513" i="1"/>
  <c r="C2619" i="2"/>
  <c r="E2619" s="1"/>
  <c r="I1262" i="3"/>
  <c r="AU1226" i="1"/>
  <c r="C1327" i="2"/>
  <c r="E1327" s="1"/>
  <c r="C3188"/>
  <c r="E3188" s="1"/>
  <c r="I3123" i="3"/>
  <c r="AU3081" i="1"/>
  <c r="C807" i="2"/>
  <c r="E807" s="1"/>
  <c r="I742" i="3"/>
  <c r="AU707" i="1"/>
  <c r="I2618" i="3"/>
  <c r="AU2577" i="1"/>
  <c r="C2683" i="2"/>
  <c r="E2683" s="1"/>
  <c r="C2472"/>
  <c r="I2407" i="3"/>
  <c r="AU2366" i="1"/>
  <c r="C796" i="2"/>
  <c r="E796" s="1"/>
  <c r="I731" i="3"/>
  <c r="AU696" i="1"/>
  <c r="I1936" i="3"/>
  <c r="C2001" i="2"/>
  <c r="E2001" s="1"/>
  <c r="AU1895" i="1"/>
  <c r="I1363" i="3"/>
  <c r="C1428" i="2"/>
  <c r="E1428" s="1"/>
  <c r="AU1327" i="1"/>
  <c r="I2447" i="3"/>
  <c r="C2512" i="2"/>
  <c r="E2512" s="1"/>
  <c r="AU2406" i="1"/>
  <c r="C1754" i="2"/>
  <c r="E1754" s="1"/>
  <c r="I1689" i="3"/>
  <c r="AU1648" i="1"/>
  <c r="I2721" i="3"/>
  <c r="C2786" i="2"/>
  <c r="E2786" s="1"/>
  <c r="AU2680" i="1"/>
  <c r="C2655" i="2"/>
  <c r="E2655" s="1"/>
  <c r="AU2549" i="1"/>
  <c r="I2590" i="3"/>
  <c r="I3097"/>
  <c r="C3162" i="2"/>
  <c r="E3162" s="1"/>
  <c r="AU3055" i="1"/>
  <c r="AU363"/>
  <c r="I395" i="3"/>
  <c r="C460" i="2"/>
  <c r="E460" s="1"/>
  <c r="I1451" i="3"/>
  <c r="AU1415" i="1"/>
  <c r="C1516" i="2"/>
  <c r="E1516" s="1"/>
  <c r="I1338" i="3"/>
  <c r="C1403" i="2"/>
  <c r="E1403" s="1"/>
  <c r="AU1302" i="1"/>
  <c r="AU2980"/>
  <c r="I3022" i="3"/>
  <c r="C3087" i="2"/>
  <c r="E3087" s="1"/>
  <c r="C2445"/>
  <c r="E2445" s="1"/>
  <c r="AU2339" i="1"/>
  <c r="I2380" i="3"/>
  <c r="AU2904" i="1"/>
  <c r="I2945" i="3"/>
  <c r="C3010" i="2"/>
  <c r="E3010" s="1"/>
  <c r="AU2181" i="1"/>
  <c r="C2287" i="2"/>
  <c r="E2287" s="1"/>
  <c r="I2222" i="3"/>
  <c r="AU1651" i="1"/>
  <c r="C1757" i="2"/>
  <c r="E1757" s="1"/>
  <c r="I1692" i="3"/>
  <c r="C2525" i="2"/>
  <c r="E2525" s="1"/>
  <c r="I2460" i="3"/>
  <c r="AU2419" i="1"/>
  <c r="I240" i="3"/>
  <c r="C305" i="2"/>
  <c r="E305" s="1"/>
  <c r="AU208" i="1"/>
  <c r="C798" i="2"/>
  <c r="E798" s="1"/>
  <c r="AU698" i="1"/>
  <c r="I733" i="3"/>
  <c r="C2691" i="2"/>
  <c r="E2691" s="1"/>
  <c r="AU2585" i="1"/>
  <c r="I2626" i="3"/>
  <c r="C237" i="2"/>
  <c r="E237" s="1"/>
  <c r="AU140" i="1"/>
  <c r="I172" i="3"/>
  <c r="AU1912" i="1"/>
  <c r="C2018" i="2"/>
  <c r="E2018" s="1"/>
  <c r="I1953" i="3"/>
  <c r="I2162"/>
  <c r="AU2121" i="1"/>
  <c r="C2227" i="2"/>
  <c r="E2227" s="1"/>
  <c r="I2648" i="3"/>
  <c r="AU2607" i="1"/>
  <c r="C2713" i="2"/>
  <c r="E2713" s="1"/>
  <c r="I1987" i="3"/>
  <c r="C2052" i="2"/>
  <c r="E2052" s="1"/>
  <c r="AU1946" i="1"/>
  <c r="C1885" i="2"/>
  <c r="E1885" s="1"/>
  <c r="AU1779" i="1"/>
  <c r="I1820" i="3"/>
  <c r="I1260"/>
  <c r="C1325" i="2"/>
  <c r="E1325" s="1"/>
  <c r="AU1224" i="1"/>
  <c r="C2983" i="2"/>
  <c r="E2983" s="1"/>
  <c r="AU2877" i="1"/>
  <c r="I2918" i="3"/>
  <c r="AU827" i="1"/>
  <c r="C927" i="2"/>
  <c r="E927" s="1"/>
  <c r="I862" i="3"/>
  <c r="AU205" i="1"/>
  <c r="C302" i="2"/>
  <c r="E302" s="1"/>
  <c r="I237" i="3"/>
  <c r="AU2149" i="1"/>
  <c r="C2255" i="2"/>
  <c r="E2255" s="1"/>
  <c r="I2190" i="3"/>
  <c r="AU1832" i="1"/>
  <c r="I1873" i="3"/>
  <c r="C1938" i="2"/>
  <c r="E1938" s="1"/>
  <c r="C3073"/>
  <c r="E3073" s="1"/>
  <c r="AU2966" i="1"/>
  <c r="I3008" i="3"/>
  <c r="I2527"/>
  <c r="AU2486" i="1"/>
  <c r="C2592" i="2"/>
  <c r="E2592" s="1"/>
  <c r="I976" i="3"/>
  <c r="C1041" i="2"/>
  <c r="E1041" s="1"/>
  <c r="AU940" i="1"/>
  <c r="I3245" i="3"/>
  <c r="C3310" i="2"/>
  <c r="E3310" s="1"/>
  <c r="AU3200" i="1"/>
  <c r="AU1589"/>
  <c r="I1629" i="3"/>
  <c r="C1694" i="2"/>
  <c r="E1694" s="1"/>
  <c r="C1402"/>
  <c r="E1402" s="1"/>
  <c r="AU1301" i="1"/>
  <c r="I1337" i="3"/>
  <c r="I2406"/>
  <c r="C2471" i="2"/>
  <c r="E2471" s="1"/>
  <c r="AU2365" i="1"/>
  <c r="C1918" i="2"/>
  <c r="E1918" s="1"/>
  <c r="I1853" i="3"/>
  <c r="AU1812" i="1"/>
  <c r="I3000" i="3"/>
  <c r="C3065" i="2"/>
  <c r="E3065" s="1"/>
  <c r="AU2958" i="1"/>
  <c r="I891" i="3"/>
  <c r="AU856" i="1"/>
  <c r="C956" i="2"/>
  <c r="E956" s="1"/>
  <c r="C790"/>
  <c r="E790" s="1"/>
  <c r="I725" i="3"/>
  <c r="AU690" i="1"/>
  <c r="C1198" i="2"/>
  <c r="E1198" s="1"/>
  <c r="I1133" i="3"/>
  <c r="AU1097" i="1"/>
  <c r="AU2659"/>
  <c r="C2765" i="2"/>
  <c r="E2765" s="1"/>
  <c r="I2700" i="3"/>
  <c r="AU150" i="1"/>
  <c r="I182" i="3"/>
  <c r="C247" i="2"/>
  <c r="E247" s="1"/>
  <c r="C1176"/>
  <c r="E1176" s="1"/>
  <c r="AU1075" i="1"/>
  <c r="I1111" i="3"/>
  <c r="C1151" i="2"/>
  <c r="E1151" s="1"/>
  <c r="I1086" i="3"/>
  <c r="AU1050" i="1"/>
  <c r="C899" i="2"/>
  <c r="E899" s="1"/>
  <c r="I834" i="3"/>
  <c r="AU799" i="1"/>
  <c r="C1167" i="2"/>
  <c r="E1167" s="1"/>
  <c r="I1102" i="3"/>
  <c r="AU1066" i="1"/>
  <c r="I1974" i="3"/>
  <c r="C2039" i="2"/>
  <c r="E2039" s="1"/>
  <c r="AU1933" i="1"/>
  <c r="AU475"/>
  <c r="C575" i="2"/>
  <c r="E575" s="1"/>
  <c r="I510" i="3"/>
  <c r="I1420"/>
  <c r="C1485" i="2"/>
  <c r="E1485" s="1"/>
  <c r="AU1384" i="1"/>
  <c r="AU1668"/>
  <c r="C1774" i="2"/>
  <c r="E1774" s="1"/>
  <c r="I1709" i="3"/>
  <c r="AU864" i="1"/>
  <c r="C964" i="2"/>
  <c r="E964" s="1"/>
  <c r="I899" i="3"/>
  <c r="I1104"/>
  <c r="AU1068" i="1"/>
  <c r="C1169" i="2"/>
  <c r="E1169" s="1"/>
  <c r="C2484"/>
  <c r="E2484" s="1"/>
  <c r="I2419" i="3"/>
  <c r="AU2378" i="1"/>
  <c r="I312" i="3"/>
  <c r="AU280" i="1"/>
  <c r="C377" i="2"/>
  <c r="E377" s="1"/>
  <c r="I289" i="3"/>
  <c r="AU257" i="1"/>
  <c r="C354" i="2"/>
  <c r="E354" s="1"/>
  <c r="I464" i="3"/>
  <c r="C529" i="2"/>
  <c r="E529" s="1"/>
  <c r="AU429" i="1"/>
  <c r="I713" i="3"/>
  <c r="AU678" i="1"/>
  <c r="C778" i="2"/>
  <c r="E778" s="1"/>
  <c r="C248"/>
  <c r="E248" s="1"/>
  <c r="AU151" i="1"/>
  <c r="I183" i="3"/>
  <c r="C1890" i="2"/>
  <c r="E1890" s="1"/>
  <c r="AU1784" i="1"/>
  <c r="I1825" i="3"/>
  <c r="I1162"/>
  <c r="AU1126" i="1"/>
  <c r="C1227" i="2"/>
  <c r="E1227" s="1"/>
  <c r="AU2730" i="1"/>
  <c r="I2771" i="3"/>
  <c r="C2836" i="2"/>
  <c r="E2836" s="1"/>
  <c r="I2838" i="3"/>
  <c r="C2903" i="2"/>
  <c r="E2903" s="1"/>
  <c r="AU2797" i="1"/>
  <c r="AU3119"/>
  <c r="I3161" i="3"/>
  <c r="C3226" i="2"/>
  <c r="E3226" s="1"/>
  <c r="C3096"/>
  <c r="E3096" s="1"/>
  <c r="AU2989" i="1"/>
  <c r="I3031" i="3"/>
  <c r="I1291"/>
  <c r="C1356" i="2"/>
  <c r="E1356" s="1"/>
  <c r="AU1255" i="1"/>
  <c r="AU3064"/>
  <c r="C3171" i="2"/>
  <c r="E3171" s="1"/>
  <c r="I3106" i="3"/>
  <c r="I749"/>
  <c r="AU714" i="1"/>
  <c r="C814" i="2"/>
  <c r="E814" s="1"/>
  <c r="AU2115" i="1"/>
  <c r="I2156" i="3"/>
  <c r="C2221" i="2"/>
  <c r="E2221" s="1"/>
  <c r="I1348" i="3"/>
  <c r="AU1312" i="1"/>
  <c r="C1413" i="2"/>
  <c r="E1413" s="1"/>
  <c r="I2676" i="3"/>
  <c r="C2741" i="2"/>
  <c r="E2741" s="1"/>
  <c r="AU2635" i="1"/>
  <c r="I882" i="3"/>
  <c r="C947" i="2"/>
  <c r="E947" s="1"/>
  <c r="AU847" i="1"/>
  <c r="AU1363"/>
  <c r="C1464" i="2"/>
  <c r="E1464" s="1"/>
  <c r="I1399" i="3"/>
  <c r="AU10" i="1"/>
  <c r="I42" i="3"/>
  <c r="C107" i="2"/>
  <c r="E107" s="1"/>
  <c r="C3136"/>
  <c r="E3136" s="1"/>
  <c r="I3071" i="3"/>
  <c r="AU3029" i="1"/>
  <c r="I1437" i="3"/>
  <c r="C1502" i="2"/>
  <c r="E1502" s="1"/>
  <c r="AU1401" i="1"/>
  <c r="AU907"/>
  <c r="C1007" i="2"/>
  <c r="E1007" s="1"/>
  <c r="I942" i="3"/>
  <c r="C2928" i="2"/>
  <c r="E2928" s="1"/>
  <c r="I2863" i="3"/>
  <c r="AU2822" i="1"/>
  <c r="AU2020"/>
  <c r="C2126" i="2"/>
  <c r="E2126" s="1"/>
  <c r="I2061" i="3"/>
  <c r="AU2383" i="1"/>
  <c r="C2489" i="2"/>
  <c r="E2489" s="1"/>
  <c r="I2424" i="3"/>
  <c r="I3234"/>
  <c r="AU3189" i="1"/>
  <c r="C3299" i="2"/>
  <c r="E3299" s="1"/>
  <c r="C103"/>
  <c r="E103" s="1"/>
  <c r="AU6" i="1"/>
  <c r="I38" i="3"/>
  <c r="C1827" i="2"/>
  <c r="E1827" s="1"/>
  <c r="I1762" i="3"/>
  <c r="AU1721" i="1"/>
  <c r="I2478" i="3"/>
  <c r="AU2437" i="1"/>
  <c r="C2543" i="2"/>
  <c r="E2543" s="1"/>
  <c r="AU2892" i="1"/>
  <c r="I2933" i="3"/>
  <c r="C2998" i="2"/>
  <c r="E2998" s="1"/>
  <c r="AU722" i="1"/>
  <c r="C822" i="2"/>
  <c r="E822" s="1"/>
  <c r="I757" i="3"/>
  <c r="I79"/>
  <c r="AU47" i="1"/>
  <c r="C144" i="2"/>
  <c r="E144" s="1"/>
  <c r="C2258"/>
  <c r="E2258" s="1"/>
  <c r="I2193" i="3"/>
  <c r="AU2152" i="1"/>
  <c r="I222" i="3"/>
  <c r="AU190" i="1"/>
  <c r="C287" i="2"/>
  <c r="E287" s="1"/>
  <c r="C2912"/>
  <c r="E2912" s="1"/>
  <c r="I2847" i="3"/>
  <c r="AU2806" i="1"/>
  <c r="AU2025"/>
  <c r="C2131" i="2"/>
  <c r="E2131" s="1"/>
  <c r="I2066" i="3"/>
  <c r="C331" i="2"/>
  <c r="E331" s="1"/>
  <c r="AU234" i="1"/>
  <c r="I266" i="3"/>
  <c r="I2025"/>
  <c r="AU1984" i="1"/>
  <c r="C2090" i="2"/>
  <c r="E2090" s="1"/>
  <c r="AU2960" i="1"/>
  <c r="C3067" i="2"/>
  <c r="E3067" s="1"/>
  <c r="I3002" i="3"/>
  <c r="I1456"/>
  <c r="AU1420" i="1"/>
  <c r="C1521" i="2"/>
  <c r="E1521" s="1"/>
  <c r="C903"/>
  <c r="E903" s="1"/>
  <c r="AU803" i="1"/>
  <c r="I838" i="3"/>
  <c r="C743" i="2"/>
  <c r="E743" s="1"/>
  <c r="AU643" i="1"/>
  <c r="I678" i="3"/>
  <c r="I580"/>
  <c r="C645" i="2"/>
  <c r="E645" s="1"/>
  <c r="AU545" i="1"/>
  <c r="C3349" i="2"/>
  <c r="E3349" s="1"/>
  <c r="I3284" i="3"/>
  <c r="AU3239" i="1"/>
  <c r="AU1909"/>
  <c r="I1950" i="3"/>
  <c r="C2015" i="2"/>
  <c r="E2015" s="1"/>
  <c r="I2767" i="3"/>
  <c r="C2832" i="2"/>
  <c r="E2832" s="1"/>
  <c r="AU2726" i="1"/>
  <c r="C3369" i="2"/>
  <c r="E3369" s="1"/>
  <c r="I3304" i="3"/>
  <c r="AU3255" i="1"/>
  <c r="AU2626"/>
  <c r="C2732" i="2"/>
  <c r="E2732" s="1"/>
  <c r="I2667" i="3"/>
  <c r="I573"/>
  <c r="AU538" i="1"/>
  <c r="C638" i="2"/>
  <c r="E638" s="1"/>
  <c r="I1223" i="3"/>
  <c r="AU1187" i="1"/>
  <c r="C1288" i="2"/>
  <c r="E1288" s="1"/>
  <c r="I1734" i="3"/>
  <c r="C1799" i="2"/>
  <c r="E1799" s="1"/>
  <c r="AU1693" i="1"/>
  <c r="AU1851"/>
  <c r="I1892" i="3"/>
  <c r="C1957" i="2"/>
  <c r="E1957" s="1"/>
  <c r="C1332"/>
  <c r="E1332" s="1"/>
  <c r="AU1231" i="1"/>
  <c r="I1267" i="3"/>
  <c r="I205"/>
  <c r="C270" i="2"/>
  <c r="E270" s="1"/>
  <c r="AU173" i="1"/>
  <c r="AU2392"/>
  <c r="I2433" i="3"/>
  <c r="C2498" i="2"/>
  <c r="E2498" s="1"/>
  <c r="AU1135" i="1"/>
  <c r="C1236" i="2"/>
  <c r="E1236" s="1"/>
  <c r="I1171" i="3"/>
  <c r="C1805" i="2"/>
  <c r="E1805" s="1"/>
  <c r="AU1699" i="1"/>
  <c r="I1740" i="3"/>
  <c r="C841" i="2"/>
  <c r="E841" s="1"/>
  <c r="AU741" i="1"/>
  <c r="I776" i="3"/>
  <c r="C2168" i="2"/>
  <c r="E2168" s="1"/>
  <c r="I2103" i="3"/>
  <c r="AU2062" i="1"/>
  <c r="I1251" i="3"/>
  <c r="AU1215" i="1"/>
  <c r="C1316" i="2"/>
  <c r="E1316" s="1"/>
  <c r="I1079" i="3"/>
  <c r="AU1043" i="1"/>
  <c r="C1144" i="2"/>
  <c r="E1144" s="1"/>
  <c r="AU107" i="1"/>
  <c r="I139" i="3"/>
  <c r="C204" i="2"/>
  <c r="E204" s="1"/>
  <c r="C1119"/>
  <c r="E1119" s="1"/>
  <c r="I1054" i="3"/>
  <c r="AU1018" i="1"/>
  <c r="I744" i="3"/>
  <c r="C809" i="2"/>
  <c r="E809" s="1"/>
  <c r="AU709" i="1"/>
  <c r="I3010" i="3"/>
  <c r="C3075" i="2"/>
  <c r="E3075" s="1"/>
  <c r="AU2968" i="1"/>
  <c r="I81" i="3"/>
  <c r="C146" i="2"/>
  <c r="E146" s="1"/>
  <c r="AU49" i="1"/>
  <c r="AU2909"/>
  <c r="I2950" i="3"/>
  <c r="C3015" i="2"/>
  <c r="E3015" s="1"/>
  <c r="I74" i="3"/>
  <c r="C139" i="2"/>
  <c r="E139" s="1"/>
  <c r="AU42" i="1"/>
  <c r="AU1694"/>
  <c r="C1800" i="2"/>
  <c r="E1800" s="1"/>
  <c r="I1735" i="3"/>
  <c r="C2460" i="2"/>
  <c r="E2460" s="1"/>
  <c r="I2395" i="3"/>
  <c r="AU2354" i="1"/>
  <c r="I2188" i="3"/>
  <c r="C2253" i="2"/>
  <c r="E2253" s="1"/>
  <c r="AU2147" i="1"/>
  <c r="I2074" i="3"/>
  <c r="C2139" i="2"/>
  <c r="E2139" s="1"/>
  <c r="AU2033" i="1"/>
  <c r="AU2299"/>
  <c r="I2340" i="3"/>
  <c r="C2405" i="2"/>
  <c r="E2405" s="1"/>
  <c r="C2153"/>
  <c r="E2153" s="1"/>
  <c r="I2088" i="3"/>
  <c r="AU2047" i="1"/>
  <c r="C2902" i="2"/>
  <c r="E2902" s="1"/>
  <c r="I2837" i="3"/>
  <c r="AU2796" i="1"/>
  <c r="I2422" i="3"/>
  <c r="AU2381" i="1"/>
  <c r="C2487" i="2"/>
  <c r="E2487" s="1"/>
  <c r="I2968" i="3"/>
  <c r="C3033" i="2"/>
  <c r="E3033" s="1"/>
  <c r="AU2926" i="1"/>
  <c r="I761" i="3"/>
  <c r="AU726" i="1"/>
  <c r="C826" i="2"/>
  <c r="E826" s="1"/>
  <c r="C907"/>
  <c r="E907" s="1"/>
  <c r="AU807" i="1"/>
  <c r="I842" i="3"/>
  <c r="AU487" i="1"/>
  <c r="I522" i="3"/>
  <c r="C587" i="2"/>
  <c r="E587" s="1"/>
  <c r="AU2467" i="1"/>
  <c r="C2573" i="2"/>
  <c r="E2573" s="1"/>
  <c r="I2508" i="3"/>
  <c r="C134" i="2"/>
  <c r="E134" s="1"/>
  <c r="I69" i="3"/>
  <c r="AU37" i="1"/>
  <c r="C1518" i="2"/>
  <c r="E1518" s="1"/>
  <c r="I1453" i="3"/>
  <c r="AU1417" i="1"/>
  <c r="I2405" i="3"/>
  <c r="C2470" i="2"/>
  <c r="E2470" s="1"/>
  <c r="AU2364" i="1"/>
  <c r="AU2864"/>
  <c r="I2905" i="3"/>
  <c r="C2970" i="2"/>
  <c r="E2970" s="1"/>
  <c r="I664" i="3"/>
  <c r="C729" i="2"/>
  <c r="E729" s="1"/>
  <c r="AU629" i="1"/>
  <c r="C3149" i="2"/>
  <c r="E3149" s="1"/>
  <c r="I3084" i="3"/>
  <c r="AU3042" i="1"/>
  <c r="AU598"/>
  <c r="C698" i="2"/>
  <c r="E698" s="1"/>
  <c r="I633" i="3"/>
  <c r="AU2688" i="1"/>
  <c r="C2794" i="2"/>
  <c r="E2794" s="1"/>
  <c r="I2729" i="3"/>
  <c r="AU7" i="1"/>
  <c r="I39" i="3"/>
  <c r="C104" i="2"/>
  <c r="E104" s="1"/>
  <c r="I2295" i="3"/>
  <c r="AU2254" i="1"/>
  <c r="C2360" i="2"/>
  <c r="E2360" s="1"/>
  <c r="I2985" i="3"/>
  <c r="C3050" i="2"/>
  <c r="E3050" s="1"/>
  <c r="AU2943" i="1"/>
  <c r="I3056" i="3"/>
  <c r="C3121" i="2"/>
  <c r="E3121" s="1"/>
  <c r="AU3014" i="1"/>
  <c r="C325" i="2"/>
  <c r="E325" s="1"/>
  <c r="I260" i="3"/>
  <c r="AU228" i="1"/>
  <c r="AU2535"/>
  <c r="C2641" i="2"/>
  <c r="E2641" s="1"/>
  <c r="I2576" i="3"/>
  <c r="C1768" i="2"/>
  <c r="E1768" s="1"/>
  <c r="I1703" i="3"/>
  <c r="AU1662" i="1"/>
  <c r="I1418" i="3"/>
  <c r="C1483" i="2"/>
  <c r="E1483" s="1"/>
  <c r="AU1382" i="1"/>
  <c r="I1798" i="3"/>
  <c r="AU1757" i="1"/>
  <c r="C1863" i="2"/>
  <c r="E1863" s="1"/>
  <c r="I2948" i="3"/>
  <c r="AU2907" i="1"/>
  <c r="C3013" i="2"/>
  <c r="E3013" s="1"/>
  <c r="I3259" i="3"/>
  <c r="AU3214" i="1"/>
  <c r="C3324" i="2"/>
  <c r="E3324" s="1"/>
  <c r="AU314" i="1"/>
  <c r="I346" i="3"/>
  <c r="C411" i="2"/>
  <c r="E411" s="1"/>
  <c r="AU1003" i="1"/>
  <c r="I1039" i="3"/>
  <c r="C1104" i="2"/>
  <c r="E1104" s="1"/>
  <c r="AU777" i="1"/>
  <c r="C877" i="2"/>
  <c r="E877" s="1"/>
  <c r="I812" i="3"/>
  <c r="I2588"/>
  <c r="C2653" i="2"/>
  <c r="E2653" s="1"/>
  <c r="AU2547" i="1"/>
  <c r="C245" i="2"/>
  <c r="E245" s="1"/>
  <c r="AU148" i="1"/>
  <c r="I180" i="3"/>
  <c r="AU1194" i="1"/>
  <c r="C1295" i="2"/>
  <c r="E1295" s="1"/>
  <c r="I1230" i="3"/>
  <c r="I2602"/>
  <c r="AU2561" i="1"/>
  <c r="C2667" i="2"/>
  <c r="E2667" s="1"/>
  <c r="I1522" i="3"/>
  <c r="AU1486" i="1"/>
  <c r="C1587" i="2"/>
  <c r="E1587" s="1"/>
  <c r="I1558" i="3"/>
  <c r="AU1522" i="1"/>
  <c r="C1623" i="2"/>
  <c r="E1623" s="1"/>
  <c r="C532"/>
  <c r="E532" s="1"/>
  <c r="I467" i="3"/>
  <c r="AU432" i="1"/>
  <c r="I2598" i="3"/>
  <c r="AU2557" i="1"/>
  <c r="C2663" i="2"/>
  <c r="E2663" s="1"/>
  <c r="AU1510" i="1"/>
  <c r="I1546" i="3"/>
  <c r="C1611" i="2"/>
  <c r="E1611" s="1"/>
  <c r="I2012" i="3"/>
  <c r="C2077" i="2"/>
  <c r="AU1971" i="1"/>
  <c r="C2564" i="2"/>
  <c r="I2499" i="3"/>
  <c r="AU2458" i="1"/>
  <c r="C3127" i="2"/>
  <c r="E3127" s="1"/>
  <c r="I3062" i="3"/>
  <c r="AU3020" i="1"/>
  <c r="I2138" i="3"/>
  <c r="AU2097" i="1"/>
  <c r="C2203" i="2"/>
  <c r="E2203" s="1"/>
  <c r="I86" i="3"/>
  <c r="C151" i="2"/>
  <c r="E151" s="1"/>
  <c r="AU54" i="1"/>
  <c r="C3063" i="2"/>
  <c r="E3063" s="1"/>
  <c r="I2998" i="3"/>
  <c r="AU2956" i="1"/>
  <c r="C992" i="2"/>
  <c r="E992" s="1"/>
  <c r="AU892" i="1"/>
  <c r="I927" i="3"/>
  <c r="I1245"/>
  <c r="AU1209" i="1"/>
  <c r="C1310" i="2"/>
  <c r="E1310" s="1"/>
  <c r="C1049"/>
  <c r="E1049" s="1"/>
  <c r="AU948" i="1"/>
  <c r="I984" i="3"/>
  <c r="I1092"/>
  <c r="AU1056" i="1"/>
  <c r="C1157" i="2"/>
  <c r="E1157" s="1"/>
  <c r="C1320"/>
  <c r="E1320" s="1"/>
  <c r="AU1219" i="1"/>
  <c r="I1255" i="3"/>
  <c r="I62"/>
  <c r="C127" i="2"/>
  <c r="E127" s="1"/>
  <c r="AU30" i="1"/>
  <c r="I554" i="3"/>
  <c r="C619" i="2"/>
  <c r="E619" s="1"/>
  <c r="AU519" i="1"/>
  <c r="I1616" i="3"/>
  <c r="C1681" i="2"/>
  <c r="E1681" s="1"/>
  <c r="AU1579" i="1"/>
  <c r="C1798" i="2"/>
  <c r="E1798" s="1"/>
  <c r="I1733" i="3"/>
  <c r="AU1692" i="1"/>
  <c r="I1398" i="3"/>
  <c r="AU1362" i="1"/>
  <c r="C1463" i="2"/>
  <c r="E1463" s="1"/>
  <c r="C828"/>
  <c r="E828" s="1"/>
  <c r="AU728" i="1"/>
  <c r="I763" i="3"/>
  <c r="I3027"/>
  <c r="AU2985" i="1"/>
  <c r="C3092" i="2"/>
  <c r="E3092" s="1"/>
  <c r="C277"/>
  <c r="E277" s="1"/>
  <c r="I212" i="3"/>
  <c r="AU180" i="1"/>
  <c r="AU341"/>
  <c r="C438" i="2"/>
  <c r="E438" s="1"/>
  <c r="I373" i="3"/>
  <c r="AU110" i="1"/>
  <c r="I142" i="3"/>
  <c r="C207" i="2"/>
  <c r="E207" s="1"/>
  <c r="I2567" i="3"/>
  <c r="AU2526" i="1"/>
  <c r="C2632" i="2"/>
  <c r="E2632" s="1"/>
  <c r="Q45"/>
  <c r="I1130" i="3"/>
  <c r="AU1094" i="1"/>
  <c r="Q16" i="2"/>
  <c r="C1195"/>
  <c r="I2962" i="3"/>
  <c r="AU2921" i="1"/>
  <c r="C3027" i="2"/>
  <c r="E3027" s="1"/>
  <c r="I65" i="3"/>
  <c r="AU33" i="1"/>
  <c r="C130" i="2"/>
  <c r="C2914"/>
  <c r="E2914" s="1"/>
  <c r="AU2808" i="1"/>
  <c r="I2849" i="3"/>
  <c r="AU768" i="1"/>
  <c r="I803" i="3"/>
  <c r="C868" i="2"/>
  <c r="E868" s="1"/>
  <c r="C2872"/>
  <c r="E2872" s="1"/>
  <c r="AU2766" i="1"/>
  <c r="I2807" i="3"/>
  <c r="AU1855" i="1"/>
  <c r="C1961" i="2"/>
  <c r="E1961" s="1"/>
  <c r="I1896" i="3"/>
  <c r="I822"/>
  <c r="C887" i="2"/>
  <c r="E887" s="1"/>
  <c r="AU787" i="1"/>
  <c r="I2453" i="3"/>
  <c r="C2518" i="2"/>
  <c r="E2518" s="1"/>
  <c r="AU2412" i="1"/>
  <c r="C1407" i="2"/>
  <c r="AU1306" i="1"/>
  <c r="I1342" i="3"/>
  <c r="I364"/>
  <c r="AU332" i="1"/>
  <c r="C429" i="2"/>
  <c r="E429" s="1"/>
  <c r="AU3191" i="1"/>
  <c r="C3301" i="2"/>
  <c r="E3301" s="1"/>
  <c r="I3236" i="3"/>
  <c r="AU3154" i="1"/>
  <c r="C3263" i="2"/>
  <c r="E3263" s="1"/>
  <c r="I3198" i="3"/>
  <c r="C758" i="2"/>
  <c r="E758" s="1"/>
  <c r="AU658" i="1"/>
  <c r="I693" i="3"/>
  <c r="C1828" i="2"/>
  <c r="E1828" s="1"/>
  <c r="AU1722" i="1"/>
  <c r="I1763" i="3"/>
  <c r="AU2631" i="1"/>
  <c r="I2672" i="3"/>
  <c r="C2737" i="2"/>
  <c r="E2737" s="1"/>
  <c r="C2366"/>
  <c r="E2366" s="1"/>
  <c r="AU2260" i="1"/>
  <c r="I2301" i="3"/>
  <c r="AU1831" i="1"/>
  <c r="I1872" i="3"/>
  <c r="C1937" i="2"/>
  <c r="E1937" s="1"/>
  <c r="C1105"/>
  <c r="E1105" s="1"/>
  <c r="AU1004" i="1"/>
  <c r="I1040" i="3"/>
  <c r="AU1659" i="1"/>
  <c r="I1700" i="3"/>
  <c r="C1765" i="2"/>
  <c r="E1765" s="1"/>
  <c r="C2921"/>
  <c r="E2921" s="1"/>
  <c r="I2856" i="3"/>
  <c r="AU2815" i="1"/>
  <c r="I1636" i="3"/>
  <c r="AU1596" i="1"/>
  <c r="C1701" i="2"/>
  <c r="E1701" s="1"/>
  <c r="I2147" i="3"/>
  <c r="C2212" i="2"/>
  <c r="E2212" s="1"/>
  <c r="AU2106" i="1"/>
  <c r="I434" i="3"/>
  <c r="C499" i="2"/>
  <c r="E499" s="1"/>
  <c r="AU399" i="1"/>
  <c r="AU566"/>
  <c r="I601" i="3"/>
  <c r="C666" i="2"/>
  <c r="E666" s="1"/>
  <c r="AU1604" i="1"/>
  <c r="C1709" i="2"/>
  <c r="E1709" s="1"/>
  <c r="I1644" i="3"/>
  <c r="I247"/>
  <c r="C312" i="2"/>
  <c r="E312" s="1"/>
  <c r="AU215" i="1"/>
  <c r="AU954"/>
  <c r="I990" i="3"/>
  <c r="C1055" i="2"/>
  <c r="E1055" s="1"/>
  <c r="C526"/>
  <c r="E526" s="1"/>
  <c r="I461" i="3"/>
  <c r="AU426" i="1"/>
  <c r="C1389" i="2"/>
  <c r="E1389" s="1"/>
  <c r="AU1288" i="1"/>
  <c r="I1324" i="3"/>
  <c r="C3372" i="2"/>
  <c r="E3372" s="1"/>
  <c r="I3307" i="3"/>
  <c r="AU3258" i="1"/>
  <c r="I2571" i="3"/>
  <c r="C2636" i="2"/>
  <c r="E2636" s="1"/>
  <c r="AU2530" i="1"/>
  <c r="AU2599"/>
  <c r="I2640" i="3"/>
  <c r="C2705" i="2"/>
  <c r="E2705" s="1"/>
  <c r="AU684" i="1"/>
  <c r="I719" i="3"/>
  <c r="C784" i="2"/>
  <c r="E784" s="1"/>
  <c r="AU2420" i="1"/>
  <c r="C2526" i="2"/>
  <c r="E2526" s="1"/>
  <c r="I2461" i="3"/>
  <c r="AU1241" i="1"/>
  <c r="I1277" i="3"/>
  <c r="C1342" i="2"/>
  <c r="E1342" s="1"/>
  <c r="AU1876" i="1"/>
  <c r="I1917" i="3"/>
  <c r="C1982" i="2"/>
  <c r="E1982" s="1"/>
  <c r="AU3066" i="1"/>
  <c r="C3173" i="2"/>
  <c r="E3173" s="1"/>
  <c r="I3108" i="3"/>
  <c r="AU2262" i="1"/>
  <c r="I2303" i="3"/>
  <c r="C2368" i="2"/>
  <c r="E2368" s="1"/>
  <c r="AU2114" i="1"/>
  <c r="I2155" i="3"/>
  <c r="C2220" i="2"/>
  <c r="E2220" s="1"/>
  <c r="I2182" i="3"/>
  <c r="C2247" i="2"/>
  <c r="E2247" s="1"/>
  <c r="AU2141" i="1"/>
  <c r="I2739" i="3"/>
  <c r="C2804" i="2"/>
  <c r="E2804" s="1"/>
  <c r="AU2698" i="1"/>
  <c r="I2195" i="3"/>
  <c r="AU2154" i="1"/>
  <c r="C2260" i="2"/>
  <c r="I1221" i="3"/>
  <c r="C1286" i="2"/>
  <c r="E1286" s="1"/>
  <c r="AU1185" i="1"/>
  <c r="I1496" i="3"/>
  <c r="AU1460" i="1"/>
  <c r="C1561" i="2"/>
  <c r="E1561" s="1"/>
  <c r="C1099"/>
  <c r="E1099" s="1"/>
  <c r="AU998" i="1"/>
  <c r="I1034" i="3"/>
  <c r="C2746" i="2"/>
  <c r="AU2640" i="1"/>
  <c r="I2681" i="3"/>
  <c r="I2646"/>
  <c r="AU2605" i="1"/>
  <c r="C2711" i="2"/>
  <c r="E2711" s="1"/>
  <c r="I1257" i="3"/>
  <c r="AU1221" i="1"/>
  <c r="C1322" i="2"/>
  <c r="E1322" s="1"/>
  <c r="I932" i="3"/>
  <c r="AU897" i="1"/>
  <c r="C997" i="2"/>
  <c r="E997" s="1"/>
  <c r="I351" i="3"/>
  <c r="C416" i="2"/>
  <c r="E416" s="1"/>
  <c r="AU319" i="1"/>
  <c r="C2173" i="2"/>
  <c r="E2173" s="1"/>
  <c r="I2108" i="3"/>
  <c r="AU2067" i="1"/>
  <c r="I3103" i="3"/>
  <c r="AU3061" i="1"/>
  <c r="C3168" i="2"/>
  <c r="E3168" s="1"/>
  <c r="I112" i="3"/>
  <c r="AU80" i="1"/>
  <c r="C177" i="2"/>
  <c r="E177" s="1"/>
  <c r="C1002"/>
  <c r="E1002" s="1"/>
  <c r="AU902" i="1"/>
  <c r="I937" i="3"/>
  <c r="C799" i="2"/>
  <c r="I734" i="3"/>
  <c r="AU699" i="1"/>
  <c r="I2521" i="3"/>
  <c r="AU2480" i="1"/>
  <c r="C2586" i="2"/>
  <c r="E2586" s="1"/>
  <c r="AU1260" i="1"/>
  <c r="C1361" i="2"/>
  <c r="E1361" s="1"/>
  <c r="I1296" i="3"/>
  <c r="C1052" i="2"/>
  <c r="E1052" s="1"/>
  <c r="AU951" i="1"/>
  <c r="I987" i="3"/>
  <c r="I2861"/>
  <c r="AU2820" i="1"/>
  <c r="C2926" i="2"/>
  <c r="E2926" s="1"/>
  <c r="I2890" i="3"/>
  <c r="AU2849" i="1"/>
  <c r="C2955" i="2"/>
  <c r="E2955" s="1"/>
  <c r="I2852" i="3"/>
  <c r="C2917" i="2"/>
  <c r="E2917" s="1"/>
  <c r="AU2811" i="1"/>
  <c r="I242" i="3"/>
  <c r="AU210" i="1"/>
  <c r="C307" i="2"/>
  <c r="E307" s="1"/>
  <c r="AU2314" i="1"/>
  <c r="I2355" i="3"/>
  <c r="C2420" i="2"/>
  <c r="E2420" s="1"/>
  <c r="C1578"/>
  <c r="E1578" s="1"/>
  <c r="AU1477" i="1"/>
  <c r="I1513" i="3"/>
  <c r="I2427"/>
  <c r="AU2386" i="1"/>
  <c r="C2492" i="2"/>
  <c r="E2492" s="1"/>
  <c r="AU1355" i="1"/>
  <c r="I1391" i="3"/>
  <c r="C1456" i="2"/>
  <c r="E1456" s="1"/>
  <c r="AU2226" i="1"/>
  <c r="C2332" i="2"/>
  <c r="E2332" s="1"/>
  <c r="I2267" i="3"/>
  <c r="I568"/>
  <c r="AU533" i="1"/>
  <c r="C633" i="2"/>
  <c r="E633" s="1"/>
  <c r="AU1525" i="1"/>
  <c r="C1626" i="2"/>
  <c r="E1626" s="1"/>
  <c r="I1561" i="3"/>
  <c r="AU2603" i="1"/>
  <c r="C2709" i="2"/>
  <c r="E2709" s="1"/>
  <c r="I2644" i="3"/>
  <c r="C2740" i="2"/>
  <c r="E2740" s="1"/>
  <c r="I2675" i="3"/>
  <c r="AU2634" i="1"/>
  <c r="AU2773"/>
  <c r="I2814" i="3"/>
  <c r="C2879" i="2"/>
  <c r="E2879" s="1"/>
  <c r="AU1554" i="1"/>
  <c r="I1590" i="3"/>
  <c r="C1655" i="2"/>
  <c r="E1655" s="1"/>
  <c r="I679" i="3"/>
  <c r="C744" i="2"/>
  <c r="E744" s="1"/>
  <c r="AU644" i="1"/>
  <c r="C1397" i="2"/>
  <c r="E1397" s="1"/>
  <c r="I1332" i="3"/>
  <c r="AU1296" i="1"/>
  <c r="I885" i="3"/>
  <c r="C950" i="2"/>
  <c r="AU850" i="1"/>
  <c r="C1716" i="2"/>
  <c r="E1716" s="1"/>
  <c r="I1651" i="3"/>
  <c r="AU1611" i="1"/>
  <c r="I905" i="3"/>
  <c r="AU870" i="1"/>
  <c r="C970" i="2"/>
  <c r="E970" s="1"/>
  <c r="C514"/>
  <c r="E514" s="1"/>
  <c r="AU414" i="1"/>
  <c r="I449" i="3"/>
  <c r="C2036" i="2"/>
  <c r="E2036" s="1"/>
  <c r="I1971" i="3"/>
  <c r="AU1930" i="1"/>
  <c r="C1114" i="2"/>
  <c r="E1114" s="1"/>
  <c r="AU1013" i="1"/>
  <c r="I1049" i="3"/>
  <c r="AU3047" i="1"/>
  <c r="C3154" i="2"/>
  <c r="E3154" s="1"/>
  <c r="I3089" i="3"/>
  <c r="I2607"/>
  <c r="C2672" i="2"/>
  <c r="E2672" s="1"/>
  <c r="AU2566" i="1"/>
  <c r="C989" i="2"/>
  <c r="E989" s="1"/>
  <c r="I924" i="3"/>
  <c r="AU889" i="1"/>
  <c r="I1234" i="3"/>
  <c r="C1299" i="2"/>
  <c r="E1299" s="1"/>
  <c r="AU1198" i="1"/>
  <c r="AU2522"/>
  <c r="C2628" i="2"/>
  <c r="E2628" s="1"/>
  <c r="I2563" i="3"/>
  <c r="AU2545" i="1"/>
  <c r="I2586" i="3"/>
  <c r="C2651" i="2"/>
  <c r="E2651" s="1"/>
  <c r="I2793" i="3"/>
  <c r="C2858" i="2"/>
  <c r="E2858" s="1"/>
  <c r="AU2752" i="1"/>
  <c r="I1866" i="3"/>
  <c r="C1931" i="2"/>
  <c r="E1931" s="1"/>
  <c r="AU1825" i="1"/>
  <c r="AU9"/>
  <c r="I41" i="3"/>
  <c r="C106" i="2"/>
  <c r="E106" s="1"/>
  <c r="C3004"/>
  <c r="E3004" s="1"/>
  <c r="AU2898" i="1"/>
  <c r="I2939" i="3"/>
  <c r="I2362"/>
  <c r="AU2321" i="1"/>
  <c r="C2427" i="2"/>
  <c r="E2427" s="1"/>
  <c r="C1212"/>
  <c r="E1212" s="1"/>
  <c r="I1147" i="3"/>
  <c r="AU1111" i="1"/>
  <c r="I634" i="3"/>
  <c r="AU599" i="1"/>
  <c r="C699" i="2"/>
  <c r="E699" s="1"/>
  <c r="I2323" i="3"/>
  <c r="C2388" i="2"/>
  <c r="E2388" s="1"/>
  <c r="AU2282" i="1"/>
  <c r="I2630" i="3"/>
  <c r="AU2589" i="1"/>
  <c r="C2695" i="2"/>
  <c r="E2695" s="1"/>
  <c r="C2466"/>
  <c r="E2466" s="1"/>
  <c r="I2401" i="3"/>
  <c r="AU2360" i="1"/>
  <c r="AU3202"/>
  <c r="I3247" i="3"/>
  <c r="C3312" i="2"/>
  <c r="E3312" s="1"/>
  <c r="I3153" i="3"/>
  <c r="AU3111" i="1"/>
  <c r="C3218" i="2"/>
  <c r="E3218" s="1"/>
  <c r="C1803"/>
  <c r="AU1697" i="1"/>
  <c r="I1738" i="3"/>
  <c r="C2823" i="2"/>
  <c r="E2823" s="1"/>
  <c r="AU2717" i="1"/>
  <c r="I2758" i="3"/>
  <c r="C1700" i="2"/>
  <c r="E1700" s="1"/>
  <c r="AU1595" i="1"/>
  <c r="I1635" i="3"/>
  <c r="I359"/>
  <c r="AU327" i="1"/>
  <c r="C424" i="2"/>
  <c r="E424" s="1"/>
  <c r="I511" i="3"/>
  <c r="AU476" i="1"/>
  <c r="C576" i="2"/>
  <c r="E576" s="1"/>
  <c r="C860"/>
  <c r="E860" s="1"/>
  <c r="I795" i="3"/>
  <c r="AU760" i="1"/>
  <c r="C2951" i="2"/>
  <c r="E2951" s="1"/>
  <c r="AU2845" i="1"/>
  <c r="I2886" i="3"/>
  <c r="I2131"/>
  <c r="C2196" i="2"/>
  <c r="E2196" s="1"/>
  <c r="AU2090" i="1"/>
  <c r="I881" i="3"/>
  <c r="C946" i="2"/>
  <c r="E946" s="1"/>
  <c r="AU846" i="1"/>
  <c r="AU2771"/>
  <c r="I2812" i="3"/>
  <c r="C2877" i="2"/>
  <c r="E2877" s="1"/>
  <c r="I1035" i="3"/>
  <c r="C1100" i="2"/>
  <c r="E1100" s="1"/>
  <c r="AU999" i="1"/>
  <c r="C3082" i="2"/>
  <c r="E3082" s="1"/>
  <c r="I3017" i="3"/>
  <c r="AU2975" i="1"/>
  <c r="I2231" i="3"/>
  <c r="C2296" i="2"/>
  <c r="E2296" s="1"/>
  <c r="AU2190" i="1"/>
  <c r="AU2564"/>
  <c r="I2605" i="3"/>
  <c r="C2670" i="2"/>
  <c r="E2670" s="1"/>
  <c r="I779" i="3"/>
  <c r="AU744" i="1"/>
  <c r="C844" i="2"/>
  <c r="E844" s="1"/>
  <c r="C1098"/>
  <c r="E1098" s="1"/>
  <c r="I1033" i="3"/>
  <c r="AU997" i="1"/>
  <c r="C2116" i="2"/>
  <c r="E2116" s="1"/>
  <c r="I2051" i="3"/>
  <c r="AU2010" i="1"/>
  <c r="C2319" i="2"/>
  <c r="E2319" s="1"/>
  <c r="AU2213" i="1"/>
  <c r="I2254" i="3"/>
  <c r="C1737" i="2"/>
  <c r="E1737" s="1"/>
  <c r="AU1631" i="1"/>
  <c r="I1672" i="3"/>
  <c r="C282" i="2"/>
  <c r="E282" s="1"/>
  <c r="I217" i="3"/>
  <c r="AU185" i="1"/>
  <c r="AU1961"/>
  <c r="I2002" i="3"/>
  <c r="C2067" i="2"/>
  <c r="E2067" s="1"/>
  <c r="I1907" i="3"/>
  <c r="C1972" i="2"/>
  <c r="E1972" s="1"/>
  <c r="AU1866" i="1"/>
  <c r="AU72"/>
  <c r="I104" i="3"/>
  <c r="C169" i="2"/>
  <c r="E169" s="1"/>
  <c r="I2558" i="3"/>
  <c r="AU2517" i="1"/>
  <c r="C2623" i="2"/>
  <c r="E2623" s="1"/>
  <c r="AU2139" i="1"/>
  <c r="C2245" i="2"/>
  <c r="E2245" s="1"/>
  <c r="I2180" i="3"/>
  <c r="I1149"/>
  <c r="AU1113" i="1"/>
  <c r="C1214" i="2"/>
  <c r="E1214" s="1"/>
  <c r="AU320" i="1"/>
  <c r="I352" i="3"/>
  <c r="C417" i="2"/>
  <c r="E417" s="1"/>
  <c r="C3316"/>
  <c r="E3316" s="1"/>
  <c r="AU3206" i="1"/>
  <c r="I3251" i="3"/>
  <c r="I841"/>
  <c r="AU806" i="1"/>
  <c r="C906" i="2"/>
  <c r="E906" s="1"/>
  <c r="AU559" i="1"/>
  <c r="I594" i="3"/>
  <c r="C659" i="2"/>
  <c r="E659" s="1"/>
  <c r="I871" i="3"/>
  <c r="C936" i="2"/>
  <c r="E936" s="1"/>
  <c r="AU836" i="1"/>
  <c r="AU1133"/>
  <c r="I1169" i="3"/>
  <c r="C1234" i="2"/>
  <c r="E1234" s="1"/>
  <c r="I2097" i="3"/>
  <c r="AU2056" i="1"/>
  <c r="C2162" i="2"/>
  <c r="E2162" s="1"/>
  <c r="AU2622" i="1"/>
  <c r="C2728" i="2"/>
  <c r="E2728" s="1"/>
  <c r="I2663" i="3"/>
  <c r="C2901" i="2"/>
  <c r="E2901" s="1"/>
  <c r="I2836" i="3"/>
  <c r="AU2795" i="1"/>
  <c r="I893" i="3"/>
  <c r="AU858" i="1"/>
  <c r="C958" i="2"/>
  <c r="E958" s="1"/>
  <c r="C3371"/>
  <c r="E3371" s="1"/>
  <c r="AU3257" i="1"/>
  <c r="I3306" i="3"/>
  <c r="C2380" i="2"/>
  <c r="E2380" s="1"/>
  <c r="AU2274" i="1"/>
  <c r="I2315" i="3"/>
  <c r="AU935" i="1"/>
  <c r="C1035" i="2"/>
  <c r="E1035" s="1"/>
  <c r="I970" i="3"/>
  <c r="C2304" i="2"/>
  <c r="E2304" s="1"/>
  <c r="I2239" i="3"/>
  <c r="AU2198" i="1"/>
  <c r="I113" i="3"/>
  <c r="C178" i="2"/>
  <c r="E178" s="1"/>
  <c r="AU81" i="1"/>
  <c r="C2322" i="2"/>
  <c r="I2257" i="3"/>
  <c r="AU2216" i="1"/>
  <c r="AU3083"/>
  <c r="I3125" i="3"/>
  <c r="C3190" i="2"/>
  <c r="E3190" s="1"/>
  <c r="C1384"/>
  <c r="E1384" s="1"/>
  <c r="I1319" i="3"/>
  <c r="AU1283" i="1"/>
  <c r="C616" i="2"/>
  <c r="AU516" i="1"/>
  <c r="I551" i="3"/>
  <c r="I1754"/>
  <c r="AU1713" i="1"/>
  <c r="C1819" i="2"/>
  <c r="E1819" s="1"/>
  <c r="AU362" i="1"/>
  <c r="I394" i="3"/>
  <c r="C459" i="2"/>
  <c r="E459" s="1"/>
  <c r="C981"/>
  <c r="I916" i="3"/>
  <c r="AU881" i="1"/>
  <c r="AU272"/>
  <c r="C369" i="2"/>
  <c r="E369" s="1"/>
  <c r="I304" i="3"/>
  <c r="C694" i="2"/>
  <c r="E694" s="1"/>
  <c r="I629" i="3"/>
  <c r="AU594" i="1"/>
  <c r="AU2807"/>
  <c r="I2848" i="3"/>
  <c r="C2913" i="2"/>
  <c r="E2913" s="1"/>
  <c r="AU21" i="1"/>
  <c r="C118" i="2"/>
  <c r="E118" s="1"/>
  <c r="I53" i="3"/>
  <c r="I2403"/>
  <c r="C2468" i="2"/>
  <c r="E2468" s="1"/>
  <c r="AU2362" i="1"/>
  <c r="C563" i="2"/>
  <c r="E563" s="1"/>
  <c r="AU463" i="1"/>
  <c r="I498" i="3"/>
  <c r="C1306" i="2"/>
  <c r="E1306" s="1"/>
  <c r="I1241" i="3"/>
  <c r="AU1205" i="1"/>
  <c r="C385" i="2"/>
  <c r="E385" s="1"/>
  <c r="I320" i="3"/>
  <c r="AU288" i="1"/>
  <c r="AU2111"/>
  <c r="C2217" i="2"/>
  <c r="E2217" s="1"/>
  <c r="I2152" i="3"/>
  <c r="AU838" i="1"/>
  <c r="C938" i="2"/>
  <c r="E938" s="1"/>
  <c r="I873" i="3"/>
  <c r="I325"/>
  <c r="AU293" i="1"/>
  <c r="C390" i="2"/>
  <c r="E390" s="1"/>
  <c r="AU2432" i="1"/>
  <c r="C2538" i="2"/>
  <c r="E2538" s="1"/>
  <c r="I2473" i="3"/>
  <c r="AU1782" i="1"/>
  <c r="I1823" i="3"/>
  <c r="C1888" i="2"/>
  <c r="E1888" s="1"/>
  <c r="I723" i="3"/>
  <c r="AU688" i="1"/>
  <c r="C788" i="2"/>
  <c r="E788" s="1"/>
  <c r="C660"/>
  <c r="E660" s="1"/>
  <c r="I595" i="3"/>
  <c r="AU560" i="1"/>
  <c r="I334" i="3"/>
  <c r="AU302" i="1"/>
  <c r="C399" i="2"/>
  <c r="E399" s="1"/>
  <c r="I2345" i="3"/>
  <c r="C2410" i="2"/>
  <c r="E2410" s="1"/>
  <c r="AU2304" i="1"/>
  <c r="I898" i="3"/>
  <c r="C963" i="2"/>
  <c r="E963" s="1"/>
  <c r="AU863" i="1"/>
  <c r="AU73"/>
  <c r="I105" i="3"/>
  <c r="C170" i="2"/>
  <c r="E170" s="1"/>
  <c r="AU591" i="1"/>
  <c r="I626" i="3"/>
  <c r="C691" i="2"/>
  <c r="E691" s="1"/>
  <c r="I2570" i="3"/>
  <c r="AU2529" i="1"/>
  <c r="C2635" i="2"/>
  <c r="E2635" s="1"/>
  <c r="AU2120" i="1"/>
  <c r="I2161" i="3"/>
  <c r="C2226" i="2"/>
  <c r="E2226" s="1"/>
  <c r="C1793"/>
  <c r="E1793" s="1"/>
  <c r="AU1687" i="1"/>
  <c r="I1728" i="3"/>
  <c r="I1060"/>
  <c r="AU1024" i="1"/>
  <c r="C1125" i="2"/>
  <c r="E1125" s="1"/>
  <c r="I287" i="3"/>
  <c r="C352" i="2"/>
  <c r="E352" s="1"/>
  <c r="AU255" i="1"/>
  <c r="I2797" i="3"/>
  <c r="AU2756" i="1"/>
  <c r="C2862" i="2"/>
  <c r="E2862" s="1"/>
  <c r="C974"/>
  <c r="E974" s="1"/>
  <c r="AU874" i="1"/>
  <c r="I909" i="3"/>
  <c r="I707"/>
  <c r="C772" i="2"/>
  <c r="E772" s="1"/>
  <c r="AU672" i="1"/>
  <c r="C2272" i="2"/>
  <c r="E2272" s="1"/>
  <c r="AU2166" i="1"/>
  <c r="I2207" i="3"/>
  <c r="C446" i="2"/>
  <c r="E446" s="1"/>
  <c r="AU349" i="1"/>
  <c r="I381" i="3"/>
  <c r="C2546" i="2"/>
  <c r="E2546" s="1"/>
  <c r="AU2440" i="1"/>
  <c r="I2481" i="3"/>
  <c r="AU2426" i="1"/>
  <c r="C2532" i="2"/>
  <c r="E2532" s="1"/>
  <c r="I2467" i="3"/>
  <c r="I1454"/>
  <c r="C1519" i="2"/>
  <c r="E1519" s="1"/>
  <c r="AU1418" i="1"/>
  <c r="C2954" i="2"/>
  <c r="E2954" s="1"/>
  <c r="AU2848" i="1"/>
  <c r="I2889" i="3"/>
  <c r="I3091"/>
  <c r="C3156" i="2"/>
  <c r="E3156" s="1"/>
  <c r="AU3049" i="1"/>
  <c r="C1174" i="2"/>
  <c r="E1174" s="1"/>
  <c r="I1109" i="3"/>
  <c r="AU1073" i="1"/>
  <c r="I1074" i="3"/>
  <c r="C1139" i="2"/>
  <c r="E1139" s="1"/>
  <c r="AU1038" i="1"/>
  <c r="AU188"/>
  <c r="I220" i="3"/>
  <c r="C285" i="2"/>
  <c r="E285" s="1"/>
  <c r="I411" i="3"/>
  <c r="C476" i="2"/>
  <c r="E476" s="1"/>
  <c r="AU378" i="1"/>
  <c r="AU401"/>
  <c r="I436" i="3"/>
  <c r="C501" i="2"/>
  <c r="E501" s="1"/>
  <c r="C1790"/>
  <c r="E1790" s="1"/>
  <c r="I1725" i="3"/>
  <c r="AU1684" i="1"/>
  <c r="I2547" i="3"/>
  <c r="C2612" i="2"/>
  <c r="E2612" s="1"/>
  <c r="AU2506" i="1"/>
  <c r="C732" i="2"/>
  <c r="E732" s="1"/>
  <c r="I667" i="3"/>
  <c r="AU632" i="1"/>
  <c r="I193" i="3"/>
  <c r="C258" i="2"/>
  <c r="E258" s="1"/>
  <c r="AU161" i="1"/>
  <c r="C406" i="2"/>
  <c r="E406" s="1"/>
  <c r="AU309" i="1"/>
  <c r="I341" i="3"/>
  <c r="AU1494" i="1"/>
  <c r="I1530" i="3"/>
  <c r="C1595" i="2"/>
  <c r="E1595" s="1"/>
  <c r="I1099" i="3"/>
  <c r="C1164" i="2"/>
  <c r="AU1063" i="1"/>
  <c r="I870" i="3"/>
  <c r="C935" i="2"/>
  <c r="E935" s="1"/>
  <c r="AU835" i="1"/>
  <c r="C2999" i="2"/>
  <c r="E2999" s="1"/>
  <c r="I2934" i="3"/>
  <c r="AU2893" i="1"/>
  <c r="I1937" i="3"/>
  <c r="AU1896" i="1"/>
  <c r="C2002" i="2"/>
  <c r="E2002" s="1"/>
  <c r="C1524"/>
  <c r="E1524" s="1"/>
  <c r="AU1423" i="1"/>
  <c r="I1459" i="3"/>
  <c r="AU305" i="1"/>
  <c r="C402" i="2"/>
  <c r="E402" s="1"/>
  <c r="I337" i="3"/>
  <c r="AU694" i="1"/>
  <c r="I729" i="3"/>
  <c r="C794" i="2"/>
  <c r="E794" s="1"/>
  <c r="I2400" i="3"/>
  <c r="AU2359" i="1"/>
  <c r="C2465" i="2"/>
  <c r="E2465" s="1"/>
  <c r="C1572"/>
  <c r="E1572" s="1"/>
  <c r="AU1471" i="1"/>
  <c r="I1507" i="3"/>
  <c r="I3079"/>
  <c r="C3144" i="2"/>
  <c r="E3144" s="1"/>
  <c r="AU3037" i="1"/>
  <c r="AU2191"/>
  <c r="C2297" i="2"/>
  <c r="E2297" s="1"/>
  <c r="I2232" i="3"/>
  <c r="AU1835" i="1"/>
  <c r="I1876" i="3"/>
  <c r="C1941" i="2"/>
  <c r="E1941" s="1"/>
  <c r="C3332"/>
  <c r="E3332" s="1"/>
  <c r="AU3222" i="1"/>
  <c r="I3267" i="3"/>
  <c r="I2077"/>
  <c r="AU2036" i="1"/>
  <c r="C2142" i="2"/>
  <c r="E2142" s="1"/>
  <c r="AU53" i="1"/>
  <c r="C150" i="2"/>
  <c r="E150" s="1"/>
  <c r="I85" i="3"/>
  <c r="I2221"/>
  <c r="C2286" i="2"/>
  <c r="E2286" s="1"/>
  <c r="AU2180" i="1"/>
  <c r="AU1701"/>
  <c r="I1742" i="3"/>
  <c r="C1807" i="2"/>
  <c r="E1807" s="1"/>
  <c r="I1030" i="3"/>
  <c r="C1095" i="2"/>
  <c r="E1095" s="1"/>
  <c r="AU994" i="1"/>
  <c r="C135" i="2"/>
  <c r="E135" s="1"/>
  <c r="AU38" i="1"/>
  <c r="I70" i="3"/>
  <c r="C1894" i="2"/>
  <c r="I1829" i="3"/>
  <c r="AU1788" i="1"/>
  <c r="AU2946"/>
  <c r="I2988" i="3"/>
  <c r="C3053" i="2"/>
  <c r="E3053" s="1"/>
  <c r="C2481"/>
  <c r="E2481" s="1"/>
  <c r="I2416" i="3"/>
  <c r="AU2375" i="1"/>
  <c r="AU1404"/>
  <c r="I1440" i="3"/>
  <c r="C1505" i="2"/>
  <c r="E1505" s="1"/>
  <c r="C2072"/>
  <c r="E2072" s="1"/>
  <c r="AU1966" i="1"/>
  <c r="I2007" i="3"/>
  <c r="AU483" i="1"/>
  <c r="I518" i="3"/>
  <c r="C583" i="2"/>
  <c r="E583" s="1"/>
  <c r="C952"/>
  <c r="E952" s="1"/>
  <c r="AU852" i="1"/>
  <c r="I887" i="3"/>
  <c r="C2105" i="2"/>
  <c r="E2105" s="1"/>
  <c r="I2040" i="3"/>
  <c r="AU1999" i="1"/>
  <c r="AU2576"/>
  <c r="I2617" i="3"/>
  <c r="C2682" i="2"/>
  <c r="E2682" s="1"/>
  <c r="AU3016" i="1"/>
  <c r="I3058" i="3"/>
  <c r="C3123" i="2"/>
  <c r="E3123" s="1"/>
  <c r="I2365" i="3"/>
  <c r="AU2324" i="1"/>
  <c r="C2430" i="2"/>
  <c r="E2430" s="1"/>
  <c r="I2528" i="3"/>
  <c r="C2593" i="2"/>
  <c r="E2593" s="1"/>
  <c r="AU2487" i="1"/>
  <c r="I2657" i="3"/>
  <c r="C2722" i="2"/>
  <c r="E2722" s="1"/>
  <c r="AU2616" i="1"/>
  <c r="C1599" i="2"/>
  <c r="E1599" s="1"/>
  <c r="I1534" i="3"/>
  <c r="AU1498" i="1"/>
  <c r="C348" i="2"/>
  <c r="E348" s="1"/>
  <c r="I283" i="3"/>
  <c r="AU251" i="1"/>
  <c r="AU427"/>
  <c r="C527" i="2"/>
  <c r="E527" s="1"/>
  <c r="I462" i="3"/>
  <c r="C1787" i="2"/>
  <c r="E1787" s="1"/>
  <c r="I1722" i="3"/>
  <c r="AU1681" i="1"/>
  <c r="I602" i="3"/>
  <c r="AU567" i="1"/>
  <c r="C667" i="2"/>
  <c r="E667" s="1"/>
  <c r="C3169"/>
  <c r="E3169" s="1"/>
  <c r="I3104" i="3"/>
  <c r="AU3062" i="1"/>
  <c r="AU2574"/>
  <c r="I2615" i="3"/>
  <c r="C2680" i="2"/>
  <c r="E2680" s="1"/>
  <c r="AU587" i="1"/>
  <c r="C687" i="2"/>
  <c r="E687" s="1"/>
  <c r="I622" i="3"/>
  <c r="I2785"/>
  <c r="AU2744" i="1"/>
  <c r="C2850" i="2"/>
  <c r="E2850" s="1"/>
  <c r="C2853"/>
  <c r="E2853" s="1"/>
  <c r="I2788" i="3"/>
  <c r="AU2747" i="1"/>
  <c r="I1857" i="3"/>
  <c r="AU1816" i="1"/>
  <c r="C1922" i="2"/>
  <c r="E1922" s="1"/>
  <c r="AU811" i="1"/>
  <c r="I846" i="3"/>
  <c r="C911" i="2"/>
  <c r="E911" s="1"/>
  <c r="I2201" i="3"/>
  <c r="AU2160" i="1"/>
  <c r="C2266" i="2"/>
  <c r="E2266" s="1"/>
  <c r="I1276" i="3"/>
  <c r="C1341" i="2"/>
  <c r="E1341" s="1"/>
  <c r="AU1240" i="1"/>
  <c r="C2658" i="2"/>
  <c r="E2658" s="1"/>
  <c r="I2593" i="3"/>
  <c r="AU2552" i="1"/>
  <c r="I1555" i="3"/>
  <c r="AU1519" i="1"/>
  <c r="C1620" i="2"/>
  <c r="E1620" s="1"/>
  <c r="AU1179" i="1"/>
  <c r="I1215" i="3"/>
  <c r="C1280" i="2"/>
  <c r="E1280" s="1"/>
  <c r="AU2358" i="1"/>
  <c r="I2399" i="3"/>
  <c r="C2464" i="2"/>
  <c r="E2464" s="1"/>
  <c r="C2046"/>
  <c r="I1981" i="3"/>
  <c r="AU1940" i="1"/>
  <c r="AU919"/>
  <c r="I954" i="3"/>
  <c r="C1019" i="2"/>
  <c r="E1019" s="1"/>
  <c r="I2165" i="3"/>
  <c r="C2230" i="2"/>
  <c r="AU2124" i="1"/>
  <c r="AU1657"/>
  <c r="I1698" i="3"/>
  <c r="C1763" i="2"/>
  <c r="E1763" s="1"/>
  <c r="I262" i="3"/>
  <c r="C327" i="2"/>
  <c r="E327" s="1"/>
  <c r="AU230" i="1"/>
  <c r="AU2896"/>
  <c r="C3002" i="2"/>
  <c r="E3002" s="1"/>
  <c r="I2937" i="3"/>
  <c r="C209" i="2"/>
  <c r="E209" s="1"/>
  <c r="I144" i="3"/>
  <c r="AU112" i="1"/>
  <c r="I1233" i="3"/>
  <c r="AU1197" i="1"/>
  <c r="C1298" i="2"/>
  <c r="E1298" s="1"/>
  <c r="AU62" i="1"/>
  <c r="I94" i="3"/>
  <c r="C159" i="2"/>
  <c r="E159" s="1"/>
  <c r="I2177" i="3"/>
  <c r="C2242" i="2"/>
  <c r="E2242" s="1"/>
  <c r="AU2136" i="1"/>
  <c r="I3294" i="3"/>
  <c r="C3359" i="2"/>
  <c r="E3359" s="1"/>
  <c r="AU3245" i="1"/>
  <c r="AU2347"/>
  <c r="I2388" i="3"/>
  <c r="C2453" i="2"/>
  <c r="E2453" s="1"/>
  <c r="I1426" i="3"/>
  <c r="AU1390" i="1"/>
  <c r="C1491" i="2"/>
  <c r="E1491" s="1"/>
  <c r="I695" i="3"/>
  <c r="AU660" i="1"/>
  <c r="C760" i="2"/>
  <c r="E760" s="1"/>
  <c r="I1436" i="3"/>
  <c r="C1501" i="2"/>
  <c r="E1501" s="1"/>
  <c r="AU1400" i="1"/>
  <c r="C3325" i="2"/>
  <c r="I3260" i="3"/>
  <c r="AU3215" i="1"/>
  <c r="AU18"/>
  <c r="I50" i="3"/>
  <c r="C115" i="2"/>
  <c r="E115" s="1"/>
  <c r="C3343"/>
  <c r="E3343" s="1"/>
  <c r="AU3233" i="1"/>
  <c r="I3278" i="3"/>
  <c r="AU1852" i="1"/>
  <c r="C1958" i="2"/>
  <c r="E1958" s="1"/>
  <c r="I1893" i="3"/>
  <c r="I2810"/>
  <c r="C2875" i="2"/>
  <c r="E2875" s="1"/>
  <c r="AU2769" i="1"/>
  <c r="I523" i="3"/>
  <c r="C588" i="2"/>
  <c r="E588" s="1"/>
  <c r="AU488" i="1"/>
  <c r="C2364" i="2"/>
  <c r="E2364" s="1"/>
  <c r="AU2258" i="1"/>
  <c r="I2299" i="3"/>
  <c r="C1323" i="2"/>
  <c r="E1323" s="1"/>
  <c r="I1258" i="3"/>
  <c r="AU1222" i="1"/>
  <c r="C427" i="2"/>
  <c r="E427" s="1"/>
  <c r="I362" i="3"/>
  <c r="AU330" i="1"/>
  <c r="AU2185"/>
  <c r="Q48" i="2"/>
  <c r="Q19"/>
  <c r="I2226" i="3"/>
  <c r="C2291" i="2"/>
  <c r="AU95" i="1"/>
  <c r="I127" i="3"/>
  <c r="C192" i="2"/>
  <c r="E192" s="1"/>
  <c r="AU3032" i="1"/>
  <c r="I3074" i="3"/>
  <c r="C3139" i="2"/>
  <c r="E3139" s="1"/>
  <c r="C1138"/>
  <c r="E1138" s="1"/>
  <c r="AU1037" i="1"/>
  <c r="I1073" i="3"/>
  <c r="AU1508" i="1"/>
  <c r="C1609" i="2"/>
  <c r="E1609" s="1"/>
  <c r="I1544" i="3"/>
  <c r="C735" i="2"/>
  <c r="E735" s="1"/>
  <c r="I670" i="3"/>
  <c r="AU635" i="1"/>
  <c r="I1606" i="3"/>
  <c r="AU1569" i="1"/>
  <c r="C1671" i="2"/>
  <c r="E1671" s="1"/>
  <c r="AU2637" i="1"/>
  <c r="C2743" i="2"/>
  <c r="E2743" s="1"/>
  <c r="I2678" i="3"/>
  <c r="C3103" i="2"/>
  <c r="E3103" s="1"/>
  <c r="I3038" i="3"/>
  <c r="AU2996" i="1"/>
  <c r="C2762" i="2"/>
  <c r="E2762" s="1"/>
  <c r="I2697" i="3"/>
  <c r="AU2656" i="1"/>
  <c r="I1417" i="3"/>
  <c r="C1482" i="2"/>
  <c r="E1482" s="1"/>
  <c r="AU1381" i="1"/>
  <c r="C884" i="2"/>
  <c r="E884" s="1"/>
  <c r="AU784" i="1"/>
  <c r="I819" i="3"/>
  <c r="C2675" i="2"/>
  <c r="E2675" s="1"/>
  <c r="AU2569" i="1"/>
  <c r="I2610" i="3"/>
  <c r="AU3167" i="1"/>
  <c r="I3211" i="3"/>
  <c r="C3276" i="2"/>
  <c r="E3276" s="1"/>
  <c r="I772" i="3"/>
  <c r="AU737" i="1"/>
  <c r="C837" i="2"/>
  <c r="E837" s="1"/>
  <c r="AU466" i="1"/>
  <c r="C566" i="2"/>
  <c r="E566" s="1"/>
  <c r="I501" i="3"/>
  <c r="C2828" i="2"/>
  <c r="E2828" s="1"/>
  <c r="I2763" i="3"/>
  <c r="AU2722" i="1"/>
  <c r="C1092" i="2"/>
  <c r="E1092" s="1"/>
  <c r="I1027" i="3"/>
  <c r="AU991" i="1"/>
  <c r="I2738" i="3"/>
  <c r="AU2697" i="1"/>
  <c r="C2803" i="2"/>
  <c r="E2803" s="1"/>
  <c r="I3325" i="3"/>
  <c r="E3390" i="2"/>
  <c r="I1017" i="3"/>
  <c r="AU981" i="1"/>
  <c r="C1082" i="2"/>
  <c r="E1082" s="1"/>
  <c r="AU2435" i="1"/>
  <c r="I2476" i="3"/>
  <c r="C2541" i="2"/>
  <c r="E2541" s="1"/>
  <c r="I2218" i="3"/>
  <c r="C2283" i="2"/>
  <c r="E2283" s="1"/>
  <c r="AU2177" i="1"/>
  <c r="AU552"/>
  <c r="C652" i="2"/>
  <c r="E652" s="1"/>
  <c r="I587" i="3"/>
  <c r="I437"/>
  <c r="C502" i="2"/>
  <c r="E502" s="1"/>
  <c r="AU402" i="1"/>
  <c r="C3388" i="2"/>
  <c r="E3388" s="1"/>
  <c r="I3323" i="3"/>
  <c r="AU922" i="1"/>
  <c r="I957" i="3"/>
  <c r="C1022" i="2"/>
  <c r="E1022" s="1"/>
  <c r="I2606" i="3"/>
  <c r="C2671" i="2"/>
  <c r="E2671" s="1"/>
  <c r="AU2565" i="1"/>
  <c r="AU114"/>
  <c r="C211" i="2"/>
  <c r="E211" s="1"/>
  <c r="I146" i="3"/>
  <c r="AU1433" i="1"/>
  <c r="I1469" i="3"/>
  <c r="C1534" i="2"/>
  <c r="E1534" s="1"/>
  <c r="I1944" i="3"/>
  <c r="AU1903" i="1"/>
  <c r="C2009" i="2"/>
  <c r="E2009" s="1"/>
  <c r="I1043" i="3"/>
  <c r="AU1007" i="1"/>
  <c r="C1108" i="2"/>
  <c r="E1108" s="1"/>
  <c r="I228" i="3"/>
  <c r="AU196" i="1"/>
  <c r="C293" i="2"/>
  <c r="E293" s="1"/>
  <c r="I1730" i="3"/>
  <c r="AU1689" i="1"/>
  <c r="C1795" i="2"/>
  <c r="E1795" s="1"/>
  <c r="C487"/>
  <c r="E487" s="1"/>
  <c r="I422" i="3"/>
  <c r="AU387" i="1"/>
  <c r="C1127" i="2"/>
  <c r="E1127" s="1"/>
  <c r="AU1026" i="1"/>
  <c r="I1062" i="3"/>
  <c r="I2145"/>
  <c r="AU2104" i="1"/>
  <c r="C2210" i="2"/>
  <c r="E2210" s="1"/>
  <c r="I2492" i="3"/>
  <c r="AU2451" i="1"/>
  <c r="C2557" i="2"/>
  <c r="E2557" s="1"/>
  <c r="C1874"/>
  <c r="E1874" s="1"/>
  <c r="I1809" i="3"/>
  <c r="AU1768" i="1"/>
  <c r="AU3238"/>
  <c r="I3283" i="3"/>
  <c r="C3348" i="2"/>
  <c r="E3348" s="1"/>
  <c r="C1447"/>
  <c r="E1447" s="1"/>
  <c r="AU1346" i="1"/>
  <c r="I1382" i="3"/>
  <c r="AU1628" i="1"/>
  <c r="I1669" i="3"/>
  <c r="C1734" i="2"/>
  <c r="E1734" s="1"/>
  <c r="I3296" i="3"/>
  <c r="AU3247" i="1"/>
  <c r="C3361" i="2"/>
  <c r="E3361" s="1"/>
  <c r="AU2245" i="1"/>
  <c r="I2286" i="3"/>
  <c r="C2351" i="2"/>
  <c r="E2351" s="1"/>
  <c r="AU2600" i="1"/>
  <c r="I2641" i="3"/>
  <c r="C2706" i="2"/>
  <c r="E2706" s="1"/>
  <c r="AU514" i="1"/>
  <c r="C614" i="2"/>
  <c r="E614" s="1"/>
  <c r="I549" i="3"/>
  <c r="C2312" i="2"/>
  <c r="E2312" s="1"/>
  <c r="I2247" i="3"/>
  <c r="AU2206" i="1"/>
  <c r="AU1848"/>
  <c r="I1889" i="3"/>
  <c r="C1954" i="2"/>
  <c r="E1954" s="1"/>
  <c r="AU2310" i="1"/>
  <c r="C2416" i="2"/>
  <c r="E2416" s="1"/>
  <c r="I2351" i="3"/>
  <c r="AU260" i="1"/>
  <c r="C357" i="2"/>
  <c r="E357" s="1"/>
  <c r="I292" i="3"/>
  <c r="AU1345" i="1"/>
  <c r="I1381" i="3"/>
  <c r="C1446" i="2"/>
  <c r="E1446" s="1"/>
  <c r="AU944" i="1"/>
  <c r="C1045" i="2"/>
  <c r="E1045" s="1"/>
  <c r="I980" i="3"/>
  <c r="C214" i="2"/>
  <c r="E214" s="1"/>
  <c r="AU117" i="1"/>
  <c r="I149" i="3"/>
  <c r="AU2159" i="1"/>
  <c r="I2200" i="3"/>
  <c r="C2265" i="2"/>
  <c r="E2265" s="1"/>
  <c r="AU3005" i="1"/>
  <c r="I3047" i="3"/>
  <c r="C3112" i="2"/>
  <c r="E3112" s="1"/>
  <c r="C1272"/>
  <c r="E1272" s="1"/>
  <c r="I1207" i="3"/>
  <c r="AU1171" i="1"/>
  <c r="C3319" i="2"/>
  <c r="E3319" s="1"/>
  <c r="I3254" i="3"/>
  <c r="AU3209" i="1"/>
  <c r="AU2007"/>
  <c r="I2048" i="3"/>
  <c r="C2113" i="2"/>
  <c r="E2113" s="1"/>
  <c r="C2108"/>
  <c r="E2108" s="1"/>
  <c r="AU2002" i="1"/>
  <c r="I2043" i="3"/>
  <c r="I1336"/>
  <c r="AU1300" i="1"/>
  <c r="C1401" i="2"/>
  <c r="E1401" s="1"/>
  <c r="C3152"/>
  <c r="E3152" s="1"/>
  <c r="AU3045" i="1"/>
  <c r="I3087" i="3"/>
  <c r="C1507" i="2"/>
  <c r="E1507" s="1"/>
  <c r="I1442" i="3"/>
  <c r="AU1406" i="1"/>
  <c r="AU34"/>
  <c r="I66" i="3"/>
  <c r="C131" i="2"/>
  <c r="E131" s="1"/>
  <c r="AU445" i="1"/>
  <c r="C545" i="2"/>
  <c r="E545" s="1"/>
  <c r="I480" i="3"/>
  <c r="C2111" i="2"/>
  <c r="E2111" s="1"/>
  <c r="AU2005" i="1"/>
  <c r="I2046" i="3"/>
  <c r="I1430"/>
  <c r="AU1394" i="1"/>
  <c r="C1495" i="2"/>
  <c r="E1495" s="1"/>
  <c r="C617"/>
  <c r="E617" s="1"/>
  <c r="AU517" i="1"/>
  <c r="I552" i="3"/>
  <c r="I3101"/>
  <c r="C3166" i="2"/>
  <c r="E3166" s="1"/>
  <c r="AU3059" i="1"/>
  <c r="I1683" i="3"/>
  <c r="AU1642" i="1"/>
  <c r="C1748" i="2"/>
  <c r="E1748" s="1"/>
  <c r="C779"/>
  <c r="E779" s="1"/>
  <c r="I714" i="3"/>
  <c r="AU679" i="1"/>
  <c r="C1175" i="2"/>
  <c r="E1175" s="1"/>
  <c r="AU1074" i="1"/>
  <c r="I1110" i="3"/>
  <c r="I1707"/>
  <c r="C1772" i="2"/>
  <c r="AU1666" i="1"/>
  <c r="I649" i="3"/>
  <c r="AU614" i="1"/>
  <c r="C714" i="2"/>
  <c r="E714" s="1"/>
  <c r="C1240"/>
  <c r="E1240" s="1"/>
  <c r="AU1139" i="1"/>
  <c r="I1175" i="3"/>
  <c r="C3057" i="2"/>
  <c r="E3057" s="1"/>
  <c r="AU2950" i="1"/>
  <c r="I2992" i="3"/>
  <c r="C2413" i="2"/>
  <c r="E2413" s="1"/>
  <c r="AU2307" i="1"/>
  <c r="I2348" i="3"/>
  <c r="AU299" i="1"/>
  <c r="I331" i="3"/>
  <c r="C396" i="2"/>
  <c r="E396" s="1"/>
  <c r="I1358" i="3"/>
  <c r="AU1322" i="1"/>
  <c r="C1423" i="2"/>
  <c r="E1423" s="1"/>
  <c r="C351"/>
  <c r="E351" s="1"/>
  <c r="I286" i="3"/>
  <c r="AU254" i="1"/>
  <c r="I685" i="3"/>
  <c r="C750" i="2"/>
  <c r="E750" s="1"/>
  <c r="AU650" i="1"/>
  <c r="I3012" i="3"/>
  <c r="AU2970" i="1"/>
  <c r="C3077" i="2"/>
  <c r="E3077" s="1"/>
  <c r="I674" i="3"/>
  <c r="AU639" i="1"/>
  <c r="C739" i="2"/>
  <c r="E739" s="1"/>
  <c r="I115" i="3"/>
  <c r="AU83" i="1"/>
  <c r="C180" i="2"/>
  <c r="E180" s="1"/>
  <c r="AU1337" i="1"/>
  <c r="I1373" i="3"/>
  <c r="C1438" i="2"/>
  <c r="C3214"/>
  <c r="E3214" s="1"/>
  <c r="I3149" i="3"/>
  <c r="AU3107" i="1"/>
  <c r="C2554" i="2"/>
  <c r="E2554" s="1"/>
  <c r="I2489" i="3"/>
  <c r="AU2448" i="1"/>
  <c r="I935" i="3"/>
  <c r="AU900" i="1"/>
  <c r="C1000" i="2"/>
  <c r="E1000" s="1"/>
  <c r="I3063" i="3"/>
  <c r="C3128" i="2"/>
  <c r="E3128" s="1"/>
  <c r="AU3021" i="1"/>
  <c r="AU976"/>
  <c r="I1012" i="3"/>
  <c r="C1077" i="2"/>
  <c r="E1077" s="1"/>
  <c r="AU1000" i="1"/>
  <c r="C1101" i="2"/>
  <c r="E1101" s="1"/>
  <c r="I1036" i="3"/>
  <c r="AU1280" i="1"/>
  <c r="I1316" i="3"/>
  <c r="C1381" i="2"/>
  <c r="E1381" s="1"/>
  <c r="I1134" i="3"/>
  <c r="AU1098" i="1"/>
  <c r="C1199" i="2"/>
  <c r="E1199" s="1"/>
  <c r="I2336" i="3"/>
  <c r="AU2295" i="1"/>
  <c r="C2401" i="2"/>
  <c r="E2401" s="1"/>
  <c r="I310" i="3"/>
  <c r="C375" i="2"/>
  <c r="E375" s="1"/>
  <c r="AU278" i="1"/>
  <c r="AU2202"/>
  <c r="I2243" i="3"/>
  <c r="C2308" i="2"/>
  <c r="E2308" s="1"/>
  <c r="I1217" i="3"/>
  <c r="C1282" i="2"/>
  <c r="E1282" s="1"/>
  <c r="AU1181" i="1"/>
  <c r="C3246" i="2"/>
  <c r="E3246" s="1"/>
  <c r="I3181" i="3"/>
  <c r="AU3138" i="1"/>
  <c r="AU2672"/>
  <c r="I2713" i="3"/>
  <c r="C2778" i="2"/>
  <c r="E2778" s="1"/>
  <c r="AU821" i="1"/>
  <c r="C921" i="2"/>
  <c r="E921" s="1"/>
  <c r="I856" i="3"/>
  <c r="AU282" i="1"/>
  <c r="I314" i="3"/>
  <c r="C379" i="2"/>
  <c r="E379" s="1"/>
  <c r="I423" i="3"/>
  <c r="C488" i="2"/>
  <c r="E488" s="1"/>
  <c r="AU388" i="1"/>
  <c r="I1471" i="3"/>
  <c r="AU1435" i="1"/>
  <c r="C1536" i="2"/>
  <c r="E1536" s="1"/>
  <c r="AU2397" i="1"/>
  <c r="C2503" i="2"/>
  <c r="I2438" i="3"/>
  <c r="AU2789" i="1"/>
  <c r="I2830" i="3"/>
  <c r="C2895" i="2"/>
  <c r="E2895" s="1"/>
  <c r="AU1974" i="1"/>
  <c r="C2080" i="2"/>
  <c r="E2080" s="1"/>
  <c r="I2015" i="3"/>
  <c r="I1330"/>
  <c r="C1395" i="2"/>
  <c r="E1395" s="1"/>
  <c r="AU1294" i="1"/>
  <c r="I1843" i="3"/>
  <c r="C1908" i="2"/>
  <c r="E1908" s="1"/>
  <c r="AU1802" i="1"/>
  <c r="C1266" i="2"/>
  <c r="E1266" s="1"/>
  <c r="AU1165" i="1"/>
  <c r="I1201" i="3"/>
  <c r="AU2286" i="1"/>
  <c r="I2327" i="3"/>
  <c r="C2392" i="2"/>
  <c r="E2392" s="1"/>
  <c r="I119" i="3"/>
  <c r="C184" i="2"/>
  <c r="E184" s="1"/>
  <c r="AU87" i="1"/>
  <c r="I2223" i="3"/>
  <c r="C2288" i="2"/>
  <c r="E2288" s="1"/>
  <c r="AU2182" i="1"/>
  <c r="AU1862"/>
  <c r="C1968" i="2"/>
  <c r="E1968" s="1"/>
  <c r="I1903" i="3"/>
  <c r="I1543"/>
  <c r="AU1507" i="1"/>
  <c r="C1608" i="2"/>
  <c r="E1608" s="1"/>
  <c r="I1663" i="3"/>
  <c r="AU1623" i="1"/>
  <c r="C1728" i="2"/>
  <c r="E1728" s="1"/>
  <c r="I930" i="3"/>
  <c r="AU895" i="1"/>
  <c r="C995" i="2"/>
  <c r="E995" s="1"/>
  <c r="C215"/>
  <c r="E215" s="1"/>
  <c r="AU118" i="1"/>
  <c r="I150" i="3"/>
  <c r="C1417" i="2"/>
  <c r="E1417" s="1"/>
  <c r="AU1316" i="1"/>
  <c r="I1352" i="3"/>
  <c r="AU2694" i="1"/>
  <c r="I2735" i="3"/>
  <c r="C2800" i="2"/>
  <c r="E2800" s="1"/>
  <c r="AU2285" i="1"/>
  <c r="I2326" i="3"/>
  <c r="C2391" i="2"/>
  <c r="E2391" s="1"/>
  <c r="AU762" i="1"/>
  <c r="I797" i="3"/>
  <c r="C862" i="2"/>
  <c r="E862" s="1"/>
  <c r="I2898" i="3"/>
  <c r="C2963" i="2"/>
  <c r="E2963" s="1"/>
  <c r="AU2857" i="1"/>
  <c r="C217" i="2"/>
  <c r="E217" s="1"/>
  <c r="I152" i="3"/>
  <c r="AU120" i="1"/>
  <c r="C3274" i="2"/>
  <c r="E3274" s="1"/>
  <c r="AU3165" i="1"/>
  <c r="I3209" i="3"/>
  <c r="C364" i="2"/>
  <c r="E364" s="1"/>
  <c r="I299" i="3"/>
  <c r="AU267" i="1"/>
  <c r="AU1274"/>
  <c r="I1310" i="3"/>
  <c r="C1375" i="2"/>
  <c r="E1375" s="1"/>
  <c r="AU1947" i="1"/>
  <c r="C2053" i="2"/>
  <c r="E2053" s="1"/>
  <c r="I1988" i="3"/>
  <c r="C503" i="2"/>
  <c r="E503" s="1"/>
  <c r="AU403" i="1"/>
  <c r="I438" i="3"/>
  <c r="C3064" i="2"/>
  <c r="E3064" s="1"/>
  <c r="I2999" i="3"/>
  <c r="AU2957" i="1"/>
  <c r="I2248" i="3"/>
  <c r="AU2207" i="1"/>
  <c r="C2313" i="2"/>
  <c r="E2313" s="1"/>
  <c r="I3036" i="3"/>
  <c r="C3101" i="2"/>
  <c r="E3101" s="1"/>
  <c r="AU2994" i="1"/>
  <c r="AU920"/>
  <c r="I955" i="3"/>
  <c r="C1020" i="2"/>
  <c r="E1020" s="1"/>
  <c r="I3112" i="3"/>
  <c r="C3177" i="2"/>
  <c r="E3177" s="1"/>
  <c r="AU3070" i="1"/>
  <c r="C463" i="2"/>
  <c r="E463" s="1"/>
  <c r="AU366" i="1"/>
  <c r="I398" i="3"/>
  <c r="C1235" i="2"/>
  <c r="E1235" s="1"/>
  <c r="AU1134" i="1"/>
  <c r="I1170" i="3"/>
  <c r="C707" i="2"/>
  <c r="E707" s="1"/>
  <c r="AU607" i="1"/>
  <c r="I642" i="3"/>
  <c r="I1354"/>
  <c r="C1419" i="2"/>
  <c r="E1419" s="1"/>
  <c r="AU1318" i="1"/>
  <c r="I2500" i="3"/>
  <c r="AU2459" i="1"/>
  <c r="C2565" i="2"/>
  <c r="E2565" s="1"/>
  <c r="AU1361" i="1"/>
  <c r="C1462" i="2"/>
  <c r="E1462" s="1"/>
  <c r="I1397" i="3"/>
  <c r="AU1161" i="1"/>
  <c r="C1262" i="2"/>
  <c r="E1262" s="1"/>
  <c r="I1197" i="3"/>
  <c r="C1278" i="2"/>
  <c r="E1278" s="1"/>
  <c r="I1213" i="3"/>
  <c r="AU1177" i="1"/>
  <c r="AU467"/>
  <c r="I502" i="3"/>
  <c r="C567" i="2"/>
  <c r="E567" s="1"/>
  <c r="I102" i="3"/>
  <c r="C167" i="2"/>
  <c r="E167" s="1"/>
  <c r="AU70" i="1"/>
  <c r="C3225" i="2"/>
  <c r="E3225" s="1"/>
  <c r="I3160" i="3"/>
  <c r="AU3118" i="1"/>
  <c r="C2459" i="2"/>
  <c r="E2459" s="1"/>
  <c r="I2394" i="3"/>
  <c r="AU2353" i="1"/>
  <c r="I771" i="3"/>
  <c r="C836" i="2"/>
  <c r="E836" s="1"/>
  <c r="AU736" i="1"/>
  <c r="I2377" i="3"/>
  <c r="AU2336" i="1"/>
  <c r="C2442" i="2"/>
  <c r="AU2642" i="1"/>
  <c r="I2683" i="3"/>
  <c r="C2748" i="2"/>
  <c r="E2748" s="1"/>
  <c r="C1457"/>
  <c r="E1457" s="1"/>
  <c r="I1392" i="3"/>
  <c r="AU1356" i="1"/>
  <c r="AU844"/>
  <c r="I879" i="3"/>
  <c r="C944" i="2"/>
  <c r="E944" s="1"/>
  <c r="C1070"/>
  <c r="E1070" s="1"/>
  <c r="AU969" i="1"/>
  <c r="I1005" i="3"/>
  <c r="C777" i="2"/>
  <c r="E777" s="1"/>
  <c r="I712" i="3"/>
  <c r="AU677" i="1"/>
  <c r="I2208" i="3"/>
  <c r="AU2167" i="1"/>
  <c r="C2273" i="2"/>
  <c r="E2273" s="1"/>
  <c r="C1607"/>
  <c r="E1607" s="1"/>
  <c r="I1542" i="3"/>
  <c r="AU1506" i="1"/>
  <c r="C1556" i="2"/>
  <c r="E1556" s="1"/>
  <c r="I1491" i="3"/>
  <c r="AU1455" i="1"/>
  <c r="AU1178"/>
  <c r="I1214" i="3"/>
  <c r="C1279" i="2"/>
  <c r="E1279" s="1"/>
  <c r="I1884" i="3"/>
  <c r="AU1843" i="1"/>
  <c r="C1949" i="2"/>
  <c r="E1949" s="1"/>
  <c r="C554"/>
  <c r="E554" s="1"/>
  <c r="I489" i="3"/>
  <c r="AU454" i="1"/>
  <c r="AU1376"/>
  <c r="I1412" i="3"/>
  <c r="C1477" i="2"/>
  <c r="E1477" s="1"/>
  <c r="AU3071" i="1"/>
  <c r="C3178" i="2"/>
  <c r="E3178" s="1"/>
  <c r="I3113" i="3"/>
  <c r="C2571" i="2"/>
  <c r="E2571" s="1"/>
  <c r="I2506" i="3"/>
  <c r="AU2465" i="1"/>
  <c r="I1900" i="3"/>
  <c r="C1965" i="2"/>
  <c r="E1965" s="1"/>
  <c r="AU1859" i="1"/>
  <c r="I1359" i="3"/>
  <c r="AU1323" i="1"/>
  <c r="C1424" i="2"/>
  <c r="E1424" s="1"/>
  <c r="I1473" i="3"/>
  <c r="C1538" i="2"/>
  <c r="E1538" s="1"/>
  <c r="AU1437" i="1"/>
  <c r="I1976" i="3"/>
  <c r="AU1935" i="1"/>
  <c r="C2041" i="2"/>
  <c r="E2041" s="1"/>
  <c r="AU2733" i="1"/>
  <c r="C2839" i="2"/>
  <c r="E2839" s="1"/>
  <c r="I2774" i="3"/>
  <c r="AU3122" i="1"/>
  <c r="I3165" i="3"/>
  <c r="C3230" i="2"/>
  <c r="E3230" s="1"/>
  <c r="C2357"/>
  <c r="E2357" s="1"/>
  <c r="I2292" i="3"/>
  <c r="AU2251" i="1"/>
  <c r="C3237" i="2"/>
  <c r="E3237" s="1"/>
  <c r="I3172" i="3"/>
  <c r="AU3129" i="1"/>
  <c r="AU2884"/>
  <c r="I2925" i="3"/>
  <c r="C2990" i="2"/>
  <c r="AU1079" i="1"/>
  <c r="C1180" i="2"/>
  <c r="E1180" s="1"/>
  <c r="I1115" i="3"/>
  <c r="C1764" i="2"/>
  <c r="E1764" s="1"/>
  <c r="I1699" i="3"/>
  <c r="AU1658" i="1"/>
  <c r="I902" i="3"/>
  <c r="C967" i="2"/>
  <c r="E967" s="1"/>
  <c r="AU867" i="1"/>
  <c r="AU845"/>
  <c r="I880" i="3"/>
  <c r="C945" i="2"/>
  <c r="E945" s="1"/>
  <c r="C1031"/>
  <c r="E1031" s="1"/>
  <c r="AU931" i="1"/>
  <c r="I966" i="3"/>
  <c r="C2613" i="2"/>
  <c r="E2613" s="1"/>
  <c r="AU2507" i="1"/>
  <c r="I2548" i="3"/>
  <c r="C1614" i="2"/>
  <c r="E1614" s="1"/>
  <c r="I1549" i="3"/>
  <c r="AU1513" i="1"/>
  <c r="C128" i="2"/>
  <c r="E128" s="1"/>
  <c r="AU31" i="1"/>
  <c r="I63" i="3"/>
  <c r="I1229"/>
  <c r="C1294" i="2"/>
  <c r="E1294" s="1"/>
  <c r="AU1193" i="1"/>
  <c r="I1947" i="3"/>
  <c r="C2012" i="2"/>
  <c r="E2012" s="1"/>
  <c r="AU1906" i="1"/>
  <c r="AU1924"/>
  <c r="I1965" i="3"/>
  <c r="C2030" i="2"/>
  <c r="E2030" s="1"/>
  <c r="AU822" i="1"/>
  <c r="I857" i="3"/>
  <c r="C922" i="2"/>
  <c r="E922" s="1"/>
  <c r="C581"/>
  <c r="E581" s="1"/>
  <c r="AU481" i="1"/>
  <c r="I516" i="3"/>
  <c r="I2140"/>
  <c r="AU2099" i="1"/>
  <c r="C2205" i="2"/>
  <c r="E2205" s="1"/>
  <c r="AU1447" i="1"/>
  <c r="C1548" i="2"/>
  <c r="E1548" s="1"/>
  <c r="I1483" i="3"/>
  <c r="C1345" i="2"/>
  <c r="E1345" s="1"/>
  <c r="I1280" i="3"/>
  <c r="AU1244" i="1"/>
  <c r="AU1538"/>
  <c r="I1574" i="3"/>
  <c r="C1639" i="2"/>
  <c r="E1639" s="1"/>
  <c r="AU444" i="1"/>
  <c r="I479" i="3"/>
  <c r="C544" i="2"/>
  <c r="E544" s="1"/>
  <c r="I1181" i="3"/>
  <c r="AU1145" i="1"/>
  <c r="C1246" i="2"/>
  <c r="E1246" s="1"/>
  <c r="AU2130" i="1"/>
  <c r="C2236" i="2"/>
  <c r="E2236" s="1"/>
  <c r="I2171" i="3"/>
  <c r="C2704" i="2"/>
  <c r="E2704" s="1"/>
  <c r="I2639" i="3"/>
  <c r="AU2598" i="1"/>
  <c r="I371" i="3"/>
  <c r="AU339" i="1"/>
  <c r="C436" i="2"/>
  <c r="E436" s="1"/>
  <c r="AU2095" i="1"/>
  <c r="I2136" i="3"/>
  <c r="C2201" i="2"/>
  <c r="E2201" s="1"/>
  <c r="C3344"/>
  <c r="E3344" s="1"/>
  <c r="AU3234" i="1"/>
  <c r="I3279" i="3"/>
  <c r="C2473" i="2"/>
  <c r="E2473" s="1"/>
  <c r="I2408" i="3"/>
  <c r="AU2367" i="1"/>
  <c r="AU1578"/>
  <c r="C1680" i="2"/>
  <c r="I1615" i="3"/>
  <c r="I2073"/>
  <c r="C2138" i="2"/>
  <c r="AU2032" i="1"/>
  <c r="C2390" i="2"/>
  <c r="E2390" s="1"/>
  <c r="AU2284" i="1"/>
  <c r="I2325" i="3"/>
  <c r="AU1432" i="1"/>
  <c r="I1468" i="3"/>
  <c r="C1533" i="2"/>
  <c r="E1533" s="1"/>
  <c r="C2091"/>
  <c r="E2091" s="1"/>
  <c r="AU1985" i="1"/>
  <c r="I2026" i="3"/>
  <c r="C275" i="2"/>
  <c r="E275" s="1"/>
  <c r="AU178" i="1"/>
  <c r="I210" i="3"/>
  <c r="I2411"/>
  <c r="AU2370" i="1"/>
  <c r="C2476" i="2"/>
  <c r="E2476" s="1"/>
  <c r="AU3198" i="1"/>
  <c r="C3308" i="2"/>
  <c r="E3308" s="1"/>
  <c r="I3243" i="3"/>
  <c r="C1349" i="2"/>
  <c r="E1349" s="1"/>
  <c r="AU1248" i="1"/>
  <c r="I1284" i="3"/>
  <c r="C1166" i="2"/>
  <c r="E1166" s="1"/>
  <c r="AU1065" i="1"/>
  <c r="I1101" i="3"/>
  <c r="C2513" i="2"/>
  <c r="E2513" s="1"/>
  <c r="AU2407" i="1"/>
  <c r="I2448" i="3"/>
  <c r="I101"/>
  <c r="C166" i="2"/>
  <c r="E166" s="1"/>
  <c r="AU69" i="1"/>
  <c r="C626" i="2"/>
  <c r="E626" s="1"/>
  <c r="AU526" i="1"/>
  <c r="I561" i="3"/>
  <c r="C1331" i="2"/>
  <c r="E1331" s="1"/>
  <c r="AU1230" i="1"/>
  <c r="I1266" i="3"/>
  <c r="AU810" i="1"/>
  <c r="C910" i="2"/>
  <c r="E910" s="1"/>
  <c r="I845" i="3"/>
  <c r="I2356"/>
  <c r="C2421" i="2"/>
  <c r="E2421" s="1"/>
  <c r="AU2315" i="1"/>
  <c r="AU2108"/>
  <c r="I2149" i="3"/>
  <c r="C2214" i="2"/>
  <c r="E2214" s="1"/>
  <c r="AU840" i="1"/>
  <c r="C940" i="2"/>
  <c r="E940" s="1"/>
  <c r="I875" i="3"/>
  <c r="AU1251" i="1"/>
  <c r="I1287" i="3"/>
  <c r="C1352" i="2"/>
  <c r="E1352" s="1"/>
  <c r="AU553" i="1"/>
  <c r="C653" i="2"/>
  <c r="E653" s="1"/>
  <c r="I588" i="3"/>
  <c r="AU2054" i="1"/>
  <c r="I2095" i="3"/>
  <c r="C2160" i="2"/>
  <c r="E2160" s="1"/>
  <c r="I1303" i="3"/>
  <c r="C1368" i="2"/>
  <c r="E1368" s="1"/>
  <c r="AU1267" i="1"/>
  <c r="AU91"/>
  <c r="I123" i="3"/>
  <c r="C188" i="2"/>
  <c r="E188" s="1"/>
  <c r="C988"/>
  <c r="E988" s="1"/>
  <c r="AU888" i="1"/>
  <c r="I923" i="3"/>
  <c r="I1125"/>
  <c r="AU1089" i="1"/>
  <c r="C1190" i="2"/>
  <c r="E1190" s="1"/>
  <c r="AU393" i="1"/>
  <c r="C493" i="2"/>
  <c r="E493" s="1"/>
  <c r="I428" i="3"/>
  <c r="C1096" i="2"/>
  <c r="E1096" s="1"/>
  <c r="AU995" i="1"/>
  <c r="I1031" i="3"/>
  <c r="AU2046" i="1"/>
  <c r="C2152" i="2"/>
  <c r="E2152" s="1"/>
  <c r="I2087" i="3"/>
  <c r="AU2144" i="1"/>
  <c r="C2250" i="2"/>
  <c r="E2250" s="1"/>
  <c r="I2185" i="3"/>
  <c r="C1245" i="2"/>
  <c r="E1245" s="1"/>
  <c r="AU1144" i="1"/>
  <c r="I1180" i="3"/>
  <c r="I1847"/>
  <c r="C1912" i="2"/>
  <c r="E1912" s="1"/>
  <c r="AU1806" i="1"/>
  <c r="I2649" i="3"/>
  <c r="AU2608" i="1"/>
  <c r="C2714" i="2"/>
  <c r="E2714" s="1"/>
  <c r="I2187" i="3"/>
  <c r="C2252" i="2"/>
  <c r="E2252" s="1"/>
  <c r="AU2146" i="1"/>
  <c r="Q46" i="2"/>
  <c r="C1560"/>
  <c r="Q17"/>
  <c r="I1495" i="3"/>
  <c r="AU1459" i="1"/>
  <c r="I590" i="3"/>
  <c r="C655" i="2"/>
  <c r="E655" s="1"/>
  <c r="AU555" i="1"/>
  <c r="C182" i="2"/>
  <c r="E182" s="1"/>
  <c r="I117" i="3"/>
  <c r="AU85" i="1"/>
  <c r="AU943"/>
  <c r="C1044" i="2"/>
  <c r="E1044" s="1"/>
  <c r="I979" i="3"/>
  <c r="AU2309" i="1"/>
  <c r="I2350" i="3"/>
  <c r="C2415" i="2"/>
  <c r="E2415" s="1"/>
  <c r="C125"/>
  <c r="E125" s="1"/>
  <c r="AU28" i="1"/>
  <c r="I60" i="3"/>
  <c r="I654"/>
  <c r="AU619" i="1"/>
  <c r="C719" i="2"/>
  <c r="E719" s="1"/>
  <c r="C1956"/>
  <c r="I1891" i="3"/>
  <c r="AU1850" i="1"/>
  <c r="C1143" i="2"/>
  <c r="E1143" s="1"/>
  <c r="I1078" i="3"/>
  <c r="AU1042" i="1"/>
  <c r="AU2051"/>
  <c r="C2157" i="2"/>
  <c r="E2157" s="1"/>
  <c r="I2092" i="3"/>
  <c r="I130"/>
  <c r="C195" i="2"/>
  <c r="E195" s="1"/>
  <c r="AU98" i="1"/>
  <c r="AU2021"/>
  <c r="I2062" i="3"/>
  <c r="C2127" i="2"/>
  <c r="E2127" s="1"/>
  <c r="AU3044" i="1"/>
  <c r="I3086" i="3"/>
  <c r="C3151" i="2"/>
  <c r="E3151" s="1"/>
  <c r="I829" i="3"/>
  <c r="C894" i="2"/>
  <c r="E894" s="1"/>
  <c r="AU794" i="1"/>
  <c r="C3242" i="2"/>
  <c r="E3242" s="1"/>
  <c r="I3177" i="3"/>
  <c r="AU3134" i="1"/>
  <c r="C2931" i="2"/>
  <c r="E2931" s="1"/>
  <c r="AU2825" i="1"/>
  <c r="I2866" i="3"/>
  <c r="AU1599" i="1"/>
  <c r="I1639" i="3"/>
  <c r="C1704" i="2"/>
  <c r="E1704" s="1"/>
  <c r="I1959" i="3"/>
  <c r="C2024" i="2"/>
  <c r="E2024" s="1"/>
  <c r="AU1918" i="1"/>
  <c r="AU1894"/>
  <c r="C2000" i="2"/>
  <c r="E2000" s="1"/>
  <c r="I1935" i="3"/>
  <c r="I169"/>
  <c r="C234" i="2"/>
  <c r="E234" s="1"/>
  <c r="AU137" i="1"/>
  <c r="AU1016"/>
  <c r="C1117" i="2"/>
  <c r="E1117" s="1"/>
  <c r="I1052" i="3"/>
  <c r="C3111" i="2"/>
  <c r="I3046" i="3"/>
  <c r="AU3004" i="1"/>
  <c r="AU1117"/>
  <c r="I1153" i="3"/>
  <c r="C1218" i="2"/>
  <c r="E1218" s="1"/>
  <c r="I279" i="3"/>
  <c r="C344" i="2"/>
  <c r="E344" s="1"/>
  <c r="AU247" i="1"/>
  <c r="AU2071"/>
  <c r="I2112" i="3"/>
  <c r="C2177" i="2"/>
  <c r="E2177" s="1"/>
  <c r="I1547" i="3"/>
  <c r="AU1511" i="1"/>
  <c r="C1612" i="2"/>
  <c r="E1612" s="1"/>
  <c r="I557" i="3"/>
  <c r="AU522" i="1"/>
  <c r="C622" i="2"/>
  <c r="E622" s="1"/>
  <c r="AU2000" i="1"/>
  <c r="I2041" i="3"/>
  <c r="C2106" i="2"/>
  <c r="E2106" s="1"/>
  <c r="C3040"/>
  <c r="E3040" s="1"/>
  <c r="AU2933" i="1"/>
  <c r="I2975" i="3"/>
  <c r="I2125"/>
  <c r="AU2084" i="1"/>
  <c r="C2190" i="2"/>
  <c r="E2190" s="1"/>
  <c r="C2687"/>
  <c r="AU2581" i="1"/>
  <c r="I2622" i="3"/>
  <c r="I1591"/>
  <c r="C1656" i="2"/>
  <c r="E1656" s="1"/>
  <c r="AU1555" i="1"/>
  <c r="AU1960"/>
  <c r="C2066" i="2"/>
  <c r="E2066" s="1"/>
  <c r="I2001" i="3"/>
  <c r="AU1914" i="1"/>
  <c r="C2020" i="2"/>
  <c r="E2020" s="1"/>
  <c r="I1955" i="3"/>
  <c r="AU1748" i="1"/>
  <c r="C1854" i="2"/>
  <c r="E1854" s="1"/>
  <c r="I1789" i="3"/>
  <c r="AU380" i="1"/>
  <c r="I414" i="3"/>
  <c r="C479" i="2"/>
  <c r="E479" s="1"/>
  <c r="C914"/>
  <c r="E914" s="1"/>
  <c r="AU814" i="1"/>
  <c r="I849" i="3"/>
  <c r="I396"/>
  <c r="C461" i="2"/>
  <c r="E461" s="1"/>
  <c r="AU364" i="1"/>
  <c r="C2607" i="2"/>
  <c r="E2607" s="1"/>
  <c r="I2542" i="3"/>
  <c r="AU2501" i="1"/>
  <c r="I389" i="3"/>
  <c r="C454" i="2"/>
  <c r="E454" s="1"/>
  <c r="AU357" i="1"/>
  <c r="AU732"/>
  <c r="C832" i="2"/>
  <c r="E832" s="1"/>
  <c r="I767" i="3"/>
  <c r="AU2509" i="1"/>
  <c r="I2550" i="3"/>
  <c r="C2615" i="2"/>
  <c r="E2615" s="1"/>
  <c r="C1230"/>
  <c r="E1230" s="1"/>
  <c r="I1165" i="3"/>
  <c r="AU1129" i="1"/>
  <c r="C2383" i="2"/>
  <c r="E2383" s="1"/>
  <c r="I2318" i="3"/>
  <c r="AU2277" i="1"/>
  <c r="I1755" i="3"/>
  <c r="C1820" i="2"/>
  <c r="E1820" s="1"/>
  <c r="AU1714" i="1"/>
  <c r="C754" i="2"/>
  <c r="E754" s="1"/>
  <c r="I689" i="3"/>
  <c r="AU654" i="1"/>
  <c r="C1415" i="2"/>
  <c r="E1415" s="1"/>
  <c r="I1350" i="3"/>
  <c r="AU1314" i="1"/>
  <c r="I2493" i="3"/>
  <c r="C2558" i="2"/>
  <c r="E2558" s="1"/>
  <c r="AU2452" i="1"/>
  <c r="C3184" i="2"/>
  <c r="E3184" s="1"/>
  <c r="I3119" i="3"/>
  <c r="AU3077" i="1"/>
  <c r="I2402" i="3"/>
  <c r="AU2361" i="1"/>
  <c r="C2467" i="2"/>
  <c r="E2467" s="1"/>
  <c r="I2016" i="3"/>
  <c r="C2081" i="2"/>
  <c r="E2081" s="1"/>
  <c r="AU1975" i="1"/>
  <c r="I1859" i="3"/>
  <c r="AU1818" i="1"/>
  <c r="C1924" i="2"/>
  <c r="E1924" s="1"/>
  <c r="AU420" i="1"/>
  <c r="I455" i="3"/>
  <c r="C520" i="2"/>
  <c r="E520" s="1"/>
  <c r="C2624"/>
  <c r="E2624" s="1"/>
  <c r="I2559" i="3"/>
  <c r="AU2518" i="1"/>
  <c r="C2027" i="2"/>
  <c r="E2027" s="1"/>
  <c r="AU1921" i="1"/>
  <c r="I1962" i="3"/>
  <c r="I1932"/>
  <c r="AU1891" i="1"/>
  <c r="C1997" i="2"/>
  <c r="E1997" s="1"/>
  <c r="AU1715" i="1"/>
  <c r="C1821" i="2"/>
  <c r="E1821" s="1"/>
  <c r="I1756" i="3"/>
  <c r="AU2283" i="1"/>
  <c r="C2389" i="2"/>
  <c r="E2389" s="1"/>
  <c r="I2324" i="3"/>
  <c r="I2897"/>
  <c r="C2962" i="2"/>
  <c r="E2962" s="1"/>
  <c r="AU2856" i="1"/>
  <c r="C1414" i="2"/>
  <c r="E1414" s="1"/>
  <c r="I1349" i="3"/>
  <c r="AU1313" i="1"/>
  <c r="C804" i="2"/>
  <c r="E804" s="1"/>
  <c r="I739" i="3"/>
  <c r="AU704" i="1"/>
  <c r="C2385" i="2"/>
  <c r="E2385" s="1"/>
  <c r="AU2279" i="1"/>
  <c r="I2320" i="3"/>
  <c r="I1632"/>
  <c r="C1697" i="2"/>
  <c r="E1697" s="1"/>
  <c r="AU1592" i="1"/>
  <c r="AU2061"/>
  <c r="I2102" i="3"/>
  <c r="C2167" i="2"/>
  <c r="E2167" s="1"/>
  <c r="AU2403" i="1"/>
  <c r="C2509" i="2"/>
  <c r="E2509" s="1"/>
  <c r="I2444" i="3"/>
  <c r="AU758" i="1"/>
  <c r="C858" i="2"/>
  <c r="E858" s="1"/>
  <c r="I793" i="3"/>
  <c r="I1924"/>
  <c r="AU1883" i="1"/>
  <c r="C1989" i="2"/>
  <c r="E1989" s="1"/>
  <c r="I1792" i="3"/>
  <c r="AU1751" i="1"/>
  <c r="C1857" i="2"/>
  <c r="E1857" s="1"/>
  <c r="AU2343" i="1"/>
  <c r="C2449" i="2"/>
  <c r="E2449" s="1"/>
  <c r="I2384" i="3"/>
  <c r="AU271" i="1"/>
  <c r="C368" i="2"/>
  <c r="E368" s="1"/>
  <c r="I303" i="3"/>
  <c r="C1628" i="2"/>
  <c r="E1628" s="1"/>
  <c r="AU1527" i="1"/>
  <c r="I1563" i="3"/>
  <c r="AU1265" i="1"/>
  <c r="I1301" i="3"/>
  <c r="C1366" i="2"/>
  <c r="E1366" s="1"/>
  <c r="I1928" i="3"/>
  <c r="AU1887" i="1"/>
  <c r="C1993" i="2"/>
  <c r="E1993" s="1"/>
  <c r="I1848" i="3"/>
  <c r="AU1807" i="1"/>
  <c r="C1913" i="2"/>
  <c r="E1913" s="1"/>
  <c r="AU1444" i="1"/>
  <c r="C1545" i="2"/>
  <c r="E1545" s="1"/>
  <c r="I1480" i="3"/>
  <c r="C3088" i="2"/>
  <c r="E3088" s="1"/>
  <c r="AU2981" i="1"/>
  <c r="I3023" i="3"/>
  <c r="C1883" i="2"/>
  <c r="E1883" s="1"/>
  <c r="AU1777" i="1"/>
  <c r="I1818" i="3"/>
  <c r="C2973" i="2"/>
  <c r="E2973" s="1"/>
  <c r="I2908" i="3"/>
  <c r="AU2867" i="1"/>
  <c r="AU2133"/>
  <c r="I2174" i="3"/>
  <c r="C2239" i="2"/>
  <c r="E2239" s="1"/>
  <c r="C2222"/>
  <c r="E2222" s="1"/>
  <c r="AU2116" i="1"/>
  <c r="I2157" i="3"/>
  <c r="AU1148" i="1"/>
  <c r="C1249" i="2"/>
  <c r="E1249" s="1"/>
  <c r="I1184" i="3"/>
  <c r="AU1032" i="1"/>
  <c r="I1068" i="3"/>
  <c r="C1133" i="2"/>
  <c r="E1133" s="1"/>
  <c r="I2839" i="3"/>
  <c r="AU2798" i="1"/>
  <c r="C2904" i="2"/>
  <c r="E2904" s="1"/>
  <c r="I3146" i="3"/>
  <c r="AU3104" i="1"/>
  <c r="C3211" i="2"/>
  <c r="E3211" s="1"/>
  <c r="C3165"/>
  <c r="E3165" s="1"/>
  <c r="AU3058" i="1"/>
  <c r="I3100" i="3"/>
  <c r="AU3039" i="1"/>
  <c r="I3081" i="3"/>
  <c r="C3146" i="2"/>
  <c r="E3146" s="1"/>
  <c r="I2642" i="3"/>
  <c r="C2707" i="2"/>
  <c r="E2707" s="1"/>
  <c r="AU2601" i="1"/>
  <c r="AU2466"/>
  <c r="C2572" i="2"/>
  <c r="E2572" s="1"/>
  <c r="I2507" i="3"/>
  <c r="AU1434" i="1"/>
  <c r="C1535" i="2"/>
  <c r="E1535" s="1"/>
  <c r="I1470" i="3"/>
  <c r="AU1009" i="1"/>
  <c r="C1110" i="2"/>
  <c r="E1110" s="1"/>
  <c r="I1045" i="3"/>
  <c r="I2871"/>
  <c r="C2936" i="2"/>
  <c r="E2936" s="1"/>
  <c r="AU2830" i="1"/>
  <c r="I911" i="3"/>
  <c r="C976" i="2"/>
  <c r="E976" s="1"/>
  <c r="AU876" i="1"/>
  <c r="C2854" i="2"/>
  <c r="E2854" s="1"/>
  <c r="AU2748" i="1"/>
  <c r="I2789" i="3"/>
  <c r="AU903" i="1"/>
  <c r="C1003" i="2"/>
  <c r="E1003" s="1"/>
  <c r="I938" i="3"/>
  <c r="I457"/>
  <c r="C522" i="2"/>
  <c r="E522" s="1"/>
  <c r="AU422" i="1"/>
  <c r="I83" i="3"/>
  <c r="C148" i="2"/>
  <c r="E148" s="1"/>
  <c r="AU51" i="1"/>
  <c r="C2461" i="2"/>
  <c r="E2461" s="1"/>
  <c r="I2396" i="3"/>
  <c r="AU2355" i="1"/>
  <c r="C2757" i="2"/>
  <c r="E2757" s="1"/>
  <c r="AU2651" i="1"/>
  <c r="I2692" i="3"/>
  <c r="I206"/>
  <c r="AU174" i="1"/>
  <c r="C271" i="2"/>
  <c r="E271" s="1"/>
  <c r="AU670" i="1"/>
  <c r="I705" i="3"/>
  <c r="C770" i="2"/>
  <c r="E770" s="1"/>
  <c r="I519" i="3"/>
  <c r="AU484" i="1"/>
  <c r="C584" i="2"/>
  <c r="E584" s="1"/>
  <c r="AU1450" i="1"/>
  <c r="I1486" i="3"/>
  <c r="C1551" i="2"/>
  <c r="E1551" s="1"/>
  <c r="I2420" i="3"/>
  <c r="C2485" i="2"/>
  <c r="E2485" s="1"/>
  <c r="AU2379" i="1"/>
  <c r="AU368"/>
  <c r="C465" i="2"/>
  <c r="E465" s="1"/>
  <c r="I400" i="3"/>
  <c r="I2870"/>
  <c r="AU2829" i="1"/>
  <c r="C2935" i="2"/>
  <c r="E2935" s="1"/>
  <c r="I1536" i="3"/>
  <c r="C1601" i="2"/>
  <c r="E1601" s="1"/>
  <c r="AU1500" i="1"/>
  <c r="C1225" i="2"/>
  <c r="E1225" s="1"/>
  <c r="I1160" i="3"/>
  <c r="AU1124" i="1"/>
  <c r="I167" i="3"/>
  <c r="C232" i="2"/>
  <c r="E232" s="1"/>
  <c r="AU135" i="1"/>
  <c r="C2163" i="2"/>
  <c r="E2163" s="1"/>
  <c r="I2098" i="3"/>
  <c r="AU2057" i="1"/>
  <c r="AU2871"/>
  <c r="I2912" i="3"/>
  <c r="C2977" i="2"/>
  <c r="E2977" s="1"/>
  <c r="I3221" i="3"/>
  <c r="C3286" i="2"/>
  <c r="E3286" s="1"/>
  <c r="AU3176" i="1"/>
  <c r="C2440" i="2"/>
  <c r="E2440" s="1"/>
  <c r="AU2334" i="1"/>
  <c r="I2375" i="3"/>
  <c r="C1855" i="2"/>
  <c r="E1855" s="1"/>
  <c r="I1790" i="3"/>
  <c r="AU1749" i="1"/>
  <c r="I3285" i="3"/>
  <c r="AU3240" i="1"/>
  <c r="C3350" i="2"/>
  <c r="E3350" s="1"/>
  <c r="C2986"/>
  <c r="E2986" s="1"/>
  <c r="AU2880" i="1"/>
  <c r="I2921" i="3"/>
  <c r="C3056" i="2"/>
  <c r="E3056" s="1"/>
  <c r="AU2949" i="1"/>
  <c r="I2991" i="3"/>
  <c r="AU1766" i="1"/>
  <c r="I1807" i="3"/>
  <c r="C1872" i="2"/>
  <c r="E1872" s="1"/>
  <c r="C558"/>
  <c r="E558" s="1"/>
  <c r="AU458" i="1"/>
  <c r="I493" i="3"/>
  <c r="C725" i="2"/>
  <c r="E725" s="1"/>
  <c r="AU625" i="1"/>
  <c r="I660" i="3"/>
  <c r="I525"/>
  <c r="AU490" i="1"/>
  <c r="C590" i="2"/>
  <c r="E590" s="1"/>
  <c r="AU1781" i="1"/>
  <c r="C1887" i="2"/>
  <c r="E1887" s="1"/>
  <c r="I1822" i="3"/>
  <c r="AU2505" i="1"/>
  <c r="C2611" i="2"/>
  <c r="E2611" s="1"/>
  <c r="I2546" i="3"/>
  <c r="AU104" i="1"/>
  <c r="I136" i="3"/>
  <c r="C201" i="2"/>
  <c r="E201" s="1"/>
  <c r="C1441"/>
  <c r="E1441" s="1"/>
  <c r="AU1340" i="1"/>
  <c r="I1376" i="3"/>
  <c r="I2613"/>
  <c r="AU2572" i="1"/>
  <c r="C2678" i="2"/>
  <c r="E2678" s="1"/>
  <c r="I1696" i="3"/>
  <c r="AU1655" i="1"/>
  <c r="C1761" i="2"/>
  <c r="E1761" s="1"/>
  <c r="C2927"/>
  <c r="E2927" s="1"/>
  <c r="AU2821" i="1"/>
  <c r="I2862" i="3"/>
  <c r="C592" i="2"/>
  <c r="E592" s="1"/>
  <c r="AU492" i="1"/>
  <c r="I527" i="3"/>
  <c r="AU518" i="1"/>
  <c r="I553" i="3"/>
  <c r="C618" i="2"/>
  <c r="E618" s="1"/>
  <c r="C1452"/>
  <c r="E1452" s="1"/>
  <c r="AU1351" i="1"/>
  <c r="I1387" i="3"/>
  <c r="AU1484" i="1"/>
  <c r="I1520" i="3"/>
  <c r="C1585" i="2"/>
  <c r="E1585" s="1"/>
  <c r="AU373" i="1"/>
  <c r="C470" i="2"/>
  <c r="E470" s="1"/>
  <c r="I405" i="3"/>
  <c r="C863" i="2"/>
  <c r="E863" s="1"/>
  <c r="I798" i="3"/>
  <c r="AU763" i="1"/>
  <c r="AU2188"/>
  <c r="I2229" i="3"/>
  <c r="C2294" i="2"/>
  <c r="E2294" s="1"/>
  <c r="AU1085" i="1"/>
  <c r="I1121" i="3"/>
  <c r="C1186" i="2"/>
  <c r="E1186" s="1"/>
  <c r="I2733" i="3"/>
  <c r="AU2692" i="1"/>
  <c r="C2798" i="2"/>
  <c r="E2798" s="1"/>
  <c r="I1295" i="3"/>
  <c r="C1360" i="2"/>
  <c r="E1360" s="1"/>
  <c r="AU1259" i="1"/>
  <c r="I1918" i="3"/>
  <c r="AU1877" i="1"/>
  <c r="C1983" i="2"/>
  <c r="E1983" s="1"/>
  <c r="I2238" i="3"/>
  <c r="C2303" i="2"/>
  <c r="E2303" s="1"/>
  <c r="AU2197" i="1"/>
  <c r="C695" i="2"/>
  <c r="E695" s="1"/>
  <c r="AU595" i="1"/>
  <c r="I630" i="3"/>
  <c r="AU565" i="1"/>
  <c r="C665" i="2"/>
  <c r="E665" s="1"/>
  <c r="I600" i="3"/>
  <c r="I696"/>
  <c r="AU661" i="1"/>
  <c r="C761" i="2"/>
  <c r="E761" s="1"/>
  <c r="I3067" i="3"/>
  <c r="C3132" i="2"/>
  <c r="E3132" s="1"/>
  <c r="AU3025" i="1"/>
  <c r="AU1588"/>
  <c r="C1693" i="2"/>
  <c r="E1693" s="1"/>
  <c r="I1628" i="3"/>
  <c r="C1850" i="2"/>
  <c r="E1850" s="1"/>
  <c r="AU1744" i="1"/>
  <c r="I1785" i="3"/>
  <c r="C2968" i="2"/>
  <c r="E2968" s="1"/>
  <c r="I2903" i="3"/>
  <c r="AU2862" i="1"/>
  <c r="AU2514"/>
  <c r="C2620" i="2"/>
  <c r="E2620" s="1"/>
  <c r="I2555" i="3"/>
  <c r="C2768" i="2"/>
  <c r="E2768" s="1"/>
  <c r="AU2662" i="1"/>
  <c r="I2703" i="3"/>
  <c r="AU1033" i="1"/>
  <c r="C1134" i="2"/>
  <c r="I1069" i="3"/>
  <c r="I3220"/>
  <c r="AU3175" i="1"/>
  <c r="C3285" i="2"/>
  <c r="E3285" s="1"/>
  <c r="I2704" i="3"/>
  <c r="C2769" i="2"/>
  <c r="E2769" s="1"/>
  <c r="AU2663" i="1"/>
  <c r="I2230" i="3"/>
  <c r="C2295" i="2"/>
  <c r="E2295" s="1"/>
  <c r="AU2189" i="1"/>
  <c r="I863" i="3"/>
  <c r="AU828" i="1"/>
  <c r="C928" i="2"/>
  <c r="E928" s="1"/>
  <c r="C1945"/>
  <c r="E1945" s="1"/>
  <c r="I1880" i="3"/>
  <c r="AU1839" i="1"/>
  <c r="I3015" i="3"/>
  <c r="AU2973" i="1"/>
  <c r="C3080" i="2"/>
  <c r="AU1469" i="1"/>
  <c r="I1505" i="3"/>
  <c r="C1570" i="2"/>
  <c r="E1570" s="1"/>
  <c r="AU176" i="1"/>
  <c r="I208" i="3"/>
  <c r="C273" i="2"/>
  <c r="E273" s="1"/>
  <c r="C1268"/>
  <c r="E1268" s="1"/>
  <c r="AU1167" i="1"/>
  <c r="I1203" i="3"/>
  <c r="C3205" i="2"/>
  <c r="E3205" s="1"/>
  <c r="I3140" i="3"/>
  <c r="AU3098" i="1"/>
  <c r="C3210" i="2"/>
  <c r="E3210" s="1"/>
  <c r="AU3103" i="1"/>
  <c r="I3145" i="3"/>
  <c r="AU2050" i="1"/>
  <c r="I2091" i="3"/>
  <c r="C2156" i="2"/>
  <c r="E2156" s="1"/>
  <c r="AU1619" i="1"/>
  <c r="C1724" i="2"/>
  <c r="E1724" s="1"/>
  <c r="I1659" i="3"/>
  <c r="C1500" i="2"/>
  <c r="E1500" s="1"/>
  <c r="AU1399" i="1"/>
  <c r="I1435" i="3"/>
  <c r="C2556" i="2"/>
  <c r="E2556" s="1"/>
  <c r="AU2450" i="1"/>
  <c r="I2491" i="3"/>
  <c r="I1311"/>
  <c r="AU1275" i="1"/>
  <c r="C1376" i="2"/>
  <c r="C2733"/>
  <c r="E2733" s="1"/>
  <c r="I2668" i="3"/>
  <c r="AU2627" i="1"/>
  <c r="AU2620"/>
  <c r="I2661" i="3"/>
  <c r="C2726" i="2"/>
  <c r="E2726" s="1"/>
  <c r="I1675" i="3"/>
  <c r="C1740" i="2"/>
  <c r="E1740" s="1"/>
  <c r="AU1634" i="1"/>
  <c r="I1341" i="3"/>
  <c r="C1406" i="2"/>
  <c r="E1406" s="1"/>
  <c r="AU1305" i="1"/>
  <c r="AU750"/>
  <c r="C850" i="2"/>
  <c r="E850" s="1"/>
  <c r="I785" i="3"/>
  <c r="I920"/>
  <c r="AU885" i="1"/>
  <c r="C985" i="2"/>
  <c r="E985" s="1"/>
  <c r="C2550"/>
  <c r="E2550" s="1"/>
  <c r="I2485" i="3"/>
  <c r="AU2444" i="1"/>
  <c r="C688" i="2"/>
  <c r="E688" s="1"/>
  <c r="AU588" i="1"/>
  <c r="I623" i="3"/>
  <c r="AU2969" i="1"/>
  <c r="C3076" i="2"/>
  <c r="E3076" s="1"/>
  <c r="I3011" i="3"/>
  <c r="C539" i="2"/>
  <c r="E539" s="1"/>
  <c r="I474" i="3"/>
  <c r="AU439" i="1"/>
  <c r="I1930" i="3"/>
  <c r="C1995" i="2"/>
  <c r="E1995" s="1"/>
  <c r="AU1889" i="1"/>
  <c r="AU1582"/>
  <c r="I1620" i="3"/>
  <c r="C1685" i="2"/>
  <c r="E1685" s="1"/>
  <c r="AU1854" i="1"/>
  <c r="I1895" i="3"/>
  <c r="C1960" i="2"/>
  <c r="E1960" s="1"/>
  <c r="AU1863" i="1"/>
  <c r="I1904" i="3"/>
  <c r="C1969" i="2"/>
  <c r="E1969" s="1"/>
  <c r="I2289" i="3"/>
  <c r="AU2248" i="1"/>
  <c r="C2354" i="2"/>
  <c r="E2354" s="1"/>
  <c r="AU2387" i="1"/>
  <c r="C2493" i="2"/>
  <c r="E2493" s="1"/>
  <c r="I2428" i="3"/>
  <c r="I3282"/>
  <c r="C3347" i="2"/>
  <c r="E3347" s="1"/>
  <c r="AU3237" i="1"/>
  <c r="C904" i="2"/>
  <c r="E904" s="1"/>
  <c r="AU804" i="1"/>
  <c r="I839" i="3"/>
  <c r="C2097" i="2"/>
  <c r="E2097" s="1"/>
  <c r="I2032" i="3"/>
  <c r="AU1991" i="1"/>
  <c r="AU1710"/>
  <c r="I1751" i="3"/>
  <c r="C1816" i="2"/>
  <c r="E1816" s="1"/>
  <c r="AU2727" i="1"/>
  <c r="I2768" i="3"/>
  <c r="C2833" i="2"/>
  <c r="E2833" s="1"/>
  <c r="AU1048" i="1"/>
  <c r="C1149" i="2"/>
  <c r="E1149" s="1"/>
  <c r="I1084" i="3"/>
  <c r="I156"/>
  <c r="AU124" i="1"/>
  <c r="C221" i="2"/>
  <c r="E221" s="1"/>
  <c r="C3085"/>
  <c r="E3085" s="1"/>
  <c r="AU2978" i="1"/>
  <c r="I3020" i="3"/>
  <c r="C533" i="2"/>
  <c r="E533" s="1"/>
  <c r="AU433" i="1"/>
  <c r="I468" i="3"/>
  <c r="C1027" i="2"/>
  <c r="E1027" s="1"/>
  <c r="I962" i="3"/>
  <c r="AU927" i="1"/>
  <c r="I2535" i="3"/>
  <c r="AU2494" i="1"/>
  <c r="C2600" i="2"/>
  <c r="E2600" s="1"/>
  <c r="I804" i="3"/>
  <c r="C869" i="2"/>
  <c r="E869" s="1"/>
  <c r="AU769" i="1"/>
  <c r="AU1730"/>
  <c r="I1771" i="3"/>
  <c r="C1836" i="2"/>
  <c r="E1836" s="1"/>
  <c r="I377" i="3"/>
  <c r="AU345" i="1"/>
  <c r="C442" i="2"/>
  <c r="E442" s="1"/>
  <c r="C2580"/>
  <c r="E2580" s="1"/>
  <c r="AU2474" i="1"/>
  <c r="I2515" i="3"/>
  <c r="AU1929" i="1"/>
  <c r="I1970" i="3"/>
  <c r="C2035" i="2"/>
  <c r="E2035" s="1"/>
  <c r="AU2594" i="1"/>
  <c r="C2700" i="2"/>
  <c r="E2700" s="1"/>
  <c r="I2635" i="3"/>
  <c r="C3204" i="2"/>
  <c r="E3204" s="1"/>
  <c r="AU3097" i="1"/>
  <c r="I3139" i="3"/>
  <c r="AU1745" i="1"/>
  <c r="I1786" i="3"/>
  <c r="C1851" i="2"/>
  <c r="E1851" s="1"/>
  <c r="I1915" i="3"/>
  <c r="AU1874" i="1"/>
  <c r="C1980" i="2"/>
  <c r="E1980" s="1"/>
  <c r="AU1046" i="1"/>
  <c r="C1147" i="2"/>
  <c r="E1147" s="1"/>
  <c r="I1082" i="3"/>
  <c r="I1236"/>
  <c r="AU1200" i="1"/>
  <c r="C1301" i="2"/>
  <c r="E1301" s="1"/>
  <c r="AU17" i="1"/>
  <c r="C114" i="2"/>
  <c r="E114" s="1"/>
  <c r="I49" i="3"/>
  <c r="AU447" i="1"/>
  <c r="C547" i="2"/>
  <c r="E547" s="1"/>
  <c r="I482" i="3"/>
  <c r="C471" i="2"/>
  <c r="E471" s="1"/>
  <c r="I406" i="3"/>
  <c r="AU374" i="1"/>
  <c r="C1086" i="2"/>
  <c r="E1086" s="1"/>
  <c r="I1021" i="3"/>
  <c r="AU985" i="1"/>
  <c r="I1567" i="3"/>
  <c r="AU1531" i="1"/>
  <c r="C1632" i="2"/>
  <c r="E1632" s="1"/>
  <c r="AU65" i="1"/>
  <c r="I97" i="3"/>
  <c r="C162" i="2"/>
  <c r="E162" s="1"/>
  <c r="AU1952" i="1"/>
  <c r="I1993" i="3"/>
  <c r="C2058" i="2"/>
  <c r="E2058" s="1"/>
  <c r="AU203" i="1"/>
  <c r="C300" i="2"/>
  <c r="E300" s="1"/>
  <c r="I235" i="3"/>
  <c r="AU1780" i="1"/>
  <c r="C1886" i="2"/>
  <c r="E1886" s="1"/>
  <c r="I1821" i="3"/>
  <c r="C2424" i="2"/>
  <c r="E2424" s="1"/>
  <c r="AU2318" i="1"/>
  <c r="I2359" i="3"/>
  <c r="C2708" i="2"/>
  <c r="E2708" s="1"/>
  <c r="I2643" i="3"/>
  <c r="AU2602" i="1"/>
  <c r="I2199" i="3"/>
  <c r="C2264" i="2"/>
  <c r="E2264" s="1"/>
  <c r="AU2158" i="1"/>
  <c r="C2894" i="2"/>
  <c r="E2894" s="1"/>
  <c r="I2829" i="3"/>
  <c r="AU2788" i="1"/>
  <c r="I1408" i="3"/>
  <c r="AU1372" i="1"/>
  <c r="C1473" i="2"/>
  <c r="E1473" s="1"/>
  <c r="AU2348" i="1"/>
  <c r="C2454" i="2"/>
  <c r="E2454" s="1"/>
  <c r="I2389" i="3"/>
  <c r="I3166"/>
  <c r="C3231" i="2"/>
  <c r="E3231" s="1"/>
  <c r="AU3123" i="1"/>
  <c r="I539" i="3"/>
  <c r="C604" i="2"/>
  <c r="E604" s="1"/>
  <c r="AU504" i="1"/>
  <c r="I2892" i="3"/>
  <c r="C2957" i="2"/>
  <c r="E2957" s="1"/>
  <c r="AU2851" i="1"/>
  <c r="I2339" i="3"/>
  <c r="AU2298" i="1"/>
  <c r="C2404" i="2"/>
  <c r="E2404" s="1"/>
  <c r="C1197"/>
  <c r="E1197" s="1"/>
  <c r="I1132" i="3"/>
  <c r="AU1096" i="1"/>
  <c r="I1006" i="3"/>
  <c r="AU970" i="1"/>
  <c r="C1071" i="2"/>
  <c r="E1071" s="1"/>
  <c r="I621" i="3"/>
  <c r="C686" i="2"/>
  <c r="E686" s="1"/>
  <c r="AU586" i="1"/>
  <c r="AU1426"/>
  <c r="C1527" i="2"/>
  <c r="E1527" s="1"/>
  <c r="I1462" i="3"/>
  <c r="C1860" i="2"/>
  <c r="E1860" s="1"/>
  <c r="I1795" i="3"/>
  <c r="AU1754" i="1"/>
  <c r="C477" i="2"/>
  <c r="E477" s="1"/>
  <c r="I412" i="3"/>
  <c r="AU379" i="1"/>
  <c r="C834" i="2"/>
  <c r="E834" s="1"/>
  <c r="I769" i="3"/>
  <c r="AU734" i="1"/>
  <c r="AU887"/>
  <c r="C987" i="2"/>
  <c r="E987" s="1"/>
  <c r="I922" i="3"/>
  <c r="C376" i="2"/>
  <c r="E376" s="1"/>
  <c r="AU279" i="1"/>
  <c r="I311" i="3"/>
  <c r="I162"/>
  <c r="AU130" i="1"/>
  <c r="C227" i="2"/>
  <c r="E227" s="1"/>
  <c r="C176"/>
  <c r="E176" s="1"/>
  <c r="AU79" i="1"/>
  <c r="I111" i="3"/>
  <c r="C1106" i="2"/>
  <c r="E1106" s="1"/>
  <c r="I1041" i="3"/>
  <c r="AU1005" i="1"/>
  <c r="AU2461"/>
  <c r="I2502" i="3"/>
  <c r="C2567" i="2"/>
  <c r="E2567" s="1"/>
  <c r="I1594" i="3"/>
  <c r="C1659" i="2"/>
  <c r="E1659" s="1"/>
  <c r="AU1558" i="1"/>
  <c r="C2501" i="2"/>
  <c r="E2501" s="1"/>
  <c r="AU2395" i="1"/>
  <c r="I2436" i="3"/>
  <c r="I2293"/>
  <c r="C2358" i="2"/>
  <c r="E2358" s="1"/>
  <c r="AU2252" i="1"/>
  <c r="I375" i="3"/>
  <c r="AU343" i="1"/>
  <c r="C440" i="2"/>
  <c r="E440" s="1"/>
  <c r="I1796" i="3"/>
  <c r="C1861" i="2"/>
  <c r="E1861" s="1"/>
  <c r="AU1755" i="1"/>
  <c r="I1942" i="3"/>
  <c r="AU1901" i="1"/>
  <c r="C2007" i="2"/>
  <c r="E2007" s="1"/>
  <c r="I831" i="3"/>
  <c r="C896" i="2"/>
  <c r="E896" s="1"/>
  <c r="AU796" i="1"/>
  <c r="I2896" i="3"/>
  <c r="AU2855" i="1"/>
  <c r="C2961" i="2"/>
  <c r="E2961" s="1"/>
  <c r="AU2525" i="1"/>
  <c r="C2631" i="2"/>
  <c r="E2631" s="1"/>
  <c r="I2566" i="3"/>
  <c r="I610"/>
  <c r="AU575" i="1"/>
  <c r="C675" i="2"/>
  <c r="E675" s="1"/>
  <c r="AU649" i="1"/>
  <c r="I684" i="3"/>
  <c r="C749" i="2"/>
  <c r="E749" s="1"/>
  <c r="AU482" i="1"/>
  <c r="I517" i="3"/>
  <c r="C582" i="2"/>
  <c r="E582" s="1"/>
  <c r="AU1547" i="1"/>
  <c r="C1648" i="2"/>
  <c r="E1648" s="1"/>
  <c r="I1583" i="3"/>
  <c r="AU3024" i="1"/>
  <c r="C3131" i="2"/>
  <c r="E3131" s="1"/>
  <c r="I3066" i="3"/>
  <c r="I3024"/>
  <c r="AU2982" i="1"/>
  <c r="C3089" i="2"/>
  <c r="E3089" s="1"/>
  <c r="C441"/>
  <c r="E441" s="1"/>
  <c r="AU344" i="1"/>
  <c r="I376" i="3"/>
  <c r="C2533" i="2"/>
  <c r="E2533" s="1"/>
  <c r="I2468" i="3"/>
  <c r="AU2427" i="1"/>
  <c r="C2426" i="2"/>
  <c r="E2426" s="1"/>
  <c r="AU2320" i="1"/>
  <c r="I2361" i="3"/>
  <c r="AU2035" i="1"/>
  <c r="I2076" i="3"/>
  <c r="C2141" i="2"/>
  <c r="E2141" s="1"/>
  <c r="I216" i="3"/>
  <c r="C281" i="2"/>
  <c r="E281" s="1"/>
  <c r="AU184" i="1"/>
  <c r="I1244" i="3"/>
  <c r="AU1208" i="1"/>
  <c r="C1309" i="2"/>
  <c r="E1309" s="1"/>
  <c r="I1882" i="3"/>
  <c r="AU1841" i="1"/>
  <c r="C1947" i="2"/>
  <c r="E1947" s="1"/>
  <c r="AU75" i="1"/>
  <c r="C172" i="2"/>
  <c r="E172" s="1"/>
  <c r="I107" i="3"/>
  <c r="AU3196" i="1"/>
  <c r="C3306" i="2"/>
  <c r="E3306" s="1"/>
  <c r="I3241" i="3"/>
  <c r="I1658"/>
  <c r="AU1618" i="1"/>
  <c r="C1723" i="2"/>
  <c r="E1723" s="1"/>
  <c r="I1063" i="3"/>
  <c r="AU1027" i="1"/>
  <c r="C1128" i="2"/>
  <c r="E1128" s="1"/>
  <c r="AU1824" i="1"/>
  <c r="I1865" i="3"/>
  <c r="C1930" i="2"/>
  <c r="E1930" s="1"/>
  <c r="C2279"/>
  <c r="E2279" s="1"/>
  <c r="AU2173" i="1"/>
  <c r="I2214" i="3"/>
  <c r="AU2548" i="1"/>
  <c r="C2654" i="2"/>
  <c r="E2654" s="1"/>
  <c r="I2589" i="3"/>
  <c r="I2215"/>
  <c r="C2280" i="2"/>
  <c r="E2280" s="1"/>
  <c r="AU2174" i="1"/>
  <c r="I576" i="3"/>
  <c r="C641" i="2"/>
  <c r="E641" s="1"/>
  <c r="AU541" i="1"/>
  <c r="I1975" i="3"/>
  <c r="C2040" i="2"/>
  <c r="E2040" s="1"/>
  <c r="AU1934" i="1"/>
  <c r="AU1827"/>
  <c r="C1933" i="2"/>
  <c r="E1933" s="1"/>
  <c r="I1868" i="3"/>
  <c r="C1814" i="2"/>
  <c r="E1814" s="1"/>
  <c r="I1749" i="3"/>
  <c r="AU1708" i="1"/>
  <c r="C1378" i="2"/>
  <c r="E1378" s="1"/>
  <c r="I1313" i="3"/>
  <c r="AU1277" i="1"/>
  <c r="C219" i="2"/>
  <c r="I154" i="3"/>
  <c r="AU122" i="1"/>
  <c r="AU3054"/>
  <c r="C3161" i="2"/>
  <c r="E3161" s="1"/>
  <c r="I3096" i="3"/>
  <c r="C1210" i="2"/>
  <c r="E1210" s="1"/>
  <c r="AU1109" i="1"/>
  <c r="I1145" i="3"/>
  <c r="I1854"/>
  <c r="AU1813" i="1"/>
  <c r="C1919" i="2"/>
  <c r="E1919" s="1"/>
  <c r="C1135"/>
  <c r="E1135" s="1"/>
  <c r="I1070" i="3"/>
  <c r="AU1034" i="1"/>
  <c r="AU2132"/>
  <c r="C2238" i="2"/>
  <c r="E2238" s="1"/>
  <c r="I2173" i="3"/>
  <c r="I1489"/>
  <c r="C1554" i="2"/>
  <c r="E1554" s="1"/>
  <c r="AU1453" i="1"/>
  <c r="I2412" i="3"/>
  <c r="AU2371" i="1"/>
  <c r="C2477" i="2"/>
  <c r="E2477" s="1"/>
  <c r="I1633" i="3"/>
  <c r="AU1593" i="1"/>
  <c r="C1698" i="2"/>
  <c r="E1698" s="1"/>
  <c r="AU653" i="1"/>
  <c r="C753" i="2"/>
  <c r="E753" s="1"/>
  <c r="I688" i="3"/>
  <c r="AU1759" i="1"/>
  <c r="C1865" i="2"/>
  <c r="E1865" s="1"/>
  <c r="I1800" i="3"/>
  <c r="C577" i="2"/>
  <c r="E577" s="1"/>
  <c r="I512" i="3"/>
  <c r="AU477" i="1"/>
  <c r="I1285" i="3"/>
  <c r="AU1249" i="1"/>
  <c r="C1350" i="2"/>
  <c r="E1350" s="1"/>
  <c r="AN3289" i="1" l="1"/>
  <c r="AN3291"/>
  <c r="AN3293"/>
  <c r="AN3295"/>
  <c r="AN3297"/>
  <c r="AN3299"/>
  <c r="AN3301"/>
  <c r="AN3303"/>
  <c r="AN3305"/>
  <c r="AN3307"/>
  <c r="AN3309"/>
  <c r="AN3311"/>
  <c r="AN3313"/>
  <c r="AN3315"/>
  <c r="AN3317"/>
  <c r="AN3319"/>
  <c r="AN3321"/>
  <c r="AN3323"/>
  <c r="AN3325"/>
  <c r="AN3327"/>
  <c r="AN3329"/>
  <c r="AN3331"/>
  <c r="AN3333"/>
  <c r="AN3335"/>
  <c r="AN3337"/>
  <c r="AN3339"/>
  <c r="AN3341"/>
  <c r="AN3343"/>
  <c r="AN3345"/>
  <c r="AN3347"/>
  <c r="AN3349"/>
  <c r="AN3351"/>
  <c r="AN3353"/>
  <c r="AN3355"/>
  <c r="AN3357"/>
  <c r="AN3359"/>
  <c r="AN3361"/>
  <c r="AN3363"/>
  <c r="AN3365"/>
  <c r="AN3367"/>
  <c r="AN3369"/>
  <c r="AN3371"/>
  <c r="AN3373"/>
  <c r="AN3375"/>
  <c r="AN3377"/>
  <c r="AN3379"/>
  <c r="AN3381"/>
  <c r="AN3383"/>
  <c r="AN3288"/>
  <c r="AN3290"/>
  <c r="AN3292"/>
  <c r="AN3294"/>
  <c r="AN3296"/>
  <c r="AN3298"/>
  <c r="AN3300"/>
  <c r="AN3302"/>
  <c r="AN3304"/>
  <c r="AN3306"/>
  <c r="AN3308"/>
  <c r="AN3310"/>
  <c r="AN3312"/>
  <c r="AN3314"/>
  <c r="AN3316"/>
  <c r="AN3318"/>
  <c r="AN3320"/>
  <c r="AN3322"/>
  <c r="AN3324"/>
  <c r="AN3326"/>
  <c r="AN3328"/>
  <c r="AN3330"/>
  <c r="AN3332"/>
  <c r="AN3334"/>
  <c r="AN3336"/>
  <c r="AN3338"/>
  <c r="AN3340"/>
  <c r="AN3342"/>
  <c r="AN3344"/>
  <c r="AN3346"/>
  <c r="AN3348"/>
  <c r="AN3350"/>
  <c r="AN3352"/>
  <c r="AN3354"/>
  <c r="AN3356"/>
  <c r="AN3358"/>
  <c r="AN3360"/>
  <c r="AN3368"/>
  <c r="AN3376"/>
  <c r="AN3362"/>
  <c r="AN3370"/>
  <c r="AN3378"/>
  <c r="AN3364"/>
  <c r="AN3372"/>
  <c r="AN3380"/>
  <c r="AN3366"/>
  <c r="AN3374"/>
  <c r="AN3382"/>
  <c r="AN4"/>
  <c r="AN6"/>
  <c r="AN8"/>
  <c r="AN10"/>
  <c r="AN12"/>
  <c r="AN14"/>
  <c r="AN16"/>
  <c r="AN18"/>
  <c r="AN20"/>
  <c r="AN22"/>
  <c r="AN24"/>
  <c r="AN26"/>
  <c r="AN28"/>
  <c r="AN30"/>
  <c r="AN32"/>
  <c r="AN34"/>
  <c r="AN36"/>
  <c r="AN38"/>
  <c r="AN40"/>
  <c r="AN42"/>
  <c r="AN44"/>
  <c r="AN46"/>
  <c r="AN48"/>
  <c r="AN50"/>
  <c r="AN52"/>
  <c r="AN54"/>
  <c r="AN56"/>
  <c r="AN58"/>
  <c r="AN60"/>
  <c r="AN62"/>
  <c r="AN64"/>
  <c r="AN66"/>
  <c r="AN68"/>
  <c r="AN70"/>
  <c r="AN72"/>
  <c r="AN74"/>
  <c r="AN76"/>
  <c r="AN78"/>
  <c r="AN80"/>
  <c r="AN82"/>
  <c r="AN84"/>
  <c r="AN3"/>
  <c r="AN5"/>
  <c r="AN7"/>
  <c r="AN9"/>
  <c r="AN11"/>
  <c r="AN13"/>
  <c r="AN15"/>
  <c r="AN17"/>
  <c r="AN19"/>
  <c r="AN21"/>
  <c r="AN23"/>
  <c r="AN25"/>
  <c r="AN27"/>
  <c r="AN29"/>
  <c r="AN31"/>
  <c r="AN33"/>
  <c r="AN35"/>
  <c r="AN37"/>
  <c r="AN39"/>
  <c r="AN41"/>
  <c r="AN43"/>
  <c r="AN45"/>
  <c r="AN47"/>
  <c r="AN49"/>
  <c r="AN51"/>
  <c r="AN53"/>
  <c r="AN55"/>
  <c r="AN57"/>
  <c r="AN59"/>
  <c r="AN61"/>
  <c r="AN63"/>
  <c r="AN65"/>
  <c r="AN67"/>
  <c r="AN69"/>
  <c r="AN71"/>
  <c r="AN73"/>
  <c r="AN75"/>
  <c r="AN77"/>
  <c r="AN79"/>
  <c r="AN81"/>
  <c r="AN83"/>
  <c r="AN85"/>
  <c r="AN89"/>
  <c r="AN93"/>
  <c r="AN97"/>
  <c r="AN101"/>
  <c r="AN105"/>
  <c r="AN109"/>
  <c r="AN113"/>
  <c r="AN117"/>
  <c r="AN121"/>
  <c r="AN125"/>
  <c r="AN129"/>
  <c r="AN133"/>
  <c r="AN137"/>
  <c r="AN141"/>
  <c r="AN145"/>
  <c r="AN149"/>
  <c r="AN153"/>
  <c r="AN157"/>
  <c r="AN161"/>
  <c r="AN165"/>
  <c r="AN169"/>
  <c r="AN173"/>
  <c r="AN177"/>
  <c r="AN181"/>
  <c r="AN185"/>
  <c r="AN189"/>
  <c r="AN193"/>
  <c r="AN197"/>
  <c r="AN201"/>
  <c r="AN205"/>
  <c r="AN209"/>
  <c r="AN213"/>
  <c r="AN217"/>
  <c r="AN221"/>
  <c r="AN225"/>
  <c r="AN229"/>
  <c r="AN233"/>
  <c r="AN237"/>
  <c r="AN241"/>
  <c r="AN245"/>
  <c r="AN249"/>
  <c r="AN253"/>
  <c r="AN257"/>
  <c r="AN88"/>
  <c r="AN92"/>
  <c r="AN96"/>
  <c r="AN100"/>
  <c r="AN104"/>
  <c r="AN108"/>
  <c r="AN112"/>
  <c r="AN116"/>
  <c r="AN120"/>
  <c r="AN124"/>
  <c r="AN128"/>
  <c r="AN132"/>
  <c r="AN136"/>
  <c r="AN140"/>
  <c r="AN144"/>
  <c r="AN148"/>
  <c r="AN152"/>
  <c r="AN156"/>
  <c r="AN160"/>
  <c r="AN164"/>
  <c r="AN168"/>
  <c r="AN172"/>
  <c r="AN87"/>
  <c r="AN91"/>
  <c r="AN95"/>
  <c r="AN99"/>
  <c r="AN103"/>
  <c r="AN107"/>
  <c r="AN111"/>
  <c r="AN115"/>
  <c r="AN119"/>
  <c r="AN123"/>
  <c r="AN127"/>
  <c r="AN131"/>
  <c r="AN135"/>
  <c r="AN139"/>
  <c r="AN143"/>
  <c r="AN147"/>
  <c r="AN151"/>
  <c r="AN155"/>
  <c r="AN159"/>
  <c r="AN163"/>
  <c r="AN167"/>
  <c r="AN171"/>
  <c r="AN175"/>
  <c r="AN179"/>
  <c r="AN183"/>
  <c r="AN86"/>
  <c r="AN90"/>
  <c r="AN94"/>
  <c r="AN98"/>
  <c r="AN102"/>
  <c r="AN106"/>
  <c r="AN110"/>
  <c r="AN114"/>
  <c r="AN118"/>
  <c r="AN122"/>
  <c r="AN126"/>
  <c r="AN130"/>
  <c r="AN134"/>
  <c r="AN138"/>
  <c r="AN142"/>
  <c r="AN146"/>
  <c r="AN150"/>
  <c r="AN154"/>
  <c r="AN158"/>
  <c r="AN162"/>
  <c r="AN166"/>
  <c r="AN261"/>
  <c r="AN265"/>
  <c r="AN269"/>
  <c r="AN273"/>
  <c r="AN277"/>
  <c r="AN281"/>
  <c r="AN285"/>
  <c r="AN289"/>
  <c r="AN293"/>
  <c r="AN297"/>
  <c r="AN301"/>
  <c r="AN305"/>
  <c r="AN309"/>
  <c r="AN313"/>
  <c r="AN317"/>
  <c r="AN321"/>
  <c r="AN325"/>
  <c r="AN329"/>
  <c r="AN333"/>
  <c r="AN337"/>
  <c r="AN176"/>
  <c r="AN180"/>
  <c r="AN184"/>
  <c r="AN260"/>
  <c r="AN264"/>
  <c r="AN268"/>
  <c r="AN272"/>
  <c r="AN276"/>
  <c r="AN280"/>
  <c r="AN284"/>
  <c r="AN288"/>
  <c r="AN292"/>
  <c r="AN296"/>
  <c r="AN300"/>
  <c r="AN304"/>
  <c r="AN308"/>
  <c r="AN312"/>
  <c r="AN316"/>
  <c r="AN320"/>
  <c r="AN324"/>
  <c r="AN328"/>
  <c r="AN332"/>
  <c r="AN336"/>
  <c r="AN340"/>
  <c r="AN342"/>
  <c r="AN344"/>
  <c r="AN346"/>
  <c r="AN348"/>
  <c r="AN350"/>
  <c r="AN352"/>
  <c r="AN354"/>
  <c r="AN356"/>
  <c r="AN358"/>
  <c r="AN360"/>
  <c r="AN362"/>
  <c r="AN364"/>
  <c r="AN366"/>
  <c r="AN368"/>
  <c r="AN370"/>
  <c r="AN372"/>
  <c r="AN374"/>
  <c r="AN376"/>
  <c r="AN378"/>
  <c r="AN380"/>
  <c r="AN382"/>
  <c r="AN384"/>
  <c r="AN386"/>
  <c r="AN388"/>
  <c r="AN390"/>
  <c r="AN392"/>
  <c r="AN394"/>
  <c r="AN396"/>
  <c r="AN398"/>
  <c r="AN400"/>
  <c r="AN402"/>
  <c r="AN404"/>
  <c r="AN170"/>
  <c r="AN174"/>
  <c r="AN259"/>
  <c r="AN263"/>
  <c r="AN267"/>
  <c r="AN271"/>
  <c r="AN275"/>
  <c r="AN279"/>
  <c r="AN283"/>
  <c r="AN287"/>
  <c r="AN291"/>
  <c r="AN295"/>
  <c r="AN299"/>
  <c r="AN303"/>
  <c r="AN307"/>
  <c r="AN311"/>
  <c r="AN315"/>
  <c r="AN319"/>
  <c r="AN323"/>
  <c r="AN327"/>
  <c r="AN331"/>
  <c r="AN335"/>
  <c r="AN339"/>
  <c r="AN178"/>
  <c r="AN182"/>
  <c r="AN186"/>
  <c r="AN187"/>
  <c r="AN188"/>
  <c r="AN190"/>
  <c r="AN191"/>
  <c r="AN192"/>
  <c r="AN194"/>
  <c r="AN195"/>
  <c r="AN196"/>
  <c r="AN198"/>
  <c r="AN199"/>
  <c r="AN200"/>
  <c r="AN202"/>
  <c r="AN203"/>
  <c r="AN204"/>
  <c r="AN206"/>
  <c r="AN207"/>
  <c r="AN208"/>
  <c r="AN210"/>
  <c r="AN211"/>
  <c r="AN212"/>
  <c r="AN214"/>
  <c r="AN215"/>
  <c r="AN216"/>
  <c r="AN218"/>
  <c r="AN219"/>
  <c r="AN220"/>
  <c r="AN222"/>
  <c r="AN223"/>
  <c r="AN224"/>
  <c r="AN226"/>
  <c r="AN227"/>
  <c r="AN228"/>
  <c r="AN230"/>
  <c r="AN231"/>
  <c r="AN232"/>
  <c r="AN234"/>
  <c r="AN235"/>
  <c r="AN236"/>
  <c r="AN238"/>
  <c r="AN239"/>
  <c r="AN240"/>
  <c r="AN242"/>
  <c r="AN243"/>
  <c r="AN244"/>
  <c r="AN246"/>
  <c r="AN247"/>
  <c r="AN248"/>
  <c r="AN250"/>
  <c r="AN251"/>
  <c r="AN252"/>
  <c r="AN254"/>
  <c r="AN255"/>
  <c r="AN256"/>
  <c r="AN258"/>
  <c r="AN262"/>
  <c r="AN266"/>
  <c r="AN270"/>
  <c r="AN274"/>
  <c r="AN278"/>
  <c r="AN282"/>
  <c r="AN286"/>
  <c r="AN290"/>
  <c r="AN294"/>
  <c r="AN298"/>
  <c r="AN302"/>
  <c r="AN306"/>
  <c r="AN310"/>
  <c r="AN314"/>
  <c r="AN318"/>
  <c r="AN322"/>
  <c r="AN326"/>
  <c r="AN330"/>
  <c r="AN334"/>
  <c r="AN338"/>
  <c r="AN341"/>
  <c r="AN343"/>
  <c r="AN345"/>
  <c r="AN347"/>
  <c r="AN349"/>
  <c r="AN351"/>
  <c r="AN353"/>
  <c r="AN355"/>
  <c r="AN357"/>
  <c r="AN359"/>
  <c r="AN361"/>
  <c r="AN363"/>
  <c r="AN365"/>
  <c r="AN367"/>
  <c r="AN369"/>
  <c r="AN371"/>
  <c r="AN373"/>
  <c r="AN375"/>
  <c r="AN377"/>
  <c r="AN379"/>
  <c r="AN381"/>
  <c r="AN383"/>
  <c r="AN385"/>
  <c r="AN387"/>
  <c r="AN389"/>
  <c r="AN391"/>
  <c r="AN393"/>
  <c r="AN395"/>
  <c r="AN397"/>
  <c r="AN399"/>
  <c r="AN401"/>
  <c r="AN403"/>
  <c r="AN405"/>
  <c r="AN407"/>
  <c r="AN409"/>
  <c r="AN411"/>
  <c r="AN412"/>
  <c r="AN410"/>
  <c r="AN414"/>
  <c r="AN416"/>
  <c r="AN418"/>
  <c r="AN420"/>
  <c r="AN422"/>
  <c r="AN424"/>
  <c r="AN426"/>
  <c r="AN428"/>
  <c r="AN430"/>
  <c r="AN432"/>
  <c r="AN434"/>
  <c r="AN436"/>
  <c r="AN438"/>
  <c r="AN440"/>
  <c r="AN442"/>
  <c r="AN444"/>
  <c r="AN446"/>
  <c r="AN448"/>
  <c r="AN450"/>
  <c r="AN452"/>
  <c r="AN454"/>
  <c r="AN456"/>
  <c r="AN458"/>
  <c r="AN460"/>
  <c r="AN462"/>
  <c r="AN464"/>
  <c r="AN466"/>
  <c r="AN468"/>
  <c r="AN470"/>
  <c r="AN472"/>
  <c r="AN474"/>
  <c r="AN476"/>
  <c r="AN478"/>
  <c r="AN480"/>
  <c r="AN482"/>
  <c r="AN484"/>
  <c r="AN486"/>
  <c r="AN488"/>
  <c r="AN490"/>
  <c r="AN492"/>
  <c r="AN494"/>
  <c r="AN496"/>
  <c r="AN498"/>
  <c r="AN500"/>
  <c r="AN502"/>
  <c r="AN504"/>
  <c r="AN506"/>
  <c r="AN508"/>
  <c r="AN510"/>
  <c r="AN512"/>
  <c r="AN514"/>
  <c r="AN516"/>
  <c r="AN518"/>
  <c r="AN520"/>
  <c r="AN522"/>
  <c r="AN524"/>
  <c r="AN526"/>
  <c r="AN528"/>
  <c r="AN530"/>
  <c r="AN532"/>
  <c r="AN534"/>
  <c r="AN536"/>
  <c r="AN538"/>
  <c r="AN540"/>
  <c r="AN542"/>
  <c r="AN544"/>
  <c r="AN546"/>
  <c r="AN548"/>
  <c r="AN550"/>
  <c r="AN552"/>
  <c r="AN554"/>
  <c r="AN556"/>
  <c r="AN558"/>
  <c r="AN560"/>
  <c r="AN562"/>
  <c r="AN564"/>
  <c r="AN566"/>
  <c r="AN568"/>
  <c r="AN570"/>
  <c r="AN572"/>
  <c r="AN574"/>
  <c r="AN576"/>
  <c r="AN578"/>
  <c r="AN580"/>
  <c r="AN582"/>
  <c r="AN584"/>
  <c r="AN586"/>
  <c r="AN588"/>
  <c r="AN590"/>
  <c r="AN592"/>
  <c r="AN594"/>
  <c r="AN596"/>
  <c r="AN598"/>
  <c r="AN600"/>
  <c r="AN602"/>
  <c r="AN604"/>
  <c r="AN606"/>
  <c r="AN608"/>
  <c r="AN610"/>
  <c r="AN612"/>
  <c r="AN614"/>
  <c r="AN616"/>
  <c r="AN618"/>
  <c r="AN620"/>
  <c r="AN622"/>
  <c r="AN624"/>
  <c r="AN626"/>
  <c r="AN628"/>
  <c r="AN630"/>
  <c r="AN632"/>
  <c r="AN634"/>
  <c r="AN636"/>
  <c r="AN638"/>
  <c r="AN640"/>
  <c r="AN642"/>
  <c r="AN644"/>
  <c r="AN646"/>
  <c r="AN648"/>
  <c r="AN650"/>
  <c r="AN652"/>
  <c r="AN654"/>
  <c r="AN656"/>
  <c r="AN658"/>
  <c r="AN660"/>
  <c r="AN662"/>
  <c r="AN664"/>
  <c r="AN666"/>
  <c r="AN668"/>
  <c r="AN670"/>
  <c r="AN672"/>
  <c r="AN674"/>
  <c r="AN676"/>
  <c r="AN678"/>
  <c r="AN680"/>
  <c r="AN682"/>
  <c r="AN684"/>
  <c r="AN686"/>
  <c r="AN688"/>
  <c r="AN690"/>
  <c r="AN692"/>
  <c r="AN694"/>
  <c r="AN696"/>
  <c r="AN698"/>
  <c r="AN408"/>
  <c r="AN406"/>
  <c r="AN413"/>
  <c r="AN415"/>
  <c r="AN417"/>
  <c r="AN419"/>
  <c r="AN421"/>
  <c r="AN423"/>
  <c r="AN425"/>
  <c r="AN427"/>
  <c r="AN429"/>
  <c r="AN431"/>
  <c r="AN433"/>
  <c r="AN435"/>
  <c r="AN437"/>
  <c r="AN439"/>
  <c r="AN441"/>
  <c r="AN443"/>
  <c r="AN445"/>
  <c r="AN447"/>
  <c r="AN449"/>
  <c r="AN451"/>
  <c r="AN453"/>
  <c r="AN455"/>
  <c r="AN457"/>
  <c r="AN459"/>
  <c r="AN461"/>
  <c r="AN463"/>
  <c r="AN465"/>
  <c r="AN467"/>
  <c r="AN469"/>
  <c r="AN471"/>
  <c r="AN473"/>
  <c r="AN475"/>
  <c r="AN477"/>
  <c r="AN479"/>
  <c r="AN481"/>
  <c r="AN483"/>
  <c r="AN485"/>
  <c r="AN487"/>
  <c r="AN489"/>
  <c r="AN491"/>
  <c r="AN493"/>
  <c r="AN495"/>
  <c r="AN497"/>
  <c r="AN499"/>
  <c r="AN501"/>
  <c r="AN503"/>
  <c r="AN505"/>
  <c r="AN507"/>
  <c r="AN509"/>
  <c r="AN511"/>
  <c r="AN513"/>
  <c r="AN515"/>
  <c r="AN517"/>
  <c r="AN519"/>
  <c r="AN521"/>
  <c r="AN523"/>
  <c r="AN525"/>
  <c r="AN527"/>
  <c r="AN529"/>
  <c r="AN531"/>
  <c r="AN533"/>
  <c r="AN535"/>
  <c r="AN537"/>
  <c r="AN539"/>
  <c r="AN541"/>
  <c r="AN543"/>
  <c r="AN545"/>
  <c r="AN547"/>
  <c r="AN549"/>
  <c r="AN551"/>
  <c r="AN553"/>
  <c r="AN555"/>
  <c r="AN557"/>
  <c r="AN559"/>
  <c r="AN561"/>
  <c r="AN563"/>
  <c r="AN565"/>
  <c r="AN567"/>
  <c r="AN569"/>
  <c r="AN571"/>
  <c r="AN573"/>
  <c r="AN575"/>
  <c r="AN577"/>
  <c r="AN579"/>
  <c r="AN581"/>
  <c r="AN583"/>
  <c r="AN585"/>
  <c r="AN587"/>
  <c r="AN589"/>
  <c r="AN591"/>
  <c r="AN593"/>
  <c r="AN595"/>
  <c r="AN597"/>
  <c r="AN599"/>
  <c r="AN601"/>
  <c r="AN603"/>
  <c r="AN605"/>
  <c r="AN607"/>
  <c r="AN609"/>
  <c r="AN611"/>
  <c r="AN613"/>
  <c r="AN615"/>
  <c r="AN617"/>
  <c r="AN619"/>
  <c r="AN621"/>
  <c r="AN623"/>
  <c r="AN625"/>
  <c r="AN627"/>
  <c r="AN629"/>
  <c r="AN631"/>
  <c r="AN633"/>
  <c r="AN635"/>
  <c r="AN637"/>
  <c r="AN639"/>
  <c r="AN641"/>
  <c r="AN643"/>
  <c r="AN645"/>
  <c r="AN647"/>
  <c r="AN649"/>
  <c r="AN651"/>
  <c r="AN653"/>
  <c r="AN655"/>
  <c r="AN657"/>
  <c r="AN659"/>
  <c r="AN661"/>
  <c r="AN663"/>
  <c r="AN665"/>
  <c r="AN667"/>
  <c r="AN669"/>
  <c r="AN671"/>
  <c r="AN673"/>
  <c r="AN675"/>
  <c r="AN677"/>
  <c r="AN679"/>
  <c r="AN681"/>
  <c r="AN683"/>
  <c r="AN685"/>
  <c r="AN687"/>
  <c r="AN689"/>
  <c r="AN691"/>
  <c r="AN697"/>
  <c r="AN699"/>
  <c r="AN703"/>
  <c r="AN707"/>
  <c r="AN711"/>
  <c r="AN715"/>
  <c r="AN719"/>
  <c r="AN723"/>
  <c r="AN727"/>
  <c r="AN731"/>
  <c r="AN735"/>
  <c r="AN739"/>
  <c r="AN743"/>
  <c r="AN747"/>
  <c r="AN751"/>
  <c r="AN755"/>
  <c r="AN759"/>
  <c r="AN763"/>
  <c r="AN767"/>
  <c r="AN771"/>
  <c r="AN775"/>
  <c r="AN778"/>
  <c r="AN780"/>
  <c r="AN782"/>
  <c r="AN784"/>
  <c r="AN786"/>
  <c r="AN788"/>
  <c r="AN790"/>
  <c r="AN792"/>
  <c r="AN794"/>
  <c r="AN796"/>
  <c r="AN798"/>
  <c r="AN800"/>
  <c r="AN802"/>
  <c r="AN804"/>
  <c r="AN806"/>
  <c r="AN808"/>
  <c r="AN810"/>
  <c r="AN812"/>
  <c r="AN814"/>
  <c r="AN816"/>
  <c r="AN818"/>
  <c r="AN820"/>
  <c r="AN822"/>
  <c r="AN824"/>
  <c r="AN826"/>
  <c r="AN828"/>
  <c r="AN830"/>
  <c r="AN832"/>
  <c r="AN834"/>
  <c r="AN836"/>
  <c r="AN838"/>
  <c r="AN840"/>
  <c r="AN842"/>
  <c r="AN844"/>
  <c r="AN846"/>
  <c r="AN848"/>
  <c r="AN850"/>
  <c r="AN852"/>
  <c r="AN854"/>
  <c r="AN856"/>
  <c r="AN858"/>
  <c r="AN860"/>
  <c r="AN862"/>
  <c r="AN864"/>
  <c r="AN866"/>
  <c r="AN868"/>
  <c r="AN870"/>
  <c r="AN872"/>
  <c r="AN874"/>
  <c r="AN876"/>
  <c r="AN878"/>
  <c r="AN880"/>
  <c r="AN882"/>
  <c r="AN884"/>
  <c r="AN886"/>
  <c r="AN888"/>
  <c r="AN890"/>
  <c r="AN892"/>
  <c r="AN894"/>
  <c r="AN896"/>
  <c r="AN898"/>
  <c r="AN900"/>
  <c r="AN902"/>
  <c r="AN904"/>
  <c r="AN906"/>
  <c r="AN908"/>
  <c r="AN910"/>
  <c r="AN912"/>
  <c r="AN914"/>
  <c r="AN916"/>
  <c r="AN918"/>
  <c r="AN920"/>
  <c r="AN922"/>
  <c r="AN924"/>
  <c r="AN926"/>
  <c r="AN928"/>
  <c r="AN930"/>
  <c r="AN932"/>
  <c r="AN934"/>
  <c r="AN936"/>
  <c r="AN938"/>
  <c r="AN940"/>
  <c r="AN942"/>
  <c r="AN944"/>
  <c r="AN946"/>
  <c r="AN948"/>
  <c r="AN950"/>
  <c r="AN952"/>
  <c r="AN954"/>
  <c r="AN956"/>
  <c r="AN958"/>
  <c r="AN960"/>
  <c r="AN962"/>
  <c r="AN964"/>
  <c r="AN966"/>
  <c r="AN968"/>
  <c r="AN970"/>
  <c r="AN972"/>
  <c r="AN974"/>
  <c r="AN976"/>
  <c r="AN978"/>
  <c r="AN980"/>
  <c r="AN982"/>
  <c r="AN984"/>
  <c r="AN986"/>
  <c r="AN988"/>
  <c r="AN990"/>
  <c r="AN992"/>
  <c r="AN994"/>
  <c r="AN996"/>
  <c r="AN998"/>
  <c r="AN1000"/>
  <c r="AN1002"/>
  <c r="AN1004"/>
  <c r="AN1006"/>
  <c r="AN1008"/>
  <c r="AN1010"/>
  <c r="AN1012"/>
  <c r="AN1014"/>
  <c r="AN1016"/>
  <c r="AN1018"/>
  <c r="AN1020"/>
  <c r="AN1022"/>
  <c r="AN1024"/>
  <c r="AN1026"/>
  <c r="AN1028"/>
  <c r="AN1030"/>
  <c r="AN1032"/>
  <c r="AN1034"/>
  <c r="AN1036"/>
  <c r="AN1038"/>
  <c r="AN1040"/>
  <c r="AN1042"/>
  <c r="AN1044"/>
  <c r="AN1046"/>
  <c r="AN1048"/>
  <c r="AN1050"/>
  <c r="AN1052"/>
  <c r="AN1054"/>
  <c r="AN1056"/>
  <c r="AN702"/>
  <c r="AN706"/>
  <c r="AN710"/>
  <c r="AN714"/>
  <c r="AN718"/>
  <c r="AN722"/>
  <c r="AN726"/>
  <c r="AN730"/>
  <c r="AN734"/>
  <c r="AN738"/>
  <c r="AN742"/>
  <c r="AN746"/>
  <c r="AN750"/>
  <c r="AN754"/>
  <c r="AN758"/>
  <c r="AN762"/>
  <c r="AN766"/>
  <c r="AN770"/>
  <c r="AN774"/>
  <c r="AN693"/>
  <c r="AN701"/>
  <c r="AN705"/>
  <c r="AN709"/>
  <c r="AN713"/>
  <c r="AN717"/>
  <c r="AN721"/>
  <c r="AN725"/>
  <c r="AN729"/>
  <c r="AN733"/>
  <c r="AN737"/>
  <c r="AN741"/>
  <c r="AN745"/>
  <c r="AN749"/>
  <c r="AN753"/>
  <c r="AN757"/>
  <c r="AN761"/>
  <c r="AN765"/>
  <c r="AN769"/>
  <c r="AN773"/>
  <c r="AN777"/>
  <c r="AN779"/>
  <c r="AN781"/>
  <c r="AN783"/>
  <c r="AN785"/>
  <c r="AN787"/>
  <c r="AN789"/>
  <c r="AN791"/>
  <c r="AN793"/>
  <c r="AN795"/>
  <c r="AN797"/>
  <c r="AN799"/>
  <c r="AN801"/>
  <c r="AN803"/>
  <c r="AN805"/>
  <c r="AN807"/>
  <c r="AN809"/>
  <c r="AN811"/>
  <c r="AN813"/>
  <c r="AN815"/>
  <c r="AN817"/>
  <c r="AN819"/>
  <c r="AN821"/>
  <c r="AN823"/>
  <c r="AN825"/>
  <c r="AN827"/>
  <c r="AN829"/>
  <c r="AN831"/>
  <c r="AN833"/>
  <c r="AN835"/>
  <c r="AN837"/>
  <c r="AN839"/>
  <c r="AN841"/>
  <c r="AN843"/>
  <c r="AN845"/>
  <c r="AN847"/>
  <c r="AN849"/>
  <c r="AN851"/>
  <c r="AN853"/>
  <c r="AN855"/>
  <c r="AN857"/>
  <c r="AN859"/>
  <c r="AN861"/>
  <c r="AN863"/>
  <c r="AN865"/>
  <c r="AN867"/>
  <c r="AN869"/>
  <c r="AN871"/>
  <c r="AN873"/>
  <c r="AN875"/>
  <c r="AN877"/>
  <c r="AN879"/>
  <c r="AN881"/>
  <c r="AN883"/>
  <c r="AN885"/>
  <c r="AN887"/>
  <c r="AN889"/>
  <c r="AN891"/>
  <c r="AN893"/>
  <c r="AN895"/>
  <c r="AN897"/>
  <c r="AN899"/>
  <c r="AN901"/>
  <c r="AN903"/>
  <c r="AN905"/>
  <c r="AN907"/>
  <c r="AN909"/>
  <c r="AN911"/>
  <c r="AN913"/>
  <c r="AN915"/>
  <c r="AN917"/>
  <c r="AN919"/>
  <c r="AN921"/>
  <c r="AN923"/>
  <c r="AN925"/>
  <c r="AN927"/>
  <c r="AN929"/>
  <c r="AN931"/>
  <c r="AN933"/>
  <c r="AN935"/>
  <c r="AN937"/>
  <c r="AN939"/>
  <c r="AN941"/>
  <c r="AN943"/>
  <c r="AN945"/>
  <c r="AN947"/>
  <c r="AN949"/>
  <c r="AN951"/>
  <c r="AN953"/>
  <c r="AN955"/>
  <c r="AN957"/>
  <c r="AN959"/>
  <c r="AN961"/>
  <c r="AN963"/>
  <c r="AN965"/>
  <c r="AN967"/>
  <c r="AN969"/>
  <c r="AN971"/>
  <c r="AN973"/>
  <c r="AN975"/>
  <c r="AN977"/>
  <c r="AN979"/>
  <c r="AN981"/>
  <c r="AN983"/>
  <c r="AN985"/>
  <c r="AN987"/>
  <c r="AN989"/>
  <c r="AN991"/>
  <c r="AN993"/>
  <c r="AN995"/>
  <c r="AN997"/>
  <c r="AN999"/>
  <c r="AN1001"/>
  <c r="AN1003"/>
  <c r="AN1005"/>
  <c r="AN1007"/>
  <c r="AN1009"/>
  <c r="AN1011"/>
  <c r="AN1013"/>
  <c r="AN1015"/>
  <c r="AN1017"/>
  <c r="AN1019"/>
  <c r="AN1021"/>
  <c r="AN1023"/>
  <c r="AN1025"/>
  <c r="AN1027"/>
  <c r="AN1029"/>
  <c r="AN1031"/>
  <c r="AN1033"/>
  <c r="AN1035"/>
  <c r="AN1037"/>
  <c r="AN1039"/>
  <c r="AN1041"/>
  <c r="AN1043"/>
  <c r="AN1045"/>
  <c r="AN1047"/>
  <c r="AN1049"/>
  <c r="AN1051"/>
  <c r="AN1053"/>
  <c r="AN1055"/>
  <c r="AN1057"/>
  <c r="AN1059"/>
  <c r="AN1061"/>
  <c r="AN1063"/>
  <c r="AN695"/>
  <c r="AN700"/>
  <c r="AN704"/>
  <c r="AN708"/>
  <c r="AN712"/>
  <c r="AN716"/>
  <c r="AN720"/>
  <c r="AN724"/>
  <c r="AN728"/>
  <c r="AN732"/>
  <c r="AN736"/>
  <c r="AN740"/>
  <c r="AN744"/>
  <c r="AN748"/>
  <c r="AN752"/>
  <c r="AN756"/>
  <c r="AN760"/>
  <c r="AN764"/>
  <c r="AN768"/>
  <c r="AN772"/>
  <c r="AN776"/>
  <c r="AN1062"/>
  <c r="AN1065"/>
  <c r="AN1067"/>
  <c r="AN1069"/>
  <c r="AN1071"/>
  <c r="AN1073"/>
  <c r="AN1075"/>
  <c r="AN1077"/>
  <c r="AN1079"/>
  <c r="AN1081"/>
  <c r="AN1083"/>
  <c r="AN1085"/>
  <c r="AN1087"/>
  <c r="AN1089"/>
  <c r="AN1091"/>
  <c r="AN1093"/>
  <c r="AN1095"/>
  <c r="AN1097"/>
  <c r="AN1099"/>
  <c r="AN1101"/>
  <c r="AN1103"/>
  <c r="AN1105"/>
  <c r="AN1107"/>
  <c r="AN1109"/>
  <c r="AN1111"/>
  <c r="AN1113"/>
  <c r="AN1115"/>
  <c r="AN1117"/>
  <c r="AN1119"/>
  <c r="AN1121"/>
  <c r="AN1123"/>
  <c r="AN1125"/>
  <c r="AN1127"/>
  <c r="AN1129"/>
  <c r="AN1131"/>
  <c r="AN1133"/>
  <c r="AN1135"/>
  <c r="AN1137"/>
  <c r="AN1139"/>
  <c r="AN1141"/>
  <c r="AN1143"/>
  <c r="AN1145"/>
  <c r="AN1147"/>
  <c r="AN1149"/>
  <c r="AN1151"/>
  <c r="AN1153"/>
  <c r="AN1155"/>
  <c r="AN1157"/>
  <c r="AN1159"/>
  <c r="AN1161"/>
  <c r="AN1163"/>
  <c r="AN1165"/>
  <c r="AN1167"/>
  <c r="AN1169"/>
  <c r="AN1171"/>
  <c r="AN1173"/>
  <c r="AN1175"/>
  <c r="AN1177"/>
  <c r="AN1179"/>
  <c r="AN1181"/>
  <c r="AN1183"/>
  <c r="AN1185"/>
  <c r="AN1187"/>
  <c r="AN1189"/>
  <c r="AN1191"/>
  <c r="AN1193"/>
  <c r="AN1195"/>
  <c r="AN1197"/>
  <c r="AN1199"/>
  <c r="AN1201"/>
  <c r="AN1203"/>
  <c r="AN1205"/>
  <c r="AN1207"/>
  <c r="AN1209"/>
  <c r="AN1211"/>
  <c r="AN1213"/>
  <c r="AN1215"/>
  <c r="AN1217"/>
  <c r="AN1219"/>
  <c r="AN1221"/>
  <c r="AN1223"/>
  <c r="AN1225"/>
  <c r="AN1227"/>
  <c r="AN1229"/>
  <c r="AN1231"/>
  <c r="AN1233"/>
  <c r="AN1235"/>
  <c r="AN1237"/>
  <c r="AN1239"/>
  <c r="AN1241"/>
  <c r="AN1243"/>
  <c r="AN1245"/>
  <c r="AN1247"/>
  <c r="AN1249"/>
  <c r="AN1251"/>
  <c r="AN1253"/>
  <c r="AN1255"/>
  <c r="AN1257"/>
  <c r="AN1259"/>
  <c r="AN1261"/>
  <c r="AN1263"/>
  <c r="AN1265"/>
  <c r="AN1267"/>
  <c r="AN1269"/>
  <c r="AN1271"/>
  <c r="AN1273"/>
  <c r="AN1275"/>
  <c r="AN1277"/>
  <c r="AN1279"/>
  <c r="AN1281"/>
  <c r="AN1283"/>
  <c r="AN1285"/>
  <c r="AN1287"/>
  <c r="AN1289"/>
  <c r="AN1291"/>
  <c r="AN1293"/>
  <c r="AN1295"/>
  <c r="AN1297"/>
  <c r="AN1299"/>
  <c r="AN1301"/>
  <c r="AN1303"/>
  <c r="AN1305"/>
  <c r="AN1307"/>
  <c r="AN1309"/>
  <c r="AN1311"/>
  <c r="AN1313"/>
  <c r="AN1315"/>
  <c r="AN1317"/>
  <c r="AN1319"/>
  <c r="AN1321"/>
  <c r="AN1323"/>
  <c r="AN1325"/>
  <c r="AN1327"/>
  <c r="AN1329"/>
  <c r="AN1331"/>
  <c r="AN1333"/>
  <c r="AN1335"/>
  <c r="AN1337"/>
  <c r="AN1339"/>
  <c r="AN1341"/>
  <c r="AN1343"/>
  <c r="AN1345"/>
  <c r="AN1347"/>
  <c r="AN1349"/>
  <c r="AN1351"/>
  <c r="AN1353"/>
  <c r="AN1355"/>
  <c r="AN1357"/>
  <c r="AN1359"/>
  <c r="AN1361"/>
  <c r="AN1363"/>
  <c r="AN1365"/>
  <c r="AN1367"/>
  <c r="AN1369"/>
  <c r="AN1371"/>
  <c r="AN1373"/>
  <c r="AN1375"/>
  <c r="AN1377"/>
  <c r="AN1379"/>
  <c r="AN1381"/>
  <c r="AN1383"/>
  <c r="AN1385"/>
  <c r="AN1387"/>
  <c r="AN1389"/>
  <c r="AN1391"/>
  <c r="AN1393"/>
  <c r="AN1060"/>
  <c r="AN1058"/>
  <c r="AN1064"/>
  <c r="AN1066"/>
  <c r="AN1068"/>
  <c r="AN1070"/>
  <c r="AN1072"/>
  <c r="AN1074"/>
  <c r="AN1076"/>
  <c r="AN1078"/>
  <c r="AN1080"/>
  <c r="AN1082"/>
  <c r="AN1084"/>
  <c r="AN1086"/>
  <c r="AN1088"/>
  <c r="AN1090"/>
  <c r="AN1092"/>
  <c r="AN1094"/>
  <c r="AN1096"/>
  <c r="AN1098"/>
  <c r="AN1100"/>
  <c r="AN1102"/>
  <c r="AN1104"/>
  <c r="AN1106"/>
  <c r="AN1108"/>
  <c r="AN1110"/>
  <c r="AN1112"/>
  <c r="AN1114"/>
  <c r="AN1116"/>
  <c r="AN1118"/>
  <c r="AN1120"/>
  <c r="AN1122"/>
  <c r="AN1124"/>
  <c r="AN1126"/>
  <c r="AN1128"/>
  <c r="AN1130"/>
  <c r="AN1132"/>
  <c r="AN1134"/>
  <c r="AN1136"/>
  <c r="AN1138"/>
  <c r="AN1140"/>
  <c r="AN1142"/>
  <c r="AN1144"/>
  <c r="AN1146"/>
  <c r="AN1148"/>
  <c r="AN1150"/>
  <c r="AN1152"/>
  <c r="AN1154"/>
  <c r="AN1156"/>
  <c r="AN1158"/>
  <c r="AN1160"/>
  <c r="AN1162"/>
  <c r="AN1164"/>
  <c r="AN1166"/>
  <c r="AN1168"/>
  <c r="AN1170"/>
  <c r="AN1172"/>
  <c r="AN1174"/>
  <c r="AN1176"/>
  <c r="AN1178"/>
  <c r="AN1180"/>
  <c r="AN1182"/>
  <c r="AN1184"/>
  <c r="AN1186"/>
  <c r="AN1188"/>
  <c r="AN1190"/>
  <c r="AN1192"/>
  <c r="AN1194"/>
  <c r="AN1196"/>
  <c r="AN1198"/>
  <c r="AN1200"/>
  <c r="AN1202"/>
  <c r="AN1204"/>
  <c r="AN1206"/>
  <c r="AN1208"/>
  <c r="AN1210"/>
  <c r="AN1212"/>
  <c r="AN1214"/>
  <c r="AN1216"/>
  <c r="AN1218"/>
  <c r="AN1220"/>
  <c r="AN1222"/>
  <c r="AN1224"/>
  <c r="AN1226"/>
  <c r="AN1228"/>
  <c r="AN1230"/>
  <c r="AN1232"/>
  <c r="AN1234"/>
  <c r="AN1236"/>
  <c r="AN1238"/>
  <c r="AN1240"/>
  <c r="AN1242"/>
  <c r="AN1244"/>
  <c r="AN1246"/>
  <c r="AN1248"/>
  <c r="AN1250"/>
  <c r="AN1252"/>
  <c r="AN1254"/>
  <c r="AN1256"/>
  <c r="AN1258"/>
  <c r="AN1260"/>
  <c r="AN1262"/>
  <c r="AN1264"/>
  <c r="AN1266"/>
  <c r="AN1268"/>
  <c r="AN1270"/>
  <c r="AN1272"/>
  <c r="AN1274"/>
  <c r="AN1276"/>
  <c r="AN1278"/>
  <c r="AN1280"/>
  <c r="AN1282"/>
  <c r="AN1284"/>
  <c r="AN1286"/>
  <c r="AN1288"/>
  <c r="AN1290"/>
  <c r="AN1292"/>
  <c r="AN1294"/>
  <c r="AN1296"/>
  <c r="AN1298"/>
  <c r="AN1300"/>
  <c r="AN1302"/>
  <c r="AN1304"/>
  <c r="AN1306"/>
  <c r="AN1308"/>
  <c r="AN1310"/>
  <c r="AN1312"/>
  <c r="AN1314"/>
  <c r="AN1316"/>
  <c r="AN1318"/>
  <c r="AN1320"/>
  <c r="AN1322"/>
  <c r="AN1324"/>
  <c r="AN1326"/>
  <c r="AN1328"/>
  <c r="AN1330"/>
  <c r="AN1332"/>
  <c r="AN1334"/>
  <c r="AN1336"/>
  <c r="AN1338"/>
  <c r="AN1340"/>
  <c r="AN1342"/>
  <c r="AN1344"/>
  <c r="AN1346"/>
  <c r="AN1348"/>
  <c r="AN1350"/>
  <c r="AN1352"/>
  <c r="AN1354"/>
  <c r="AN1356"/>
  <c r="AN1358"/>
  <c r="AN1360"/>
  <c r="AN1362"/>
  <c r="AN1364"/>
  <c r="AN1366"/>
  <c r="AN1368"/>
  <c r="AN1370"/>
  <c r="AN1372"/>
  <c r="AN1374"/>
  <c r="AN1378"/>
  <c r="AN1386"/>
  <c r="AN1376"/>
  <c r="AN1384"/>
  <c r="AN1392"/>
  <c r="AN1395"/>
  <c r="AN1397"/>
  <c r="AN1399"/>
  <c r="AN1401"/>
  <c r="AN1403"/>
  <c r="AN1405"/>
  <c r="AN1407"/>
  <c r="AN1409"/>
  <c r="AN1411"/>
  <c r="AN1413"/>
  <c r="AN1415"/>
  <c r="AN1417"/>
  <c r="AN1419"/>
  <c r="AN1421"/>
  <c r="AN1423"/>
  <c r="AN1425"/>
  <c r="AN1427"/>
  <c r="AN1429"/>
  <c r="AN1431"/>
  <c r="AN1433"/>
  <c r="AN1435"/>
  <c r="AN1437"/>
  <c r="AN1439"/>
  <c r="AN1441"/>
  <c r="AN1443"/>
  <c r="AN1445"/>
  <c r="AN1447"/>
  <c r="AN1449"/>
  <c r="AN1451"/>
  <c r="AN1453"/>
  <c r="AN1455"/>
  <c r="AN1457"/>
  <c r="AN1459"/>
  <c r="AN1461"/>
  <c r="AN1463"/>
  <c r="AN1465"/>
  <c r="AN1467"/>
  <c r="AN1469"/>
  <c r="AN1471"/>
  <c r="AN1473"/>
  <c r="AN1475"/>
  <c r="AN1477"/>
  <c r="AN1479"/>
  <c r="AN1481"/>
  <c r="AN1483"/>
  <c r="AN1485"/>
  <c r="AN1487"/>
  <c r="AN1489"/>
  <c r="AN1491"/>
  <c r="AN1493"/>
  <c r="AN1495"/>
  <c r="AN1497"/>
  <c r="AN1499"/>
  <c r="AN1501"/>
  <c r="AN1503"/>
  <c r="AN1505"/>
  <c r="AN1507"/>
  <c r="AN1509"/>
  <c r="AN1511"/>
  <c r="AN1513"/>
  <c r="AN1515"/>
  <c r="AN1517"/>
  <c r="AN1519"/>
  <c r="AN1521"/>
  <c r="AN1523"/>
  <c r="AN1525"/>
  <c r="AN1527"/>
  <c r="AN1529"/>
  <c r="AN1531"/>
  <c r="AN1533"/>
  <c r="AN1535"/>
  <c r="AN1537"/>
  <c r="AN1539"/>
  <c r="AN1541"/>
  <c r="AN1543"/>
  <c r="AN1545"/>
  <c r="AN1547"/>
  <c r="AN1549"/>
  <c r="AN1551"/>
  <c r="AN1553"/>
  <c r="AN1555"/>
  <c r="AN1557"/>
  <c r="AN1559"/>
  <c r="AN1561"/>
  <c r="AN1563"/>
  <c r="AN1565"/>
  <c r="AN1567"/>
  <c r="AN1569"/>
  <c r="AN1571"/>
  <c r="AN1573"/>
  <c r="AN1575"/>
  <c r="AN1577"/>
  <c r="AN1579"/>
  <c r="AN1581"/>
  <c r="AN1583"/>
  <c r="AN1585"/>
  <c r="AN1587"/>
  <c r="AN1589"/>
  <c r="AN1591"/>
  <c r="AN1593"/>
  <c r="AN1595"/>
  <c r="AN1597"/>
  <c r="AN1599"/>
  <c r="AN1601"/>
  <c r="AN1603"/>
  <c r="AN1605"/>
  <c r="AN1607"/>
  <c r="AN1609"/>
  <c r="AN1611"/>
  <c r="AN1613"/>
  <c r="AN1615"/>
  <c r="AN1617"/>
  <c r="AN1619"/>
  <c r="AN1621"/>
  <c r="AN1623"/>
  <c r="AN1625"/>
  <c r="AN1627"/>
  <c r="AN1629"/>
  <c r="AN1631"/>
  <c r="AN1633"/>
  <c r="AN1635"/>
  <c r="AN1637"/>
  <c r="AN1639"/>
  <c r="AN1641"/>
  <c r="AN1643"/>
  <c r="AN1645"/>
  <c r="AN1647"/>
  <c r="AN1649"/>
  <c r="AN1651"/>
  <c r="AN1653"/>
  <c r="AN1655"/>
  <c r="AN1657"/>
  <c r="AN1659"/>
  <c r="AN1661"/>
  <c r="AN1663"/>
  <c r="AN1665"/>
  <c r="AN1667"/>
  <c r="AN1669"/>
  <c r="AN1671"/>
  <c r="AN1673"/>
  <c r="AN1675"/>
  <c r="AN1677"/>
  <c r="AN1679"/>
  <c r="AN1681"/>
  <c r="AN1683"/>
  <c r="AN1685"/>
  <c r="AN1687"/>
  <c r="AN1689"/>
  <c r="AN1691"/>
  <c r="AN1693"/>
  <c r="AN1695"/>
  <c r="AN1697"/>
  <c r="AN1699"/>
  <c r="AN1701"/>
  <c r="AN1703"/>
  <c r="AN1705"/>
  <c r="AN1707"/>
  <c r="AN1709"/>
  <c r="AN1711"/>
  <c r="AN1382"/>
  <c r="AN1390"/>
  <c r="AN1380"/>
  <c r="AN1388"/>
  <c r="AN1394"/>
  <c r="AN1396"/>
  <c r="AN1398"/>
  <c r="AN1400"/>
  <c r="AN1402"/>
  <c r="AN1404"/>
  <c r="AN1406"/>
  <c r="AN1408"/>
  <c r="AN1410"/>
  <c r="AN1412"/>
  <c r="AN1414"/>
  <c r="AN1416"/>
  <c r="AN1418"/>
  <c r="AN1420"/>
  <c r="AN1422"/>
  <c r="AN1424"/>
  <c r="AN1426"/>
  <c r="AN1428"/>
  <c r="AN1430"/>
  <c r="AN1432"/>
  <c r="AN1434"/>
  <c r="AN1436"/>
  <c r="AN1438"/>
  <c r="AN1440"/>
  <c r="AN1442"/>
  <c r="AN1444"/>
  <c r="AN1446"/>
  <c r="AN1448"/>
  <c r="AN1450"/>
  <c r="AN1452"/>
  <c r="AN1454"/>
  <c r="AN1456"/>
  <c r="AN1458"/>
  <c r="AN1460"/>
  <c r="AN1462"/>
  <c r="AN1464"/>
  <c r="AN1466"/>
  <c r="AN1468"/>
  <c r="AN1470"/>
  <c r="AN1472"/>
  <c r="AN1474"/>
  <c r="AN1476"/>
  <c r="AN1478"/>
  <c r="AN1480"/>
  <c r="AN1482"/>
  <c r="AN1484"/>
  <c r="AN1486"/>
  <c r="AN1488"/>
  <c r="AN1490"/>
  <c r="AN1492"/>
  <c r="AN1494"/>
  <c r="AN1496"/>
  <c r="AN1498"/>
  <c r="AN1500"/>
  <c r="AN1502"/>
  <c r="AN1504"/>
  <c r="AN1506"/>
  <c r="AN1508"/>
  <c r="AN1510"/>
  <c r="AN1512"/>
  <c r="AN1514"/>
  <c r="AN1516"/>
  <c r="AN1518"/>
  <c r="AN1520"/>
  <c r="AN1522"/>
  <c r="AN1524"/>
  <c r="AN1526"/>
  <c r="AN1528"/>
  <c r="AN1530"/>
  <c r="AN1532"/>
  <c r="AN1534"/>
  <c r="AN1536"/>
  <c r="AN1538"/>
  <c r="AN1540"/>
  <c r="AN1542"/>
  <c r="AN1544"/>
  <c r="AN1546"/>
  <c r="AN1548"/>
  <c r="AN1550"/>
  <c r="AN1552"/>
  <c r="AN1554"/>
  <c r="AN1556"/>
  <c r="AN1558"/>
  <c r="AN1560"/>
  <c r="AN1562"/>
  <c r="AN1564"/>
  <c r="AN1566"/>
  <c r="AN1568"/>
  <c r="AN1570"/>
  <c r="AN1572"/>
  <c r="AN1574"/>
  <c r="AN1576"/>
  <c r="AN1578"/>
  <c r="AN1580"/>
  <c r="AN1582"/>
  <c r="AN1584"/>
  <c r="AN1586"/>
  <c r="AN1588"/>
  <c r="AN1590"/>
  <c r="AN1592"/>
  <c r="AN1594"/>
  <c r="AN1596"/>
  <c r="AN1598"/>
  <c r="AN1600"/>
  <c r="AN1602"/>
  <c r="AN1604"/>
  <c r="AN1606"/>
  <c r="AN1608"/>
  <c r="AN1610"/>
  <c r="AN1612"/>
  <c r="AN1614"/>
  <c r="AN1616"/>
  <c r="AN1618"/>
  <c r="AN1620"/>
  <c r="AN1622"/>
  <c r="AN1624"/>
  <c r="AN1626"/>
  <c r="AN1628"/>
  <c r="AN1630"/>
  <c r="AN1632"/>
  <c r="AN1634"/>
  <c r="AN1636"/>
  <c r="AN1638"/>
  <c r="AN1640"/>
  <c r="AN1642"/>
  <c r="AN1644"/>
  <c r="AN1646"/>
  <c r="AN1648"/>
  <c r="AN1650"/>
  <c r="AN1652"/>
  <c r="AN1654"/>
  <c r="AN1656"/>
  <c r="AN1658"/>
  <c r="AN1660"/>
  <c r="AN1662"/>
  <c r="AN1664"/>
  <c r="AN1666"/>
  <c r="AN1668"/>
  <c r="AN1670"/>
  <c r="AN1672"/>
  <c r="AN1674"/>
  <c r="AN1676"/>
  <c r="AN1678"/>
  <c r="AN1680"/>
  <c r="AN1682"/>
  <c r="AN1684"/>
  <c r="AN1686"/>
  <c r="AN1688"/>
  <c r="AN1690"/>
  <c r="AN1692"/>
  <c r="AN1694"/>
  <c r="AN1696"/>
  <c r="AN1698"/>
  <c r="AN1700"/>
  <c r="AN1702"/>
  <c r="AN1704"/>
  <c r="AN1706"/>
  <c r="AN1708"/>
  <c r="AN1710"/>
  <c r="AN1712"/>
  <c r="AN1714"/>
  <c r="AN1716"/>
  <c r="AN1718"/>
  <c r="AN1720"/>
  <c r="AN1713"/>
  <c r="AN1721"/>
  <c r="AN1722"/>
  <c r="AN1726"/>
  <c r="AN1730"/>
  <c r="AN1734"/>
  <c r="AN1738"/>
  <c r="AN1742"/>
  <c r="AN1746"/>
  <c r="AN1750"/>
  <c r="AN1754"/>
  <c r="AN1758"/>
  <c r="AN1762"/>
  <c r="AN1766"/>
  <c r="AN1770"/>
  <c r="AN1774"/>
  <c r="AN1778"/>
  <c r="AN1782"/>
  <c r="AN1786"/>
  <c r="AN1790"/>
  <c r="AN1794"/>
  <c r="AN1798"/>
  <c r="AN1802"/>
  <c r="AN1715"/>
  <c r="AN1725"/>
  <c r="AN1729"/>
  <c r="AN1733"/>
  <c r="AN1737"/>
  <c r="AN1741"/>
  <c r="AN1745"/>
  <c r="AN1749"/>
  <c r="AN1753"/>
  <c r="AN1757"/>
  <c r="AN1761"/>
  <c r="AN1765"/>
  <c r="AN1769"/>
  <c r="AN1773"/>
  <c r="AN1777"/>
  <c r="AN1781"/>
  <c r="AN1785"/>
  <c r="AN1789"/>
  <c r="AN1793"/>
  <c r="AN1797"/>
  <c r="AN1801"/>
  <c r="AN1805"/>
  <c r="AN1807"/>
  <c r="AN1809"/>
  <c r="AN1811"/>
  <c r="AN1813"/>
  <c r="AN1815"/>
  <c r="AN1817"/>
  <c r="AN1819"/>
  <c r="AN1821"/>
  <c r="AN1823"/>
  <c r="AN1825"/>
  <c r="AN1827"/>
  <c r="AN1829"/>
  <c r="AN1831"/>
  <c r="AN1833"/>
  <c r="AN1835"/>
  <c r="AN1837"/>
  <c r="AN1839"/>
  <c r="AN1841"/>
  <c r="AN1843"/>
  <c r="AN1845"/>
  <c r="AN1847"/>
  <c r="AN1849"/>
  <c r="AN1851"/>
  <c r="AN1853"/>
  <c r="AN1855"/>
  <c r="AN1857"/>
  <c r="AN1859"/>
  <c r="AN1861"/>
  <c r="AN1863"/>
  <c r="AN1865"/>
  <c r="AN1867"/>
  <c r="AN1869"/>
  <c r="AN1871"/>
  <c r="AN1873"/>
  <c r="AN1875"/>
  <c r="AN1877"/>
  <c r="AN1879"/>
  <c r="AN1881"/>
  <c r="AN1883"/>
  <c r="AN1885"/>
  <c r="AN1887"/>
  <c r="AN1889"/>
  <c r="AN1891"/>
  <c r="AN1893"/>
  <c r="AN1895"/>
  <c r="AN1897"/>
  <c r="AN1899"/>
  <c r="AN1901"/>
  <c r="AN1903"/>
  <c r="AN1905"/>
  <c r="AN1907"/>
  <c r="AN1909"/>
  <c r="AN1911"/>
  <c r="AN1913"/>
  <c r="AN1915"/>
  <c r="AN1917"/>
  <c r="AN1919"/>
  <c r="AN1921"/>
  <c r="AN1923"/>
  <c r="AN1925"/>
  <c r="AN1927"/>
  <c r="AN1929"/>
  <c r="AN1931"/>
  <c r="AN1933"/>
  <c r="AN1935"/>
  <c r="AN1937"/>
  <c r="AN1939"/>
  <c r="AN1941"/>
  <c r="AN1943"/>
  <c r="AN1945"/>
  <c r="AN1947"/>
  <c r="AN1949"/>
  <c r="AN1951"/>
  <c r="AN1953"/>
  <c r="AN1955"/>
  <c r="AN1957"/>
  <c r="AN1959"/>
  <c r="AN1961"/>
  <c r="AN1963"/>
  <c r="AN1965"/>
  <c r="AN1967"/>
  <c r="AN1969"/>
  <c r="AN1971"/>
  <c r="AN1973"/>
  <c r="AN1975"/>
  <c r="AN1977"/>
  <c r="AN1979"/>
  <c r="AN1981"/>
  <c r="AN1983"/>
  <c r="AN1985"/>
  <c r="AN1987"/>
  <c r="AN1989"/>
  <c r="AN1991"/>
  <c r="AN1993"/>
  <c r="AN1995"/>
  <c r="AN1997"/>
  <c r="AN1999"/>
  <c r="AN2001"/>
  <c r="AN2003"/>
  <c r="AN2005"/>
  <c r="AN2007"/>
  <c r="AN2009"/>
  <c r="AN2011"/>
  <c r="AN2013"/>
  <c r="AN2015"/>
  <c r="AN2017"/>
  <c r="AN2019"/>
  <c r="AN2021"/>
  <c r="AN2023"/>
  <c r="AN2025"/>
  <c r="AN2027"/>
  <c r="AN2029"/>
  <c r="AN2031"/>
  <c r="AN2033"/>
  <c r="AN2035"/>
  <c r="AN2037"/>
  <c r="AN2039"/>
  <c r="AN2041"/>
  <c r="AN2043"/>
  <c r="AN2045"/>
  <c r="AN2047"/>
  <c r="AN2049"/>
  <c r="AN2051"/>
  <c r="AN2053"/>
  <c r="AN2055"/>
  <c r="AN2057"/>
  <c r="AN2059"/>
  <c r="AN2061"/>
  <c r="AN2063"/>
  <c r="AN2065"/>
  <c r="AN2067"/>
  <c r="AN2069"/>
  <c r="AN1717"/>
  <c r="AN1724"/>
  <c r="AN1728"/>
  <c r="AN1732"/>
  <c r="AN1736"/>
  <c r="AN1740"/>
  <c r="AN1744"/>
  <c r="AN1748"/>
  <c r="AN1752"/>
  <c r="AN1756"/>
  <c r="AN1760"/>
  <c r="AN1764"/>
  <c r="AN1768"/>
  <c r="AN1772"/>
  <c r="AN1776"/>
  <c r="AN1780"/>
  <c r="AN1784"/>
  <c r="AN1788"/>
  <c r="AN1792"/>
  <c r="AN1796"/>
  <c r="AN1800"/>
  <c r="AN1804"/>
  <c r="AN1719"/>
  <c r="AN1723"/>
  <c r="AN1727"/>
  <c r="AN1731"/>
  <c r="AN1735"/>
  <c r="AN1739"/>
  <c r="AN1743"/>
  <c r="AN1747"/>
  <c r="AN1751"/>
  <c r="AN1755"/>
  <c r="AN1759"/>
  <c r="AN1763"/>
  <c r="AN1767"/>
  <c r="AN1771"/>
  <c r="AN1775"/>
  <c r="AN1779"/>
  <c r="AN1783"/>
  <c r="AN1787"/>
  <c r="AN1791"/>
  <c r="AN1795"/>
  <c r="AN1799"/>
  <c r="AN1803"/>
  <c r="AN1806"/>
  <c r="AN1808"/>
  <c r="AN1810"/>
  <c r="AN1812"/>
  <c r="AN1814"/>
  <c r="AN1816"/>
  <c r="AN1818"/>
  <c r="AN1820"/>
  <c r="AN1822"/>
  <c r="AN1824"/>
  <c r="AN1826"/>
  <c r="AN1828"/>
  <c r="AN1830"/>
  <c r="AN1832"/>
  <c r="AN1834"/>
  <c r="AN1836"/>
  <c r="AN1838"/>
  <c r="AN1840"/>
  <c r="AN1842"/>
  <c r="AN1844"/>
  <c r="AN1846"/>
  <c r="AN1848"/>
  <c r="AN1850"/>
  <c r="AN1852"/>
  <c r="AN1854"/>
  <c r="AN1856"/>
  <c r="AN1858"/>
  <c r="AN1860"/>
  <c r="AN1862"/>
  <c r="AN1864"/>
  <c r="AN1866"/>
  <c r="AN1868"/>
  <c r="AN1870"/>
  <c r="AN1872"/>
  <c r="AN1874"/>
  <c r="AN1876"/>
  <c r="AN1878"/>
  <c r="AN1880"/>
  <c r="AN1882"/>
  <c r="AN1884"/>
  <c r="AN1886"/>
  <c r="AN1888"/>
  <c r="AN1890"/>
  <c r="AN1892"/>
  <c r="AN1894"/>
  <c r="AN1896"/>
  <c r="AN1898"/>
  <c r="AN1900"/>
  <c r="AN1902"/>
  <c r="AN1904"/>
  <c r="AN1906"/>
  <c r="AN1908"/>
  <c r="AN1910"/>
  <c r="AN1912"/>
  <c r="AN1914"/>
  <c r="AN1916"/>
  <c r="AN1918"/>
  <c r="AN1920"/>
  <c r="AN1922"/>
  <c r="AN1924"/>
  <c r="AN1926"/>
  <c r="AN1928"/>
  <c r="AN1930"/>
  <c r="AN1932"/>
  <c r="AN1934"/>
  <c r="AN1936"/>
  <c r="AN1938"/>
  <c r="AN1940"/>
  <c r="AN1942"/>
  <c r="AN1944"/>
  <c r="AN1946"/>
  <c r="AN1948"/>
  <c r="AN1950"/>
  <c r="AN1952"/>
  <c r="AN1954"/>
  <c r="AN1956"/>
  <c r="AN1958"/>
  <c r="AN1960"/>
  <c r="AN1962"/>
  <c r="AN1964"/>
  <c r="AN1966"/>
  <c r="AN1968"/>
  <c r="AN1970"/>
  <c r="AN1972"/>
  <c r="AN1974"/>
  <c r="AN1976"/>
  <c r="AN1978"/>
  <c r="AN1980"/>
  <c r="AN1982"/>
  <c r="AN1984"/>
  <c r="AN1986"/>
  <c r="AN1988"/>
  <c r="AN1990"/>
  <c r="AN1992"/>
  <c r="AN1994"/>
  <c r="AN1996"/>
  <c r="AN1998"/>
  <c r="AN2000"/>
  <c r="AN2002"/>
  <c r="AN2004"/>
  <c r="AN2006"/>
  <c r="AN2008"/>
  <c r="AN2010"/>
  <c r="AN2012"/>
  <c r="AN2014"/>
  <c r="AN2016"/>
  <c r="AN2018"/>
  <c r="AN2020"/>
  <c r="AN2022"/>
  <c r="AN2024"/>
  <c r="AN2026"/>
  <c r="AN2028"/>
  <c r="AN2030"/>
  <c r="AN2032"/>
  <c r="AN2034"/>
  <c r="AN2036"/>
  <c r="AN2038"/>
  <c r="AN2040"/>
  <c r="AN2042"/>
  <c r="AN2044"/>
  <c r="AN2046"/>
  <c r="AN2048"/>
  <c r="AN2050"/>
  <c r="AN2052"/>
  <c r="AN2058"/>
  <c r="AN2066"/>
  <c r="AN2071"/>
  <c r="AN2073"/>
  <c r="AN2075"/>
  <c r="AN2077"/>
  <c r="AN2079"/>
  <c r="AN2081"/>
  <c r="AN2083"/>
  <c r="AN2085"/>
  <c r="AN2087"/>
  <c r="AN2089"/>
  <c r="AN2091"/>
  <c r="AN2093"/>
  <c r="AN2095"/>
  <c r="AN2097"/>
  <c r="AN2099"/>
  <c r="AN2101"/>
  <c r="AN2103"/>
  <c r="AN2105"/>
  <c r="AN2107"/>
  <c r="AN2109"/>
  <c r="AN2111"/>
  <c r="AN2113"/>
  <c r="AN2115"/>
  <c r="AN2117"/>
  <c r="AN2119"/>
  <c r="AN2121"/>
  <c r="AN2123"/>
  <c r="AN2125"/>
  <c r="AN2127"/>
  <c r="AN2129"/>
  <c r="AN2131"/>
  <c r="AN2133"/>
  <c r="AN2135"/>
  <c r="AN2137"/>
  <c r="AN2139"/>
  <c r="AN2141"/>
  <c r="AN2143"/>
  <c r="AN2145"/>
  <c r="AN2147"/>
  <c r="AN2149"/>
  <c r="AN2151"/>
  <c r="AN2153"/>
  <c r="AN2155"/>
  <c r="AN2157"/>
  <c r="AN2159"/>
  <c r="AN2161"/>
  <c r="AN2163"/>
  <c r="AN2165"/>
  <c r="AN2167"/>
  <c r="AN2169"/>
  <c r="AN2171"/>
  <c r="AN2173"/>
  <c r="AN2175"/>
  <c r="AN2177"/>
  <c r="AN2179"/>
  <c r="AN2181"/>
  <c r="AN2183"/>
  <c r="AN2185"/>
  <c r="AN2187"/>
  <c r="AN2189"/>
  <c r="AN2191"/>
  <c r="AN2193"/>
  <c r="AN2195"/>
  <c r="AN2197"/>
  <c r="AN2199"/>
  <c r="AN2201"/>
  <c r="AN2203"/>
  <c r="AN2205"/>
  <c r="AN2207"/>
  <c r="AN2209"/>
  <c r="AN2211"/>
  <c r="AN2213"/>
  <c r="AN2215"/>
  <c r="AN2217"/>
  <c r="AN2219"/>
  <c r="AN2221"/>
  <c r="AN2223"/>
  <c r="AN2225"/>
  <c r="AN2227"/>
  <c r="AN2229"/>
  <c r="AN2231"/>
  <c r="AN2233"/>
  <c r="AN2235"/>
  <c r="AN2237"/>
  <c r="AN2239"/>
  <c r="AN2241"/>
  <c r="AN2243"/>
  <c r="AN2245"/>
  <c r="AN2247"/>
  <c r="AN2249"/>
  <c r="AN2251"/>
  <c r="AN2253"/>
  <c r="AN2255"/>
  <c r="AN2257"/>
  <c r="AN2259"/>
  <c r="AN2261"/>
  <c r="AN2263"/>
  <c r="AN2265"/>
  <c r="AN2267"/>
  <c r="AN2269"/>
  <c r="AN2271"/>
  <c r="AN2273"/>
  <c r="AN2275"/>
  <c r="AN2277"/>
  <c r="AN2279"/>
  <c r="AN2281"/>
  <c r="AN2283"/>
  <c r="AN2285"/>
  <c r="AN2287"/>
  <c r="AN2289"/>
  <c r="AN2291"/>
  <c r="AN2293"/>
  <c r="AN2295"/>
  <c r="AN2297"/>
  <c r="AN2299"/>
  <c r="AN2301"/>
  <c r="AN2303"/>
  <c r="AN2305"/>
  <c r="AN2307"/>
  <c r="AN2309"/>
  <c r="AN2311"/>
  <c r="AN2313"/>
  <c r="AN2315"/>
  <c r="AN2317"/>
  <c r="AN2319"/>
  <c r="AN2321"/>
  <c r="AN2323"/>
  <c r="AN2325"/>
  <c r="AN2327"/>
  <c r="AN2329"/>
  <c r="AN2331"/>
  <c r="AN2333"/>
  <c r="AN2335"/>
  <c r="AN2337"/>
  <c r="AN2339"/>
  <c r="AN2341"/>
  <c r="AN2343"/>
  <c r="AN2345"/>
  <c r="AN2347"/>
  <c r="AN2349"/>
  <c r="AN2351"/>
  <c r="AN2353"/>
  <c r="AN2355"/>
  <c r="AN2357"/>
  <c r="AN2359"/>
  <c r="AN2361"/>
  <c r="AN2363"/>
  <c r="AN2365"/>
  <c r="AN2367"/>
  <c r="AN2369"/>
  <c r="AN2371"/>
  <c r="AN2373"/>
  <c r="AN2375"/>
  <c r="AN2377"/>
  <c r="AN2379"/>
  <c r="AN2381"/>
  <c r="AN2383"/>
  <c r="AN2385"/>
  <c r="AN2387"/>
  <c r="AN2389"/>
  <c r="AN2391"/>
  <c r="AN2393"/>
  <c r="AN2395"/>
  <c r="AN2397"/>
  <c r="AN2399"/>
  <c r="AN2401"/>
  <c r="AN2403"/>
  <c r="AN2405"/>
  <c r="AN2407"/>
  <c r="AN2409"/>
  <c r="AN2411"/>
  <c r="AN2413"/>
  <c r="AN2415"/>
  <c r="AN2417"/>
  <c r="AN2419"/>
  <c r="AN2421"/>
  <c r="AN2423"/>
  <c r="AN2425"/>
  <c r="AN2427"/>
  <c r="AN2429"/>
  <c r="AN2431"/>
  <c r="AN2433"/>
  <c r="AN2435"/>
  <c r="AN2437"/>
  <c r="AN2439"/>
  <c r="AN2441"/>
  <c r="AN2443"/>
  <c r="AN2445"/>
  <c r="AN2447"/>
  <c r="AN2449"/>
  <c r="AN2451"/>
  <c r="AN2453"/>
  <c r="AN2455"/>
  <c r="AN2457"/>
  <c r="AN2459"/>
  <c r="AN2461"/>
  <c r="AN2463"/>
  <c r="AN2465"/>
  <c r="AN2467"/>
  <c r="AN2469"/>
  <c r="AN2471"/>
  <c r="AN2473"/>
  <c r="AN2475"/>
  <c r="AN2477"/>
  <c r="AN2479"/>
  <c r="AN2481"/>
  <c r="AN2483"/>
  <c r="AN2485"/>
  <c r="AN2487"/>
  <c r="AN2489"/>
  <c r="AN2491"/>
  <c r="AN2493"/>
  <c r="AN2495"/>
  <c r="AN2497"/>
  <c r="AN2499"/>
  <c r="AN2501"/>
  <c r="AN2503"/>
  <c r="AN2505"/>
  <c r="AN2507"/>
  <c r="AN2509"/>
  <c r="AN2511"/>
  <c r="AN2513"/>
  <c r="AN2515"/>
  <c r="AN2517"/>
  <c r="AN2519"/>
  <c r="AN2521"/>
  <c r="AN2523"/>
  <c r="AN2525"/>
  <c r="AN2527"/>
  <c r="AN2529"/>
  <c r="AN2531"/>
  <c r="AN2533"/>
  <c r="AN2535"/>
  <c r="AN2537"/>
  <c r="AN2539"/>
  <c r="AN2541"/>
  <c r="AN2543"/>
  <c r="AN2545"/>
  <c r="AN2547"/>
  <c r="AN2549"/>
  <c r="AN2551"/>
  <c r="AN2553"/>
  <c r="AN2555"/>
  <c r="AN2557"/>
  <c r="AN2559"/>
  <c r="AN2561"/>
  <c r="AN2563"/>
  <c r="AN2565"/>
  <c r="AN2567"/>
  <c r="AN2569"/>
  <c r="AN2571"/>
  <c r="AN2573"/>
  <c r="AN2575"/>
  <c r="AN2577"/>
  <c r="AN2579"/>
  <c r="AN2581"/>
  <c r="AN2583"/>
  <c r="AN2585"/>
  <c r="AN2587"/>
  <c r="AN2589"/>
  <c r="AN2591"/>
  <c r="AN2593"/>
  <c r="AN2595"/>
  <c r="AN2597"/>
  <c r="AN2599"/>
  <c r="AN2601"/>
  <c r="AN2603"/>
  <c r="AN2605"/>
  <c r="AN2607"/>
  <c r="AN2609"/>
  <c r="AN2611"/>
  <c r="AN2613"/>
  <c r="AN2615"/>
  <c r="AN2617"/>
  <c r="AN2619"/>
  <c r="AN2621"/>
  <c r="AN2623"/>
  <c r="AN2625"/>
  <c r="AN2627"/>
  <c r="AN2629"/>
  <c r="AN2631"/>
  <c r="AN2633"/>
  <c r="AN2635"/>
  <c r="AN2637"/>
  <c r="AN2639"/>
  <c r="AN2641"/>
  <c r="AN2643"/>
  <c r="AN2645"/>
  <c r="AN2647"/>
  <c r="AN2649"/>
  <c r="AN2651"/>
  <c r="AN2653"/>
  <c r="AN2655"/>
  <c r="AN2657"/>
  <c r="AN2659"/>
  <c r="AN2661"/>
  <c r="AN2663"/>
  <c r="AN2665"/>
  <c r="AN2667"/>
  <c r="AN2669"/>
  <c r="AN2671"/>
  <c r="AN2673"/>
  <c r="AN2675"/>
  <c r="AN2677"/>
  <c r="AN2679"/>
  <c r="AN2681"/>
  <c r="AN2683"/>
  <c r="AN2685"/>
  <c r="AN2687"/>
  <c r="AN2689"/>
  <c r="AN2691"/>
  <c r="AN2693"/>
  <c r="AN2695"/>
  <c r="AN2697"/>
  <c r="AN2699"/>
  <c r="AN2701"/>
  <c r="AN2703"/>
  <c r="AN2705"/>
  <c r="AN2707"/>
  <c r="AN2709"/>
  <c r="AN2711"/>
  <c r="AN2713"/>
  <c r="AN2715"/>
  <c r="AN2717"/>
  <c r="AN2719"/>
  <c r="AN2721"/>
  <c r="AN2723"/>
  <c r="AN2725"/>
  <c r="AN2727"/>
  <c r="AN2729"/>
  <c r="AN2731"/>
  <c r="AN2056"/>
  <c r="AN2064"/>
  <c r="AN2054"/>
  <c r="AN2062"/>
  <c r="AN2070"/>
  <c r="AN2072"/>
  <c r="AN2074"/>
  <c r="AN2076"/>
  <c r="AN2078"/>
  <c r="AN2080"/>
  <c r="AN2082"/>
  <c r="AN2084"/>
  <c r="AN2086"/>
  <c r="AN2088"/>
  <c r="AN2090"/>
  <c r="AN2092"/>
  <c r="AN2094"/>
  <c r="AN2096"/>
  <c r="AN2098"/>
  <c r="AN2100"/>
  <c r="AN2102"/>
  <c r="AN2104"/>
  <c r="AN2106"/>
  <c r="AN2108"/>
  <c r="AN2110"/>
  <c r="AN2112"/>
  <c r="AN2114"/>
  <c r="AN2116"/>
  <c r="AN2118"/>
  <c r="AN2120"/>
  <c r="AN2122"/>
  <c r="AN2124"/>
  <c r="AN2126"/>
  <c r="AN2128"/>
  <c r="AN2130"/>
  <c r="AN2132"/>
  <c r="AN2134"/>
  <c r="AN2136"/>
  <c r="AN2138"/>
  <c r="AN2140"/>
  <c r="AN2142"/>
  <c r="AN2144"/>
  <c r="AN2146"/>
  <c r="AN2148"/>
  <c r="AN2150"/>
  <c r="AN2152"/>
  <c r="AN2154"/>
  <c r="AN2156"/>
  <c r="AN2158"/>
  <c r="AN2160"/>
  <c r="AN2162"/>
  <c r="AN2164"/>
  <c r="AN2166"/>
  <c r="AN2168"/>
  <c r="AN2170"/>
  <c r="AN2172"/>
  <c r="AN2174"/>
  <c r="AN2176"/>
  <c r="AN2178"/>
  <c r="AN2180"/>
  <c r="AN2182"/>
  <c r="AN2184"/>
  <c r="AN2186"/>
  <c r="AN2188"/>
  <c r="AN2190"/>
  <c r="AN2192"/>
  <c r="AN2194"/>
  <c r="AN2196"/>
  <c r="AN2198"/>
  <c r="AN2200"/>
  <c r="AN2202"/>
  <c r="AN2204"/>
  <c r="AN2206"/>
  <c r="AN2208"/>
  <c r="AN2210"/>
  <c r="AN2212"/>
  <c r="AN2214"/>
  <c r="AN2216"/>
  <c r="AN2218"/>
  <c r="AN2220"/>
  <c r="AN2222"/>
  <c r="AN2224"/>
  <c r="AN2226"/>
  <c r="AN2228"/>
  <c r="AN2230"/>
  <c r="AN2232"/>
  <c r="AN2234"/>
  <c r="AN2236"/>
  <c r="AN2238"/>
  <c r="AN2240"/>
  <c r="AN2242"/>
  <c r="AN2244"/>
  <c r="AN2246"/>
  <c r="AN2248"/>
  <c r="AN2250"/>
  <c r="AN2252"/>
  <c r="AN2254"/>
  <c r="AN2256"/>
  <c r="AN2258"/>
  <c r="AN2260"/>
  <c r="AN2262"/>
  <c r="AN2264"/>
  <c r="AN2266"/>
  <c r="AN2268"/>
  <c r="AN2270"/>
  <c r="AN2272"/>
  <c r="AN2274"/>
  <c r="AN2276"/>
  <c r="AN2278"/>
  <c r="AN2280"/>
  <c r="AN2282"/>
  <c r="AN2284"/>
  <c r="AN2286"/>
  <c r="AN2288"/>
  <c r="AN2290"/>
  <c r="AN2292"/>
  <c r="AN2294"/>
  <c r="AN2296"/>
  <c r="AN2298"/>
  <c r="AN2300"/>
  <c r="AN2302"/>
  <c r="AN2304"/>
  <c r="AN2306"/>
  <c r="AN2308"/>
  <c r="AN2310"/>
  <c r="AN2312"/>
  <c r="AN2314"/>
  <c r="AN2316"/>
  <c r="AN2318"/>
  <c r="AN2320"/>
  <c r="AN2322"/>
  <c r="AN2324"/>
  <c r="AN2326"/>
  <c r="AN2328"/>
  <c r="AN2330"/>
  <c r="AN2332"/>
  <c r="AN2334"/>
  <c r="AN2336"/>
  <c r="AN2338"/>
  <c r="AN2340"/>
  <c r="AN2342"/>
  <c r="AN2344"/>
  <c r="AN2346"/>
  <c r="AN2348"/>
  <c r="AN2350"/>
  <c r="AN2352"/>
  <c r="AN2354"/>
  <c r="AN2356"/>
  <c r="AN2358"/>
  <c r="AN2360"/>
  <c r="AN2362"/>
  <c r="AN2364"/>
  <c r="AN2366"/>
  <c r="AN2368"/>
  <c r="AN2370"/>
  <c r="AN2372"/>
  <c r="AN2374"/>
  <c r="AN2376"/>
  <c r="AN2378"/>
  <c r="AN2380"/>
  <c r="AN2382"/>
  <c r="AN2384"/>
  <c r="AN2386"/>
  <c r="AN2388"/>
  <c r="AN2390"/>
  <c r="AN2392"/>
  <c r="AN2394"/>
  <c r="AN2396"/>
  <c r="AN2398"/>
  <c r="AN2400"/>
  <c r="AN2402"/>
  <c r="AN2404"/>
  <c r="AN2406"/>
  <c r="AN2408"/>
  <c r="AN2410"/>
  <c r="AN2412"/>
  <c r="AN2414"/>
  <c r="AN2416"/>
  <c r="AN2418"/>
  <c r="AN2420"/>
  <c r="AN2422"/>
  <c r="AN2424"/>
  <c r="AN2426"/>
  <c r="AN2428"/>
  <c r="AN2430"/>
  <c r="AN2432"/>
  <c r="AN2434"/>
  <c r="AN2436"/>
  <c r="AN2438"/>
  <c r="AN2440"/>
  <c r="AN2442"/>
  <c r="AN2444"/>
  <c r="AN2446"/>
  <c r="AN2448"/>
  <c r="AN2450"/>
  <c r="AN2452"/>
  <c r="AN2454"/>
  <c r="AN2456"/>
  <c r="AN2458"/>
  <c r="AN2460"/>
  <c r="AN2462"/>
  <c r="AN2464"/>
  <c r="AN2466"/>
  <c r="AN2468"/>
  <c r="AN2470"/>
  <c r="AN2472"/>
  <c r="AN2474"/>
  <c r="AN2476"/>
  <c r="AN2478"/>
  <c r="AN2480"/>
  <c r="AN2482"/>
  <c r="AN2484"/>
  <c r="AN2486"/>
  <c r="AN2488"/>
  <c r="AN2490"/>
  <c r="AN2492"/>
  <c r="AN2494"/>
  <c r="AN2496"/>
  <c r="AN2498"/>
  <c r="AN2500"/>
  <c r="AN2502"/>
  <c r="AN2504"/>
  <c r="AN2506"/>
  <c r="AN2508"/>
  <c r="AN2510"/>
  <c r="AN2512"/>
  <c r="AN2514"/>
  <c r="AN2516"/>
  <c r="AN2518"/>
  <c r="AN2520"/>
  <c r="AN2522"/>
  <c r="AN2524"/>
  <c r="AN2526"/>
  <c r="AN2528"/>
  <c r="AN2530"/>
  <c r="AN2532"/>
  <c r="AN2534"/>
  <c r="AN2536"/>
  <c r="AN2538"/>
  <c r="AN2540"/>
  <c r="AN2542"/>
  <c r="AN2544"/>
  <c r="AN2546"/>
  <c r="AN2548"/>
  <c r="AN2550"/>
  <c r="AN2552"/>
  <c r="AN2554"/>
  <c r="AN2556"/>
  <c r="AN2558"/>
  <c r="AN2560"/>
  <c r="AN2562"/>
  <c r="AN2564"/>
  <c r="AN2566"/>
  <c r="AN2568"/>
  <c r="AN2570"/>
  <c r="AN2572"/>
  <c r="AN2574"/>
  <c r="AN2576"/>
  <c r="AN2578"/>
  <c r="AN2580"/>
  <c r="AN2582"/>
  <c r="AN2584"/>
  <c r="AN2586"/>
  <c r="AN2588"/>
  <c r="AN2590"/>
  <c r="AN2592"/>
  <c r="AN2594"/>
  <c r="AN2596"/>
  <c r="AN2598"/>
  <c r="AN2600"/>
  <c r="AN2602"/>
  <c r="AN2604"/>
  <c r="AN2606"/>
  <c r="AN2608"/>
  <c r="AN2610"/>
  <c r="AN2612"/>
  <c r="AN2614"/>
  <c r="AN2616"/>
  <c r="AN2618"/>
  <c r="AN2620"/>
  <c r="AN2622"/>
  <c r="AN2624"/>
  <c r="AN2626"/>
  <c r="AN2628"/>
  <c r="AN2630"/>
  <c r="AN2632"/>
  <c r="AN2634"/>
  <c r="AN2636"/>
  <c r="AN2638"/>
  <c r="AN2640"/>
  <c r="AN2642"/>
  <c r="AN2644"/>
  <c r="AN2646"/>
  <c r="AN2648"/>
  <c r="AN2650"/>
  <c r="AN2652"/>
  <c r="AN2654"/>
  <c r="AN2656"/>
  <c r="AN2658"/>
  <c r="AN2660"/>
  <c r="AN2662"/>
  <c r="AN2664"/>
  <c r="AN2666"/>
  <c r="AN2668"/>
  <c r="AN2670"/>
  <c r="AN2672"/>
  <c r="AN2674"/>
  <c r="AN2676"/>
  <c r="AN2678"/>
  <c r="AN2680"/>
  <c r="AN2682"/>
  <c r="AN2684"/>
  <c r="AN2686"/>
  <c r="AN2688"/>
  <c r="AN2690"/>
  <c r="AN2692"/>
  <c r="AN2694"/>
  <c r="AN2696"/>
  <c r="AN2698"/>
  <c r="AN2700"/>
  <c r="AN2702"/>
  <c r="AN2704"/>
  <c r="AN2706"/>
  <c r="AN2708"/>
  <c r="AN2060"/>
  <c r="AN2068"/>
  <c r="AN2714"/>
  <c r="AN2722"/>
  <c r="AN2730"/>
  <c r="AN2733"/>
  <c r="AN2735"/>
  <c r="AN2737"/>
  <c r="AN2739"/>
  <c r="AN2741"/>
  <c r="AN2743"/>
  <c r="AN2745"/>
  <c r="AN2747"/>
  <c r="AN2749"/>
  <c r="AN2751"/>
  <c r="AN2753"/>
  <c r="AN2755"/>
  <c r="AN2757"/>
  <c r="AN2759"/>
  <c r="AN2761"/>
  <c r="AN2763"/>
  <c r="AN2765"/>
  <c r="AN2767"/>
  <c r="AN2769"/>
  <c r="AN2771"/>
  <c r="AN2773"/>
  <c r="AN2775"/>
  <c r="AN2777"/>
  <c r="AN2779"/>
  <c r="AN2781"/>
  <c r="AN2783"/>
  <c r="AN2785"/>
  <c r="AN2787"/>
  <c r="AN2789"/>
  <c r="AN2791"/>
  <c r="AN2793"/>
  <c r="AN2795"/>
  <c r="AN2797"/>
  <c r="AN2799"/>
  <c r="AN2801"/>
  <c r="AN2803"/>
  <c r="AN2805"/>
  <c r="AN2807"/>
  <c r="AN2809"/>
  <c r="AN2811"/>
  <c r="AN2813"/>
  <c r="AN2815"/>
  <c r="AN2817"/>
  <c r="AN2819"/>
  <c r="AN2821"/>
  <c r="AN2823"/>
  <c r="AN2825"/>
  <c r="AN2827"/>
  <c r="AN2829"/>
  <c r="AN2831"/>
  <c r="AN2833"/>
  <c r="AN2835"/>
  <c r="AN2837"/>
  <c r="AN2839"/>
  <c r="AN2841"/>
  <c r="AN2843"/>
  <c r="AN2845"/>
  <c r="AN2847"/>
  <c r="AN2849"/>
  <c r="AN2851"/>
  <c r="AN2853"/>
  <c r="AN2855"/>
  <c r="AN2857"/>
  <c r="AN2859"/>
  <c r="AN2861"/>
  <c r="AN2863"/>
  <c r="AN2865"/>
  <c r="AN2867"/>
  <c r="AN2869"/>
  <c r="AN2871"/>
  <c r="AN2873"/>
  <c r="AN2875"/>
  <c r="AN2877"/>
  <c r="AN2879"/>
  <c r="AN2881"/>
  <c r="AN2883"/>
  <c r="AN2885"/>
  <c r="AN2887"/>
  <c r="AN2889"/>
  <c r="AN2891"/>
  <c r="AN2893"/>
  <c r="AN2895"/>
  <c r="AN2897"/>
  <c r="AN2899"/>
  <c r="AN2901"/>
  <c r="AN2903"/>
  <c r="AN2905"/>
  <c r="AN2907"/>
  <c r="AN2909"/>
  <c r="AN2911"/>
  <c r="AN2913"/>
  <c r="AN2915"/>
  <c r="AN2917"/>
  <c r="AN2919"/>
  <c r="AN2921"/>
  <c r="AN2923"/>
  <c r="AN2925"/>
  <c r="AN2927"/>
  <c r="AN2929"/>
  <c r="AN2931"/>
  <c r="AN2933"/>
  <c r="AN2935"/>
  <c r="AN2937"/>
  <c r="AN2939"/>
  <c r="AN2941"/>
  <c r="AN2943"/>
  <c r="AN2945"/>
  <c r="AN2947"/>
  <c r="AN2949"/>
  <c r="AN2951"/>
  <c r="AN2953"/>
  <c r="AN2955"/>
  <c r="AN2957"/>
  <c r="AN2959"/>
  <c r="AN2961"/>
  <c r="AN2963"/>
  <c r="AN2965"/>
  <c r="AN2967"/>
  <c r="AN2969"/>
  <c r="AN2971"/>
  <c r="AN2973"/>
  <c r="AN2975"/>
  <c r="AN2977"/>
  <c r="AN2979"/>
  <c r="AN2981"/>
  <c r="AN2983"/>
  <c r="AN2985"/>
  <c r="AN2987"/>
  <c r="AN2989"/>
  <c r="AN2991"/>
  <c r="AN2993"/>
  <c r="AN2995"/>
  <c r="AN2997"/>
  <c r="AN2999"/>
  <c r="AN3001"/>
  <c r="AN3003"/>
  <c r="AN3005"/>
  <c r="AN3007"/>
  <c r="AN3009"/>
  <c r="AN3011"/>
  <c r="AN3013"/>
  <c r="AN3015"/>
  <c r="AN3017"/>
  <c r="AN3019"/>
  <c r="AN3021"/>
  <c r="AN3023"/>
  <c r="AN3025"/>
  <c r="AN3027"/>
  <c r="AN3029"/>
  <c r="AN3031"/>
  <c r="AN3033"/>
  <c r="AN3035"/>
  <c r="AN3037"/>
  <c r="AN3039"/>
  <c r="AN3041"/>
  <c r="AN3043"/>
  <c r="AN3045"/>
  <c r="AN3047"/>
  <c r="AN3049"/>
  <c r="AN3051"/>
  <c r="AN3053"/>
  <c r="AN3055"/>
  <c r="AN3057"/>
  <c r="AN3059"/>
  <c r="AN3061"/>
  <c r="AN3063"/>
  <c r="AN3065"/>
  <c r="AN3067"/>
  <c r="AN3069"/>
  <c r="AN3071"/>
  <c r="AN3073"/>
  <c r="AN3075"/>
  <c r="AN3077"/>
  <c r="AN3079"/>
  <c r="AN3081"/>
  <c r="AN3083"/>
  <c r="AN3085"/>
  <c r="AN3087"/>
  <c r="AN3089"/>
  <c r="AN3091"/>
  <c r="AN3093"/>
  <c r="AN3095"/>
  <c r="AN3097"/>
  <c r="AN3099"/>
  <c r="AN3101"/>
  <c r="AN3103"/>
  <c r="AN3105"/>
  <c r="AN3107"/>
  <c r="AN3109"/>
  <c r="AN3111"/>
  <c r="AN3113"/>
  <c r="AN3115"/>
  <c r="AN3117"/>
  <c r="AN3119"/>
  <c r="AN3121"/>
  <c r="AN3123"/>
  <c r="AN3125"/>
  <c r="AN3127"/>
  <c r="AN3129"/>
  <c r="AN3131"/>
  <c r="AN3133"/>
  <c r="AN3135"/>
  <c r="AN3137"/>
  <c r="AN3139"/>
  <c r="AN3141"/>
  <c r="AN3143"/>
  <c r="AN3145"/>
  <c r="AN3147"/>
  <c r="AN3149"/>
  <c r="AN3151"/>
  <c r="AN3153"/>
  <c r="AN3155"/>
  <c r="AN3157"/>
  <c r="AN3159"/>
  <c r="AN3161"/>
  <c r="AN3163"/>
  <c r="AN3165"/>
  <c r="AN3167"/>
  <c r="AN3169"/>
  <c r="AN3171"/>
  <c r="AN3173"/>
  <c r="AN3175"/>
  <c r="AN3177"/>
  <c r="AN3179"/>
  <c r="AN3181"/>
  <c r="AN3183"/>
  <c r="AN3185"/>
  <c r="AN3187"/>
  <c r="AN3189"/>
  <c r="AN3191"/>
  <c r="AN3193"/>
  <c r="AN3195"/>
  <c r="AN3197"/>
  <c r="AN3199"/>
  <c r="AN3201"/>
  <c r="AN3203"/>
  <c r="AN3205"/>
  <c r="AN3207"/>
  <c r="AN3209"/>
  <c r="AN3211"/>
  <c r="AN3213"/>
  <c r="AN3215"/>
  <c r="AN3217"/>
  <c r="AN3219"/>
  <c r="AN3221"/>
  <c r="AN3223"/>
  <c r="AN3225"/>
  <c r="AN3227"/>
  <c r="AN3229"/>
  <c r="AN3231"/>
  <c r="AN3233"/>
  <c r="AN3235"/>
  <c r="AN3237"/>
  <c r="AN3239"/>
  <c r="AN3241"/>
  <c r="AN3243"/>
  <c r="AN3245"/>
  <c r="AN3247"/>
  <c r="AN3249"/>
  <c r="AN3251"/>
  <c r="AN3253"/>
  <c r="AN3255"/>
  <c r="AN3257"/>
  <c r="AN3259"/>
  <c r="AN3261"/>
  <c r="AN3263"/>
  <c r="AN3265"/>
  <c r="AN3267"/>
  <c r="AN3269"/>
  <c r="AN3271"/>
  <c r="AN3273"/>
  <c r="AN3275"/>
  <c r="AN3277"/>
  <c r="AN3279"/>
  <c r="AN2710"/>
  <c r="AN2712"/>
  <c r="AN2720"/>
  <c r="AN2728"/>
  <c r="AN2718"/>
  <c r="AN2726"/>
  <c r="AN2732"/>
  <c r="AN2734"/>
  <c r="AN2736"/>
  <c r="AN2738"/>
  <c r="AN2740"/>
  <c r="AN2742"/>
  <c r="AN2744"/>
  <c r="AN2746"/>
  <c r="AN2748"/>
  <c r="AN2750"/>
  <c r="AN2752"/>
  <c r="AN2754"/>
  <c r="AN2756"/>
  <c r="AN2758"/>
  <c r="AN2760"/>
  <c r="AN2762"/>
  <c r="AN2764"/>
  <c r="AN2766"/>
  <c r="AN2768"/>
  <c r="AN2770"/>
  <c r="AN2772"/>
  <c r="AN2774"/>
  <c r="AN2776"/>
  <c r="AN2778"/>
  <c r="AN2780"/>
  <c r="AN2782"/>
  <c r="AN2784"/>
  <c r="AN2786"/>
  <c r="AN2788"/>
  <c r="AN2790"/>
  <c r="AN2792"/>
  <c r="AN2794"/>
  <c r="AN2796"/>
  <c r="AN2798"/>
  <c r="AN2800"/>
  <c r="AN2802"/>
  <c r="AN2804"/>
  <c r="AN2806"/>
  <c r="AN2808"/>
  <c r="AN2810"/>
  <c r="AN2812"/>
  <c r="AN2814"/>
  <c r="AN2816"/>
  <c r="AN2818"/>
  <c r="AN2820"/>
  <c r="AN2822"/>
  <c r="AN2824"/>
  <c r="AN2826"/>
  <c r="AN2828"/>
  <c r="AN2830"/>
  <c r="AN2832"/>
  <c r="AN2834"/>
  <c r="AN2836"/>
  <c r="AN2838"/>
  <c r="AN2840"/>
  <c r="AN2842"/>
  <c r="AN2844"/>
  <c r="AN2846"/>
  <c r="AN2848"/>
  <c r="AN2850"/>
  <c r="AN2852"/>
  <c r="AN2854"/>
  <c r="AN2856"/>
  <c r="AN2858"/>
  <c r="AN2860"/>
  <c r="AN2862"/>
  <c r="AN2864"/>
  <c r="AN2866"/>
  <c r="AN2868"/>
  <c r="AN2870"/>
  <c r="AN2872"/>
  <c r="AN2874"/>
  <c r="AN2876"/>
  <c r="AN2878"/>
  <c r="AN2880"/>
  <c r="AN2882"/>
  <c r="AN2884"/>
  <c r="AN2886"/>
  <c r="AN2888"/>
  <c r="AN2890"/>
  <c r="AN2892"/>
  <c r="AN2894"/>
  <c r="AN2896"/>
  <c r="AN2898"/>
  <c r="AN2900"/>
  <c r="AN2902"/>
  <c r="AN2904"/>
  <c r="AN2906"/>
  <c r="AN2908"/>
  <c r="AN2910"/>
  <c r="AN2912"/>
  <c r="AN2914"/>
  <c r="AN2916"/>
  <c r="AN2918"/>
  <c r="AN2920"/>
  <c r="AN2922"/>
  <c r="AN2924"/>
  <c r="AN2926"/>
  <c r="AN2928"/>
  <c r="AN2930"/>
  <c r="AN2932"/>
  <c r="AN2934"/>
  <c r="AN2936"/>
  <c r="AN2938"/>
  <c r="AN2940"/>
  <c r="AN2942"/>
  <c r="AN2944"/>
  <c r="AN2946"/>
  <c r="AN2948"/>
  <c r="AN2950"/>
  <c r="AN2952"/>
  <c r="AN2954"/>
  <c r="AN2956"/>
  <c r="AN2958"/>
  <c r="AN2960"/>
  <c r="AN2962"/>
  <c r="AN2964"/>
  <c r="AN2966"/>
  <c r="AN2968"/>
  <c r="AN2970"/>
  <c r="AN2972"/>
  <c r="AN2974"/>
  <c r="AN2976"/>
  <c r="AN2978"/>
  <c r="AN2980"/>
  <c r="AN2982"/>
  <c r="AN2984"/>
  <c r="AN2986"/>
  <c r="AN2988"/>
  <c r="AN2990"/>
  <c r="AN2992"/>
  <c r="AN2994"/>
  <c r="AN2996"/>
  <c r="AN2998"/>
  <c r="AN3000"/>
  <c r="AN3002"/>
  <c r="AN3004"/>
  <c r="AN3006"/>
  <c r="AN3008"/>
  <c r="AN3010"/>
  <c r="AN3012"/>
  <c r="AN3014"/>
  <c r="AN3016"/>
  <c r="AN3018"/>
  <c r="AN3020"/>
  <c r="AN3022"/>
  <c r="AN3024"/>
  <c r="AN3026"/>
  <c r="AN3028"/>
  <c r="AN3030"/>
  <c r="AN3032"/>
  <c r="AN3034"/>
  <c r="AN3036"/>
  <c r="AN3038"/>
  <c r="AN3040"/>
  <c r="AN3042"/>
  <c r="AN3044"/>
  <c r="AN3046"/>
  <c r="AN3048"/>
  <c r="AN3050"/>
  <c r="AN3052"/>
  <c r="AN3054"/>
  <c r="AN3056"/>
  <c r="AN3058"/>
  <c r="AN3060"/>
  <c r="AN3062"/>
  <c r="AN3064"/>
  <c r="AN3066"/>
  <c r="AN3068"/>
  <c r="AN3070"/>
  <c r="AN3072"/>
  <c r="AN3074"/>
  <c r="AN3076"/>
  <c r="AN3078"/>
  <c r="AN3080"/>
  <c r="AN3082"/>
  <c r="AN3084"/>
  <c r="AN3086"/>
  <c r="AN3088"/>
  <c r="AN3090"/>
  <c r="AN3092"/>
  <c r="AN3094"/>
  <c r="AN3096"/>
  <c r="AN3098"/>
  <c r="AN3100"/>
  <c r="AN3102"/>
  <c r="AN3104"/>
  <c r="AN3106"/>
  <c r="AN3108"/>
  <c r="AN3110"/>
  <c r="AN3112"/>
  <c r="AN3114"/>
  <c r="AN3116"/>
  <c r="AN3118"/>
  <c r="AN3120"/>
  <c r="AN3122"/>
  <c r="AN3124"/>
  <c r="AN3126"/>
  <c r="AN3128"/>
  <c r="AN3130"/>
  <c r="AN3132"/>
  <c r="AN3134"/>
  <c r="AN3136"/>
  <c r="AN3138"/>
  <c r="AN3140"/>
  <c r="AN3142"/>
  <c r="AN3144"/>
  <c r="AN3146"/>
  <c r="AN3148"/>
  <c r="AN3150"/>
  <c r="AN3152"/>
  <c r="AN3154"/>
  <c r="AN3156"/>
  <c r="AN3158"/>
  <c r="AN3160"/>
  <c r="AN3162"/>
  <c r="AN3164"/>
  <c r="AN3166"/>
  <c r="AN3168"/>
  <c r="AN3170"/>
  <c r="AN3172"/>
  <c r="AN3174"/>
  <c r="AN3176"/>
  <c r="AN3178"/>
  <c r="AN3180"/>
  <c r="AN3182"/>
  <c r="AN3184"/>
  <c r="AN3186"/>
  <c r="AN3188"/>
  <c r="AN3190"/>
  <c r="AN3192"/>
  <c r="AN3194"/>
  <c r="AN3196"/>
  <c r="AN3198"/>
  <c r="AN3200"/>
  <c r="AN3202"/>
  <c r="AN3204"/>
  <c r="AN3206"/>
  <c r="AN3208"/>
  <c r="AN3210"/>
  <c r="AN3212"/>
  <c r="AN3214"/>
  <c r="AN3216"/>
  <c r="AN3218"/>
  <c r="AN3220"/>
  <c r="AN3222"/>
  <c r="AN3224"/>
  <c r="AN3226"/>
  <c r="AN3228"/>
  <c r="AN3230"/>
  <c r="AN3232"/>
  <c r="AN3234"/>
  <c r="AN3236"/>
  <c r="AN3238"/>
  <c r="AN3240"/>
  <c r="AN3242"/>
  <c r="AN3244"/>
  <c r="AN3246"/>
  <c r="AN3248"/>
  <c r="AN3250"/>
  <c r="AN3252"/>
  <c r="AN3254"/>
  <c r="AN3256"/>
  <c r="AN3258"/>
  <c r="AN3260"/>
  <c r="AN3262"/>
  <c r="AN3264"/>
  <c r="AN3266"/>
  <c r="AN3268"/>
  <c r="AN3270"/>
  <c r="AN3272"/>
  <c r="AN3274"/>
  <c r="AN3276"/>
  <c r="AN3278"/>
  <c r="AN3280"/>
  <c r="AN2716"/>
  <c r="AN2724"/>
  <c r="AN3287"/>
  <c r="G1163" i="2"/>
  <c r="M133" s="1"/>
  <c r="H1163"/>
  <c r="N133" s="1"/>
  <c r="I1163"/>
  <c r="O133" s="1"/>
  <c r="E1134"/>
  <c r="J1163" s="1"/>
  <c r="P133" s="1"/>
  <c r="M51" s="1"/>
  <c r="E1956"/>
  <c r="J1984" s="1"/>
  <c r="P160" s="1"/>
  <c r="D54" s="1"/>
  <c r="G1984"/>
  <c r="M160" s="1"/>
  <c r="H1984"/>
  <c r="N160" s="1"/>
  <c r="I1984"/>
  <c r="O160" s="1"/>
  <c r="I3354"/>
  <c r="O205" s="1"/>
  <c r="H3354"/>
  <c r="N205" s="1"/>
  <c r="G3354"/>
  <c r="M205" s="1"/>
  <c r="E3325"/>
  <c r="J3354" s="1"/>
  <c r="P205" s="1"/>
  <c r="M57" s="1"/>
  <c r="E981"/>
  <c r="J1010" s="1"/>
  <c r="P128" s="1"/>
  <c r="H51" s="1"/>
  <c r="I1010"/>
  <c r="O128" s="1"/>
  <c r="G1010"/>
  <c r="M128" s="1"/>
  <c r="H1010"/>
  <c r="N128" s="1"/>
  <c r="E950"/>
  <c r="J980" s="1"/>
  <c r="P127" s="1"/>
  <c r="G51" s="1"/>
  <c r="G980"/>
  <c r="M127" s="1"/>
  <c r="I980"/>
  <c r="O127" s="1"/>
  <c r="H980"/>
  <c r="N127" s="1"/>
  <c r="G829"/>
  <c r="M122" s="1"/>
  <c r="I829"/>
  <c r="O122" s="1"/>
  <c r="H829"/>
  <c r="N122" s="1"/>
  <c r="E799"/>
  <c r="J829" s="1"/>
  <c r="P122" s="1"/>
  <c r="N50" s="1"/>
  <c r="G2106"/>
  <c r="M164" s="1"/>
  <c r="E2077"/>
  <c r="J2106" s="1"/>
  <c r="P164" s="1"/>
  <c r="H54" s="1"/>
  <c r="H2106"/>
  <c r="N164" s="1"/>
  <c r="I2106"/>
  <c r="O164" s="1"/>
  <c r="E769"/>
  <c r="J798" s="1"/>
  <c r="P121" s="1"/>
  <c r="M50" s="1"/>
  <c r="I798"/>
  <c r="O121" s="1"/>
  <c r="G798"/>
  <c r="M121" s="1"/>
  <c r="H798"/>
  <c r="N121" s="1"/>
  <c r="H1072"/>
  <c r="N130" s="1"/>
  <c r="E1042"/>
  <c r="J1072" s="1"/>
  <c r="P130" s="1"/>
  <c r="J51" s="1"/>
  <c r="G1072"/>
  <c r="M130" s="1"/>
  <c r="I1072"/>
  <c r="O130" s="1"/>
  <c r="H1133"/>
  <c r="N132" s="1"/>
  <c r="G1133"/>
  <c r="M132" s="1"/>
  <c r="I1133"/>
  <c r="O132" s="1"/>
  <c r="E1103"/>
  <c r="J1133" s="1"/>
  <c r="P132" s="1"/>
  <c r="L51" s="1"/>
  <c r="I860"/>
  <c r="O123" s="1"/>
  <c r="E830"/>
  <c r="J860" s="1"/>
  <c r="P123" s="1"/>
  <c r="C51" s="1"/>
  <c r="H860"/>
  <c r="N123" s="1"/>
  <c r="G860"/>
  <c r="M123" s="1"/>
  <c r="G3263"/>
  <c r="M202" s="1"/>
  <c r="E3233"/>
  <c r="J3263" s="1"/>
  <c r="P202" s="1"/>
  <c r="J57" s="1"/>
  <c r="I3263"/>
  <c r="O202" s="1"/>
  <c r="H3263"/>
  <c r="N202" s="1"/>
  <c r="I2624"/>
  <c r="O181" s="1"/>
  <c r="G2624"/>
  <c r="M181" s="1"/>
  <c r="H2624"/>
  <c r="N181" s="1"/>
  <c r="E2595"/>
  <c r="J2624" s="1"/>
  <c r="P181" s="1"/>
  <c r="M55" s="1"/>
  <c r="G584"/>
  <c r="M114" s="1"/>
  <c r="I584"/>
  <c r="O114" s="1"/>
  <c r="E555"/>
  <c r="J584" s="1"/>
  <c r="P114" s="1"/>
  <c r="F50" s="1"/>
  <c r="H584"/>
  <c r="N114" s="1"/>
  <c r="I463"/>
  <c r="O110" s="1"/>
  <c r="G463"/>
  <c r="M110" s="1"/>
  <c r="E433"/>
  <c r="J463" s="1"/>
  <c r="P110" s="1"/>
  <c r="N49" s="1"/>
  <c r="H463"/>
  <c r="N110" s="1"/>
  <c r="E495"/>
  <c r="J523" s="1"/>
  <c r="P112" s="1"/>
  <c r="D50" s="1"/>
  <c r="H523"/>
  <c r="N112" s="1"/>
  <c r="G523"/>
  <c r="M112" s="1"/>
  <c r="I523"/>
  <c r="O112" s="1"/>
  <c r="E189"/>
  <c r="J218" s="1"/>
  <c r="P102" s="1"/>
  <c r="F49" s="1"/>
  <c r="G218"/>
  <c r="M102" s="1"/>
  <c r="H218"/>
  <c r="N102" s="1"/>
  <c r="I218"/>
  <c r="O102" s="1"/>
  <c r="I402"/>
  <c r="O108" s="1"/>
  <c r="E372"/>
  <c r="J402" s="1"/>
  <c r="P108" s="1"/>
  <c r="L49" s="1"/>
  <c r="G402"/>
  <c r="M108" s="1"/>
  <c r="H402"/>
  <c r="N108" s="1"/>
  <c r="E219"/>
  <c r="J249" s="1"/>
  <c r="P103" s="1"/>
  <c r="G49" s="1"/>
  <c r="G249"/>
  <c r="M103" s="1"/>
  <c r="I249"/>
  <c r="O103" s="1"/>
  <c r="H249"/>
  <c r="N103" s="1"/>
  <c r="E1376"/>
  <c r="J1406" s="1"/>
  <c r="P141" s="1"/>
  <c r="I52" s="1"/>
  <c r="H1406"/>
  <c r="N141" s="1"/>
  <c r="G1406"/>
  <c r="M141" s="1"/>
  <c r="I1406"/>
  <c r="O141" s="1"/>
  <c r="G2714"/>
  <c r="M184" s="1"/>
  <c r="E2687"/>
  <c r="J2714" s="1"/>
  <c r="P184" s="1"/>
  <c r="D56" s="1"/>
  <c r="I2714"/>
  <c r="O184" s="1"/>
  <c r="H2714"/>
  <c r="N184" s="1"/>
  <c r="E2442"/>
  <c r="J2471" s="1"/>
  <c r="P176" s="1"/>
  <c r="H55" s="1"/>
  <c r="I2471"/>
  <c r="O176" s="1"/>
  <c r="H2471"/>
  <c r="N176" s="1"/>
  <c r="G2471"/>
  <c r="M176" s="1"/>
  <c r="I2775"/>
  <c r="O186" s="1"/>
  <c r="E2746"/>
  <c r="J2775" s="1"/>
  <c r="P186" s="1"/>
  <c r="F56" s="1"/>
  <c r="G2775"/>
  <c r="M186" s="1"/>
  <c r="H2775"/>
  <c r="N186" s="1"/>
  <c r="G1225"/>
  <c r="M135" s="1"/>
  <c r="E1195"/>
  <c r="J1225" s="1"/>
  <c r="P135" s="1"/>
  <c r="C52" s="1"/>
  <c r="I1225"/>
  <c r="O135" s="1"/>
  <c r="H1225"/>
  <c r="N135" s="1"/>
  <c r="I768"/>
  <c r="O120" s="1"/>
  <c r="G768"/>
  <c r="M120" s="1"/>
  <c r="H768"/>
  <c r="N120" s="1"/>
  <c r="E738"/>
  <c r="J768" s="1"/>
  <c r="P120" s="1"/>
  <c r="L50" s="1"/>
  <c r="I2410"/>
  <c r="O174" s="1"/>
  <c r="E2381"/>
  <c r="J2410" s="1"/>
  <c r="P174" s="1"/>
  <c r="F55" s="1"/>
  <c r="H2410"/>
  <c r="N174" s="1"/>
  <c r="G2410"/>
  <c r="M174" s="1"/>
  <c r="H554"/>
  <c r="N113" s="1"/>
  <c r="I554"/>
  <c r="O113" s="1"/>
  <c r="E524"/>
  <c r="J554" s="1"/>
  <c r="P113" s="1"/>
  <c r="E50" s="1"/>
  <c r="G554"/>
  <c r="M113" s="1"/>
  <c r="I888"/>
  <c r="O124" s="1"/>
  <c r="G888"/>
  <c r="M124" s="1"/>
  <c r="E861"/>
  <c r="J888" s="1"/>
  <c r="P124" s="1"/>
  <c r="D51" s="1"/>
  <c r="H888"/>
  <c r="N124" s="1"/>
  <c r="E1468"/>
  <c r="J1498" s="1"/>
  <c r="P144" s="1"/>
  <c r="L52" s="1"/>
  <c r="G1498"/>
  <c r="M144" s="1"/>
  <c r="H1498"/>
  <c r="N144" s="1"/>
  <c r="I1498"/>
  <c r="O144" s="1"/>
  <c r="E1011"/>
  <c r="J1041" s="1"/>
  <c r="P129" s="1"/>
  <c r="I51" s="1"/>
  <c r="I1041"/>
  <c r="O129" s="1"/>
  <c r="H1041"/>
  <c r="N129" s="1"/>
  <c r="G1041"/>
  <c r="M129" s="1"/>
  <c r="G1893"/>
  <c r="M157" s="1"/>
  <c r="E1864"/>
  <c r="J1893" s="1"/>
  <c r="P157" s="1"/>
  <c r="M53" s="1"/>
  <c r="I1893"/>
  <c r="O157" s="1"/>
  <c r="H1893"/>
  <c r="N157" s="1"/>
  <c r="H1284"/>
  <c r="N137" s="1"/>
  <c r="G1284"/>
  <c r="M137" s="1"/>
  <c r="I1284"/>
  <c r="O137" s="1"/>
  <c r="E1254"/>
  <c r="J1284" s="1"/>
  <c r="P137" s="1"/>
  <c r="E52" s="1"/>
  <c r="G2959"/>
  <c r="M192" s="1"/>
  <c r="E2929"/>
  <c r="J2959" s="1"/>
  <c r="P192" s="1"/>
  <c r="L56" s="1"/>
  <c r="I2959"/>
  <c r="O192" s="1"/>
  <c r="H2959"/>
  <c r="N192" s="1"/>
  <c r="H919"/>
  <c r="N125" s="1"/>
  <c r="E889"/>
  <c r="J919" s="1"/>
  <c r="P125" s="1"/>
  <c r="E51" s="1"/>
  <c r="G919"/>
  <c r="M125" s="1"/>
  <c r="I919"/>
  <c r="O125" s="1"/>
  <c r="I1253"/>
  <c r="O136" s="1"/>
  <c r="H1253"/>
  <c r="N136" s="1"/>
  <c r="E1226"/>
  <c r="J1253" s="1"/>
  <c r="P136" s="1"/>
  <c r="D52" s="1"/>
  <c r="G1253"/>
  <c r="M136" s="1"/>
  <c r="I2015"/>
  <c r="O161" s="1"/>
  <c r="E1985"/>
  <c r="J2015" s="1"/>
  <c r="P161" s="1"/>
  <c r="E54" s="1"/>
  <c r="G2015"/>
  <c r="M161" s="1"/>
  <c r="H2015"/>
  <c r="N161" s="1"/>
  <c r="E1925"/>
  <c r="J1955" s="1"/>
  <c r="P159" s="1"/>
  <c r="C54" s="1"/>
  <c r="I1955"/>
  <c r="O159" s="1"/>
  <c r="G1955"/>
  <c r="M159" s="1"/>
  <c r="H1955"/>
  <c r="N159" s="1"/>
  <c r="I3051"/>
  <c r="O195" s="1"/>
  <c r="E3021"/>
  <c r="J3051" s="1"/>
  <c r="P195" s="1"/>
  <c r="C57" s="1"/>
  <c r="H3051"/>
  <c r="N195" s="1"/>
  <c r="G3051"/>
  <c r="M195" s="1"/>
  <c r="H2655"/>
  <c r="N182" s="1"/>
  <c r="E2625"/>
  <c r="J2655" s="1"/>
  <c r="P182" s="1"/>
  <c r="N55" s="1"/>
  <c r="G2655"/>
  <c r="M182" s="1"/>
  <c r="I2655"/>
  <c r="O182" s="1"/>
  <c r="E2199"/>
  <c r="J2229" s="1"/>
  <c r="P168" s="1"/>
  <c r="L54" s="1"/>
  <c r="G2229"/>
  <c r="M168" s="1"/>
  <c r="I2229"/>
  <c r="O168" s="1"/>
  <c r="H2229"/>
  <c r="N168" s="1"/>
  <c r="G129"/>
  <c r="M99" s="1"/>
  <c r="E99"/>
  <c r="J129" s="1"/>
  <c r="P99" s="1"/>
  <c r="C49" s="1"/>
  <c r="I129"/>
  <c r="O99" s="1"/>
  <c r="H129"/>
  <c r="N99" s="1"/>
  <c r="E3141"/>
  <c r="J3171" s="1"/>
  <c r="P199" s="1"/>
  <c r="G57" s="1"/>
  <c r="I3171"/>
  <c r="O199" s="1"/>
  <c r="G3171"/>
  <c r="M199" s="1"/>
  <c r="H3171"/>
  <c r="N199" s="1"/>
  <c r="G2806"/>
  <c r="M187" s="1"/>
  <c r="H2806"/>
  <c r="N187" s="1"/>
  <c r="E2776"/>
  <c r="J2806" s="1"/>
  <c r="P187" s="1"/>
  <c r="G56" s="1"/>
  <c r="I2806"/>
  <c r="O187" s="1"/>
  <c r="E3357"/>
  <c r="J3385" s="1"/>
  <c r="P206" s="1"/>
  <c r="N57" s="1"/>
  <c r="H3385"/>
  <c r="N206" s="1"/>
  <c r="I3385"/>
  <c r="O206" s="1"/>
  <c r="G3385"/>
  <c r="M206" s="1"/>
  <c r="H615"/>
  <c r="N115" s="1"/>
  <c r="I615"/>
  <c r="O115" s="1"/>
  <c r="E585"/>
  <c r="J615" s="1"/>
  <c r="P115" s="1"/>
  <c r="G50" s="1"/>
  <c r="G615"/>
  <c r="M115" s="1"/>
  <c r="G3140"/>
  <c r="M198" s="1"/>
  <c r="E3111"/>
  <c r="J3140" s="1"/>
  <c r="P198" s="1"/>
  <c r="F57" s="1"/>
  <c r="I3140"/>
  <c r="O198" s="1"/>
  <c r="H3140"/>
  <c r="N198" s="1"/>
  <c r="H1590"/>
  <c r="N147" s="1"/>
  <c r="I1590"/>
  <c r="O147" s="1"/>
  <c r="E1560"/>
  <c r="J1590" s="1"/>
  <c r="P147" s="1"/>
  <c r="C53" s="1"/>
  <c r="G1590"/>
  <c r="M147" s="1"/>
  <c r="G2168"/>
  <c r="M166" s="1"/>
  <c r="H2168"/>
  <c r="N166" s="1"/>
  <c r="I2168"/>
  <c r="O166" s="1"/>
  <c r="E2138"/>
  <c r="J2168" s="1"/>
  <c r="P166" s="1"/>
  <c r="J54" s="1"/>
  <c r="I3020"/>
  <c r="O194" s="1"/>
  <c r="E2990"/>
  <c r="J3020" s="1"/>
  <c r="P194" s="1"/>
  <c r="N56" s="1"/>
  <c r="H3020"/>
  <c r="N194" s="1"/>
  <c r="G3020"/>
  <c r="M194" s="1"/>
  <c r="I1802"/>
  <c r="O154" s="1"/>
  <c r="G1802"/>
  <c r="M154" s="1"/>
  <c r="H1802"/>
  <c r="N154" s="1"/>
  <c r="E1772"/>
  <c r="J1802" s="1"/>
  <c r="P154" s="1"/>
  <c r="J53" s="1"/>
  <c r="E2230"/>
  <c r="J2259" s="1"/>
  <c r="P169" s="1"/>
  <c r="M54" s="1"/>
  <c r="H2259"/>
  <c r="N169" s="1"/>
  <c r="G2259"/>
  <c r="M169" s="1"/>
  <c r="I2259"/>
  <c r="O169" s="1"/>
  <c r="G1924"/>
  <c r="M158" s="1"/>
  <c r="E1894"/>
  <c r="J1924" s="1"/>
  <c r="P158" s="1"/>
  <c r="N53" s="1"/>
  <c r="I1924"/>
  <c r="O158" s="1"/>
  <c r="H1924"/>
  <c r="N158" s="1"/>
  <c r="E1164"/>
  <c r="J1194" s="1"/>
  <c r="P134" s="1"/>
  <c r="N51" s="1"/>
  <c r="I1194"/>
  <c r="O134" s="1"/>
  <c r="H1194"/>
  <c r="N134" s="1"/>
  <c r="G1194"/>
  <c r="M134" s="1"/>
  <c r="E2322"/>
  <c r="J2349" s="1"/>
  <c r="P172" s="1"/>
  <c r="D55" s="1"/>
  <c r="G2349"/>
  <c r="M172" s="1"/>
  <c r="I2349"/>
  <c r="O172" s="1"/>
  <c r="H2349"/>
  <c r="N172" s="1"/>
  <c r="E1407"/>
  <c r="J1437" s="1"/>
  <c r="P142" s="1"/>
  <c r="J52" s="1"/>
  <c r="G1437"/>
  <c r="M142" s="1"/>
  <c r="H1437"/>
  <c r="N142" s="1"/>
  <c r="I1437"/>
  <c r="O142" s="1"/>
  <c r="I2594"/>
  <c r="O180" s="1"/>
  <c r="G2594"/>
  <c r="M180" s="1"/>
  <c r="H2594"/>
  <c r="N180" s="1"/>
  <c r="E2564"/>
  <c r="J2594" s="1"/>
  <c r="P180" s="1"/>
  <c r="L55" s="1"/>
  <c r="I2502"/>
  <c r="O177" s="1"/>
  <c r="E2472"/>
  <c r="J2502" s="1"/>
  <c r="P177" s="1"/>
  <c r="I55" s="1"/>
  <c r="H2502"/>
  <c r="N177" s="1"/>
  <c r="G2502"/>
  <c r="M177" s="1"/>
  <c r="I707"/>
  <c r="O118" s="1"/>
  <c r="E677"/>
  <c r="J707" s="1"/>
  <c r="P118" s="1"/>
  <c r="J50" s="1"/>
  <c r="H707"/>
  <c r="N118" s="1"/>
  <c r="G707"/>
  <c r="M118" s="1"/>
  <c r="I371"/>
  <c r="O107" s="1"/>
  <c r="H371"/>
  <c r="N107" s="1"/>
  <c r="G371"/>
  <c r="M107" s="1"/>
  <c r="E342"/>
  <c r="J371" s="1"/>
  <c r="P107" s="1"/>
  <c r="K49" s="1"/>
  <c r="G2989"/>
  <c r="M193" s="1"/>
  <c r="E2960"/>
  <c r="J2989" s="1"/>
  <c r="P193" s="1"/>
  <c r="M56" s="1"/>
  <c r="I2989"/>
  <c r="O193" s="1"/>
  <c r="H2989"/>
  <c r="N193" s="1"/>
  <c r="H2898"/>
  <c r="N190" s="1"/>
  <c r="G2898"/>
  <c r="M190" s="1"/>
  <c r="I2898"/>
  <c r="O190" s="1"/>
  <c r="E2868"/>
  <c r="J2898" s="1"/>
  <c r="P190" s="1"/>
  <c r="J56" s="1"/>
  <c r="H494"/>
  <c r="N111" s="1"/>
  <c r="E464"/>
  <c r="J494" s="1"/>
  <c r="P111" s="1"/>
  <c r="C50" s="1"/>
  <c r="G494"/>
  <c r="M111" s="1"/>
  <c r="I494"/>
  <c r="O111" s="1"/>
  <c r="G3293"/>
  <c r="M203" s="1"/>
  <c r="E3264"/>
  <c r="J3293" s="1"/>
  <c r="P203" s="1"/>
  <c r="K57" s="1"/>
  <c r="H3293"/>
  <c r="N203" s="1"/>
  <c r="I3293"/>
  <c r="O203" s="1"/>
  <c r="H2836"/>
  <c r="N188" s="1"/>
  <c r="G2836"/>
  <c r="M188" s="1"/>
  <c r="I2836"/>
  <c r="O188" s="1"/>
  <c r="E2807"/>
  <c r="J2836" s="1"/>
  <c r="P188" s="1"/>
  <c r="H56" s="1"/>
  <c r="H3232"/>
  <c r="N201" s="1"/>
  <c r="G3232"/>
  <c r="M201" s="1"/>
  <c r="I3232"/>
  <c r="O201" s="1"/>
  <c r="E3202"/>
  <c r="J3232" s="1"/>
  <c r="P201" s="1"/>
  <c r="I57" s="1"/>
  <c r="I2563"/>
  <c r="O179" s="1"/>
  <c r="E2534"/>
  <c r="J2563" s="1"/>
  <c r="P179" s="1"/>
  <c r="K55" s="1"/>
  <c r="G2563"/>
  <c r="M179" s="1"/>
  <c r="H2563"/>
  <c r="N179" s="1"/>
  <c r="I2137"/>
  <c r="O165" s="1"/>
  <c r="G2137"/>
  <c r="M165" s="1"/>
  <c r="E2107"/>
  <c r="J2137" s="1"/>
  <c r="P165" s="1"/>
  <c r="I54" s="1"/>
  <c r="H2137"/>
  <c r="N165" s="1"/>
  <c r="E2169"/>
  <c r="J2198" s="1"/>
  <c r="P167" s="1"/>
  <c r="K54" s="1"/>
  <c r="H2198"/>
  <c r="N167" s="1"/>
  <c r="G2198"/>
  <c r="M167" s="1"/>
  <c r="I2198"/>
  <c r="O167" s="1"/>
  <c r="H1345"/>
  <c r="N139" s="1"/>
  <c r="G1345"/>
  <c r="M139" s="1"/>
  <c r="E1315"/>
  <c r="J1345" s="1"/>
  <c r="P139" s="1"/>
  <c r="G52" s="1"/>
  <c r="I1345"/>
  <c r="O139" s="1"/>
  <c r="H1102"/>
  <c r="N131" s="1"/>
  <c r="E1073"/>
  <c r="J1102" s="1"/>
  <c r="P131" s="1"/>
  <c r="K51" s="1"/>
  <c r="G1102"/>
  <c r="M131" s="1"/>
  <c r="I1102"/>
  <c r="O131" s="1"/>
  <c r="H1528"/>
  <c r="N145" s="1"/>
  <c r="G1528"/>
  <c r="M145" s="1"/>
  <c r="E1499"/>
  <c r="J1528" s="1"/>
  <c r="P145" s="1"/>
  <c r="M52" s="1"/>
  <c r="I1528"/>
  <c r="O145" s="1"/>
  <c r="E1591"/>
  <c r="J1618" s="1"/>
  <c r="P148" s="1"/>
  <c r="D53" s="1"/>
  <c r="I1618"/>
  <c r="O148" s="1"/>
  <c r="G1618"/>
  <c r="M148" s="1"/>
  <c r="H1618"/>
  <c r="N148" s="1"/>
  <c r="H2045"/>
  <c r="N162" s="1"/>
  <c r="E2016"/>
  <c r="J2045" s="1"/>
  <c r="P162" s="1"/>
  <c r="F54" s="1"/>
  <c r="I2045"/>
  <c r="O162" s="1"/>
  <c r="G2045"/>
  <c r="M162" s="1"/>
  <c r="AN2" i="1"/>
  <c r="G310" i="2"/>
  <c r="M105" s="1"/>
  <c r="E280"/>
  <c r="J310" s="1"/>
  <c r="P105" s="1"/>
  <c r="I49" s="1"/>
  <c r="I310"/>
  <c r="O105" s="1"/>
  <c r="H310"/>
  <c r="N105" s="1"/>
  <c r="G3079"/>
  <c r="M196" s="1"/>
  <c r="I3079"/>
  <c r="O196" s="1"/>
  <c r="H3079"/>
  <c r="N196" s="1"/>
  <c r="E3052"/>
  <c r="J3079" s="1"/>
  <c r="P196" s="1"/>
  <c r="D57" s="1"/>
  <c r="G949"/>
  <c r="M126" s="1"/>
  <c r="H949"/>
  <c r="N126" s="1"/>
  <c r="I949"/>
  <c r="O126" s="1"/>
  <c r="E920"/>
  <c r="J949" s="1"/>
  <c r="P126" s="1"/>
  <c r="F51" s="1"/>
  <c r="I2867"/>
  <c r="O189" s="1"/>
  <c r="H2867"/>
  <c r="N189" s="1"/>
  <c r="E2837"/>
  <c r="J2867" s="1"/>
  <c r="P189" s="1"/>
  <c r="I56" s="1"/>
  <c r="G2867"/>
  <c r="M189" s="1"/>
  <c r="G3201"/>
  <c r="M200" s="1"/>
  <c r="I3201"/>
  <c r="O200" s="1"/>
  <c r="E3172"/>
  <c r="J3201" s="1"/>
  <c r="P200" s="1"/>
  <c r="H57" s="1"/>
  <c r="H3201"/>
  <c r="N200" s="1"/>
  <c r="G341"/>
  <c r="M106" s="1"/>
  <c r="H341"/>
  <c r="N106" s="1"/>
  <c r="E311"/>
  <c r="J341" s="1"/>
  <c r="P106" s="1"/>
  <c r="J49" s="1"/>
  <c r="I341"/>
  <c r="O106" s="1"/>
  <c r="G1679"/>
  <c r="M150" s="1"/>
  <c r="I1679"/>
  <c r="O150" s="1"/>
  <c r="H1679"/>
  <c r="N150" s="1"/>
  <c r="E1650"/>
  <c r="J1679" s="1"/>
  <c r="P150" s="1"/>
  <c r="F53" s="1"/>
  <c r="I3110"/>
  <c r="O197" s="1"/>
  <c r="G3110"/>
  <c r="M197" s="1"/>
  <c r="H3110"/>
  <c r="N197" s="1"/>
  <c r="E3080"/>
  <c r="J3110" s="1"/>
  <c r="P197" s="1"/>
  <c r="E57" s="1"/>
  <c r="G1710"/>
  <c r="M151" s="1"/>
  <c r="H1710"/>
  <c r="N151" s="1"/>
  <c r="E1680"/>
  <c r="J1710" s="1"/>
  <c r="P151" s="1"/>
  <c r="G53" s="1"/>
  <c r="I1710"/>
  <c r="O151" s="1"/>
  <c r="H2533"/>
  <c r="N178" s="1"/>
  <c r="E2503"/>
  <c r="J2533" s="1"/>
  <c r="P178" s="1"/>
  <c r="J55" s="1"/>
  <c r="G2533"/>
  <c r="M178" s="1"/>
  <c r="I2533"/>
  <c r="O178" s="1"/>
  <c r="E1438"/>
  <c r="J1467" s="1"/>
  <c r="P143" s="1"/>
  <c r="K52" s="1"/>
  <c r="I1467"/>
  <c r="O143" s="1"/>
  <c r="H1467"/>
  <c r="N143" s="1"/>
  <c r="G1467"/>
  <c r="M143" s="1"/>
  <c r="H2321"/>
  <c r="N171" s="1"/>
  <c r="I2321"/>
  <c r="O171" s="1"/>
  <c r="G2321"/>
  <c r="M171" s="1"/>
  <c r="E2291"/>
  <c r="J2321" s="1"/>
  <c r="P171" s="1"/>
  <c r="C55" s="1"/>
  <c r="G2076"/>
  <c r="M163" s="1"/>
  <c r="E2046"/>
  <c r="J2076" s="1"/>
  <c r="P163" s="1"/>
  <c r="G54" s="1"/>
  <c r="I2076"/>
  <c r="O163" s="1"/>
  <c r="H2076"/>
  <c r="N163" s="1"/>
  <c r="G645"/>
  <c r="M116" s="1"/>
  <c r="H645"/>
  <c r="N116" s="1"/>
  <c r="I645"/>
  <c r="O116" s="1"/>
  <c r="E616"/>
  <c r="J645" s="1"/>
  <c r="P116" s="1"/>
  <c r="H50" s="1"/>
  <c r="I1832"/>
  <c r="O155" s="1"/>
  <c r="E1803"/>
  <c r="J1832" s="1"/>
  <c r="P155" s="1"/>
  <c r="K53" s="1"/>
  <c r="H1832"/>
  <c r="N155" s="1"/>
  <c r="G1832"/>
  <c r="M155" s="1"/>
  <c r="E2260"/>
  <c r="J2290" s="1"/>
  <c r="P170" s="1"/>
  <c r="N54" s="1"/>
  <c r="G2290"/>
  <c r="M170" s="1"/>
  <c r="I2290"/>
  <c r="O170" s="1"/>
  <c r="H2290"/>
  <c r="N170" s="1"/>
  <c r="I157"/>
  <c r="O100" s="1"/>
  <c r="E130"/>
  <c r="J157" s="1"/>
  <c r="P100" s="1"/>
  <c r="D49" s="1"/>
  <c r="G157"/>
  <c r="M100" s="1"/>
  <c r="H157"/>
  <c r="N100" s="1"/>
  <c r="E250"/>
  <c r="J279" s="1"/>
  <c r="P104" s="1"/>
  <c r="H49" s="1"/>
  <c r="I279"/>
  <c r="O104" s="1"/>
  <c r="G279"/>
  <c r="M104" s="1"/>
  <c r="H279"/>
  <c r="N104" s="1"/>
  <c r="E403"/>
  <c r="J432" s="1"/>
  <c r="P109" s="1"/>
  <c r="M49" s="1"/>
  <c r="I432"/>
  <c r="O109" s="1"/>
  <c r="G432"/>
  <c r="M109" s="1"/>
  <c r="H432"/>
  <c r="N109" s="1"/>
  <c r="H188"/>
  <c r="N101" s="1"/>
  <c r="I188"/>
  <c r="O101" s="1"/>
  <c r="E158"/>
  <c r="J188" s="1"/>
  <c r="P101" s="1"/>
  <c r="E49" s="1"/>
  <c r="G188"/>
  <c r="M101" s="1"/>
  <c r="H1649"/>
  <c r="N149" s="1"/>
  <c r="E1619"/>
  <c r="J1649" s="1"/>
  <c r="P149" s="1"/>
  <c r="E53" s="1"/>
  <c r="G1649"/>
  <c r="M149" s="1"/>
  <c r="I1649"/>
  <c r="O149" s="1"/>
  <c r="H2686"/>
  <c r="N183" s="1"/>
  <c r="E2656"/>
  <c r="J2686" s="1"/>
  <c r="P183" s="1"/>
  <c r="C56" s="1"/>
  <c r="I2686"/>
  <c r="O183" s="1"/>
  <c r="G2686"/>
  <c r="M183" s="1"/>
  <c r="I2745"/>
  <c r="O185" s="1"/>
  <c r="E2715"/>
  <c r="J2745" s="1"/>
  <c r="P185" s="1"/>
  <c r="E56" s="1"/>
  <c r="G2745"/>
  <c r="M185" s="1"/>
  <c r="H2745"/>
  <c r="N185" s="1"/>
  <c r="I3324"/>
  <c r="O204" s="1"/>
  <c r="H3324"/>
  <c r="N204" s="1"/>
  <c r="E3294"/>
  <c r="J3324" s="1"/>
  <c r="P204" s="1"/>
  <c r="L57" s="1"/>
  <c r="G3324"/>
  <c r="M204" s="1"/>
  <c r="I1314"/>
  <c r="O138" s="1"/>
  <c r="E1285"/>
  <c r="J1314" s="1"/>
  <c r="P138" s="1"/>
  <c r="F52" s="1"/>
  <c r="G1314"/>
  <c r="M138" s="1"/>
  <c r="H1314"/>
  <c r="N138" s="1"/>
  <c r="G3416"/>
  <c r="M207" s="1"/>
  <c r="H3416"/>
  <c r="N207" s="1"/>
  <c r="I3416"/>
  <c r="O207" s="1"/>
  <c r="E3386"/>
  <c r="J3416" s="1"/>
  <c r="P207" s="1"/>
  <c r="C58" s="1"/>
  <c r="O58" s="1"/>
  <c r="E1346"/>
  <c r="J1375" s="1"/>
  <c r="P140" s="1"/>
  <c r="H52" s="1"/>
  <c r="H1375"/>
  <c r="N140" s="1"/>
  <c r="I1375"/>
  <c r="O140" s="1"/>
  <c r="G1375"/>
  <c r="M140" s="1"/>
  <c r="E2350"/>
  <c r="J2380" s="1"/>
  <c r="P173" s="1"/>
  <c r="E55" s="1"/>
  <c r="G2380"/>
  <c r="M173" s="1"/>
  <c r="I2380"/>
  <c r="O173" s="1"/>
  <c r="H2380"/>
  <c r="N173" s="1"/>
  <c r="G1559"/>
  <c r="M146" s="1"/>
  <c r="E1529"/>
  <c r="J1559" s="1"/>
  <c r="P146" s="1"/>
  <c r="N52" s="1"/>
  <c r="I1559"/>
  <c r="O146" s="1"/>
  <c r="H1559"/>
  <c r="N146" s="1"/>
  <c r="E708"/>
  <c r="J737" s="1"/>
  <c r="P119" s="1"/>
  <c r="K50" s="1"/>
  <c r="I737"/>
  <c r="O119" s="1"/>
  <c r="G737"/>
  <c r="M119" s="1"/>
  <c r="H737"/>
  <c r="N119" s="1"/>
  <c r="I1771"/>
  <c r="O153" s="1"/>
  <c r="E1741"/>
  <c r="J1771" s="1"/>
  <c r="P153" s="1"/>
  <c r="I53" s="1"/>
  <c r="G1771"/>
  <c r="M153" s="1"/>
  <c r="H1771"/>
  <c r="N153" s="1"/>
  <c r="H2928"/>
  <c r="N191" s="1"/>
  <c r="E2899"/>
  <c r="J2928" s="1"/>
  <c r="P191" s="1"/>
  <c r="K56" s="1"/>
  <c r="G2928"/>
  <c r="M191" s="1"/>
  <c r="I2928"/>
  <c r="O191" s="1"/>
  <c r="G1740"/>
  <c r="M152" s="1"/>
  <c r="E1711"/>
  <c r="J1740" s="1"/>
  <c r="P152" s="1"/>
  <c r="H53" s="1"/>
  <c r="I1740"/>
  <c r="O152" s="1"/>
  <c r="H1740"/>
  <c r="N152" s="1"/>
  <c r="E2411"/>
  <c r="J2441" s="1"/>
  <c r="P175" s="1"/>
  <c r="G55" s="1"/>
  <c r="H2441"/>
  <c r="N175" s="1"/>
  <c r="G2441"/>
  <c r="M175" s="1"/>
  <c r="I2441"/>
  <c r="O175" s="1"/>
  <c r="G676"/>
  <c r="M117" s="1"/>
  <c r="E646"/>
  <c r="J676" s="1"/>
  <c r="P117" s="1"/>
  <c r="I50" s="1"/>
  <c r="H676"/>
  <c r="N117" s="1"/>
  <c r="I676"/>
  <c r="O117" s="1"/>
  <c r="E1833"/>
  <c r="J1863" s="1"/>
  <c r="P156" s="1"/>
  <c r="L53" s="1"/>
  <c r="I1863"/>
  <c r="O156" s="1"/>
  <c r="G1863"/>
  <c r="M156" s="1"/>
  <c r="H1863"/>
  <c r="N156" s="1"/>
  <c r="H9"/>
  <c r="O55" l="1"/>
  <c r="O54"/>
  <c r="O50"/>
  <c r="O49"/>
  <c r="O57"/>
  <c r="O52"/>
  <c r="O51"/>
  <c r="O56"/>
  <c r="O53"/>
  <c r="Q37"/>
  <c r="AM3289" i="1" l="1"/>
  <c r="AM3291"/>
  <c r="AM3293"/>
  <c r="AM3295"/>
  <c r="AM3297"/>
  <c r="AM3299"/>
  <c r="AM3301"/>
  <c r="AM3303"/>
  <c r="AM3305"/>
  <c r="AM3307"/>
  <c r="AM3309"/>
  <c r="AM3311"/>
  <c r="AM3313"/>
  <c r="AM3315"/>
  <c r="AM3317"/>
  <c r="AM3319"/>
  <c r="AM3321"/>
  <c r="AM3323"/>
  <c r="AM3325"/>
  <c r="AM3327"/>
  <c r="AM3329"/>
  <c r="AM3331"/>
  <c r="AM3333"/>
  <c r="AM3335"/>
  <c r="AM3337"/>
  <c r="AM3339"/>
  <c r="AM3341"/>
  <c r="AM3343"/>
  <c r="AM3345"/>
  <c r="AM3347"/>
  <c r="AM3349"/>
  <c r="AM3351"/>
  <c r="AM3353"/>
  <c r="AM3355"/>
  <c r="AM3357"/>
  <c r="AM3359"/>
  <c r="AM3361"/>
  <c r="AM3363"/>
  <c r="AM3365"/>
  <c r="AM3367"/>
  <c r="AM3369"/>
  <c r="AM3371"/>
  <c r="AM3373"/>
  <c r="AM3375"/>
  <c r="AM3377"/>
  <c r="AM3379"/>
  <c r="AM3381"/>
  <c r="AM3383"/>
  <c r="AM3366"/>
  <c r="AM3374"/>
  <c r="AM3382"/>
  <c r="AM3368"/>
  <c r="AM3376"/>
  <c r="AM3288"/>
  <c r="AM3292"/>
  <c r="AM3294"/>
  <c r="AM3296"/>
  <c r="AM3298"/>
  <c r="AM3300"/>
  <c r="AM3302"/>
  <c r="AM3304"/>
  <c r="AM3306"/>
  <c r="AM3308"/>
  <c r="AM3310"/>
  <c r="AM3312"/>
  <c r="AM3314"/>
  <c r="AM3316"/>
  <c r="AM3318"/>
  <c r="AM3320"/>
  <c r="AM3322"/>
  <c r="AM3324"/>
  <c r="AM3326"/>
  <c r="AM3328"/>
  <c r="AM3330"/>
  <c r="AM3332"/>
  <c r="AM3334"/>
  <c r="AM3336"/>
  <c r="AM3338"/>
  <c r="AM3340"/>
  <c r="AM3342"/>
  <c r="AM3344"/>
  <c r="AM3346"/>
  <c r="AM3348"/>
  <c r="AM3350"/>
  <c r="AM3352"/>
  <c r="AM3354"/>
  <c r="AM3356"/>
  <c r="AM3358"/>
  <c r="AM3360"/>
  <c r="AM3362"/>
  <c r="AM3370"/>
  <c r="AM3378"/>
  <c r="AM3364"/>
  <c r="AM3372"/>
  <c r="AM3380"/>
  <c r="AM3290"/>
  <c r="AM4"/>
  <c r="AM6"/>
  <c r="AM8"/>
  <c r="AM10"/>
  <c r="AM12"/>
  <c r="AM14"/>
  <c r="AM16"/>
  <c r="AM18"/>
  <c r="AM20"/>
  <c r="AM22"/>
  <c r="AM24"/>
  <c r="AM26"/>
  <c r="AM28"/>
  <c r="AM30"/>
  <c r="AM32"/>
  <c r="AM34"/>
  <c r="AM36"/>
  <c r="AM38"/>
  <c r="AM40"/>
  <c r="AM42"/>
  <c r="AM44"/>
  <c r="AM3"/>
  <c r="AM5"/>
  <c r="AM7"/>
  <c r="AM9"/>
  <c r="AM11"/>
  <c r="AM13"/>
  <c r="AM15"/>
  <c r="AM17"/>
  <c r="AM19"/>
  <c r="AM21"/>
  <c r="AM23"/>
  <c r="AM25"/>
  <c r="AM27"/>
  <c r="AM29"/>
  <c r="AM31"/>
  <c r="AM33"/>
  <c r="AM35"/>
  <c r="AM37"/>
  <c r="AM39"/>
  <c r="AM41"/>
  <c r="AM43"/>
  <c r="AM45"/>
  <c r="AM47"/>
  <c r="AM49"/>
  <c r="AM51"/>
  <c r="AM53"/>
  <c r="AM55"/>
  <c r="AM57"/>
  <c r="AM59"/>
  <c r="AM61"/>
  <c r="AM63"/>
  <c r="AM65"/>
  <c r="AM67"/>
  <c r="AM69"/>
  <c r="AM71"/>
  <c r="AM73"/>
  <c r="AM75"/>
  <c r="AM77"/>
  <c r="AM79"/>
  <c r="AM81"/>
  <c r="AM83"/>
  <c r="AM85"/>
  <c r="AM87"/>
  <c r="AM89"/>
  <c r="AM91"/>
  <c r="AM93"/>
  <c r="AM95"/>
  <c r="AM97"/>
  <c r="AM99"/>
  <c r="AM101"/>
  <c r="AM103"/>
  <c r="AM105"/>
  <c r="AM107"/>
  <c r="AM109"/>
  <c r="AM111"/>
  <c r="AM113"/>
  <c r="AM115"/>
  <c r="AM117"/>
  <c r="AM119"/>
  <c r="AM121"/>
  <c r="AM123"/>
  <c r="AM125"/>
  <c r="AM127"/>
  <c r="AM129"/>
  <c r="AM131"/>
  <c r="AM133"/>
  <c r="AM135"/>
  <c r="AM137"/>
  <c r="AM139"/>
  <c r="AM141"/>
  <c r="AM143"/>
  <c r="AM145"/>
  <c r="AM147"/>
  <c r="AM149"/>
  <c r="AM151"/>
  <c r="AM153"/>
  <c r="AM155"/>
  <c r="AM157"/>
  <c r="AM159"/>
  <c r="AM161"/>
  <c r="AM163"/>
  <c r="AM165"/>
  <c r="AM167"/>
  <c r="AM169"/>
  <c r="AM171"/>
  <c r="AM173"/>
  <c r="AM175"/>
  <c r="AM177"/>
  <c r="AM179"/>
  <c r="AM181"/>
  <c r="AM183"/>
  <c r="AM185"/>
  <c r="AM187"/>
  <c r="AM189"/>
  <c r="AM191"/>
  <c r="AM193"/>
  <c r="AM195"/>
  <c r="AM197"/>
  <c r="AM199"/>
  <c r="AM201"/>
  <c r="AM203"/>
  <c r="AM205"/>
  <c r="AM207"/>
  <c r="AM209"/>
  <c r="AM211"/>
  <c r="AM213"/>
  <c r="AM215"/>
  <c r="AM217"/>
  <c r="AM219"/>
  <c r="AM221"/>
  <c r="AM223"/>
  <c r="AM225"/>
  <c r="AM227"/>
  <c r="AM229"/>
  <c r="AM231"/>
  <c r="AM233"/>
  <c r="AM235"/>
  <c r="AM237"/>
  <c r="AM239"/>
  <c r="AM241"/>
  <c r="AM243"/>
  <c r="AM245"/>
  <c r="AM247"/>
  <c r="AM249"/>
  <c r="AM251"/>
  <c r="AM253"/>
  <c r="AM255"/>
  <c r="AM257"/>
  <c r="AM86"/>
  <c r="AM90"/>
  <c r="AM94"/>
  <c r="AM98"/>
  <c r="AM102"/>
  <c r="AM106"/>
  <c r="AM110"/>
  <c r="AM114"/>
  <c r="AM118"/>
  <c r="AM122"/>
  <c r="AM126"/>
  <c r="AM130"/>
  <c r="AM134"/>
  <c r="AM138"/>
  <c r="AM142"/>
  <c r="AM146"/>
  <c r="AM150"/>
  <c r="AM154"/>
  <c r="AM158"/>
  <c r="AM162"/>
  <c r="AM166"/>
  <c r="AM170"/>
  <c r="AM174"/>
  <c r="AM178"/>
  <c r="AM182"/>
  <c r="AM186"/>
  <c r="AM190"/>
  <c r="AM194"/>
  <c r="AM198"/>
  <c r="AM202"/>
  <c r="AM206"/>
  <c r="AM210"/>
  <c r="AM214"/>
  <c r="AM218"/>
  <c r="AM222"/>
  <c r="AM226"/>
  <c r="AM230"/>
  <c r="AM234"/>
  <c r="AM238"/>
  <c r="AM242"/>
  <c r="AM246"/>
  <c r="AM250"/>
  <c r="AM254"/>
  <c r="AM258"/>
  <c r="AM260"/>
  <c r="AM262"/>
  <c r="AM264"/>
  <c r="AM266"/>
  <c r="AM268"/>
  <c r="AM270"/>
  <c r="AM272"/>
  <c r="AM274"/>
  <c r="AM276"/>
  <c r="AM278"/>
  <c r="AM280"/>
  <c r="AM282"/>
  <c r="AM284"/>
  <c r="AM286"/>
  <c r="AM288"/>
  <c r="AM290"/>
  <c r="AM292"/>
  <c r="AM294"/>
  <c r="AM296"/>
  <c r="AM298"/>
  <c r="AM300"/>
  <c r="AM302"/>
  <c r="AM304"/>
  <c r="AM306"/>
  <c r="AM308"/>
  <c r="AM310"/>
  <c r="AM312"/>
  <c r="AM314"/>
  <c r="AM316"/>
  <c r="AM318"/>
  <c r="AM320"/>
  <c r="AM322"/>
  <c r="AM324"/>
  <c r="AM326"/>
  <c r="AM328"/>
  <c r="AM330"/>
  <c r="AM332"/>
  <c r="AM334"/>
  <c r="AM336"/>
  <c r="AM338"/>
  <c r="AM340"/>
  <c r="AM88"/>
  <c r="AM92"/>
  <c r="AM96"/>
  <c r="AM100"/>
  <c r="AM104"/>
  <c r="AM108"/>
  <c r="AM112"/>
  <c r="AM116"/>
  <c r="AM120"/>
  <c r="AM124"/>
  <c r="AM128"/>
  <c r="AM132"/>
  <c r="AM136"/>
  <c r="AM140"/>
  <c r="AM144"/>
  <c r="AM148"/>
  <c r="AM152"/>
  <c r="AM156"/>
  <c r="AM160"/>
  <c r="AM164"/>
  <c r="AM168"/>
  <c r="AM172"/>
  <c r="AM176"/>
  <c r="AM180"/>
  <c r="AM184"/>
  <c r="AM46"/>
  <c r="AM48"/>
  <c r="AM50"/>
  <c r="AM52"/>
  <c r="AM54"/>
  <c r="AM56"/>
  <c r="AM58"/>
  <c r="AM60"/>
  <c r="AM62"/>
  <c r="AM64"/>
  <c r="AM66"/>
  <c r="AM68"/>
  <c r="AM70"/>
  <c r="AM72"/>
  <c r="AM74"/>
  <c r="AM76"/>
  <c r="AM78"/>
  <c r="AM80"/>
  <c r="AM82"/>
  <c r="AM84"/>
  <c r="AM188"/>
  <c r="AM192"/>
  <c r="AM196"/>
  <c r="AM200"/>
  <c r="AM204"/>
  <c r="AM208"/>
  <c r="AM212"/>
  <c r="AM216"/>
  <c r="AM220"/>
  <c r="AM224"/>
  <c r="AM228"/>
  <c r="AM232"/>
  <c r="AM236"/>
  <c r="AM240"/>
  <c r="AM244"/>
  <c r="AM248"/>
  <c r="AM252"/>
  <c r="AM256"/>
  <c r="AM341"/>
  <c r="AM343"/>
  <c r="AM345"/>
  <c r="AM347"/>
  <c r="AM349"/>
  <c r="AM351"/>
  <c r="AM353"/>
  <c r="AM355"/>
  <c r="AM357"/>
  <c r="AM359"/>
  <c r="AM361"/>
  <c r="AM363"/>
  <c r="AM365"/>
  <c r="AM367"/>
  <c r="AM369"/>
  <c r="AM371"/>
  <c r="AM373"/>
  <c r="AM375"/>
  <c r="AM377"/>
  <c r="AM379"/>
  <c r="AM381"/>
  <c r="AM383"/>
  <c r="AM385"/>
  <c r="AM387"/>
  <c r="AM389"/>
  <c r="AM391"/>
  <c r="AM393"/>
  <c r="AM261"/>
  <c r="AM265"/>
  <c r="AM269"/>
  <c r="AM273"/>
  <c r="AM277"/>
  <c r="AM281"/>
  <c r="AM285"/>
  <c r="AM289"/>
  <c r="AM293"/>
  <c r="AM297"/>
  <c r="AM301"/>
  <c r="AM305"/>
  <c r="AM309"/>
  <c r="AM313"/>
  <c r="AM317"/>
  <c r="AM321"/>
  <c r="AM325"/>
  <c r="AM329"/>
  <c r="AM333"/>
  <c r="AM337"/>
  <c r="AM342"/>
  <c r="AM344"/>
  <c r="AM346"/>
  <c r="AM348"/>
  <c r="AM350"/>
  <c r="AM352"/>
  <c r="AM354"/>
  <c r="AM356"/>
  <c r="AM358"/>
  <c r="AM360"/>
  <c r="AM362"/>
  <c r="AM364"/>
  <c r="AM366"/>
  <c r="AM368"/>
  <c r="AM370"/>
  <c r="AM372"/>
  <c r="AM374"/>
  <c r="AM376"/>
  <c r="AM378"/>
  <c r="AM380"/>
  <c r="AM382"/>
  <c r="AM384"/>
  <c r="AM386"/>
  <c r="AM388"/>
  <c r="AM390"/>
  <c r="AM392"/>
  <c r="AM394"/>
  <c r="AM396"/>
  <c r="AM398"/>
  <c r="AM400"/>
  <c r="AM402"/>
  <c r="AM259"/>
  <c r="AM263"/>
  <c r="AM267"/>
  <c r="AM271"/>
  <c r="AM275"/>
  <c r="AM279"/>
  <c r="AM283"/>
  <c r="AM287"/>
  <c r="AM291"/>
  <c r="AM295"/>
  <c r="AM299"/>
  <c r="AM303"/>
  <c r="AM307"/>
  <c r="AM311"/>
  <c r="AM315"/>
  <c r="AM319"/>
  <c r="AM323"/>
  <c r="AM327"/>
  <c r="AM331"/>
  <c r="AM335"/>
  <c r="AM339"/>
  <c r="AM405"/>
  <c r="AM406"/>
  <c r="AM413"/>
  <c r="AM415"/>
  <c r="AM417"/>
  <c r="AM419"/>
  <c r="AM421"/>
  <c r="AM423"/>
  <c r="AM425"/>
  <c r="AM427"/>
  <c r="AM429"/>
  <c r="AM431"/>
  <c r="AM433"/>
  <c r="AM435"/>
  <c r="AM437"/>
  <c r="AM439"/>
  <c r="AM441"/>
  <c r="AM443"/>
  <c r="AM445"/>
  <c r="AM447"/>
  <c r="AM449"/>
  <c r="AM451"/>
  <c r="AM453"/>
  <c r="AM455"/>
  <c r="AM457"/>
  <c r="AM459"/>
  <c r="AM461"/>
  <c r="AM463"/>
  <c r="AM465"/>
  <c r="AM467"/>
  <c r="AM469"/>
  <c r="AM471"/>
  <c r="AM473"/>
  <c r="AM475"/>
  <c r="AM477"/>
  <c r="AM479"/>
  <c r="AM481"/>
  <c r="AM483"/>
  <c r="AM485"/>
  <c r="AM487"/>
  <c r="AM489"/>
  <c r="AM491"/>
  <c r="AM493"/>
  <c r="AM495"/>
  <c r="AM497"/>
  <c r="AM499"/>
  <c r="AM501"/>
  <c r="AM503"/>
  <c r="AM505"/>
  <c r="AM507"/>
  <c r="AM509"/>
  <c r="AM511"/>
  <c r="AM513"/>
  <c r="AM515"/>
  <c r="AM517"/>
  <c r="AM519"/>
  <c r="AM521"/>
  <c r="AM523"/>
  <c r="AM525"/>
  <c r="AM527"/>
  <c r="AM529"/>
  <c r="AM531"/>
  <c r="AM533"/>
  <c r="AM535"/>
  <c r="AM537"/>
  <c r="AM539"/>
  <c r="AM541"/>
  <c r="AM543"/>
  <c r="AM545"/>
  <c r="AM547"/>
  <c r="AM549"/>
  <c r="AM551"/>
  <c r="AM553"/>
  <c r="AM555"/>
  <c r="AM557"/>
  <c r="AM559"/>
  <c r="AM561"/>
  <c r="AM563"/>
  <c r="AM565"/>
  <c r="AM567"/>
  <c r="AM569"/>
  <c r="AM571"/>
  <c r="AM573"/>
  <c r="AM575"/>
  <c r="AM577"/>
  <c r="AM579"/>
  <c r="AM581"/>
  <c r="AM583"/>
  <c r="AM585"/>
  <c r="AM587"/>
  <c r="AM589"/>
  <c r="AM591"/>
  <c r="AM593"/>
  <c r="AM595"/>
  <c r="AM597"/>
  <c r="AM599"/>
  <c r="AM601"/>
  <c r="AM603"/>
  <c r="AM605"/>
  <c r="AM607"/>
  <c r="AM609"/>
  <c r="AM611"/>
  <c r="AM613"/>
  <c r="AM615"/>
  <c r="AM617"/>
  <c r="AM619"/>
  <c r="AM621"/>
  <c r="AM623"/>
  <c r="AM625"/>
  <c r="AM627"/>
  <c r="AM629"/>
  <c r="AM631"/>
  <c r="AM633"/>
  <c r="AM635"/>
  <c r="AM637"/>
  <c r="AM639"/>
  <c r="AM641"/>
  <c r="AM643"/>
  <c r="AM645"/>
  <c r="AM647"/>
  <c r="AM649"/>
  <c r="AM651"/>
  <c r="AM653"/>
  <c r="AM655"/>
  <c r="AM657"/>
  <c r="AM659"/>
  <c r="AM661"/>
  <c r="AM663"/>
  <c r="AM665"/>
  <c r="AM667"/>
  <c r="AM669"/>
  <c r="AM671"/>
  <c r="AM673"/>
  <c r="AM675"/>
  <c r="AM677"/>
  <c r="AM679"/>
  <c r="AM681"/>
  <c r="AM683"/>
  <c r="AM685"/>
  <c r="AM687"/>
  <c r="AM689"/>
  <c r="AM691"/>
  <c r="AM693"/>
  <c r="AM695"/>
  <c r="AM697"/>
  <c r="AM699"/>
  <c r="AM701"/>
  <c r="AM703"/>
  <c r="AM705"/>
  <c r="AM707"/>
  <c r="AM709"/>
  <c r="AM711"/>
  <c r="AM713"/>
  <c r="AM715"/>
  <c r="AM717"/>
  <c r="AM719"/>
  <c r="AM721"/>
  <c r="AM723"/>
  <c r="AM725"/>
  <c r="AM727"/>
  <c r="AM729"/>
  <c r="AM731"/>
  <c r="AM733"/>
  <c r="AM735"/>
  <c r="AM737"/>
  <c r="AM739"/>
  <c r="AM741"/>
  <c r="AM743"/>
  <c r="AM745"/>
  <c r="AM747"/>
  <c r="AM749"/>
  <c r="AM751"/>
  <c r="AM753"/>
  <c r="AM755"/>
  <c r="AM757"/>
  <c r="AM759"/>
  <c r="AM761"/>
  <c r="AM763"/>
  <c r="AM765"/>
  <c r="AM767"/>
  <c r="AM769"/>
  <c r="AM771"/>
  <c r="AM773"/>
  <c r="AM775"/>
  <c r="AM777"/>
  <c r="AM411"/>
  <c r="AM412"/>
  <c r="AM395"/>
  <c r="AM397"/>
  <c r="AM399"/>
  <c r="AM401"/>
  <c r="AM403"/>
  <c r="AM409"/>
  <c r="AM410"/>
  <c r="AM414"/>
  <c r="AM416"/>
  <c r="AM418"/>
  <c r="AM420"/>
  <c r="AM422"/>
  <c r="AM424"/>
  <c r="AM426"/>
  <c r="AM428"/>
  <c r="AM430"/>
  <c r="AM432"/>
  <c r="AM434"/>
  <c r="AM436"/>
  <c r="AM438"/>
  <c r="AM440"/>
  <c r="AM442"/>
  <c r="AM444"/>
  <c r="AM446"/>
  <c r="AM448"/>
  <c r="AM450"/>
  <c r="AM452"/>
  <c r="AM454"/>
  <c r="AM456"/>
  <c r="AM458"/>
  <c r="AM460"/>
  <c r="AM462"/>
  <c r="AM464"/>
  <c r="AM466"/>
  <c r="AM468"/>
  <c r="AM470"/>
  <c r="AM472"/>
  <c r="AM474"/>
  <c r="AM476"/>
  <c r="AM478"/>
  <c r="AM480"/>
  <c r="AM482"/>
  <c r="AM484"/>
  <c r="AM486"/>
  <c r="AM488"/>
  <c r="AM490"/>
  <c r="AM492"/>
  <c r="AM494"/>
  <c r="AM496"/>
  <c r="AM498"/>
  <c r="AM500"/>
  <c r="AM502"/>
  <c r="AM504"/>
  <c r="AM506"/>
  <c r="AM508"/>
  <c r="AM510"/>
  <c r="AM512"/>
  <c r="AM514"/>
  <c r="AM516"/>
  <c r="AM518"/>
  <c r="AM520"/>
  <c r="AM522"/>
  <c r="AM524"/>
  <c r="AM526"/>
  <c r="AM528"/>
  <c r="AM530"/>
  <c r="AM532"/>
  <c r="AM534"/>
  <c r="AM536"/>
  <c r="AM538"/>
  <c r="AM540"/>
  <c r="AM542"/>
  <c r="AM544"/>
  <c r="AM546"/>
  <c r="AM548"/>
  <c r="AM550"/>
  <c r="AM552"/>
  <c r="AM554"/>
  <c r="AM556"/>
  <c r="AM558"/>
  <c r="AM560"/>
  <c r="AM562"/>
  <c r="AM564"/>
  <c r="AM566"/>
  <c r="AM568"/>
  <c r="AM570"/>
  <c r="AM572"/>
  <c r="AM574"/>
  <c r="AM576"/>
  <c r="AM578"/>
  <c r="AM580"/>
  <c r="AM582"/>
  <c r="AM584"/>
  <c r="AM586"/>
  <c r="AM588"/>
  <c r="AM590"/>
  <c r="AM592"/>
  <c r="AM594"/>
  <c r="AM596"/>
  <c r="AM598"/>
  <c r="AM600"/>
  <c r="AM602"/>
  <c r="AM604"/>
  <c r="AM606"/>
  <c r="AM608"/>
  <c r="AM610"/>
  <c r="AM612"/>
  <c r="AM614"/>
  <c r="AM616"/>
  <c r="AM618"/>
  <c r="AM620"/>
  <c r="AM622"/>
  <c r="AM624"/>
  <c r="AM626"/>
  <c r="AM628"/>
  <c r="AM630"/>
  <c r="AM632"/>
  <c r="AM634"/>
  <c r="AM636"/>
  <c r="AM638"/>
  <c r="AM640"/>
  <c r="AM642"/>
  <c r="AM644"/>
  <c r="AM646"/>
  <c r="AM648"/>
  <c r="AM650"/>
  <c r="AM652"/>
  <c r="AM654"/>
  <c r="AM656"/>
  <c r="AM404"/>
  <c r="AM407"/>
  <c r="AM408"/>
  <c r="AM696"/>
  <c r="AM700"/>
  <c r="AM704"/>
  <c r="AM708"/>
  <c r="AM712"/>
  <c r="AM716"/>
  <c r="AM720"/>
  <c r="AM724"/>
  <c r="AM728"/>
  <c r="AM732"/>
  <c r="AM736"/>
  <c r="AM740"/>
  <c r="AM744"/>
  <c r="AM748"/>
  <c r="AM752"/>
  <c r="AM756"/>
  <c r="AM760"/>
  <c r="AM764"/>
  <c r="AM768"/>
  <c r="AM772"/>
  <c r="AM776"/>
  <c r="AM698"/>
  <c r="AM778"/>
  <c r="AM780"/>
  <c r="AM782"/>
  <c r="AM784"/>
  <c r="AM786"/>
  <c r="AM788"/>
  <c r="AM790"/>
  <c r="AM792"/>
  <c r="AM794"/>
  <c r="AM796"/>
  <c r="AM798"/>
  <c r="AM800"/>
  <c r="AM802"/>
  <c r="AM804"/>
  <c r="AM806"/>
  <c r="AM808"/>
  <c r="AM810"/>
  <c r="AM812"/>
  <c r="AM814"/>
  <c r="AM816"/>
  <c r="AM818"/>
  <c r="AM820"/>
  <c r="AM822"/>
  <c r="AM824"/>
  <c r="AM826"/>
  <c r="AM828"/>
  <c r="AM830"/>
  <c r="AM832"/>
  <c r="AM834"/>
  <c r="AM836"/>
  <c r="AM838"/>
  <c r="AM840"/>
  <c r="AM842"/>
  <c r="AM844"/>
  <c r="AM846"/>
  <c r="AM848"/>
  <c r="AM850"/>
  <c r="AM852"/>
  <c r="AM854"/>
  <c r="AM856"/>
  <c r="AM858"/>
  <c r="AM860"/>
  <c r="AM862"/>
  <c r="AM864"/>
  <c r="AM866"/>
  <c r="AM868"/>
  <c r="AM870"/>
  <c r="AM872"/>
  <c r="AM874"/>
  <c r="AM876"/>
  <c r="AM878"/>
  <c r="AM880"/>
  <c r="AM882"/>
  <c r="AM884"/>
  <c r="AM886"/>
  <c r="AM888"/>
  <c r="AM890"/>
  <c r="AM892"/>
  <c r="AM894"/>
  <c r="AM896"/>
  <c r="AM898"/>
  <c r="AM900"/>
  <c r="AM902"/>
  <c r="AM904"/>
  <c r="AM906"/>
  <c r="AM908"/>
  <c r="AM910"/>
  <c r="AM912"/>
  <c r="AM914"/>
  <c r="AM916"/>
  <c r="AM918"/>
  <c r="AM920"/>
  <c r="AM922"/>
  <c r="AM924"/>
  <c r="AM926"/>
  <c r="AM928"/>
  <c r="AM930"/>
  <c r="AM932"/>
  <c r="AM934"/>
  <c r="AM936"/>
  <c r="AM938"/>
  <c r="AM940"/>
  <c r="AM942"/>
  <c r="AM944"/>
  <c r="AM946"/>
  <c r="AM948"/>
  <c r="AM950"/>
  <c r="AM952"/>
  <c r="AM954"/>
  <c r="AM956"/>
  <c r="AM958"/>
  <c r="AM960"/>
  <c r="AM962"/>
  <c r="AM964"/>
  <c r="AM966"/>
  <c r="AM968"/>
  <c r="AM970"/>
  <c r="AM972"/>
  <c r="AM974"/>
  <c r="AM976"/>
  <c r="AM978"/>
  <c r="AM980"/>
  <c r="AM982"/>
  <c r="AM984"/>
  <c r="AM986"/>
  <c r="AM988"/>
  <c r="AM990"/>
  <c r="AM992"/>
  <c r="AM994"/>
  <c r="AM996"/>
  <c r="AM998"/>
  <c r="AM1000"/>
  <c r="AM1002"/>
  <c r="AM1004"/>
  <c r="AM1006"/>
  <c r="AM1008"/>
  <c r="AM1010"/>
  <c r="AM1012"/>
  <c r="AM1014"/>
  <c r="AM1016"/>
  <c r="AM1018"/>
  <c r="AM1020"/>
  <c r="AM1022"/>
  <c r="AM1024"/>
  <c r="AM1026"/>
  <c r="AM1028"/>
  <c r="AM1030"/>
  <c r="AM1032"/>
  <c r="AM1034"/>
  <c r="AM1036"/>
  <c r="AM1038"/>
  <c r="AM1040"/>
  <c r="AM1042"/>
  <c r="AM692"/>
  <c r="AM702"/>
  <c r="AM706"/>
  <c r="AM710"/>
  <c r="AM714"/>
  <c r="AM718"/>
  <c r="AM722"/>
  <c r="AM726"/>
  <c r="AM730"/>
  <c r="AM734"/>
  <c r="AM738"/>
  <c r="AM742"/>
  <c r="AM746"/>
  <c r="AM750"/>
  <c r="AM754"/>
  <c r="AM758"/>
  <c r="AM762"/>
  <c r="AM766"/>
  <c r="AM770"/>
  <c r="AM774"/>
  <c r="AM658"/>
  <c r="AM660"/>
  <c r="AM662"/>
  <c r="AM664"/>
  <c r="AM666"/>
  <c r="AM668"/>
  <c r="AM670"/>
  <c r="AM672"/>
  <c r="AM674"/>
  <c r="AM676"/>
  <c r="AM678"/>
  <c r="AM680"/>
  <c r="AM682"/>
  <c r="AM684"/>
  <c r="AM686"/>
  <c r="AM688"/>
  <c r="AM690"/>
  <c r="AM694"/>
  <c r="AM779"/>
  <c r="AM781"/>
  <c r="AM783"/>
  <c r="AM785"/>
  <c r="AM787"/>
  <c r="AM789"/>
  <c r="AM791"/>
  <c r="AM793"/>
  <c r="AM795"/>
  <c r="AM797"/>
  <c r="AM799"/>
  <c r="AM801"/>
  <c r="AM803"/>
  <c r="AM805"/>
  <c r="AM807"/>
  <c r="AM809"/>
  <c r="AM811"/>
  <c r="AM813"/>
  <c r="AM815"/>
  <c r="AM817"/>
  <c r="AM819"/>
  <c r="AM821"/>
  <c r="AM823"/>
  <c r="AM825"/>
  <c r="AM827"/>
  <c r="AM829"/>
  <c r="AM831"/>
  <c r="AM833"/>
  <c r="AM835"/>
  <c r="AM837"/>
  <c r="AM839"/>
  <c r="AM841"/>
  <c r="AM843"/>
  <c r="AM845"/>
  <c r="AM847"/>
  <c r="AM849"/>
  <c r="AM851"/>
  <c r="AM853"/>
  <c r="AM855"/>
  <c r="AM857"/>
  <c r="AM859"/>
  <c r="AM861"/>
  <c r="AM863"/>
  <c r="AM865"/>
  <c r="AM867"/>
  <c r="AM869"/>
  <c r="AM871"/>
  <c r="AM873"/>
  <c r="AM875"/>
  <c r="AM877"/>
  <c r="AM879"/>
  <c r="AM881"/>
  <c r="AM883"/>
  <c r="AM885"/>
  <c r="AM887"/>
  <c r="AM889"/>
  <c r="AM891"/>
  <c r="AM893"/>
  <c r="AM895"/>
  <c r="AM897"/>
  <c r="AM899"/>
  <c r="AM901"/>
  <c r="AM903"/>
  <c r="AM905"/>
  <c r="AM907"/>
  <c r="AM909"/>
  <c r="AM911"/>
  <c r="AM913"/>
  <c r="AM915"/>
  <c r="AM917"/>
  <c r="AM919"/>
  <c r="AM921"/>
  <c r="AM923"/>
  <c r="AM925"/>
  <c r="AM927"/>
  <c r="AM929"/>
  <c r="AM931"/>
  <c r="AM933"/>
  <c r="AM935"/>
  <c r="AM937"/>
  <c r="AM939"/>
  <c r="AM941"/>
  <c r="AM943"/>
  <c r="AM945"/>
  <c r="AM947"/>
  <c r="AM949"/>
  <c r="AM951"/>
  <c r="AM953"/>
  <c r="AM955"/>
  <c r="AM957"/>
  <c r="AM959"/>
  <c r="AM961"/>
  <c r="AM963"/>
  <c r="AM965"/>
  <c r="AM967"/>
  <c r="AM969"/>
  <c r="AM971"/>
  <c r="AM973"/>
  <c r="AM975"/>
  <c r="AM977"/>
  <c r="AM979"/>
  <c r="AM981"/>
  <c r="AM983"/>
  <c r="AM985"/>
  <c r="AM987"/>
  <c r="AM989"/>
  <c r="AM991"/>
  <c r="AM993"/>
  <c r="AM995"/>
  <c r="AM997"/>
  <c r="AM999"/>
  <c r="AM1001"/>
  <c r="AM1003"/>
  <c r="AM1005"/>
  <c r="AM1007"/>
  <c r="AM1009"/>
  <c r="AM1011"/>
  <c r="AM1013"/>
  <c r="AM1015"/>
  <c r="AM1017"/>
  <c r="AM1019"/>
  <c r="AM1021"/>
  <c r="AM1023"/>
  <c r="AM1025"/>
  <c r="AM1027"/>
  <c r="AM1029"/>
  <c r="AM1031"/>
  <c r="AM1033"/>
  <c r="AM1045"/>
  <c r="AM1049"/>
  <c r="AM1053"/>
  <c r="AM1063"/>
  <c r="AM1046"/>
  <c r="AM1050"/>
  <c r="AM1054"/>
  <c r="AM1061"/>
  <c r="AM1062"/>
  <c r="AM1065"/>
  <c r="AM1067"/>
  <c r="AM1069"/>
  <c r="AM1071"/>
  <c r="AM1073"/>
  <c r="AM1075"/>
  <c r="AM1077"/>
  <c r="AM1079"/>
  <c r="AM1081"/>
  <c r="AM1083"/>
  <c r="AM1085"/>
  <c r="AM1087"/>
  <c r="AM1089"/>
  <c r="AM1091"/>
  <c r="AM1093"/>
  <c r="AM1095"/>
  <c r="AM1097"/>
  <c r="AM1099"/>
  <c r="AM1101"/>
  <c r="AM1103"/>
  <c r="AM1105"/>
  <c r="AM1107"/>
  <c r="AM1109"/>
  <c r="AM1111"/>
  <c r="AM1113"/>
  <c r="AM1115"/>
  <c r="AM1117"/>
  <c r="AM1119"/>
  <c r="AM1121"/>
  <c r="AM1123"/>
  <c r="AM1125"/>
  <c r="AM1127"/>
  <c r="AM1129"/>
  <c r="AM1131"/>
  <c r="AM1133"/>
  <c r="AM1135"/>
  <c r="AM1137"/>
  <c r="AM1139"/>
  <c r="AM1141"/>
  <c r="AM1143"/>
  <c r="AM1145"/>
  <c r="AM1147"/>
  <c r="AM1149"/>
  <c r="AM1151"/>
  <c r="AM1153"/>
  <c r="AM1155"/>
  <c r="AM1157"/>
  <c r="AM1159"/>
  <c r="AM1161"/>
  <c r="AM1163"/>
  <c r="AM1165"/>
  <c r="AM1167"/>
  <c r="AM1169"/>
  <c r="AM1171"/>
  <c r="AM1173"/>
  <c r="AM1175"/>
  <c r="AM1177"/>
  <c r="AM1179"/>
  <c r="AM1181"/>
  <c r="AM1183"/>
  <c r="AM1185"/>
  <c r="AM1187"/>
  <c r="AM1189"/>
  <c r="AM1191"/>
  <c r="AM1193"/>
  <c r="AM1195"/>
  <c r="AM1197"/>
  <c r="AM1199"/>
  <c r="AM1201"/>
  <c r="AM1203"/>
  <c r="AM1205"/>
  <c r="AM1207"/>
  <c r="AM1209"/>
  <c r="AM1211"/>
  <c r="AM1213"/>
  <c r="AM1215"/>
  <c r="AM1217"/>
  <c r="AM1219"/>
  <c r="AM1221"/>
  <c r="AM1223"/>
  <c r="AM1225"/>
  <c r="AM1227"/>
  <c r="AM1229"/>
  <c r="AM1231"/>
  <c r="AM1233"/>
  <c r="AM1235"/>
  <c r="AM1237"/>
  <c r="AM1239"/>
  <c r="AM1241"/>
  <c r="AM1243"/>
  <c r="AM1245"/>
  <c r="AM1247"/>
  <c r="AM1249"/>
  <c r="AM1251"/>
  <c r="AM1253"/>
  <c r="AM1255"/>
  <c r="AM1257"/>
  <c r="AM1259"/>
  <c r="AM1261"/>
  <c r="AM1263"/>
  <c r="AM1265"/>
  <c r="AM1267"/>
  <c r="AM1269"/>
  <c r="AM1271"/>
  <c r="AM1273"/>
  <c r="AM1275"/>
  <c r="AM1277"/>
  <c r="AM1279"/>
  <c r="AM1281"/>
  <c r="AM1283"/>
  <c r="AM1285"/>
  <c r="AM1287"/>
  <c r="AM1289"/>
  <c r="AM1291"/>
  <c r="AM1293"/>
  <c r="AM1295"/>
  <c r="AM1297"/>
  <c r="AM1299"/>
  <c r="AM1301"/>
  <c r="AM1303"/>
  <c r="AM1305"/>
  <c r="AM1307"/>
  <c r="AM1309"/>
  <c r="AM1311"/>
  <c r="AM1313"/>
  <c r="AM1315"/>
  <c r="AM1317"/>
  <c r="AM1319"/>
  <c r="AM1321"/>
  <c r="AM1323"/>
  <c r="AM1325"/>
  <c r="AM1327"/>
  <c r="AM1329"/>
  <c r="AM1331"/>
  <c r="AM1333"/>
  <c r="AM1335"/>
  <c r="AM1337"/>
  <c r="AM1339"/>
  <c r="AM1341"/>
  <c r="AM1343"/>
  <c r="AM1345"/>
  <c r="AM1347"/>
  <c r="AM1349"/>
  <c r="AM1351"/>
  <c r="AM1353"/>
  <c r="AM1355"/>
  <c r="AM1357"/>
  <c r="AM1359"/>
  <c r="AM1361"/>
  <c r="AM1363"/>
  <c r="AM1365"/>
  <c r="AM1367"/>
  <c r="AM1369"/>
  <c r="AM1035"/>
  <c r="AM1037"/>
  <c r="AM1039"/>
  <c r="AM1041"/>
  <c r="AM1043"/>
  <c r="AM1047"/>
  <c r="AM1051"/>
  <c r="AM1055"/>
  <c r="AM1059"/>
  <c r="AM1060"/>
  <c r="AM1044"/>
  <c r="AM1048"/>
  <c r="AM1052"/>
  <c r="AM1056"/>
  <c r="AM1057"/>
  <c r="AM1058"/>
  <c r="AM1064"/>
  <c r="AM1066"/>
  <c r="AM1068"/>
  <c r="AM1070"/>
  <c r="AM1072"/>
  <c r="AM1074"/>
  <c r="AM1076"/>
  <c r="AM1078"/>
  <c r="AM1080"/>
  <c r="AM1082"/>
  <c r="AM1084"/>
  <c r="AM1086"/>
  <c r="AM1088"/>
  <c r="AM1090"/>
  <c r="AM1092"/>
  <c r="AM1094"/>
  <c r="AM1096"/>
  <c r="AM1098"/>
  <c r="AM1100"/>
  <c r="AM1102"/>
  <c r="AM1104"/>
  <c r="AM1106"/>
  <c r="AM1108"/>
  <c r="AM1110"/>
  <c r="AM1112"/>
  <c r="AM1114"/>
  <c r="AM1116"/>
  <c r="AM1118"/>
  <c r="AM1120"/>
  <c r="AM1122"/>
  <c r="AM1124"/>
  <c r="AM1126"/>
  <c r="AM1128"/>
  <c r="AM1130"/>
  <c r="AM1132"/>
  <c r="AM1134"/>
  <c r="AM1136"/>
  <c r="AM1138"/>
  <c r="AM1140"/>
  <c r="AM1142"/>
  <c r="AM1144"/>
  <c r="AM1146"/>
  <c r="AM1148"/>
  <c r="AM1150"/>
  <c r="AM1152"/>
  <c r="AM1154"/>
  <c r="AM1156"/>
  <c r="AM1158"/>
  <c r="AM1160"/>
  <c r="AM1162"/>
  <c r="AM1164"/>
  <c r="AM1166"/>
  <c r="AM1168"/>
  <c r="AM1170"/>
  <c r="AM1172"/>
  <c r="AM1174"/>
  <c r="AM1176"/>
  <c r="AM1178"/>
  <c r="AM1180"/>
  <c r="AM1182"/>
  <c r="AM1184"/>
  <c r="AM1186"/>
  <c r="AM1188"/>
  <c r="AM1190"/>
  <c r="AM1192"/>
  <c r="AM1194"/>
  <c r="AM1196"/>
  <c r="AM1198"/>
  <c r="AM1200"/>
  <c r="AM1202"/>
  <c r="AM1204"/>
  <c r="AM1206"/>
  <c r="AM1208"/>
  <c r="AM1210"/>
  <c r="AM1212"/>
  <c r="AM1214"/>
  <c r="AM1216"/>
  <c r="AM1218"/>
  <c r="AM1220"/>
  <c r="AM1222"/>
  <c r="AM1224"/>
  <c r="AM1226"/>
  <c r="AM1228"/>
  <c r="AM1230"/>
  <c r="AM1232"/>
  <c r="AM1234"/>
  <c r="AM1236"/>
  <c r="AM1238"/>
  <c r="AM1240"/>
  <c r="AM1242"/>
  <c r="AM1244"/>
  <c r="AM1246"/>
  <c r="AM1248"/>
  <c r="AM1250"/>
  <c r="AM1252"/>
  <c r="AM1254"/>
  <c r="AM1256"/>
  <c r="AM1258"/>
  <c r="AM1260"/>
  <c r="AM1262"/>
  <c r="AM1264"/>
  <c r="AM1266"/>
  <c r="AM1268"/>
  <c r="AM1270"/>
  <c r="AM1272"/>
  <c r="AM1274"/>
  <c r="AM1276"/>
  <c r="AM1278"/>
  <c r="AM1280"/>
  <c r="AM1282"/>
  <c r="AM1284"/>
  <c r="AM1286"/>
  <c r="AM1288"/>
  <c r="AM1290"/>
  <c r="AM1292"/>
  <c r="AM1294"/>
  <c r="AM1296"/>
  <c r="AM1298"/>
  <c r="AM1300"/>
  <c r="AM1302"/>
  <c r="AM1304"/>
  <c r="AM1306"/>
  <c r="AM1308"/>
  <c r="AM1310"/>
  <c r="AM1312"/>
  <c r="AM1314"/>
  <c r="AM1316"/>
  <c r="AM1318"/>
  <c r="AM1320"/>
  <c r="AM1322"/>
  <c r="AM1324"/>
  <c r="AM1326"/>
  <c r="AM1328"/>
  <c r="AM1330"/>
  <c r="AM1332"/>
  <c r="AM1334"/>
  <c r="AM1336"/>
  <c r="AM1338"/>
  <c r="AM1340"/>
  <c r="AM1342"/>
  <c r="AM1344"/>
  <c r="AM1346"/>
  <c r="AM1348"/>
  <c r="AM1350"/>
  <c r="AM1352"/>
  <c r="AM1354"/>
  <c r="AM1356"/>
  <c r="AM1358"/>
  <c r="AM1360"/>
  <c r="AM1362"/>
  <c r="AM1364"/>
  <c r="AM1366"/>
  <c r="AM1370"/>
  <c r="AM1374"/>
  <c r="AM1379"/>
  <c r="AM1380"/>
  <c r="AM1387"/>
  <c r="AM1388"/>
  <c r="AM1394"/>
  <c r="AM1396"/>
  <c r="AM1398"/>
  <c r="AM1400"/>
  <c r="AM1402"/>
  <c r="AM1404"/>
  <c r="AM1406"/>
  <c r="AM1408"/>
  <c r="AM1410"/>
  <c r="AM1412"/>
  <c r="AM1414"/>
  <c r="AM1416"/>
  <c r="AM1418"/>
  <c r="AM1420"/>
  <c r="AM1422"/>
  <c r="AM1424"/>
  <c r="AM1426"/>
  <c r="AM1428"/>
  <c r="AM1430"/>
  <c r="AM1432"/>
  <c r="AM1434"/>
  <c r="AM1436"/>
  <c r="AM1438"/>
  <c r="AM1440"/>
  <c r="AM1442"/>
  <c r="AM1444"/>
  <c r="AM1446"/>
  <c r="AM1448"/>
  <c r="AM1450"/>
  <c r="AM1452"/>
  <c r="AM1454"/>
  <c r="AM1456"/>
  <c r="AM1458"/>
  <c r="AM1460"/>
  <c r="AM1462"/>
  <c r="AM1464"/>
  <c r="AM1466"/>
  <c r="AM1468"/>
  <c r="AM1470"/>
  <c r="AM1472"/>
  <c r="AM1474"/>
  <c r="AM1476"/>
  <c r="AM1478"/>
  <c r="AM1480"/>
  <c r="AM1482"/>
  <c r="AM1484"/>
  <c r="AM1486"/>
  <c r="AM1488"/>
  <c r="AM1490"/>
  <c r="AM1492"/>
  <c r="AM1494"/>
  <c r="AM1496"/>
  <c r="AM1498"/>
  <c r="AM1500"/>
  <c r="AM1502"/>
  <c r="AM1504"/>
  <c r="AM1506"/>
  <c r="AM1508"/>
  <c r="AM1510"/>
  <c r="AM1512"/>
  <c r="AM1514"/>
  <c r="AM1516"/>
  <c r="AM1518"/>
  <c r="AM1520"/>
  <c r="AM1522"/>
  <c r="AM1524"/>
  <c r="AM1526"/>
  <c r="AM1528"/>
  <c r="AM1530"/>
  <c r="AM1532"/>
  <c r="AM1534"/>
  <c r="AM1536"/>
  <c r="AM1538"/>
  <c r="AM1540"/>
  <c r="AM1542"/>
  <c r="AM1544"/>
  <c r="AM1546"/>
  <c r="AM1548"/>
  <c r="AM1550"/>
  <c r="AM1552"/>
  <c r="AM1554"/>
  <c r="AM1556"/>
  <c r="AM1558"/>
  <c r="AM1560"/>
  <c r="AM1562"/>
  <c r="AM1564"/>
  <c r="AM1566"/>
  <c r="AM1568"/>
  <c r="AM1570"/>
  <c r="AM1572"/>
  <c r="AM1574"/>
  <c r="AM1576"/>
  <c r="AM1578"/>
  <c r="AM1580"/>
  <c r="AM1582"/>
  <c r="AM1584"/>
  <c r="AM1586"/>
  <c r="AM1588"/>
  <c r="AM1590"/>
  <c r="AM1592"/>
  <c r="AM1594"/>
  <c r="AM1596"/>
  <c r="AM1598"/>
  <c r="AM1600"/>
  <c r="AM1602"/>
  <c r="AM1604"/>
  <c r="AM1606"/>
  <c r="AM1608"/>
  <c r="AM1610"/>
  <c r="AM1612"/>
  <c r="AM1614"/>
  <c r="AM1616"/>
  <c r="AM1618"/>
  <c r="AM1620"/>
  <c r="AM1622"/>
  <c r="AM1624"/>
  <c r="AM1626"/>
  <c r="AM1628"/>
  <c r="AM1630"/>
  <c r="AM1632"/>
  <c r="AM1634"/>
  <c r="AM1636"/>
  <c r="AM1638"/>
  <c r="AM1640"/>
  <c r="AM1642"/>
  <c r="AM1644"/>
  <c r="AM1646"/>
  <c r="AM1648"/>
  <c r="AM1650"/>
  <c r="AM1652"/>
  <c r="AM1654"/>
  <c r="AM1656"/>
  <c r="AM1658"/>
  <c r="AM1660"/>
  <c r="AM1662"/>
  <c r="AM1664"/>
  <c r="AM1666"/>
  <c r="AM1668"/>
  <c r="AM1670"/>
  <c r="AM1672"/>
  <c r="AM1674"/>
  <c r="AM1676"/>
  <c r="AM1678"/>
  <c r="AM1680"/>
  <c r="AM1682"/>
  <c r="AM1684"/>
  <c r="AM1686"/>
  <c r="AM1688"/>
  <c r="AM1690"/>
  <c r="AM1692"/>
  <c r="AM1694"/>
  <c r="AM1696"/>
  <c r="AM1698"/>
  <c r="AM1700"/>
  <c r="AM1702"/>
  <c r="AM1704"/>
  <c r="AM1706"/>
  <c r="AM1708"/>
  <c r="AM1710"/>
  <c r="AM1712"/>
  <c r="AM1714"/>
  <c r="AM1716"/>
  <c r="AM1718"/>
  <c r="AM1720"/>
  <c r="AM1722"/>
  <c r="AM1724"/>
  <c r="AM1726"/>
  <c r="AM1728"/>
  <c r="AM1730"/>
  <c r="AM1732"/>
  <c r="AM1734"/>
  <c r="AM1736"/>
  <c r="AM1738"/>
  <c r="AM1740"/>
  <c r="AM1742"/>
  <c r="AM1744"/>
  <c r="AM1746"/>
  <c r="AM1748"/>
  <c r="AM1750"/>
  <c r="AM1752"/>
  <c r="AM1754"/>
  <c r="AM1756"/>
  <c r="AM1758"/>
  <c r="AM1760"/>
  <c r="AM1762"/>
  <c r="AM1764"/>
  <c r="AM1766"/>
  <c r="AM1768"/>
  <c r="AM1770"/>
  <c r="AM1772"/>
  <c r="AM1774"/>
  <c r="AM1776"/>
  <c r="AM1778"/>
  <c r="AM1780"/>
  <c r="AM1782"/>
  <c r="AM1784"/>
  <c r="AM1786"/>
  <c r="AM1788"/>
  <c r="AM1790"/>
  <c r="AM1792"/>
  <c r="AM1794"/>
  <c r="AM1796"/>
  <c r="AM1798"/>
  <c r="AM1800"/>
  <c r="AM1802"/>
  <c r="AM1804"/>
  <c r="AM1368"/>
  <c r="AM1371"/>
  <c r="AM1375"/>
  <c r="AM1377"/>
  <c r="AM1378"/>
  <c r="AM1385"/>
  <c r="AM1386"/>
  <c r="AM1393"/>
  <c r="AM1372"/>
  <c r="AM1376"/>
  <c r="AM1383"/>
  <c r="AM1384"/>
  <c r="AM1391"/>
  <c r="AM1392"/>
  <c r="AM1395"/>
  <c r="AM1397"/>
  <c r="AM1399"/>
  <c r="AM1401"/>
  <c r="AM1403"/>
  <c r="AM1405"/>
  <c r="AM1407"/>
  <c r="AM1409"/>
  <c r="AM1411"/>
  <c r="AM1413"/>
  <c r="AM1415"/>
  <c r="AM1417"/>
  <c r="AM1419"/>
  <c r="AM1421"/>
  <c r="AM1423"/>
  <c r="AM1425"/>
  <c r="AM1427"/>
  <c r="AM1429"/>
  <c r="AM1431"/>
  <c r="AM1433"/>
  <c r="AM1435"/>
  <c r="AM1437"/>
  <c r="AM1439"/>
  <c r="AM1441"/>
  <c r="AM1443"/>
  <c r="AM1445"/>
  <c r="AM1447"/>
  <c r="AM1449"/>
  <c r="AM1451"/>
  <c r="AM1453"/>
  <c r="AM1455"/>
  <c r="AM1457"/>
  <c r="AM1459"/>
  <c r="AM1461"/>
  <c r="AM1463"/>
  <c r="AM1465"/>
  <c r="AM1467"/>
  <c r="AM1469"/>
  <c r="AM1471"/>
  <c r="AM1473"/>
  <c r="AM1475"/>
  <c r="AM1477"/>
  <c r="AM1479"/>
  <c r="AM1481"/>
  <c r="AM1483"/>
  <c r="AM1485"/>
  <c r="AM1487"/>
  <c r="AM1489"/>
  <c r="AM1491"/>
  <c r="AM1493"/>
  <c r="AM1495"/>
  <c r="AM1497"/>
  <c r="AM1499"/>
  <c r="AM1501"/>
  <c r="AM1503"/>
  <c r="AM1505"/>
  <c r="AM1507"/>
  <c r="AM1509"/>
  <c r="AM1511"/>
  <c r="AM1513"/>
  <c r="AM1515"/>
  <c r="AM1517"/>
  <c r="AM1519"/>
  <c r="AM1521"/>
  <c r="AM1523"/>
  <c r="AM1525"/>
  <c r="AM1527"/>
  <c r="AM1529"/>
  <c r="AM1531"/>
  <c r="AM1533"/>
  <c r="AM1535"/>
  <c r="AM1537"/>
  <c r="AM1539"/>
  <c r="AM1541"/>
  <c r="AM1543"/>
  <c r="AM1545"/>
  <c r="AM1547"/>
  <c r="AM1549"/>
  <c r="AM1551"/>
  <c r="AM1553"/>
  <c r="AM1555"/>
  <c r="AM1557"/>
  <c r="AM1559"/>
  <c r="AM1561"/>
  <c r="AM1563"/>
  <c r="AM1565"/>
  <c r="AM1567"/>
  <c r="AM1569"/>
  <c r="AM1571"/>
  <c r="AM1573"/>
  <c r="AM1575"/>
  <c r="AM1577"/>
  <c r="AM1579"/>
  <c r="AM1581"/>
  <c r="AM1583"/>
  <c r="AM1585"/>
  <c r="AM1587"/>
  <c r="AM1589"/>
  <c r="AM1591"/>
  <c r="AM1593"/>
  <c r="AM1595"/>
  <c r="AM1597"/>
  <c r="AM1599"/>
  <c r="AM1601"/>
  <c r="AM1603"/>
  <c r="AM1605"/>
  <c r="AM1607"/>
  <c r="AM1609"/>
  <c r="AM1611"/>
  <c r="AM1613"/>
  <c r="AM1615"/>
  <c r="AM1617"/>
  <c r="AM1619"/>
  <c r="AM1621"/>
  <c r="AM1623"/>
  <c r="AM1625"/>
  <c r="AM1627"/>
  <c r="AM1629"/>
  <c r="AM1631"/>
  <c r="AM1633"/>
  <c r="AM1635"/>
  <c r="AM1637"/>
  <c r="AM1639"/>
  <c r="AM1641"/>
  <c r="AM1643"/>
  <c r="AM1645"/>
  <c r="AM1647"/>
  <c r="AM1649"/>
  <c r="AM1651"/>
  <c r="AM1653"/>
  <c r="AM1655"/>
  <c r="AM1657"/>
  <c r="AM1659"/>
  <c r="AM1661"/>
  <c r="AM1373"/>
  <c r="AM1381"/>
  <c r="AM1382"/>
  <c r="AM1389"/>
  <c r="AM1390"/>
  <c r="AM1719"/>
  <c r="AM1723"/>
  <c r="AM1727"/>
  <c r="AM1731"/>
  <c r="AM1735"/>
  <c r="AM1739"/>
  <c r="AM1743"/>
  <c r="AM1747"/>
  <c r="AM1751"/>
  <c r="AM1755"/>
  <c r="AM1759"/>
  <c r="AM1763"/>
  <c r="AM1767"/>
  <c r="AM1771"/>
  <c r="AM1775"/>
  <c r="AM1779"/>
  <c r="AM1783"/>
  <c r="AM1787"/>
  <c r="AM1791"/>
  <c r="AM1795"/>
  <c r="AM1799"/>
  <c r="AM1803"/>
  <c r="AM1806"/>
  <c r="AM1808"/>
  <c r="AM1810"/>
  <c r="AM1812"/>
  <c r="AM1814"/>
  <c r="AM1816"/>
  <c r="AM1818"/>
  <c r="AM1820"/>
  <c r="AM1822"/>
  <c r="AM1824"/>
  <c r="AM1826"/>
  <c r="AM1828"/>
  <c r="AM1830"/>
  <c r="AM1832"/>
  <c r="AM1834"/>
  <c r="AM1836"/>
  <c r="AM1838"/>
  <c r="AM1840"/>
  <c r="AM1842"/>
  <c r="AM1844"/>
  <c r="AM1846"/>
  <c r="AM1848"/>
  <c r="AM1850"/>
  <c r="AM1852"/>
  <c r="AM1854"/>
  <c r="AM1856"/>
  <c r="AM1858"/>
  <c r="AM1860"/>
  <c r="AM1862"/>
  <c r="AM1864"/>
  <c r="AM1866"/>
  <c r="AM1868"/>
  <c r="AM1870"/>
  <c r="AM1872"/>
  <c r="AM1874"/>
  <c r="AM1876"/>
  <c r="AM1878"/>
  <c r="AM1880"/>
  <c r="AM1882"/>
  <c r="AM1884"/>
  <c r="AM1886"/>
  <c r="AM1888"/>
  <c r="AM1890"/>
  <c r="AM1892"/>
  <c r="AM1894"/>
  <c r="AM1896"/>
  <c r="AM1898"/>
  <c r="AM1900"/>
  <c r="AM1902"/>
  <c r="AM1904"/>
  <c r="AM1906"/>
  <c r="AM1908"/>
  <c r="AM1910"/>
  <c r="AM1912"/>
  <c r="AM1914"/>
  <c r="AM1916"/>
  <c r="AM1918"/>
  <c r="AM1920"/>
  <c r="AM1922"/>
  <c r="AM1924"/>
  <c r="AM1926"/>
  <c r="AM1928"/>
  <c r="AM1930"/>
  <c r="AM1932"/>
  <c r="AM1934"/>
  <c r="AM1936"/>
  <c r="AM1938"/>
  <c r="AM1940"/>
  <c r="AM1942"/>
  <c r="AM1944"/>
  <c r="AM1946"/>
  <c r="AM1948"/>
  <c r="AM1950"/>
  <c r="AM1952"/>
  <c r="AM1954"/>
  <c r="AM1956"/>
  <c r="AM1958"/>
  <c r="AM1960"/>
  <c r="AM1962"/>
  <c r="AM1964"/>
  <c r="AM1966"/>
  <c r="AM1968"/>
  <c r="AM1970"/>
  <c r="AM1972"/>
  <c r="AM1974"/>
  <c r="AM1976"/>
  <c r="AM1978"/>
  <c r="AM1980"/>
  <c r="AM1982"/>
  <c r="AM1984"/>
  <c r="AM1986"/>
  <c r="AM1988"/>
  <c r="AM1990"/>
  <c r="AM1992"/>
  <c r="AM1994"/>
  <c r="AM1996"/>
  <c r="AM1998"/>
  <c r="AM2000"/>
  <c r="AM2002"/>
  <c r="AM2004"/>
  <c r="AM2006"/>
  <c r="AM2008"/>
  <c r="AM2010"/>
  <c r="AM2012"/>
  <c r="AM2014"/>
  <c r="AM2016"/>
  <c r="AM2018"/>
  <c r="AM2020"/>
  <c r="AM2022"/>
  <c r="AM2024"/>
  <c r="AM2026"/>
  <c r="AM2028"/>
  <c r="AM2030"/>
  <c r="AM2032"/>
  <c r="AM2034"/>
  <c r="AM2036"/>
  <c r="AM2038"/>
  <c r="AM2040"/>
  <c r="AM1663"/>
  <c r="AM1665"/>
  <c r="AM1667"/>
  <c r="AM1669"/>
  <c r="AM1671"/>
  <c r="AM1673"/>
  <c r="AM1675"/>
  <c r="AM1677"/>
  <c r="AM1679"/>
  <c r="AM1681"/>
  <c r="AM1683"/>
  <c r="AM1685"/>
  <c r="AM1687"/>
  <c r="AM1689"/>
  <c r="AM1691"/>
  <c r="AM1693"/>
  <c r="AM1695"/>
  <c r="AM1697"/>
  <c r="AM1699"/>
  <c r="AM1701"/>
  <c r="AM1703"/>
  <c r="AM1705"/>
  <c r="AM1707"/>
  <c r="AM1709"/>
  <c r="AM1711"/>
  <c r="AM1713"/>
  <c r="AM1721"/>
  <c r="AM1715"/>
  <c r="AM1725"/>
  <c r="AM1729"/>
  <c r="AM1733"/>
  <c r="AM1737"/>
  <c r="AM1741"/>
  <c r="AM1745"/>
  <c r="AM1749"/>
  <c r="AM1753"/>
  <c r="AM1757"/>
  <c r="AM1761"/>
  <c r="AM1765"/>
  <c r="AM1769"/>
  <c r="AM1773"/>
  <c r="AM1777"/>
  <c r="AM1781"/>
  <c r="AM1785"/>
  <c r="AM1789"/>
  <c r="AM1793"/>
  <c r="AM1797"/>
  <c r="AM1801"/>
  <c r="AM1805"/>
  <c r="AM1807"/>
  <c r="AM1809"/>
  <c r="AM1811"/>
  <c r="AM1813"/>
  <c r="AM1815"/>
  <c r="AM1817"/>
  <c r="AM1819"/>
  <c r="AM1821"/>
  <c r="AM1823"/>
  <c r="AM1825"/>
  <c r="AM1827"/>
  <c r="AM1829"/>
  <c r="AM1831"/>
  <c r="AM1833"/>
  <c r="AM1835"/>
  <c r="AM1837"/>
  <c r="AM1839"/>
  <c r="AM1841"/>
  <c r="AM1843"/>
  <c r="AM1845"/>
  <c r="AM1847"/>
  <c r="AM1849"/>
  <c r="AM1851"/>
  <c r="AM1853"/>
  <c r="AM1855"/>
  <c r="AM1857"/>
  <c r="AM1859"/>
  <c r="AM1861"/>
  <c r="AM1863"/>
  <c r="AM1865"/>
  <c r="AM1867"/>
  <c r="AM1869"/>
  <c r="AM1871"/>
  <c r="AM1873"/>
  <c r="AM1875"/>
  <c r="AM1877"/>
  <c r="AM1879"/>
  <c r="AM1881"/>
  <c r="AM1883"/>
  <c r="AM1885"/>
  <c r="AM1887"/>
  <c r="AM1889"/>
  <c r="AM1891"/>
  <c r="AM1893"/>
  <c r="AM1895"/>
  <c r="AM1897"/>
  <c r="AM1899"/>
  <c r="AM1901"/>
  <c r="AM1903"/>
  <c r="AM1905"/>
  <c r="AM1907"/>
  <c r="AM1909"/>
  <c r="AM1911"/>
  <c r="AM1913"/>
  <c r="AM1915"/>
  <c r="AM1917"/>
  <c r="AM1919"/>
  <c r="AM1921"/>
  <c r="AM1923"/>
  <c r="AM1925"/>
  <c r="AM1927"/>
  <c r="AM1929"/>
  <c r="AM1931"/>
  <c r="AM1933"/>
  <c r="AM1935"/>
  <c r="AM1937"/>
  <c r="AM1939"/>
  <c r="AM1941"/>
  <c r="AM1943"/>
  <c r="AM1945"/>
  <c r="AM1947"/>
  <c r="AM1949"/>
  <c r="AM1951"/>
  <c r="AM1953"/>
  <c r="AM1955"/>
  <c r="AM1957"/>
  <c r="AM1959"/>
  <c r="AM1961"/>
  <c r="AM1963"/>
  <c r="AM1965"/>
  <c r="AM1967"/>
  <c r="AM1969"/>
  <c r="AM1971"/>
  <c r="AM1973"/>
  <c r="AM1975"/>
  <c r="AM1977"/>
  <c r="AM1979"/>
  <c r="AM1981"/>
  <c r="AM1983"/>
  <c r="AM1985"/>
  <c r="AM1987"/>
  <c r="AM1989"/>
  <c r="AM1991"/>
  <c r="AM1993"/>
  <c r="AM1995"/>
  <c r="AM1997"/>
  <c r="AM1999"/>
  <c r="AM2001"/>
  <c r="AM2003"/>
  <c r="AM2005"/>
  <c r="AM2007"/>
  <c r="AM2009"/>
  <c r="AM2011"/>
  <c r="AM2013"/>
  <c r="AM2015"/>
  <c r="AM2017"/>
  <c r="AM2019"/>
  <c r="AM1717"/>
  <c r="AM2021"/>
  <c r="AM2023"/>
  <c r="AM2025"/>
  <c r="AM2027"/>
  <c r="AM2029"/>
  <c r="AM2031"/>
  <c r="AM2033"/>
  <c r="AM2035"/>
  <c r="AM2037"/>
  <c r="AM2039"/>
  <c r="AM2042"/>
  <c r="AM2046"/>
  <c r="AM2050"/>
  <c r="AM2059"/>
  <c r="AM2060"/>
  <c r="AM2067"/>
  <c r="AM2068"/>
  <c r="AM2043"/>
  <c r="AM2047"/>
  <c r="AM2051"/>
  <c r="AM2057"/>
  <c r="AM2058"/>
  <c r="AM2065"/>
  <c r="AM2066"/>
  <c r="AM2071"/>
  <c r="AM2073"/>
  <c r="AM2075"/>
  <c r="AM2077"/>
  <c r="AM2079"/>
  <c r="AM2081"/>
  <c r="AM2083"/>
  <c r="AM2085"/>
  <c r="AM2087"/>
  <c r="AM2089"/>
  <c r="AM2091"/>
  <c r="AM2093"/>
  <c r="AM2095"/>
  <c r="AM2097"/>
  <c r="AM2099"/>
  <c r="AM2101"/>
  <c r="AM2103"/>
  <c r="AM2105"/>
  <c r="AM2107"/>
  <c r="AM2109"/>
  <c r="AM2111"/>
  <c r="AM2113"/>
  <c r="AM2115"/>
  <c r="AM2117"/>
  <c r="AM2119"/>
  <c r="AM2121"/>
  <c r="AM2123"/>
  <c r="AM2125"/>
  <c r="AM2127"/>
  <c r="AM2129"/>
  <c r="AM2131"/>
  <c r="AM2133"/>
  <c r="AM2135"/>
  <c r="AM2137"/>
  <c r="AM2139"/>
  <c r="AM2141"/>
  <c r="AM2143"/>
  <c r="AM2145"/>
  <c r="AM2147"/>
  <c r="AM2149"/>
  <c r="AM2151"/>
  <c r="AM2153"/>
  <c r="AM2155"/>
  <c r="AM2157"/>
  <c r="AM2159"/>
  <c r="AM2161"/>
  <c r="AM2163"/>
  <c r="AM2165"/>
  <c r="AM2167"/>
  <c r="AM2169"/>
  <c r="AM2171"/>
  <c r="AM2173"/>
  <c r="AM2175"/>
  <c r="AM2177"/>
  <c r="AM2179"/>
  <c r="AM2181"/>
  <c r="AM2183"/>
  <c r="AM2185"/>
  <c r="AM2187"/>
  <c r="AM2189"/>
  <c r="AM2191"/>
  <c r="AM2193"/>
  <c r="AM2195"/>
  <c r="AM2197"/>
  <c r="AM2199"/>
  <c r="AM2201"/>
  <c r="AM2203"/>
  <c r="AM2205"/>
  <c r="AM2207"/>
  <c r="AM2209"/>
  <c r="AM2211"/>
  <c r="AM2213"/>
  <c r="AM2215"/>
  <c r="AM2217"/>
  <c r="AM2219"/>
  <c r="AM2221"/>
  <c r="AM2223"/>
  <c r="AM2225"/>
  <c r="AM2227"/>
  <c r="AM2229"/>
  <c r="AM2231"/>
  <c r="AM2233"/>
  <c r="AM2235"/>
  <c r="AM2237"/>
  <c r="AM2239"/>
  <c r="AM2241"/>
  <c r="AM2243"/>
  <c r="AM2245"/>
  <c r="AM2247"/>
  <c r="AM2249"/>
  <c r="AM2251"/>
  <c r="AM2253"/>
  <c r="AM2255"/>
  <c r="AM2257"/>
  <c r="AM2259"/>
  <c r="AM2261"/>
  <c r="AM2263"/>
  <c r="AM2265"/>
  <c r="AM2267"/>
  <c r="AM2269"/>
  <c r="AM2271"/>
  <c r="AM2273"/>
  <c r="AM2275"/>
  <c r="AM2277"/>
  <c r="AM2279"/>
  <c r="AM2281"/>
  <c r="AM2283"/>
  <c r="AM2285"/>
  <c r="AM2287"/>
  <c r="AM2289"/>
  <c r="AM2291"/>
  <c r="AM2293"/>
  <c r="AM2295"/>
  <c r="AM2297"/>
  <c r="AM2299"/>
  <c r="AM2301"/>
  <c r="AM2303"/>
  <c r="AM2305"/>
  <c r="AM2307"/>
  <c r="AM2309"/>
  <c r="AM2311"/>
  <c r="AM2313"/>
  <c r="AM2315"/>
  <c r="AM2317"/>
  <c r="AM2319"/>
  <c r="AM2321"/>
  <c r="AM2323"/>
  <c r="AM2325"/>
  <c r="AM2327"/>
  <c r="AM2329"/>
  <c r="AM2331"/>
  <c r="AM2333"/>
  <c r="AM2335"/>
  <c r="AM2337"/>
  <c r="AM2339"/>
  <c r="AM2341"/>
  <c r="AM2343"/>
  <c r="AM2345"/>
  <c r="AM2347"/>
  <c r="AM2349"/>
  <c r="AM2351"/>
  <c r="AM2353"/>
  <c r="AM2355"/>
  <c r="AM2357"/>
  <c r="AM2359"/>
  <c r="AM2361"/>
  <c r="AM2363"/>
  <c r="AM2365"/>
  <c r="AM2367"/>
  <c r="AM2369"/>
  <c r="AM2371"/>
  <c r="AM2373"/>
  <c r="AM2375"/>
  <c r="AM2377"/>
  <c r="AM2379"/>
  <c r="AM2381"/>
  <c r="AM2383"/>
  <c r="AM2385"/>
  <c r="AM2387"/>
  <c r="AM2389"/>
  <c r="AM2391"/>
  <c r="AM2393"/>
  <c r="AM2395"/>
  <c r="AM2397"/>
  <c r="AM2399"/>
  <c r="AM2401"/>
  <c r="AM2403"/>
  <c r="AM2405"/>
  <c r="AM2407"/>
  <c r="AM2409"/>
  <c r="AM2411"/>
  <c r="AM2413"/>
  <c r="AM2415"/>
  <c r="AM2417"/>
  <c r="AM2419"/>
  <c r="AM2421"/>
  <c r="AM2423"/>
  <c r="AM2425"/>
  <c r="AM2427"/>
  <c r="AM2429"/>
  <c r="AM2431"/>
  <c r="AM2433"/>
  <c r="AM2435"/>
  <c r="AM2437"/>
  <c r="AM2439"/>
  <c r="AM2441"/>
  <c r="AM2443"/>
  <c r="AM2445"/>
  <c r="AM2447"/>
  <c r="AM2449"/>
  <c r="AM2451"/>
  <c r="AM2453"/>
  <c r="AM2455"/>
  <c r="AM2457"/>
  <c r="AM2459"/>
  <c r="AM2461"/>
  <c r="AM2463"/>
  <c r="AM2465"/>
  <c r="AM2467"/>
  <c r="AM2469"/>
  <c r="AM2471"/>
  <c r="AM2473"/>
  <c r="AM2475"/>
  <c r="AM2477"/>
  <c r="AM2479"/>
  <c r="AM2481"/>
  <c r="AM2483"/>
  <c r="AM2485"/>
  <c r="AM2487"/>
  <c r="AM2489"/>
  <c r="AM2491"/>
  <c r="AM2493"/>
  <c r="AM2495"/>
  <c r="AM2497"/>
  <c r="AM2499"/>
  <c r="AM2501"/>
  <c r="AM2503"/>
  <c r="AM2505"/>
  <c r="AM2507"/>
  <c r="AM2509"/>
  <c r="AM2511"/>
  <c r="AM2513"/>
  <c r="AM2515"/>
  <c r="AM2517"/>
  <c r="AM2519"/>
  <c r="AM2521"/>
  <c r="AM2523"/>
  <c r="AM2525"/>
  <c r="AM2527"/>
  <c r="AM2529"/>
  <c r="AM2531"/>
  <c r="AM2533"/>
  <c r="AM2535"/>
  <c r="AM2537"/>
  <c r="AM2539"/>
  <c r="AM2541"/>
  <c r="AM2543"/>
  <c r="AM2545"/>
  <c r="AM2547"/>
  <c r="AM2549"/>
  <c r="AM2551"/>
  <c r="AM2553"/>
  <c r="AM2555"/>
  <c r="AM2557"/>
  <c r="AM2559"/>
  <c r="AM2561"/>
  <c r="AM2563"/>
  <c r="AM2565"/>
  <c r="AM2567"/>
  <c r="AM2569"/>
  <c r="AM2571"/>
  <c r="AM2573"/>
  <c r="AM2575"/>
  <c r="AM2577"/>
  <c r="AM2579"/>
  <c r="AM2581"/>
  <c r="AM2583"/>
  <c r="AM2585"/>
  <c r="AM2587"/>
  <c r="AM2589"/>
  <c r="AM2591"/>
  <c r="AM2593"/>
  <c r="AM2595"/>
  <c r="AM2597"/>
  <c r="AM2599"/>
  <c r="AM2601"/>
  <c r="AM2603"/>
  <c r="AM2605"/>
  <c r="AM2607"/>
  <c r="AM2609"/>
  <c r="AM2611"/>
  <c r="AM2613"/>
  <c r="AM2615"/>
  <c r="AM2617"/>
  <c r="AM2619"/>
  <c r="AM2621"/>
  <c r="AM2623"/>
  <c r="AM2625"/>
  <c r="AM2627"/>
  <c r="AM2629"/>
  <c r="AM2631"/>
  <c r="AM2633"/>
  <c r="AM2635"/>
  <c r="AM2637"/>
  <c r="AM2639"/>
  <c r="AM2641"/>
  <c r="AM2643"/>
  <c r="AM2645"/>
  <c r="AM2647"/>
  <c r="AM2649"/>
  <c r="AM2651"/>
  <c r="AM2653"/>
  <c r="AM2655"/>
  <c r="AM2657"/>
  <c r="AM2659"/>
  <c r="AM2661"/>
  <c r="AM2663"/>
  <c r="AM2665"/>
  <c r="AM2667"/>
  <c r="AM2669"/>
  <c r="AM2671"/>
  <c r="AM2673"/>
  <c r="AM2675"/>
  <c r="AM2677"/>
  <c r="AM2679"/>
  <c r="AM2681"/>
  <c r="AM2044"/>
  <c r="AM2048"/>
  <c r="AM2052"/>
  <c r="AM2055"/>
  <c r="AM2056"/>
  <c r="AM2063"/>
  <c r="AM2064"/>
  <c r="AM2041"/>
  <c r="AM2045"/>
  <c r="AM2049"/>
  <c r="AM2053"/>
  <c r="AM2054"/>
  <c r="AM2061"/>
  <c r="AM2062"/>
  <c r="AM2069"/>
  <c r="AM2070"/>
  <c r="AM2072"/>
  <c r="AM2074"/>
  <c r="AM2076"/>
  <c r="AM2078"/>
  <c r="AM2080"/>
  <c r="AM2082"/>
  <c r="AM2084"/>
  <c r="AM2086"/>
  <c r="AM2088"/>
  <c r="AM2090"/>
  <c r="AM2092"/>
  <c r="AM2094"/>
  <c r="AM2096"/>
  <c r="AM2098"/>
  <c r="AM2100"/>
  <c r="AM2102"/>
  <c r="AM2104"/>
  <c r="AM2106"/>
  <c r="AM2108"/>
  <c r="AM2110"/>
  <c r="AM2112"/>
  <c r="AM2114"/>
  <c r="AM2116"/>
  <c r="AM2118"/>
  <c r="AM2120"/>
  <c r="AM2122"/>
  <c r="AM2124"/>
  <c r="AM2126"/>
  <c r="AM2128"/>
  <c r="AM2130"/>
  <c r="AM2132"/>
  <c r="AM2134"/>
  <c r="AM2136"/>
  <c r="AM2138"/>
  <c r="AM2140"/>
  <c r="AM2142"/>
  <c r="AM2144"/>
  <c r="AM2146"/>
  <c r="AM2148"/>
  <c r="AM2150"/>
  <c r="AM2152"/>
  <c r="AM2154"/>
  <c r="AM2156"/>
  <c r="AM2158"/>
  <c r="AM2160"/>
  <c r="AM2162"/>
  <c r="AM2164"/>
  <c r="AM2166"/>
  <c r="AM2168"/>
  <c r="AM2170"/>
  <c r="AM2172"/>
  <c r="AM2174"/>
  <c r="AM2176"/>
  <c r="AM2178"/>
  <c r="AM2180"/>
  <c r="AM2182"/>
  <c r="AM2184"/>
  <c r="AM2186"/>
  <c r="AM2188"/>
  <c r="AM2190"/>
  <c r="AM2192"/>
  <c r="AM2194"/>
  <c r="AM2196"/>
  <c r="AM2198"/>
  <c r="AM2200"/>
  <c r="AM2202"/>
  <c r="AM2204"/>
  <c r="AM2206"/>
  <c r="AM2208"/>
  <c r="AM2210"/>
  <c r="AM2212"/>
  <c r="AM2214"/>
  <c r="AM2216"/>
  <c r="AM2218"/>
  <c r="AM2220"/>
  <c r="AM2222"/>
  <c r="AM2224"/>
  <c r="AM2226"/>
  <c r="AM2228"/>
  <c r="AM2230"/>
  <c r="AM2232"/>
  <c r="AM2234"/>
  <c r="AM2236"/>
  <c r="AM2238"/>
  <c r="AM2240"/>
  <c r="AM2242"/>
  <c r="AM2244"/>
  <c r="AM2246"/>
  <c r="AM2248"/>
  <c r="AM2250"/>
  <c r="AM2252"/>
  <c r="AM2254"/>
  <c r="AM2256"/>
  <c r="AM2258"/>
  <c r="AM2260"/>
  <c r="AM2262"/>
  <c r="AM2264"/>
  <c r="AM2266"/>
  <c r="AM2268"/>
  <c r="AM2270"/>
  <c r="AM2272"/>
  <c r="AM2274"/>
  <c r="AM2276"/>
  <c r="AM2278"/>
  <c r="AM2280"/>
  <c r="AM2282"/>
  <c r="AM2284"/>
  <c r="AM2286"/>
  <c r="AM2288"/>
  <c r="AM2290"/>
  <c r="AM2292"/>
  <c r="AM2294"/>
  <c r="AM2296"/>
  <c r="AM2298"/>
  <c r="AM2300"/>
  <c r="AM2302"/>
  <c r="AM2304"/>
  <c r="AM2306"/>
  <c r="AM2308"/>
  <c r="AM2310"/>
  <c r="AM2312"/>
  <c r="AM2314"/>
  <c r="AM2316"/>
  <c r="AM2318"/>
  <c r="AM2320"/>
  <c r="AM2322"/>
  <c r="AM2324"/>
  <c r="AM2326"/>
  <c r="AM2328"/>
  <c r="AM2330"/>
  <c r="AM2332"/>
  <c r="AM2334"/>
  <c r="AM2336"/>
  <c r="AM2338"/>
  <c r="AM2340"/>
  <c r="AM2342"/>
  <c r="AM2344"/>
  <c r="AM2346"/>
  <c r="AM2348"/>
  <c r="AM2350"/>
  <c r="AM2352"/>
  <c r="AM2354"/>
  <c r="AM2356"/>
  <c r="AM2358"/>
  <c r="AM2360"/>
  <c r="AM2362"/>
  <c r="AM2364"/>
  <c r="AM2366"/>
  <c r="AM2368"/>
  <c r="AM2370"/>
  <c r="AM2372"/>
  <c r="AM2374"/>
  <c r="AM2376"/>
  <c r="AM2378"/>
  <c r="AM2380"/>
  <c r="AM2382"/>
  <c r="AM2384"/>
  <c r="AM2386"/>
  <c r="AM2388"/>
  <c r="AM2390"/>
  <c r="AM2392"/>
  <c r="AM2394"/>
  <c r="AM2396"/>
  <c r="AM2398"/>
  <c r="AM2400"/>
  <c r="AM2402"/>
  <c r="AM2404"/>
  <c r="AM2406"/>
  <c r="AM2408"/>
  <c r="AM2410"/>
  <c r="AM2412"/>
  <c r="AM2414"/>
  <c r="AM2416"/>
  <c r="AM2418"/>
  <c r="AM2420"/>
  <c r="AM2422"/>
  <c r="AM2424"/>
  <c r="AM2426"/>
  <c r="AM2428"/>
  <c r="AM2430"/>
  <c r="AM2432"/>
  <c r="AM2434"/>
  <c r="AM2436"/>
  <c r="AM2438"/>
  <c r="AM2440"/>
  <c r="AM2442"/>
  <c r="AM2444"/>
  <c r="AM2446"/>
  <c r="AM2448"/>
  <c r="AM2450"/>
  <c r="AM2452"/>
  <c r="AM2454"/>
  <c r="AM2456"/>
  <c r="AM2458"/>
  <c r="AM2460"/>
  <c r="AM2462"/>
  <c r="AM2464"/>
  <c r="AM2466"/>
  <c r="AM2468"/>
  <c r="AM2470"/>
  <c r="AM2472"/>
  <c r="AM2474"/>
  <c r="AM2476"/>
  <c r="AM2478"/>
  <c r="AM2480"/>
  <c r="AM2482"/>
  <c r="AM2484"/>
  <c r="AM2486"/>
  <c r="AM2488"/>
  <c r="AM2490"/>
  <c r="AM2492"/>
  <c r="AM2494"/>
  <c r="AM2496"/>
  <c r="AM2498"/>
  <c r="AM2500"/>
  <c r="AM2502"/>
  <c r="AM2504"/>
  <c r="AM2506"/>
  <c r="AM2508"/>
  <c r="AM2510"/>
  <c r="AM2512"/>
  <c r="AM2514"/>
  <c r="AM2516"/>
  <c r="AM2518"/>
  <c r="AM2520"/>
  <c r="AM2522"/>
  <c r="AM2524"/>
  <c r="AM2526"/>
  <c r="AM2528"/>
  <c r="AM2530"/>
  <c r="AM2532"/>
  <c r="AM2534"/>
  <c r="AM2536"/>
  <c r="AM2538"/>
  <c r="AM2540"/>
  <c r="AM2542"/>
  <c r="AM2544"/>
  <c r="AM2546"/>
  <c r="AM2548"/>
  <c r="AM2550"/>
  <c r="AM2552"/>
  <c r="AM2554"/>
  <c r="AM2556"/>
  <c r="AM2558"/>
  <c r="AM2560"/>
  <c r="AM2562"/>
  <c r="AM2564"/>
  <c r="AM2566"/>
  <c r="AM2568"/>
  <c r="AM2570"/>
  <c r="AM2572"/>
  <c r="AM2574"/>
  <c r="AM2576"/>
  <c r="AM2578"/>
  <c r="AM2580"/>
  <c r="AM2582"/>
  <c r="AM2584"/>
  <c r="AM2586"/>
  <c r="AM2588"/>
  <c r="AM2590"/>
  <c r="AM2592"/>
  <c r="AM2594"/>
  <c r="AM2596"/>
  <c r="AM2598"/>
  <c r="AM2600"/>
  <c r="AM2602"/>
  <c r="AM2604"/>
  <c r="AM2606"/>
  <c r="AM2608"/>
  <c r="AM2610"/>
  <c r="AM2612"/>
  <c r="AM2614"/>
  <c r="AM2616"/>
  <c r="AM2618"/>
  <c r="AM2620"/>
  <c r="AM2622"/>
  <c r="AM2624"/>
  <c r="AM2626"/>
  <c r="AM2628"/>
  <c r="AM2630"/>
  <c r="AM2632"/>
  <c r="AM2634"/>
  <c r="AM2636"/>
  <c r="AM2638"/>
  <c r="AM2640"/>
  <c r="AM2642"/>
  <c r="AM2644"/>
  <c r="AM2646"/>
  <c r="AM2648"/>
  <c r="AM2650"/>
  <c r="AM2652"/>
  <c r="AM2654"/>
  <c r="AM2656"/>
  <c r="AM2658"/>
  <c r="AM2660"/>
  <c r="AM2662"/>
  <c r="AM2664"/>
  <c r="AM2666"/>
  <c r="AM2668"/>
  <c r="AM2670"/>
  <c r="AM2672"/>
  <c r="AM2674"/>
  <c r="AM2676"/>
  <c r="AM2678"/>
  <c r="AM2680"/>
  <c r="AM2682"/>
  <c r="AM2684"/>
  <c r="AM2686"/>
  <c r="AM2688"/>
  <c r="AM2690"/>
  <c r="AM2692"/>
  <c r="AM2694"/>
  <c r="AM2696"/>
  <c r="AM2698"/>
  <c r="AM2700"/>
  <c r="AM2702"/>
  <c r="AM2704"/>
  <c r="AM2706"/>
  <c r="AM2708"/>
  <c r="AM2710"/>
  <c r="AM2715"/>
  <c r="AM2716"/>
  <c r="AM2723"/>
  <c r="AM2724"/>
  <c r="AM2731"/>
  <c r="AM2709"/>
  <c r="AM2713"/>
  <c r="AM2714"/>
  <c r="AM2721"/>
  <c r="AM2722"/>
  <c r="AM2729"/>
  <c r="AM2730"/>
  <c r="AM2733"/>
  <c r="AM2735"/>
  <c r="AM2737"/>
  <c r="AM2739"/>
  <c r="AM2741"/>
  <c r="AM2743"/>
  <c r="AM2745"/>
  <c r="AM2747"/>
  <c r="AM2749"/>
  <c r="AM2751"/>
  <c r="AM2753"/>
  <c r="AM2755"/>
  <c r="AM2757"/>
  <c r="AM2759"/>
  <c r="AM2761"/>
  <c r="AM2763"/>
  <c r="AM2765"/>
  <c r="AM2767"/>
  <c r="AM2769"/>
  <c r="AM2771"/>
  <c r="AM2773"/>
  <c r="AM2775"/>
  <c r="AM2777"/>
  <c r="AM2779"/>
  <c r="AM2781"/>
  <c r="AM2783"/>
  <c r="AM2785"/>
  <c r="AM2787"/>
  <c r="AM2789"/>
  <c r="AM2791"/>
  <c r="AM2793"/>
  <c r="AM2795"/>
  <c r="AM2797"/>
  <c r="AM2799"/>
  <c r="AM2801"/>
  <c r="AM2803"/>
  <c r="AM2805"/>
  <c r="AM2807"/>
  <c r="AM2809"/>
  <c r="AM2811"/>
  <c r="AM2813"/>
  <c r="AM2815"/>
  <c r="AM2817"/>
  <c r="AM2819"/>
  <c r="AM2821"/>
  <c r="AM2823"/>
  <c r="AM2825"/>
  <c r="AM2827"/>
  <c r="AM2829"/>
  <c r="AM2831"/>
  <c r="AM2833"/>
  <c r="AM2835"/>
  <c r="AM2837"/>
  <c r="AM2839"/>
  <c r="AM2841"/>
  <c r="AM2843"/>
  <c r="AM2845"/>
  <c r="AM2847"/>
  <c r="AM2849"/>
  <c r="AM2851"/>
  <c r="AM2853"/>
  <c r="AM2855"/>
  <c r="AM2857"/>
  <c r="AM2859"/>
  <c r="AM2861"/>
  <c r="AM2863"/>
  <c r="AM2865"/>
  <c r="AM2867"/>
  <c r="AM2869"/>
  <c r="AM2871"/>
  <c r="AM2873"/>
  <c r="AM2875"/>
  <c r="AM2877"/>
  <c r="AM2879"/>
  <c r="AM2881"/>
  <c r="AM2883"/>
  <c r="AM2885"/>
  <c r="AM2887"/>
  <c r="AM2889"/>
  <c r="AM2891"/>
  <c r="AM2893"/>
  <c r="AM2895"/>
  <c r="AM2897"/>
  <c r="AM2899"/>
  <c r="AM2901"/>
  <c r="AM2903"/>
  <c r="AM2905"/>
  <c r="AM2907"/>
  <c r="AM2909"/>
  <c r="AM2911"/>
  <c r="AM2913"/>
  <c r="AM2915"/>
  <c r="AM2917"/>
  <c r="AM2919"/>
  <c r="AM2921"/>
  <c r="AM2923"/>
  <c r="AM2925"/>
  <c r="AM2927"/>
  <c r="AM2929"/>
  <c r="AM2931"/>
  <c r="AM2933"/>
  <c r="AM2935"/>
  <c r="AM2937"/>
  <c r="AM2939"/>
  <c r="AM2941"/>
  <c r="AM2943"/>
  <c r="AM2945"/>
  <c r="AM2947"/>
  <c r="AM2949"/>
  <c r="AM2951"/>
  <c r="AM2953"/>
  <c r="AM2955"/>
  <c r="AM2957"/>
  <c r="AM2959"/>
  <c r="AM2961"/>
  <c r="AM2963"/>
  <c r="AM2965"/>
  <c r="AM2967"/>
  <c r="AM2969"/>
  <c r="AM2971"/>
  <c r="AM2973"/>
  <c r="AM2975"/>
  <c r="AM2977"/>
  <c r="AM2979"/>
  <c r="AM2981"/>
  <c r="AM2983"/>
  <c r="AM2985"/>
  <c r="AM2987"/>
  <c r="AM2989"/>
  <c r="AM2991"/>
  <c r="AM2993"/>
  <c r="AM2995"/>
  <c r="AM2997"/>
  <c r="AM2999"/>
  <c r="AM3001"/>
  <c r="AM3003"/>
  <c r="AM3005"/>
  <c r="AM3007"/>
  <c r="AM3009"/>
  <c r="AM3011"/>
  <c r="AM3013"/>
  <c r="AM3015"/>
  <c r="AM3017"/>
  <c r="AM3019"/>
  <c r="AM3021"/>
  <c r="AM3023"/>
  <c r="AM3025"/>
  <c r="AM3027"/>
  <c r="AM3029"/>
  <c r="AM3031"/>
  <c r="AM3033"/>
  <c r="AM3035"/>
  <c r="AM3037"/>
  <c r="AM3039"/>
  <c r="AM3041"/>
  <c r="AM3043"/>
  <c r="AM3045"/>
  <c r="AM3047"/>
  <c r="AM3049"/>
  <c r="AM3051"/>
  <c r="AM3053"/>
  <c r="AM3055"/>
  <c r="AM3057"/>
  <c r="AM3059"/>
  <c r="AM3061"/>
  <c r="AM3063"/>
  <c r="AM3065"/>
  <c r="AM3067"/>
  <c r="AM3069"/>
  <c r="AM3071"/>
  <c r="AM3073"/>
  <c r="AM3075"/>
  <c r="AM3077"/>
  <c r="AM3079"/>
  <c r="AM3081"/>
  <c r="AM3083"/>
  <c r="AM3085"/>
  <c r="AM3087"/>
  <c r="AM3089"/>
  <c r="AM3091"/>
  <c r="AM3093"/>
  <c r="AM3095"/>
  <c r="AM3097"/>
  <c r="AM3099"/>
  <c r="AM3101"/>
  <c r="AM3103"/>
  <c r="AM3105"/>
  <c r="AM3107"/>
  <c r="AM3109"/>
  <c r="AM3111"/>
  <c r="AM3113"/>
  <c r="AM3115"/>
  <c r="AM3117"/>
  <c r="AM3119"/>
  <c r="AM3121"/>
  <c r="AM3123"/>
  <c r="AM3125"/>
  <c r="AM3127"/>
  <c r="AM3129"/>
  <c r="AM3131"/>
  <c r="AM3133"/>
  <c r="AM3135"/>
  <c r="AM3137"/>
  <c r="AM3139"/>
  <c r="AM3141"/>
  <c r="AM3143"/>
  <c r="AM3145"/>
  <c r="AM3147"/>
  <c r="AM3149"/>
  <c r="AM3151"/>
  <c r="AM3153"/>
  <c r="AM3155"/>
  <c r="AM3157"/>
  <c r="AM3159"/>
  <c r="AM3161"/>
  <c r="AM3163"/>
  <c r="AM3165"/>
  <c r="AM3167"/>
  <c r="AM3169"/>
  <c r="AM3171"/>
  <c r="AM3173"/>
  <c r="AM3175"/>
  <c r="AM3177"/>
  <c r="AM3179"/>
  <c r="AM3181"/>
  <c r="AM3183"/>
  <c r="AM3185"/>
  <c r="AM3187"/>
  <c r="AM3189"/>
  <c r="AM3191"/>
  <c r="AM3193"/>
  <c r="AM3195"/>
  <c r="AM3197"/>
  <c r="AM3199"/>
  <c r="AM3201"/>
  <c r="AM3203"/>
  <c r="AM3205"/>
  <c r="AM3207"/>
  <c r="AM3209"/>
  <c r="AM3211"/>
  <c r="AM3213"/>
  <c r="AM3215"/>
  <c r="AM3217"/>
  <c r="AM3219"/>
  <c r="AM3221"/>
  <c r="AM3223"/>
  <c r="AM3225"/>
  <c r="AM3227"/>
  <c r="AM3229"/>
  <c r="AM3231"/>
  <c r="AM3233"/>
  <c r="AM3235"/>
  <c r="AM3237"/>
  <c r="AM3239"/>
  <c r="AM3241"/>
  <c r="AM3243"/>
  <c r="AM3245"/>
  <c r="AM3247"/>
  <c r="AM3249"/>
  <c r="AM3251"/>
  <c r="AM3253"/>
  <c r="AM3255"/>
  <c r="AM3257"/>
  <c r="AM3259"/>
  <c r="AM3261"/>
  <c r="AM3263"/>
  <c r="AM3265"/>
  <c r="AM3267"/>
  <c r="AM3269"/>
  <c r="AM3271"/>
  <c r="AM3273"/>
  <c r="AM3275"/>
  <c r="AM3277"/>
  <c r="AM2683"/>
  <c r="AM2685"/>
  <c r="AM2687"/>
  <c r="AM2689"/>
  <c r="AM2691"/>
  <c r="AM2693"/>
  <c r="AM2695"/>
  <c r="AM2697"/>
  <c r="AM2699"/>
  <c r="AM2701"/>
  <c r="AM2703"/>
  <c r="AM2705"/>
  <c r="AM2707"/>
  <c r="AM2711"/>
  <c r="AM2712"/>
  <c r="AM2719"/>
  <c r="AM2720"/>
  <c r="AM2727"/>
  <c r="AM2728"/>
  <c r="AM3270"/>
  <c r="AM3280"/>
  <c r="AM3279"/>
  <c r="AM2717"/>
  <c r="AM2718"/>
  <c r="AM2725"/>
  <c r="AM2726"/>
  <c r="AM2732"/>
  <c r="AM2734"/>
  <c r="AM2736"/>
  <c r="AM2738"/>
  <c r="AM2740"/>
  <c r="AM2742"/>
  <c r="AM2744"/>
  <c r="AM2746"/>
  <c r="AM2748"/>
  <c r="AM2750"/>
  <c r="AM2752"/>
  <c r="AM2754"/>
  <c r="AM2756"/>
  <c r="AM2758"/>
  <c r="AM2760"/>
  <c r="AM2762"/>
  <c r="AM2764"/>
  <c r="AM2766"/>
  <c r="AM2768"/>
  <c r="AM2770"/>
  <c r="AM2772"/>
  <c r="AM2774"/>
  <c r="AM2776"/>
  <c r="AM2778"/>
  <c r="AM2780"/>
  <c r="AM2782"/>
  <c r="AM2784"/>
  <c r="AM2786"/>
  <c r="AM2788"/>
  <c r="AM2790"/>
  <c r="AM2792"/>
  <c r="AM2794"/>
  <c r="AM2796"/>
  <c r="AM2798"/>
  <c r="AM2800"/>
  <c r="AM2802"/>
  <c r="AM2804"/>
  <c r="AM2806"/>
  <c r="AM2808"/>
  <c r="AM2810"/>
  <c r="AM2812"/>
  <c r="AM2814"/>
  <c r="AM2816"/>
  <c r="AM2818"/>
  <c r="AM2820"/>
  <c r="AM2822"/>
  <c r="AM2824"/>
  <c r="AM2826"/>
  <c r="AM2828"/>
  <c r="AM2830"/>
  <c r="AM2832"/>
  <c r="AM2834"/>
  <c r="AM2836"/>
  <c r="AM2838"/>
  <c r="AM2840"/>
  <c r="AM2842"/>
  <c r="AM2844"/>
  <c r="AM2846"/>
  <c r="AM2848"/>
  <c r="AM2850"/>
  <c r="AM2852"/>
  <c r="AM2854"/>
  <c r="AM2856"/>
  <c r="AM2858"/>
  <c r="AM2860"/>
  <c r="AM2862"/>
  <c r="AM2864"/>
  <c r="AM2866"/>
  <c r="AM2868"/>
  <c r="AM2870"/>
  <c r="AM2872"/>
  <c r="AM2874"/>
  <c r="AM2876"/>
  <c r="AM2878"/>
  <c r="AM2880"/>
  <c r="AM2882"/>
  <c r="AM2884"/>
  <c r="AM2886"/>
  <c r="AM2888"/>
  <c r="AM2890"/>
  <c r="AM2892"/>
  <c r="AM2894"/>
  <c r="AM2896"/>
  <c r="AM2898"/>
  <c r="AM2900"/>
  <c r="AM2902"/>
  <c r="AM2904"/>
  <c r="AM2906"/>
  <c r="AM2908"/>
  <c r="AM2910"/>
  <c r="AM2912"/>
  <c r="AM2914"/>
  <c r="AM2916"/>
  <c r="AM2918"/>
  <c r="AM2920"/>
  <c r="AM2922"/>
  <c r="AM2924"/>
  <c r="AM2926"/>
  <c r="AM2928"/>
  <c r="AM2930"/>
  <c r="AM2932"/>
  <c r="AM2934"/>
  <c r="AM2936"/>
  <c r="AM2938"/>
  <c r="AM2940"/>
  <c r="AM2942"/>
  <c r="AM2944"/>
  <c r="AM2946"/>
  <c r="AM2948"/>
  <c r="AM2950"/>
  <c r="AM2952"/>
  <c r="AM2954"/>
  <c r="AM2956"/>
  <c r="AM2958"/>
  <c r="AM2960"/>
  <c r="AM2962"/>
  <c r="AM2964"/>
  <c r="AM2966"/>
  <c r="AM2968"/>
  <c r="AM2970"/>
  <c r="AM2972"/>
  <c r="AM2974"/>
  <c r="AM2976"/>
  <c r="AM2978"/>
  <c r="AM2980"/>
  <c r="AM2982"/>
  <c r="AM2984"/>
  <c r="AM2986"/>
  <c r="AM2988"/>
  <c r="AM2990"/>
  <c r="AM2992"/>
  <c r="AM2994"/>
  <c r="AM2996"/>
  <c r="AM2998"/>
  <c r="AM3000"/>
  <c r="AM3002"/>
  <c r="AM3004"/>
  <c r="AM3006"/>
  <c r="AM3008"/>
  <c r="AM3010"/>
  <c r="AM3012"/>
  <c r="AM3014"/>
  <c r="AM3016"/>
  <c r="AM3018"/>
  <c r="AM3020"/>
  <c r="AM3022"/>
  <c r="AM3024"/>
  <c r="AM3026"/>
  <c r="AM3028"/>
  <c r="AM3030"/>
  <c r="AM3032"/>
  <c r="AM3034"/>
  <c r="AM3036"/>
  <c r="AM3038"/>
  <c r="AM3040"/>
  <c r="AM3042"/>
  <c r="AM3044"/>
  <c r="AM3046"/>
  <c r="AM3048"/>
  <c r="AM3050"/>
  <c r="AM3052"/>
  <c r="AM3054"/>
  <c r="AM3056"/>
  <c r="AM3058"/>
  <c r="AM3060"/>
  <c r="AM3062"/>
  <c r="AM3064"/>
  <c r="AM3066"/>
  <c r="AM3068"/>
  <c r="AM3070"/>
  <c r="AM3072"/>
  <c r="AM3074"/>
  <c r="AM3076"/>
  <c r="AM3078"/>
  <c r="AM3080"/>
  <c r="AM3082"/>
  <c r="AM3084"/>
  <c r="AM3086"/>
  <c r="AM3088"/>
  <c r="AM3090"/>
  <c r="AM3092"/>
  <c r="AM3094"/>
  <c r="AM3096"/>
  <c r="AM3098"/>
  <c r="AM3100"/>
  <c r="AM3102"/>
  <c r="AM3104"/>
  <c r="AM3106"/>
  <c r="AM3108"/>
  <c r="AM3110"/>
  <c r="AM3112"/>
  <c r="AM3114"/>
  <c r="AM3116"/>
  <c r="AM3118"/>
  <c r="AM3120"/>
  <c r="AM3122"/>
  <c r="AM3124"/>
  <c r="AM3126"/>
  <c r="AM3128"/>
  <c r="AM3130"/>
  <c r="AM3132"/>
  <c r="AM3134"/>
  <c r="AM3136"/>
  <c r="AM3138"/>
  <c r="AM3140"/>
  <c r="AM3142"/>
  <c r="AM3144"/>
  <c r="AM3146"/>
  <c r="AM3148"/>
  <c r="AM3150"/>
  <c r="AM3152"/>
  <c r="AM3154"/>
  <c r="AM3156"/>
  <c r="AM3158"/>
  <c r="AM3160"/>
  <c r="AM3162"/>
  <c r="AM3164"/>
  <c r="AM3166"/>
  <c r="AM3168"/>
  <c r="AM3170"/>
  <c r="AM3172"/>
  <c r="AM3174"/>
  <c r="AM3176"/>
  <c r="AM3178"/>
  <c r="AM3180"/>
  <c r="AM3182"/>
  <c r="AM3184"/>
  <c r="AM3186"/>
  <c r="AM3188"/>
  <c r="AM3190"/>
  <c r="AM3192"/>
  <c r="AM3194"/>
  <c r="AM3196"/>
  <c r="AM3198"/>
  <c r="AM3200"/>
  <c r="AM3202"/>
  <c r="AM3204"/>
  <c r="AM3206"/>
  <c r="AM3208"/>
  <c r="AM3210"/>
  <c r="AM3212"/>
  <c r="AM3214"/>
  <c r="AM3216"/>
  <c r="AM3218"/>
  <c r="AM3220"/>
  <c r="AM3222"/>
  <c r="AM3224"/>
  <c r="AM3226"/>
  <c r="AM3228"/>
  <c r="AM3230"/>
  <c r="AM3232"/>
  <c r="AM3234"/>
  <c r="AM3236"/>
  <c r="AM3238"/>
  <c r="AM3240"/>
  <c r="AM3242"/>
  <c r="AM3244"/>
  <c r="AM3246"/>
  <c r="AM3248"/>
  <c r="AM3250"/>
  <c r="AM3252"/>
  <c r="AM3254"/>
  <c r="AM3256"/>
  <c r="AM3258"/>
  <c r="AM3260"/>
  <c r="AM3262"/>
  <c r="AM3264"/>
  <c r="AM3266"/>
  <c r="AM3268"/>
  <c r="AM3272"/>
  <c r="AM3274"/>
  <c r="AM3276"/>
  <c r="AM3278"/>
  <c r="AM3287"/>
  <c r="AM2"/>
  <c r="Q35" i="2"/>
  <c r="Q33"/>
  <c r="AL3288" i="1" l="1"/>
  <c r="AL3290"/>
  <c r="AL3292"/>
  <c r="AL3294"/>
  <c r="AL3296"/>
  <c r="AL3298"/>
  <c r="AL3300"/>
  <c r="AL3302"/>
  <c r="AL3304"/>
  <c r="AL3306"/>
  <c r="AL3308"/>
  <c r="AL3310"/>
  <c r="AL3312"/>
  <c r="AL3314"/>
  <c r="AL3316"/>
  <c r="AL3318"/>
  <c r="AL3320"/>
  <c r="AL3322"/>
  <c r="AL3324"/>
  <c r="AL3326"/>
  <c r="AL3328"/>
  <c r="AL3330"/>
  <c r="AL3332"/>
  <c r="AL3334"/>
  <c r="AL3336"/>
  <c r="AL3338"/>
  <c r="AL3340"/>
  <c r="AL3342"/>
  <c r="AL3344"/>
  <c r="AL3346"/>
  <c r="AL3348"/>
  <c r="AL3350"/>
  <c r="AL3352"/>
  <c r="AL3354"/>
  <c r="AL3356"/>
  <c r="AL3358"/>
  <c r="AL3360"/>
  <c r="AL3362"/>
  <c r="AL3364"/>
  <c r="AL3366"/>
  <c r="AL3368"/>
  <c r="AL3370"/>
  <c r="AL3372"/>
  <c r="AL3374"/>
  <c r="AL3376"/>
  <c r="AL3378"/>
  <c r="AL3380"/>
  <c r="AL3382"/>
  <c r="AL3289"/>
  <c r="AL3291"/>
  <c r="AL3293"/>
  <c r="AL3295"/>
  <c r="AL3297"/>
  <c r="AL3299"/>
  <c r="AL3301"/>
  <c r="AL3303"/>
  <c r="AL3305"/>
  <c r="AL3307"/>
  <c r="AL3309"/>
  <c r="AL3311"/>
  <c r="AL3313"/>
  <c r="AL3315"/>
  <c r="AL3317"/>
  <c r="AL3319"/>
  <c r="AL3321"/>
  <c r="AL3323"/>
  <c r="AL3325"/>
  <c r="AL3327"/>
  <c r="AL3329"/>
  <c r="AL3331"/>
  <c r="AL3333"/>
  <c r="AL3335"/>
  <c r="AL3337"/>
  <c r="AL3339"/>
  <c r="AL3341"/>
  <c r="AL3343"/>
  <c r="AL3345"/>
  <c r="AL3347"/>
  <c r="AL3349"/>
  <c r="AL3351"/>
  <c r="AL3353"/>
  <c r="AL3355"/>
  <c r="AL3357"/>
  <c r="AL3359"/>
  <c r="AL3361"/>
  <c r="AL3367"/>
  <c r="AL3375"/>
  <c r="AL3383"/>
  <c r="AL3369"/>
  <c r="AL3377"/>
  <c r="AL3363"/>
  <c r="AL3371"/>
  <c r="AL3379"/>
  <c r="AL3365"/>
  <c r="AL3373"/>
  <c r="AL3381"/>
  <c r="AL3"/>
  <c r="AL5"/>
  <c r="AL7"/>
  <c r="AL9"/>
  <c r="AL11"/>
  <c r="AL13"/>
  <c r="AL15"/>
  <c r="AL17"/>
  <c r="AL19"/>
  <c r="AL21"/>
  <c r="AL23"/>
  <c r="AL25"/>
  <c r="AL27"/>
  <c r="AL29"/>
  <c r="AL31"/>
  <c r="AL33"/>
  <c r="AL35"/>
  <c r="AL37"/>
  <c r="AL39"/>
  <c r="AL41"/>
  <c r="AL43"/>
  <c r="AL45"/>
  <c r="AL47"/>
  <c r="AL49"/>
  <c r="AL51"/>
  <c r="AL53"/>
  <c r="AL55"/>
  <c r="AL57"/>
  <c r="AL59"/>
  <c r="AL61"/>
  <c r="AL63"/>
  <c r="AL65"/>
  <c r="AL67"/>
  <c r="AL69"/>
  <c r="AL71"/>
  <c r="AL73"/>
  <c r="AL75"/>
  <c r="AL77"/>
  <c r="AL79"/>
  <c r="AL81"/>
  <c r="AL83"/>
  <c r="AL4"/>
  <c r="AL6"/>
  <c r="AL8"/>
  <c r="AL10"/>
  <c r="AL12"/>
  <c r="AL14"/>
  <c r="AL16"/>
  <c r="AL18"/>
  <c r="AL20"/>
  <c r="AL22"/>
  <c r="AL24"/>
  <c r="AL26"/>
  <c r="AL28"/>
  <c r="AL30"/>
  <c r="AL32"/>
  <c r="AL34"/>
  <c r="AL36"/>
  <c r="AL38"/>
  <c r="AL40"/>
  <c r="AL42"/>
  <c r="AL44"/>
  <c r="AL46"/>
  <c r="AL48"/>
  <c r="AL50"/>
  <c r="AL52"/>
  <c r="AL54"/>
  <c r="AL56"/>
  <c r="AL58"/>
  <c r="AL60"/>
  <c r="AL62"/>
  <c r="AL64"/>
  <c r="AL66"/>
  <c r="AL68"/>
  <c r="AL70"/>
  <c r="AL72"/>
  <c r="AL74"/>
  <c r="AL76"/>
  <c r="AL78"/>
  <c r="AL80"/>
  <c r="AL82"/>
  <c r="AL84"/>
  <c r="AL85"/>
  <c r="AL86"/>
  <c r="AL89"/>
  <c r="AL90"/>
  <c r="AL93"/>
  <c r="AL94"/>
  <c r="AL97"/>
  <c r="AL98"/>
  <c r="AL101"/>
  <c r="AL102"/>
  <c r="AL105"/>
  <c r="AL106"/>
  <c r="AL109"/>
  <c r="AL110"/>
  <c r="AL113"/>
  <c r="AL114"/>
  <c r="AL117"/>
  <c r="AL118"/>
  <c r="AL121"/>
  <c r="AL122"/>
  <c r="AL125"/>
  <c r="AL126"/>
  <c r="AL129"/>
  <c r="AL130"/>
  <c r="AL133"/>
  <c r="AL134"/>
  <c r="AL137"/>
  <c r="AL138"/>
  <c r="AL141"/>
  <c r="AL142"/>
  <c r="AL145"/>
  <c r="AL146"/>
  <c r="AL149"/>
  <c r="AL150"/>
  <c r="AL153"/>
  <c r="AL154"/>
  <c r="AL157"/>
  <c r="AL158"/>
  <c r="AL161"/>
  <c r="AL162"/>
  <c r="AL165"/>
  <c r="AL166"/>
  <c r="AL169"/>
  <c r="AL170"/>
  <c r="AL173"/>
  <c r="AL174"/>
  <c r="AL87"/>
  <c r="AL88"/>
  <c r="AL91"/>
  <c r="AL92"/>
  <c r="AL95"/>
  <c r="AL96"/>
  <c r="AL99"/>
  <c r="AL100"/>
  <c r="AL103"/>
  <c r="AL104"/>
  <c r="AL107"/>
  <c r="AL108"/>
  <c r="AL111"/>
  <c r="AL112"/>
  <c r="AL115"/>
  <c r="AL116"/>
  <c r="AL119"/>
  <c r="AL120"/>
  <c r="AL123"/>
  <c r="AL124"/>
  <c r="AL127"/>
  <c r="AL128"/>
  <c r="AL131"/>
  <c r="AL132"/>
  <c r="AL135"/>
  <c r="AL136"/>
  <c r="AL139"/>
  <c r="AL140"/>
  <c r="AL143"/>
  <c r="AL144"/>
  <c r="AL147"/>
  <c r="AL148"/>
  <c r="AL151"/>
  <c r="AL152"/>
  <c r="AL155"/>
  <c r="AL156"/>
  <c r="AL159"/>
  <c r="AL160"/>
  <c r="AL163"/>
  <c r="AL164"/>
  <c r="AL167"/>
  <c r="AL168"/>
  <c r="AL171"/>
  <c r="AL175"/>
  <c r="AL178"/>
  <c r="AL179"/>
  <c r="AL182"/>
  <c r="AL183"/>
  <c r="AL186"/>
  <c r="AL187"/>
  <c r="AL190"/>
  <c r="AL191"/>
  <c r="AL194"/>
  <c r="AL195"/>
  <c r="AL198"/>
  <c r="AL199"/>
  <c r="AL202"/>
  <c r="AL203"/>
  <c r="AL206"/>
  <c r="AL207"/>
  <c r="AL210"/>
  <c r="AL211"/>
  <c r="AL214"/>
  <c r="AL215"/>
  <c r="AL218"/>
  <c r="AL219"/>
  <c r="AL222"/>
  <c r="AL223"/>
  <c r="AL226"/>
  <c r="AL227"/>
  <c r="AL230"/>
  <c r="AL231"/>
  <c r="AL234"/>
  <c r="AL235"/>
  <c r="AL238"/>
  <c r="AL239"/>
  <c r="AL242"/>
  <c r="AL243"/>
  <c r="AL246"/>
  <c r="AL247"/>
  <c r="AL250"/>
  <c r="AL251"/>
  <c r="AL254"/>
  <c r="AL255"/>
  <c r="AL258"/>
  <c r="AL259"/>
  <c r="AL262"/>
  <c r="AL263"/>
  <c r="AL266"/>
  <c r="AL267"/>
  <c r="AL270"/>
  <c r="AL271"/>
  <c r="AL274"/>
  <c r="AL275"/>
  <c r="AL278"/>
  <c r="AL279"/>
  <c r="AL282"/>
  <c r="AL283"/>
  <c r="AL286"/>
  <c r="AL287"/>
  <c r="AL290"/>
  <c r="AL291"/>
  <c r="AL294"/>
  <c r="AL295"/>
  <c r="AL298"/>
  <c r="AL299"/>
  <c r="AL302"/>
  <c r="AL303"/>
  <c r="AL306"/>
  <c r="AL307"/>
  <c r="AL310"/>
  <c r="AL311"/>
  <c r="AL314"/>
  <c r="AL315"/>
  <c r="AL318"/>
  <c r="AL319"/>
  <c r="AL322"/>
  <c r="AL323"/>
  <c r="AL326"/>
  <c r="AL327"/>
  <c r="AL330"/>
  <c r="AL331"/>
  <c r="AL334"/>
  <c r="AL335"/>
  <c r="AL338"/>
  <c r="AL339"/>
  <c r="AL188"/>
  <c r="AL192"/>
  <c r="AL196"/>
  <c r="AL200"/>
  <c r="AL204"/>
  <c r="AL208"/>
  <c r="AL212"/>
  <c r="AL216"/>
  <c r="AL220"/>
  <c r="AL224"/>
  <c r="AL228"/>
  <c r="AL232"/>
  <c r="AL236"/>
  <c r="AL240"/>
  <c r="AL244"/>
  <c r="AL248"/>
  <c r="AL252"/>
  <c r="AL256"/>
  <c r="AL341"/>
  <c r="AL343"/>
  <c r="AL345"/>
  <c r="AL347"/>
  <c r="AL349"/>
  <c r="AL351"/>
  <c r="AL353"/>
  <c r="AL355"/>
  <c r="AL357"/>
  <c r="AL359"/>
  <c r="AL361"/>
  <c r="AL363"/>
  <c r="AL365"/>
  <c r="AL367"/>
  <c r="AL369"/>
  <c r="AL371"/>
  <c r="AL373"/>
  <c r="AL375"/>
  <c r="AL377"/>
  <c r="AL379"/>
  <c r="AL381"/>
  <c r="AL383"/>
  <c r="AL385"/>
  <c r="AL387"/>
  <c r="AL389"/>
  <c r="AL391"/>
  <c r="AL393"/>
  <c r="AL395"/>
  <c r="AL397"/>
  <c r="AL399"/>
  <c r="AL401"/>
  <c r="AL403"/>
  <c r="AL405"/>
  <c r="AL172"/>
  <c r="AL176"/>
  <c r="AL177"/>
  <c r="AL180"/>
  <c r="AL181"/>
  <c r="AL184"/>
  <c r="AL185"/>
  <c r="AL260"/>
  <c r="AL261"/>
  <c r="AL264"/>
  <c r="AL265"/>
  <c r="AL268"/>
  <c r="AL269"/>
  <c r="AL272"/>
  <c r="AL273"/>
  <c r="AL276"/>
  <c r="AL277"/>
  <c r="AL280"/>
  <c r="AL281"/>
  <c r="AL284"/>
  <c r="AL285"/>
  <c r="AL288"/>
  <c r="AL289"/>
  <c r="AL292"/>
  <c r="AL293"/>
  <c r="AL296"/>
  <c r="AL297"/>
  <c r="AL300"/>
  <c r="AL301"/>
  <c r="AL304"/>
  <c r="AL305"/>
  <c r="AL308"/>
  <c r="AL309"/>
  <c r="AL312"/>
  <c r="AL313"/>
  <c r="AL316"/>
  <c r="AL317"/>
  <c r="AL320"/>
  <c r="AL321"/>
  <c r="AL324"/>
  <c r="AL325"/>
  <c r="AL328"/>
  <c r="AL329"/>
  <c r="AL332"/>
  <c r="AL333"/>
  <c r="AL336"/>
  <c r="AL337"/>
  <c r="AL340"/>
  <c r="AL189"/>
  <c r="AL193"/>
  <c r="AL197"/>
  <c r="AL201"/>
  <c r="AL205"/>
  <c r="AL209"/>
  <c r="AL213"/>
  <c r="AL217"/>
  <c r="AL221"/>
  <c r="AL225"/>
  <c r="AL229"/>
  <c r="AL233"/>
  <c r="AL237"/>
  <c r="AL241"/>
  <c r="AL245"/>
  <c r="AL249"/>
  <c r="AL253"/>
  <c r="AL257"/>
  <c r="AL342"/>
  <c r="AL344"/>
  <c r="AL346"/>
  <c r="AL348"/>
  <c r="AL350"/>
  <c r="AL352"/>
  <c r="AL354"/>
  <c r="AL356"/>
  <c r="AL358"/>
  <c r="AL360"/>
  <c r="AL362"/>
  <c r="AL364"/>
  <c r="AL366"/>
  <c r="AL368"/>
  <c r="AL370"/>
  <c r="AL372"/>
  <c r="AL374"/>
  <c r="AL376"/>
  <c r="AL378"/>
  <c r="AL380"/>
  <c r="AL382"/>
  <c r="AL384"/>
  <c r="AL386"/>
  <c r="AL388"/>
  <c r="AL390"/>
  <c r="AL392"/>
  <c r="AL394"/>
  <c r="AL396"/>
  <c r="AL398"/>
  <c r="AL400"/>
  <c r="AL402"/>
  <c r="AL404"/>
  <c r="AL406"/>
  <c r="AL408"/>
  <c r="AL410"/>
  <c r="AL412"/>
  <c r="AL407"/>
  <c r="AL413"/>
  <c r="AL415"/>
  <c r="AL417"/>
  <c r="AL419"/>
  <c r="AL421"/>
  <c r="AL423"/>
  <c r="AL425"/>
  <c r="AL427"/>
  <c r="AL429"/>
  <c r="AL431"/>
  <c r="AL433"/>
  <c r="AL435"/>
  <c r="AL437"/>
  <c r="AL439"/>
  <c r="AL441"/>
  <c r="AL443"/>
  <c r="AL445"/>
  <c r="AL447"/>
  <c r="AL449"/>
  <c r="AL451"/>
  <c r="AL453"/>
  <c r="AL455"/>
  <c r="AL457"/>
  <c r="AL459"/>
  <c r="AL461"/>
  <c r="AL463"/>
  <c r="AL465"/>
  <c r="AL467"/>
  <c r="AL469"/>
  <c r="AL471"/>
  <c r="AL473"/>
  <c r="AL475"/>
  <c r="AL477"/>
  <c r="AL479"/>
  <c r="AL481"/>
  <c r="AL483"/>
  <c r="AL485"/>
  <c r="AL487"/>
  <c r="AL489"/>
  <c r="AL491"/>
  <c r="AL493"/>
  <c r="AL495"/>
  <c r="AL497"/>
  <c r="AL499"/>
  <c r="AL501"/>
  <c r="AL503"/>
  <c r="AL505"/>
  <c r="AL507"/>
  <c r="AL509"/>
  <c r="AL511"/>
  <c r="AL513"/>
  <c r="AL515"/>
  <c r="AL517"/>
  <c r="AL519"/>
  <c r="AL521"/>
  <c r="AL523"/>
  <c r="AL525"/>
  <c r="AL527"/>
  <c r="AL529"/>
  <c r="AL531"/>
  <c r="AL533"/>
  <c r="AL535"/>
  <c r="AL537"/>
  <c r="AL539"/>
  <c r="AL541"/>
  <c r="AL543"/>
  <c r="AL545"/>
  <c r="AL547"/>
  <c r="AL549"/>
  <c r="AL551"/>
  <c r="AL553"/>
  <c r="AL555"/>
  <c r="AL557"/>
  <c r="AL559"/>
  <c r="AL561"/>
  <c r="AL563"/>
  <c r="AL565"/>
  <c r="AL567"/>
  <c r="AL569"/>
  <c r="AL571"/>
  <c r="AL573"/>
  <c r="AL575"/>
  <c r="AL577"/>
  <c r="AL579"/>
  <c r="AL581"/>
  <c r="AL583"/>
  <c r="AL585"/>
  <c r="AL587"/>
  <c r="AL589"/>
  <c r="AL591"/>
  <c r="AL593"/>
  <c r="AL595"/>
  <c r="AL597"/>
  <c r="AL599"/>
  <c r="AL601"/>
  <c r="AL603"/>
  <c r="AL605"/>
  <c r="AL607"/>
  <c r="AL609"/>
  <c r="AL611"/>
  <c r="AL613"/>
  <c r="AL615"/>
  <c r="AL617"/>
  <c r="AL619"/>
  <c r="AL621"/>
  <c r="AL623"/>
  <c r="AL625"/>
  <c r="AL627"/>
  <c r="AL629"/>
  <c r="AL631"/>
  <c r="AL633"/>
  <c r="AL635"/>
  <c r="AL637"/>
  <c r="AL639"/>
  <c r="AL641"/>
  <c r="AL643"/>
  <c r="AL645"/>
  <c r="AL647"/>
  <c r="AL649"/>
  <c r="AL651"/>
  <c r="AL653"/>
  <c r="AL655"/>
  <c r="AL657"/>
  <c r="AL659"/>
  <c r="AL661"/>
  <c r="AL663"/>
  <c r="AL665"/>
  <c r="AL667"/>
  <c r="AL669"/>
  <c r="AL671"/>
  <c r="AL673"/>
  <c r="AL675"/>
  <c r="AL677"/>
  <c r="AL679"/>
  <c r="AL681"/>
  <c r="AL683"/>
  <c r="AL685"/>
  <c r="AL687"/>
  <c r="AL689"/>
  <c r="AL691"/>
  <c r="AL693"/>
  <c r="AL695"/>
  <c r="AL697"/>
  <c r="AL411"/>
  <c r="AL409"/>
  <c r="AL414"/>
  <c r="AL416"/>
  <c r="AL418"/>
  <c r="AL420"/>
  <c r="AL422"/>
  <c r="AL424"/>
  <c r="AL426"/>
  <c r="AL428"/>
  <c r="AL430"/>
  <c r="AL432"/>
  <c r="AL434"/>
  <c r="AL436"/>
  <c r="AL438"/>
  <c r="AL440"/>
  <c r="AL442"/>
  <c r="AL444"/>
  <c r="AL446"/>
  <c r="AL448"/>
  <c r="AL450"/>
  <c r="AL452"/>
  <c r="AL454"/>
  <c r="AL456"/>
  <c r="AL458"/>
  <c r="AL460"/>
  <c r="AL462"/>
  <c r="AL464"/>
  <c r="AL466"/>
  <c r="AL468"/>
  <c r="AL470"/>
  <c r="AL472"/>
  <c r="AL474"/>
  <c r="AL476"/>
  <c r="AL478"/>
  <c r="AL480"/>
  <c r="AL482"/>
  <c r="AL484"/>
  <c r="AL486"/>
  <c r="AL488"/>
  <c r="AL490"/>
  <c r="AL492"/>
  <c r="AL494"/>
  <c r="AL496"/>
  <c r="AL498"/>
  <c r="AL500"/>
  <c r="AL502"/>
  <c r="AL504"/>
  <c r="AL506"/>
  <c r="AL508"/>
  <c r="AL510"/>
  <c r="AL512"/>
  <c r="AL514"/>
  <c r="AL516"/>
  <c r="AL518"/>
  <c r="AL520"/>
  <c r="AL522"/>
  <c r="AL524"/>
  <c r="AL526"/>
  <c r="AL528"/>
  <c r="AL530"/>
  <c r="AL532"/>
  <c r="AL534"/>
  <c r="AL536"/>
  <c r="AL538"/>
  <c r="AL540"/>
  <c r="AL542"/>
  <c r="AL544"/>
  <c r="AL546"/>
  <c r="AL548"/>
  <c r="AL550"/>
  <c r="AL552"/>
  <c r="AL554"/>
  <c r="AL556"/>
  <c r="AL558"/>
  <c r="AL560"/>
  <c r="AL562"/>
  <c r="AL564"/>
  <c r="AL566"/>
  <c r="AL568"/>
  <c r="AL570"/>
  <c r="AL572"/>
  <c r="AL574"/>
  <c r="AL576"/>
  <c r="AL578"/>
  <c r="AL580"/>
  <c r="AL582"/>
  <c r="AL584"/>
  <c r="AL586"/>
  <c r="AL588"/>
  <c r="AL590"/>
  <c r="AL592"/>
  <c r="AL594"/>
  <c r="AL596"/>
  <c r="AL598"/>
  <c r="AL600"/>
  <c r="AL602"/>
  <c r="AL604"/>
  <c r="AL606"/>
  <c r="AL608"/>
  <c r="AL610"/>
  <c r="AL612"/>
  <c r="AL614"/>
  <c r="AL616"/>
  <c r="AL618"/>
  <c r="AL620"/>
  <c r="AL622"/>
  <c r="AL624"/>
  <c r="AL626"/>
  <c r="AL628"/>
  <c r="AL630"/>
  <c r="AL632"/>
  <c r="AL634"/>
  <c r="AL636"/>
  <c r="AL638"/>
  <c r="AL640"/>
  <c r="AL642"/>
  <c r="AL644"/>
  <c r="AL646"/>
  <c r="AL648"/>
  <c r="AL650"/>
  <c r="AL652"/>
  <c r="AL654"/>
  <c r="AL656"/>
  <c r="AL658"/>
  <c r="AL660"/>
  <c r="AL662"/>
  <c r="AL664"/>
  <c r="AL666"/>
  <c r="AL668"/>
  <c r="AL670"/>
  <c r="AL672"/>
  <c r="AL674"/>
  <c r="AL676"/>
  <c r="AL678"/>
  <c r="AL680"/>
  <c r="AL682"/>
  <c r="AL684"/>
  <c r="AL686"/>
  <c r="AL688"/>
  <c r="AL690"/>
  <c r="AL694"/>
  <c r="AL779"/>
  <c r="AL781"/>
  <c r="AL783"/>
  <c r="AL785"/>
  <c r="AL787"/>
  <c r="AL789"/>
  <c r="AL791"/>
  <c r="AL793"/>
  <c r="AL795"/>
  <c r="AL797"/>
  <c r="AL799"/>
  <c r="AL801"/>
  <c r="AL803"/>
  <c r="AL805"/>
  <c r="AL807"/>
  <c r="AL809"/>
  <c r="AL811"/>
  <c r="AL813"/>
  <c r="AL815"/>
  <c r="AL817"/>
  <c r="AL819"/>
  <c r="AL821"/>
  <c r="AL823"/>
  <c r="AL825"/>
  <c r="AL827"/>
  <c r="AL829"/>
  <c r="AL831"/>
  <c r="AL833"/>
  <c r="AL835"/>
  <c r="AL837"/>
  <c r="AL839"/>
  <c r="AL841"/>
  <c r="AL843"/>
  <c r="AL845"/>
  <c r="AL847"/>
  <c r="AL849"/>
  <c r="AL851"/>
  <c r="AL853"/>
  <c r="AL855"/>
  <c r="AL857"/>
  <c r="AL859"/>
  <c r="AL861"/>
  <c r="AL863"/>
  <c r="AL865"/>
  <c r="AL867"/>
  <c r="AL869"/>
  <c r="AL871"/>
  <c r="AL873"/>
  <c r="AL875"/>
  <c r="AL877"/>
  <c r="AL879"/>
  <c r="AL881"/>
  <c r="AL883"/>
  <c r="AL885"/>
  <c r="AL887"/>
  <c r="AL889"/>
  <c r="AL891"/>
  <c r="AL893"/>
  <c r="AL895"/>
  <c r="AL897"/>
  <c r="AL899"/>
  <c r="AL901"/>
  <c r="AL903"/>
  <c r="AL905"/>
  <c r="AL907"/>
  <c r="AL909"/>
  <c r="AL911"/>
  <c r="AL913"/>
  <c r="AL915"/>
  <c r="AL917"/>
  <c r="AL919"/>
  <c r="AL921"/>
  <c r="AL923"/>
  <c r="AL925"/>
  <c r="AL927"/>
  <c r="AL929"/>
  <c r="AL931"/>
  <c r="AL933"/>
  <c r="AL935"/>
  <c r="AL937"/>
  <c r="AL939"/>
  <c r="AL941"/>
  <c r="AL943"/>
  <c r="AL945"/>
  <c r="AL947"/>
  <c r="AL949"/>
  <c r="AL951"/>
  <c r="AL953"/>
  <c r="AL955"/>
  <c r="AL957"/>
  <c r="AL959"/>
  <c r="AL961"/>
  <c r="AL963"/>
  <c r="AL965"/>
  <c r="AL967"/>
  <c r="AL969"/>
  <c r="AL971"/>
  <c r="AL973"/>
  <c r="AL975"/>
  <c r="AL977"/>
  <c r="AL979"/>
  <c r="AL981"/>
  <c r="AL983"/>
  <c r="AL985"/>
  <c r="AL987"/>
  <c r="AL989"/>
  <c r="AL991"/>
  <c r="AL993"/>
  <c r="AL995"/>
  <c r="AL997"/>
  <c r="AL999"/>
  <c r="AL1001"/>
  <c r="AL1003"/>
  <c r="AL1005"/>
  <c r="AL1007"/>
  <c r="AL1009"/>
  <c r="AL1011"/>
  <c r="AL1013"/>
  <c r="AL1015"/>
  <c r="AL1017"/>
  <c r="AL1019"/>
  <c r="AL1021"/>
  <c r="AL1023"/>
  <c r="AL1025"/>
  <c r="AL1027"/>
  <c r="AL1029"/>
  <c r="AL1031"/>
  <c r="AL1033"/>
  <c r="AL1035"/>
  <c r="AL1037"/>
  <c r="AL1039"/>
  <c r="AL1041"/>
  <c r="AL1043"/>
  <c r="AL1045"/>
  <c r="AL1047"/>
  <c r="AL1049"/>
  <c r="AL1051"/>
  <c r="AL1053"/>
  <c r="AL1055"/>
  <c r="AL696"/>
  <c r="AL699"/>
  <c r="AL700"/>
  <c r="AL703"/>
  <c r="AL704"/>
  <c r="AL707"/>
  <c r="AL708"/>
  <c r="AL711"/>
  <c r="AL712"/>
  <c r="AL715"/>
  <c r="AL716"/>
  <c r="AL719"/>
  <c r="AL720"/>
  <c r="AL723"/>
  <c r="AL724"/>
  <c r="AL727"/>
  <c r="AL728"/>
  <c r="AL731"/>
  <c r="AL732"/>
  <c r="AL735"/>
  <c r="AL736"/>
  <c r="AL739"/>
  <c r="AL740"/>
  <c r="AL743"/>
  <c r="AL744"/>
  <c r="AL747"/>
  <c r="AL748"/>
  <c r="AL751"/>
  <c r="AL752"/>
  <c r="AL755"/>
  <c r="AL756"/>
  <c r="AL759"/>
  <c r="AL760"/>
  <c r="AL763"/>
  <c r="AL764"/>
  <c r="AL767"/>
  <c r="AL768"/>
  <c r="AL771"/>
  <c r="AL772"/>
  <c r="AL775"/>
  <c r="AL776"/>
  <c r="AL698"/>
  <c r="AL778"/>
  <c r="AL780"/>
  <c r="AL782"/>
  <c r="AL784"/>
  <c r="AL786"/>
  <c r="AL788"/>
  <c r="AL790"/>
  <c r="AL792"/>
  <c r="AL794"/>
  <c r="AL796"/>
  <c r="AL798"/>
  <c r="AL800"/>
  <c r="AL802"/>
  <c r="AL804"/>
  <c r="AL806"/>
  <c r="AL808"/>
  <c r="AL810"/>
  <c r="AL812"/>
  <c r="AL814"/>
  <c r="AL816"/>
  <c r="AL818"/>
  <c r="AL820"/>
  <c r="AL822"/>
  <c r="AL824"/>
  <c r="AL826"/>
  <c r="AL828"/>
  <c r="AL830"/>
  <c r="AL832"/>
  <c r="AL834"/>
  <c r="AL836"/>
  <c r="AL838"/>
  <c r="AL840"/>
  <c r="AL842"/>
  <c r="AL844"/>
  <c r="AL846"/>
  <c r="AL848"/>
  <c r="AL850"/>
  <c r="AL852"/>
  <c r="AL854"/>
  <c r="AL856"/>
  <c r="AL858"/>
  <c r="AL860"/>
  <c r="AL862"/>
  <c r="AL864"/>
  <c r="AL866"/>
  <c r="AL868"/>
  <c r="AL870"/>
  <c r="AL872"/>
  <c r="AL874"/>
  <c r="AL876"/>
  <c r="AL878"/>
  <c r="AL880"/>
  <c r="AL882"/>
  <c r="AL884"/>
  <c r="AL886"/>
  <c r="AL888"/>
  <c r="AL890"/>
  <c r="AL892"/>
  <c r="AL894"/>
  <c r="AL896"/>
  <c r="AL898"/>
  <c r="AL900"/>
  <c r="AL902"/>
  <c r="AL904"/>
  <c r="AL906"/>
  <c r="AL908"/>
  <c r="AL910"/>
  <c r="AL912"/>
  <c r="AL914"/>
  <c r="AL916"/>
  <c r="AL918"/>
  <c r="AL920"/>
  <c r="AL922"/>
  <c r="AL924"/>
  <c r="AL926"/>
  <c r="AL928"/>
  <c r="AL930"/>
  <c r="AL932"/>
  <c r="AL934"/>
  <c r="AL936"/>
  <c r="AL938"/>
  <c r="AL940"/>
  <c r="AL942"/>
  <c r="AL944"/>
  <c r="AL946"/>
  <c r="AL948"/>
  <c r="AL950"/>
  <c r="AL952"/>
  <c r="AL954"/>
  <c r="AL956"/>
  <c r="AL958"/>
  <c r="AL960"/>
  <c r="AL962"/>
  <c r="AL964"/>
  <c r="AL966"/>
  <c r="AL968"/>
  <c r="AL970"/>
  <c r="AL972"/>
  <c r="AL974"/>
  <c r="AL976"/>
  <c r="AL978"/>
  <c r="AL980"/>
  <c r="AL982"/>
  <c r="AL984"/>
  <c r="AL986"/>
  <c r="AL988"/>
  <c r="AL990"/>
  <c r="AL992"/>
  <c r="AL994"/>
  <c r="AL996"/>
  <c r="AL998"/>
  <c r="AL1000"/>
  <c r="AL1002"/>
  <c r="AL1004"/>
  <c r="AL1006"/>
  <c r="AL1008"/>
  <c r="AL1010"/>
  <c r="AL1012"/>
  <c r="AL1014"/>
  <c r="AL1016"/>
  <c r="AL1018"/>
  <c r="AL1020"/>
  <c r="AL1022"/>
  <c r="AL1024"/>
  <c r="AL1026"/>
  <c r="AL1028"/>
  <c r="AL1030"/>
  <c r="AL1032"/>
  <c r="AL1034"/>
  <c r="AL1036"/>
  <c r="AL1038"/>
  <c r="AL1040"/>
  <c r="AL1042"/>
  <c r="AL1044"/>
  <c r="AL1046"/>
  <c r="AL1048"/>
  <c r="AL1050"/>
  <c r="AL1052"/>
  <c r="AL1054"/>
  <c r="AL1056"/>
  <c r="AL1058"/>
  <c r="AL1060"/>
  <c r="AL1062"/>
  <c r="AL692"/>
  <c r="AL701"/>
  <c r="AL702"/>
  <c r="AL705"/>
  <c r="AL706"/>
  <c r="AL709"/>
  <c r="AL710"/>
  <c r="AL713"/>
  <c r="AL714"/>
  <c r="AL717"/>
  <c r="AL718"/>
  <c r="AL721"/>
  <c r="AL722"/>
  <c r="AL725"/>
  <c r="AL726"/>
  <c r="AL729"/>
  <c r="AL730"/>
  <c r="AL733"/>
  <c r="AL734"/>
  <c r="AL737"/>
  <c r="AL738"/>
  <c r="AL741"/>
  <c r="AL742"/>
  <c r="AL745"/>
  <c r="AL746"/>
  <c r="AL749"/>
  <c r="AL750"/>
  <c r="AL753"/>
  <c r="AL754"/>
  <c r="AL757"/>
  <c r="AL758"/>
  <c r="AL761"/>
  <c r="AL762"/>
  <c r="AL765"/>
  <c r="AL766"/>
  <c r="AL769"/>
  <c r="AL770"/>
  <c r="AL773"/>
  <c r="AL774"/>
  <c r="AL777"/>
  <c r="AL1057"/>
  <c r="AL1064"/>
  <c r="AL1066"/>
  <c r="AL1068"/>
  <c r="AL1070"/>
  <c r="AL1072"/>
  <c r="AL1074"/>
  <c r="AL1076"/>
  <c r="AL1078"/>
  <c r="AL1080"/>
  <c r="AL1082"/>
  <c r="AL1084"/>
  <c r="AL1086"/>
  <c r="AL1088"/>
  <c r="AL1090"/>
  <c r="AL1092"/>
  <c r="AL1094"/>
  <c r="AL1096"/>
  <c r="AL1098"/>
  <c r="AL1100"/>
  <c r="AL1102"/>
  <c r="AL1104"/>
  <c r="AL1106"/>
  <c r="AL1108"/>
  <c r="AL1110"/>
  <c r="AL1112"/>
  <c r="AL1114"/>
  <c r="AL1116"/>
  <c r="AL1118"/>
  <c r="AL1120"/>
  <c r="AL1122"/>
  <c r="AL1124"/>
  <c r="AL1126"/>
  <c r="AL1128"/>
  <c r="AL1130"/>
  <c r="AL1132"/>
  <c r="AL1134"/>
  <c r="AL1136"/>
  <c r="AL1138"/>
  <c r="AL1140"/>
  <c r="AL1142"/>
  <c r="AL1144"/>
  <c r="AL1146"/>
  <c r="AL1148"/>
  <c r="AL1150"/>
  <c r="AL1152"/>
  <c r="AL1154"/>
  <c r="AL1156"/>
  <c r="AL1158"/>
  <c r="AL1160"/>
  <c r="AL1162"/>
  <c r="AL1164"/>
  <c r="AL1166"/>
  <c r="AL1168"/>
  <c r="AL1170"/>
  <c r="AL1172"/>
  <c r="AL1174"/>
  <c r="AL1176"/>
  <c r="AL1178"/>
  <c r="AL1180"/>
  <c r="AL1182"/>
  <c r="AL1184"/>
  <c r="AL1186"/>
  <c r="AL1188"/>
  <c r="AL1190"/>
  <c r="AL1192"/>
  <c r="AL1194"/>
  <c r="AL1196"/>
  <c r="AL1198"/>
  <c r="AL1200"/>
  <c r="AL1202"/>
  <c r="AL1204"/>
  <c r="AL1206"/>
  <c r="AL1208"/>
  <c r="AL1210"/>
  <c r="AL1212"/>
  <c r="AL1214"/>
  <c r="AL1216"/>
  <c r="AL1218"/>
  <c r="AL1220"/>
  <c r="AL1222"/>
  <c r="AL1224"/>
  <c r="AL1226"/>
  <c r="AL1228"/>
  <c r="AL1230"/>
  <c r="AL1232"/>
  <c r="AL1234"/>
  <c r="AL1236"/>
  <c r="AL1238"/>
  <c r="AL1240"/>
  <c r="AL1242"/>
  <c r="AL1244"/>
  <c r="AL1246"/>
  <c r="AL1248"/>
  <c r="AL1250"/>
  <c r="AL1252"/>
  <c r="AL1254"/>
  <c r="AL1256"/>
  <c r="AL1258"/>
  <c r="AL1260"/>
  <c r="AL1262"/>
  <c r="AL1264"/>
  <c r="AL1266"/>
  <c r="AL1268"/>
  <c r="AL1270"/>
  <c r="AL1272"/>
  <c r="AL1274"/>
  <c r="AL1276"/>
  <c r="AL1278"/>
  <c r="AL1280"/>
  <c r="AL1282"/>
  <c r="AL1284"/>
  <c r="AL1286"/>
  <c r="AL1288"/>
  <c r="AL1290"/>
  <c r="AL1292"/>
  <c r="AL1294"/>
  <c r="AL1296"/>
  <c r="AL1298"/>
  <c r="AL1300"/>
  <c r="AL1302"/>
  <c r="AL1304"/>
  <c r="AL1306"/>
  <c r="AL1308"/>
  <c r="AL1310"/>
  <c r="AL1312"/>
  <c r="AL1314"/>
  <c r="AL1316"/>
  <c r="AL1318"/>
  <c r="AL1320"/>
  <c r="AL1322"/>
  <c r="AL1324"/>
  <c r="AL1326"/>
  <c r="AL1328"/>
  <c r="AL1330"/>
  <c r="AL1332"/>
  <c r="AL1334"/>
  <c r="AL1336"/>
  <c r="AL1338"/>
  <c r="AL1340"/>
  <c r="AL1342"/>
  <c r="AL1344"/>
  <c r="AL1346"/>
  <c r="AL1348"/>
  <c r="AL1350"/>
  <c r="AL1352"/>
  <c r="AL1354"/>
  <c r="AL1356"/>
  <c r="AL1358"/>
  <c r="AL1360"/>
  <c r="AL1362"/>
  <c r="AL1364"/>
  <c r="AL1366"/>
  <c r="AL1368"/>
  <c r="AL1370"/>
  <c r="AL1372"/>
  <c r="AL1374"/>
  <c r="AL1376"/>
  <c r="AL1378"/>
  <c r="AL1380"/>
  <c r="AL1382"/>
  <c r="AL1384"/>
  <c r="AL1386"/>
  <c r="AL1388"/>
  <c r="AL1390"/>
  <c r="AL1392"/>
  <c r="AL1063"/>
  <c r="AL1061"/>
  <c r="AL1065"/>
  <c r="AL1067"/>
  <c r="AL1069"/>
  <c r="AL1071"/>
  <c r="AL1073"/>
  <c r="AL1075"/>
  <c r="AL1077"/>
  <c r="AL1079"/>
  <c r="AL1081"/>
  <c r="AL1083"/>
  <c r="AL1085"/>
  <c r="AL1087"/>
  <c r="AL1089"/>
  <c r="AL1091"/>
  <c r="AL1093"/>
  <c r="AL1095"/>
  <c r="AL1097"/>
  <c r="AL1099"/>
  <c r="AL1101"/>
  <c r="AL1103"/>
  <c r="AL1105"/>
  <c r="AL1107"/>
  <c r="AL1109"/>
  <c r="AL1111"/>
  <c r="AL1113"/>
  <c r="AL1115"/>
  <c r="AL1117"/>
  <c r="AL1119"/>
  <c r="AL1121"/>
  <c r="AL1123"/>
  <c r="AL1125"/>
  <c r="AL1127"/>
  <c r="AL1129"/>
  <c r="AL1131"/>
  <c r="AL1133"/>
  <c r="AL1135"/>
  <c r="AL1137"/>
  <c r="AL1139"/>
  <c r="AL1141"/>
  <c r="AL1143"/>
  <c r="AL1145"/>
  <c r="AL1147"/>
  <c r="AL1149"/>
  <c r="AL1151"/>
  <c r="AL1153"/>
  <c r="AL1155"/>
  <c r="AL1157"/>
  <c r="AL1159"/>
  <c r="AL1161"/>
  <c r="AL1163"/>
  <c r="AL1165"/>
  <c r="AL1167"/>
  <c r="AL1169"/>
  <c r="AL1171"/>
  <c r="AL1173"/>
  <c r="AL1175"/>
  <c r="AL1177"/>
  <c r="AL1179"/>
  <c r="AL1181"/>
  <c r="AL1183"/>
  <c r="AL1185"/>
  <c r="AL1187"/>
  <c r="AL1189"/>
  <c r="AL1191"/>
  <c r="AL1193"/>
  <c r="AL1195"/>
  <c r="AL1197"/>
  <c r="AL1199"/>
  <c r="AL1201"/>
  <c r="AL1203"/>
  <c r="AL1205"/>
  <c r="AL1207"/>
  <c r="AL1209"/>
  <c r="AL1211"/>
  <c r="AL1213"/>
  <c r="AL1215"/>
  <c r="AL1217"/>
  <c r="AL1219"/>
  <c r="AL1221"/>
  <c r="AL1223"/>
  <c r="AL1225"/>
  <c r="AL1227"/>
  <c r="AL1229"/>
  <c r="AL1231"/>
  <c r="AL1233"/>
  <c r="AL1235"/>
  <c r="AL1237"/>
  <c r="AL1239"/>
  <c r="AL1241"/>
  <c r="AL1243"/>
  <c r="AL1245"/>
  <c r="AL1247"/>
  <c r="AL1249"/>
  <c r="AL1251"/>
  <c r="AL1253"/>
  <c r="AL1255"/>
  <c r="AL1257"/>
  <c r="AL1259"/>
  <c r="AL1261"/>
  <c r="AL1263"/>
  <c r="AL1265"/>
  <c r="AL1267"/>
  <c r="AL1269"/>
  <c r="AL1271"/>
  <c r="AL1273"/>
  <c r="AL1275"/>
  <c r="AL1277"/>
  <c r="AL1279"/>
  <c r="AL1281"/>
  <c r="AL1283"/>
  <c r="AL1285"/>
  <c r="AL1287"/>
  <c r="AL1289"/>
  <c r="AL1291"/>
  <c r="AL1293"/>
  <c r="AL1295"/>
  <c r="AL1297"/>
  <c r="AL1299"/>
  <c r="AL1301"/>
  <c r="AL1303"/>
  <c r="AL1305"/>
  <c r="AL1307"/>
  <c r="AL1309"/>
  <c r="AL1311"/>
  <c r="AL1313"/>
  <c r="AL1315"/>
  <c r="AL1317"/>
  <c r="AL1319"/>
  <c r="AL1321"/>
  <c r="AL1323"/>
  <c r="AL1325"/>
  <c r="AL1327"/>
  <c r="AL1329"/>
  <c r="AL1331"/>
  <c r="AL1333"/>
  <c r="AL1335"/>
  <c r="AL1337"/>
  <c r="AL1339"/>
  <c r="AL1341"/>
  <c r="AL1343"/>
  <c r="AL1345"/>
  <c r="AL1347"/>
  <c r="AL1349"/>
  <c r="AL1351"/>
  <c r="AL1353"/>
  <c r="AL1355"/>
  <c r="AL1357"/>
  <c r="AL1359"/>
  <c r="AL1361"/>
  <c r="AL1363"/>
  <c r="AL1365"/>
  <c r="AL1367"/>
  <c r="AL1369"/>
  <c r="AL1371"/>
  <c r="AL1373"/>
  <c r="AL1375"/>
  <c r="AL1059"/>
  <c r="AL1381"/>
  <c r="AL1389"/>
  <c r="AL1379"/>
  <c r="AL1387"/>
  <c r="AL1394"/>
  <c r="AL1396"/>
  <c r="AL1398"/>
  <c r="AL1400"/>
  <c r="AL1402"/>
  <c r="AL1404"/>
  <c r="AL1406"/>
  <c r="AL1408"/>
  <c r="AL1410"/>
  <c r="AL1412"/>
  <c r="AL1414"/>
  <c r="AL1416"/>
  <c r="AL1418"/>
  <c r="AL1420"/>
  <c r="AL1422"/>
  <c r="AL1424"/>
  <c r="AL1426"/>
  <c r="AL1428"/>
  <c r="AL1430"/>
  <c r="AL1432"/>
  <c r="AL1434"/>
  <c r="AL1436"/>
  <c r="AL1438"/>
  <c r="AL1440"/>
  <c r="AL1442"/>
  <c r="AL1444"/>
  <c r="AL1446"/>
  <c r="AL1448"/>
  <c r="AL1450"/>
  <c r="AL1452"/>
  <c r="AL1454"/>
  <c r="AL1456"/>
  <c r="AL1458"/>
  <c r="AL1460"/>
  <c r="AL1462"/>
  <c r="AL1464"/>
  <c r="AL1466"/>
  <c r="AL1468"/>
  <c r="AL1470"/>
  <c r="AL1472"/>
  <c r="AL1474"/>
  <c r="AL1476"/>
  <c r="AL1478"/>
  <c r="AL1480"/>
  <c r="AL1482"/>
  <c r="AL1484"/>
  <c r="AL1486"/>
  <c r="AL1488"/>
  <c r="AL1490"/>
  <c r="AL1492"/>
  <c r="AL1494"/>
  <c r="AL1496"/>
  <c r="AL1498"/>
  <c r="AL1500"/>
  <c r="AL1502"/>
  <c r="AL1504"/>
  <c r="AL1506"/>
  <c r="AL1508"/>
  <c r="AL1510"/>
  <c r="AL1512"/>
  <c r="AL1514"/>
  <c r="AL1516"/>
  <c r="AL1518"/>
  <c r="AL1520"/>
  <c r="AL1522"/>
  <c r="AL1524"/>
  <c r="AL1526"/>
  <c r="AL1528"/>
  <c r="AL1530"/>
  <c r="AL1532"/>
  <c r="AL1534"/>
  <c r="AL1536"/>
  <c r="AL1538"/>
  <c r="AL1540"/>
  <c r="AL1542"/>
  <c r="AL1544"/>
  <c r="AL1546"/>
  <c r="AL1548"/>
  <c r="AL1550"/>
  <c r="AL1552"/>
  <c r="AL1554"/>
  <c r="AL1556"/>
  <c r="AL1558"/>
  <c r="AL1560"/>
  <c r="AL1562"/>
  <c r="AL1564"/>
  <c r="AL1566"/>
  <c r="AL1568"/>
  <c r="AL1570"/>
  <c r="AL1572"/>
  <c r="AL1574"/>
  <c r="AL1576"/>
  <c r="AL1578"/>
  <c r="AL1580"/>
  <c r="AL1582"/>
  <c r="AL1584"/>
  <c r="AL1586"/>
  <c r="AL1588"/>
  <c r="AL1590"/>
  <c r="AL1592"/>
  <c r="AL1594"/>
  <c r="AL1596"/>
  <c r="AL1598"/>
  <c r="AL1600"/>
  <c r="AL1602"/>
  <c r="AL1604"/>
  <c r="AL1606"/>
  <c r="AL1608"/>
  <c r="AL1610"/>
  <c r="AL1612"/>
  <c r="AL1614"/>
  <c r="AL1616"/>
  <c r="AL1618"/>
  <c r="AL1620"/>
  <c r="AL1622"/>
  <c r="AL1624"/>
  <c r="AL1626"/>
  <c r="AL1628"/>
  <c r="AL1630"/>
  <c r="AL1632"/>
  <c r="AL1634"/>
  <c r="AL1636"/>
  <c r="AL1638"/>
  <c r="AL1640"/>
  <c r="AL1642"/>
  <c r="AL1644"/>
  <c r="AL1646"/>
  <c r="AL1648"/>
  <c r="AL1650"/>
  <c r="AL1652"/>
  <c r="AL1654"/>
  <c r="AL1656"/>
  <c r="AL1658"/>
  <c r="AL1660"/>
  <c r="AL1662"/>
  <c r="AL1664"/>
  <c r="AL1666"/>
  <c r="AL1668"/>
  <c r="AL1670"/>
  <c r="AL1672"/>
  <c r="AL1674"/>
  <c r="AL1676"/>
  <c r="AL1678"/>
  <c r="AL1680"/>
  <c r="AL1682"/>
  <c r="AL1684"/>
  <c r="AL1686"/>
  <c r="AL1688"/>
  <c r="AL1690"/>
  <c r="AL1692"/>
  <c r="AL1694"/>
  <c r="AL1696"/>
  <c r="AL1698"/>
  <c r="AL1700"/>
  <c r="AL1702"/>
  <c r="AL1704"/>
  <c r="AL1706"/>
  <c r="AL1708"/>
  <c r="AL1710"/>
  <c r="AL1712"/>
  <c r="AL1377"/>
  <c r="AL1385"/>
  <c r="AL1393"/>
  <c r="AL1383"/>
  <c r="AL1391"/>
  <c r="AL1395"/>
  <c r="AL1397"/>
  <c r="AL1399"/>
  <c r="AL1401"/>
  <c r="AL1403"/>
  <c r="AL1405"/>
  <c r="AL1407"/>
  <c r="AL1409"/>
  <c r="AL1411"/>
  <c r="AL1413"/>
  <c r="AL1415"/>
  <c r="AL1417"/>
  <c r="AL1419"/>
  <c r="AL1421"/>
  <c r="AL1423"/>
  <c r="AL1425"/>
  <c r="AL1427"/>
  <c r="AL1429"/>
  <c r="AL1431"/>
  <c r="AL1433"/>
  <c r="AL1435"/>
  <c r="AL1437"/>
  <c r="AL1439"/>
  <c r="AL1441"/>
  <c r="AL1443"/>
  <c r="AL1445"/>
  <c r="AL1447"/>
  <c r="AL1449"/>
  <c r="AL1451"/>
  <c r="AL1453"/>
  <c r="AL1455"/>
  <c r="AL1457"/>
  <c r="AL1459"/>
  <c r="AL1461"/>
  <c r="AL1463"/>
  <c r="AL1465"/>
  <c r="AL1467"/>
  <c r="AL1469"/>
  <c r="AL1471"/>
  <c r="AL1473"/>
  <c r="AL1475"/>
  <c r="AL1477"/>
  <c r="AL1479"/>
  <c r="AL1481"/>
  <c r="AL1483"/>
  <c r="AL1485"/>
  <c r="AL1487"/>
  <c r="AL1489"/>
  <c r="AL1491"/>
  <c r="AL1493"/>
  <c r="AL1495"/>
  <c r="AL1497"/>
  <c r="AL1499"/>
  <c r="AL1501"/>
  <c r="AL1503"/>
  <c r="AL1505"/>
  <c r="AL1507"/>
  <c r="AL1509"/>
  <c r="AL1511"/>
  <c r="AL1513"/>
  <c r="AL1515"/>
  <c r="AL1517"/>
  <c r="AL1519"/>
  <c r="AL1521"/>
  <c r="AL1523"/>
  <c r="AL1525"/>
  <c r="AL1527"/>
  <c r="AL1529"/>
  <c r="AL1531"/>
  <c r="AL1533"/>
  <c r="AL1535"/>
  <c r="AL1537"/>
  <c r="AL1539"/>
  <c r="AL1541"/>
  <c r="AL1543"/>
  <c r="AL1545"/>
  <c r="AL1547"/>
  <c r="AL1549"/>
  <c r="AL1551"/>
  <c r="AL1553"/>
  <c r="AL1555"/>
  <c r="AL1557"/>
  <c r="AL1559"/>
  <c r="AL1561"/>
  <c r="AL1563"/>
  <c r="AL1565"/>
  <c r="AL1567"/>
  <c r="AL1569"/>
  <c r="AL1571"/>
  <c r="AL1573"/>
  <c r="AL1575"/>
  <c r="AL1577"/>
  <c r="AL1579"/>
  <c r="AL1581"/>
  <c r="AL1583"/>
  <c r="AL1585"/>
  <c r="AL1587"/>
  <c r="AL1589"/>
  <c r="AL1591"/>
  <c r="AL1593"/>
  <c r="AL1595"/>
  <c r="AL1597"/>
  <c r="AL1599"/>
  <c r="AL1601"/>
  <c r="AL1603"/>
  <c r="AL1605"/>
  <c r="AL1607"/>
  <c r="AL1609"/>
  <c r="AL1611"/>
  <c r="AL1613"/>
  <c r="AL1615"/>
  <c r="AL1617"/>
  <c r="AL1619"/>
  <c r="AL1621"/>
  <c r="AL1623"/>
  <c r="AL1625"/>
  <c r="AL1627"/>
  <c r="AL1629"/>
  <c r="AL1631"/>
  <c r="AL1633"/>
  <c r="AL1635"/>
  <c r="AL1637"/>
  <c r="AL1639"/>
  <c r="AL1641"/>
  <c r="AL1643"/>
  <c r="AL1645"/>
  <c r="AL1647"/>
  <c r="AL1649"/>
  <c r="AL1651"/>
  <c r="AL1653"/>
  <c r="AL1655"/>
  <c r="AL1657"/>
  <c r="AL1659"/>
  <c r="AL1661"/>
  <c r="AL1663"/>
  <c r="AL1665"/>
  <c r="AL1667"/>
  <c r="AL1669"/>
  <c r="AL1671"/>
  <c r="AL1673"/>
  <c r="AL1675"/>
  <c r="AL1677"/>
  <c r="AL1679"/>
  <c r="AL1681"/>
  <c r="AL1683"/>
  <c r="AL1685"/>
  <c r="AL1687"/>
  <c r="AL1689"/>
  <c r="AL1691"/>
  <c r="AL1693"/>
  <c r="AL1695"/>
  <c r="AL1697"/>
  <c r="AL1699"/>
  <c r="AL1701"/>
  <c r="AL1703"/>
  <c r="AL1705"/>
  <c r="AL1707"/>
  <c r="AL1709"/>
  <c r="AL1711"/>
  <c r="AL1713"/>
  <c r="AL1715"/>
  <c r="AL1717"/>
  <c r="AL1719"/>
  <c r="AL1721"/>
  <c r="AL1720"/>
  <c r="AL1714"/>
  <c r="AL1722"/>
  <c r="AL1723"/>
  <c r="AL1726"/>
  <c r="AL1727"/>
  <c r="AL1730"/>
  <c r="AL1731"/>
  <c r="AL1734"/>
  <c r="AL1735"/>
  <c r="AL1738"/>
  <c r="AL1739"/>
  <c r="AL1742"/>
  <c r="AL1743"/>
  <c r="AL1746"/>
  <c r="AL1747"/>
  <c r="AL1750"/>
  <c r="AL1751"/>
  <c r="AL1754"/>
  <c r="AL1755"/>
  <c r="AL1758"/>
  <c r="AL1759"/>
  <c r="AL1762"/>
  <c r="AL1763"/>
  <c r="AL1766"/>
  <c r="AL1767"/>
  <c r="AL1770"/>
  <c r="AL1771"/>
  <c r="AL1774"/>
  <c r="AL1775"/>
  <c r="AL1778"/>
  <c r="AL1779"/>
  <c r="AL1782"/>
  <c r="AL1783"/>
  <c r="AL1786"/>
  <c r="AL1787"/>
  <c r="AL1790"/>
  <c r="AL1791"/>
  <c r="AL1794"/>
  <c r="AL1795"/>
  <c r="AL1798"/>
  <c r="AL1799"/>
  <c r="AL1802"/>
  <c r="AL1803"/>
  <c r="AL1806"/>
  <c r="AL1808"/>
  <c r="AL1810"/>
  <c r="AL1812"/>
  <c r="AL1814"/>
  <c r="AL1816"/>
  <c r="AL1818"/>
  <c r="AL1820"/>
  <c r="AL1822"/>
  <c r="AL1824"/>
  <c r="AL1826"/>
  <c r="AL1828"/>
  <c r="AL1830"/>
  <c r="AL1832"/>
  <c r="AL1834"/>
  <c r="AL1836"/>
  <c r="AL1838"/>
  <c r="AL1840"/>
  <c r="AL1842"/>
  <c r="AL1844"/>
  <c r="AL1846"/>
  <c r="AL1848"/>
  <c r="AL1850"/>
  <c r="AL1852"/>
  <c r="AL1854"/>
  <c r="AL1856"/>
  <c r="AL1858"/>
  <c r="AL1860"/>
  <c r="AL1862"/>
  <c r="AL1864"/>
  <c r="AL1866"/>
  <c r="AL1868"/>
  <c r="AL1870"/>
  <c r="AL1872"/>
  <c r="AL1874"/>
  <c r="AL1876"/>
  <c r="AL1878"/>
  <c r="AL1880"/>
  <c r="AL1882"/>
  <c r="AL1884"/>
  <c r="AL1886"/>
  <c r="AL1888"/>
  <c r="AL1890"/>
  <c r="AL1892"/>
  <c r="AL1894"/>
  <c r="AL1896"/>
  <c r="AL1898"/>
  <c r="AL1900"/>
  <c r="AL1902"/>
  <c r="AL1904"/>
  <c r="AL1906"/>
  <c r="AL1908"/>
  <c r="AL1910"/>
  <c r="AL1912"/>
  <c r="AL1914"/>
  <c r="AL1916"/>
  <c r="AL1918"/>
  <c r="AL1920"/>
  <c r="AL1922"/>
  <c r="AL1924"/>
  <c r="AL1926"/>
  <c r="AL1928"/>
  <c r="AL1930"/>
  <c r="AL1932"/>
  <c r="AL1934"/>
  <c r="AL1936"/>
  <c r="AL1938"/>
  <c r="AL1940"/>
  <c r="AL1942"/>
  <c r="AL1944"/>
  <c r="AL1946"/>
  <c r="AL1948"/>
  <c r="AL1950"/>
  <c r="AL1952"/>
  <c r="AL1954"/>
  <c r="AL1956"/>
  <c r="AL1958"/>
  <c r="AL1960"/>
  <c r="AL1962"/>
  <c r="AL1964"/>
  <c r="AL1966"/>
  <c r="AL1968"/>
  <c r="AL1970"/>
  <c r="AL1972"/>
  <c r="AL1974"/>
  <c r="AL1976"/>
  <c r="AL1978"/>
  <c r="AL1980"/>
  <c r="AL1982"/>
  <c r="AL1984"/>
  <c r="AL1986"/>
  <c r="AL1988"/>
  <c r="AL1990"/>
  <c r="AL1992"/>
  <c r="AL1994"/>
  <c r="AL1996"/>
  <c r="AL1998"/>
  <c r="AL2000"/>
  <c r="AL2002"/>
  <c r="AL2004"/>
  <c r="AL2006"/>
  <c r="AL2008"/>
  <c r="AL2010"/>
  <c r="AL2012"/>
  <c r="AL2014"/>
  <c r="AL2016"/>
  <c r="AL2018"/>
  <c r="AL2020"/>
  <c r="AL2022"/>
  <c r="AL2024"/>
  <c r="AL2026"/>
  <c r="AL2028"/>
  <c r="AL2030"/>
  <c r="AL2032"/>
  <c r="AL2034"/>
  <c r="AL2036"/>
  <c r="AL2038"/>
  <c r="AL2040"/>
  <c r="AL2042"/>
  <c r="AL2044"/>
  <c r="AL2046"/>
  <c r="AL2048"/>
  <c r="AL2050"/>
  <c r="AL2052"/>
  <c r="AL2054"/>
  <c r="AL2056"/>
  <c r="AL2058"/>
  <c r="AL2060"/>
  <c r="AL2062"/>
  <c r="AL2064"/>
  <c r="AL2066"/>
  <c r="AL2068"/>
  <c r="AL2070"/>
  <c r="AL1716"/>
  <c r="AL1718"/>
  <c r="AL1724"/>
  <c r="AL1725"/>
  <c r="AL1728"/>
  <c r="AL1729"/>
  <c r="AL1732"/>
  <c r="AL1733"/>
  <c r="AL1736"/>
  <c r="AL1737"/>
  <c r="AL1740"/>
  <c r="AL1741"/>
  <c r="AL1744"/>
  <c r="AL1745"/>
  <c r="AL1748"/>
  <c r="AL1749"/>
  <c r="AL1752"/>
  <c r="AL1753"/>
  <c r="AL1756"/>
  <c r="AL1757"/>
  <c r="AL1760"/>
  <c r="AL1761"/>
  <c r="AL1764"/>
  <c r="AL1765"/>
  <c r="AL1768"/>
  <c r="AL1769"/>
  <c r="AL1772"/>
  <c r="AL1773"/>
  <c r="AL1776"/>
  <c r="AL1777"/>
  <c r="AL1780"/>
  <c r="AL1781"/>
  <c r="AL1784"/>
  <c r="AL1785"/>
  <c r="AL1788"/>
  <c r="AL1789"/>
  <c r="AL1792"/>
  <c r="AL1793"/>
  <c r="AL1796"/>
  <c r="AL1797"/>
  <c r="AL1800"/>
  <c r="AL1801"/>
  <c r="AL1804"/>
  <c r="AL1805"/>
  <c r="AL1807"/>
  <c r="AL1809"/>
  <c r="AL1811"/>
  <c r="AL1813"/>
  <c r="AL1815"/>
  <c r="AL1817"/>
  <c r="AL1819"/>
  <c r="AL1821"/>
  <c r="AL1823"/>
  <c r="AL1825"/>
  <c r="AL1827"/>
  <c r="AL1829"/>
  <c r="AL1831"/>
  <c r="AL1833"/>
  <c r="AL1835"/>
  <c r="AL1837"/>
  <c r="AL1839"/>
  <c r="AL1841"/>
  <c r="AL1843"/>
  <c r="AL1845"/>
  <c r="AL1847"/>
  <c r="AL1849"/>
  <c r="AL1851"/>
  <c r="AL1853"/>
  <c r="AL1855"/>
  <c r="AL1857"/>
  <c r="AL1859"/>
  <c r="AL1861"/>
  <c r="AL1863"/>
  <c r="AL1865"/>
  <c r="AL1867"/>
  <c r="AL1869"/>
  <c r="AL1871"/>
  <c r="AL1873"/>
  <c r="AL1875"/>
  <c r="AL1877"/>
  <c r="AL1879"/>
  <c r="AL1881"/>
  <c r="AL1883"/>
  <c r="AL1885"/>
  <c r="AL1887"/>
  <c r="AL1889"/>
  <c r="AL1891"/>
  <c r="AL1893"/>
  <c r="AL1895"/>
  <c r="AL1897"/>
  <c r="AL1899"/>
  <c r="AL1901"/>
  <c r="AL1903"/>
  <c r="AL1905"/>
  <c r="AL1907"/>
  <c r="AL1909"/>
  <c r="AL1911"/>
  <c r="AL1913"/>
  <c r="AL1915"/>
  <c r="AL1917"/>
  <c r="AL1919"/>
  <c r="AL1921"/>
  <c r="AL1923"/>
  <c r="AL1925"/>
  <c r="AL1927"/>
  <c r="AL1929"/>
  <c r="AL1931"/>
  <c r="AL1933"/>
  <c r="AL1935"/>
  <c r="AL1937"/>
  <c r="AL1939"/>
  <c r="AL1941"/>
  <c r="AL1943"/>
  <c r="AL1945"/>
  <c r="AL1947"/>
  <c r="AL1949"/>
  <c r="AL1951"/>
  <c r="AL1953"/>
  <c r="AL1955"/>
  <c r="AL1957"/>
  <c r="AL1959"/>
  <c r="AL1961"/>
  <c r="AL1963"/>
  <c r="AL1965"/>
  <c r="AL1967"/>
  <c r="AL1969"/>
  <c r="AL1971"/>
  <c r="AL1973"/>
  <c r="AL1975"/>
  <c r="AL1977"/>
  <c r="AL1979"/>
  <c r="AL1981"/>
  <c r="AL1983"/>
  <c r="AL1985"/>
  <c r="AL1987"/>
  <c r="AL1989"/>
  <c r="AL1991"/>
  <c r="AL1993"/>
  <c r="AL1995"/>
  <c r="AL1997"/>
  <c r="AL1999"/>
  <c r="AL2001"/>
  <c r="AL2003"/>
  <c r="AL2005"/>
  <c r="AL2007"/>
  <c r="AL2009"/>
  <c r="AL2011"/>
  <c r="AL2013"/>
  <c r="AL2015"/>
  <c r="AL2017"/>
  <c r="AL2019"/>
  <c r="AL2021"/>
  <c r="AL2023"/>
  <c r="AL2025"/>
  <c r="AL2027"/>
  <c r="AL2029"/>
  <c r="AL2031"/>
  <c r="AL2033"/>
  <c r="AL2035"/>
  <c r="AL2037"/>
  <c r="AL2039"/>
  <c r="AL2041"/>
  <c r="AL2043"/>
  <c r="AL2045"/>
  <c r="AL2047"/>
  <c r="AL2049"/>
  <c r="AL2051"/>
  <c r="AL2053"/>
  <c r="AL2061"/>
  <c r="AL2069"/>
  <c r="AL2072"/>
  <c r="AL2074"/>
  <c r="AL2076"/>
  <c r="AL2078"/>
  <c r="AL2080"/>
  <c r="AL2082"/>
  <c r="AL2084"/>
  <c r="AL2086"/>
  <c r="AL2088"/>
  <c r="AL2090"/>
  <c r="AL2092"/>
  <c r="AL2094"/>
  <c r="AL2096"/>
  <c r="AL2098"/>
  <c r="AL2100"/>
  <c r="AL2102"/>
  <c r="AL2104"/>
  <c r="AL2106"/>
  <c r="AL2108"/>
  <c r="AL2110"/>
  <c r="AL2112"/>
  <c r="AL2114"/>
  <c r="AL2116"/>
  <c r="AL2118"/>
  <c r="AL2120"/>
  <c r="AL2122"/>
  <c r="AL2124"/>
  <c r="AL2126"/>
  <c r="AL2128"/>
  <c r="AL2130"/>
  <c r="AL2132"/>
  <c r="AL2134"/>
  <c r="AL2136"/>
  <c r="AL2138"/>
  <c r="AL2140"/>
  <c r="AL2142"/>
  <c r="AL2144"/>
  <c r="AL2146"/>
  <c r="AL2148"/>
  <c r="AL2150"/>
  <c r="AL2152"/>
  <c r="AL2154"/>
  <c r="AL2156"/>
  <c r="AL2158"/>
  <c r="AL2160"/>
  <c r="AL2162"/>
  <c r="AL2164"/>
  <c r="AL2166"/>
  <c r="AL2168"/>
  <c r="AL2170"/>
  <c r="AL2172"/>
  <c r="AL2174"/>
  <c r="AL2176"/>
  <c r="AL2178"/>
  <c r="AL2180"/>
  <c r="AL2182"/>
  <c r="AL2184"/>
  <c r="AL2186"/>
  <c r="AL2188"/>
  <c r="AL2190"/>
  <c r="AL2192"/>
  <c r="AL2194"/>
  <c r="AL2196"/>
  <c r="AL2198"/>
  <c r="AL2200"/>
  <c r="AL2202"/>
  <c r="AL2204"/>
  <c r="AL2206"/>
  <c r="AL2208"/>
  <c r="AL2210"/>
  <c r="AL2212"/>
  <c r="AL2214"/>
  <c r="AL2216"/>
  <c r="AL2218"/>
  <c r="AL2220"/>
  <c r="AL2222"/>
  <c r="AL2224"/>
  <c r="AL2226"/>
  <c r="AL2228"/>
  <c r="AL2230"/>
  <c r="AL2232"/>
  <c r="AL2234"/>
  <c r="AL2236"/>
  <c r="AL2238"/>
  <c r="AL2240"/>
  <c r="AL2242"/>
  <c r="AL2244"/>
  <c r="AL2246"/>
  <c r="AL2248"/>
  <c r="AL2250"/>
  <c r="AL2252"/>
  <c r="AL2254"/>
  <c r="AL2256"/>
  <c r="AL2258"/>
  <c r="AL2260"/>
  <c r="AL2262"/>
  <c r="AL2264"/>
  <c r="AL2266"/>
  <c r="AL2268"/>
  <c r="AL2270"/>
  <c r="AL2272"/>
  <c r="AL2274"/>
  <c r="AL2276"/>
  <c r="AL2278"/>
  <c r="AL2280"/>
  <c r="AL2282"/>
  <c r="AL2284"/>
  <c r="AL2286"/>
  <c r="AL2288"/>
  <c r="AL2290"/>
  <c r="AL2292"/>
  <c r="AL2294"/>
  <c r="AL2296"/>
  <c r="AL2298"/>
  <c r="AL2300"/>
  <c r="AL2302"/>
  <c r="AL2304"/>
  <c r="AL2306"/>
  <c r="AL2308"/>
  <c r="AL2310"/>
  <c r="AL2312"/>
  <c r="AL2314"/>
  <c r="AL2316"/>
  <c r="AL2318"/>
  <c r="AL2320"/>
  <c r="AL2322"/>
  <c r="AL2324"/>
  <c r="AL2326"/>
  <c r="AL2328"/>
  <c r="AL2330"/>
  <c r="AL2332"/>
  <c r="AL2334"/>
  <c r="AL2336"/>
  <c r="AL2338"/>
  <c r="AL2340"/>
  <c r="AL2342"/>
  <c r="AL2344"/>
  <c r="AL2346"/>
  <c r="AL2348"/>
  <c r="AL2350"/>
  <c r="AL2352"/>
  <c r="AL2354"/>
  <c r="AL2356"/>
  <c r="AL2358"/>
  <c r="AL2360"/>
  <c r="AL2362"/>
  <c r="AL2364"/>
  <c r="AL2366"/>
  <c r="AL2368"/>
  <c r="AL2370"/>
  <c r="AL2372"/>
  <c r="AL2374"/>
  <c r="AL2376"/>
  <c r="AL2378"/>
  <c r="AL2380"/>
  <c r="AL2382"/>
  <c r="AL2384"/>
  <c r="AL2386"/>
  <c r="AL2388"/>
  <c r="AL2390"/>
  <c r="AL2392"/>
  <c r="AL2394"/>
  <c r="AL2396"/>
  <c r="AL2398"/>
  <c r="AL2400"/>
  <c r="AL2402"/>
  <c r="AL2404"/>
  <c r="AL2406"/>
  <c r="AL2408"/>
  <c r="AL2410"/>
  <c r="AL2412"/>
  <c r="AL2414"/>
  <c r="AL2416"/>
  <c r="AL2418"/>
  <c r="AL2420"/>
  <c r="AL2422"/>
  <c r="AL2424"/>
  <c r="AL2426"/>
  <c r="AL2428"/>
  <c r="AL2430"/>
  <c r="AL2432"/>
  <c r="AL2434"/>
  <c r="AL2436"/>
  <c r="AL2438"/>
  <c r="AL2440"/>
  <c r="AL2442"/>
  <c r="AL2444"/>
  <c r="AL2446"/>
  <c r="AL2448"/>
  <c r="AL2450"/>
  <c r="AL2452"/>
  <c r="AL2454"/>
  <c r="AL2456"/>
  <c r="AL2458"/>
  <c r="AL2460"/>
  <c r="AL2462"/>
  <c r="AL2464"/>
  <c r="AL2466"/>
  <c r="AL2468"/>
  <c r="AL2470"/>
  <c r="AL2472"/>
  <c r="AL2474"/>
  <c r="AL2476"/>
  <c r="AL2478"/>
  <c r="AL2480"/>
  <c r="AL2482"/>
  <c r="AL2484"/>
  <c r="AL2486"/>
  <c r="AL2488"/>
  <c r="AL2490"/>
  <c r="AL2492"/>
  <c r="AL2494"/>
  <c r="AL2496"/>
  <c r="AL2498"/>
  <c r="AL2500"/>
  <c r="AL2502"/>
  <c r="AL2504"/>
  <c r="AL2506"/>
  <c r="AL2508"/>
  <c r="AL2510"/>
  <c r="AL2512"/>
  <c r="AL2514"/>
  <c r="AL2516"/>
  <c r="AL2518"/>
  <c r="AL2520"/>
  <c r="AL2522"/>
  <c r="AL2524"/>
  <c r="AL2526"/>
  <c r="AL2528"/>
  <c r="AL2530"/>
  <c r="AL2532"/>
  <c r="AL2534"/>
  <c r="AL2536"/>
  <c r="AL2538"/>
  <c r="AL2540"/>
  <c r="AL2542"/>
  <c r="AL2544"/>
  <c r="AL2546"/>
  <c r="AL2548"/>
  <c r="AL2550"/>
  <c r="AL2552"/>
  <c r="AL2554"/>
  <c r="AL2556"/>
  <c r="AL2558"/>
  <c r="AL2560"/>
  <c r="AL2562"/>
  <c r="AL2564"/>
  <c r="AL2566"/>
  <c r="AL2568"/>
  <c r="AL2570"/>
  <c r="AL2572"/>
  <c r="AL2574"/>
  <c r="AL2576"/>
  <c r="AL2578"/>
  <c r="AL2580"/>
  <c r="AL2582"/>
  <c r="AL2584"/>
  <c r="AL2586"/>
  <c r="AL2588"/>
  <c r="AL2590"/>
  <c r="AL2592"/>
  <c r="AL2594"/>
  <c r="AL2596"/>
  <c r="AL2598"/>
  <c r="AL2600"/>
  <c r="AL2602"/>
  <c r="AL2604"/>
  <c r="AL2606"/>
  <c r="AL2608"/>
  <c r="AL2610"/>
  <c r="AL2612"/>
  <c r="AL2614"/>
  <c r="AL2616"/>
  <c r="AL2618"/>
  <c r="AL2620"/>
  <c r="AL2622"/>
  <c r="AL2624"/>
  <c r="AL2626"/>
  <c r="AL2628"/>
  <c r="AL2630"/>
  <c r="AL2632"/>
  <c r="AL2634"/>
  <c r="AL2636"/>
  <c r="AL2638"/>
  <c r="AL2640"/>
  <c r="AL2642"/>
  <c r="AL2644"/>
  <c r="AL2646"/>
  <c r="AL2648"/>
  <c r="AL2650"/>
  <c r="AL2652"/>
  <c r="AL2654"/>
  <c r="AL2656"/>
  <c r="AL2658"/>
  <c r="AL2660"/>
  <c r="AL2662"/>
  <c r="AL2664"/>
  <c r="AL2666"/>
  <c r="AL2668"/>
  <c r="AL2670"/>
  <c r="AL2672"/>
  <c r="AL2674"/>
  <c r="AL2676"/>
  <c r="AL2678"/>
  <c r="AL2680"/>
  <c r="AL2682"/>
  <c r="AL2684"/>
  <c r="AL2686"/>
  <c r="AL2688"/>
  <c r="AL2690"/>
  <c r="AL2692"/>
  <c r="AL2694"/>
  <c r="AL2696"/>
  <c r="AL2698"/>
  <c r="AL2700"/>
  <c r="AL2702"/>
  <c r="AL2704"/>
  <c r="AL2706"/>
  <c r="AL2708"/>
  <c r="AL2710"/>
  <c r="AL2712"/>
  <c r="AL2714"/>
  <c r="AL2716"/>
  <c r="AL2718"/>
  <c r="AL2720"/>
  <c r="AL2722"/>
  <c r="AL2724"/>
  <c r="AL2726"/>
  <c r="AL2728"/>
  <c r="AL2730"/>
  <c r="AL2059"/>
  <c r="AL2067"/>
  <c r="AL2057"/>
  <c r="AL2065"/>
  <c r="AL2071"/>
  <c r="AL2073"/>
  <c r="AL2075"/>
  <c r="AL2077"/>
  <c r="AL2079"/>
  <c r="AL2081"/>
  <c r="AL2083"/>
  <c r="AL2085"/>
  <c r="AL2087"/>
  <c r="AL2089"/>
  <c r="AL2091"/>
  <c r="AL2093"/>
  <c r="AL2095"/>
  <c r="AL2097"/>
  <c r="AL2099"/>
  <c r="AL2101"/>
  <c r="AL2103"/>
  <c r="AL2105"/>
  <c r="AL2107"/>
  <c r="AL2109"/>
  <c r="AL2111"/>
  <c r="AL2113"/>
  <c r="AL2115"/>
  <c r="AL2117"/>
  <c r="AL2119"/>
  <c r="AL2121"/>
  <c r="AL2123"/>
  <c r="AL2125"/>
  <c r="AL2127"/>
  <c r="AL2129"/>
  <c r="AL2131"/>
  <c r="AL2133"/>
  <c r="AL2135"/>
  <c r="AL2137"/>
  <c r="AL2139"/>
  <c r="AL2141"/>
  <c r="AL2143"/>
  <c r="AL2145"/>
  <c r="AL2147"/>
  <c r="AL2149"/>
  <c r="AL2151"/>
  <c r="AL2153"/>
  <c r="AL2155"/>
  <c r="AL2157"/>
  <c r="AL2159"/>
  <c r="AL2161"/>
  <c r="AL2163"/>
  <c r="AL2165"/>
  <c r="AL2167"/>
  <c r="AL2169"/>
  <c r="AL2171"/>
  <c r="AL2173"/>
  <c r="AL2175"/>
  <c r="AL2177"/>
  <c r="AL2179"/>
  <c r="AL2181"/>
  <c r="AL2183"/>
  <c r="AL2185"/>
  <c r="AL2187"/>
  <c r="AL2189"/>
  <c r="AL2191"/>
  <c r="AL2193"/>
  <c r="AL2195"/>
  <c r="AL2197"/>
  <c r="AL2199"/>
  <c r="AL2201"/>
  <c r="AL2203"/>
  <c r="AL2205"/>
  <c r="AL2207"/>
  <c r="AL2209"/>
  <c r="AL2211"/>
  <c r="AL2213"/>
  <c r="AL2215"/>
  <c r="AL2217"/>
  <c r="AL2219"/>
  <c r="AL2221"/>
  <c r="AL2223"/>
  <c r="AL2225"/>
  <c r="AL2227"/>
  <c r="AL2229"/>
  <c r="AL2231"/>
  <c r="AL2233"/>
  <c r="AL2235"/>
  <c r="AL2237"/>
  <c r="AL2239"/>
  <c r="AL2241"/>
  <c r="AL2243"/>
  <c r="AL2245"/>
  <c r="AL2247"/>
  <c r="AL2249"/>
  <c r="AL2251"/>
  <c r="AL2253"/>
  <c r="AL2255"/>
  <c r="AL2257"/>
  <c r="AL2259"/>
  <c r="AL2261"/>
  <c r="AL2263"/>
  <c r="AL2265"/>
  <c r="AL2267"/>
  <c r="AL2269"/>
  <c r="AL2271"/>
  <c r="AL2273"/>
  <c r="AL2275"/>
  <c r="AL2277"/>
  <c r="AL2279"/>
  <c r="AL2281"/>
  <c r="AL2283"/>
  <c r="AL2285"/>
  <c r="AL2287"/>
  <c r="AL2289"/>
  <c r="AL2291"/>
  <c r="AL2293"/>
  <c r="AL2295"/>
  <c r="AL2297"/>
  <c r="AL2299"/>
  <c r="AL2301"/>
  <c r="AL2303"/>
  <c r="AL2305"/>
  <c r="AL2307"/>
  <c r="AL2309"/>
  <c r="AL2311"/>
  <c r="AL2313"/>
  <c r="AL2315"/>
  <c r="AL2317"/>
  <c r="AL2319"/>
  <c r="AL2321"/>
  <c r="AL2323"/>
  <c r="AL2325"/>
  <c r="AL2327"/>
  <c r="AL2329"/>
  <c r="AL2331"/>
  <c r="AL2333"/>
  <c r="AL2335"/>
  <c r="AL2337"/>
  <c r="AL2339"/>
  <c r="AL2341"/>
  <c r="AL2343"/>
  <c r="AL2345"/>
  <c r="AL2347"/>
  <c r="AL2349"/>
  <c r="AL2351"/>
  <c r="AL2353"/>
  <c r="AL2355"/>
  <c r="AL2357"/>
  <c r="AL2359"/>
  <c r="AL2361"/>
  <c r="AL2363"/>
  <c r="AL2365"/>
  <c r="AL2367"/>
  <c r="AL2369"/>
  <c r="AL2371"/>
  <c r="AL2373"/>
  <c r="AL2375"/>
  <c r="AL2377"/>
  <c r="AL2379"/>
  <c r="AL2381"/>
  <c r="AL2383"/>
  <c r="AL2385"/>
  <c r="AL2387"/>
  <c r="AL2389"/>
  <c r="AL2391"/>
  <c r="AL2393"/>
  <c r="AL2395"/>
  <c r="AL2397"/>
  <c r="AL2399"/>
  <c r="AL2401"/>
  <c r="AL2403"/>
  <c r="AL2405"/>
  <c r="AL2407"/>
  <c r="AL2409"/>
  <c r="AL2411"/>
  <c r="AL2413"/>
  <c r="AL2415"/>
  <c r="AL2417"/>
  <c r="AL2419"/>
  <c r="AL2421"/>
  <c r="AL2423"/>
  <c r="AL2425"/>
  <c r="AL2427"/>
  <c r="AL2429"/>
  <c r="AL2431"/>
  <c r="AL2433"/>
  <c r="AL2435"/>
  <c r="AL2437"/>
  <c r="AL2439"/>
  <c r="AL2441"/>
  <c r="AL2443"/>
  <c r="AL2445"/>
  <c r="AL2447"/>
  <c r="AL2449"/>
  <c r="AL2451"/>
  <c r="AL2453"/>
  <c r="AL2455"/>
  <c r="AL2457"/>
  <c r="AL2459"/>
  <c r="AL2461"/>
  <c r="AL2463"/>
  <c r="AL2465"/>
  <c r="AL2467"/>
  <c r="AL2469"/>
  <c r="AL2471"/>
  <c r="AL2473"/>
  <c r="AL2475"/>
  <c r="AL2477"/>
  <c r="AL2479"/>
  <c r="AL2481"/>
  <c r="AL2483"/>
  <c r="AL2485"/>
  <c r="AL2487"/>
  <c r="AL2489"/>
  <c r="AL2491"/>
  <c r="AL2493"/>
  <c r="AL2495"/>
  <c r="AL2497"/>
  <c r="AL2499"/>
  <c r="AL2501"/>
  <c r="AL2503"/>
  <c r="AL2505"/>
  <c r="AL2507"/>
  <c r="AL2509"/>
  <c r="AL2511"/>
  <c r="AL2513"/>
  <c r="AL2515"/>
  <c r="AL2517"/>
  <c r="AL2519"/>
  <c r="AL2521"/>
  <c r="AL2523"/>
  <c r="AL2525"/>
  <c r="AL2527"/>
  <c r="AL2529"/>
  <c r="AL2531"/>
  <c r="AL2533"/>
  <c r="AL2535"/>
  <c r="AL2537"/>
  <c r="AL2539"/>
  <c r="AL2541"/>
  <c r="AL2543"/>
  <c r="AL2545"/>
  <c r="AL2547"/>
  <c r="AL2549"/>
  <c r="AL2551"/>
  <c r="AL2553"/>
  <c r="AL2555"/>
  <c r="AL2557"/>
  <c r="AL2559"/>
  <c r="AL2561"/>
  <c r="AL2563"/>
  <c r="AL2565"/>
  <c r="AL2567"/>
  <c r="AL2569"/>
  <c r="AL2571"/>
  <c r="AL2573"/>
  <c r="AL2575"/>
  <c r="AL2577"/>
  <c r="AL2579"/>
  <c r="AL2581"/>
  <c r="AL2583"/>
  <c r="AL2585"/>
  <c r="AL2587"/>
  <c r="AL2589"/>
  <c r="AL2591"/>
  <c r="AL2593"/>
  <c r="AL2595"/>
  <c r="AL2597"/>
  <c r="AL2599"/>
  <c r="AL2601"/>
  <c r="AL2603"/>
  <c r="AL2605"/>
  <c r="AL2607"/>
  <c r="AL2609"/>
  <c r="AL2611"/>
  <c r="AL2613"/>
  <c r="AL2615"/>
  <c r="AL2617"/>
  <c r="AL2619"/>
  <c r="AL2621"/>
  <c r="AL2623"/>
  <c r="AL2625"/>
  <c r="AL2627"/>
  <c r="AL2629"/>
  <c r="AL2631"/>
  <c r="AL2633"/>
  <c r="AL2635"/>
  <c r="AL2637"/>
  <c r="AL2639"/>
  <c r="AL2641"/>
  <c r="AL2643"/>
  <c r="AL2645"/>
  <c r="AL2647"/>
  <c r="AL2649"/>
  <c r="AL2651"/>
  <c r="AL2653"/>
  <c r="AL2655"/>
  <c r="AL2657"/>
  <c r="AL2659"/>
  <c r="AL2661"/>
  <c r="AL2663"/>
  <c r="AL2665"/>
  <c r="AL2667"/>
  <c r="AL2669"/>
  <c r="AL2671"/>
  <c r="AL2673"/>
  <c r="AL2675"/>
  <c r="AL2677"/>
  <c r="AL2679"/>
  <c r="AL2681"/>
  <c r="AL2683"/>
  <c r="AL2685"/>
  <c r="AL2687"/>
  <c r="AL2689"/>
  <c r="AL2691"/>
  <c r="AL2693"/>
  <c r="AL2695"/>
  <c r="AL2697"/>
  <c r="AL2699"/>
  <c r="AL2701"/>
  <c r="AL2703"/>
  <c r="AL2705"/>
  <c r="AL2707"/>
  <c r="AL2055"/>
  <c r="AL2063"/>
  <c r="AL2717"/>
  <c r="AL2725"/>
  <c r="AL2732"/>
  <c r="AL2734"/>
  <c r="AL2736"/>
  <c r="AL2738"/>
  <c r="AL2740"/>
  <c r="AL2742"/>
  <c r="AL2744"/>
  <c r="AL2746"/>
  <c r="AL2748"/>
  <c r="AL2750"/>
  <c r="AL2752"/>
  <c r="AL2754"/>
  <c r="AL2756"/>
  <c r="AL2758"/>
  <c r="AL2760"/>
  <c r="AL2762"/>
  <c r="AL2764"/>
  <c r="AL2766"/>
  <c r="AL2768"/>
  <c r="AL2770"/>
  <c r="AL2772"/>
  <c r="AL2774"/>
  <c r="AL2776"/>
  <c r="AL2778"/>
  <c r="AL2780"/>
  <c r="AL2782"/>
  <c r="AL2784"/>
  <c r="AL2786"/>
  <c r="AL2788"/>
  <c r="AL2790"/>
  <c r="AL2792"/>
  <c r="AL2794"/>
  <c r="AL2796"/>
  <c r="AL2798"/>
  <c r="AL2800"/>
  <c r="AL2802"/>
  <c r="AL2804"/>
  <c r="AL2806"/>
  <c r="AL2808"/>
  <c r="AL2810"/>
  <c r="AL2812"/>
  <c r="AL2814"/>
  <c r="AL2816"/>
  <c r="AL2818"/>
  <c r="AL2820"/>
  <c r="AL2822"/>
  <c r="AL2824"/>
  <c r="AL2826"/>
  <c r="AL2828"/>
  <c r="AL2830"/>
  <c r="AL2832"/>
  <c r="AL2834"/>
  <c r="AL2836"/>
  <c r="AL2838"/>
  <c r="AL2840"/>
  <c r="AL2842"/>
  <c r="AL2844"/>
  <c r="AL2846"/>
  <c r="AL2848"/>
  <c r="AL2850"/>
  <c r="AL2852"/>
  <c r="AL2854"/>
  <c r="AL2856"/>
  <c r="AL2858"/>
  <c r="AL2860"/>
  <c r="AL2862"/>
  <c r="AL2864"/>
  <c r="AL2866"/>
  <c r="AL2868"/>
  <c r="AL2870"/>
  <c r="AL2872"/>
  <c r="AL2874"/>
  <c r="AL2876"/>
  <c r="AL2878"/>
  <c r="AL2880"/>
  <c r="AL2882"/>
  <c r="AL2884"/>
  <c r="AL2886"/>
  <c r="AL2888"/>
  <c r="AL2890"/>
  <c r="AL2892"/>
  <c r="AL2894"/>
  <c r="AL2896"/>
  <c r="AL2898"/>
  <c r="AL2900"/>
  <c r="AL2902"/>
  <c r="AL2904"/>
  <c r="AL2906"/>
  <c r="AL2908"/>
  <c r="AL2910"/>
  <c r="AL2912"/>
  <c r="AL2914"/>
  <c r="AL2916"/>
  <c r="AL2918"/>
  <c r="AL2920"/>
  <c r="AL2922"/>
  <c r="AL2924"/>
  <c r="AL2926"/>
  <c r="AL2928"/>
  <c r="AL2930"/>
  <c r="AL2932"/>
  <c r="AL2934"/>
  <c r="AL2936"/>
  <c r="AL2938"/>
  <c r="AL2940"/>
  <c r="AL2942"/>
  <c r="AL2944"/>
  <c r="AL2946"/>
  <c r="AL2948"/>
  <c r="AL2950"/>
  <c r="AL2952"/>
  <c r="AL2954"/>
  <c r="AL2956"/>
  <c r="AL2958"/>
  <c r="AL2960"/>
  <c r="AL2962"/>
  <c r="AL2964"/>
  <c r="AL2966"/>
  <c r="AL2968"/>
  <c r="AL2970"/>
  <c r="AL2972"/>
  <c r="AL2974"/>
  <c r="AL2976"/>
  <c r="AL2978"/>
  <c r="AL2980"/>
  <c r="AL2982"/>
  <c r="AL2984"/>
  <c r="AL2986"/>
  <c r="AL2988"/>
  <c r="AL2990"/>
  <c r="AL2992"/>
  <c r="AL2994"/>
  <c r="AL2996"/>
  <c r="AL2998"/>
  <c r="AL3000"/>
  <c r="AL3002"/>
  <c r="AL3004"/>
  <c r="AL3006"/>
  <c r="AL3008"/>
  <c r="AL3010"/>
  <c r="AL3012"/>
  <c r="AL3014"/>
  <c r="AL3016"/>
  <c r="AL3018"/>
  <c r="AL3020"/>
  <c r="AL3022"/>
  <c r="AL3024"/>
  <c r="AL3026"/>
  <c r="AL3028"/>
  <c r="AL3030"/>
  <c r="AL3032"/>
  <c r="AL3034"/>
  <c r="AL3036"/>
  <c r="AL3038"/>
  <c r="AL3040"/>
  <c r="AL3042"/>
  <c r="AL3044"/>
  <c r="AL3046"/>
  <c r="AL3048"/>
  <c r="AL3050"/>
  <c r="AL3052"/>
  <c r="AL3054"/>
  <c r="AL3056"/>
  <c r="AL3058"/>
  <c r="AL3060"/>
  <c r="AL3062"/>
  <c r="AL3064"/>
  <c r="AL3066"/>
  <c r="AL3068"/>
  <c r="AL3070"/>
  <c r="AL3072"/>
  <c r="AL3074"/>
  <c r="AL3076"/>
  <c r="AL3078"/>
  <c r="AL3080"/>
  <c r="AL3082"/>
  <c r="AL3084"/>
  <c r="AL3086"/>
  <c r="AL3088"/>
  <c r="AL3090"/>
  <c r="AL3092"/>
  <c r="AL3094"/>
  <c r="AL3096"/>
  <c r="AL3098"/>
  <c r="AL3100"/>
  <c r="AL3102"/>
  <c r="AL3104"/>
  <c r="AL3106"/>
  <c r="AL3108"/>
  <c r="AL3110"/>
  <c r="AL3112"/>
  <c r="AL3114"/>
  <c r="AL3116"/>
  <c r="AL3118"/>
  <c r="AL3120"/>
  <c r="AL3122"/>
  <c r="AL3124"/>
  <c r="AL3126"/>
  <c r="AL3128"/>
  <c r="AL3130"/>
  <c r="AL3132"/>
  <c r="AL3134"/>
  <c r="AL3136"/>
  <c r="AL3138"/>
  <c r="AL3140"/>
  <c r="AL3142"/>
  <c r="AL3144"/>
  <c r="AL3146"/>
  <c r="AL3148"/>
  <c r="AL3150"/>
  <c r="AL3152"/>
  <c r="AL3154"/>
  <c r="AL3156"/>
  <c r="AL3158"/>
  <c r="AL3160"/>
  <c r="AL3162"/>
  <c r="AL3164"/>
  <c r="AL3166"/>
  <c r="AL3168"/>
  <c r="AL3170"/>
  <c r="AL3172"/>
  <c r="AL3174"/>
  <c r="AL3176"/>
  <c r="AL3178"/>
  <c r="AL3180"/>
  <c r="AL3182"/>
  <c r="AL3184"/>
  <c r="AL3186"/>
  <c r="AL3188"/>
  <c r="AL3190"/>
  <c r="AL3192"/>
  <c r="AL3194"/>
  <c r="AL3196"/>
  <c r="AL3198"/>
  <c r="AL3200"/>
  <c r="AL3202"/>
  <c r="AL3204"/>
  <c r="AL3206"/>
  <c r="AL3208"/>
  <c r="AL3210"/>
  <c r="AL3212"/>
  <c r="AL3214"/>
  <c r="AL3216"/>
  <c r="AL3218"/>
  <c r="AL3220"/>
  <c r="AL3222"/>
  <c r="AL3224"/>
  <c r="AL3226"/>
  <c r="AL3228"/>
  <c r="AL3230"/>
  <c r="AL3232"/>
  <c r="AL3234"/>
  <c r="AL3236"/>
  <c r="AL3238"/>
  <c r="AL3240"/>
  <c r="AL3242"/>
  <c r="AL3244"/>
  <c r="AL3246"/>
  <c r="AL3248"/>
  <c r="AL3250"/>
  <c r="AL3252"/>
  <c r="AL3254"/>
  <c r="AL3256"/>
  <c r="AL3258"/>
  <c r="AL3260"/>
  <c r="AL3262"/>
  <c r="AL3264"/>
  <c r="AL3266"/>
  <c r="AL3268"/>
  <c r="AL3270"/>
  <c r="AL3272"/>
  <c r="AL3274"/>
  <c r="AL3276"/>
  <c r="AL3278"/>
  <c r="AL3280"/>
  <c r="AL2715"/>
  <c r="AL2723"/>
  <c r="AL2731"/>
  <c r="AL2709"/>
  <c r="AL2713"/>
  <c r="AL2721"/>
  <c r="AL2729"/>
  <c r="AL2733"/>
  <c r="AL2735"/>
  <c r="AL2737"/>
  <c r="AL2739"/>
  <c r="AL2741"/>
  <c r="AL2743"/>
  <c r="AL2745"/>
  <c r="AL2747"/>
  <c r="AL2749"/>
  <c r="AL2751"/>
  <c r="AL2753"/>
  <c r="AL2755"/>
  <c r="AL2757"/>
  <c r="AL2759"/>
  <c r="AL2761"/>
  <c r="AL2763"/>
  <c r="AL2765"/>
  <c r="AL2767"/>
  <c r="AL2769"/>
  <c r="AL2771"/>
  <c r="AL2773"/>
  <c r="AL2775"/>
  <c r="AL2777"/>
  <c r="AL2779"/>
  <c r="AL2781"/>
  <c r="AL2783"/>
  <c r="AL2785"/>
  <c r="AL2787"/>
  <c r="AL2789"/>
  <c r="AL2791"/>
  <c r="AL2793"/>
  <c r="AL2795"/>
  <c r="AL2797"/>
  <c r="AL2799"/>
  <c r="AL2801"/>
  <c r="AL2803"/>
  <c r="AL2805"/>
  <c r="AL2807"/>
  <c r="AL2809"/>
  <c r="AL2811"/>
  <c r="AL2813"/>
  <c r="AL2815"/>
  <c r="AL2817"/>
  <c r="AL2819"/>
  <c r="AL2821"/>
  <c r="AL2823"/>
  <c r="AL2825"/>
  <c r="AL2827"/>
  <c r="AL2829"/>
  <c r="AL2831"/>
  <c r="AL2833"/>
  <c r="AL2835"/>
  <c r="AL2837"/>
  <c r="AL2839"/>
  <c r="AL2841"/>
  <c r="AL2843"/>
  <c r="AL2845"/>
  <c r="AL2847"/>
  <c r="AL2849"/>
  <c r="AL2851"/>
  <c r="AL2853"/>
  <c r="AL2855"/>
  <c r="AL2857"/>
  <c r="AL2859"/>
  <c r="AL2861"/>
  <c r="AL2863"/>
  <c r="AL2865"/>
  <c r="AL2867"/>
  <c r="AL2869"/>
  <c r="AL2871"/>
  <c r="AL2873"/>
  <c r="AL2875"/>
  <c r="AL2877"/>
  <c r="AL2879"/>
  <c r="AL2881"/>
  <c r="AL2883"/>
  <c r="AL2885"/>
  <c r="AL2887"/>
  <c r="AL2889"/>
  <c r="AL2891"/>
  <c r="AL2893"/>
  <c r="AL2895"/>
  <c r="AL2897"/>
  <c r="AL2899"/>
  <c r="AL2901"/>
  <c r="AL2903"/>
  <c r="AL2905"/>
  <c r="AL2907"/>
  <c r="AL2909"/>
  <c r="AL2911"/>
  <c r="AL2913"/>
  <c r="AL2915"/>
  <c r="AL2917"/>
  <c r="AL2919"/>
  <c r="AL2921"/>
  <c r="AL2923"/>
  <c r="AL2925"/>
  <c r="AL2927"/>
  <c r="AL2929"/>
  <c r="AL2931"/>
  <c r="AL2933"/>
  <c r="AL2935"/>
  <c r="AL2937"/>
  <c r="AL2939"/>
  <c r="AL2941"/>
  <c r="AL2943"/>
  <c r="AL2945"/>
  <c r="AL2947"/>
  <c r="AL2949"/>
  <c r="AL2951"/>
  <c r="AL2953"/>
  <c r="AL2955"/>
  <c r="AL2957"/>
  <c r="AL2959"/>
  <c r="AL2961"/>
  <c r="AL2963"/>
  <c r="AL2965"/>
  <c r="AL2967"/>
  <c r="AL2969"/>
  <c r="AL2971"/>
  <c r="AL2973"/>
  <c r="AL2975"/>
  <c r="AL2977"/>
  <c r="AL2979"/>
  <c r="AL2981"/>
  <c r="AL2983"/>
  <c r="AL2985"/>
  <c r="AL2987"/>
  <c r="AL2989"/>
  <c r="AL2991"/>
  <c r="AL2993"/>
  <c r="AL2995"/>
  <c r="AL2997"/>
  <c r="AL2999"/>
  <c r="AL3001"/>
  <c r="AL3003"/>
  <c r="AL3005"/>
  <c r="AL3007"/>
  <c r="AL3009"/>
  <c r="AL3011"/>
  <c r="AL3013"/>
  <c r="AL3015"/>
  <c r="AL3017"/>
  <c r="AL3019"/>
  <c r="AL3021"/>
  <c r="AL3023"/>
  <c r="AL3025"/>
  <c r="AL3027"/>
  <c r="AL3029"/>
  <c r="AL3031"/>
  <c r="AL3033"/>
  <c r="AL3035"/>
  <c r="AL3037"/>
  <c r="AL3039"/>
  <c r="AL3041"/>
  <c r="AL3043"/>
  <c r="AL3045"/>
  <c r="AL3047"/>
  <c r="AL3049"/>
  <c r="AL3051"/>
  <c r="AL3053"/>
  <c r="AL3055"/>
  <c r="AL3057"/>
  <c r="AL3059"/>
  <c r="AL3061"/>
  <c r="AL3063"/>
  <c r="AL3065"/>
  <c r="AL3067"/>
  <c r="AL3069"/>
  <c r="AL3071"/>
  <c r="AL3073"/>
  <c r="AL3075"/>
  <c r="AL3077"/>
  <c r="AL3079"/>
  <c r="AL3081"/>
  <c r="AL3083"/>
  <c r="AL3085"/>
  <c r="AL3087"/>
  <c r="AL3089"/>
  <c r="AL3091"/>
  <c r="AL3093"/>
  <c r="AL3095"/>
  <c r="AL3097"/>
  <c r="AL3099"/>
  <c r="AL3101"/>
  <c r="AL3103"/>
  <c r="AL3105"/>
  <c r="AL3107"/>
  <c r="AL3109"/>
  <c r="AL3111"/>
  <c r="AL3113"/>
  <c r="AL3115"/>
  <c r="AL3117"/>
  <c r="AL3119"/>
  <c r="AL3121"/>
  <c r="AL3123"/>
  <c r="AL3125"/>
  <c r="AL3127"/>
  <c r="AL3129"/>
  <c r="AL3131"/>
  <c r="AL3133"/>
  <c r="AL3135"/>
  <c r="AL3137"/>
  <c r="AL3139"/>
  <c r="AL3141"/>
  <c r="AL3143"/>
  <c r="AL3145"/>
  <c r="AL3147"/>
  <c r="AL3149"/>
  <c r="AL3151"/>
  <c r="AL3153"/>
  <c r="AL3155"/>
  <c r="AL3157"/>
  <c r="AL3159"/>
  <c r="AL3161"/>
  <c r="AL3163"/>
  <c r="AL3165"/>
  <c r="AL3167"/>
  <c r="AL3169"/>
  <c r="AL3171"/>
  <c r="AL3173"/>
  <c r="AL3175"/>
  <c r="AL3177"/>
  <c r="AL3179"/>
  <c r="AL3181"/>
  <c r="AL3183"/>
  <c r="AL3185"/>
  <c r="AL3187"/>
  <c r="AL3189"/>
  <c r="AL3191"/>
  <c r="AL3193"/>
  <c r="AL3195"/>
  <c r="AL3197"/>
  <c r="AL3199"/>
  <c r="AL3201"/>
  <c r="AL3203"/>
  <c r="AL3205"/>
  <c r="AL3207"/>
  <c r="AL3209"/>
  <c r="AL3211"/>
  <c r="AL3213"/>
  <c r="AL3215"/>
  <c r="AL3217"/>
  <c r="AL3219"/>
  <c r="AL3221"/>
  <c r="AL3223"/>
  <c r="AL3225"/>
  <c r="AL3227"/>
  <c r="AL3229"/>
  <c r="AL3231"/>
  <c r="AL3233"/>
  <c r="AL3235"/>
  <c r="AL3237"/>
  <c r="AL3239"/>
  <c r="AL3241"/>
  <c r="AL3243"/>
  <c r="AL3245"/>
  <c r="AL3247"/>
  <c r="AL3249"/>
  <c r="AL3251"/>
  <c r="AL3253"/>
  <c r="AL3255"/>
  <c r="AL3257"/>
  <c r="AL3259"/>
  <c r="AL3261"/>
  <c r="AL3263"/>
  <c r="AL3265"/>
  <c r="AL3267"/>
  <c r="AL3269"/>
  <c r="AL3271"/>
  <c r="AL3273"/>
  <c r="AL3275"/>
  <c r="AL3277"/>
  <c r="AL3279"/>
  <c r="AL2711"/>
  <c r="AL2719"/>
  <c r="AL2727"/>
  <c r="H8" i="2"/>
  <c r="AL3287" i="1"/>
  <c r="AL2"/>
</calcChain>
</file>

<file path=xl/connections.xml><?xml version="1.0" encoding="utf-8"?>
<connections xmlns="http://schemas.openxmlformats.org/spreadsheetml/2006/main">
  <connection id="1" name="Connection" type="4" refreshedVersion="3" background="1" saveData="1">
    <webPr sourceData="1" parsePre="1" consecutive="1" xl2000="1" url="http://old.gdacs.org/floodmerge/data.aspx?from=20030101&amp;to=20120104&amp;type=html&amp;alertlevel=green&amp;datatype=4DAYS&amp;areaid=110" htmlTables="1"/>
  </connection>
  <connection id="2" name="Connection1" type="4" refreshedVersion="3" background="1" saveData="1">
    <webPr sourceData="1" parsePre="1" consecutive="1" xl2000="1" url="http://www.gdacs.org/flooddetection/data.aspx?from=20111116&amp;to=20131231&amp;type=html&amp;alertlevel=green&amp;datatype=4DAYS&amp;areaid=516" htmlTables="1"/>
  </connection>
  <connection id="3" name="Connection2" type="4" refreshedVersion="3" background="1" saveData="1">
    <webPr sourceData="1" parsePre="1" consecutive="1" xl2000="1" url="http://waterdata.usgs.gov/in/nwis/dv?cb_00060=on&amp;format=rdb&amp;begin_date=2002-12-27&amp;end_date=2012-01-05&amp;site_no=03360500&amp;referred_module=sw" htmlTables="1"/>
  </connection>
  <connection id="4" name="Connection3" type="4" refreshedVersion="3" background="1" saveData="1">
    <webPr sourceData="1" parsePre="1" consecutive="1" xl2000="1" url="http://old.gdacs.org/flooddetection/data.aspx?from=20120105&amp;to=20131231&amp;type=html&amp;alertlevel=green&amp;datatype=4DAYS&amp;areaid=110" htmlTables="1"/>
  </connection>
</connections>
</file>

<file path=xl/sharedStrings.xml><?xml version="1.0" encoding="utf-8"?>
<sst xmlns="http://schemas.openxmlformats.org/spreadsheetml/2006/main" count="27138" uniqueCount="168">
  <si>
    <t>AreasDataId</t>
  </si>
  <si>
    <t>AreaId</t>
  </si>
  <si>
    <t>Country</t>
  </si>
  <si>
    <t>AlertLevel</t>
  </si>
  <si>
    <t>Description</t>
  </si>
  <si>
    <t>TypePointArea</t>
  </si>
  <si>
    <t>PointsInJsonFormat</t>
  </si>
  <si>
    <t>PointsNumber</t>
  </si>
  <si>
    <t>BoundingBoxLonMin</t>
  </si>
  <si>
    <t>BoundingBoxLonMax</t>
  </si>
  <si>
    <t>BoundingBoxLatMin</t>
  </si>
  <si>
    <t>BoundingBoxLatMax</t>
  </si>
  <si>
    <t>Population</t>
  </si>
  <si>
    <t>River</t>
  </si>
  <si>
    <t>Cities</t>
  </si>
  <si>
    <t>Slope</t>
  </si>
  <si>
    <t>Xml</t>
  </si>
  <si>
    <t>Dams</t>
  </si>
  <si>
    <t>Agriculture</t>
  </si>
  <si>
    <t>Urban</t>
  </si>
  <si>
    <t>Comments</t>
  </si>
  <si>
    <t>DataType</t>
  </si>
  <si>
    <t>RecordDate</t>
  </si>
  <si>
    <t>RecordDateInteger</t>
  </si>
  <si>
    <t>SignalAvg</t>
  </si>
  <si>
    <t>SignalSd</t>
  </si>
  <si>
    <t>SignalMin</t>
  </si>
  <si>
    <t>MagnitudeAvg</t>
  </si>
  <si>
    <t>MagnitudeSd</t>
  </si>
  <si>
    <t>MagnitudeMax</t>
  </si>
  <si>
    <t>MagGreatEqual2Count</t>
  </si>
  <si>
    <t>MagGreatEqual4Count</t>
  </si>
  <si>
    <t>PixelIndexesMagGE2</t>
  </si>
  <si>
    <t>PixelIndexesMagGE4</t>
  </si>
  <si>
    <t>P</t>
  </si>
  <si>
    <t>4DAYS</t>
  </si>
  <si>
    <t>4-Day Mean Discharge</t>
  </si>
  <si>
    <t>Annual Maximum Discharge</t>
  </si>
  <si>
    <t>Flood Frequency Analysis</t>
  </si>
  <si>
    <t>5yr</t>
  </si>
  <si>
    <t>1.33 yr</t>
  </si>
  <si>
    <t>10 yr</t>
  </si>
  <si>
    <t>5 yr</t>
  </si>
  <si>
    <t>5th percentile (low flow)</t>
  </si>
  <si>
    <t>(Log Pearson III, 9 yrs)</t>
  </si>
  <si>
    <t>Annual Mean Discharge</t>
  </si>
  <si>
    <t>DFO Site Number</t>
  </si>
  <si>
    <t>GFDS Site Number</t>
  </si>
  <si>
    <t>Satellite River Discharge Measurements</t>
  </si>
  <si>
    <t>m3/sec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</si>
  <si>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</si>
  <si>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</si>
  <si>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</si>
  <si>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</si>
  <si>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</si>
  <si>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</si>
  <si>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</si>
  <si>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</si>
  <si>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</si>
  <si>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</si>
  <si>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</si>
  <si>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</si>
  <si>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Contributing Area</t>
  </si>
  <si>
    <t>sq km</t>
  </si>
  <si>
    <t>Deg. Long.</t>
  </si>
  <si>
    <t>Deg. Lat.</t>
  </si>
  <si>
    <t>Record since January 1, 2011</t>
  </si>
  <si>
    <t>Complete record</t>
  </si>
  <si>
    <t>Last measured:</t>
  </si>
  <si>
    <t>Discharge:</t>
  </si>
  <si>
    <t>Status:</t>
  </si>
  <si>
    <t>extreme low flow</t>
  </si>
  <si>
    <t>3rd</t>
  </si>
  <si>
    <t>2nd</t>
  </si>
  <si>
    <t>1rst</t>
  </si>
  <si>
    <t>constant</t>
  </si>
  <si>
    <t>area</t>
  </si>
  <si>
    <t>runoff</t>
  </si>
  <si>
    <t>Monthly Total Runoff (mm), measured from satellite-based discharge data</t>
  </si>
  <si>
    <t>(1, low flow; 2, normal flow; 3, moderate flood; 4, major flood)</t>
  </si>
  <si>
    <t>Yr</t>
  </si>
  <si>
    <t>Total</t>
  </si>
  <si>
    <t># ---------------------------------- WARNING ----------------------------------------</t>
  </si>
  <si>
    <t># The data you have obtained from this automated U.S. Geological Survey database</t>
  </si>
  <si>
    <t># have not received Director's approval and as such are provisional and subject to</t>
  </si>
  <si>
    <t># revision.  The data are released on the condition that neither the USGS nor the</t>
  </si>
  <si>
    <t># United States Government may be held liable for any damages resulting from its use.</t>
  </si>
  <si>
    <t># Additional info: http://waterdata.usgs.gov/in/nwis/help/?provisional</t>
  </si>
  <si>
    <t>#</t>
  </si>
  <si>
    <t># File-format description:  http://waterdata.usgs.gov/nwis/?tab_delimited_format_info</t>
  </si>
  <si>
    <t># Automated-retrieval info: http://waterdata.usgs.gov/nwis/?automated_retrieval_info</t>
  </si>
  <si>
    <t># Contact:   gs-w_support_nwisweb@usgs.gov</t>
  </si>
  <si>
    <t># Data for the following 1 site(s) are contained in this file</t>
  </si>
  <si>
    <t>#    USGS 03360500 WHITE RIVER AT NEWBERRY, IN</t>
  </si>
  <si>
    <t># -----------------------------------------------------------------------------------</t>
  </si>
  <si>
    <t># Data provided for site 03360500</t>
  </si>
  <si>
    <t>#    DD parameter statistic   Description</t>
  </si>
  <si>
    <t>#    01   00060     00003     Discharge, cubic feet per second (Mean)</t>
  </si>
  <si>
    <t xml:space="preserve"># Data-value qualification codes included in this output: </t>
  </si>
  <si>
    <t xml:space="preserve">#     A  Approved for publication -- Processing and review completed.  </t>
  </si>
  <si>
    <t xml:space="preserve">#     P  Provisional data subject to revision.  </t>
  </si>
  <si>
    <t xml:space="preserve">#     e  Value has been estimated.  </t>
  </si>
  <si>
    <t xml:space="preserve"># </t>
  </si>
  <si>
    <t>agency_cd</t>
  </si>
  <si>
    <t>site_no</t>
  </si>
  <si>
    <t>datetime</t>
  </si>
  <si>
    <t>01_00060_00003</t>
  </si>
  <si>
    <t>01_00060_00003_cd</t>
  </si>
  <si>
    <t>5s</t>
  </si>
  <si>
    <t>15s</t>
  </si>
  <si>
    <t>20d</t>
  </si>
  <si>
    <t>14n</t>
  </si>
  <si>
    <t>10s</t>
  </si>
  <si>
    <t>USGS</t>
  </si>
  <si>
    <t>A</t>
  </si>
  <si>
    <t>A:e</t>
  </si>
  <si>
    <t xml:space="preserve"> </t>
  </si>
  <si>
    <t># retrieved: 2012-01-06 16:29:21 EST       (vaww02)</t>
  </si>
  <si>
    <t>Daily</t>
  </si>
  <si>
    <t>Discharge</t>
  </si>
  <si>
    <t>Mean 4-day</t>
  </si>
  <si>
    <t>Runoff</t>
  </si>
  <si>
    <t>mm</t>
  </si>
  <si>
    <t>Mean</t>
  </si>
  <si>
    <t>Maximum</t>
  </si>
  <si>
    <t xml:space="preserve">Daily </t>
  </si>
  <si>
    <t>Minimum</t>
  </si>
  <si>
    <t>Monthly</t>
  </si>
  <si>
    <t>Download Data</t>
  </si>
  <si>
    <t>Calibration</t>
  </si>
  <si>
    <t>Signal</t>
  </si>
  <si>
    <t>signal</t>
  </si>
  <si>
    <t>(ratio)</t>
  </si>
  <si>
    <t/>
  </si>
  <si>
    <t>(coefficients for rating curve)</t>
  </si>
  <si>
    <t>Rating curve is a comparison of modeled monthly mean, maximum monthly, and minimum</t>
  </si>
  <si>
    <t>monthly discharges, 2003-2006, to the equivalent microwave signal statistics.</t>
  </si>
  <si>
    <t>The rating curve allows conversion of the remote sensing signal</t>
  </si>
  <si>
    <t>to estimated (4-day mean) daily discharge values</t>
  </si>
  <si>
    <t>Global Ruoff Model used:</t>
  </si>
  <si>
    <t>WBMsed</t>
  </si>
  <si>
    <t>Contributing watershed areas are also obtained from the model</t>
  </si>
  <si>
    <t>Runoff values are obtained via standard calculations from the daily discharges and the watershed area</t>
  </si>
  <si>
    <t>(by month)</t>
  </si>
  <si>
    <t>Technical Summary</t>
  </si>
  <si>
    <t>G. R. Brakenridge*</t>
  </si>
  <si>
    <t>S. Cohen*</t>
  </si>
  <si>
    <t>A. J. Kettner*</t>
  </si>
  <si>
    <t>J.P.M. Syvitski*</t>
  </si>
  <si>
    <t>T. De Groeve**</t>
  </si>
  <si>
    <t>S.V. Nghiem***</t>
  </si>
  <si>
    <t>*CSDMS/INSTAAR, University of Colorado</t>
  </si>
  <si>
    <t>***Jet Propulsion Laboratory, California</t>
  </si>
  <si>
    <t>**Joint Research Centre, Ispra, Italy</t>
  </si>
  <si>
    <t>4-day</t>
  </si>
  <si>
    <t xml:space="preserve">Model Results: </t>
  </si>
  <si>
    <t>S. Cohen</t>
  </si>
  <si>
    <t>Runoff:</t>
  </si>
  <si>
    <t>(runoff compared to average for this date, 2003-2011)</t>
  </si>
  <si>
    <t>Ground</t>
  </si>
  <si>
    <t>Station</t>
  </si>
  <si>
    <t>Data</t>
  </si>
  <si>
    <t>comp data</t>
  </si>
  <si>
    <t>Ground Station, if available:</t>
  </si>
  <si>
    <t>Chad</t>
  </si>
  <si>
    <t>Site 117 (Chad)</t>
  </si>
  <si>
    <t>{"Points":[{"X":2218,"Y":884,"CoordinatesType":1}],"WorldWidth":4000,"WorldHeight":2000}</t>
  </si>
  <si>
    <t>Salamat</t>
  </si>
</sst>
</file>

<file path=xl/styles.xml><?xml version="1.0" encoding="utf-8"?>
<styleSheet xmlns="http://schemas.openxmlformats.org/spreadsheetml/2006/main">
  <numFmts count="4">
    <numFmt numFmtId="164" formatCode="[$-409]d\-mmm\-yy;@"/>
    <numFmt numFmtId="165" formatCode="0.0"/>
    <numFmt numFmtId="166" formatCode="0.000"/>
    <numFmt numFmtId="167" formatCode="mm/dd/yy;@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8000"/>
      <name val="Verdana"/>
      <family val="2"/>
    </font>
    <font>
      <b/>
      <sz val="8"/>
      <color rgb="FF0000FF"/>
      <name val="Verdana"/>
      <family val="2"/>
    </font>
    <font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2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/>
    <xf numFmtId="0" fontId="4" fillId="0" borderId="0" xfId="1" applyAlignment="1" applyProtection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Font="1"/>
    <xf numFmtId="1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 applyAlignment="1"/>
    <xf numFmtId="0" fontId="9" fillId="0" borderId="0" xfId="0" applyFont="1" applyFill="1" applyBorder="1"/>
    <xf numFmtId="1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5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indent="2"/>
    </xf>
    <xf numFmtId="15" fontId="0" fillId="0" borderId="0" xfId="0" applyNumberFormat="1"/>
    <xf numFmtId="2" fontId="0" fillId="0" borderId="0" xfId="0" applyNumberFormat="1" applyFont="1"/>
    <xf numFmtId="166" fontId="0" fillId="0" borderId="0" xfId="0" applyNumberFormat="1"/>
    <xf numFmtId="0" fontId="6" fillId="0" borderId="0" xfId="0" applyFont="1" applyAlignment="1">
      <alignment horizontal="right"/>
    </xf>
    <xf numFmtId="0" fontId="13" fillId="0" borderId="0" xfId="1" applyFont="1" applyAlignment="1" applyProtection="1"/>
    <xf numFmtId="2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left"/>
    </xf>
    <xf numFmtId="11" fontId="0" fillId="0" borderId="0" xfId="0" applyNumberFormat="1"/>
    <xf numFmtId="167" fontId="0" fillId="0" borderId="0" xfId="0" applyNumberForma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1172491544532127E-2"/>
          <c:y val="0.25247585781796317"/>
          <c:w val="0.90304396843291956"/>
          <c:h val="0.52475374370006656"/>
        </c:manualLayout>
      </c:layout>
      <c:barChart>
        <c:barDir val="col"/>
        <c:grouping val="clustered"/>
        <c:ser>
          <c:idx val="1"/>
          <c:order val="0"/>
          <c:tx>
            <c:v>2003</c:v>
          </c:tx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Sheet2!$C$49:$N$49</c:f>
              <c:numCache>
                <c:formatCode>0.0</c:formatCode>
                <c:ptCount val="12"/>
                <c:pt idx="0">
                  <c:v>4.8953311770404131</c:v>
                </c:pt>
                <c:pt idx="1">
                  <c:v>4.2833183856312687</c:v>
                </c:pt>
                <c:pt idx="2">
                  <c:v>4.6487134331139046</c:v>
                </c:pt>
                <c:pt idx="3">
                  <c:v>4.8820316095051286</c:v>
                </c:pt>
                <c:pt idx="4">
                  <c:v>5.2925154036638107</c:v>
                </c:pt>
                <c:pt idx="5">
                  <c:v>5.7385612384186553</c:v>
                </c:pt>
                <c:pt idx="6">
                  <c:v>7.0908730727468114</c:v>
                </c:pt>
                <c:pt idx="7">
                  <c:v>9.2215157370453458</c:v>
                </c:pt>
                <c:pt idx="8">
                  <c:v>11.74304105241116</c:v>
                </c:pt>
                <c:pt idx="9">
                  <c:v>11.249384947439129</c:v>
                </c:pt>
                <c:pt idx="10">
                  <c:v>7.041623232076426</c:v>
                </c:pt>
                <c:pt idx="11">
                  <c:v>5.6794086610756942</c:v>
                </c:pt>
              </c:numCache>
            </c:numRef>
          </c:val>
        </c:ser>
        <c:ser>
          <c:idx val="2"/>
          <c:order val="1"/>
          <c:tx>
            <c:v>2004</c:v>
          </c:tx>
          <c:spPr>
            <a:solidFill>
              <a:schemeClr val="accent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Sheet2!$C$50:$N$50</c:f>
              <c:numCache>
                <c:formatCode>0.0</c:formatCode>
                <c:ptCount val="12"/>
                <c:pt idx="0">
                  <c:v>4.9332989850596052</c:v>
                </c:pt>
                <c:pt idx="1">
                  <c:v>4.8507054007129877</c:v>
                </c:pt>
                <c:pt idx="2">
                  <c:v>5.0757570880016525</c:v>
                </c:pt>
                <c:pt idx="3">
                  <c:v>5.214446197164726</c:v>
                </c:pt>
                <c:pt idx="4">
                  <c:v>5.4603509102522922</c:v>
                </c:pt>
                <c:pt idx="5">
                  <c:v>5.9345415655501013</c:v>
                </c:pt>
                <c:pt idx="6">
                  <c:v>5.1145849779714894</c:v>
                </c:pt>
                <c:pt idx="7">
                  <c:v>6.6738678479488192</c:v>
                </c:pt>
                <c:pt idx="8">
                  <c:v>7.09099130749635</c:v>
                </c:pt>
                <c:pt idx="9">
                  <c:v>6.7181053917373035</c:v>
                </c:pt>
                <c:pt idx="10">
                  <c:v>6.3023315675544884</c:v>
                </c:pt>
                <c:pt idx="11">
                  <c:v>6.0281950941680149</c:v>
                </c:pt>
              </c:numCache>
            </c:numRef>
          </c:val>
        </c:ser>
        <c:ser>
          <c:idx val="3"/>
          <c:order val="2"/>
          <c:tx>
            <c:v>2005</c:v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Sheet2!$C$51:$N$51</c:f>
              <c:numCache>
                <c:formatCode>0.0</c:formatCode>
                <c:ptCount val="12"/>
                <c:pt idx="0">
                  <c:v>5.3245745805939766</c:v>
                </c:pt>
                <c:pt idx="1">
                  <c:v>4.5799687816139052</c:v>
                </c:pt>
                <c:pt idx="2">
                  <c:v>4.8224071827504664</c:v>
                </c:pt>
                <c:pt idx="3">
                  <c:v>4.5577747000548525</c:v>
                </c:pt>
                <c:pt idx="4">
                  <c:v>5.1537418333762428</c:v>
                </c:pt>
                <c:pt idx="5">
                  <c:v>5.9135210065471737</c:v>
                </c:pt>
                <c:pt idx="6">
                  <c:v>5.2650717114720393</c:v>
                </c:pt>
                <c:pt idx="7">
                  <c:v>7.8724982689945238</c:v>
                </c:pt>
                <c:pt idx="8">
                  <c:v>6.8450614003883077</c:v>
                </c:pt>
                <c:pt idx="9">
                  <c:v>6.9588914756811793</c:v>
                </c:pt>
                <c:pt idx="10">
                  <c:v>6.1974281455307221</c:v>
                </c:pt>
                <c:pt idx="11">
                  <c:v>5.7062741715939769</c:v>
                </c:pt>
              </c:numCache>
            </c:numRef>
          </c:val>
        </c:ser>
        <c:ser>
          <c:idx val="4"/>
          <c:order val="3"/>
          <c:tx>
            <c:v>2006</c:v>
          </c:tx>
          <c:spPr>
            <a:solidFill>
              <a:schemeClr val="accent5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Sheet2!$C$52:$N$52</c:f>
              <c:numCache>
                <c:formatCode>0.0</c:formatCode>
                <c:ptCount val="12"/>
                <c:pt idx="0">
                  <c:v>5.278077476242423</c:v>
                </c:pt>
                <c:pt idx="1">
                  <c:v>4.6028368636654555</c:v>
                </c:pt>
                <c:pt idx="2">
                  <c:v>4.9229310447416923</c:v>
                </c:pt>
                <c:pt idx="3">
                  <c:v>4.798763479872771</c:v>
                </c:pt>
                <c:pt idx="4">
                  <c:v>6.2663261944502846</c:v>
                </c:pt>
                <c:pt idx="5">
                  <c:v>5.605263779613356</c:v>
                </c:pt>
                <c:pt idx="6">
                  <c:v>5.5788183414208508</c:v>
                </c:pt>
                <c:pt idx="7">
                  <c:v>5.0298182280245065</c:v>
                </c:pt>
                <c:pt idx="8">
                  <c:v>6.4015329220396806</c:v>
                </c:pt>
                <c:pt idx="9">
                  <c:v>6.6159367025714895</c:v>
                </c:pt>
                <c:pt idx="10">
                  <c:v>5.8759990096674652</c:v>
                </c:pt>
                <c:pt idx="11">
                  <c:v>5.9012443422384013</c:v>
                </c:pt>
              </c:numCache>
            </c:numRef>
          </c:val>
        </c:ser>
        <c:ser>
          <c:idx val="5"/>
          <c:order val="4"/>
          <c:tx>
            <c:v>2007</c:v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Sheet2!$C$53:$N$53</c:f>
              <c:numCache>
                <c:formatCode>0.0</c:formatCode>
                <c:ptCount val="12"/>
                <c:pt idx="0">
                  <c:v>5.2207710329031167</c:v>
                </c:pt>
                <c:pt idx="1">
                  <c:v>4.5145511804298089</c:v>
                </c:pt>
                <c:pt idx="2">
                  <c:v>4.8884162571407757</c:v>
                </c:pt>
                <c:pt idx="3">
                  <c:v>4.7506268050680154</c:v>
                </c:pt>
                <c:pt idx="4">
                  <c:v>5.0232480437239584</c:v>
                </c:pt>
                <c:pt idx="5">
                  <c:v>5.8103108659007408</c:v>
                </c:pt>
                <c:pt idx="6">
                  <c:v>5.066669002501655</c:v>
                </c:pt>
                <c:pt idx="7">
                  <c:v>7.2270979916345608</c:v>
                </c:pt>
                <c:pt idx="8">
                  <c:v>12.023545559017375</c:v>
                </c:pt>
                <c:pt idx="9">
                  <c:v>9.3359923855135385</c:v>
                </c:pt>
                <c:pt idx="10">
                  <c:v>6.6195705477265188</c:v>
                </c:pt>
                <c:pt idx="11">
                  <c:v>5.9770459533630778</c:v>
                </c:pt>
              </c:numCache>
            </c:numRef>
          </c:val>
        </c:ser>
        <c:ser>
          <c:idx val="6"/>
          <c:order val="5"/>
          <c:tx>
            <c:v>2008</c:v>
          </c:tx>
          <c:spPr>
            <a:solidFill>
              <a:srgbClr val="0070C0"/>
            </a:solidFill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Sheet2!$C$54:$N$54</c:f>
              <c:numCache>
                <c:formatCode>0.0</c:formatCode>
                <c:ptCount val="12"/>
                <c:pt idx="0">
                  <c:v>5.4127672231005555</c:v>
                </c:pt>
                <c:pt idx="1">
                  <c:v>4.9269888298989111</c:v>
                </c:pt>
                <c:pt idx="2">
                  <c:v>4.9784996201773426</c:v>
                </c:pt>
                <c:pt idx="3">
                  <c:v>4.9776276357389495</c:v>
                </c:pt>
                <c:pt idx="4">
                  <c:v>5.2773098902276159</c:v>
                </c:pt>
                <c:pt idx="5">
                  <c:v>5.7218571046678299</c:v>
                </c:pt>
                <c:pt idx="6">
                  <c:v>5.7391972981511961</c:v>
                </c:pt>
                <c:pt idx="7">
                  <c:v>5.3479145120572325</c:v>
                </c:pt>
                <c:pt idx="8">
                  <c:v>5.6272911722201187</c:v>
                </c:pt>
                <c:pt idx="9">
                  <c:v>5.8649584579020191</c:v>
                </c:pt>
                <c:pt idx="10">
                  <c:v>5.8742412044647274</c:v>
                </c:pt>
                <c:pt idx="11">
                  <c:v>5.7344655125014716</c:v>
                </c:pt>
              </c:numCache>
            </c:numRef>
          </c:val>
        </c:ser>
        <c:ser>
          <c:idx val="7"/>
          <c:order val="6"/>
          <c:tx>
            <c:v>2009</c:v>
          </c:tx>
          <c:spPr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Sheet2!$C$55:$N$55</c:f>
              <c:numCache>
                <c:formatCode>0.0</c:formatCode>
                <c:ptCount val="12"/>
                <c:pt idx="0">
                  <c:v>5.3805850994926949</c:v>
                </c:pt>
                <c:pt idx="1">
                  <c:v>4.585185708208054</c:v>
                </c:pt>
                <c:pt idx="2">
                  <c:v>4.8210248633471746</c:v>
                </c:pt>
                <c:pt idx="3">
                  <c:v>5.4336966752126266</c:v>
                </c:pt>
                <c:pt idx="4">
                  <c:v>5.6607207660658236</c:v>
                </c:pt>
                <c:pt idx="5">
                  <c:v>5.0405431058877612</c:v>
                </c:pt>
                <c:pt idx="6">
                  <c:v>6.9512189384162788</c:v>
                </c:pt>
                <c:pt idx="7">
                  <c:v>7.4919949159396788</c:v>
                </c:pt>
                <c:pt idx="8">
                  <c:v>6.2714918887517426</c:v>
                </c:pt>
                <c:pt idx="9">
                  <c:v>6.33525608315668</c:v>
                </c:pt>
                <c:pt idx="10">
                  <c:v>5.8604379477309054</c:v>
                </c:pt>
                <c:pt idx="11">
                  <c:v>5.5475134589727695</c:v>
                </c:pt>
              </c:numCache>
            </c:numRef>
          </c:val>
        </c:ser>
        <c:ser>
          <c:idx val="8"/>
          <c:order val="7"/>
          <c:tx>
            <c:v>2010</c:v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Sheet2!$C$56:$N$56</c:f>
              <c:numCache>
                <c:formatCode>0.0</c:formatCode>
                <c:ptCount val="12"/>
                <c:pt idx="0">
                  <c:v>5.2941137104738667</c:v>
                </c:pt>
                <c:pt idx="1">
                  <c:v>4.561320761202202</c:v>
                </c:pt>
                <c:pt idx="2">
                  <c:v>5.0594384086998261</c:v>
                </c:pt>
                <c:pt idx="3">
                  <c:v>4.7582143364151825</c:v>
                </c:pt>
                <c:pt idx="4">
                  <c:v>5.3547629742932461</c:v>
                </c:pt>
                <c:pt idx="5">
                  <c:v>5.5098937094358407</c:v>
                </c:pt>
                <c:pt idx="6">
                  <c:v>6.313521104269844</c:v>
                </c:pt>
                <c:pt idx="7">
                  <c:v>8.132802968743519</c:v>
                </c:pt>
                <c:pt idx="8">
                  <c:v>10.65008163940403</c:v>
                </c:pt>
                <c:pt idx="9">
                  <c:v>9.5515145886323687</c:v>
                </c:pt>
                <c:pt idx="10">
                  <c:v>7.3891569382095161</c:v>
                </c:pt>
                <c:pt idx="11">
                  <c:v>6.7947942126713059</c:v>
                </c:pt>
              </c:numCache>
            </c:numRef>
          </c:val>
        </c:ser>
        <c:ser>
          <c:idx val="0"/>
          <c:order val="8"/>
          <c:tx>
            <c:v>2011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Sheet2!$C$57:$N$57</c:f>
              <c:numCache>
                <c:formatCode>0.0</c:formatCode>
                <c:ptCount val="12"/>
                <c:pt idx="0">
                  <c:v>5.7214085154384025</c:v>
                </c:pt>
                <c:pt idx="1">
                  <c:v>4.9420201643647257</c:v>
                </c:pt>
                <c:pt idx="2">
                  <c:v>5.4504786243215815</c:v>
                </c:pt>
                <c:pt idx="3">
                  <c:v>4.900108094009699</c:v>
                </c:pt>
                <c:pt idx="4">
                  <c:v>5.332183983078437</c:v>
                </c:pt>
                <c:pt idx="5">
                  <c:v>5.5171209803544876</c:v>
                </c:pt>
                <c:pt idx="6">
                  <c:v>5.42416000048319</c:v>
                </c:pt>
                <c:pt idx="7">
                  <c:v>5.8458471676831891</c:v>
                </c:pt>
                <c:pt idx="8">
                  <c:v>6.4808853062398626</c:v>
                </c:pt>
                <c:pt idx="9">
                  <c:v>6.4410932353543044</c:v>
                </c:pt>
                <c:pt idx="10">
                  <c:v>5.3622300375941592</c:v>
                </c:pt>
                <c:pt idx="11">
                  <c:v>5.6316621526480901</c:v>
                </c:pt>
              </c:numCache>
            </c:numRef>
          </c:val>
        </c:ser>
        <c:ser>
          <c:idx val="9"/>
          <c:order val="9"/>
          <c:tx>
            <c:v>2012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Sheet2!$C$58:$N$58</c:f>
              <c:numCache>
                <c:formatCode>0.00</c:formatCode>
                <c:ptCount val="12"/>
                <c:pt idx="0">
                  <c:v>5.2433898987160967</c:v>
                </c:pt>
                <c:pt idx="1">
                  <c:v>4.6018081589243254</c:v>
                </c:pt>
                <c:pt idx="2">
                  <c:v>4.6510693572892237</c:v>
                </c:pt>
                <c:pt idx="3">
                  <c:v>1.5385619693776995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47118208"/>
        <c:axId val="47119744"/>
      </c:barChart>
      <c:catAx>
        <c:axId val="47118208"/>
        <c:scaling>
          <c:orientation val="minMax"/>
        </c:scaling>
        <c:axPos val="b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119744"/>
        <c:crosses val="autoZero"/>
        <c:auto val="1"/>
        <c:lblAlgn val="ctr"/>
        <c:lblOffset val="100"/>
        <c:tickLblSkip val="1"/>
        <c:tickMarkSkip val="1"/>
      </c:catAx>
      <c:valAx>
        <c:axId val="471197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 pitchFamily="34" charset="0"/>
                    <a:ea typeface="Arial"/>
                    <a:cs typeface="Arial"/>
                  </a:defRPr>
                </a:pPr>
                <a:r>
                  <a:rPr lang="en-US" sz="1000" b="1" i="0" baseline="0">
                    <a:latin typeface="Calibri" pitchFamily="34" charset="0"/>
                  </a:rPr>
                  <a:t>Monthly Total Runoff (mm)</a:t>
                </a:r>
              </a:p>
            </c:rich>
          </c:tx>
          <c:layout>
            <c:manualLayout>
              <c:xMode val="edge"/>
              <c:yMode val="edge"/>
              <c:x val="0"/>
              <c:y val="0.13531428289774153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47118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927466006548543E-2"/>
          <c:y val="2.5039162594794873E-2"/>
          <c:w val="0.80645253791436156"/>
          <c:h val="0.15021381220628074"/>
        </c:manualLayout>
      </c:layout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44" r="0.750000000000010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Annual Total Runoff (mm)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Annual Total Runoff (mm)</c:v>
          </c:tx>
          <c:cat>
            <c:numRef>
              <c:f>Sheet2!$B$49:$B$63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Sheet2!$O$49:$O$63</c:f>
              <c:numCache>
                <c:formatCode>0.0</c:formatCode>
                <c:ptCount val="15"/>
                <c:pt idx="0">
                  <c:v>81.766317950167746</c:v>
                </c:pt>
                <c:pt idx="1">
                  <c:v>69.397176333617836</c:v>
                </c:pt>
                <c:pt idx="2">
                  <c:v>69.197213258597372</c:v>
                </c:pt>
                <c:pt idx="3">
                  <c:v>66.877548384548376</c:v>
                </c:pt>
                <c:pt idx="4">
                  <c:v>76.457845624923138</c:v>
                </c:pt>
                <c:pt idx="5">
                  <c:v>65.483118461107964</c:v>
                </c:pt>
                <c:pt idx="6">
                  <c:v>69.379669451182181</c:v>
                </c:pt>
                <c:pt idx="7">
                  <c:v>79.369615352450737</c:v>
                </c:pt>
                <c:pt idx="8">
                  <c:v>67.049198261570126</c:v>
                </c:pt>
                <c:pt idx="9">
                  <c:v>16.034829384307344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79137024"/>
        <c:axId val="79142912"/>
      </c:barChart>
      <c:catAx>
        <c:axId val="79137024"/>
        <c:scaling>
          <c:orientation val="minMax"/>
        </c:scaling>
        <c:axPos val="b"/>
        <c:numFmt formatCode="General" sourceLinked="1"/>
        <c:tickLblPos val="nextTo"/>
        <c:crossAx val="79142912"/>
        <c:crosses val="autoZero"/>
        <c:auto val="1"/>
        <c:lblAlgn val="ctr"/>
        <c:lblOffset val="100"/>
      </c:catAx>
      <c:valAx>
        <c:axId val="79142912"/>
        <c:scaling>
          <c:orientation val="minMax"/>
        </c:scaling>
        <c:axPos val="l"/>
        <c:majorGridlines/>
        <c:numFmt formatCode="0.0" sourceLinked="1"/>
        <c:tickLblPos val="nextTo"/>
        <c:crossAx val="79137024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Rating</a:t>
            </a:r>
            <a:r>
              <a:rPr lang="en-US" baseline="0"/>
              <a:t> Curve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Signal versus Model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45287792536369526"/>
                  <c:y val="-0.43802171043648447"/>
                </c:manualLayout>
              </c:layout>
              <c:numFmt formatCode="#,##0.00" sourceLinked="0"/>
            </c:trendlineLbl>
          </c:trendline>
          <c:xVal>
            <c:numRef>
              <c:f>Sheet4!$A$3:$A$182</c:f>
              <c:numCache>
                <c:formatCode>0.000</c:formatCode>
                <c:ptCount val="180"/>
                <c:pt idx="0">
                  <c:v>0.99272800000000005</c:v>
                </c:pt>
                <c:pt idx="1">
                  <c:v>0.99404199999999998</c:v>
                </c:pt>
                <c:pt idx="2">
                  <c:v>0.99388500000000002</c:v>
                </c:pt>
                <c:pt idx="3">
                  <c:v>0.97430600000000001</c:v>
                </c:pt>
                <c:pt idx="4">
                  <c:v>0.97691700000000004</c:v>
                </c:pt>
                <c:pt idx="5">
                  <c:v>0.97733700000000001</c:v>
                </c:pt>
                <c:pt idx="6">
                  <c:v>0.94270600000000004</c:v>
                </c:pt>
                <c:pt idx="7">
                  <c:v>0.92840400000000001</c:v>
                </c:pt>
                <c:pt idx="8">
                  <c:v>0.90566400000000002</c:v>
                </c:pt>
                <c:pt idx="9">
                  <c:v>0.91796100000000003</c:v>
                </c:pt>
                <c:pt idx="10">
                  <c:v>0.94793000000000005</c:v>
                </c:pt>
                <c:pt idx="11">
                  <c:v>0.98184300000000002</c:v>
                </c:pt>
                <c:pt idx="12">
                  <c:v>0.98777700000000002</c:v>
                </c:pt>
                <c:pt idx="13">
                  <c:v>0.98922299999999996</c:v>
                </c:pt>
                <c:pt idx="14">
                  <c:v>0.99176200000000003</c:v>
                </c:pt>
                <c:pt idx="15">
                  <c:v>0.97381799999999996</c:v>
                </c:pt>
                <c:pt idx="16">
                  <c:v>0.98175900000000005</c:v>
                </c:pt>
                <c:pt idx="17">
                  <c:v>0.95965299999999998</c:v>
                </c:pt>
                <c:pt idx="18">
                  <c:v>0.89889399999999997</c:v>
                </c:pt>
                <c:pt idx="19">
                  <c:v>0.89889399999999997</c:v>
                </c:pt>
                <c:pt idx="20">
                  <c:v>0.89889399999999997</c:v>
                </c:pt>
                <c:pt idx="21">
                  <c:v>0.967144</c:v>
                </c:pt>
                <c:pt idx="22">
                  <c:v>0.97502299999999997</c:v>
                </c:pt>
                <c:pt idx="23">
                  <c:v>0.97509900000000005</c:v>
                </c:pt>
                <c:pt idx="24">
                  <c:v>0.987452</c:v>
                </c:pt>
                <c:pt idx="25">
                  <c:v>0.99141299999999999</c:v>
                </c:pt>
                <c:pt idx="26">
                  <c:v>0.99412</c:v>
                </c:pt>
                <c:pt idx="27">
                  <c:v>0.994726</c:v>
                </c:pt>
                <c:pt idx="28">
                  <c:v>0.98085599999999995</c:v>
                </c:pt>
                <c:pt idx="29">
                  <c:v>0.96930799999999995</c:v>
                </c:pt>
                <c:pt idx="30">
                  <c:v>0.96928300000000001</c:v>
                </c:pt>
                <c:pt idx="31">
                  <c:v>0.94749700000000003</c:v>
                </c:pt>
                <c:pt idx="32">
                  <c:v>0.96242499999999997</c:v>
                </c:pt>
                <c:pt idx="33">
                  <c:v>0.96366200000000002</c:v>
                </c:pt>
                <c:pt idx="34">
                  <c:v>0.97406400000000004</c:v>
                </c:pt>
                <c:pt idx="35">
                  <c:v>0.98343800000000003</c:v>
                </c:pt>
                <c:pt idx="36">
                  <c:v>0.98884799999999995</c:v>
                </c:pt>
                <c:pt idx="37">
                  <c:v>0.99087000000000003</c:v>
                </c:pt>
                <c:pt idx="38">
                  <c:v>0.99192999999999998</c:v>
                </c:pt>
                <c:pt idx="39">
                  <c:v>0.99082999999999999</c:v>
                </c:pt>
                <c:pt idx="40">
                  <c:v>0.96567800000000004</c:v>
                </c:pt>
                <c:pt idx="41">
                  <c:v>0.94784500000000005</c:v>
                </c:pt>
                <c:pt idx="42">
                  <c:v>0.94784500000000005</c:v>
                </c:pt>
                <c:pt idx="43">
                  <c:v>0.98965700000000001</c:v>
                </c:pt>
                <c:pt idx="44">
                  <c:v>0.96576099999999998</c:v>
                </c:pt>
                <c:pt idx="45">
                  <c:v>0.97358199999999995</c:v>
                </c:pt>
                <c:pt idx="46">
                  <c:v>0.97731900000000005</c:v>
                </c:pt>
                <c:pt idx="47">
                  <c:v>0.98163999999999996</c:v>
                </c:pt>
                <c:pt idx="48">
                  <c:v>0.98608899999999999</c:v>
                </c:pt>
                <c:pt idx="49">
                  <c:v>0.99093200000000004</c:v>
                </c:pt>
                <c:pt idx="50">
                  <c:v>0.99390500000000004</c:v>
                </c:pt>
                <c:pt idx="51">
                  <c:v>0.97393799999999997</c:v>
                </c:pt>
                <c:pt idx="52">
                  <c:v>0.97786399999999996</c:v>
                </c:pt>
                <c:pt idx="53">
                  <c:v>0.96839799999999998</c:v>
                </c:pt>
                <c:pt idx="54">
                  <c:v>0.98242300000000005</c:v>
                </c:pt>
                <c:pt idx="55">
                  <c:v>0.94767800000000002</c:v>
                </c:pt>
                <c:pt idx="56">
                  <c:v>0.91511299999999995</c:v>
                </c:pt>
                <c:pt idx="57">
                  <c:v>0.93362000000000001</c:v>
                </c:pt>
                <c:pt idx="58">
                  <c:v>0.96438199999999996</c:v>
                </c:pt>
                <c:pt idx="59">
                  <c:v>0.98166900000000001</c:v>
                </c:pt>
                <c:pt idx="60">
                  <c:v>0.99658199999999997</c:v>
                </c:pt>
                <c:pt idx="61">
                  <c:v>0.998201</c:v>
                </c:pt>
                <c:pt idx="62">
                  <c:v>0.99853800000000004</c:v>
                </c:pt>
                <c:pt idx="63">
                  <c:v>0.99841899999999995</c:v>
                </c:pt>
                <c:pt idx="64">
                  <c:v>0.99572400000000005</c:v>
                </c:pt>
                <c:pt idx="65">
                  <c:v>0.99527299999999996</c:v>
                </c:pt>
                <c:pt idx="66">
                  <c:v>0.99234699999999998</c:v>
                </c:pt>
                <c:pt idx="67">
                  <c:v>0.97029799999999999</c:v>
                </c:pt>
                <c:pt idx="68">
                  <c:v>0.937415</c:v>
                </c:pt>
                <c:pt idx="69">
                  <c:v>0.953233</c:v>
                </c:pt>
                <c:pt idx="70">
                  <c:v>0.98564799999999997</c:v>
                </c:pt>
                <c:pt idx="71">
                  <c:v>0.99099000000000004</c:v>
                </c:pt>
                <c:pt idx="72">
                  <c:v>0.99301300000000003</c:v>
                </c:pt>
                <c:pt idx="73">
                  <c:v>0.995703</c:v>
                </c:pt>
                <c:pt idx="74">
                  <c:v>0.994977</c:v>
                </c:pt>
                <c:pt idx="75">
                  <c:v>0.99564600000000003</c:v>
                </c:pt>
                <c:pt idx="76">
                  <c:v>0.994502</c:v>
                </c:pt>
                <c:pt idx="77">
                  <c:v>0.99417299999999997</c:v>
                </c:pt>
                <c:pt idx="78">
                  <c:v>1.0001150000000001</c:v>
                </c:pt>
                <c:pt idx="79">
                  <c:v>0.98700699999999997</c:v>
                </c:pt>
                <c:pt idx="80">
                  <c:v>0.98094999999999999</c:v>
                </c:pt>
                <c:pt idx="81">
                  <c:v>0.98176799999999997</c:v>
                </c:pt>
                <c:pt idx="82">
                  <c:v>0.98716700000000002</c:v>
                </c:pt>
                <c:pt idx="83">
                  <c:v>0.989479</c:v>
                </c:pt>
                <c:pt idx="84">
                  <c:v>0.99379300000000004</c:v>
                </c:pt>
                <c:pt idx="85">
                  <c:v>0.99575800000000003</c:v>
                </c:pt>
                <c:pt idx="86">
                  <c:v>0.99821499999999996</c:v>
                </c:pt>
                <c:pt idx="87">
                  <c:v>0.998031</c:v>
                </c:pt>
                <c:pt idx="88">
                  <c:v>0.99883500000000003</c:v>
                </c:pt>
                <c:pt idx="89">
                  <c:v>0.994556</c:v>
                </c:pt>
                <c:pt idx="90">
                  <c:v>0.99753800000000004</c:v>
                </c:pt>
                <c:pt idx="91">
                  <c:v>0.97991200000000001</c:v>
                </c:pt>
                <c:pt idx="92">
                  <c:v>0.98526599999999998</c:v>
                </c:pt>
                <c:pt idx="93">
                  <c:v>0.98269099999999998</c:v>
                </c:pt>
                <c:pt idx="94">
                  <c:v>0.98660700000000001</c:v>
                </c:pt>
                <c:pt idx="95">
                  <c:v>0.99127900000000002</c:v>
                </c:pt>
                <c:pt idx="96">
                  <c:v>0.99362700000000004</c:v>
                </c:pt>
                <c:pt idx="97">
                  <c:v>0.99455300000000002</c:v>
                </c:pt>
                <c:pt idx="98">
                  <c:v>0.996977</c:v>
                </c:pt>
                <c:pt idx="99">
                  <c:v>0.996892</c:v>
                </c:pt>
                <c:pt idx="100">
                  <c:v>0.99087499999999995</c:v>
                </c:pt>
                <c:pt idx="101">
                  <c:v>0.997058</c:v>
                </c:pt>
                <c:pt idx="102">
                  <c:v>0.99727900000000003</c:v>
                </c:pt>
                <c:pt idx="103">
                  <c:v>0.99741000000000002</c:v>
                </c:pt>
                <c:pt idx="104">
                  <c:v>0.98950899999999997</c:v>
                </c:pt>
                <c:pt idx="105">
                  <c:v>0.98389199999999999</c:v>
                </c:pt>
                <c:pt idx="106">
                  <c:v>0.98825099999999999</c:v>
                </c:pt>
                <c:pt idx="107">
                  <c:v>0.98820300000000005</c:v>
                </c:pt>
                <c:pt idx="108">
                  <c:v>0.99407000000000001</c:v>
                </c:pt>
                <c:pt idx="109">
                  <c:v>0.99531700000000001</c:v>
                </c:pt>
                <c:pt idx="110">
                  <c:v>0.99656699999999998</c:v>
                </c:pt>
                <c:pt idx="111">
                  <c:v>0.99800699999999998</c:v>
                </c:pt>
                <c:pt idx="112">
                  <c:v>0.99610299999999996</c:v>
                </c:pt>
                <c:pt idx="113">
                  <c:v>0.99720600000000004</c:v>
                </c:pt>
                <c:pt idx="114">
                  <c:v>0.99823300000000004</c:v>
                </c:pt>
                <c:pt idx="115">
                  <c:v>0.98579300000000003</c:v>
                </c:pt>
                <c:pt idx="116">
                  <c:v>0.94462400000000002</c:v>
                </c:pt>
                <c:pt idx="117">
                  <c:v>0.96803399999999995</c:v>
                </c:pt>
                <c:pt idx="118">
                  <c:v>0.98306700000000002</c:v>
                </c:pt>
                <c:pt idx="119">
                  <c:v>0.98815299999999995</c:v>
                </c:pt>
                <c:pt idx="120">
                  <c:v>0.99492125806451615</c:v>
                </c:pt>
                <c:pt idx="121">
                  <c:v>0.99640739285714297</c:v>
                </c:pt>
                <c:pt idx="122">
                  <c:v>0.99731538709677403</c:v>
                </c:pt>
                <c:pt idx="123">
                  <c:v>0.99347056666666633</c:v>
                </c:pt>
                <c:pt idx="124">
                  <c:v>0.99106545161290305</c:v>
                </c:pt>
                <c:pt idx="125">
                  <c:v>0.98487833333333319</c:v>
                </c:pt>
                <c:pt idx="126">
                  <c:v>0.97360725806451609</c:v>
                </c:pt>
                <c:pt idx="127">
                  <c:v>0.95292329032258061</c:v>
                </c:pt>
                <c:pt idx="128">
                  <c:v>0.9246447000000001</c:v>
                </c:pt>
                <c:pt idx="129">
                  <c:v>0.93323703225806465</c:v>
                </c:pt>
                <c:pt idx="130">
                  <c:v>0.97180673333333323</c:v>
                </c:pt>
                <c:pt idx="131">
                  <c:v>0.98730954838709695</c:v>
                </c:pt>
                <c:pt idx="132">
                  <c:v>0.99124979310344807</c:v>
                </c:pt>
                <c:pt idx="133">
                  <c:v>0.99210689655172424</c:v>
                </c:pt>
                <c:pt idx="134">
                  <c:v>0.99316970967741958</c:v>
                </c:pt>
                <c:pt idx="135">
                  <c:v>0.99013596666666681</c:v>
                </c:pt>
                <c:pt idx="136">
                  <c:v>0.98943612903225808</c:v>
                </c:pt>
                <c:pt idx="137">
                  <c:v>0.9829123666666667</c:v>
                </c:pt>
                <c:pt idx="138">
                  <c:v>0.9927927741935485</c:v>
                </c:pt>
                <c:pt idx="139">
                  <c:v>0.97765548387096768</c:v>
                </c:pt>
                <c:pt idx="140">
                  <c:v>0.97131150000000033</c:v>
                </c:pt>
                <c:pt idx="141">
                  <c:v>0.97722603225806437</c:v>
                </c:pt>
                <c:pt idx="142">
                  <c:v>0.97922290000000012</c:v>
                </c:pt>
                <c:pt idx="143">
                  <c:v>0.98392358064516128</c:v>
                </c:pt>
                <c:pt idx="144">
                  <c:v>0.99075422580645167</c:v>
                </c:pt>
                <c:pt idx="145">
                  <c:v>0.99321900000000007</c:v>
                </c:pt>
                <c:pt idx="146">
                  <c:v>0.99562919354838708</c:v>
                </c:pt>
                <c:pt idx="147">
                  <c:v>0.99672333333333341</c:v>
                </c:pt>
                <c:pt idx="148">
                  <c:v>0.99241264516129035</c:v>
                </c:pt>
                <c:pt idx="149">
                  <c:v>0.98312323333333329</c:v>
                </c:pt>
                <c:pt idx="150">
                  <c:v>0.991331870967742</c:v>
                </c:pt>
                <c:pt idx="151">
                  <c:v>0.96601935483870971</c:v>
                </c:pt>
                <c:pt idx="152">
                  <c:v>0.97377853333333353</c:v>
                </c:pt>
                <c:pt idx="153">
                  <c:v>0.97488851612903205</c:v>
                </c:pt>
                <c:pt idx="154">
                  <c:v>0.98027523333333344</c:v>
                </c:pt>
                <c:pt idx="155">
                  <c:v>0.98704874193548398</c:v>
                </c:pt>
                <c:pt idx="156">
                  <c:v>0.99120561290322584</c:v>
                </c:pt>
                <c:pt idx="157">
                  <c:v>0.99297321428571439</c:v>
                </c:pt>
                <c:pt idx="158">
                  <c:v>0.99465332258064532</c:v>
                </c:pt>
                <c:pt idx="159">
                  <c:v>0.99430586666666654</c:v>
                </c:pt>
                <c:pt idx="160">
                  <c:v>0.98161183870967761</c:v>
                </c:pt>
                <c:pt idx="161">
                  <c:v>0.98621550000000013</c:v>
                </c:pt>
                <c:pt idx="162">
                  <c:v>0.98828606451612877</c:v>
                </c:pt>
                <c:pt idx="163">
                  <c:v>0.99361567741935508</c:v>
                </c:pt>
                <c:pt idx="164">
                  <c:v>0.97822776666666689</c:v>
                </c:pt>
                <c:pt idx="165">
                  <c:v>0.97821787096774204</c:v>
                </c:pt>
                <c:pt idx="166">
                  <c:v>0.98349963333333335</c:v>
                </c:pt>
                <c:pt idx="167">
                  <c:v>0.9851559999999997</c:v>
                </c:pt>
                <c:pt idx="168">
                  <c:v>0.99195103333333323</c:v>
                </c:pt>
                <c:pt idx="169">
                  <c:v>0.9938070333333332</c:v>
                </c:pt>
                <c:pt idx="170">
                  <c:v>0.99501633333333339</c:v>
                </c:pt>
                <c:pt idx="171">
                  <c:v>0.99314544827586204</c:v>
                </c:pt>
                <c:pt idx="172">
                  <c:v>0.98862822222222257</c:v>
                </c:pt>
                <c:pt idx="173">
                  <c:v>0.98214872413793097</c:v>
                </c:pt>
                <c:pt idx="174">
                  <c:v>0.99350236666666669</c:v>
                </c:pt>
                <c:pt idx="175">
                  <c:v>0.9721202000000001</c:v>
                </c:pt>
                <c:pt idx="176">
                  <c:v>0.92183083333333338</c:v>
                </c:pt>
                <c:pt idx="177">
                  <c:v>0.95245323333333332</c:v>
                </c:pt>
                <c:pt idx="178">
                  <c:v>0.97604053333333307</c:v>
                </c:pt>
                <c:pt idx="179">
                  <c:v>0.98445626666666664</c:v>
                </c:pt>
              </c:numCache>
            </c:numRef>
          </c:xVal>
          <c:yVal>
            <c:numRef>
              <c:f>Sheet4!$B$3:$B$182</c:f>
              <c:numCache>
                <c:formatCode>General</c:formatCode>
                <c:ptCount val="180"/>
                <c:pt idx="0">
                  <c:v>9.3179999999999999E-3</c:v>
                </c:pt>
                <c:pt idx="1">
                  <c:v>5.5339999999999999E-3</c:v>
                </c:pt>
                <c:pt idx="2">
                  <c:v>3.457E-3</c:v>
                </c:pt>
                <c:pt idx="3">
                  <c:v>2.0530000000000001E-3</c:v>
                </c:pt>
                <c:pt idx="4">
                  <c:v>1.24E-3</c:v>
                </c:pt>
                <c:pt idx="5">
                  <c:v>7.36E-4</c:v>
                </c:pt>
                <c:pt idx="6">
                  <c:v>4.4499999999999997E-4</c:v>
                </c:pt>
                <c:pt idx="7">
                  <c:v>2.6400000000000002E-4</c:v>
                </c:pt>
                <c:pt idx="8">
                  <c:v>1.5699999999999999E-4</c:v>
                </c:pt>
                <c:pt idx="9">
                  <c:v>9.5000000000000005E-5</c:v>
                </c:pt>
                <c:pt idx="10">
                  <c:v>5.5999999999999999E-5</c:v>
                </c:pt>
                <c:pt idx="11">
                  <c:v>3.4E-5</c:v>
                </c:pt>
                <c:pt idx="12">
                  <c:v>2.0000000000000002E-5</c:v>
                </c:pt>
                <c:pt idx="13">
                  <c:v>1.2E-5</c:v>
                </c:pt>
                <c:pt idx="14">
                  <c:v>6.9999999999999999E-6</c:v>
                </c:pt>
                <c:pt idx="15">
                  <c:v>3.9999999999999998E-6</c:v>
                </c:pt>
                <c:pt idx="16">
                  <c:v>3.0000000000000001E-6</c:v>
                </c:pt>
                <c:pt idx="17">
                  <c:v>1.9999999999999999E-6</c:v>
                </c:pt>
                <c:pt idx="18">
                  <c:v>9.9999999999999995E-7</c:v>
                </c:pt>
                <c:pt idx="19">
                  <c:v>9.3037089999999996</c:v>
                </c:pt>
                <c:pt idx="20">
                  <c:v>30.10783</c:v>
                </c:pt>
                <c:pt idx="21">
                  <c:v>2.572476</c:v>
                </c:pt>
                <c:pt idx="22">
                  <c:v>1.5278290000000001</c:v>
                </c:pt>
                <c:pt idx="23">
                  <c:v>0.92277900000000002</c:v>
                </c:pt>
                <c:pt idx="24">
                  <c:v>0.54805099999999995</c:v>
                </c:pt>
                <c:pt idx="25">
                  <c:v>29.978216</c:v>
                </c:pt>
                <c:pt idx="26">
                  <c:v>0.20331399999999999</c:v>
                </c:pt>
                <c:pt idx="27">
                  <c:v>0.120751</c:v>
                </c:pt>
                <c:pt idx="28">
                  <c:v>7.2930999999999996E-2</c:v>
                </c:pt>
                <c:pt idx="29">
                  <c:v>4.3314999999999999E-2</c:v>
                </c:pt>
                <c:pt idx="30">
                  <c:v>2.6161E-2</c:v>
                </c:pt>
                <c:pt idx="31">
                  <c:v>34.659514999999999</c:v>
                </c:pt>
                <c:pt idx="32">
                  <c:v>100.858017</c:v>
                </c:pt>
                <c:pt idx="33">
                  <c:v>13.919124999999999</c:v>
                </c:pt>
                <c:pt idx="34">
                  <c:v>6.6983309999999996</c:v>
                </c:pt>
                <c:pt idx="35">
                  <c:v>4.0456599999999998</c:v>
                </c:pt>
                <c:pt idx="36">
                  <c:v>2.4027750000000001</c:v>
                </c:pt>
                <c:pt idx="37">
                  <c:v>29.978216</c:v>
                </c:pt>
                <c:pt idx="38">
                  <c:v>0.89137</c:v>
                </c:pt>
                <c:pt idx="39">
                  <c:v>0.52939700000000001</c:v>
                </c:pt>
                <c:pt idx="40">
                  <c:v>0.319745</c:v>
                </c:pt>
                <c:pt idx="41">
                  <c:v>0.18990099999999999</c:v>
                </c:pt>
                <c:pt idx="42">
                  <c:v>76.373847999999995</c:v>
                </c:pt>
                <c:pt idx="43">
                  <c:v>121.16127</c:v>
                </c:pt>
                <c:pt idx="44">
                  <c:v>92.605331000000007</c:v>
                </c:pt>
                <c:pt idx="45">
                  <c:v>19.999473999999999</c:v>
                </c:pt>
                <c:pt idx="46">
                  <c:v>11.877967999999999</c:v>
                </c:pt>
                <c:pt idx="47">
                  <c:v>7.1740579999999996</c:v>
                </c:pt>
                <c:pt idx="48">
                  <c:v>4.2607739999999996</c:v>
                </c:pt>
                <c:pt idx="49">
                  <c:v>29.978216</c:v>
                </c:pt>
                <c:pt idx="50">
                  <c:v>1.580641</c:v>
                </c:pt>
                <c:pt idx="51">
                  <c:v>0.93876499999999996</c:v>
                </c:pt>
                <c:pt idx="52">
                  <c:v>0.56699600000000006</c:v>
                </c:pt>
                <c:pt idx="53">
                  <c:v>0.33674700000000002</c:v>
                </c:pt>
                <c:pt idx="54">
                  <c:v>0.20338800000000001</c:v>
                </c:pt>
                <c:pt idx="55">
                  <c:v>0.120795</c:v>
                </c:pt>
                <c:pt idx="56">
                  <c:v>7.1742E-2</c:v>
                </c:pt>
                <c:pt idx="57">
                  <c:v>4.3331000000000001E-2</c:v>
                </c:pt>
                <c:pt idx="58">
                  <c:v>2.5735000000000001E-2</c:v>
                </c:pt>
                <c:pt idx="59">
                  <c:v>1.5543E-2</c:v>
                </c:pt>
                <c:pt idx="60">
                  <c:v>5.6280000000000002E-3</c:v>
                </c:pt>
                <c:pt idx="61">
                  <c:v>3.5149999999999999E-3</c:v>
                </c:pt>
                <c:pt idx="62">
                  <c:v>2.088E-3</c:v>
                </c:pt>
                <c:pt idx="63">
                  <c:v>1.261E-3</c:v>
                </c:pt>
                <c:pt idx="64">
                  <c:v>7.4899999999999999E-4</c:v>
                </c:pt>
                <c:pt idx="65">
                  <c:v>4.5199999999999998E-4</c:v>
                </c:pt>
                <c:pt idx="66">
                  <c:v>2.6899999999999998E-4</c:v>
                </c:pt>
                <c:pt idx="67">
                  <c:v>1.6000000000000001E-4</c:v>
                </c:pt>
                <c:pt idx="68">
                  <c:v>9.6000000000000002E-5</c:v>
                </c:pt>
                <c:pt idx="69">
                  <c:v>5.7000000000000003E-5</c:v>
                </c:pt>
                <c:pt idx="70">
                  <c:v>3.4999999999999997E-5</c:v>
                </c:pt>
                <c:pt idx="71">
                  <c:v>2.1999999999999999E-5</c:v>
                </c:pt>
                <c:pt idx="72">
                  <c:v>1.2E-5</c:v>
                </c:pt>
                <c:pt idx="73">
                  <c:v>6.9999999999999999E-6</c:v>
                </c:pt>
                <c:pt idx="74">
                  <c:v>3.9999999999999998E-6</c:v>
                </c:pt>
                <c:pt idx="75">
                  <c:v>3.0000000000000001E-6</c:v>
                </c:pt>
                <c:pt idx="76">
                  <c:v>1.9999999999999999E-6</c:v>
                </c:pt>
                <c:pt idx="77">
                  <c:v>9.9999999999999995E-7</c:v>
                </c:pt>
                <c:pt idx="78">
                  <c:v>9.9999999999999995E-7</c:v>
                </c:pt>
                <c:pt idx="79">
                  <c:v>0</c:v>
                </c:pt>
                <c:pt idx="80">
                  <c:v>1.788435</c:v>
                </c:pt>
                <c:pt idx="81">
                  <c:v>1.553725</c:v>
                </c:pt>
                <c:pt idx="82">
                  <c:v>0.938419</c:v>
                </c:pt>
                <c:pt idx="83">
                  <c:v>0.59609800000000002</c:v>
                </c:pt>
                <c:pt idx="84">
                  <c:v>0.33101199999999997</c:v>
                </c:pt>
                <c:pt idx="85">
                  <c:v>0.20676</c:v>
                </c:pt>
                <c:pt idx="86">
                  <c:v>0.122798</c:v>
                </c:pt>
                <c:pt idx="87">
                  <c:v>7.4166999999999997E-2</c:v>
                </c:pt>
                <c:pt idx="88">
                  <c:v>4.4048999999999998E-2</c:v>
                </c:pt>
                <c:pt idx="89">
                  <c:v>2.6605E-2</c:v>
                </c:pt>
                <c:pt idx="90">
                  <c:v>1.5800999999999999E-2</c:v>
                </c:pt>
                <c:pt idx="91">
                  <c:v>9.8700000000000003E-3</c:v>
                </c:pt>
                <c:pt idx="92">
                  <c:v>7.9116099999999996</c:v>
                </c:pt>
                <c:pt idx="93">
                  <c:v>6.8118619999999996</c:v>
                </c:pt>
                <c:pt idx="94">
                  <c:v>4.1142310000000002</c:v>
                </c:pt>
                <c:pt idx="95">
                  <c:v>2.5698629999999998</c:v>
                </c:pt>
                <c:pt idx="96">
                  <c:v>1.451228</c:v>
                </c:pt>
                <c:pt idx="97">
                  <c:v>0.90647699999999998</c:v>
                </c:pt>
                <c:pt idx="98">
                  <c:v>0.53837000000000002</c:v>
                </c:pt>
                <c:pt idx="99">
                  <c:v>0.32516499999999998</c:v>
                </c:pt>
                <c:pt idx="100">
                  <c:v>0.19312000000000001</c:v>
                </c:pt>
                <c:pt idx="101">
                  <c:v>0.11664099999999999</c:v>
                </c:pt>
                <c:pt idx="102">
                  <c:v>8.3341999999999999E-2</c:v>
                </c:pt>
                <c:pt idx="103">
                  <c:v>4.5605560000000001</c:v>
                </c:pt>
                <c:pt idx="104">
                  <c:v>20.338448</c:v>
                </c:pt>
                <c:pt idx="105">
                  <c:v>12.079288</c:v>
                </c:pt>
                <c:pt idx="106">
                  <c:v>7.2956519999999996</c:v>
                </c:pt>
                <c:pt idx="107">
                  <c:v>4.557067</c:v>
                </c:pt>
                <c:pt idx="108">
                  <c:v>2.5734240000000002</c:v>
                </c:pt>
                <c:pt idx="109">
                  <c:v>1.607432</c:v>
                </c:pt>
                <c:pt idx="110">
                  <c:v>0.95467599999999997</c:v>
                </c:pt>
                <c:pt idx="111">
                  <c:v>0.57660599999999995</c:v>
                </c:pt>
                <c:pt idx="112">
                  <c:v>0.34245399999999998</c:v>
                </c:pt>
                <c:pt idx="113">
                  <c:v>0.20683599999999999</c:v>
                </c:pt>
                <c:pt idx="114">
                  <c:v>0.12284200000000001</c:v>
                </c:pt>
                <c:pt idx="115">
                  <c:v>7.2957999999999995E-2</c:v>
                </c:pt>
                <c:pt idx="116">
                  <c:v>4.4065E-2</c:v>
                </c:pt>
                <c:pt idx="117">
                  <c:v>2.6171E-2</c:v>
                </c:pt>
                <c:pt idx="118">
                  <c:v>1.5807000000000002E-2</c:v>
                </c:pt>
                <c:pt idx="119">
                  <c:v>9.8729999999999998E-3</c:v>
                </c:pt>
                <c:pt idx="120">
                  <c:v>7.3239999999999998E-3</c:v>
                </c:pt>
                <c:pt idx="121">
                  <c:v>4.4510000000000001E-3</c:v>
                </c:pt>
                <c:pt idx="122">
                  <c:v>2.7169999999999998E-3</c:v>
                </c:pt>
                <c:pt idx="123">
                  <c:v>1.6260000000000001E-3</c:v>
                </c:pt>
                <c:pt idx="124">
                  <c:v>9.7499999999999996E-4</c:v>
                </c:pt>
                <c:pt idx="125">
                  <c:v>5.8299999999999997E-4</c:v>
                </c:pt>
                <c:pt idx="126">
                  <c:v>3.5E-4</c:v>
                </c:pt>
                <c:pt idx="127">
                  <c:v>2.0799999999999999E-4</c:v>
                </c:pt>
                <c:pt idx="128">
                  <c:v>1.2400000000000001E-4</c:v>
                </c:pt>
                <c:pt idx="129">
                  <c:v>7.3999999999999996E-5</c:v>
                </c:pt>
                <c:pt idx="130">
                  <c:v>4.5000000000000003E-5</c:v>
                </c:pt>
                <c:pt idx="131">
                  <c:v>2.6999999999999999E-5</c:v>
                </c:pt>
                <c:pt idx="132">
                  <c:v>1.5999999999999999E-5</c:v>
                </c:pt>
                <c:pt idx="133">
                  <c:v>1.0000000000000001E-5</c:v>
                </c:pt>
                <c:pt idx="134">
                  <c:v>6.0000000000000002E-6</c:v>
                </c:pt>
                <c:pt idx="135">
                  <c:v>3.0000000000000001E-6</c:v>
                </c:pt>
                <c:pt idx="136">
                  <c:v>1.9999999999999999E-6</c:v>
                </c:pt>
                <c:pt idx="137">
                  <c:v>9.9999999999999995E-7</c:v>
                </c:pt>
                <c:pt idx="138">
                  <c:v>9.9999999999999995E-7</c:v>
                </c:pt>
                <c:pt idx="139">
                  <c:v>0.33580399999999999</c:v>
                </c:pt>
                <c:pt idx="140">
                  <c:v>8.6755399999999998</c:v>
                </c:pt>
                <c:pt idx="141">
                  <c:v>2.0218959999999999</c:v>
                </c:pt>
                <c:pt idx="142">
                  <c:v>1.2101010000000001</c:v>
                </c:pt>
                <c:pt idx="143">
                  <c:v>0.74803600000000003</c:v>
                </c:pt>
                <c:pt idx="144">
                  <c:v>0.430753</c:v>
                </c:pt>
                <c:pt idx="145">
                  <c:v>1.2865219999999999</c:v>
                </c:pt>
                <c:pt idx="146">
                  <c:v>0.159799</c:v>
                </c:pt>
                <c:pt idx="147">
                  <c:v>9.5639000000000002E-2</c:v>
                </c:pt>
                <c:pt idx="148">
                  <c:v>5.7321999999999998E-2</c:v>
                </c:pt>
                <c:pt idx="149">
                  <c:v>3.4306999999999997E-2</c:v>
                </c:pt>
                <c:pt idx="150">
                  <c:v>2.0562E-2</c:v>
                </c:pt>
                <c:pt idx="151">
                  <c:v>1.216917</c:v>
                </c:pt>
                <c:pt idx="152">
                  <c:v>36.848972000000003</c:v>
                </c:pt>
                <c:pt idx="153">
                  <c:v>9.2496349999999996</c:v>
                </c:pt>
                <c:pt idx="154">
                  <c:v>5.3053410000000003</c:v>
                </c:pt>
                <c:pt idx="155">
                  <c:v>3.2542040000000001</c:v>
                </c:pt>
                <c:pt idx="156">
                  <c:v>1.8885149999999999</c:v>
                </c:pt>
                <c:pt idx="157">
                  <c:v>2.1420180000000002</c:v>
                </c:pt>
                <c:pt idx="158">
                  <c:v>0.70059199999999999</c:v>
                </c:pt>
                <c:pt idx="159">
                  <c:v>0.41930299999999998</c:v>
                </c:pt>
                <c:pt idx="160">
                  <c:v>0.25131100000000001</c:v>
                </c:pt>
                <c:pt idx="161">
                  <c:v>0.15040899999999999</c:v>
                </c:pt>
                <c:pt idx="162">
                  <c:v>9.8001299999999993</c:v>
                </c:pt>
                <c:pt idx="163">
                  <c:v>51.989235000000001</c:v>
                </c:pt>
                <c:pt idx="164">
                  <c:v>45.271832000000003</c:v>
                </c:pt>
                <c:pt idx="165">
                  <c:v>15.719041000000001</c:v>
                </c:pt>
                <c:pt idx="166">
                  <c:v>9.4078149999999994</c:v>
                </c:pt>
                <c:pt idx="167">
                  <c:v>5.7705890000000002</c:v>
                </c:pt>
                <c:pt idx="168">
                  <c:v>3.3488519999999999</c:v>
                </c:pt>
                <c:pt idx="169">
                  <c:v>2.9990250000000001</c:v>
                </c:pt>
                <c:pt idx="170">
                  <c:v>1.2423409999999999</c:v>
                </c:pt>
                <c:pt idx="171">
                  <c:v>0.74353899999999995</c:v>
                </c:pt>
                <c:pt idx="172">
                  <c:v>0.44564300000000001</c:v>
                </c:pt>
                <c:pt idx="173">
                  <c:v>0.26671600000000001</c:v>
                </c:pt>
                <c:pt idx="174">
                  <c:v>0.159858</c:v>
                </c:pt>
                <c:pt idx="175">
                  <c:v>9.4941999999999999E-2</c:v>
                </c:pt>
                <c:pt idx="176">
                  <c:v>5.6821999999999998E-2</c:v>
                </c:pt>
                <c:pt idx="177">
                  <c:v>3.4056999999999997E-2</c:v>
                </c:pt>
                <c:pt idx="178">
                  <c:v>2.0382999999999998E-2</c:v>
                </c:pt>
                <c:pt idx="179">
                  <c:v>1.2503E-2</c:v>
                </c:pt>
              </c:numCache>
            </c:numRef>
          </c:yVal>
        </c:ser>
        <c:axId val="92434432"/>
        <c:axId val="92436352"/>
      </c:scatterChart>
      <c:valAx>
        <c:axId val="92434432"/>
        <c:scaling>
          <c:orientation val="maxMin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Microwave Signal</a:t>
                </a:r>
              </a:p>
            </c:rich>
          </c:tx>
          <c:layout/>
        </c:title>
        <c:numFmt formatCode="0.000" sourceLinked="1"/>
        <c:tickLblPos val="nextTo"/>
        <c:crossAx val="92436352"/>
        <c:crosses val="autoZero"/>
        <c:crossBetween val="midCat"/>
      </c:valAx>
      <c:valAx>
        <c:axId val="9243635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(m3/sec)</a:t>
                </a:r>
              </a:p>
            </c:rich>
          </c:tx>
          <c:layout/>
        </c:title>
        <c:numFmt formatCode="General" sourceLinked="1"/>
        <c:tickLblPos val="nextTo"/>
        <c:crossAx val="92434432"/>
        <c:crosses val="max"/>
        <c:crossBetween val="midCat"/>
      </c:valAx>
    </c:plotArea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Sheet1!$AI$2:$AI$5490</c:f>
              <c:numCache>
                <c:formatCode>[$-409]d\-mmm\-yy;@</c:formatCode>
                <c:ptCount val="5489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  <c:pt idx="3272">
                  <c:v>40906</c:v>
                </c:pt>
                <c:pt idx="3273">
                  <c:v>40907</c:v>
                </c:pt>
                <c:pt idx="3274">
                  <c:v>40908</c:v>
                </c:pt>
                <c:pt idx="3275">
                  <c:v>40909</c:v>
                </c:pt>
                <c:pt idx="3276">
                  <c:v>40910</c:v>
                </c:pt>
                <c:pt idx="3277">
                  <c:v>40911</c:v>
                </c:pt>
                <c:pt idx="3278">
                  <c:v>40912</c:v>
                </c:pt>
                <c:pt idx="3285">
                  <c:v>40913</c:v>
                </c:pt>
                <c:pt idx="3286">
                  <c:v>40914</c:v>
                </c:pt>
                <c:pt idx="3287">
                  <c:v>40915</c:v>
                </c:pt>
                <c:pt idx="3288">
                  <c:v>40916</c:v>
                </c:pt>
                <c:pt idx="3289">
                  <c:v>40917</c:v>
                </c:pt>
                <c:pt idx="3290">
                  <c:v>40918</c:v>
                </c:pt>
                <c:pt idx="3291">
                  <c:v>40919</c:v>
                </c:pt>
                <c:pt idx="3292">
                  <c:v>40920</c:v>
                </c:pt>
                <c:pt idx="3293">
                  <c:v>40921</c:v>
                </c:pt>
                <c:pt idx="3294">
                  <c:v>40922</c:v>
                </c:pt>
                <c:pt idx="3295">
                  <c:v>40923</c:v>
                </c:pt>
                <c:pt idx="3296">
                  <c:v>40924</c:v>
                </c:pt>
                <c:pt idx="3297">
                  <c:v>40925</c:v>
                </c:pt>
                <c:pt idx="3298">
                  <c:v>40926</c:v>
                </c:pt>
                <c:pt idx="3299">
                  <c:v>40927</c:v>
                </c:pt>
                <c:pt idx="3300">
                  <c:v>40928</c:v>
                </c:pt>
                <c:pt idx="3301">
                  <c:v>40929</c:v>
                </c:pt>
                <c:pt idx="3302">
                  <c:v>40930</c:v>
                </c:pt>
                <c:pt idx="3303">
                  <c:v>40931</c:v>
                </c:pt>
                <c:pt idx="3304">
                  <c:v>40932</c:v>
                </c:pt>
                <c:pt idx="3305">
                  <c:v>40933</c:v>
                </c:pt>
                <c:pt idx="3306">
                  <c:v>40934</c:v>
                </c:pt>
                <c:pt idx="3307">
                  <c:v>40935</c:v>
                </c:pt>
                <c:pt idx="3308">
                  <c:v>40936</c:v>
                </c:pt>
                <c:pt idx="3309">
                  <c:v>40937</c:v>
                </c:pt>
                <c:pt idx="3310">
                  <c:v>40938</c:v>
                </c:pt>
                <c:pt idx="3311">
                  <c:v>40939</c:v>
                </c:pt>
                <c:pt idx="3312">
                  <c:v>40940</c:v>
                </c:pt>
                <c:pt idx="3313">
                  <c:v>40941</c:v>
                </c:pt>
                <c:pt idx="3314">
                  <c:v>40942</c:v>
                </c:pt>
                <c:pt idx="3315">
                  <c:v>40943</c:v>
                </c:pt>
                <c:pt idx="3316">
                  <c:v>40944</c:v>
                </c:pt>
                <c:pt idx="3317">
                  <c:v>40945</c:v>
                </c:pt>
                <c:pt idx="3318">
                  <c:v>40946</c:v>
                </c:pt>
                <c:pt idx="3319">
                  <c:v>40947</c:v>
                </c:pt>
                <c:pt idx="3320">
                  <c:v>40948</c:v>
                </c:pt>
                <c:pt idx="3321">
                  <c:v>40949</c:v>
                </c:pt>
                <c:pt idx="3322">
                  <c:v>40950</c:v>
                </c:pt>
                <c:pt idx="3323">
                  <c:v>40951</c:v>
                </c:pt>
                <c:pt idx="3324">
                  <c:v>40952</c:v>
                </c:pt>
                <c:pt idx="3325">
                  <c:v>40953</c:v>
                </c:pt>
                <c:pt idx="3326">
                  <c:v>40954</c:v>
                </c:pt>
                <c:pt idx="3327">
                  <c:v>40955</c:v>
                </c:pt>
                <c:pt idx="3328">
                  <c:v>40956</c:v>
                </c:pt>
                <c:pt idx="3329">
                  <c:v>40957</c:v>
                </c:pt>
                <c:pt idx="3330">
                  <c:v>40958</c:v>
                </c:pt>
                <c:pt idx="3331">
                  <c:v>40959</c:v>
                </c:pt>
                <c:pt idx="3332">
                  <c:v>40960</c:v>
                </c:pt>
                <c:pt idx="3333">
                  <c:v>40961</c:v>
                </c:pt>
                <c:pt idx="3334">
                  <c:v>40962</c:v>
                </c:pt>
                <c:pt idx="3335">
                  <c:v>40963</c:v>
                </c:pt>
                <c:pt idx="3336">
                  <c:v>40964</c:v>
                </c:pt>
                <c:pt idx="3337">
                  <c:v>40965</c:v>
                </c:pt>
                <c:pt idx="3338">
                  <c:v>40966</c:v>
                </c:pt>
                <c:pt idx="3339">
                  <c:v>40967</c:v>
                </c:pt>
                <c:pt idx="3340">
                  <c:v>40968</c:v>
                </c:pt>
                <c:pt idx="3341">
                  <c:v>40969</c:v>
                </c:pt>
                <c:pt idx="3342">
                  <c:v>40970</c:v>
                </c:pt>
                <c:pt idx="3343">
                  <c:v>40971</c:v>
                </c:pt>
                <c:pt idx="3344">
                  <c:v>40972</c:v>
                </c:pt>
                <c:pt idx="3345">
                  <c:v>40973</c:v>
                </c:pt>
                <c:pt idx="3346">
                  <c:v>40974</c:v>
                </c:pt>
                <c:pt idx="3347">
                  <c:v>40975</c:v>
                </c:pt>
                <c:pt idx="3348">
                  <c:v>40976</c:v>
                </c:pt>
                <c:pt idx="3349">
                  <c:v>40977</c:v>
                </c:pt>
                <c:pt idx="3350">
                  <c:v>40978</c:v>
                </c:pt>
                <c:pt idx="3351">
                  <c:v>40979</c:v>
                </c:pt>
                <c:pt idx="3352">
                  <c:v>40980</c:v>
                </c:pt>
                <c:pt idx="3353">
                  <c:v>40981</c:v>
                </c:pt>
                <c:pt idx="3354">
                  <c:v>40982</c:v>
                </c:pt>
                <c:pt idx="3355">
                  <c:v>40983</c:v>
                </c:pt>
                <c:pt idx="3356">
                  <c:v>40984</c:v>
                </c:pt>
                <c:pt idx="3357">
                  <c:v>40985</c:v>
                </c:pt>
                <c:pt idx="3358">
                  <c:v>40986</c:v>
                </c:pt>
                <c:pt idx="3359">
                  <c:v>40987</c:v>
                </c:pt>
                <c:pt idx="3360">
                  <c:v>40988</c:v>
                </c:pt>
                <c:pt idx="3361">
                  <c:v>40989</c:v>
                </c:pt>
                <c:pt idx="3362">
                  <c:v>40990</c:v>
                </c:pt>
                <c:pt idx="3363">
                  <c:v>40991</c:v>
                </c:pt>
                <c:pt idx="3364">
                  <c:v>40992</c:v>
                </c:pt>
                <c:pt idx="3365">
                  <c:v>40993</c:v>
                </c:pt>
                <c:pt idx="3366">
                  <c:v>40994</c:v>
                </c:pt>
                <c:pt idx="3367">
                  <c:v>40995</c:v>
                </c:pt>
                <c:pt idx="3368">
                  <c:v>40996</c:v>
                </c:pt>
                <c:pt idx="3369">
                  <c:v>40997</c:v>
                </c:pt>
                <c:pt idx="3370">
                  <c:v>40998</c:v>
                </c:pt>
                <c:pt idx="3371">
                  <c:v>40999</c:v>
                </c:pt>
                <c:pt idx="3372">
                  <c:v>41000</c:v>
                </c:pt>
                <c:pt idx="3373">
                  <c:v>41001</c:v>
                </c:pt>
                <c:pt idx="3374">
                  <c:v>41002</c:v>
                </c:pt>
                <c:pt idx="3375">
                  <c:v>41003</c:v>
                </c:pt>
                <c:pt idx="3376">
                  <c:v>41004</c:v>
                </c:pt>
                <c:pt idx="3377">
                  <c:v>41005</c:v>
                </c:pt>
                <c:pt idx="3378">
                  <c:v>41006</c:v>
                </c:pt>
                <c:pt idx="3379">
                  <c:v>41007</c:v>
                </c:pt>
                <c:pt idx="3380">
                  <c:v>41008</c:v>
                </c:pt>
                <c:pt idx="3381">
                  <c:v>41009</c:v>
                </c:pt>
              </c:numCache>
            </c:numRef>
          </c:cat>
          <c:val>
            <c:numRef>
              <c:f>Sheet1!$AK$2:$AK$5490</c:f>
              <c:numCache>
                <c:formatCode>General</c:formatCode>
                <c:ptCount val="5489"/>
                <c:pt idx="0">
                  <c:v>4.0599407500000098</c:v>
                </c:pt>
                <c:pt idx="1">
                  <c:v>4.1003976600000129</c:v>
                </c:pt>
                <c:pt idx="2">
                  <c:v>3.9588405300000176</c:v>
                </c:pt>
                <c:pt idx="3">
                  <c:v>3.9947555000000108</c:v>
                </c:pt>
                <c:pt idx="4">
                  <c:v>4.0342872000000085</c:v>
                </c:pt>
                <c:pt idx="5">
                  <c:v>3.9826436600000079</c:v>
                </c:pt>
                <c:pt idx="6">
                  <c:v>4.1320230200000054</c:v>
                </c:pt>
                <c:pt idx="7">
                  <c:v>4.1489291299999991</c:v>
                </c:pt>
                <c:pt idx="8">
                  <c:v>4.145817060000013</c:v>
                </c:pt>
                <c:pt idx="9">
                  <c:v>4.1816479200000032</c:v>
                </c:pt>
                <c:pt idx="10">
                  <c:v>4.0919025500000146</c:v>
                </c:pt>
                <c:pt idx="11">
                  <c:v>4.0047645900000077</c:v>
                </c:pt>
                <c:pt idx="12">
                  <c:v>3.9759989700000062</c:v>
                </c:pt>
                <c:pt idx="13">
                  <c:v>3.9587564200000145</c:v>
                </c:pt>
                <c:pt idx="14">
                  <c:v>3.9846623000000108</c:v>
                </c:pt>
                <c:pt idx="15">
                  <c:v>4.0177175299999988</c:v>
                </c:pt>
                <c:pt idx="16">
                  <c:v>3.9233461100000113</c:v>
                </c:pt>
                <c:pt idx="17">
                  <c:v>3.8833097500000093</c:v>
                </c:pt>
                <c:pt idx="18">
                  <c:v>3.8690110500000117</c:v>
                </c:pt>
                <c:pt idx="19">
                  <c:v>3.8574879800000161</c:v>
                </c:pt>
                <c:pt idx="20">
                  <c:v>3.9587564200000145</c:v>
                </c:pt>
                <c:pt idx="21">
                  <c:v>3.9788587100000115</c:v>
                </c:pt>
                <c:pt idx="22">
                  <c:v>3.9514388500000024</c:v>
                </c:pt>
                <c:pt idx="23">
                  <c:v>4.0013160800000094</c:v>
                </c:pt>
                <c:pt idx="24">
                  <c:v>3.9720458000000036</c:v>
                </c:pt>
                <c:pt idx="25">
                  <c:v>3.9595134100000138</c:v>
                </c:pt>
                <c:pt idx="26">
                  <c:v>3.9729710100000091</c:v>
                </c:pt>
                <c:pt idx="27">
                  <c:v>3.9417662000000036</c:v>
                </c:pt>
                <c:pt idx="28">
                  <c:v>3.9340280800000045</c:v>
                </c:pt>
                <c:pt idx="29">
                  <c:v>3.9775970600000079</c:v>
                </c:pt>
                <c:pt idx="30">
                  <c:v>3.957831210000009</c:v>
                </c:pt>
                <c:pt idx="31">
                  <c:v>3.957831210000009</c:v>
                </c:pt>
                <c:pt idx="32">
                  <c:v>3.9255329700000061</c:v>
                </c:pt>
                <c:pt idx="33">
                  <c:v>3.7657239700000105</c:v>
                </c:pt>
                <c:pt idx="34">
                  <c:v>3.7213138900000047</c:v>
                </c:pt>
                <c:pt idx="35">
                  <c:v>3.7346873800000111</c:v>
                </c:pt>
                <c:pt idx="36">
                  <c:v>3.7517617100000109</c:v>
                </c:pt>
                <c:pt idx="37">
                  <c:v>3.8078630800000184</c:v>
                </c:pt>
                <c:pt idx="38">
                  <c:v>3.8078630800000184</c:v>
                </c:pt>
                <c:pt idx="39">
                  <c:v>3.8081154100000134</c:v>
                </c:pt>
                <c:pt idx="40">
                  <c:v>3.8017230500000068</c:v>
                </c:pt>
                <c:pt idx="41">
                  <c:v>3.8170310699999987</c:v>
                </c:pt>
                <c:pt idx="42">
                  <c:v>3.7806955500000043</c:v>
                </c:pt>
                <c:pt idx="43">
                  <c:v>3.8107228200000094</c:v>
                </c:pt>
                <c:pt idx="44">
                  <c:v>3.8291429100000016</c:v>
                </c:pt>
                <c:pt idx="45">
                  <c:v>3.8986177700000013</c:v>
                </c:pt>
                <c:pt idx="46">
                  <c:v>3.8870947000000058</c:v>
                </c:pt>
                <c:pt idx="47">
                  <c:v>3.872627780000002</c:v>
                </c:pt>
                <c:pt idx="48">
                  <c:v>3.8942440500000117</c:v>
                </c:pt>
                <c:pt idx="49">
                  <c:v>3.900047640000011</c:v>
                </c:pt>
                <c:pt idx="50">
                  <c:v>3.8997953100000018</c:v>
                </c:pt>
                <c:pt idx="51">
                  <c:v>3.8793565800000067</c:v>
                </c:pt>
                <c:pt idx="52">
                  <c:v>3.8859171600000053</c:v>
                </c:pt>
                <c:pt idx="53">
                  <c:v>3.9060194500000023</c:v>
                </c:pt>
                <c:pt idx="54">
                  <c:v>4.0088859800000023</c:v>
                </c:pt>
                <c:pt idx="55">
                  <c:v>4.0711273800000072</c:v>
                </c:pt>
                <c:pt idx="56">
                  <c:v>4.0315115700000064</c:v>
                </c:pt>
                <c:pt idx="57">
                  <c:v>3.9796998099999996</c:v>
                </c:pt>
                <c:pt idx="58">
                  <c:v>3.9859239500000001</c:v>
                </c:pt>
                <c:pt idx="59">
                  <c:v>4.0843326500000074</c:v>
                </c:pt>
                <c:pt idx="60">
                  <c:v>4.033109660000008</c:v>
                </c:pt>
                <c:pt idx="61">
                  <c:v>3.9401681100000019</c:v>
                </c:pt>
                <c:pt idx="62">
                  <c:v>3.8770015000000058</c:v>
                </c:pt>
                <c:pt idx="63">
                  <c:v>3.7229960900000094</c:v>
                </c:pt>
                <c:pt idx="64">
                  <c:v>3.7214821100000108</c:v>
                </c:pt>
                <c:pt idx="65">
                  <c:v>3.7526028100000133</c:v>
                </c:pt>
                <c:pt idx="66">
                  <c:v>3.7485655300000076</c:v>
                </c:pt>
                <c:pt idx="67">
                  <c:v>3.6929688200000044</c:v>
                </c:pt>
                <c:pt idx="68">
                  <c:v>3.697174320000002</c:v>
                </c:pt>
                <c:pt idx="69">
                  <c:v>3.7721163300000171</c:v>
                </c:pt>
                <c:pt idx="70">
                  <c:v>3.7620231300000171</c:v>
                </c:pt>
                <c:pt idx="71">
                  <c:v>3.8330119700000012</c:v>
                </c:pt>
                <c:pt idx="72">
                  <c:v>3.8060967700000106</c:v>
                </c:pt>
                <c:pt idx="73">
                  <c:v>3.7530233600000003</c:v>
                </c:pt>
                <c:pt idx="74">
                  <c:v>3.7865832500000067</c:v>
                </c:pt>
                <c:pt idx="75">
                  <c:v>3.7954989100000063</c:v>
                </c:pt>
                <c:pt idx="76">
                  <c:v>3.8007137300000124</c:v>
                </c:pt>
                <c:pt idx="77">
                  <c:v>3.7830506300000053</c:v>
                </c:pt>
                <c:pt idx="78">
                  <c:v>3.7180336000000125</c:v>
                </c:pt>
                <c:pt idx="79">
                  <c:v>3.7180336000000125</c:v>
                </c:pt>
                <c:pt idx="80">
                  <c:v>3.8308251100000064</c:v>
                </c:pt>
                <c:pt idx="81">
                  <c:v>3.8193020400000108</c:v>
                </c:pt>
                <c:pt idx="82">
                  <c:v>3.8781790400000062</c:v>
                </c:pt>
                <c:pt idx="83">
                  <c:v>3.7994520800000089</c:v>
                </c:pt>
                <c:pt idx="84">
                  <c:v>3.7692565899999977</c:v>
                </c:pt>
                <c:pt idx="85">
                  <c:v>3.7625277900000071</c:v>
                </c:pt>
                <c:pt idx="86">
                  <c:v>3.7625277900000071</c:v>
                </c:pt>
                <c:pt idx="87">
                  <c:v>3.7930597200000022</c:v>
                </c:pt>
                <c:pt idx="88">
                  <c:v>3.7063423100000108</c:v>
                </c:pt>
                <c:pt idx="89">
                  <c:v>3.7498271800000111</c:v>
                </c:pt>
                <c:pt idx="90">
                  <c:v>3.744444140000013</c:v>
                </c:pt>
                <c:pt idx="91">
                  <c:v>3.7537803500000138</c:v>
                </c:pt>
                <c:pt idx="92">
                  <c:v>3.7253511700000104</c:v>
                </c:pt>
                <c:pt idx="93">
                  <c:v>3.7254352799999992</c:v>
                </c:pt>
                <c:pt idx="94">
                  <c:v>3.7029779100000155</c:v>
                </c:pt>
                <c:pt idx="95">
                  <c:v>3.7070993000000101</c:v>
                </c:pt>
                <c:pt idx="96">
                  <c:v>3.7481449800000064</c:v>
                </c:pt>
                <c:pt idx="97">
                  <c:v>3.7038190100000037</c:v>
                </c:pt>
                <c:pt idx="98">
                  <c:v>4.0816411300000084</c:v>
                </c:pt>
                <c:pt idx="99">
                  <c:v>4.4783038900000065</c:v>
                </c:pt>
                <c:pt idx="100">
                  <c:v>4.4473514100000102</c:v>
                </c:pt>
                <c:pt idx="101">
                  <c:v>4.5423957100000081</c:v>
                </c:pt>
                <c:pt idx="102">
                  <c:v>4.2281607500000007</c:v>
                </c:pt>
                <c:pt idx="103">
                  <c:v>3.8207319100000063</c:v>
                </c:pt>
                <c:pt idx="104">
                  <c:v>3.8388996700000035</c:v>
                </c:pt>
                <c:pt idx="105">
                  <c:v>3.7883495600000145</c:v>
                </c:pt>
                <c:pt idx="106">
                  <c:v>3.9048419100000018</c:v>
                </c:pt>
                <c:pt idx="107">
                  <c:v>3.9866809400000136</c:v>
                </c:pt>
                <c:pt idx="108">
                  <c:v>3.9464763600000055</c:v>
                </c:pt>
                <c:pt idx="109">
                  <c:v>4.5442461300000048</c:v>
                </c:pt>
                <c:pt idx="110">
                  <c:v>4.3895678400000122</c:v>
                </c:pt>
                <c:pt idx="111">
                  <c:v>4.4222866300000021</c:v>
                </c:pt>
                <c:pt idx="112">
                  <c:v>4.4450804399999981</c:v>
                </c:pt>
                <c:pt idx="113">
                  <c:v>3.8092088400000108</c:v>
                </c:pt>
                <c:pt idx="114">
                  <c:v>3.8768332799999996</c:v>
                </c:pt>
                <c:pt idx="115">
                  <c:v>3.7623595700000152</c:v>
                </c:pt>
                <c:pt idx="116">
                  <c:v>3.7836394000000126</c:v>
                </c:pt>
                <c:pt idx="117">
                  <c:v>4.8032208200000071</c:v>
                </c:pt>
                <c:pt idx="118">
                  <c:v>5.1332684600000107</c:v>
                </c:pt>
                <c:pt idx="119">
                  <c:v>5.7311223400000131</c:v>
                </c:pt>
                <c:pt idx="120">
                  <c:v>5.5115111300000024</c:v>
                </c:pt>
                <c:pt idx="121">
                  <c:v>4.845359930000015</c:v>
                </c:pt>
                <c:pt idx="122">
                  <c:v>4.7449325900000048</c:v>
                </c:pt>
                <c:pt idx="123">
                  <c:v>4.5077423900000042</c:v>
                </c:pt>
                <c:pt idx="124">
                  <c:v>4.2781220899999965</c:v>
                </c:pt>
                <c:pt idx="125">
                  <c:v>4.2798042900000013</c:v>
                </c:pt>
                <c:pt idx="126">
                  <c:v>4.1686108700000091</c:v>
                </c:pt>
                <c:pt idx="127">
                  <c:v>4.1686108700000091</c:v>
                </c:pt>
                <c:pt idx="128">
                  <c:v>4.0442962900000055</c:v>
                </c:pt>
                <c:pt idx="129">
                  <c:v>3.9926527500000049</c:v>
                </c:pt>
                <c:pt idx="130">
                  <c:v>4.0965286000000134</c:v>
                </c:pt>
                <c:pt idx="131">
                  <c:v>4.0590996500000074</c:v>
                </c:pt>
                <c:pt idx="132">
                  <c:v>4.0405954500000121</c:v>
                </c:pt>
                <c:pt idx="133">
                  <c:v>4.0654078999999967</c:v>
                </c:pt>
                <c:pt idx="134">
                  <c:v>3.9296543600000007</c:v>
                </c:pt>
                <c:pt idx="135">
                  <c:v>3.9786063800000164</c:v>
                </c:pt>
                <c:pt idx="136">
                  <c:v>4.1022480800000096</c:v>
                </c:pt>
                <c:pt idx="137">
                  <c:v>4.0667536600000034</c:v>
                </c:pt>
                <c:pt idx="138">
                  <c:v>4.0945099600000106</c:v>
                </c:pt>
                <c:pt idx="139">
                  <c:v>4.0785290600000081</c:v>
                </c:pt>
                <c:pt idx="140">
                  <c:v>3.9615320500000024</c:v>
                </c:pt>
                <c:pt idx="141">
                  <c:v>3.9605227300000081</c:v>
                </c:pt>
                <c:pt idx="142">
                  <c:v>4.0568286800000095</c:v>
                </c:pt>
                <c:pt idx="143">
                  <c:v>4.0299134800000047</c:v>
                </c:pt>
                <c:pt idx="144">
                  <c:v>4.291327360000011</c:v>
                </c:pt>
                <c:pt idx="145">
                  <c:v>4.63533726</c:v>
                </c:pt>
                <c:pt idx="146">
                  <c:v>4.6092631600000118</c:v>
                </c:pt>
                <c:pt idx="147">
                  <c:v>4.6554395500000112</c:v>
                </c:pt>
                <c:pt idx="148">
                  <c:v>4.9562169100000091</c:v>
                </c:pt>
                <c:pt idx="149">
                  <c:v>4.6549348900000069</c:v>
                </c:pt>
                <c:pt idx="150">
                  <c:v>5.1011384400000139</c:v>
                </c:pt>
                <c:pt idx="151">
                  <c:v>5.4761849300000023</c:v>
                </c:pt>
                <c:pt idx="152">
                  <c:v>5.0230843599999986</c:v>
                </c:pt>
                <c:pt idx="153">
                  <c:v>5.3095630199999988</c:v>
                </c:pt>
                <c:pt idx="154">
                  <c:v>4.8884242499999999</c:v>
                </c:pt>
                <c:pt idx="155">
                  <c:v>4.8689948400000134</c:v>
                </c:pt>
                <c:pt idx="156">
                  <c:v>4.8948166100000066</c:v>
                </c:pt>
                <c:pt idx="157">
                  <c:v>4.8948166100000066</c:v>
                </c:pt>
                <c:pt idx="158">
                  <c:v>4.6772240399999987</c:v>
                </c:pt>
                <c:pt idx="159">
                  <c:v>4.1500225600000107</c:v>
                </c:pt>
                <c:pt idx="160">
                  <c:v>3.967587970000011</c:v>
                </c:pt>
                <c:pt idx="161">
                  <c:v>4.6163284000000147</c:v>
                </c:pt>
                <c:pt idx="162">
                  <c:v>4.5892449800000037</c:v>
                </c:pt>
                <c:pt idx="163">
                  <c:v>4.6381970000000052</c:v>
                </c:pt>
                <c:pt idx="164">
                  <c:v>4.908442430000008</c:v>
                </c:pt>
                <c:pt idx="165">
                  <c:v>4.4947053400000101</c:v>
                </c:pt>
                <c:pt idx="166">
                  <c:v>4.7789971400000013</c:v>
                </c:pt>
                <c:pt idx="167">
                  <c:v>5.2932456799999983</c:v>
                </c:pt>
                <c:pt idx="168">
                  <c:v>5.2932456799999983</c:v>
                </c:pt>
                <c:pt idx="169">
                  <c:v>4.9539459400000112</c:v>
                </c:pt>
                <c:pt idx="170">
                  <c:v>4.780595230000003</c:v>
                </c:pt>
                <c:pt idx="171">
                  <c:v>4.3047008500000175</c:v>
                </c:pt>
                <c:pt idx="172">
                  <c:v>4.3679515700000024</c:v>
                </c:pt>
                <c:pt idx="173">
                  <c:v>4.5216205400000149</c:v>
                </c:pt>
                <c:pt idx="174">
                  <c:v>4.6029549100000082</c:v>
                </c:pt>
                <c:pt idx="175">
                  <c:v>4.6029549100000082</c:v>
                </c:pt>
                <c:pt idx="176">
                  <c:v>5.3648232900000039</c:v>
                </c:pt>
                <c:pt idx="177">
                  <c:v>5.3648232900000039</c:v>
                </c:pt>
                <c:pt idx="178">
                  <c:v>5.345057440000005</c:v>
                </c:pt>
                <c:pt idx="179">
                  <c:v>5.4211769900000064</c:v>
                </c:pt>
                <c:pt idx="180">
                  <c:v>4.8627707000000129</c:v>
                </c:pt>
                <c:pt idx="181">
                  <c:v>4.7320637600000168</c:v>
                </c:pt>
                <c:pt idx="182">
                  <c:v>4.5432368100000105</c:v>
                </c:pt>
                <c:pt idx="183">
                  <c:v>4.2136938300000111</c:v>
                </c:pt>
                <c:pt idx="184">
                  <c:v>4.281234160000011</c:v>
                </c:pt>
                <c:pt idx="185">
                  <c:v>4.4165671500000059</c:v>
                </c:pt>
                <c:pt idx="186">
                  <c:v>4.5264148100000057</c:v>
                </c:pt>
                <c:pt idx="187">
                  <c:v>4.5914318400000127</c:v>
                </c:pt>
                <c:pt idx="188">
                  <c:v>4.6471967700000079</c:v>
                </c:pt>
                <c:pt idx="189">
                  <c:v>4.5251531600000163</c:v>
                </c:pt>
                <c:pt idx="190">
                  <c:v>4.7350917199999998</c:v>
                </c:pt>
                <c:pt idx="191">
                  <c:v>4.5255737100000033</c:v>
                </c:pt>
                <c:pt idx="192">
                  <c:v>4.6238141900000045</c:v>
                </c:pt>
                <c:pt idx="193">
                  <c:v>4.5009294800000106</c:v>
                </c:pt>
                <c:pt idx="194">
                  <c:v>4.3996610400000122</c:v>
                </c:pt>
                <c:pt idx="195">
                  <c:v>4.9457031600000079</c:v>
                </c:pt>
                <c:pt idx="196">
                  <c:v>4.439276850000013</c:v>
                </c:pt>
                <c:pt idx="197">
                  <c:v>4.963534480000007</c:v>
                </c:pt>
                <c:pt idx="198">
                  <c:v>4.9973467000000085</c:v>
                </c:pt>
                <c:pt idx="199">
                  <c:v>5.3081331500000175</c:v>
                </c:pt>
                <c:pt idx="200">
                  <c:v>6.1896900600000038</c:v>
                </c:pt>
                <c:pt idx="201">
                  <c:v>6.079842400000004</c:v>
                </c:pt>
                <c:pt idx="202">
                  <c:v>8.1589574900000059</c:v>
                </c:pt>
                <c:pt idx="203">
                  <c:v>7.8187325399999992</c:v>
                </c:pt>
                <c:pt idx="204">
                  <c:v>8.3447564800000151</c:v>
                </c:pt>
                <c:pt idx="205">
                  <c:v>8.3889983400000006</c:v>
                </c:pt>
                <c:pt idx="206">
                  <c:v>7.6316719000000148</c:v>
                </c:pt>
                <c:pt idx="207">
                  <c:v>7.9512057900000173</c:v>
                </c:pt>
                <c:pt idx="208">
                  <c:v>7.4242566400000101</c:v>
                </c:pt>
                <c:pt idx="209">
                  <c:v>7.9146179399999994</c:v>
                </c:pt>
                <c:pt idx="210">
                  <c:v>7.5052545700000053</c:v>
                </c:pt>
                <c:pt idx="211">
                  <c:v>8.1626583299999993</c:v>
                </c:pt>
                <c:pt idx="212">
                  <c:v>8.4235675500000013</c:v>
                </c:pt>
                <c:pt idx="213">
                  <c:v>8.986684000000011</c:v>
                </c:pt>
                <c:pt idx="214">
                  <c:v>8.8620329800000093</c:v>
                </c:pt>
                <c:pt idx="215">
                  <c:v>8.2812534300000067</c:v>
                </c:pt>
                <c:pt idx="216">
                  <c:v>8.0293439800000073</c:v>
                </c:pt>
                <c:pt idx="217">
                  <c:v>7.4099579399999982</c:v>
                </c:pt>
                <c:pt idx="218">
                  <c:v>6.8996625700000038</c:v>
                </c:pt>
                <c:pt idx="219">
                  <c:v>6.4200673500000107</c:v>
                </c:pt>
                <c:pt idx="220">
                  <c:v>6.6165483099999989</c:v>
                </c:pt>
                <c:pt idx="221">
                  <c:v>6.5940909400000152</c:v>
                </c:pt>
                <c:pt idx="222">
                  <c:v>6.8337203300000056</c:v>
                </c:pt>
                <c:pt idx="223">
                  <c:v>6.8588692200000025</c:v>
                </c:pt>
                <c:pt idx="224">
                  <c:v>6.6986396700000057</c:v>
                </c:pt>
                <c:pt idx="225">
                  <c:v>6.6141091200000091</c:v>
                </c:pt>
                <c:pt idx="226">
                  <c:v>6.0682352200000054</c:v>
                </c:pt>
                <c:pt idx="227">
                  <c:v>6.8528133000000082</c:v>
                </c:pt>
                <c:pt idx="228">
                  <c:v>6.6642386800000111</c:v>
                </c:pt>
                <c:pt idx="229">
                  <c:v>7.2355979100000098</c:v>
                </c:pt>
                <c:pt idx="230">
                  <c:v>7.7040065000000055</c:v>
                </c:pt>
                <c:pt idx="231">
                  <c:v>6.7712266000000056</c:v>
                </c:pt>
                <c:pt idx="232">
                  <c:v>6.8267392000000058</c:v>
                </c:pt>
                <c:pt idx="233">
                  <c:v>6.7104991799999993</c:v>
                </c:pt>
                <c:pt idx="234">
                  <c:v>6.8779621900000052</c:v>
                </c:pt>
                <c:pt idx="235">
                  <c:v>7.1355070099999978</c:v>
                </c:pt>
                <c:pt idx="236">
                  <c:v>8.0150452800000096</c:v>
                </c:pt>
                <c:pt idx="237">
                  <c:v>8.4670524200000017</c:v>
                </c:pt>
                <c:pt idx="238">
                  <c:v>8.6701780700000057</c:v>
                </c:pt>
                <c:pt idx="239">
                  <c:v>8.7547927300000055</c:v>
                </c:pt>
                <c:pt idx="240">
                  <c:v>8.4016989500000108</c:v>
                </c:pt>
                <c:pt idx="241">
                  <c:v>9.1422033900000059</c:v>
                </c:pt>
                <c:pt idx="242">
                  <c:v>9.5919395600000001</c:v>
                </c:pt>
                <c:pt idx="243">
                  <c:v>10.224699090000016</c:v>
                </c:pt>
                <c:pt idx="244">
                  <c:v>10.335892510000008</c:v>
                </c:pt>
                <c:pt idx="245">
                  <c:v>9.6454335199999974</c:v>
                </c:pt>
                <c:pt idx="246">
                  <c:v>9.6454335199999974</c:v>
                </c:pt>
                <c:pt idx="247">
                  <c:v>9.0099824700000113</c:v>
                </c:pt>
                <c:pt idx="248">
                  <c:v>9.3163110900000135</c:v>
                </c:pt>
                <c:pt idx="249">
                  <c:v>9.8298026400000111</c:v>
                </c:pt>
                <c:pt idx="250">
                  <c:v>10.034105830000001</c:v>
                </c:pt>
                <c:pt idx="251">
                  <c:v>9.4463451499999991</c:v>
                </c:pt>
                <c:pt idx="252">
                  <c:v>9.3512167399999981</c:v>
                </c:pt>
                <c:pt idx="253">
                  <c:v>8.8340243500000071</c:v>
                </c:pt>
                <c:pt idx="254">
                  <c:v>9.0455610000000064</c:v>
                </c:pt>
                <c:pt idx="255">
                  <c:v>9.7309733900000026</c:v>
                </c:pt>
                <c:pt idx="256">
                  <c:v>9.7477112800000043</c:v>
                </c:pt>
                <c:pt idx="257">
                  <c:v>10.153205590000013</c:v>
                </c:pt>
                <c:pt idx="258">
                  <c:v>9.7842991300000079</c:v>
                </c:pt>
                <c:pt idx="259">
                  <c:v>10.40233941000001</c:v>
                </c:pt>
                <c:pt idx="260">
                  <c:v>10.817001710000014</c:v>
                </c:pt>
                <c:pt idx="261">
                  <c:v>11.256392350000013</c:v>
                </c:pt>
                <c:pt idx="262">
                  <c:v>11.504600960000005</c:v>
                </c:pt>
                <c:pt idx="263">
                  <c:v>10.726499349999997</c:v>
                </c:pt>
                <c:pt idx="264">
                  <c:v>10.824066950000002</c:v>
                </c:pt>
                <c:pt idx="265">
                  <c:v>10.469543300000012</c:v>
                </c:pt>
                <c:pt idx="266">
                  <c:v>10.723219060000005</c:v>
                </c:pt>
                <c:pt idx="267">
                  <c:v>10.320500380000013</c:v>
                </c:pt>
                <c:pt idx="268">
                  <c:v>9.7228147200000024</c:v>
                </c:pt>
                <c:pt idx="269">
                  <c:v>9.3938605100000103</c:v>
                </c:pt>
                <c:pt idx="270">
                  <c:v>9.0401779600000083</c:v>
                </c:pt>
                <c:pt idx="271">
                  <c:v>8.863967510000009</c:v>
                </c:pt>
                <c:pt idx="272">
                  <c:v>9.0440470200000078</c:v>
                </c:pt>
                <c:pt idx="273">
                  <c:v>9.7287865300000078</c:v>
                </c:pt>
                <c:pt idx="274">
                  <c:v>9.3717395800000105</c:v>
                </c:pt>
                <c:pt idx="275">
                  <c:v>10.276006190000018</c:v>
                </c:pt>
                <c:pt idx="276">
                  <c:v>10.353303280000006</c:v>
                </c:pt>
                <c:pt idx="277">
                  <c:v>10.138065789999999</c:v>
                </c:pt>
                <c:pt idx="278">
                  <c:v>10.232605430000007</c:v>
                </c:pt>
                <c:pt idx="279">
                  <c:v>9.9819576300000108</c:v>
                </c:pt>
                <c:pt idx="280">
                  <c:v>10.470300290000012</c:v>
                </c:pt>
                <c:pt idx="281">
                  <c:v>9.7371134200000142</c:v>
                </c:pt>
                <c:pt idx="282">
                  <c:v>9.8308119600000055</c:v>
                </c:pt>
                <c:pt idx="283">
                  <c:v>9.613892270000008</c:v>
                </c:pt>
                <c:pt idx="284">
                  <c:v>8.7521012100000064</c:v>
                </c:pt>
                <c:pt idx="285">
                  <c:v>8.7298961700000177</c:v>
                </c:pt>
                <c:pt idx="286">
                  <c:v>8.332392310000003</c:v>
                </c:pt>
                <c:pt idx="287">
                  <c:v>8.5747973300000098</c:v>
                </c:pt>
                <c:pt idx="288">
                  <c:v>8.4847996299999977</c:v>
                </c:pt>
                <c:pt idx="289">
                  <c:v>9.1977159900000061</c:v>
                </c:pt>
                <c:pt idx="290">
                  <c:v>9.5744446800000134</c:v>
                </c:pt>
                <c:pt idx="291">
                  <c:v>10.063544330000013</c:v>
                </c:pt>
                <c:pt idx="292">
                  <c:v>9.942594150000005</c:v>
                </c:pt>
                <c:pt idx="293">
                  <c:v>9.5607347500000088</c:v>
                </c:pt>
                <c:pt idx="294">
                  <c:v>9.5298663800000014</c:v>
                </c:pt>
                <c:pt idx="295">
                  <c:v>8.6346836500000137</c:v>
                </c:pt>
                <c:pt idx="296">
                  <c:v>7.8939268800000093</c:v>
                </c:pt>
                <c:pt idx="297">
                  <c:v>7.5035723700000005</c:v>
                </c:pt>
                <c:pt idx="298">
                  <c:v>8.2214512200000058</c:v>
                </c:pt>
                <c:pt idx="299">
                  <c:v>8.0584460400000069</c:v>
                </c:pt>
                <c:pt idx="300">
                  <c:v>8.6060021400000011</c:v>
                </c:pt>
                <c:pt idx="301">
                  <c:v>8.7235879199999999</c:v>
                </c:pt>
                <c:pt idx="302">
                  <c:v>8.2346564900000061</c:v>
                </c:pt>
                <c:pt idx="303">
                  <c:v>8.3946337100000079</c:v>
                </c:pt>
                <c:pt idx="304">
                  <c:v>7.9496077000000014</c:v>
                </c:pt>
                <c:pt idx="305">
                  <c:v>7.8915718000000084</c:v>
                </c:pt>
                <c:pt idx="306">
                  <c:v>7.424172530000007</c:v>
                </c:pt>
                <c:pt idx="307">
                  <c:v>6.8517198700000108</c:v>
                </c:pt>
                <c:pt idx="308">
                  <c:v>6.5616244800000061</c:v>
                </c:pt>
                <c:pt idx="309">
                  <c:v>6.5616244800000061</c:v>
                </c:pt>
                <c:pt idx="310">
                  <c:v>6.227791890000006</c:v>
                </c:pt>
                <c:pt idx="311">
                  <c:v>5.8514837499999999</c:v>
                </c:pt>
                <c:pt idx="312">
                  <c:v>6.4014790400000123</c:v>
                </c:pt>
                <c:pt idx="313">
                  <c:v>6.4014790400000123</c:v>
                </c:pt>
                <c:pt idx="314">
                  <c:v>6.6350525100000084</c:v>
                </c:pt>
                <c:pt idx="315">
                  <c:v>6.6908174400000036</c:v>
                </c:pt>
                <c:pt idx="316">
                  <c:v>6.2990330599999993</c:v>
                </c:pt>
                <c:pt idx="317">
                  <c:v>6.2990330599999993</c:v>
                </c:pt>
                <c:pt idx="318">
                  <c:v>5.7044594700000033</c:v>
                </c:pt>
                <c:pt idx="319">
                  <c:v>5.3746641600000089</c:v>
                </c:pt>
                <c:pt idx="320">
                  <c:v>5.9170054400000112</c:v>
                </c:pt>
                <c:pt idx="321">
                  <c:v>5.7908404400000109</c:v>
                </c:pt>
                <c:pt idx="322">
                  <c:v>5.6322089800000157</c:v>
                </c:pt>
                <c:pt idx="323">
                  <c:v>5.6874692500000066</c:v>
                </c:pt>
                <c:pt idx="324">
                  <c:v>5.249340260000011</c:v>
                </c:pt>
                <c:pt idx="325">
                  <c:v>5.1482400400000046</c:v>
                </c:pt>
                <c:pt idx="326">
                  <c:v>5.0478968100000117</c:v>
                </c:pt>
                <c:pt idx="327">
                  <c:v>4.8401451100000088</c:v>
                </c:pt>
                <c:pt idx="328">
                  <c:v>4.8646211200000096</c:v>
                </c:pt>
                <c:pt idx="329">
                  <c:v>4.7771467200000046</c:v>
                </c:pt>
                <c:pt idx="330">
                  <c:v>4.8881719200000049</c:v>
                </c:pt>
                <c:pt idx="331">
                  <c:v>4.910881620000012</c:v>
                </c:pt>
                <c:pt idx="332">
                  <c:v>5.1567351500000029</c:v>
                </c:pt>
                <c:pt idx="333">
                  <c:v>5.2037526400000047</c:v>
                </c:pt>
                <c:pt idx="334">
                  <c:v>5.0971852700000113</c:v>
                </c:pt>
                <c:pt idx="335">
                  <c:v>5.0971852700000113</c:v>
                </c:pt>
                <c:pt idx="336">
                  <c:v>4.8033049300000101</c:v>
                </c:pt>
                <c:pt idx="337">
                  <c:v>4.7728571100000039</c:v>
                </c:pt>
                <c:pt idx="338">
                  <c:v>4.8210521400000061</c:v>
                </c:pt>
                <c:pt idx="339">
                  <c:v>4.7975854500000139</c:v>
                </c:pt>
                <c:pt idx="340">
                  <c:v>4.8623501499999975</c:v>
                </c:pt>
                <c:pt idx="341">
                  <c:v>4.8390516800000114</c:v>
                </c:pt>
                <c:pt idx="342">
                  <c:v>4.8689107300000103</c:v>
                </c:pt>
                <c:pt idx="343">
                  <c:v>4.8004451900000049</c:v>
                </c:pt>
                <c:pt idx="344">
                  <c:v>4.6987562000000054</c:v>
                </c:pt>
                <c:pt idx="345">
                  <c:v>4.6590562800000015</c:v>
                </c:pt>
                <c:pt idx="346">
                  <c:v>4.597487760000007</c:v>
                </c:pt>
                <c:pt idx="347">
                  <c:v>4.6196928000000099</c:v>
                </c:pt>
                <c:pt idx="348">
                  <c:v>4.6097678200000018</c:v>
                </c:pt>
                <c:pt idx="349">
                  <c:v>4.5760397100000034</c:v>
                </c:pt>
                <c:pt idx="350">
                  <c:v>4.5325548400000031</c:v>
                </c:pt>
                <c:pt idx="351">
                  <c:v>4.5608999100000176</c:v>
                </c:pt>
                <c:pt idx="352">
                  <c:v>4.477126350000006</c:v>
                </c:pt>
                <c:pt idx="353">
                  <c:v>4.5264148100000057</c:v>
                </c:pt>
                <c:pt idx="354">
                  <c:v>4.4297724200000062</c:v>
                </c:pt>
                <c:pt idx="355">
                  <c:v>4.4220343000000071</c:v>
                </c:pt>
                <c:pt idx="356">
                  <c:v>4.4164830400000028</c:v>
                </c:pt>
                <c:pt idx="357">
                  <c:v>4.3278310999999974</c:v>
                </c:pt>
                <c:pt idx="358">
                  <c:v>4.5620774500000039</c:v>
                </c:pt>
                <c:pt idx="359">
                  <c:v>4.4695564500000131</c:v>
                </c:pt>
                <c:pt idx="360">
                  <c:v>4.5705725600000022</c:v>
                </c:pt>
                <c:pt idx="361">
                  <c:v>4.6728503200000091</c:v>
                </c:pt>
                <c:pt idx="362">
                  <c:v>4.4305294100000054</c:v>
                </c:pt>
                <c:pt idx="363">
                  <c:v>4.4261556900000159</c:v>
                </c:pt>
                <c:pt idx="364">
                  <c:v>4.4136233000000118</c:v>
                </c:pt>
                <c:pt idx="365">
                  <c:v>4.4136233000000118</c:v>
                </c:pt>
                <c:pt idx="366">
                  <c:v>4.4051281899999992</c:v>
                </c:pt>
                <c:pt idx="367">
                  <c:v>4.2938506600000039</c:v>
                </c:pt>
                <c:pt idx="368">
                  <c:v>4.2312728200000151</c:v>
                </c:pt>
                <c:pt idx="369">
                  <c:v>4.2576833600000015</c:v>
                </c:pt>
                <c:pt idx="370">
                  <c:v>4.236403530000004</c:v>
                </c:pt>
                <c:pt idx="371">
                  <c:v>4.354073420000006</c:v>
                </c:pt>
                <c:pt idx="372">
                  <c:v>4.346671740000005</c:v>
                </c:pt>
                <c:pt idx="373">
                  <c:v>4.334223460000004</c:v>
                </c:pt>
                <c:pt idx="374">
                  <c:v>4.3361579900000038</c:v>
                </c:pt>
                <c:pt idx="375">
                  <c:v>4.4291836499999988</c:v>
                </c:pt>
                <c:pt idx="376">
                  <c:v>4.5880674400000032</c:v>
                </c:pt>
                <c:pt idx="377">
                  <c:v>4.5980765300000002</c:v>
                </c:pt>
                <c:pt idx="378">
                  <c:v>4.4529026700000003</c:v>
                </c:pt>
                <c:pt idx="379">
                  <c:v>4.2278243100000026</c:v>
                </c:pt>
                <c:pt idx="380">
                  <c:v>4.1579289000000159</c:v>
                </c:pt>
                <c:pt idx="381">
                  <c:v>4.1945167500000053</c:v>
                </c:pt>
                <c:pt idx="382">
                  <c:v>4.1710500600000131</c:v>
                </c:pt>
                <c:pt idx="383">
                  <c:v>4.2020866500000125</c:v>
                </c:pt>
                <c:pt idx="384">
                  <c:v>4.2119275200000033</c:v>
                </c:pt>
                <c:pt idx="385">
                  <c:v>4.34187747</c:v>
                </c:pt>
                <c:pt idx="386">
                  <c:v>4.2830845800000077</c:v>
                </c:pt>
                <c:pt idx="387">
                  <c:v>4.3491950400000121</c:v>
                </c:pt>
                <c:pt idx="388">
                  <c:v>4.409501910000003</c:v>
                </c:pt>
                <c:pt idx="389">
                  <c:v>4.2570945900000083</c:v>
                </c:pt>
                <c:pt idx="390">
                  <c:v>4.2829163600000157</c:v>
                </c:pt>
                <c:pt idx="391">
                  <c:v>4.1653305800000169</c:v>
                </c:pt>
                <c:pt idx="392">
                  <c:v>4.1840871100000072</c:v>
                </c:pt>
                <c:pt idx="393">
                  <c:v>4.1576765700000067</c:v>
                </c:pt>
                <c:pt idx="394">
                  <c:v>4.2020866500000125</c:v>
                </c:pt>
                <c:pt idx="395">
                  <c:v>4.2946076500000174</c:v>
                </c:pt>
                <c:pt idx="396">
                  <c:v>4.1795451700000115</c:v>
                </c:pt>
                <c:pt idx="397">
                  <c:v>4.2791314100000051</c:v>
                </c:pt>
                <c:pt idx="398">
                  <c:v>4.2184881000000019</c:v>
                </c:pt>
                <c:pt idx="399">
                  <c:v>4.299233700000002</c:v>
                </c:pt>
                <c:pt idx="400">
                  <c:v>4.4006703600000066</c:v>
                </c:pt>
                <c:pt idx="401">
                  <c:v>4.4073991600000113</c:v>
                </c:pt>
                <c:pt idx="402">
                  <c:v>4.4307817400000005</c:v>
                </c:pt>
                <c:pt idx="403">
                  <c:v>4.4672013700000122</c:v>
                </c:pt>
                <c:pt idx="404">
                  <c:v>4.4672013700000122</c:v>
                </c:pt>
                <c:pt idx="405">
                  <c:v>4.4685471300000046</c:v>
                </c:pt>
                <c:pt idx="406">
                  <c:v>4.4764534700000098</c:v>
                </c:pt>
                <c:pt idx="407">
                  <c:v>4.3646712800000103</c:v>
                </c:pt>
                <c:pt idx="408">
                  <c:v>4.3287563100000028</c:v>
                </c:pt>
                <c:pt idx="409">
                  <c:v>4.14573295000001</c:v>
                </c:pt>
                <c:pt idx="410">
                  <c:v>4.0516138600000033</c:v>
                </c:pt>
                <c:pt idx="411">
                  <c:v>4.0516138600000033</c:v>
                </c:pt>
                <c:pt idx="412">
                  <c:v>3.9659057700000062</c:v>
                </c:pt>
                <c:pt idx="413">
                  <c:v>3.9314206700000085</c:v>
                </c:pt>
                <c:pt idx="414">
                  <c:v>4.0564081300000083</c:v>
                </c:pt>
                <c:pt idx="415">
                  <c:v>4.1137711500000052</c:v>
                </c:pt>
                <c:pt idx="416">
                  <c:v>4.1028368500000028</c:v>
                </c:pt>
                <c:pt idx="417">
                  <c:v>4.2073014700000044</c:v>
                </c:pt>
                <c:pt idx="418">
                  <c:v>4.1486768000000041</c:v>
                </c:pt>
                <c:pt idx="419">
                  <c:v>4.241450130000004</c:v>
                </c:pt>
                <c:pt idx="420">
                  <c:v>4.2193292000000042</c:v>
                </c:pt>
                <c:pt idx="421">
                  <c:v>3.985587510000002</c:v>
                </c:pt>
                <c:pt idx="422">
                  <c:v>4.2763557800000029</c:v>
                </c:pt>
                <c:pt idx="423">
                  <c:v>4.0693610699999994</c:v>
                </c:pt>
                <c:pt idx="424">
                  <c:v>4.1624708400000117</c:v>
                </c:pt>
                <c:pt idx="425">
                  <c:v>4.1190700800000002</c:v>
                </c:pt>
                <c:pt idx="426">
                  <c:v>4.0236893400000042</c:v>
                </c:pt>
                <c:pt idx="427">
                  <c:v>4.0758375400000091</c:v>
                </c:pt>
                <c:pt idx="428">
                  <c:v>3.9924845300000129</c:v>
                </c:pt>
                <c:pt idx="429">
                  <c:v>4.0716320400000114</c:v>
                </c:pt>
                <c:pt idx="430">
                  <c:v>4.0369787200000076</c:v>
                </c:pt>
                <c:pt idx="431">
                  <c:v>4.0911455600000011</c:v>
                </c:pt>
                <c:pt idx="432">
                  <c:v>4.1001453300000037</c:v>
                </c:pt>
                <c:pt idx="433">
                  <c:v>4.1571719100000024</c:v>
                </c:pt>
                <c:pt idx="434">
                  <c:v>4.2155442500000078</c:v>
                </c:pt>
                <c:pt idx="435">
                  <c:v>4.2123480700000044</c:v>
                </c:pt>
                <c:pt idx="436">
                  <c:v>4.1804703800000027</c:v>
                </c:pt>
                <c:pt idx="437">
                  <c:v>4.2257215600000109</c:v>
                </c:pt>
                <c:pt idx="438">
                  <c:v>4.2264785500000102</c:v>
                </c:pt>
                <c:pt idx="439">
                  <c:v>4.1664240100000001</c:v>
                </c:pt>
                <c:pt idx="440">
                  <c:v>4.2545712900000012</c:v>
                </c:pt>
                <c:pt idx="441">
                  <c:v>4.0767627500000003</c:v>
                </c:pt>
                <c:pt idx="442">
                  <c:v>4.0764263100000164</c:v>
                </c:pt>
                <c:pt idx="443">
                  <c:v>4.1326959000000016</c:v>
                </c:pt>
                <c:pt idx="444">
                  <c:v>4.1750873400000046</c:v>
                </c:pt>
                <c:pt idx="445">
                  <c:v>4.2142826000000042</c:v>
                </c:pt>
                <c:pt idx="446">
                  <c:v>4.1734892500000171</c:v>
                </c:pt>
                <c:pt idx="447">
                  <c:v>4.2427958900000107</c:v>
                </c:pt>
                <c:pt idx="448">
                  <c:v>4.2038529600000061</c:v>
                </c:pt>
                <c:pt idx="449">
                  <c:v>4.2628981800000076</c:v>
                </c:pt>
                <c:pt idx="450">
                  <c:v>4.2245440200000104</c:v>
                </c:pt>
                <c:pt idx="451">
                  <c:v>4.1582653399999998</c:v>
                </c:pt>
                <c:pt idx="452">
                  <c:v>4.1582653399999998</c:v>
                </c:pt>
                <c:pt idx="453">
                  <c:v>3.9984563400000042</c:v>
                </c:pt>
                <c:pt idx="454">
                  <c:v>4.0719684800000095</c:v>
                </c:pt>
                <c:pt idx="455">
                  <c:v>4.0774356299999965</c:v>
                </c:pt>
                <c:pt idx="456">
                  <c:v>3.9973629100000068</c:v>
                </c:pt>
                <c:pt idx="457">
                  <c:v>3.9362149399999993</c:v>
                </c:pt>
                <c:pt idx="458">
                  <c:v>5.0208133900000007</c:v>
                </c:pt>
                <c:pt idx="459">
                  <c:v>5.0208133900000007</c:v>
                </c:pt>
                <c:pt idx="460">
                  <c:v>5.5322021900000067</c:v>
                </c:pt>
                <c:pt idx="461">
                  <c:v>5.7721680200000094</c:v>
                </c:pt>
                <c:pt idx="462">
                  <c:v>4.7704179199999999</c:v>
                </c:pt>
                <c:pt idx="463">
                  <c:v>4.6378605600000071</c:v>
                </c:pt>
                <c:pt idx="464">
                  <c:v>4.3352327800000126</c:v>
                </c:pt>
                <c:pt idx="465">
                  <c:v>4.3330459200000035</c:v>
                </c:pt>
                <c:pt idx="466">
                  <c:v>4.3536528700000048</c:v>
                </c:pt>
                <c:pt idx="467">
                  <c:v>4.3471764000000093</c:v>
                </c:pt>
                <c:pt idx="468">
                  <c:v>4.2725708300000065</c:v>
                </c:pt>
                <c:pt idx="469">
                  <c:v>4.2861125400000049</c:v>
                </c:pt>
                <c:pt idx="470">
                  <c:v>4.396548970000012</c:v>
                </c:pt>
                <c:pt idx="471">
                  <c:v>4.4573605000000072</c:v>
                </c:pt>
                <c:pt idx="472">
                  <c:v>4.5612363500000157</c:v>
                </c:pt>
                <c:pt idx="473">
                  <c:v>4.3948667700000073</c:v>
                </c:pt>
                <c:pt idx="474">
                  <c:v>4.048165350000005</c:v>
                </c:pt>
                <c:pt idx="475">
                  <c:v>4.0269696300000106</c:v>
                </c:pt>
                <c:pt idx="476">
                  <c:v>3.9489155500000095</c:v>
                </c:pt>
                <c:pt idx="477">
                  <c:v>3.9572424400000159</c:v>
                </c:pt>
                <c:pt idx="478">
                  <c:v>4.3474287300000043</c:v>
                </c:pt>
                <c:pt idx="479">
                  <c:v>4.4163989300000139</c:v>
                </c:pt>
                <c:pt idx="480">
                  <c:v>4.278626750000015</c:v>
                </c:pt>
                <c:pt idx="481">
                  <c:v>4.4149690600000042</c:v>
                </c:pt>
                <c:pt idx="482">
                  <c:v>3.9916434300000105</c:v>
                </c:pt>
                <c:pt idx="483">
                  <c:v>3.9844940800000046</c:v>
                </c:pt>
                <c:pt idx="484">
                  <c:v>4.1544803900000034</c:v>
                </c:pt>
                <c:pt idx="485">
                  <c:v>4.1065376900000103</c:v>
                </c:pt>
                <c:pt idx="486">
                  <c:v>4.1425367700000066</c:v>
                </c:pt>
                <c:pt idx="487">
                  <c:v>4.0929959799999978</c:v>
                </c:pt>
                <c:pt idx="488">
                  <c:v>4.1268081999999993</c:v>
                </c:pt>
                <c:pt idx="489">
                  <c:v>4.1262194300000061</c:v>
                </c:pt>
                <c:pt idx="490">
                  <c:v>4.1755920000000089</c:v>
                </c:pt>
                <c:pt idx="491">
                  <c:v>4.1919934500000124</c:v>
                </c:pt>
                <c:pt idx="492">
                  <c:v>4.0324367800000118</c:v>
                </c:pt>
                <c:pt idx="493">
                  <c:v>4.2756829000000067</c:v>
                </c:pt>
                <c:pt idx="494">
                  <c:v>4.4216137500000059</c:v>
                </c:pt>
                <c:pt idx="495">
                  <c:v>4.5944598000000099</c:v>
                </c:pt>
                <c:pt idx="496">
                  <c:v>4.8178559600000028</c:v>
                </c:pt>
                <c:pt idx="497">
                  <c:v>4.5368444500000038</c:v>
                </c:pt>
                <c:pt idx="498">
                  <c:v>4.4852009100000032</c:v>
                </c:pt>
                <c:pt idx="499">
                  <c:v>4.4132027499999964</c:v>
                </c:pt>
                <c:pt idx="500">
                  <c:v>4.4132027499999964</c:v>
                </c:pt>
                <c:pt idx="501">
                  <c:v>4.4989108400000077</c:v>
                </c:pt>
                <c:pt idx="502">
                  <c:v>4.3027663200000177</c:v>
                </c:pt>
                <c:pt idx="503">
                  <c:v>4.0393338000000085</c:v>
                </c:pt>
                <c:pt idx="504">
                  <c:v>4.0639780300000155</c:v>
                </c:pt>
                <c:pt idx="505">
                  <c:v>4.3846053500000153</c:v>
                </c:pt>
                <c:pt idx="506">
                  <c:v>4.5577037300000001</c:v>
                </c:pt>
                <c:pt idx="507">
                  <c:v>4.8280332700000059</c:v>
                </c:pt>
                <c:pt idx="508">
                  <c:v>4.9472171400000065</c:v>
                </c:pt>
                <c:pt idx="509">
                  <c:v>4.7416523000000126</c:v>
                </c:pt>
                <c:pt idx="510">
                  <c:v>4.7382037900000142</c:v>
                </c:pt>
                <c:pt idx="511">
                  <c:v>4.8604156199999977</c:v>
                </c:pt>
                <c:pt idx="512">
                  <c:v>4.9973467000000085</c:v>
                </c:pt>
                <c:pt idx="513">
                  <c:v>5.10425051</c:v>
                </c:pt>
                <c:pt idx="514">
                  <c:v>5.0422614400000043</c:v>
                </c:pt>
                <c:pt idx="515">
                  <c:v>5.4205882199999991</c:v>
                </c:pt>
                <c:pt idx="516">
                  <c:v>5.1449597500000124</c:v>
                </c:pt>
                <c:pt idx="517">
                  <c:v>5.3383286400000145</c:v>
                </c:pt>
                <c:pt idx="518">
                  <c:v>5.3365623300000067</c:v>
                </c:pt>
                <c:pt idx="519">
                  <c:v>4.8686584000000153</c:v>
                </c:pt>
                <c:pt idx="520">
                  <c:v>4.9125638200000168</c:v>
                </c:pt>
                <c:pt idx="521">
                  <c:v>4.0601089700000159</c:v>
                </c:pt>
                <c:pt idx="522">
                  <c:v>4.1014910900000103</c:v>
                </c:pt>
                <c:pt idx="523">
                  <c:v>4.3401952700000095</c:v>
                </c:pt>
                <c:pt idx="524">
                  <c:v>4.4726685199999991</c:v>
                </c:pt>
                <c:pt idx="525">
                  <c:v>4.6004316100000153</c:v>
                </c:pt>
                <c:pt idx="526">
                  <c:v>4.5284334500000085</c:v>
                </c:pt>
                <c:pt idx="527">
                  <c:v>4.5686380300000025</c:v>
                </c:pt>
                <c:pt idx="528">
                  <c:v>4.4699770000000143</c:v>
                </c:pt>
                <c:pt idx="529">
                  <c:v>4.682775300000003</c:v>
                </c:pt>
                <c:pt idx="530">
                  <c:v>4.5767125900000138</c:v>
                </c:pt>
                <c:pt idx="531">
                  <c:v>4.3706430900000157</c:v>
                </c:pt>
                <c:pt idx="532">
                  <c:v>4.6273468100000059</c:v>
                </c:pt>
                <c:pt idx="533">
                  <c:v>4.7267648300000076</c:v>
                </c:pt>
                <c:pt idx="534">
                  <c:v>4.8600791799999996</c:v>
                </c:pt>
                <c:pt idx="535">
                  <c:v>4.7657918700000153</c:v>
                </c:pt>
                <c:pt idx="536">
                  <c:v>4.8717704700000013</c:v>
                </c:pt>
                <c:pt idx="537">
                  <c:v>5.9946389700000111</c:v>
                </c:pt>
                <c:pt idx="538">
                  <c:v>6.583829520000009</c:v>
                </c:pt>
                <c:pt idx="539">
                  <c:v>6.9635861700000135</c:v>
                </c:pt>
                <c:pt idx="540">
                  <c:v>6.8692988600000007</c:v>
                </c:pt>
                <c:pt idx="541">
                  <c:v>5.8320543399999991</c:v>
                </c:pt>
                <c:pt idx="542">
                  <c:v>5.0760736600000058</c:v>
                </c:pt>
                <c:pt idx="543">
                  <c:v>4.7570444300000077</c:v>
                </c:pt>
                <c:pt idx="544">
                  <c:v>4.4952100000000144</c:v>
                </c:pt>
                <c:pt idx="545">
                  <c:v>4.4891540800000058</c:v>
                </c:pt>
                <c:pt idx="546">
                  <c:v>4.5448349000000121</c:v>
                </c:pt>
                <c:pt idx="547">
                  <c:v>4.5940392500000087</c:v>
                </c:pt>
                <c:pt idx="548">
                  <c:v>4.5940392500000087</c:v>
                </c:pt>
                <c:pt idx="549">
                  <c:v>4.74274573000001</c:v>
                </c:pt>
                <c:pt idx="550">
                  <c:v>4.981029360000008</c:v>
                </c:pt>
                <c:pt idx="551">
                  <c:v>4.6867284700000056</c:v>
                </c:pt>
                <c:pt idx="552">
                  <c:v>4.6334868400000033</c:v>
                </c:pt>
                <c:pt idx="553">
                  <c:v>4.318831330000009</c:v>
                </c:pt>
                <c:pt idx="554">
                  <c:v>4.2259738900000059</c:v>
                </c:pt>
                <c:pt idx="555">
                  <c:v>4.1512842100000142</c:v>
                </c:pt>
                <c:pt idx="556">
                  <c:v>4.038156260000008</c:v>
                </c:pt>
                <c:pt idx="557">
                  <c:v>4.0310069100000021</c:v>
                </c:pt>
                <c:pt idx="558">
                  <c:v>4.1627231700000067</c:v>
                </c:pt>
                <c:pt idx="559">
                  <c:v>4.2046099500000054</c:v>
                </c:pt>
                <c:pt idx="560">
                  <c:v>4.1442189700000114</c:v>
                </c:pt>
                <c:pt idx="561">
                  <c:v>4.1060330300000061</c:v>
                </c:pt>
                <c:pt idx="562">
                  <c:v>3.938149469999999</c:v>
                </c:pt>
                <c:pt idx="563">
                  <c:v>3.8180403900000073</c:v>
                </c:pt>
                <c:pt idx="564">
                  <c:v>3.7477244300000052</c:v>
                </c:pt>
                <c:pt idx="565">
                  <c:v>3.900468189999998</c:v>
                </c:pt>
                <c:pt idx="566">
                  <c:v>3.9121594799999997</c:v>
                </c:pt>
                <c:pt idx="567">
                  <c:v>3.9330187600000102</c:v>
                </c:pt>
                <c:pt idx="568">
                  <c:v>3.9338598600000125</c:v>
                </c:pt>
                <c:pt idx="569">
                  <c:v>3.5603273499999943</c:v>
                </c:pt>
                <c:pt idx="570">
                  <c:v>3.8828050900000051</c:v>
                </c:pt>
                <c:pt idx="571">
                  <c:v>3.8804500100000041</c:v>
                </c:pt>
                <c:pt idx="572">
                  <c:v>3.8736371000000105</c:v>
                </c:pt>
                <c:pt idx="573">
                  <c:v>3.9744849900000077</c:v>
                </c:pt>
                <c:pt idx="574">
                  <c:v>3.8858330500000022</c:v>
                </c:pt>
                <c:pt idx="575">
                  <c:v>4.57233887000001</c:v>
                </c:pt>
                <c:pt idx="576">
                  <c:v>4.6709157900000093</c:v>
                </c:pt>
                <c:pt idx="577">
                  <c:v>5.1578285800000003</c:v>
                </c:pt>
                <c:pt idx="578">
                  <c:v>5.3205814300000043</c:v>
                </c:pt>
                <c:pt idx="579">
                  <c:v>4.8737891100000041</c:v>
                </c:pt>
                <c:pt idx="580">
                  <c:v>4.8430889600000171</c:v>
                </c:pt>
                <c:pt idx="581">
                  <c:v>4.6628412300000122</c:v>
                </c:pt>
                <c:pt idx="582">
                  <c:v>4.8955736000000059</c:v>
                </c:pt>
                <c:pt idx="583">
                  <c:v>4.9907020100000068</c:v>
                </c:pt>
                <c:pt idx="584">
                  <c:v>5.2934139000000044</c:v>
                </c:pt>
                <c:pt idx="585">
                  <c:v>5.5317816400000055</c:v>
                </c:pt>
                <c:pt idx="586">
                  <c:v>5.4858575800000011</c:v>
                </c:pt>
                <c:pt idx="587">
                  <c:v>5.1715385100000049</c:v>
                </c:pt>
                <c:pt idx="588">
                  <c:v>5.2573307100000051</c:v>
                </c:pt>
                <c:pt idx="589">
                  <c:v>5.2796198599999968</c:v>
                </c:pt>
                <c:pt idx="590">
                  <c:v>5.6359939300000121</c:v>
                </c:pt>
                <c:pt idx="591">
                  <c:v>6.4105629200000038</c:v>
                </c:pt>
                <c:pt idx="592">
                  <c:v>6.7253025400000155</c:v>
                </c:pt>
                <c:pt idx="593">
                  <c:v>6.6472484600000143</c:v>
                </c:pt>
                <c:pt idx="594">
                  <c:v>5.763588800000008</c:v>
                </c:pt>
                <c:pt idx="595">
                  <c:v>5.2387424000000067</c:v>
                </c:pt>
                <c:pt idx="596">
                  <c:v>5.3286559900000015</c:v>
                </c:pt>
                <c:pt idx="597">
                  <c:v>5.1431934400000188</c:v>
                </c:pt>
                <c:pt idx="598">
                  <c:v>5.2650688300000041</c:v>
                </c:pt>
                <c:pt idx="599">
                  <c:v>5.1936594400000047</c:v>
                </c:pt>
                <c:pt idx="600">
                  <c:v>5.2253689100000003</c:v>
                </c:pt>
                <c:pt idx="601">
                  <c:v>5.8944639600000102</c:v>
                </c:pt>
                <c:pt idx="602">
                  <c:v>6.3325088400000027</c:v>
                </c:pt>
                <c:pt idx="603">
                  <c:v>6.3325088400000027</c:v>
                </c:pt>
                <c:pt idx="604">
                  <c:v>6.1181965600000012</c:v>
                </c:pt>
                <c:pt idx="605">
                  <c:v>5.3213384200000036</c:v>
                </c:pt>
                <c:pt idx="606">
                  <c:v>4.9200496100000066</c:v>
                </c:pt>
                <c:pt idx="607">
                  <c:v>5.1722955000000042</c:v>
                </c:pt>
                <c:pt idx="608">
                  <c:v>5.2233502700000116</c:v>
                </c:pt>
                <c:pt idx="609">
                  <c:v>5.4621385599999996</c:v>
                </c:pt>
                <c:pt idx="610">
                  <c:v>5.5825840800000037</c:v>
                </c:pt>
                <c:pt idx="611">
                  <c:v>5.6793946900000094</c:v>
                </c:pt>
                <c:pt idx="612">
                  <c:v>5.558108070000003</c:v>
                </c:pt>
                <c:pt idx="613">
                  <c:v>5.6771237199999973</c:v>
                </c:pt>
                <c:pt idx="614">
                  <c:v>5.8782307300000127</c:v>
                </c:pt>
                <c:pt idx="615">
                  <c:v>5.6248914100000036</c:v>
                </c:pt>
                <c:pt idx="616">
                  <c:v>5.7583739800000018</c:v>
                </c:pt>
                <c:pt idx="617">
                  <c:v>5.8469418100000041</c:v>
                </c:pt>
                <c:pt idx="618">
                  <c:v>5.8225499100000064</c:v>
                </c:pt>
                <c:pt idx="619">
                  <c:v>6.0675623400000092</c:v>
                </c:pt>
                <c:pt idx="620">
                  <c:v>6.2867530000000045</c:v>
                </c:pt>
                <c:pt idx="621">
                  <c:v>6.1739614900000106</c:v>
                </c:pt>
                <c:pt idx="622">
                  <c:v>6.0062461500000097</c:v>
                </c:pt>
                <c:pt idx="623">
                  <c:v>6.0264325500000098</c:v>
                </c:pt>
                <c:pt idx="624">
                  <c:v>5.9355937500000095</c:v>
                </c:pt>
                <c:pt idx="625">
                  <c:v>6.3108925700000071</c:v>
                </c:pt>
                <c:pt idx="626">
                  <c:v>7.1675529200000057</c:v>
                </c:pt>
                <c:pt idx="627">
                  <c:v>7.0394533900000056</c:v>
                </c:pt>
                <c:pt idx="628">
                  <c:v>7.0863026600000012</c:v>
                </c:pt>
                <c:pt idx="629">
                  <c:v>6.7141159100000039</c:v>
                </c:pt>
                <c:pt idx="630">
                  <c:v>5.7483648900000048</c:v>
                </c:pt>
                <c:pt idx="631">
                  <c:v>5.7274215000000055</c:v>
                </c:pt>
                <c:pt idx="632">
                  <c:v>5.8933705299999986</c:v>
                </c:pt>
                <c:pt idx="633">
                  <c:v>5.9100243100000114</c:v>
                </c:pt>
                <c:pt idx="634">
                  <c:v>6.1965870800000147</c:v>
                </c:pt>
                <c:pt idx="635">
                  <c:v>6.1944002200000057</c:v>
                </c:pt>
                <c:pt idx="636">
                  <c:v>5.7186740599999979</c:v>
                </c:pt>
                <c:pt idx="637">
                  <c:v>5.5111746900000043</c:v>
                </c:pt>
                <c:pt idx="638">
                  <c:v>5.7500470900000096</c:v>
                </c:pt>
                <c:pt idx="639">
                  <c:v>5.743991170000001</c:v>
                </c:pt>
                <c:pt idx="640">
                  <c:v>6.029796950000005</c:v>
                </c:pt>
                <c:pt idx="641">
                  <c:v>6.3335181600000112</c:v>
                </c:pt>
                <c:pt idx="642">
                  <c:v>5.6715724600000073</c:v>
                </c:pt>
                <c:pt idx="643">
                  <c:v>5.5486036400000103</c:v>
                </c:pt>
                <c:pt idx="644">
                  <c:v>5.5486036400000103</c:v>
                </c:pt>
                <c:pt idx="645">
                  <c:v>5.4766054800000035</c:v>
                </c:pt>
                <c:pt idx="646">
                  <c:v>5.5015861500000085</c:v>
                </c:pt>
                <c:pt idx="647">
                  <c:v>5.6178261700000149</c:v>
                </c:pt>
                <c:pt idx="648">
                  <c:v>5.9074169000000012</c:v>
                </c:pt>
                <c:pt idx="649">
                  <c:v>5.6121908000000076</c:v>
                </c:pt>
                <c:pt idx="650">
                  <c:v>5.7429818500000067</c:v>
                </c:pt>
                <c:pt idx="651">
                  <c:v>5.7429818500000067</c:v>
                </c:pt>
                <c:pt idx="652">
                  <c:v>5.33975851000001</c:v>
                </c:pt>
                <c:pt idx="653">
                  <c:v>5.3384127500000034</c:v>
                </c:pt>
                <c:pt idx="654">
                  <c:v>5.1034935200000149</c:v>
                </c:pt>
                <c:pt idx="655">
                  <c:v>5.2876944200000082</c:v>
                </c:pt>
                <c:pt idx="656">
                  <c:v>5.1966874000000161</c:v>
                </c:pt>
                <c:pt idx="657">
                  <c:v>5.457680730000007</c:v>
                </c:pt>
                <c:pt idx="658">
                  <c:v>5.3849255800000009</c:v>
                </c:pt>
                <c:pt idx="659">
                  <c:v>5.2828160400000144</c:v>
                </c:pt>
                <c:pt idx="660">
                  <c:v>5.1970238400000142</c:v>
                </c:pt>
                <c:pt idx="661">
                  <c:v>5.1132502800000168</c:v>
                </c:pt>
                <c:pt idx="662">
                  <c:v>5.3093948000000069</c:v>
                </c:pt>
                <c:pt idx="663">
                  <c:v>5.1897062700000021</c:v>
                </c:pt>
                <c:pt idx="664">
                  <c:v>5.434971030000014</c:v>
                </c:pt>
                <c:pt idx="665">
                  <c:v>5.264227730000016</c:v>
                </c:pt>
                <c:pt idx="666">
                  <c:v>5.2133411800000147</c:v>
                </c:pt>
                <c:pt idx="667">
                  <c:v>5.1987901500000078</c:v>
                </c:pt>
                <c:pt idx="668">
                  <c:v>5.1353712100000166</c:v>
                </c:pt>
                <c:pt idx="669">
                  <c:v>5.1497540200000032</c:v>
                </c:pt>
                <c:pt idx="670">
                  <c:v>5.1682582199999985</c:v>
                </c:pt>
                <c:pt idx="671">
                  <c:v>5.3907291700000002</c:v>
                </c:pt>
                <c:pt idx="672">
                  <c:v>5.4472510900000088</c:v>
                </c:pt>
                <c:pt idx="673">
                  <c:v>5.6092469499999993</c:v>
                </c:pt>
                <c:pt idx="674">
                  <c:v>5.5290060100000034</c:v>
                </c:pt>
                <c:pt idx="675">
                  <c:v>5.3635616400000146</c:v>
                </c:pt>
                <c:pt idx="676">
                  <c:v>5.1450438600000155</c:v>
                </c:pt>
                <c:pt idx="677">
                  <c:v>5.0971011600000082</c:v>
                </c:pt>
                <c:pt idx="678">
                  <c:v>5.3633934200000084</c:v>
                </c:pt>
                <c:pt idx="679">
                  <c:v>5.2138458400000047</c:v>
                </c:pt>
                <c:pt idx="680">
                  <c:v>5.4618862300000046</c:v>
                </c:pt>
                <c:pt idx="681">
                  <c:v>5.4763531500000084</c:v>
                </c:pt>
                <c:pt idx="682">
                  <c:v>5.4254666000000071</c:v>
                </c:pt>
                <c:pt idx="683">
                  <c:v>5.5518839300000025</c:v>
                </c:pt>
                <c:pt idx="684">
                  <c:v>5.5365759100000105</c:v>
                </c:pt>
                <c:pt idx="685">
                  <c:v>5.2663304800000077</c:v>
                </c:pt>
                <c:pt idx="686">
                  <c:v>4.8595745200000096</c:v>
                </c:pt>
                <c:pt idx="687">
                  <c:v>4.885900950000007</c:v>
                </c:pt>
                <c:pt idx="688">
                  <c:v>4.6493836300000027</c:v>
                </c:pt>
                <c:pt idx="689">
                  <c:v>5.1771738800000122</c:v>
                </c:pt>
                <c:pt idx="690">
                  <c:v>5.3501040400000051</c:v>
                </c:pt>
                <c:pt idx="691">
                  <c:v>5.4614656800000034</c:v>
                </c:pt>
                <c:pt idx="692">
                  <c:v>5.4614656800000034</c:v>
                </c:pt>
                <c:pt idx="693">
                  <c:v>5.2827319300000113</c:v>
                </c:pt>
                <c:pt idx="694">
                  <c:v>5.4010747000000094</c:v>
                </c:pt>
                <c:pt idx="695">
                  <c:v>5.4298403200000109</c:v>
                </c:pt>
                <c:pt idx="696">
                  <c:v>5.670815470000008</c:v>
                </c:pt>
                <c:pt idx="697">
                  <c:v>5.5662667400000032</c:v>
                </c:pt>
                <c:pt idx="698">
                  <c:v>5.6644231100000013</c:v>
                </c:pt>
                <c:pt idx="699">
                  <c:v>5.6644231100000013</c:v>
                </c:pt>
                <c:pt idx="700">
                  <c:v>5.5660985200000113</c:v>
                </c:pt>
                <c:pt idx="701">
                  <c:v>5.5506222800000131</c:v>
                </c:pt>
                <c:pt idx="702">
                  <c:v>5.4009064800000033</c:v>
                </c:pt>
                <c:pt idx="703">
                  <c:v>5.5122681200000017</c:v>
                </c:pt>
                <c:pt idx="704">
                  <c:v>5.1438663200000008</c:v>
                </c:pt>
                <c:pt idx="705">
                  <c:v>5.1783514199999985</c:v>
                </c:pt>
                <c:pt idx="706">
                  <c:v>4.9465442600000102</c:v>
                </c:pt>
                <c:pt idx="707">
                  <c:v>4.8017068400000085</c:v>
                </c:pt>
                <c:pt idx="708">
                  <c:v>4.9467124800000164</c:v>
                </c:pt>
                <c:pt idx="709">
                  <c:v>4.8486402200000072</c:v>
                </c:pt>
                <c:pt idx="710">
                  <c:v>5.0158509000000038</c:v>
                </c:pt>
                <c:pt idx="711">
                  <c:v>4.8797609200000096</c:v>
                </c:pt>
                <c:pt idx="712">
                  <c:v>4.8998632100000066</c:v>
                </c:pt>
                <c:pt idx="713">
                  <c:v>4.7487175400000012</c:v>
                </c:pt>
                <c:pt idx="714">
                  <c:v>4.7339982900000166</c:v>
                </c:pt>
                <c:pt idx="715">
                  <c:v>4.7028775899999999</c:v>
                </c:pt>
                <c:pt idx="716">
                  <c:v>4.6900928700000151</c:v>
                </c:pt>
                <c:pt idx="717">
                  <c:v>4.8201269300000007</c:v>
                </c:pt>
                <c:pt idx="718">
                  <c:v>4.7297086800000159</c:v>
                </c:pt>
                <c:pt idx="719">
                  <c:v>4.7600723900000048</c:v>
                </c:pt>
                <c:pt idx="720">
                  <c:v>4.6212908900000116</c:v>
                </c:pt>
                <c:pt idx="721">
                  <c:v>4.6093472700000007</c:v>
                </c:pt>
                <c:pt idx="722">
                  <c:v>4.5634232100000105</c:v>
                </c:pt>
                <c:pt idx="723">
                  <c:v>4.5909271800000084</c:v>
                </c:pt>
                <c:pt idx="724">
                  <c:v>4.657374080000011</c:v>
                </c:pt>
                <c:pt idx="725">
                  <c:v>4.6466921100000036</c:v>
                </c:pt>
                <c:pt idx="726">
                  <c:v>4.6795791199999996</c:v>
                </c:pt>
                <c:pt idx="727">
                  <c:v>4.5586289400000055</c:v>
                </c:pt>
                <c:pt idx="728">
                  <c:v>4.4549213100000031</c:v>
                </c:pt>
                <c:pt idx="729">
                  <c:v>4.3687926700000048</c:v>
                </c:pt>
                <c:pt idx="730">
                  <c:v>4.4841074800000058</c:v>
                </c:pt>
                <c:pt idx="731">
                  <c:v>4.4976491900000042</c:v>
                </c:pt>
                <c:pt idx="732">
                  <c:v>4.6254122800000061</c:v>
                </c:pt>
                <c:pt idx="733">
                  <c:v>4.6254122800000061</c:v>
                </c:pt>
                <c:pt idx="734">
                  <c:v>4.4931072500000084</c:v>
                </c:pt>
                <c:pt idx="735">
                  <c:v>4.4738460600000138</c:v>
                </c:pt>
                <c:pt idx="736">
                  <c:v>4.3745121500000153</c:v>
                </c:pt>
                <c:pt idx="737">
                  <c:v>4.4322957200000133</c:v>
                </c:pt>
                <c:pt idx="738">
                  <c:v>4.4123616500000082</c:v>
                </c:pt>
                <c:pt idx="739">
                  <c:v>4.4100906800000104</c:v>
                </c:pt>
                <c:pt idx="740">
                  <c:v>4.4100906800000104</c:v>
                </c:pt>
                <c:pt idx="741">
                  <c:v>4.3872968700000001</c:v>
                </c:pt>
                <c:pt idx="742">
                  <c:v>4.4006703600000066</c:v>
                </c:pt>
                <c:pt idx="743">
                  <c:v>4.2914114699999999</c:v>
                </c:pt>
                <c:pt idx="744">
                  <c:v>4.3819979400000051</c:v>
                </c:pt>
                <c:pt idx="745">
                  <c:v>4.2938506600000039</c:v>
                </c:pt>
                <c:pt idx="746">
                  <c:v>4.2527208700000045</c:v>
                </c:pt>
                <c:pt idx="747">
                  <c:v>4.4554259700000074</c:v>
                </c:pt>
                <c:pt idx="748">
                  <c:v>4.3898201700000072</c:v>
                </c:pt>
                <c:pt idx="749">
                  <c:v>4.4322116100000102</c:v>
                </c:pt>
                <c:pt idx="750">
                  <c:v>4.4456692100000055</c:v>
                </c:pt>
                <c:pt idx="751">
                  <c:v>4.2511227800000171</c:v>
                </c:pt>
                <c:pt idx="752">
                  <c:v>4.2043576200000103</c:v>
                </c:pt>
                <c:pt idx="753">
                  <c:v>4.183161900000016</c:v>
                </c:pt>
                <c:pt idx="754">
                  <c:v>4.1097338700000137</c:v>
                </c:pt>
                <c:pt idx="755">
                  <c:v>4.1716388300000062</c:v>
                </c:pt>
                <c:pt idx="756">
                  <c:v>4.1204158400000068</c:v>
                </c:pt>
                <c:pt idx="757">
                  <c:v>4.1120048400000115</c:v>
                </c:pt>
                <c:pt idx="758">
                  <c:v>4.1942644200000103</c:v>
                </c:pt>
                <c:pt idx="759">
                  <c:v>4.0920707700000065</c:v>
                </c:pt>
                <c:pt idx="760">
                  <c:v>4.1384994900000009</c:v>
                </c:pt>
                <c:pt idx="761">
                  <c:v>4.125630660000013</c:v>
                </c:pt>
                <c:pt idx="762">
                  <c:v>4.1334528900000151</c:v>
                </c:pt>
                <c:pt idx="763">
                  <c:v>4.1565831400000093</c:v>
                </c:pt>
                <c:pt idx="764">
                  <c:v>4.2130209500000149</c:v>
                </c:pt>
                <c:pt idx="765">
                  <c:v>4.1595269900000176</c:v>
                </c:pt>
                <c:pt idx="766">
                  <c:v>4.1252101099999976</c:v>
                </c:pt>
                <c:pt idx="767">
                  <c:v>4.2131891700000068</c:v>
                </c:pt>
                <c:pt idx="768">
                  <c:v>4.1898907000000065</c:v>
                </c:pt>
                <c:pt idx="769">
                  <c:v>4.2730754900000107</c:v>
                </c:pt>
                <c:pt idx="770">
                  <c:v>4.2922525700000023</c:v>
                </c:pt>
                <c:pt idx="771">
                  <c:v>4.2517115500000102</c:v>
                </c:pt>
                <c:pt idx="772">
                  <c:v>4.1289950600000083</c:v>
                </c:pt>
                <c:pt idx="773">
                  <c:v>4.0741553400000186</c:v>
                </c:pt>
                <c:pt idx="774">
                  <c:v>4.0468195900000126</c:v>
                </c:pt>
                <c:pt idx="775">
                  <c:v>4.068351750000005</c:v>
                </c:pt>
                <c:pt idx="776">
                  <c:v>4.1970400500000125</c:v>
                </c:pt>
                <c:pt idx="777">
                  <c:v>4.2289177400000142</c:v>
                </c:pt>
                <c:pt idx="778">
                  <c:v>4.2842621200000082</c:v>
                </c:pt>
                <c:pt idx="779">
                  <c:v>4.2307681600000109</c:v>
                </c:pt>
                <c:pt idx="780">
                  <c:v>4.193255100000016</c:v>
                </c:pt>
                <c:pt idx="781">
                  <c:v>4.193255100000016</c:v>
                </c:pt>
                <c:pt idx="782">
                  <c:v>4.1042667200000125</c:v>
                </c:pt>
                <c:pt idx="783">
                  <c:v>4.0574174500000026</c:v>
                </c:pt>
                <c:pt idx="784">
                  <c:v>3.9267946200000097</c:v>
                </c:pt>
                <c:pt idx="785">
                  <c:v>3.9594293000000107</c:v>
                </c:pt>
                <c:pt idx="786">
                  <c:v>3.9893724600000127</c:v>
                </c:pt>
                <c:pt idx="787">
                  <c:v>3.9746532100000138</c:v>
                </c:pt>
                <c:pt idx="788">
                  <c:v>3.9746532100000138</c:v>
                </c:pt>
                <c:pt idx="789">
                  <c:v>3.9828959900000172</c:v>
                </c:pt>
                <c:pt idx="790">
                  <c:v>4.0537166100000093</c:v>
                </c:pt>
                <c:pt idx="791">
                  <c:v>4.0418571000000014</c:v>
                </c:pt>
                <c:pt idx="792">
                  <c:v>4.0287359400000042</c:v>
                </c:pt>
                <c:pt idx="793">
                  <c:v>4.0009796400000113</c:v>
                </c:pt>
                <c:pt idx="794">
                  <c:v>3.9560649000000012</c:v>
                </c:pt>
                <c:pt idx="795">
                  <c:v>4.0645668000000086</c:v>
                </c:pt>
                <c:pt idx="796">
                  <c:v>4.0487541200000123</c:v>
                </c:pt>
                <c:pt idx="797">
                  <c:v>3.9932415200000122</c:v>
                </c:pt>
                <c:pt idx="798">
                  <c:v>3.9745691000000107</c:v>
                </c:pt>
                <c:pt idx="799">
                  <c:v>3.8865059299999984</c:v>
                </c:pt>
                <c:pt idx="800">
                  <c:v>3.8732165500000093</c:v>
                </c:pt>
                <c:pt idx="801">
                  <c:v>3.9966059200000075</c:v>
                </c:pt>
                <c:pt idx="802">
                  <c:v>4.0417729899999983</c:v>
                </c:pt>
                <c:pt idx="803">
                  <c:v>4.0574174500000026</c:v>
                </c:pt>
                <c:pt idx="804">
                  <c:v>4.0574174500000026</c:v>
                </c:pt>
                <c:pt idx="805">
                  <c:v>3.9524481700000109</c:v>
                </c:pt>
                <c:pt idx="806">
                  <c:v>3.8505068500000021</c:v>
                </c:pt>
                <c:pt idx="807">
                  <c:v>3.7201363500000042</c:v>
                </c:pt>
                <c:pt idx="808">
                  <c:v>3.8100499400000132</c:v>
                </c:pt>
                <c:pt idx="809">
                  <c:v>3.8134984500000115</c:v>
                </c:pt>
                <c:pt idx="810">
                  <c:v>3.852525490000005</c:v>
                </c:pt>
                <c:pt idx="811">
                  <c:v>3.8377221300000173</c:v>
                </c:pt>
                <c:pt idx="812">
                  <c:v>3.807190200000008</c:v>
                </c:pt>
                <c:pt idx="813">
                  <c:v>3.8003772900000143</c:v>
                </c:pt>
                <c:pt idx="814">
                  <c:v>3.8161058600000075</c:v>
                </c:pt>
                <c:pt idx="815">
                  <c:v>3.9108137200000073</c:v>
                </c:pt>
                <c:pt idx="816">
                  <c:v>3.9128323600000101</c:v>
                </c:pt>
                <c:pt idx="817">
                  <c:v>3.952532280000014</c:v>
                </c:pt>
                <c:pt idx="818">
                  <c:v>3.9967741400000136</c:v>
                </c:pt>
                <c:pt idx="819">
                  <c:v>4.0067832300000106</c:v>
                </c:pt>
                <c:pt idx="820">
                  <c:v>3.9584199800000022</c:v>
                </c:pt>
                <c:pt idx="821">
                  <c:v>3.9073652100000089</c:v>
                </c:pt>
                <c:pt idx="822">
                  <c:v>3.8392361100000016</c:v>
                </c:pt>
                <c:pt idx="823">
                  <c:v>3.8253579600000052</c:v>
                </c:pt>
                <c:pt idx="824">
                  <c:v>3.7978539900000072</c:v>
                </c:pt>
                <c:pt idx="825">
                  <c:v>3.8263672800000137</c:v>
                </c:pt>
                <c:pt idx="826">
                  <c:v>3.8176198400000061</c:v>
                </c:pt>
                <c:pt idx="827">
                  <c:v>3.8765809500000046</c:v>
                </c:pt>
                <c:pt idx="828">
                  <c:v>3.912664140000004</c:v>
                </c:pt>
                <c:pt idx="829">
                  <c:v>3.912664140000004</c:v>
                </c:pt>
                <c:pt idx="830">
                  <c:v>3.8960103600000053</c:v>
                </c:pt>
                <c:pt idx="831">
                  <c:v>4.0135961400000042</c:v>
                </c:pt>
                <c:pt idx="832">
                  <c:v>3.9658216600000031</c:v>
                </c:pt>
                <c:pt idx="833">
                  <c:v>3.9658216600000031</c:v>
                </c:pt>
                <c:pt idx="834">
                  <c:v>3.9241031000000106</c:v>
                </c:pt>
                <c:pt idx="835">
                  <c:v>3.7737144200000046</c:v>
                </c:pt>
                <c:pt idx="836">
                  <c:v>3.8041622400000108</c:v>
                </c:pt>
                <c:pt idx="837">
                  <c:v>3.802143600000008</c:v>
                </c:pt>
                <c:pt idx="838">
                  <c:v>3.799620300000015</c:v>
                </c:pt>
                <c:pt idx="839">
                  <c:v>3.7967605600000098</c:v>
                </c:pt>
                <c:pt idx="840">
                  <c:v>3.7632847800000064</c:v>
                </c:pt>
                <c:pt idx="841">
                  <c:v>3.7877607900000072</c:v>
                </c:pt>
                <c:pt idx="842">
                  <c:v>3.7630324500000114</c:v>
                </c:pt>
                <c:pt idx="843">
                  <c:v>3.7552943299999981</c:v>
                </c:pt>
                <c:pt idx="844">
                  <c:v>3.7356125900000023</c:v>
                </c:pt>
                <c:pt idx="845">
                  <c:v>3.7690883700000057</c:v>
                </c:pt>
                <c:pt idx="846">
                  <c:v>3.7843122800000089</c:v>
                </c:pt>
                <c:pt idx="847">
                  <c:v>3.7906205300000124</c:v>
                </c:pt>
                <c:pt idx="848">
                  <c:v>3.7963400100000086</c:v>
                </c:pt>
                <c:pt idx="849">
                  <c:v>3.7187905900000118</c:v>
                </c:pt>
                <c:pt idx="850">
                  <c:v>3.6679881499999993</c:v>
                </c:pt>
                <c:pt idx="851">
                  <c:v>3.7177812700000032</c:v>
                </c:pt>
                <c:pt idx="852">
                  <c:v>3.7177812700000032</c:v>
                </c:pt>
                <c:pt idx="853">
                  <c:v>3.9850828500000119</c:v>
                </c:pt>
                <c:pt idx="854">
                  <c:v>4.6831117400000011</c:v>
                </c:pt>
                <c:pt idx="855">
                  <c:v>5.1238481400000069</c:v>
                </c:pt>
                <c:pt idx="856">
                  <c:v>5.1802018400000094</c:v>
                </c:pt>
                <c:pt idx="857">
                  <c:v>5.0533639600000129</c:v>
                </c:pt>
                <c:pt idx="858">
                  <c:v>4.7722683400000108</c:v>
                </c:pt>
                <c:pt idx="859">
                  <c:v>4.5817591899999996</c:v>
                </c:pt>
                <c:pt idx="860">
                  <c:v>4.2845985600000063</c:v>
                </c:pt>
                <c:pt idx="861">
                  <c:v>4.3568490500000081</c:v>
                </c:pt>
                <c:pt idx="862">
                  <c:v>4.1945167500000053</c:v>
                </c:pt>
                <c:pt idx="863">
                  <c:v>4.158517670000009</c:v>
                </c:pt>
                <c:pt idx="864">
                  <c:v>4.1766854300000062</c:v>
                </c:pt>
                <c:pt idx="865">
                  <c:v>4.1573401300000086</c:v>
                </c:pt>
                <c:pt idx="866">
                  <c:v>4.0842485400000044</c:v>
                </c:pt>
                <c:pt idx="867">
                  <c:v>4.1399293600000107</c:v>
                </c:pt>
                <c:pt idx="868">
                  <c:v>4.1662557900000081</c:v>
                </c:pt>
                <c:pt idx="869">
                  <c:v>4.0813046899999961</c:v>
                </c:pt>
                <c:pt idx="870">
                  <c:v>4.0009796400000113</c:v>
                </c:pt>
                <c:pt idx="871">
                  <c:v>3.9818866700000086</c:v>
                </c:pt>
                <c:pt idx="872">
                  <c:v>3.8836461900000074</c:v>
                </c:pt>
                <c:pt idx="873">
                  <c:v>3.8680858400000062</c:v>
                </c:pt>
                <c:pt idx="874">
                  <c:v>3.9767559600000055</c:v>
                </c:pt>
                <c:pt idx="875">
                  <c:v>3.9410092100000185</c:v>
                </c:pt>
                <c:pt idx="876">
                  <c:v>4.0953510599999987</c:v>
                </c:pt>
                <c:pt idx="877">
                  <c:v>4.0953510599999987</c:v>
                </c:pt>
                <c:pt idx="878">
                  <c:v>4.0101476300000058</c:v>
                </c:pt>
                <c:pt idx="879">
                  <c:v>4.5979083100000082</c:v>
                </c:pt>
                <c:pt idx="880">
                  <c:v>4.9349370800000116</c:v>
                </c:pt>
                <c:pt idx="881">
                  <c:v>4.7775672700000058</c:v>
                </c:pt>
                <c:pt idx="882">
                  <c:v>4.8831253200000049</c:v>
                </c:pt>
                <c:pt idx="883">
                  <c:v>4.4808271899999994</c:v>
                </c:pt>
                <c:pt idx="884">
                  <c:v>4.3382607400000097</c:v>
                </c:pt>
                <c:pt idx="885">
                  <c:v>4.3973900700000002</c:v>
                </c:pt>
                <c:pt idx="886">
                  <c:v>4.3836801400000098</c:v>
                </c:pt>
                <c:pt idx="887">
                  <c:v>4.3676992400000074</c:v>
                </c:pt>
                <c:pt idx="888">
                  <c:v>4.1564149200000031</c:v>
                </c:pt>
                <c:pt idx="889">
                  <c:v>4.0278948400000019</c:v>
                </c:pt>
                <c:pt idx="890">
                  <c:v>5.2832365900000013</c:v>
                </c:pt>
                <c:pt idx="891">
                  <c:v>5.7729250100000087</c:v>
                </c:pt>
                <c:pt idx="892">
                  <c:v>6.1515041200000127</c:v>
                </c:pt>
                <c:pt idx="893">
                  <c:v>6.1515041200000127</c:v>
                </c:pt>
                <c:pt idx="894">
                  <c:v>4.8933867400000111</c:v>
                </c:pt>
                <c:pt idx="895">
                  <c:v>5.5415384000000074</c:v>
                </c:pt>
                <c:pt idx="896">
                  <c:v>5.7704858200000047</c:v>
                </c:pt>
                <c:pt idx="897">
                  <c:v>5.3400949500000081</c:v>
                </c:pt>
                <c:pt idx="898">
                  <c:v>5.4281581200000062</c:v>
                </c:pt>
                <c:pt idx="899">
                  <c:v>4.5608999100000176</c:v>
                </c:pt>
                <c:pt idx="900">
                  <c:v>4.6515704899999974</c:v>
                </c:pt>
                <c:pt idx="901">
                  <c:v>5.0067670200000123</c:v>
                </c:pt>
                <c:pt idx="902">
                  <c:v>5.3904768400000052</c:v>
                </c:pt>
                <c:pt idx="903">
                  <c:v>5.2531252100000074</c:v>
                </c:pt>
                <c:pt idx="904">
                  <c:v>5.6825908699999985</c:v>
                </c:pt>
                <c:pt idx="905">
                  <c:v>5.1650620400000093</c:v>
                </c:pt>
                <c:pt idx="906">
                  <c:v>4.8962464800000021</c:v>
                </c:pt>
                <c:pt idx="907">
                  <c:v>4.8962464800000021</c:v>
                </c:pt>
                <c:pt idx="908">
                  <c:v>4.6376082299999979</c:v>
                </c:pt>
                <c:pt idx="909">
                  <c:v>4.4639210800000058</c:v>
                </c:pt>
                <c:pt idx="910">
                  <c:v>4.0877811600000058</c:v>
                </c:pt>
                <c:pt idx="911">
                  <c:v>4.0877811600000058</c:v>
                </c:pt>
                <c:pt idx="912">
                  <c:v>4.389315510000003</c:v>
                </c:pt>
                <c:pt idx="913">
                  <c:v>4.5135459800000035</c:v>
                </c:pt>
                <c:pt idx="914">
                  <c:v>4.4521456800000152</c:v>
                </c:pt>
                <c:pt idx="915">
                  <c:v>4.4105953400000004</c:v>
                </c:pt>
                <c:pt idx="916">
                  <c:v>4.0989677900000032</c:v>
                </c:pt>
                <c:pt idx="917">
                  <c:v>4.0348759700000016</c:v>
                </c:pt>
                <c:pt idx="918">
                  <c:v>4.1462376100000142</c:v>
                </c:pt>
                <c:pt idx="919">
                  <c:v>3.9830642100000091</c:v>
                </c:pt>
                <c:pt idx="920">
                  <c:v>4.0117457200000075</c:v>
                </c:pt>
                <c:pt idx="921">
                  <c:v>3.9629619200000121</c:v>
                </c:pt>
                <c:pt idx="922">
                  <c:v>3.9629619200000121</c:v>
                </c:pt>
                <c:pt idx="923">
                  <c:v>3.9647282300000057</c:v>
                </c:pt>
                <c:pt idx="924">
                  <c:v>3.9485791100000114</c:v>
                </c:pt>
                <c:pt idx="925">
                  <c:v>4.0367263900000125</c:v>
                </c:pt>
                <c:pt idx="926">
                  <c:v>4.0367263900000125</c:v>
                </c:pt>
                <c:pt idx="927">
                  <c:v>3.7770788199999998</c:v>
                </c:pt>
                <c:pt idx="928">
                  <c:v>3.9059353400000134</c:v>
                </c:pt>
                <c:pt idx="929">
                  <c:v>3.9059353400000134</c:v>
                </c:pt>
                <c:pt idx="930">
                  <c:v>3.9059353400000134</c:v>
                </c:pt>
                <c:pt idx="931">
                  <c:v>4.2555806100000098</c:v>
                </c:pt>
                <c:pt idx="932">
                  <c:v>4.1721434900000105</c:v>
                </c:pt>
                <c:pt idx="933">
                  <c:v>4.1721434900000105</c:v>
                </c:pt>
                <c:pt idx="934">
                  <c:v>4.1512842100000142</c:v>
                </c:pt>
                <c:pt idx="935">
                  <c:v>4.2584403500000008</c:v>
                </c:pt>
                <c:pt idx="936">
                  <c:v>4.436837660000009</c:v>
                </c:pt>
                <c:pt idx="937">
                  <c:v>4.436837660000009</c:v>
                </c:pt>
                <c:pt idx="938">
                  <c:v>5.5330432900000091</c:v>
                </c:pt>
                <c:pt idx="939">
                  <c:v>6.1536068700000044</c:v>
                </c:pt>
                <c:pt idx="940">
                  <c:v>6.0778237600000011</c:v>
                </c:pt>
                <c:pt idx="941">
                  <c:v>6.0778237600000011</c:v>
                </c:pt>
                <c:pt idx="942">
                  <c:v>6.3007993700000071</c:v>
                </c:pt>
                <c:pt idx="943">
                  <c:v>6.8024314100000112</c:v>
                </c:pt>
                <c:pt idx="944">
                  <c:v>7.9860273299999989</c:v>
                </c:pt>
                <c:pt idx="945">
                  <c:v>7.7893781500000046</c:v>
                </c:pt>
                <c:pt idx="946">
                  <c:v>7.8779459800000069</c:v>
                </c:pt>
                <c:pt idx="947">
                  <c:v>7.273867960000004</c:v>
                </c:pt>
                <c:pt idx="948">
                  <c:v>7.3558752100000078</c:v>
                </c:pt>
                <c:pt idx="949">
                  <c:v>6.9635861700000135</c:v>
                </c:pt>
                <c:pt idx="950">
                  <c:v>6.2446138900000108</c:v>
                </c:pt>
                <c:pt idx="951">
                  <c:v>6.2951639999999998</c:v>
                </c:pt>
                <c:pt idx="952">
                  <c:v>6.4219177700000074</c:v>
                </c:pt>
                <c:pt idx="953">
                  <c:v>6.3364620100000053</c:v>
                </c:pt>
                <c:pt idx="954">
                  <c:v>6.6001468600000095</c:v>
                </c:pt>
                <c:pt idx="955">
                  <c:v>6.8491124600000006</c:v>
                </c:pt>
                <c:pt idx="956">
                  <c:v>6.4685988200000111</c:v>
                </c:pt>
                <c:pt idx="957">
                  <c:v>6.769376180000009</c:v>
                </c:pt>
                <c:pt idx="958">
                  <c:v>6.7253866500000044</c:v>
                </c:pt>
                <c:pt idx="959">
                  <c:v>6.0765621099999976</c:v>
                </c:pt>
                <c:pt idx="960">
                  <c:v>6.034759440000002</c:v>
                </c:pt>
                <c:pt idx="961">
                  <c:v>5.6989923200000021</c:v>
                </c:pt>
                <c:pt idx="962">
                  <c:v>5.5747618500000158</c:v>
                </c:pt>
                <c:pt idx="963">
                  <c:v>5.6342276200000043</c:v>
                </c:pt>
                <c:pt idx="964">
                  <c:v>5.3517862400000098</c:v>
                </c:pt>
                <c:pt idx="965">
                  <c:v>5.2596016800000029</c:v>
                </c:pt>
                <c:pt idx="966">
                  <c:v>5.3764304700000025</c:v>
                </c:pt>
                <c:pt idx="967">
                  <c:v>5.9321452400000112</c:v>
                </c:pt>
                <c:pt idx="968">
                  <c:v>5.9433318700000086</c:v>
                </c:pt>
                <c:pt idx="969">
                  <c:v>6.2064279500000055</c:v>
                </c:pt>
                <c:pt idx="970">
                  <c:v>6.3509289300000091</c:v>
                </c:pt>
                <c:pt idx="971">
                  <c:v>6.6930043000000126</c:v>
                </c:pt>
                <c:pt idx="972">
                  <c:v>6.7304332500000044</c:v>
                </c:pt>
                <c:pt idx="973">
                  <c:v>6.3146775200000036</c:v>
                </c:pt>
                <c:pt idx="974">
                  <c:v>6.0187785399999996</c:v>
                </c:pt>
                <c:pt idx="975">
                  <c:v>5.1773421000000042</c:v>
                </c:pt>
                <c:pt idx="976">
                  <c:v>5.0356167500000026</c:v>
                </c:pt>
                <c:pt idx="977">
                  <c:v>4.8650416700000108</c:v>
                </c:pt>
                <c:pt idx="978">
                  <c:v>4.8092767400000156</c:v>
                </c:pt>
                <c:pt idx="979">
                  <c:v>5.3480012900000133</c:v>
                </c:pt>
                <c:pt idx="980">
                  <c:v>5.5561735400000032</c:v>
                </c:pt>
                <c:pt idx="981">
                  <c:v>6.2912108300000114</c:v>
                </c:pt>
                <c:pt idx="982">
                  <c:v>6.2886034200000012</c:v>
                </c:pt>
                <c:pt idx="983">
                  <c:v>6.338060100000007</c:v>
                </c:pt>
                <c:pt idx="984">
                  <c:v>6.0620110800000049</c:v>
                </c:pt>
                <c:pt idx="985">
                  <c:v>5.7126181400000036</c:v>
                </c:pt>
                <c:pt idx="986">
                  <c:v>5.4131865400000123</c:v>
                </c:pt>
                <c:pt idx="987">
                  <c:v>5.520342680000013</c:v>
                </c:pt>
                <c:pt idx="988">
                  <c:v>5.7106836100000038</c:v>
                </c:pt>
                <c:pt idx="989">
                  <c:v>5.7106836100000038</c:v>
                </c:pt>
                <c:pt idx="990">
                  <c:v>5.7252346400000107</c:v>
                </c:pt>
                <c:pt idx="991">
                  <c:v>5.3576739400000122</c:v>
                </c:pt>
                <c:pt idx="992">
                  <c:v>5.3536366600000065</c:v>
                </c:pt>
                <c:pt idx="993">
                  <c:v>5.5629023400000079</c:v>
                </c:pt>
                <c:pt idx="994">
                  <c:v>5.8957256099999995</c:v>
                </c:pt>
                <c:pt idx="995">
                  <c:v>6.1812790600000085</c:v>
                </c:pt>
                <c:pt idx="996">
                  <c:v>6.3391535300000044</c:v>
                </c:pt>
                <c:pt idx="997">
                  <c:v>6.5180555000000027</c:v>
                </c:pt>
                <c:pt idx="998">
                  <c:v>5.8907631200000026</c:v>
                </c:pt>
                <c:pt idx="999">
                  <c:v>5.6396106600000024</c:v>
                </c:pt>
                <c:pt idx="1000">
                  <c:v>5.603191030000005</c:v>
                </c:pt>
                <c:pt idx="1001">
                  <c:v>6.2946593400000097</c:v>
                </c:pt>
                <c:pt idx="1002">
                  <c:v>6.3794422200000156</c:v>
                </c:pt>
                <c:pt idx="1003">
                  <c:v>6.4188898100000102</c:v>
                </c:pt>
                <c:pt idx="1004">
                  <c:v>6.6263891800000039</c:v>
                </c:pt>
                <c:pt idx="1005">
                  <c:v>5.7577011000000056</c:v>
                </c:pt>
                <c:pt idx="1006">
                  <c:v>5.7757847500000139</c:v>
                </c:pt>
                <c:pt idx="1007">
                  <c:v>5.5667714000000075</c:v>
                </c:pt>
                <c:pt idx="1008">
                  <c:v>5.7239729900000071</c:v>
                </c:pt>
                <c:pt idx="1009">
                  <c:v>6.29777141000001</c:v>
                </c:pt>
                <c:pt idx="1010">
                  <c:v>6.2148389500000008</c:v>
                </c:pt>
                <c:pt idx="1011">
                  <c:v>6.120131090000001</c:v>
                </c:pt>
                <c:pt idx="1012">
                  <c:v>6.3474804200000108</c:v>
                </c:pt>
                <c:pt idx="1013">
                  <c:v>6.1379624100000001</c:v>
                </c:pt>
                <c:pt idx="1014">
                  <c:v>5.91153829000001</c:v>
                </c:pt>
                <c:pt idx="1015">
                  <c:v>6.1080192499999981</c:v>
                </c:pt>
                <c:pt idx="1016">
                  <c:v>5.5039412300000095</c:v>
                </c:pt>
                <c:pt idx="1017">
                  <c:v>5.1558099400000117</c:v>
                </c:pt>
                <c:pt idx="1018">
                  <c:v>5.5482672000000122</c:v>
                </c:pt>
                <c:pt idx="1019">
                  <c:v>5.3594402500000058</c:v>
                </c:pt>
                <c:pt idx="1020">
                  <c:v>5.2396676099999979</c:v>
                </c:pt>
                <c:pt idx="1021">
                  <c:v>5.3163759300000066</c:v>
                </c:pt>
                <c:pt idx="1022">
                  <c:v>5.2907223800000054</c:v>
                </c:pt>
                <c:pt idx="1023">
                  <c:v>5.4567555200000015</c:v>
                </c:pt>
                <c:pt idx="1024">
                  <c:v>5.5136979900000114</c:v>
                </c:pt>
                <c:pt idx="1025">
                  <c:v>5.4999039500000038</c:v>
                </c:pt>
                <c:pt idx="1026">
                  <c:v>5.3479171800000103</c:v>
                </c:pt>
                <c:pt idx="1027">
                  <c:v>5.4811474200000134</c:v>
                </c:pt>
                <c:pt idx="1028">
                  <c:v>5.0258599900000149</c:v>
                </c:pt>
                <c:pt idx="1029">
                  <c:v>5.2537980900000036</c:v>
                </c:pt>
                <c:pt idx="1030">
                  <c:v>5.2537980900000036</c:v>
                </c:pt>
                <c:pt idx="1031">
                  <c:v>5.1638845000000089</c:v>
                </c:pt>
                <c:pt idx="1032">
                  <c:v>5.3482536200000084</c:v>
                </c:pt>
                <c:pt idx="1033">
                  <c:v>5.2399199400000072</c:v>
                </c:pt>
                <c:pt idx="1034">
                  <c:v>5.0581582300000036</c:v>
                </c:pt>
                <c:pt idx="1035">
                  <c:v>5.0808679299999966</c:v>
                </c:pt>
                <c:pt idx="1036">
                  <c:v>5.0676626600000105</c:v>
                </c:pt>
                <c:pt idx="1037">
                  <c:v>5.0676626600000105</c:v>
                </c:pt>
                <c:pt idx="1038">
                  <c:v>5.1779308700000115</c:v>
                </c:pt>
                <c:pt idx="1039">
                  <c:v>4.8510794100000112</c:v>
                </c:pt>
                <c:pt idx="1040">
                  <c:v>4.6964852300000075</c:v>
                </c:pt>
                <c:pt idx="1041">
                  <c:v>4.8377900300000078</c:v>
                </c:pt>
                <c:pt idx="1042">
                  <c:v>4.8716022500000093</c:v>
                </c:pt>
                <c:pt idx="1043">
                  <c:v>5.048906130000006</c:v>
                </c:pt>
                <c:pt idx="1044">
                  <c:v>5.2321818200000081</c:v>
                </c:pt>
                <c:pt idx="1045">
                  <c:v>5.2320136000000019</c:v>
                </c:pt>
                <c:pt idx="1046">
                  <c:v>5.3676830300000091</c:v>
                </c:pt>
                <c:pt idx="1047">
                  <c:v>5.5906586400000151</c:v>
                </c:pt>
                <c:pt idx="1048">
                  <c:v>5.5812383200000113</c:v>
                </c:pt>
                <c:pt idx="1049">
                  <c:v>5.7514769600000051</c:v>
                </c:pt>
                <c:pt idx="1050">
                  <c:v>5.6666940799999992</c:v>
                </c:pt>
                <c:pt idx="1051">
                  <c:v>5.6354892700000079</c:v>
                </c:pt>
                <c:pt idx="1052">
                  <c:v>5.6550027899999975</c:v>
                </c:pt>
                <c:pt idx="1053">
                  <c:v>5.5787150200000042</c:v>
                </c:pt>
                <c:pt idx="1054">
                  <c:v>5.5445663600000188</c:v>
                </c:pt>
                <c:pt idx="1055">
                  <c:v>5.4415316100000126</c:v>
                </c:pt>
                <c:pt idx="1056">
                  <c:v>5.1923977900000011</c:v>
                </c:pt>
                <c:pt idx="1057">
                  <c:v>5.1431093300000157</c:v>
                </c:pt>
                <c:pt idx="1058">
                  <c:v>5.1489970300000039</c:v>
                </c:pt>
                <c:pt idx="1059">
                  <c:v>5.0471398199999982</c:v>
                </c:pt>
                <c:pt idx="1060">
                  <c:v>5.1451279700000185</c:v>
                </c:pt>
                <c:pt idx="1061">
                  <c:v>4.9943187400000113</c:v>
                </c:pt>
                <c:pt idx="1062">
                  <c:v>4.9250962100000066</c:v>
                </c:pt>
                <c:pt idx="1063">
                  <c:v>4.9005360900000028</c:v>
                </c:pt>
                <c:pt idx="1064">
                  <c:v>4.8971716900000075</c:v>
                </c:pt>
                <c:pt idx="1065">
                  <c:v>4.9176104200000026</c:v>
                </c:pt>
                <c:pt idx="1066">
                  <c:v>4.9446938400000136</c:v>
                </c:pt>
                <c:pt idx="1067">
                  <c:v>4.9446938400000136</c:v>
                </c:pt>
                <c:pt idx="1068">
                  <c:v>4.9630298200000027</c:v>
                </c:pt>
                <c:pt idx="1069">
                  <c:v>4.8695836100000065</c:v>
                </c:pt>
                <c:pt idx="1070">
                  <c:v>4.8967511400000063</c:v>
                </c:pt>
                <c:pt idx="1071">
                  <c:v>4.8822842200000025</c:v>
                </c:pt>
                <c:pt idx="1072">
                  <c:v>4.8197904900000026</c:v>
                </c:pt>
                <c:pt idx="1073">
                  <c:v>4.7670535200000046</c:v>
                </c:pt>
                <c:pt idx="1074">
                  <c:v>4.6889153300000004</c:v>
                </c:pt>
                <c:pt idx="1075">
                  <c:v>4.6956441300000051</c:v>
                </c:pt>
                <c:pt idx="1076">
                  <c:v>4.5736005200000136</c:v>
                </c:pt>
                <c:pt idx="1077">
                  <c:v>4.5333118300000166</c:v>
                </c:pt>
                <c:pt idx="1078">
                  <c:v>4.5246485000000121</c:v>
                </c:pt>
                <c:pt idx="1079">
                  <c:v>4.4258192500000177</c:v>
                </c:pt>
                <c:pt idx="1080">
                  <c:v>4.4402020600000043</c:v>
                </c:pt>
                <c:pt idx="1081">
                  <c:v>4.4692200100000008</c:v>
                </c:pt>
                <c:pt idx="1082">
                  <c:v>4.45937914000001</c:v>
                </c:pt>
                <c:pt idx="1083">
                  <c:v>4.5095928100000151</c:v>
                </c:pt>
                <c:pt idx="1084">
                  <c:v>4.5045462100000009</c:v>
                </c:pt>
                <c:pt idx="1085">
                  <c:v>4.5557692000000003</c:v>
                </c:pt>
                <c:pt idx="1086">
                  <c:v>4.5608999100000176</c:v>
                </c:pt>
                <c:pt idx="1087">
                  <c:v>4.6240665199999995</c:v>
                </c:pt>
                <c:pt idx="1088">
                  <c:v>4.6874854600000049</c:v>
                </c:pt>
                <c:pt idx="1089">
                  <c:v>4.6529162500000041</c:v>
                </c:pt>
                <c:pt idx="1090">
                  <c:v>4.5933663700000125</c:v>
                </c:pt>
                <c:pt idx="1091">
                  <c:v>4.4248940399999981</c:v>
                </c:pt>
                <c:pt idx="1092">
                  <c:v>4.4082402600000137</c:v>
                </c:pt>
                <c:pt idx="1093">
                  <c:v>4.3035233100000028</c:v>
                </c:pt>
                <c:pt idx="1094">
                  <c:v>4.291327360000011</c:v>
                </c:pt>
                <c:pt idx="1095">
                  <c:v>4.326485340000005</c:v>
                </c:pt>
                <c:pt idx="1096">
                  <c:v>4.3851941200000084</c:v>
                </c:pt>
                <c:pt idx="1097">
                  <c:v>4.379054090000011</c:v>
                </c:pt>
                <c:pt idx="1098">
                  <c:v>4.3920070300000162</c:v>
                </c:pt>
                <c:pt idx="1099">
                  <c:v>4.3633255200000036</c:v>
                </c:pt>
                <c:pt idx="1100">
                  <c:v>4.3197565400000002</c:v>
                </c:pt>
                <c:pt idx="1101">
                  <c:v>4.3973900700000002</c:v>
                </c:pt>
                <c:pt idx="1102">
                  <c:v>4.4007544700000096</c:v>
                </c:pt>
                <c:pt idx="1103">
                  <c:v>4.3919229200000132</c:v>
                </c:pt>
                <c:pt idx="1104">
                  <c:v>4.3831754800000056</c:v>
                </c:pt>
                <c:pt idx="1105">
                  <c:v>4.3560079500000057</c:v>
                </c:pt>
                <c:pt idx="1106">
                  <c:v>4.213862050000003</c:v>
                </c:pt>
                <c:pt idx="1107">
                  <c:v>4.2360670900000059</c:v>
                </c:pt>
                <c:pt idx="1108">
                  <c:v>4.2575992500000126</c:v>
                </c:pt>
                <c:pt idx="1109">
                  <c:v>4.256253490000006</c:v>
                </c:pt>
                <c:pt idx="1110">
                  <c:v>4.2519638800000052</c:v>
                </c:pt>
                <c:pt idx="1111">
                  <c:v>4.2174787800000075</c:v>
                </c:pt>
                <c:pt idx="1112">
                  <c:v>4.2479265999999996</c:v>
                </c:pt>
                <c:pt idx="1113">
                  <c:v>4.3131959600000016</c:v>
                </c:pt>
                <c:pt idx="1114">
                  <c:v>4.5079947200000134</c:v>
                </c:pt>
                <c:pt idx="1115">
                  <c:v>4.5079947200000134</c:v>
                </c:pt>
                <c:pt idx="1116">
                  <c:v>4.4522297900000041</c:v>
                </c:pt>
                <c:pt idx="1117">
                  <c:v>4.3560920600000088</c:v>
                </c:pt>
                <c:pt idx="1118">
                  <c:v>4.2279925300000087</c:v>
                </c:pt>
                <c:pt idx="1119">
                  <c:v>4.24859948000001</c:v>
                </c:pt>
                <c:pt idx="1120">
                  <c:v>4.243636990000013</c:v>
                </c:pt>
                <c:pt idx="1121">
                  <c:v>4.1976288200000056</c:v>
                </c:pt>
                <c:pt idx="1122">
                  <c:v>4.2082266800000099</c:v>
                </c:pt>
                <c:pt idx="1123">
                  <c:v>4.1633960500000171</c:v>
                </c:pt>
                <c:pt idx="1124">
                  <c:v>4.1060330300000061</c:v>
                </c:pt>
                <c:pt idx="1125">
                  <c:v>4.0737347900000032</c:v>
                </c:pt>
                <c:pt idx="1126">
                  <c:v>4.1466581600000012</c:v>
                </c:pt>
                <c:pt idx="1127">
                  <c:v>4.1304249300000038</c:v>
                </c:pt>
                <c:pt idx="1128">
                  <c:v>4.1257988800000049</c:v>
                </c:pt>
                <c:pt idx="1129">
                  <c:v>4.1419480000000135</c:v>
                </c:pt>
                <c:pt idx="1130">
                  <c:v>4.1449759599999965</c:v>
                </c:pt>
                <c:pt idx="1131">
                  <c:v>4.1855169800000169</c:v>
                </c:pt>
                <c:pt idx="1132">
                  <c:v>4.2141984900000011</c:v>
                </c:pt>
                <c:pt idx="1133">
                  <c:v>4.3025981000000115</c:v>
                </c:pt>
                <c:pt idx="1134">
                  <c:v>4.3379243000000116</c:v>
                </c:pt>
                <c:pt idx="1135">
                  <c:v>4.3285039800000078</c:v>
                </c:pt>
                <c:pt idx="1136">
                  <c:v>4.2742530300000112</c:v>
                </c:pt>
                <c:pt idx="1137">
                  <c:v>4.2274878700000045</c:v>
                </c:pt>
                <c:pt idx="1138">
                  <c:v>4.1551532699999996</c:v>
                </c:pt>
                <c:pt idx="1139">
                  <c:v>4.0943417400000044</c:v>
                </c:pt>
                <c:pt idx="1140">
                  <c:v>4.1395088100000095</c:v>
                </c:pt>
                <c:pt idx="1141">
                  <c:v>4.1516206500000123</c:v>
                </c:pt>
                <c:pt idx="1142">
                  <c:v>4.1310136999999969</c:v>
                </c:pt>
                <c:pt idx="1143">
                  <c:v>4.1566672499999981</c:v>
                </c:pt>
                <c:pt idx="1144">
                  <c:v>4.1655829100000119</c:v>
                </c:pt>
                <c:pt idx="1145">
                  <c:v>4.0444645100000116</c:v>
                </c:pt>
                <c:pt idx="1146">
                  <c:v>4.0624640500000169</c:v>
                </c:pt>
                <c:pt idx="1147">
                  <c:v>4.1643212600000084</c:v>
                </c:pt>
                <c:pt idx="1148">
                  <c:v>4.1766854300000062</c:v>
                </c:pt>
                <c:pt idx="1149">
                  <c:v>4.2034324100000049</c:v>
                </c:pt>
                <c:pt idx="1150">
                  <c:v>4.1617979600000155</c:v>
                </c:pt>
                <c:pt idx="1151">
                  <c:v>4.0281471700000111</c:v>
                </c:pt>
                <c:pt idx="1152">
                  <c:v>4.0394179099999974</c:v>
                </c:pt>
                <c:pt idx="1153">
                  <c:v>4.0329414400000019</c:v>
                </c:pt>
                <c:pt idx="1154">
                  <c:v>4.0171287600000056</c:v>
                </c:pt>
                <c:pt idx="1155">
                  <c:v>4.0273901800000118</c:v>
                </c:pt>
                <c:pt idx="1156">
                  <c:v>3.95513969000001</c:v>
                </c:pt>
                <c:pt idx="1157">
                  <c:v>4.035464740000009</c:v>
                </c:pt>
                <c:pt idx="1158">
                  <c:v>4.0924913200000077</c:v>
                </c:pt>
                <c:pt idx="1159">
                  <c:v>4.1345463200000125</c:v>
                </c:pt>
                <c:pt idx="1160">
                  <c:v>4.0872765000000015</c:v>
                </c:pt>
                <c:pt idx="1161">
                  <c:v>4.0690246300000013</c:v>
                </c:pt>
                <c:pt idx="1162">
                  <c:v>3.9856716200000051</c:v>
                </c:pt>
                <c:pt idx="1163">
                  <c:v>3.9856716200000051</c:v>
                </c:pt>
                <c:pt idx="1164">
                  <c:v>4.0816411300000084</c:v>
                </c:pt>
                <c:pt idx="1165">
                  <c:v>4.0444645100000116</c:v>
                </c:pt>
                <c:pt idx="1166">
                  <c:v>4.0638939200000124</c:v>
                </c:pt>
                <c:pt idx="1167">
                  <c:v>4.0674265399999996</c:v>
                </c:pt>
                <c:pt idx="1168">
                  <c:v>4.0398384600000128</c:v>
                </c:pt>
                <c:pt idx="1169">
                  <c:v>4.0245304400000066</c:v>
                </c:pt>
                <c:pt idx="1170">
                  <c:v>3.9834006500000072</c:v>
                </c:pt>
                <c:pt idx="1171">
                  <c:v>3.9306636800000092</c:v>
                </c:pt>
                <c:pt idx="1172">
                  <c:v>3.8433575000000104</c:v>
                </c:pt>
                <c:pt idx="1173">
                  <c:v>3.8242645300000078</c:v>
                </c:pt>
                <c:pt idx="1174">
                  <c:v>3.8417594100000088</c:v>
                </c:pt>
                <c:pt idx="1175">
                  <c:v>3.8333484100000135</c:v>
                </c:pt>
                <c:pt idx="1176">
                  <c:v>3.8953374800000091</c:v>
                </c:pt>
                <c:pt idx="1177">
                  <c:v>4.0018207399999994</c:v>
                </c:pt>
                <c:pt idx="1178">
                  <c:v>4.0371469399999995</c:v>
                </c:pt>
                <c:pt idx="1179">
                  <c:v>4.0371469399999995</c:v>
                </c:pt>
                <c:pt idx="1180">
                  <c:v>4.1012387600000011</c:v>
                </c:pt>
                <c:pt idx="1181">
                  <c:v>4.0740712300000155</c:v>
                </c:pt>
                <c:pt idx="1182">
                  <c:v>4.2487677000000161</c:v>
                </c:pt>
                <c:pt idx="1183">
                  <c:v>4.2141143800000123</c:v>
                </c:pt>
                <c:pt idx="1184">
                  <c:v>4.2027595300000087</c:v>
                </c:pt>
                <c:pt idx="1185">
                  <c:v>4.213357390000013</c:v>
                </c:pt>
                <c:pt idx="1186">
                  <c:v>4.1163785600000011</c:v>
                </c:pt>
                <c:pt idx="1187">
                  <c:v>4.1334528900000151</c:v>
                </c:pt>
                <c:pt idx="1188">
                  <c:v>4.1354715300000038</c:v>
                </c:pt>
                <c:pt idx="1189">
                  <c:v>4.151031880000005</c:v>
                </c:pt>
                <c:pt idx="1190">
                  <c:v>4.1550691600000107</c:v>
                </c:pt>
                <c:pt idx="1191">
                  <c:v>4.0640621400000043</c:v>
                </c:pt>
                <c:pt idx="1192">
                  <c:v>4.02318468</c:v>
                </c:pt>
                <c:pt idx="1193">
                  <c:v>3.9870173800000117</c:v>
                </c:pt>
                <c:pt idx="1194">
                  <c:v>3.892561850000007</c:v>
                </c:pt>
                <c:pt idx="1195">
                  <c:v>3.9688496200000145</c:v>
                </c:pt>
                <c:pt idx="1196">
                  <c:v>3.9364672700000085</c:v>
                </c:pt>
                <c:pt idx="1197">
                  <c:v>3.9073652100000089</c:v>
                </c:pt>
                <c:pt idx="1198">
                  <c:v>3.9908023300000082</c:v>
                </c:pt>
                <c:pt idx="1199">
                  <c:v>3.968092630000001</c:v>
                </c:pt>
                <c:pt idx="1200">
                  <c:v>3.9140099000000106</c:v>
                </c:pt>
                <c:pt idx="1201">
                  <c:v>4.0345395300000035</c:v>
                </c:pt>
                <c:pt idx="1202">
                  <c:v>4.0643985800000166</c:v>
                </c:pt>
                <c:pt idx="1203">
                  <c:v>4.1767695400000093</c:v>
                </c:pt>
                <c:pt idx="1204">
                  <c:v>4.3412887000000069</c:v>
                </c:pt>
                <c:pt idx="1205">
                  <c:v>4.1940120900000011</c:v>
                </c:pt>
                <c:pt idx="1206">
                  <c:v>4.0158671100000021</c:v>
                </c:pt>
                <c:pt idx="1207">
                  <c:v>3.8314138800000137</c:v>
                </c:pt>
                <c:pt idx="1208">
                  <c:v>3.9473174600000078</c:v>
                </c:pt>
                <c:pt idx="1209">
                  <c:v>4.0562399100000164</c:v>
                </c:pt>
                <c:pt idx="1210">
                  <c:v>4.0649032400000067</c:v>
                </c:pt>
                <c:pt idx="1211">
                  <c:v>4.0649032400000067</c:v>
                </c:pt>
                <c:pt idx="1212">
                  <c:v>3.9835688699999992</c:v>
                </c:pt>
                <c:pt idx="1213">
                  <c:v>3.932850540000004</c:v>
                </c:pt>
                <c:pt idx="1214">
                  <c:v>4.4865466700000098</c:v>
                </c:pt>
                <c:pt idx="1215">
                  <c:v>5.0577376800000167</c:v>
                </c:pt>
                <c:pt idx="1216">
                  <c:v>5.9024544100000043</c:v>
                </c:pt>
                <c:pt idx="1217">
                  <c:v>6.4568234200000063</c:v>
                </c:pt>
                <c:pt idx="1218">
                  <c:v>6.4357118100000008</c:v>
                </c:pt>
                <c:pt idx="1219">
                  <c:v>5.9304630400000065</c:v>
                </c:pt>
                <c:pt idx="1220">
                  <c:v>5.2099767800000052</c:v>
                </c:pt>
                <c:pt idx="1221">
                  <c:v>4.8178559600000028</c:v>
                </c:pt>
                <c:pt idx="1222">
                  <c:v>4.7789971400000013</c:v>
                </c:pt>
                <c:pt idx="1223">
                  <c:v>4.7885856799999971</c:v>
                </c:pt>
                <c:pt idx="1224">
                  <c:v>5.1055962700000066</c:v>
                </c:pt>
                <c:pt idx="1225">
                  <c:v>5.9837887800000118</c:v>
                </c:pt>
                <c:pt idx="1226">
                  <c:v>5.5425477200000159</c:v>
                </c:pt>
                <c:pt idx="1227">
                  <c:v>5.5425477200000159</c:v>
                </c:pt>
                <c:pt idx="1228">
                  <c:v>5.0794380600000153</c:v>
                </c:pt>
                <c:pt idx="1229">
                  <c:v>4.3981470600000137</c:v>
                </c:pt>
                <c:pt idx="1230">
                  <c:v>5.229910849999996</c:v>
                </c:pt>
                <c:pt idx="1231">
                  <c:v>5.3068714999999997</c:v>
                </c:pt>
                <c:pt idx="1232">
                  <c:v>5.5803131100000058</c:v>
                </c:pt>
                <c:pt idx="1233">
                  <c:v>5.3575898300000091</c:v>
                </c:pt>
                <c:pt idx="1234">
                  <c:v>4.8133981300000102</c:v>
                </c:pt>
                <c:pt idx="1235">
                  <c:v>4.570152010000001</c:v>
                </c:pt>
                <c:pt idx="1236">
                  <c:v>4.3375037500000104</c:v>
                </c:pt>
                <c:pt idx="1237">
                  <c:v>4.9001155400000016</c:v>
                </c:pt>
                <c:pt idx="1238">
                  <c:v>4.9526001800000046</c:v>
                </c:pt>
                <c:pt idx="1239">
                  <c:v>4.9368716100000114</c:v>
                </c:pt>
                <c:pt idx="1240">
                  <c:v>4.9428434200000027</c:v>
                </c:pt>
                <c:pt idx="1241">
                  <c:v>4.3407840400000026</c:v>
                </c:pt>
                <c:pt idx="1242">
                  <c:v>4.5137983100000127</c:v>
                </c:pt>
                <c:pt idx="1243">
                  <c:v>4.6344961600000119</c:v>
                </c:pt>
                <c:pt idx="1244">
                  <c:v>4.6810089900000094</c:v>
                </c:pt>
                <c:pt idx="1245">
                  <c:v>4.8330798700000059</c:v>
                </c:pt>
                <c:pt idx="1246">
                  <c:v>5.6832637500000089</c:v>
                </c:pt>
                <c:pt idx="1247">
                  <c:v>5.4777830200000039</c:v>
                </c:pt>
                <c:pt idx="1248">
                  <c:v>5.4681103700000051</c:v>
                </c:pt>
                <c:pt idx="1249">
                  <c:v>5.0400745800000095</c:v>
                </c:pt>
                <c:pt idx="1250">
                  <c:v>4.2698793100000074</c:v>
                </c:pt>
                <c:pt idx="1251">
                  <c:v>4.2434687700000069</c:v>
                </c:pt>
                <c:pt idx="1252">
                  <c:v>4.2120116300000063</c:v>
                </c:pt>
                <c:pt idx="1253">
                  <c:v>4.2521320999999972</c:v>
                </c:pt>
                <c:pt idx="1254">
                  <c:v>4.6060669800000085</c:v>
                </c:pt>
                <c:pt idx="1255">
                  <c:v>4.6743643000000077</c:v>
                </c:pt>
                <c:pt idx="1256">
                  <c:v>4.6635982199999972</c:v>
                </c:pt>
                <c:pt idx="1257">
                  <c:v>4.9471330300000034</c:v>
                </c:pt>
                <c:pt idx="1258">
                  <c:v>4.5762079300000096</c:v>
                </c:pt>
                <c:pt idx="1259">
                  <c:v>4.4915932700000099</c:v>
                </c:pt>
                <c:pt idx="1260">
                  <c:v>4.3783812100000148</c:v>
                </c:pt>
                <c:pt idx="1261">
                  <c:v>4.1096497600000106</c:v>
                </c:pt>
                <c:pt idx="1262">
                  <c:v>4.0041758200000004</c:v>
                </c:pt>
                <c:pt idx="1263">
                  <c:v>3.9077857600000101</c:v>
                </c:pt>
                <c:pt idx="1264">
                  <c:v>3.8174516200000141</c:v>
                </c:pt>
                <c:pt idx="1265">
                  <c:v>3.9351215100000161</c:v>
                </c:pt>
                <c:pt idx="1266">
                  <c:v>3.9454670400000111</c:v>
                </c:pt>
                <c:pt idx="1267">
                  <c:v>3.995428380000007</c:v>
                </c:pt>
                <c:pt idx="1268">
                  <c:v>4.0176334200000099</c:v>
                </c:pt>
                <c:pt idx="1269">
                  <c:v>3.9308319000000154</c:v>
                </c:pt>
                <c:pt idx="1270">
                  <c:v>3.9687655100000114</c:v>
                </c:pt>
                <c:pt idx="1271">
                  <c:v>3.9939144000000084</c:v>
                </c:pt>
                <c:pt idx="1272">
                  <c:v>6.5409334200000018</c:v>
                </c:pt>
                <c:pt idx="1273">
                  <c:v>7.9413649200000123</c:v>
                </c:pt>
                <c:pt idx="1274">
                  <c:v>7.9567570500000073</c:v>
                </c:pt>
                <c:pt idx="1275">
                  <c:v>7.9567570500000073</c:v>
                </c:pt>
                <c:pt idx="1276">
                  <c:v>5.332272720000006</c:v>
                </c:pt>
                <c:pt idx="1277">
                  <c:v>3.8445350400000109</c:v>
                </c:pt>
                <c:pt idx="1278">
                  <c:v>3.7988633100000015</c:v>
                </c:pt>
                <c:pt idx="1279">
                  <c:v>4.0241940000000085</c:v>
                </c:pt>
                <c:pt idx="1280">
                  <c:v>4.1679379900000129</c:v>
                </c:pt>
                <c:pt idx="1281">
                  <c:v>4.3332982500000128</c:v>
                </c:pt>
                <c:pt idx="1282">
                  <c:v>4.3760261300000138</c:v>
                </c:pt>
                <c:pt idx="1283">
                  <c:v>5.0372148400000043</c:v>
                </c:pt>
                <c:pt idx="1284">
                  <c:v>5.0490743499999979</c:v>
                </c:pt>
                <c:pt idx="1285">
                  <c:v>4.9941505200000051</c:v>
                </c:pt>
                <c:pt idx="1286">
                  <c:v>5.0910452399999997</c:v>
                </c:pt>
                <c:pt idx="1287">
                  <c:v>4.4364171100000078</c:v>
                </c:pt>
                <c:pt idx="1288">
                  <c:v>4.4659397200000086</c:v>
                </c:pt>
                <c:pt idx="1289">
                  <c:v>4.5150599600000163</c:v>
                </c:pt>
                <c:pt idx="1290">
                  <c:v>4.5286016700000005</c:v>
                </c:pt>
                <c:pt idx="1291">
                  <c:v>4.5396200800000059</c:v>
                </c:pt>
                <c:pt idx="1292">
                  <c:v>4.4849485800000082</c:v>
                </c:pt>
                <c:pt idx="1293">
                  <c:v>4.368960890000011</c:v>
                </c:pt>
                <c:pt idx="1294">
                  <c:v>4.4613977800000129</c:v>
                </c:pt>
                <c:pt idx="1295">
                  <c:v>4.2726549400000096</c:v>
                </c:pt>
                <c:pt idx="1296">
                  <c:v>4.1850123200000127</c:v>
                </c:pt>
                <c:pt idx="1297">
                  <c:v>4.2983926000000139</c:v>
                </c:pt>
                <c:pt idx="1298">
                  <c:v>4.216048910000012</c:v>
                </c:pt>
                <c:pt idx="1299">
                  <c:v>4.3037756399999978</c:v>
                </c:pt>
                <c:pt idx="1300">
                  <c:v>4.3974741800000032</c:v>
                </c:pt>
                <c:pt idx="1301">
                  <c:v>4.2428800000000138</c:v>
                </c:pt>
                <c:pt idx="1302">
                  <c:v>4.4730049600000115</c:v>
                </c:pt>
                <c:pt idx="1303">
                  <c:v>4.4010909100000077</c:v>
                </c:pt>
                <c:pt idx="1304">
                  <c:v>4.2998224700000094</c:v>
                </c:pt>
                <c:pt idx="1305">
                  <c:v>4.3165603600000111</c:v>
                </c:pt>
                <c:pt idx="1306">
                  <c:v>3.9647282300000057</c:v>
                </c:pt>
                <c:pt idx="1307">
                  <c:v>3.8786836999999963</c:v>
                </c:pt>
                <c:pt idx="1308">
                  <c:v>3.7878449000000103</c:v>
                </c:pt>
                <c:pt idx="1309">
                  <c:v>3.8542076900000097</c:v>
                </c:pt>
                <c:pt idx="1310">
                  <c:v>3.8478994400000062</c:v>
                </c:pt>
                <c:pt idx="1311">
                  <c:v>3.8269560500000068</c:v>
                </c:pt>
                <c:pt idx="1312">
                  <c:v>3.8916366400000157</c:v>
                </c:pt>
                <c:pt idx="1313">
                  <c:v>3.9809614600000032</c:v>
                </c:pt>
                <c:pt idx="1314">
                  <c:v>4.1092292100000094</c:v>
                </c:pt>
                <c:pt idx="1315">
                  <c:v>4.0463990400000114</c:v>
                </c:pt>
                <c:pt idx="1316">
                  <c:v>4.0463990400000114</c:v>
                </c:pt>
                <c:pt idx="1317">
                  <c:v>3.8509274000000033</c:v>
                </c:pt>
                <c:pt idx="1318">
                  <c:v>3.8503386300000102</c:v>
                </c:pt>
                <c:pt idx="1319">
                  <c:v>4.0083813200000122</c:v>
                </c:pt>
                <c:pt idx="1320">
                  <c:v>4.1923298900000106</c:v>
                </c:pt>
                <c:pt idx="1321">
                  <c:v>4.2552441700000116</c:v>
                </c:pt>
                <c:pt idx="1322">
                  <c:v>4.1716388300000062</c:v>
                </c:pt>
                <c:pt idx="1323">
                  <c:v>4.1716388300000062</c:v>
                </c:pt>
                <c:pt idx="1324">
                  <c:v>3.9203181499999999</c:v>
                </c:pt>
                <c:pt idx="1325">
                  <c:v>4.0590155400000043</c:v>
                </c:pt>
                <c:pt idx="1326">
                  <c:v>4.2576833600000015</c:v>
                </c:pt>
                <c:pt idx="1327">
                  <c:v>4.206208040000007</c:v>
                </c:pt>
                <c:pt idx="1328">
                  <c:v>4.3596246800000102</c:v>
                </c:pt>
                <c:pt idx="1329">
                  <c:v>4.3729981700000025</c:v>
                </c:pt>
                <c:pt idx="1330">
                  <c:v>4.3292609700000071</c:v>
                </c:pt>
                <c:pt idx="1331">
                  <c:v>4.4399497300000093</c:v>
                </c:pt>
                <c:pt idx="1332">
                  <c:v>4.3382607400000097</c:v>
                </c:pt>
                <c:pt idx="1333">
                  <c:v>4.3348122300000114</c:v>
                </c:pt>
                <c:pt idx="1334">
                  <c:v>4.2755146800000006</c:v>
                </c:pt>
                <c:pt idx="1335">
                  <c:v>4.2954487500000056</c:v>
                </c:pt>
                <c:pt idx="1336">
                  <c:v>4.3920070300000162</c:v>
                </c:pt>
                <c:pt idx="1337">
                  <c:v>4.4523980100000102</c:v>
                </c:pt>
                <c:pt idx="1338">
                  <c:v>4.6082538400000033</c:v>
                </c:pt>
                <c:pt idx="1339">
                  <c:v>4.5619092300000119</c:v>
                </c:pt>
                <c:pt idx="1340">
                  <c:v>4.5857964700000053</c:v>
                </c:pt>
                <c:pt idx="1341">
                  <c:v>4.6577946300000121</c:v>
                </c:pt>
                <c:pt idx="1342">
                  <c:v>4.5793200000000098</c:v>
                </c:pt>
                <c:pt idx="1343">
                  <c:v>4.9534412800000069</c:v>
                </c:pt>
                <c:pt idx="1344">
                  <c:v>5.8321384500000022</c:v>
                </c:pt>
                <c:pt idx="1345">
                  <c:v>6.0485534800000096</c:v>
                </c:pt>
                <c:pt idx="1346">
                  <c:v>6.4498422900000065</c:v>
                </c:pt>
                <c:pt idx="1347">
                  <c:v>6.317705480000015</c:v>
                </c:pt>
                <c:pt idx="1348">
                  <c:v>5.7197674900000095</c:v>
                </c:pt>
                <c:pt idx="1349">
                  <c:v>5.3661690500000105</c:v>
                </c:pt>
                <c:pt idx="1350">
                  <c:v>5.1593425600000131</c:v>
                </c:pt>
                <c:pt idx="1351">
                  <c:v>5.1661554700000067</c:v>
                </c:pt>
                <c:pt idx="1352">
                  <c:v>5.1661554700000067</c:v>
                </c:pt>
                <c:pt idx="1353">
                  <c:v>5.3292447600000088</c:v>
                </c:pt>
                <c:pt idx="1354">
                  <c:v>5.3860190100000125</c:v>
                </c:pt>
                <c:pt idx="1355">
                  <c:v>5.6788900300000051</c:v>
                </c:pt>
                <c:pt idx="1356">
                  <c:v>5.6797311300000075</c:v>
                </c:pt>
                <c:pt idx="1357">
                  <c:v>5.6467600100000084</c:v>
                </c:pt>
                <c:pt idx="1358">
                  <c:v>5.6329659700000008</c:v>
                </c:pt>
                <c:pt idx="1359">
                  <c:v>5.4972965400000078</c:v>
                </c:pt>
                <c:pt idx="1360">
                  <c:v>5.4358962400000053</c:v>
                </c:pt>
                <c:pt idx="1361">
                  <c:v>5.415289290000004</c:v>
                </c:pt>
                <c:pt idx="1362">
                  <c:v>5.3179740200000083</c:v>
                </c:pt>
                <c:pt idx="1363">
                  <c:v>5.7735978900000049</c:v>
                </c:pt>
                <c:pt idx="1364">
                  <c:v>5.7735978900000049</c:v>
                </c:pt>
                <c:pt idx="1365">
                  <c:v>5.8005972000000128</c:v>
                </c:pt>
                <c:pt idx="1366">
                  <c:v>6.0452731900000174</c:v>
                </c:pt>
                <c:pt idx="1367">
                  <c:v>5.7299448000000126</c:v>
                </c:pt>
                <c:pt idx="1368">
                  <c:v>5.6391901100000013</c:v>
                </c:pt>
                <c:pt idx="1369">
                  <c:v>5.6924317400000035</c:v>
                </c:pt>
                <c:pt idx="1370">
                  <c:v>5.6441526000000124</c:v>
                </c:pt>
                <c:pt idx="1371">
                  <c:v>5.6441526000000124</c:v>
                </c:pt>
                <c:pt idx="1372">
                  <c:v>5.64835810000001</c:v>
                </c:pt>
                <c:pt idx="1373">
                  <c:v>5.6523953800000015</c:v>
                </c:pt>
                <c:pt idx="1374">
                  <c:v>5.7920179800000113</c:v>
                </c:pt>
                <c:pt idx="1375">
                  <c:v>5.6615633700000103</c:v>
                </c:pt>
                <c:pt idx="1376">
                  <c:v>5.7069827700000104</c:v>
                </c:pt>
                <c:pt idx="1377">
                  <c:v>5.7240571000000102</c:v>
                </c:pt>
                <c:pt idx="1378">
                  <c:v>5.6298539000000147</c:v>
                </c:pt>
                <c:pt idx="1379">
                  <c:v>5.6277511500000088</c:v>
                </c:pt>
                <c:pt idx="1380">
                  <c:v>5.5944435900000116</c:v>
                </c:pt>
                <c:pt idx="1381">
                  <c:v>5.4893902000000026</c:v>
                </c:pt>
                <c:pt idx="1382">
                  <c:v>5.2992174900000037</c:v>
                </c:pt>
                <c:pt idx="1383">
                  <c:v>5.3247869300000019</c:v>
                </c:pt>
                <c:pt idx="1384">
                  <c:v>5.2330229200000105</c:v>
                </c:pt>
                <c:pt idx="1385">
                  <c:v>5.2153598200000033</c:v>
                </c:pt>
                <c:pt idx="1386">
                  <c:v>5.2739844900000037</c:v>
                </c:pt>
                <c:pt idx="1387">
                  <c:v>5.3721408600000018</c:v>
                </c:pt>
                <c:pt idx="1388">
                  <c:v>5.3268896800000078</c:v>
                </c:pt>
                <c:pt idx="1389">
                  <c:v>5.297114740000012</c:v>
                </c:pt>
                <c:pt idx="1390">
                  <c:v>5.1885287300000016</c:v>
                </c:pt>
                <c:pt idx="1391">
                  <c:v>5.0212339400000019</c:v>
                </c:pt>
                <c:pt idx="1392">
                  <c:v>5.0067670200000123</c:v>
                </c:pt>
                <c:pt idx="1393">
                  <c:v>4.9286288300000081</c:v>
                </c:pt>
                <c:pt idx="1394">
                  <c:v>5.0095426500000002</c:v>
                </c:pt>
                <c:pt idx="1395">
                  <c:v>4.9248438800000116</c:v>
                </c:pt>
                <c:pt idx="1396">
                  <c:v>5.0737185800000049</c:v>
                </c:pt>
                <c:pt idx="1397">
                  <c:v>5.0924751100000094</c:v>
                </c:pt>
                <c:pt idx="1398">
                  <c:v>5.009122099999999</c:v>
                </c:pt>
                <c:pt idx="1399">
                  <c:v>4.9382173700000038</c:v>
                </c:pt>
                <c:pt idx="1400">
                  <c:v>4.7636050100000062</c:v>
                </c:pt>
                <c:pt idx="1401">
                  <c:v>4.6981674300000122</c:v>
                </c:pt>
                <c:pt idx="1402">
                  <c:v>4.7185220500000042</c:v>
                </c:pt>
                <c:pt idx="1403">
                  <c:v>4.7371103600000026</c:v>
                </c:pt>
                <c:pt idx="1404">
                  <c:v>4.625075840000008</c:v>
                </c:pt>
                <c:pt idx="1405">
                  <c:v>4.625075840000008</c:v>
                </c:pt>
                <c:pt idx="1406">
                  <c:v>4.5582083900000043</c:v>
                </c:pt>
                <c:pt idx="1407">
                  <c:v>4.6957282400000082</c:v>
                </c:pt>
                <c:pt idx="1408">
                  <c:v>4.8070898800000066</c:v>
                </c:pt>
                <c:pt idx="1409">
                  <c:v>4.7741187600000075</c:v>
                </c:pt>
                <c:pt idx="1410">
                  <c:v>4.9355258500000048</c:v>
                </c:pt>
                <c:pt idx="1411">
                  <c:v>4.9080218800000068</c:v>
                </c:pt>
                <c:pt idx="1412">
                  <c:v>4.9080218800000068</c:v>
                </c:pt>
                <c:pt idx="1413">
                  <c:v>4.9449461700000086</c:v>
                </c:pt>
                <c:pt idx="1414">
                  <c:v>4.9051621400000158</c:v>
                </c:pt>
                <c:pt idx="1415">
                  <c:v>5.3769351300000068</c:v>
                </c:pt>
                <c:pt idx="1416">
                  <c:v>5.3778603400000122</c:v>
                </c:pt>
                <c:pt idx="1417">
                  <c:v>5.4713065500000084</c:v>
                </c:pt>
                <c:pt idx="1418">
                  <c:v>5.4776989100000009</c:v>
                </c:pt>
                <c:pt idx="1419">
                  <c:v>5.2146869400000071</c:v>
                </c:pt>
                <c:pt idx="1420">
                  <c:v>5.0554667100000046</c:v>
                </c:pt>
                <c:pt idx="1421">
                  <c:v>4.9971784800000023</c:v>
                </c:pt>
                <c:pt idx="1422">
                  <c:v>5.0098790900000125</c:v>
                </c:pt>
                <c:pt idx="1423">
                  <c:v>4.9845619800000094</c:v>
                </c:pt>
                <c:pt idx="1424">
                  <c:v>5.0651393600000034</c:v>
                </c:pt>
                <c:pt idx="1425">
                  <c:v>5.0851575400000115</c:v>
                </c:pt>
                <c:pt idx="1426">
                  <c:v>5.0647188100000022</c:v>
                </c:pt>
                <c:pt idx="1427">
                  <c:v>5.0030661800000047</c:v>
                </c:pt>
                <c:pt idx="1428">
                  <c:v>5.0341868800000071</c:v>
                </c:pt>
                <c:pt idx="1429">
                  <c:v>5.0485696900000079</c:v>
                </c:pt>
                <c:pt idx="1430">
                  <c:v>5.063541270000016</c:v>
                </c:pt>
                <c:pt idx="1431">
                  <c:v>5.0770829800000001</c:v>
                </c:pt>
                <c:pt idx="1432">
                  <c:v>5.0124865000000085</c:v>
                </c:pt>
                <c:pt idx="1433">
                  <c:v>4.9279559499999976</c:v>
                </c:pt>
                <c:pt idx="1434">
                  <c:v>4.9459554900000029</c:v>
                </c:pt>
                <c:pt idx="1435">
                  <c:v>5.0193835200000052</c:v>
                </c:pt>
                <c:pt idx="1436">
                  <c:v>5.0116454000000061</c:v>
                </c:pt>
                <c:pt idx="1437">
                  <c:v>5.1142596000000111</c:v>
                </c:pt>
                <c:pt idx="1438">
                  <c:v>4.9552917000000036</c:v>
                </c:pt>
                <c:pt idx="1439">
                  <c:v>4.895741820000012</c:v>
                </c:pt>
                <c:pt idx="1440">
                  <c:v>4.7340824000000055</c:v>
                </c:pt>
                <c:pt idx="1441">
                  <c:v>4.647617320000009</c:v>
                </c:pt>
                <c:pt idx="1442">
                  <c:v>4.6891676600000096</c:v>
                </c:pt>
                <c:pt idx="1443">
                  <c:v>4.8529298300000079</c:v>
                </c:pt>
                <c:pt idx="1444">
                  <c:v>4.9229934600000149</c:v>
                </c:pt>
                <c:pt idx="1445">
                  <c:v>4.7690721600000074</c:v>
                </c:pt>
                <c:pt idx="1446">
                  <c:v>4.7978377800000089</c:v>
                </c:pt>
                <c:pt idx="1447">
                  <c:v>4.6207021200000042</c:v>
                </c:pt>
                <c:pt idx="1448">
                  <c:v>4.5736005200000136</c:v>
                </c:pt>
                <c:pt idx="1449">
                  <c:v>4.6247394000000099</c:v>
                </c:pt>
                <c:pt idx="1450">
                  <c:v>4.5875627800000132</c:v>
                </c:pt>
                <c:pt idx="1451">
                  <c:v>4.725503180000004</c:v>
                </c:pt>
                <c:pt idx="1452">
                  <c:v>4.760240610000011</c:v>
                </c:pt>
                <c:pt idx="1453">
                  <c:v>4.760240610000011</c:v>
                </c:pt>
                <c:pt idx="1454">
                  <c:v>4.7157464200000163</c:v>
                </c:pt>
                <c:pt idx="1455">
                  <c:v>4.5622456699999958</c:v>
                </c:pt>
                <c:pt idx="1456">
                  <c:v>4.5735164100000105</c:v>
                </c:pt>
                <c:pt idx="1457">
                  <c:v>4.6143097600000118</c:v>
                </c:pt>
                <c:pt idx="1458">
                  <c:v>4.7361851500000114</c:v>
                </c:pt>
                <c:pt idx="1459">
                  <c:v>4.7400542100000109</c:v>
                </c:pt>
                <c:pt idx="1460">
                  <c:v>4.7400542100000109</c:v>
                </c:pt>
                <c:pt idx="1461">
                  <c:v>4.5790676700000148</c:v>
                </c:pt>
                <c:pt idx="1462">
                  <c:v>4.3845212400000122</c:v>
                </c:pt>
                <c:pt idx="1463">
                  <c:v>4.2222730499999983</c:v>
                </c:pt>
                <c:pt idx="1464">
                  <c:v>4.198469920000008</c:v>
                </c:pt>
                <c:pt idx="1465">
                  <c:v>4.2762716699999999</c:v>
                </c:pt>
                <c:pt idx="1466">
                  <c:v>4.2643280500000031</c:v>
                </c:pt>
                <c:pt idx="1467">
                  <c:v>4.3445689900000133</c:v>
                </c:pt>
                <c:pt idx="1468">
                  <c:v>4.4034459900000087</c:v>
                </c:pt>
                <c:pt idx="1469">
                  <c:v>4.3835119200000037</c:v>
                </c:pt>
                <c:pt idx="1470">
                  <c:v>4.3268217800000031</c:v>
                </c:pt>
                <c:pt idx="1471">
                  <c:v>4.2742530300000112</c:v>
                </c:pt>
                <c:pt idx="1472">
                  <c:v>4.2962057400000049</c:v>
                </c:pt>
                <c:pt idx="1473">
                  <c:v>4.253898410000005</c:v>
                </c:pt>
                <c:pt idx="1474">
                  <c:v>4.2149554800000146</c:v>
                </c:pt>
                <c:pt idx="1475">
                  <c:v>4.2690382100000051</c:v>
                </c:pt>
                <c:pt idx="1476">
                  <c:v>4.1996474600000084</c:v>
                </c:pt>
                <c:pt idx="1477">
                  <c:v>4.1467422700000043</c:v>
                </c:pt>
                <c:pt idx="1478">
                  <c:v>4.203348300000016</c:v>
                </c:pt>
                <c:pt idx="1479">
                  <c:v>4.1136029300000132</c:v>
                </c:pt>
                <c:pt idx="1480">
                  <c:v>4.0775197399999996</c:v>
                </c:pt>
                <c:pt idx="1481">
                  <c:v>4.090809120000003</c:v>
                </c:pt>
                <c:pt idx="1482">
                  <c:v>4.088201710000007</c:v>
                </c:pt>
                <c:pt idx="1483">
                  <c:v>4.173573360000006</c:v>
                </c:pt>
                <c:pt idx="1484">
                  <c:v>4.1698725200000126</c:v>
                </c:pt>
                <c:pt idx="1485">
                  <c:v>4.1204158400000068</c:v>
                </c:pt>
                <c:pt idx="1486">
                  <c:v>4.0729778000000039</c:v>
                </c:pt>
                <c:pt idx="1487">
                  <c:v>4.0687723000000062</c:v>
                </c:pt>
                <c:pt idx="1488">
                  <c:v>4.1988904700000091</c:v>
                </c:pt>
                <c:pt idx="1489">
                  <c:v>4.253898410000005</c:v>
                </c:pt>
                <c:pt idx="1490">
                  <c:v>4.3327094800000054</c:v>
                </c:pt>
                <c:pt idx="1491">
                  <c:v>4.2537301900000131</c:v>
                </c:pt>
                <c:pt idx="1492">
                  <c:v>4.1244531200000125</c:v>
                </c:pt>
                <c:pt idx="1493">
                  <c:v>4.0741553400000186</c:v>
                </c:pt>
                <c:pt idx="1494">
                  <c:v>4.0899680200000148</c:v>
                </c:pt>
                <c:pt idx="1495">
                  <c:v>4.1815638100000143</c:v>
                </c:pt>
                <c:pt idx="1496">
                  <c:v>4.1278175200000078</c:v>
                </c:pt>
                <c:pt idx="1497">
                  <c:v>4.1743303500000053</c:v>
                </c:pt>
                <c:pt idx="1498">
                  <c:v>4.1824890200000056</c:v>
                </c:pt>
                <c:pt idx="1499">
                  <c:v>4.0459784900000102</c:v>
                </c:pt>
                <c:pt idx="1500">
                  <c:v>4.0363899500000144</c:v>
                </c:pt>
                <c:pt idx="1501">
                  <c:v>4.0363899500000144</c:v>
                </c:pt>
                <c:pt idx="1502">
                  <c:v>3.9638871300000034</c:v>
                </c:pt>
                <c:pt idx="1503">
                  <c:v>3.9785222700000133</c:v>
                </c:pt>
                <c:pt idx="1504">
                  <c:v>4.0250351000000109</c:v>
                </c:pt>
                <c:pt idx="1505">
                  <c:v>3.9997179900000077</c:v>
                </c:pt>
                <c:pt idx="1506">
                  <c:v>4.025623870000004</c:v>
                </c:pt>
                <c:pt idx="1507">
                  <c:v>4.0220912500000026</c:v>
                </c:pt>
                <c:pt idx="1508">
                  <c:v>4.015362450000012</c:v>
                </c:pt>
                <c:pt idx="1509">
                  <c:v>4.0612023999999991</c:v>
                </c:pt>
                <c:pt idx="1510">
                  <c:v>4.1041826100000094</c:v>
                </c:pt>
                <c:pt idx="1511">
                  <c:v>4.1352192000000088</c:v>
                </c:pt>
                <c:pt idx="1512">
                  <c:v>4.1352192000000088</c:v>
                </c:pt>
                <c:pt idx="1513">
                  <c:v>4.04791302000001</c:v>
                </c:pt>
                <c:pt idx="1514">
                  <c:v>3.988026700000006</c:v>
                </c:pt>
                <c:pt idx="1515">
                  <c:v>4.0658284500000121</c:v>
                </c:pt>
                <c:pt idx="1516">
                  <c:v>3.9938302900000053</c:v>
                </c:pt>
                <c:pt idx="1517">
                  <c:v>4.0522867400000138</c:v>
                </c:pt>
                <c:pt idx="1518">
                  <c:v>4.0620435000000157</c:v>
                </c:pt>
                <c:pt idx="1519">
                  <c:v>4.005689799999999</c:v>
                </c:pt>
                <c:pt idx="1520">
                  <c:v>4.0363058400000114</c:v>
                </c:pt>
                <c:pt idx="1521">
                  <c:v>3.9890360200000146</c:v>
                </c:pt>
                <c:pt idx="1522">
                  <c:v>3.977681170000011</c:v>
                </c:pt>
                <c:pt idx="1523">
                  <c:v>3.9399998900000099</c:v>
                </c:pt>
                <c:pt idx="1524">
                  <c:v>3.9084586400000063</c:v>
                </c:pt>
                <c:pt idx="1525">
                  <c:v>3.9184677300000033</c:v>
                </c:pt>
                <c:pt idx="1526">
                  <c:v>4.0098953000000108</c:v>
                </c:pt>
                <c:pt idx="1527">
                  <c:v>4.0151942300000059</c:v>
                </c:pt>
                <c:pt idx="1528">
                  <c:v>4.0284836100000092</c:v>
                </c:pt>
                <c:pt idx="1529">
                  <c:v>3.978101719999998</c:v>
                </c:pt>
                <c:pt idx="1530">
                  <c:v>3.8889451200000025</c:v>
                </c:pt>
                <c:pt idx="1531">
                  <c:v>3.8587496300000055</c:v>
                </c:pt>
                <c:pt idx="1532">
                  <c:v>3.8738053200000024</c:v>
                </c:pt>
                <c:pt idx="1533">
                  <c:v>3.9502613100000019</c:v>
                </c:pt>
                <c:pt idx="1534">
                  <c:v>3.914851000000013</c:v>
                </c:pt>
                <c:pt idx="1535">
                  <c:v>3.9334393100000113</c:v>
                </c:pt>
                <c:pt idx="1536">
                  <c:v>3.9837370900000053</c:v>
                </c:pt>
                <c:pt idx="1537">
                  <c:v>3.9531210500000071</c:v>
                </c:pt>
                <c:pt idx="1538">
                  <c:v>3.9574947700000109</c:v>
                </c:pt>
                <c:pt idx="1539">
                  <c:v>4.0242781100000116</c:v>
                </c:pt>
                <c:pt idx="1540">
                  <c:v>4.0596043099999974</c:v>
                </c:pt>
                <c:pt idx="1541">
                  <c:v>4.0569127900000126</c:v>
                </c:pt>
                <c:pt idx="1542">
                  <c:v>4.0620435000000157</c:v>
                </c:pt>
                <c:pt idx="1543">
                  <c:v>4.0653237900000079</c:v>
                </c:pt>
                <c:pt idx="1544">
                  <c:v>4.0071196700000087</c:v>
                </c:pt>
                <c:pt idx="1545">
                  <c:v>4.0400066800000047</c:v>
                </c:pt>
                <c:pt idx="1546">
                  <c:v>4.0765104200000053</c:v>
                </c:pt>
                <c:pt idx="1547">
                  <c:v>4.0826504500000027</c:v>
                </c:pt>
                <c:pt idx="1548">
                  <c:v>4.0791178300000013</c:v>
                </c:pt>
                <c:pt idx="1549">
                  <c:v>4.0791178300000013</c:v>
                </c:pt>
                <c:pt idx="1550">
                  <c:v>4.0277266200000099</c:v>
                </c:pt>
                <c:pt idx="1551">
                  <c:v>3.9205704800000092</c:v>
                </c:pt>
                <c:pt idx="1552">
                  <c:v>3.9769241800000117</c:v>
                </c:pt>
                <c:pt idx="1553">
                  <c:v>3.938149469999999</c:v>
                </c:pt>
                <c:pt idx="1554">
                  <c:v>3.9256170800000092</c:v>
                </c:pt>
                <c:pt idx="1555">
                  <c:v>3.914935110000016</c:v>
                </c:pt>
                <c:pt idx="1556">
                  <c:v>3.9233461100000113</c:v>
                </c:pt>
                <c:pt idx="1557">
                  <c:v>3.9442053900000076</c:v>
                </c:pt>
                <c:pt idx="1558">
                  <c:v>3.9591769700000157</c:v>
                </c:pt>
                <c:pt idx="1559">
                  <c:v>4.1639007100000072</c:v>
                </c:pt>
                <c:pt idx="1560">
                  <c:v>3.9945031700000158</c:v>
                </c:pt>
                <c:pt idx="1561">
                  <c:v>4.025371540000009</c:v>
                </c:pt>
                <c:pt idx="1562">
                  <c:v>4.0845849800000025</c:v>
                </c:pt>
                <c:pt idx="1563">
                  <c:v>4.1930027700000068</c:v>
                </c:pt>
                <c:pt idx="1564">
                  <c:v>4.1194906300000014</c:v>
                </c:pt>
                <c:pt idx="1565">
                  <c:v>4.0315956800000095</c:v>
                </c:pt>
                <c:pt idx="1566">
                  <c:v>3.8419276300000149</c:v>
                </c:pt>
                <c:pt idx="1567">
                  <c:v>3.8309933299999983</c:v>
                </c:pt>
                <c:pt idx="1568">
                  <c:v>3.7838917300000077</c:v>
                </c:pt>
                <c:pt idx="1569">
                  <c:v>3.7491543000000007</c:v>
                </c:pt>
                <c:pt idx="1570">
                  <c:v>3.7376312300000052</c:v>
                </c:pt>
                <c:pt idx="1571">
                  <c:v>3.7635371100000015</c:v>
                </c:pt>
                <c:pt idx="1572">
                  <c:v>3.8286382500000116</c:v>
                </c:pt>
                <c:pt idx="1573">
                  <c:v>4.5659465100000034</c:v>
                </c:pt>
                <c:pt idx="1574">
                  <c:v>4.8291267000000175</c:v>
                </c:pt>
                <c:pt idx="1575">
                  <c:v>5.3991401700000097</c:v>
                </c:pt>
                <c:pt idx="1576">
                  <c:v>5.7620748200000094</c:v>
                </c:pt>
                <c:pt idx="1577">
                  <c:v>4.9352735200000097</c:v>
                </c:pt>
                <c:pt idx="1578">
                  <c:v>4.9352735200000097</c:v>
                </c:pt>
                <c:pt idx="1579">
                  <c:v>4.5852918100000153</c:v>
                </c:pt>
                <c:pt idx="1580">
                  <c:v>4.3105885500000056</c:v>
                </c:pt>
                <c:pt idx="1581">
                  <c:v>4.3105885500000056</c:v>
                </c:pt>
                <c:pt idx="1582">
                  <c:v>4.1204999500000099</c:v>
                </c:pt>
                <c:pt idx="1583">
                  <c:v>4.4121093200000132</c:v>
                </c:pt>
                <c:pt idx="1584">
                  <c:v>4.3001589100000075</c:v>
                </c:pt>
                <c:pt idx="1585">
                  <c:v>4.9974308099999973</c:v>
                </c:pt>
                <c:pt idx="1586">
                  <c:v>4.7320637600000168</c:v>
                </c:pt>
                <c:pt idx="1587">
                  <c:v>4.7873240300000077</c:v>
                </c:pt>
                <c:pt idx="1588">
                  <c:v>5.4318589600000138</c:v>
                </c:pt>
                <c:pt idx="1589">
                  <c:v>5.1238481400000069</c:v>
                </c:pt>
                <c:pt idx="1590">
                  <c:v>5.1235117000000088</c:v>
                </c:pt>
                <c:pt idx="1591">
                  <c:v>5.4173079300000069</c:v>
                </c:pt>
                <c:pt idx="1592">
                  <c:v>4.758137860000005</c:v>
                </c:pt>
                <c:pt idx="1593">
                  <c:v>4.7939687200000094</c:v>
                </c:pt>
                <c:pt idx="1594">
                  <c:v>5.1256144500000147</c:v>
                </c:pt>
                <c:pt idx="1595">
                  <c:v>4.8140710100000064</c:v>
                </c:pt>
                <c:pt idx="1596">
                  <c:v>4.527171800000005</c:v>
                </c:pt>
                <c:pt idx="1597">
                  <c:v>4.4002498100000054</c:v>
                </c:pt>
                <c:pt idx="1598">
                  <c:v>4.168779090000001</c:v>
                </c:pt>
                <c:pt idx="1599">
                  <c:v>4.1756761100000119</c:v>
                </c:pt>
                <c:pt idx="1600">
                  <c:v>4.0571651200000076</c:v>
                </c:pt>
                <c:pt idx="1601">
                  <c:v>4.0310069100000021</c:v>
                </c:pt>
                <c:pt idx="1602">
                  <c:v>3.9632983600000102</c:v>
                </c:pt>
                <c:pt idx="1603">
                  <c:v>3.9091315200000167</c:v>
                </c:pt>
                <c:pt idx="1604">
                  <c:v>3.940336330000008</c:v>
                </c:pt>
                <c:pt idx="1605">
                  <c:v>3.8977766700000132</c:v>
                </c:pt>
                <c:pt idx="1606">
                  <c:v>3.9261217399999992</c:v>
                </c:pt>
                <c:pt idx="1607">
                  <c:v>3.805003339999999</c:v>
                </c:pt>
                <c:pt idx="1608">
                  <c:v>4.4100065700000073</c:v>
                </c:pt>
                <c:pt idx="1609">
                  <c:v>4.7350076099999967</c:v>
                </c:pt>
                <c:pt idx="1610">
                  <c:v>4.9680764200000027</c:v>
                </c:pt>
                <c:pt idx="1611">
                  <c:v>5.058999330000006</c:v>
                </c:pt>
                <c:pt idx="1612">
                  <c:v>4.8253417500000069</c:v>
                </c:pt>
                <c:pt idx="1613">
                  <c:v>4.3115137600000111</c:v>
                </c:pt>
                <c:pt idx="1614">
                  <c:v>4.2064603700000021</c:v>
                </c:pt>
                <c:pt idx="1615">
                  <c:v>5.375000600000007</c:v>
                </c:pt>
                <c:pt idx="1616">
                  <c:v>5.0534480700000017</c:v>
                </c:pt>
                <c:pt idx="1617">
                  <c:v>5.0921386700000113</c:v>
                </c:pt>
                <c:pt idx="1618">
                  <c:v>5.1903791500000125</c:v>
                </c:pt>
                <c:pt idx="1619">
                  <c:v>4.7620910300000077</c:v>
                </c:pt>
                <c:pt idx="1620">
                  <c:v>5.3954393300000163</c:v>
                </c:pt>
                <c:pt idx="1621">
                  <c:v>5.5734160900000091</c:v>
                </c:pt>
                <c:pt idx="1622">
                  <c:v>5.407382950000013</c:v>
                </c:pt>
                <c:pt idx="1623">
                  <c:v>4.9655531200000098</c:v>
                </c:pt>
                <c:pt idx="1624">
                  <c:v>4.381661500000007</c:v>
                </c:pt>
                <c:pt idx="1625">
                  <c:v>5.9522475300000082</c:v>
                </c:pt>
                <c:pt idx="1626">
                  <c:v>6.2280442200000152</c:v>
                </c:pt>
                <c:pt idx="1627">
                  <c:v>6.1885125200000175</c:v>
                </c:pt>
                <c:pt idx="1628">
                  <c:v>6.1764847900000177</c:v>
                </c:pt>
                <c:pt idx="1629">
                  <c:v>5.1431093300000157</c:v>
                </c:pt>
                <c:pt idx="1630">
                  <c:v>5.3405996100000124</c:v>
                </c:pt>
                <c:pt idx="1631">
                  <c:v>5.6125272400000057</c:v>
                </c:pt>
                <c:pt idx="1632">
                  <c:v>5.10425051</c:v>
                </c:pt>
                <c:pt idx="1633">
                  <c:v>5.0986151400000068</c:v>
                </c:pt>
                <c:pt idx="1634">
                  <c:v>4.7852212800000018</c:v>
                </c:pt>
                <c:pt idx="1635">
                  <c:v>4.7538482500000043</c:v>
                </c:pt>
                <c:pt idx="1636">
                  <c:v>4.7272694899999976</c:v>
                </c:pt>
                <c:pt idx="1637">
                  <c:v>4.4238006100000149</c:v>
                </c:pt>
                <c:pt idx="1638">
                  <c:v>4.3830913700000025</c:v>
                </c:pt>
                <c:pt idx="1639">
                  <c:v>4.1700407400000046</c:v>
                </c:pt>
                <c:pt idx="1640">
                  <c:v>4.0252874300000059</c:v>
                </c:pt>
                <c:pt idx="1641">
                  <c:v>4.0785290600000081</c:v>
                </c:pt>
                <c:pt idx="1642">
                  <c:v>3.9786904900000053</c:v>
                </c:pt>
                <c:pt idx="1643">
                  <c:v>4.0136802500000073</c:v>
                </c:pt>
                <c:pt idx="1644">
                  <c:v>3.9701112700000039</c:v>
                </c:pt>
                <c:pt idx="1645">
                  <c:v>3.9333552000000083</c:v>
                </c:pt>
                <c:pt idx="1646">
                  <c:v>3.9563172300000105</c:v>
                </c:pt>
                <c:pt idx="1647">
                  <c:v>3.8796930200000048</c:v>
                </c:pt>
                <c:pt idx="1648">
                  <c:v>3.9118230400000016</c:v>
                </c:pt>
                <c:pt idx="1649">
                  <c:v>3.9523640600000078</c:v>
                </c:pt>
                <c:pt idx="1650">
                  <c:v>3.9834847600000103</c:v>
                </c:pt>
                <c:pt idx="1651">
                  <c:v>3.9760830800000093</c:v>
                </c:pt>
                <c:pt idx="1652">
                  <c:v>4.002830060000008</c:v>
                </c:pt>
                <c:pt idx="1653">
                  <c:v>4.06809942000001</c:v>
                </c:pt>
                <c:pt idx="1654">
                  <c:v>4.0294088200000004</c:v>
                </c:pt>
                <c:pt idx="1655">
                  <c:v>4.0000544300000058</c:v>
                </c:pt>
                <c:pt idx="1656">
                  <c:v>3.9022345000000058</c:v>
                </c:pt>
                <c:pt idx="1657">
                  <c:v>3.792386840000006</c:v>
                </c:pt>
                <c:pt idx="1658">
                  <c:v>3.7404909700000104</c:v>
                </c:pt>
                <c:pt idx="1659">
                  <c:v>3.7186223700000056</c:v>
                </c:pt>
                <c:pt idx="1660">
                  <c:v>3.9377289200000121</c:v>
                </c:pt>
                <c:pt idx="1661">
                  <c:v>4.2406931400000047</c:v>
                </c:pt>
                <c:pt idx="1662">
                  <c:v>4.3634937400000098</c:v>
                </c:pt>
                <c:pt idx="1663">
                  <c:v>4.5937869199999994</c:v>
                </c:pt>
                <c:pt idx="1664">
                  <c:v>4.6936254900000023</c:v>
                </c:pt>
                <c:pt idx="1665">
                  <c:v>5.0484014700000017</c:v>
                </c:pt>
                <c:pt idx="1666">
                  <c:v>5.4857734700000123</c:v>
                </c:pt>
                <c:pt idx="1667">
                  <c:v>5.5633228900000091</c:v>
                </c:pt>
                <c:pt idx="1668">
                  <c:v>6.5570825400000103</c:v>
                </c:pt>
                <c:pt idx="1669">
                  <c:v>6.531597210000001</c:v>
                </c:pt>
                <c:pt idx="1670">
                  <c:v>6.5092239500000062</c:v>
                </c:pt>
                <c:pt idx="1671">
                  <c:v>6.6383328000000006</c:v>
                </c:pt>
                <c:pt idx="1672">
                  <c:v>5.9812654800000047</c:v>
                </c:pt>
                <c:pt idx="1673">
                  <c:v>5.6651801000000006</c:v>
                </c:pt>
                <c:pt idx="1674">
                  <c:v>5.2035003100000097</c:v>
                </c:pt>
                <c:pt idx="1675">
                  <c:v>5.5066327500000085</c:v>
                </c:pt>
                <c:pt idx="1676">
                  <c:v>5.1658190300000086</c:v>
                </c:pt>
                <c:pt idx="1677">
                  <c:v>5.1506792300000086</c:v>
                </c:pt>
                <c:pt idx="1678">
                  <c:v>5.6064713200000114</c:v>
                </c:pt>
                <c:pt idx="1679">
                  <c:v>4.7860623800000042</c:v>
                </c:pt>
                <c:pt idx="1680">
                  <c:v>4.7649507699999987</c:v>
                </c:pt>
                <c:pt idx="1681">
                  <c:v>5.419831230000014</c:v>
                </c:pt>
                <c:pt idx="1682">
                  <c:v>5.4086446000000024</c:v>
                </c:pt>
                <c:pt idx="1683">
                  <c:v>5.5798925600000047</c:v>
                </c:pt>
                <c:pt idx="1684">
                  <c:v>5.6915906400000154</c:v>
                </c:pt>
                <c:pt idx="1685">
                  <c:v>5.3250392600000112</c:v>
                </c:pt>
                <c:pt idx="1686">
                  <c:v>5.8377738200000096</c:v>
                </c:pt>
                <c:pt idx="1687">
                  <c:v>5.9023703000000154</c:v>
                </c:pt>
                <c:pt idx="1688">
                  <c:v>5.9492195699999968</c:v>
                </c:pt>
                <c:pt idx="1689">
                  <c:v>5.4425409300000069</c:v>
                </c:pt>
                <c:pt idx="1690">
                  <c:v>5.3820658400000099</c:v>
                </c:pt>
                <c:pt idx="1691">
                  <c:v>5.8448390600000124</c:v>
                </c:pt>
                <c:pt idx="1692">
                  <c:v>6.373133970000012</c:v>
                </c:pt>
                <c:pt idx="1693">
                  <c:v>7.1066572800000074</c:v>
                </c:pt>
                <c:pt idx="1694">
                  <c:v>7.1838702600000062</c:v>
                </c:pt>
                <c:pt idx="1695">
                  <c:v>7.4007058400000147</c:v>
                </c:pt>
                <c:pt idx="1696">
                  <c:v>7.97080342000001</c:v>
                </c:pt>
                <c:pt idx="1697">
                  <c:v>8.2276753600000063</c:v>
                </c:pt>
                <c:pt idx="1698">
                  <c:v>9.0580933900000105</c:v>
                </c:pt>
                <c:pt idx="1699">
                  <c:v>9.5831921200000068</c:v>
                </c:pt>
                <c:pt idx="1700">
                  <c:v>9.7677294600000124</c:v>
                </c:pt>
                <c:pt idx="1701">
                  <c:v>10.227306500000012</c:v>
                </c:pt>
                <c:pt idx="1702">
                  <c:v>10.179279690000001</c:v>
                </c:pt>
                <c:pt idx="1703">
                  <c:v>10.480309380000008</c:v>
                </c:pt>
                <c:pt idx="1704">
                  <c:v>10.341948430000002</c:v>
                </c:pt>
                <c:pt idx="1705">
                  <c:v>10.472823590000004</c:v>
                </c:pt>
                <c:pt idx="1706">
                  <c:v>10.400825430000012</c:v>
                </c:pt>
                <c:pt idx="1707">
                  <c:v>10.014003540000004</c:v>
                </c:pt>
                <c:pt idx="1708">
                  <c:v>10.162794130000009</c:v>
                </c:pt>
                <c:pt idx="1709">
                  <c:v>10.369788840000012</c:v>
                </c:pt>
                <c:pt idx="1710">
                  <c:v>10.305949350000006</c:v>
                </c:pt>
                <c:pt idx="1711">
                  <c:v>10.585530990000009</c:v>
                </c:pt>
                <c:pt idx="1712">
                  <c:v>10.57972740000001</c:v>
                </c:pt>
                <c:pt idx="1713">
                  <c:v>10.211914370000002</c:v>
                </c:pt>
                <c:pt idx="1714">
                  <c:v>10.353892050000013</c:v>
                </c:pt>
                <c:pt idx="1715">
                  <c:v>10.479300060000014</c:v>
                </c:pt>
                <c:pt idx="1716">
                  <c:v>10.709845570000013</c:v>
                </c:pt>
                <c:pt idx="1717">
                  <c:v>10.705724180000004</c:v>
                </c:pt>
                <c:pt idx="1718">
                  <c:v>10.198709100000016</c:v>
                </c:pt>
                <c:pt idx="1719">
                  <c:v>10.072544100000002</c:v>
                </c:pt>
                <c:pt idx="1720">
                  <c:v>10.02241454</c:v>
                </c:pt>
                <c:pt idx="1721">
                  <c:v>10.128224920000008</c:v>
                </c:pt>
                <c:pt idx="1722">
                  <c:v>10.535401430000007</c:v>
                </c:pt>
                <c:pt idx="1723">
                  <c:v>10.625567350000011</c:v>
                </c:pt>
                <c:pt idx="1724">
                  <c:v>10.230502680000015</c:v>
                </c:pt>
                <c:pt idx="1725">
                  <c:v>9.7495617000000152</c:v>
                </c:pt>
                <c:pt idx="1726">
                  <c:v>9.5636786000000029</c:v>
                </c:pt>
                <c:pt idx="1727">
                  <c:v>9.2412008600000064</c:v>
                </c:pt>
                <c:pt idx="1728">
                  <c:v>9.1532218000000114</c:v>
                </c:pt>
                <c:pt idx="1729">
                  <c:v>9.102503470000002</c:v>
                </c:pt>
                <c:pt idx="1730">
                  <c:v>8.9950950000000063</c:v>
                </c:pt>
                <c:pt idx="1731">
                  <c:v>8.8193892100000113</c:v>
                </c:pt>
                <c:pt idx="1732">
                  <c:v>8.3714193500000107</c:v>
                </c:pt>
                <c:pt idx="1733">
                  <c:v>8.2634221100000076</c:v>
                </c:pt>
                <c:pt idx="1734">
                  <c:v>8.2634221100000076</c:v>
                </c:pt>
                <c:pt idx="1735">
                  <c:v>8.038680190000008</c:v>
                </c:pt>
                <c:pt idx="1736">
                  <c:v>8.0586983700000161</c:v>
                </c:pt>
                <c:pt idx="1737">
                  <c:v>8.0002419200000077</c:v>
                </c:pt>
                <c:pt idx="1738">
                  <c:v>7.8403488100000089</c:v>
                </c:pt>
                <c:pt idx="1739">
                  <c:v>7.7966957200000024</c:v>
                </c:pt>
                <c:pt idx="1740">
                  <c:v>7.6929039800000112</c:v>
                </c:pt>
                <c:pt idx="1741">
                  <c:v>7.5780097200000114</c:v>
                </c:pt>
                <c:pt idx="1742">
                  <c:v>7.5187962800000037</c:v>
                </c:pt>
                <c:pt idx="1743">
                  <c:v>7.1382826400000141</c:v>
                </c:pt>
                <c:pt idx="1744">
                  <c:v>7.1715902000000114</c:v>
                </c:pt>
                <c:pt idx="1745">
                  <c:v>7.1648614000000066</c:v>
                </c:pt>
                <c:pt idx="1746">
                  <c:v>7.2043931000000043</c:v>
                </c:pt>
                <c:pt idx="1747">
                  <c:v>7.2476256400000096</c:v>
                </c:pt>
                <c:pt idx="1748">
                  <c:v>7.2183553600000039</c:v>
                </c:pt>
                <c:pt idx="1749">
                  <c:v>7.1270119000000136</c:v>
                </c:pt>
                <c:pt idx="1750">
                  <c:v>7.0352478900000079</c:v>
                </c:pt>
                <c:pt idx="1751">
                  <c:v>6.9947909800000048</c:v>
                </c:pt>
                <c:pt idx="1752">
                  <c:v>6.8024314100000112</c:v>
                </c:pt>
                <c:pt idx="1753">
                  <c:v>6.7705537200000094</c:v>
                </c:pt>
                <c:pt idx="1754">
                  <c:v>6.5063642100000152</c:v>
                </c:pt>
                <c:pt idx="1755">
                  <c:v>6.2941546800000054</c:v>
                </c:pt>
                <c:pt idx="1756">
                  <c:v>6.2586602600000134</c:v>
                </c:pt>
                <c:pt idx="1757">
                  <c:v>6.6475849000000125</c:v>
                </c:pt>
                <c:pt idx="1758">
                  <c:v>6.5658299800000037</c:v>
                </c:pt>
                <c:pt idx="1759">
                  <c:v>6.5344569500000063</c:v>
                </c:pt>
                <c:pt idx="1760">
                  <c:v>6.5497649700000125</c:v>
                </c:pt>
                <c:pt idx="1761">
                  <c:v>6.0309744900000055</c:v>
                </c:pt>
                <c:pt idx="1762">
                  <c:v>6.1218974000000088</c:v>
                </c:pt>
                <c:pt idx="1763">
                  <c:v>6.1556255100000072</c:v>
                </c:pt>
                <c:pt idx="1764">
                  <c:v>6.1430931200000032</c:v>
                </c:pt>
                <c:pt idx="1765">
                  <c:v>6.0257596700000136</c:v>
                </c:pt>
                <c:pt idx="1766">
                  <c:v>5.9618360700000181</c:v>
                </c:pt>
                <c:pt idx="1767">
                  <c:v>5.8233910100000088</c:v>
                </c:pt>
                <c:pt idx="1768">
                  <c:v>5.5773692600000118</c:v>
                </c:pt>
                <c:pt idx="1769">
                  <c:v>5.5263144900000043</c:v>
                </c:pt>
                <c:pt idx="1770">
                  <c:v>5.6198448100000036</c:v>
                </c:pt>
                <c:pt idx="1771">
                  <c:v>5.6224522200000138</c:v>
                </c:pt>
                <c:pt idx="1772">
                  <c:v>5.6220316700000126</c:v>
                </c:pt>
                <c:pt idx="1773">
                  <c:v>5.382906939999998</c:v>
                </c:pt>
                <c:pt idx="1774">
                  <c:v>5.0751484500000004</c:v>
                </c:pt>
                <c:pt idx="1775">
                  <c:v>5.0735503600000129</c:v>
                </c:pt>
                <c:pt idx="1776">
                  <c:v>5.1357917600000036</c:v>
                </c:pt>
                <c:pt idx="1777">
                  <c:v>5.1982013800000004</c:v>
                </c:pt>
                <c:pt idx="1778">
                  <c:v>5.271881740000012</c:v>
                </c:pt>
                <c:pt idx="1779">
                  <c:v>5.3577580500000153</c:v>
                </c:pt>
                <c:pt idx="1780">
                  <c:v>5.2990492700000118</c:v>
                </c:pt>
                <c:pt idx="1781">
                  <c:v>5.2982922800000125</c:v>
                </c:pt>
                <c:pt idx="1782">
                  <c:v>5.2982922800000125</c:v>
                </c:pt>
                <c:pt idx="1783">
                  <c:v>5.229490300000009</c:v>
                </c:pt>
                <c:pt idx="1784">
                  <c:v>5.0200564000000156</c:v>
                </c:pt>
                <c:pt idx="1785">
                  <c:v>4.9942346300000082</c:v>
                </c:pt>
                <c:pt idx="1786">
                  <c:v>5.0309065900000007</c:v>
                </c:pt>
                <c:pt idx="1787">
                  <c:v>5.0107201900000007</c:v>
                </c:pt>
                <c:pt idx="1788">
                  <c:v>4.9716090400000041</c:v>
                </c:pt>
                <c:pt idx="1789">
                  <c:v>4.9716090400000041</c:v>
                </c:pt>
                <c:pt idx="1790">
                  <c:v>4.9053303600000078</c:v>
                </c:pt>
                <c:pt idx="1791">
                  <c:v>4.8964988100000113</c:v>
                </c:pt>
                <c:pt idx="1792">
                  <c:v>4.933591320000005</c:v>
                </c:pt>
                <c:pt idx="1793">
                  <c:v>5.1118204100000071</c:v>
                </c:pt>
                <c:pt idx="1794">
                  <c:v>5.0170284400000043</c:v>
                </c:pt>
                <c:pt idx="1795">
                  <c:v>4.9822069000000084</c:v>
                </c:pt>
                <c:pt idx="1796">
                  <c:v>5.0527751900000055</c:v>
                </c:pt>
                <c:pt idx="1797">
                  <c:v>4.9355258500000048</c:v>
                </c:pt>
                <c:pt idx="1798">
                  <c:v>4.9881787100000139</c:v>
                </c:pt>
                <c:pt idx="1799">
                  <c:v>5.0278786300000178</c:v>
                </c:pt>
                <c:pt idx="1800">
                  <c:v>5.0665692299999989</c:v>
                </c:pt>
                <c:pt idx="1801">
                  <c:v>5.0110566299999988</c:v>
                </c:pt>
                <c:pt idx="1802">
                  <c:v>4.9975149200000004</c:v>
                </c:pt>
                <c:pt idx="1803">
                  <c:v>4.9881787100000139</c:v>
                </c:pt>
                <c:pt idx="1804">
                  <c:v>4.8960782599999959</c:v>
                </c:pt>
                <c:pt idx="1805">
                  <c:v>4.8352667300000149</c:v>
                </c:pt>
                <c:pt idx="1806">
                  <c:v>4.8297154700000107</c:v>
                </c:pt>
                <c:pt idx="1807">
                  <c:v>4.8271080600000147</c:v>
                </c:pt>
                <c:pt idx="1808">
                  <c:v>4.6749530700000008</c:v>
                </c:pt>
                <c:pt idx="1809">
                  <c:v>4.8004451900000049</c:v>
                </c:pt>
                <c:pt idx="1810">
                  <c:v>4.7892585600000075</c:v>
                </c:pt>
                <c:pt idx="1811">
                  <c:v>4.7196154800000016</c:v>
                </c:pt>
                <c:pt idx="1812">
                  <c:v>4.9334230999999988</c:v>
                </c:pt>
                <c:pt idx="1813">
                  <c:v>4.8573876600000148</c:v>
                </c:pt>
                <c:pt idx="1814">
                  <c:v>4.7546052400000036</c:v>
                </c:pt>
                <c:pt idx="1815">
                  <c:v>4.7113726999999983</c:v>
                </c:pt>
                <c:pt idx="1816">
                  <c:v>4.6669626200000067</c:v>
                </c:pt>
                <c:pt idx="1817">
                  <c:v>4.5730958600000093</c:v>
                </c:pt>
                <c:pt idx="1818">
                  <c:v>4.5664511700000077</c:v>
                </c:pt>
                <c:pt idx="1819">
                  <c:v>4.5679651500000062</c:v>
                </c:pt>
                <c:pt idx="1820">
                  <c:v>4.5098451400000101</c:v>
                </c:pt>
                <c:pt idx="1821">
                  <c:v>4.5131254300000165</c:v>
                </c:pt>
                <c:pt idx="1822">
                  <c:v>4.5152281800000083</c:v>
                </c:pt>
                <c:pt idx="1823">
                  <c:v>4.5152281800000083</c:v>
                </c:pt>
                <c:pt idx="1824">
                  <c:v>4.4128663099999983</c:v>
                </c:pt>
                <c:pt idx="1825">
                  <c:v>4.4238006100000149</c:v>
                </c:pt>
                <c:pt idx="1826">
                  <c:v>4.4405385000000024</c:v>
                </c:pt>
                <c:pt idx="1827">
                  <c:v>4.4381834200000156</c:v>
                </c:pt>
                <c:pt idx="1828">
                  <c:v>4.4385198599999995</c:v>
                </c:pt>
                <c:pt idx="1829">
                  <c:v>4.4105953400000004</c:v>
                </c:pt>
                <c:pt idx="1830">
                  <c:v>4.4105953400000004</c:v>
                </c:pt>
                <c:pt idx="1831">
                  <c:v>4.4116046600000089</c:v>
                </c:pt>
                <c:pt idx="1832">
                  <c:v>4.3700543200000084</c:v>
                </c:pt>
                <c:pt idx="1833">
                  <c:v>4.4601361300000093</c:v>
                </c:pt>
                <c:pt idx="1834">
                  <c:v>4.419595110000003</c:v>
                </c:pt>
                <c:pt idx="1835">
                  <c:v>4.474687160000002</c:v>
                </c:pt>
                <c:pt idx="1836">
                  <c:v>4.5044620999999978</c:v>
                </c:pt>
                <c:pt idx="1837">
                  <c:v>4.5942074700000006</c:v>
                </c:pt>
                <c:pt idx="1838">
                  <c:v>4.6288607900000045</c:v>
                </c:pt>
                <c:pt idx="1839">
                  <c:v>4.569647350000011</c:v>
                </c:pt>
                <c:pt idx="1840">
                  <c:v>4.5359192400000126</c:v>
                </c:pt>
                <c:pt idx="1841">
                  <c:v>4.3822502700000143</c:v>
                </c:pt>
                <c:pt idx="1842">
                  <c:v>4.3227845000000116</c:v>
                </c:pt>
                <c:pt idx="1843">
                  <c:v>4.2943553200000082</c:v>
                </c:pt>
                <c:pt idx="1844">
                  <c:v>4.2999065799999983</c:v>
                </c:pt>
                <c:pt idx="1845">
                  <c:v>4.2439734300000111</c:v>
                </c:pt>
                <c:pt idx="1846">
                  <c:v>4.2363194200000009</c:v>
                </c:pt>
                <c:pt idx="1847">
                  <c:v>4.2258897800000028</c:v>
                </c:pt>
                <c:pt idx="1848">
                  <c:v>4.186273970000002</c:v>
                </c:pt>
                <c:pt idx="1849">
                  <c:v>4.2524685400000095</c:v>
                </c:pt>
                <c:pt idx="1850">
                  <c:v>4.2856919900000037</c:v>
                </c:pt>
                <c:pt idx="1851">
                  <c:v>4.328924530000009</c:v>
                </c:pt>
                <c:pt idx="1852">
                  <c:v>4.3438961100000029</c:v>
                </c:pt>
                <c:pt idx="1853">
                  <c:v>4.2766081100000122</c:v>
                </c:pt>
                <c:pt idx="1854">
                  <c:v>4.2633187300000088</c:v>
                </c:pt>
                <c:pt idx="1855">
                  <c:v>4.2397679300000135</c:v>
                </c:pt>
                <c:pt idx="1856">
                  <c:v>4.2670195700000164</c:v>
                </c:pt>
                <c:pt idx="1857">
                  <c:v>4.326317120000013</c:v>
                </c:pt>
                <c:pt idx="1858">
                  <c:v>4.4573605000000072</c:v>
                </c:pt>
                <c:pt idx="1859">
                  <c:v>4.4992472800000058</c:v>
                </c:pt>
                <c:pt idx="1860">
                  <c:v>4.5407976200000064</c:v>
                </c:pt>
                <c:pt idx="1861">
                  <c:v>4.61010426</c:v>
                </c:pt>
                <c:pt idx="1862">
                  <c:v>4.4204362100000054</c:v>
                </c:pt>
                <c:pt idx="1863">
                  <c:v>4.2570945900000083</c:v>
                </c:pt>
                <c:pt idx="1864">
                  <c:v>4.4263239100000078</c:v>
                </c:pt>
                <c:pt idx="1865">
                  <c:v>4.3348122300000114</c:v>
                </c:pt>
                <c:pt idx="1866">
                  <c:v>4.3307749500000057</c:v>
                </c:pt>
                <c:pt idx="1867">
                  <c:v>4.4338938100000149</c:v>
                </c:pt>
                <c:pt idx="1868">
                  <c:v>4.2187404300000111</c:v>
                </c:pt>
                <c:pt idx="1869">
                  <c:v>4.2846826700000094</c:v>
                </c:pt>
                <c:pt idx="1870">
                  <c:v>4.2957851900000037</c:v>
                </c:pt>
                <c:pt idx="1871">
                  <c:v>4.2957851900000037</c:v>
                </c:pt>
                <c:pt idx="1872">
                  <c:v>4.2976356100000004</c:v>
                </c:pt>
                <c:pt idx="1873">
                  <c:v>4.2552441700000116</c:v>
                </c:pt>
                <c:pt idx="1874">
                  <c:v>4.2728231600000157</c:v>
                </c:pt>
                <c:pt idx="1875">
                  <c:v>4.1374060600000035</c:v>
                </c:pt>
                <c:pt idx="1876">
                  <c:v>4.05346428</c:v>
                </c:pt>
                <c:pt idx="1877">
                  <c:v>3.9798680300000058</c:v>
                </c:pt>
                <c:pt idx="1878">
                  <c:v>3.9798680300000058</c:v>
                </c:pt>
                <c:pt idx="1879">
                  <c:v>4.038072150000005</c:v>
                </c:pt>
                <c:pt idx="1880">
                  <c:v>4.0739030100000093</c:v>
                </c:pt>
                <c:pt idx="1881">
                  <c:v>4.0772674100000046</c:v>
                </c:pt>
                <c:pt idx="1882">
                  <c:v>4.070538610000014</c:v>
                </c:pt>
                <c:pt idx="1883">
                  <c:v>4.0972014800000096</c:v>
                </c:pt>
                <c:pt idx="1884">
                  <c:v>4.1266399800000073</c:v>
                </c:pt>
                <c:pt idx="1885">
                  <c:v>4.2343007799999981</c:v>
                </c:pt>
                <c:pt idx="1886">
                  <c:v>4.4319592800000152</c:v>
                </c:pt>
                <c:pt idx="1887">
                  <c:v>4.416735370000012</c:v>
                </c:pt>
                <c:pt idx="1888">
                  <c:v>4.3546621900000133</c:v>
                </c:pt>
                <c:pt idx="1889">
                  <c:v>4.3427185700000024</c:v>
                </c:pt>
                <c:pt idx="1890">
                  <c:v>4.0726413600000058</c:v>
                </c:pt>
                <c:pt idx="1891">
                  <c:v>4.0708750500000122</c:v>
                </c:pt>
                <c:pt idx="1892">
                  <c:v>4.0374833799999976</c:v>
                </c:pt>
                <c:pt idx="1893">
                  <c:v>3.9722981300000129</c:v>
                </c:pt>
                <c:pt idx="1894">
                  <c:v>4.0162035500000144</c:v>
                </c:pt>
                <c:pt idx="1895">
                  <c:v>3.8866741500000046</c:v>
                </c:pt>
                <c:pt idx="1896">
                  <c:v>3.8983654400000063</c:v>
                </c:pt>
                <c:pt idx="1897">
                  <c:v>3.9143463400000087</c:v>
                </c:pt>
                <c:pt idx="1898">
                  <c:v>3.9153556600000172</c:v>
                </c:pt>
                <c:pt idx="1899">
                  <c:v>3.9656534400000112</c:v>
                </c:pt>
                <c:pt idx="1900">
                  <c:v>4.0305022500000121</c:v>
                </c:pt>
                <c:pt idx="1901">
                  <c:v>3.990129450000012</c:v>
                </c:pt>
                <c:pt idx="1902">
                  <c:v>3.9531210500000071</c:v>
                </c:pt>
                <c:pt idx="1903">
                  <c:v>4.0394179099999974</c:v>
                </c:pt>
                <c:pt idx="1904">
                  <c:v>4.0268855200000075</c:v>
                </c:pt>
                <c:pt idx="1905">
                  <c:v>4.0321844500000168</c:v>
                </c:pt>
                <c:pt idx="1906">
                  <c:v>3.9648123400000088</c:v>
                </c:pt>
                <c:pt idx="1907">
                  <c:v>4.0106522900000101</c:v>
                </c:pt>
                <c:pt idx="1908">
                  <c:v>3.9708682600000174</c:v>
                </c:pt>
                <c:pt idx="1909">
                  <c:v>3.9850828500000119</c:v>
                </c:pt>
                <c:pt idx="1910">
                  <c:v>4.1594428800000145</c:v>
                </c:pt>
                <c:pt idx="1911">
                  <c:v>3.9421867500000047</c:v>
                </c:pt>
                <c:pt idx="1912">
                  <c:v>3.9421867500000047</c:v>
                </c:pt>
                <c:pt idx="1913">
                  <c:v>3.9365513800000116</c:v>
                </c:pt>
                <c:pt idx="1914">
                  <c:v>3.8214889000000056</c:v>
                </c:pt>
                <c:pt idx="1915">
                  <c:v>3.9308319000000154</c:v>
                </c:pt>
                <c:pt idx="1916">
                  <c:v>3.9929050800000141</c:v>
                </c:pt>
                <c:pt idx="1917">
                  <c:v>4.158685890000001</c:v>
                </c:pt>
                <c:pt idx="1918">
                  <c:v>4.0165399900000125</c:v>
                </c:pt>
                <c:pt idx="1919">
                  <c:v>4.0165399900000125</c:v>
                </c:pt>
                <c:pt idx="1920">
                  <c:v>3.9809614600000032</c:v>
                </c:pt>
                <c:pt idx="1921">
                  <c:v>3.8907114300000103</c:v>
                </c:pt>
                <c:pt idx="1922">
                  <c:v>4.0610341800000072</c:v>
                </c:pt>
                <c:pt idx="1923">
                  <c:v>4.020324940000009</c:v>
                </c:pt>
                <c:pt idx="1924">
                  <c:v>4.0412683300000083</c:v>
                </c:pt>
                <c:pt idx="1925">
                  <c:v>3.9793633700000015</c:v>
                </c:pt>
                <c:pt idx="1926">
                  <c:v>3.9396634500000118</c:v>
                </c:pt>
                <c:pt idx="1927">
                  <c:v>3.8689269400000086</c:v>
                </c:pt>
                <c:pt idx="1928">
                  <c:v>4.4548372000000001</c:v>
                </c:pt>
                <c:pt idx="1929">
                  <c:v>4.5826002900000162</c:v>
                </c:pt>
                <c:pt idx="1930">
                  <c:v>4.4335573700000026</c:v>
                </c:pt>
                <c:pt idx="1931">
                  <c:v>4.682775300000003</c:v>
                </c:pt>
                <c:pt idx="1932">
                  <c:v>4.5730958600000093</c:v>
                </c:pt>
                <c:pt idx="1933">
                  <c:v>4.8805179100000089</c:v>
                </c:pt>
                <c:pt idx="1934">
                  <c:v>5.2246119200000152</c:v>
                </c:pt>
                <c:pt idx="1935">
                  <c:v>4.8686584000000153</c:v>
                </c:pt>
                <c:pt idx="1936">
                  <c:v>4.4809954100000056</c:v>
                </c:pt>
                <c:pt idx="1937">
                  <c:v>4.1998997900000035</c:v>
                </c:pt>
                <c:pt idx="1938">
                  <c:v>3.9325141000000059</c:v>
                </c:pt>
                <c:pt idx="1939">
                  <c:v>3.9818025600000055</c:v>
                </c:pt>
                <c:pt idx="1940">
                  <c:v>4.040259010000014</c:v>
                </c:pt>
                <c:pt idx="1941">
                  <c:v>3.9470651300000128</c:v>
                </c:pt>
                <c:pt idx="1942">
                  <c:v>3.970531820000005</c:v>
                </c:pt>
                <c:pt idx="1943">
                  <c:v>3.9107296100000042</c:v>
                </c:pt>
                <c:pt idx="1944">
                  <c:v>3.8123209100000111</c:v>
                </c:pt>
                <c:pt idx="1945">
                  <c:v>4.1887972700000091</c:v>
                </c:pt>
                <c:pt idx="1946">
                  <c:v>4.1248736699999995</c:v>
                </c:pt>
                <c:pt idx="1947">
                  <c:v>4.1293315000000064</c:v>
                </c:pt>
                <c:pt idx="1948">
                  <c:v>4.1010705400000091</c:v>
                </c:pt>
                <c:pt idx="1949">
                  <c:v>3.879861240000011</c:v>
                </c:pt>
                <c:pt idx="1950">
                  <c:v>3.8966832400000015</c:v>
                </c:pt>
                <c:pt idx="1951">
                  <c:v>3.9590087500000095</c:v>
                </c:pt>
                <c:pt idx="1952">
                  <c:v>4.005269250000012</c:v>
                </c:pt>
                <c:pt idx="1953">
                  <c:v>3.922505010000009</c:v>
                </c:pt>
                <c:pt idx="1954">
                  <c:v>4.0370628300000106</c:v>
                </c:pt>
                <c:pt idx="1955">
                  <c:v>4.0540530500000074</c:v>
                </c:pt>
                <c:pt idx="1956">
                  <c:v>4.0358852900000102</c:v>
                </c:pt>
                <c:pt idx="1957">
                  <c:v>4.301336450000008</c:v>
                </c:pt>
                <c:pt idx="1958">
                  <c:v>4.3292609700000071</c:v>
                </c:pt>
                <c:pt idx="1959">
                  <c:v>4.5435732500000086</c:v>
                </c:pt>
                <c:pt idx="1960">
                  <c:v>4.5435732500000086</c:v>
                </c:pt>
                <c:pt idx="1961">
                  <c:v>4.3566808300000019</c:v>
                </c:pt>
                <c:pt idx="1962">
                  <c:v>4.9828797800000046</c:v>
                </c:pt>
                <c:pt idx="1963">
                  <c:v>5.2074534800000123</c:v>
                </c:pt>
                <c:pt idx="1964">
                  <c:v>4.7511567300000053</c:v>
                </c:pt>
                <c:pt idx="1965">
                  <c:v>5.0369625100000093</c:v>
                </c:pt>
                <c:pt idx="1966">
                  <c:v>4.5890767600000117</c:v>
                </c:pt>
                <c:pt idx="1967">
                  <c:v>4.5890767600000117</c:v>
                </c:pt>
                <c:pt idx="1968">
                  <c:v>4.8777422800000068</c:v>
                </c:pt>
                <c:pt idx="1969">
                  <c:v>4.5679651500000062</c:v>
                </c:pt>
                <c:pt idx="1970">
                  <c:v>4.8890971300000103</c:v>
                </c:pt>
                <c:pt idx="1971">
                  <c:v>4.898601560000003</c:v>
                </c:pt>
                <c:pt idx="1972">
                  <c:v>4.8615090500000093</c:v>
                </c:pt>
                <c:pt idx="1973">
                  <c:v>4.828537929999996</c:v>
                </c:pt>
                <c:pt idx="1974">
                  <c:v>4.3487744900000109</c:v>
                </c:pt>
                <c:pt idx="1975">
                  <c:v>4.1559102600000131</c:v>
                </c:pt>
                <c:pt idx="1976">
                  <c:v>4.0130073700000111</c:v>
                </c:pt>
                <c:pt idx="1977">
                  <c:v>4.6100201499999969</c:v>
                </c:pt>
                <c:pt idx="1978">
                  <c:v>4.5088358200000016</c:v>
                </c:pt>
                <c:pt idx="1979">
                  <c:v>4.5088358200000016</c:v>
                </c:pt>
                <c:pt idx="1980">
                  <c:v>4.6319728600000047</c:v>
                </c:pt>
                <c:pt idx="1981">
                  <c:v>4.0177175299999988</c:v>
                </c:pt>
                <c:pt idx="1982">
                  <c:v>4.0950146200000006</c:v>
                </c:pt>
                <c:pt idx="1983">
                  <c:v>4.0950146200000006</c:v>
                </c:pt>
                <c:pt idx="1984">
                  <c:v>4.3308590600000088</c:v>
                </c:pt>
                <c:pt idx="1985">
                  <c:v>4.8660509900000051</c:v>
                </c:pt>
                <c:pt idx="1986">
                  <c:v>4.8078468700000059</c:v>
                </c:pt>
                <c:pt idx="1987">
                  <c:v>5.4443913500000036</c:v>
                </c:pt>
                <c:pt idx="1988">
                  <c:v>5.5517157100000105</c:v>
                </c:pt>
                <c:pt idx="1989">
                  <c:v>5.4818203000000096</c:v>
                </c:pt>
                <c:pt idx="1990">
                  <c:v>6.0898514900000009</c:v>
                </c:pt>
                <c:pt idx="1991">
                  <c:v>5.4818203000000096</c:v>
                </c:pt>
                <c:pt idx="1992">
                  <c:v>5.3429546899999991</c:v>
                </c:pt>
                <c:pt idx="1993">
                  <c:v>5.467521600000012</c:v>
                </c:pt>
                <c:pt idx="1994">
                  <c:v>5.0384764900000079</c:v>
                </c:pt>
                <c:pt idx="1995">
                  <c:v>4.9194608399999993</c:v>
                </c:pt>
                <c:pt idx="1996">
                  <c:v>5.083895890000008</c:v>
                </c:pt>
                <c:pt idx="1997">
                  <c:v>4.9155917799999997</c:v>
                </c:pt>
                <c:pt idx="1998">
                  <c:v>4.6361783600000024</c:v>
                </c:pt>
                <c:pt idx="1999">
                  <c:v>4.6466080000000147</c:v>
                </c:pt>
                <c:pt idx="2000">
                  <c:v>5.1548847300000062</c:v>
                </c:pt>
                <c:pt idx="2001">
                  <c:v>4.8409021000000081</c:v>
                </c:pt>
                <c:pt idx="2002">
                  <c:v>4.8929661900000099</c:v>
                </c:pt>
                <c:pt idx="2003">
                  <c:v>4.8572194400000086</c:v>
                </c:pt>
                <c:pt idx="2004">
                  <c:v>4.1522094200000055</c:v>
                </c:pt>
                <c:pt idx="2005">
                  <c:v>4.1032574000000039</c:v>
                </c:pt>
                <c:pt idx="2006">
                  <c:v>3.9650646700000038</c:v>
                </c:pt>
                <c:pt idx="2007">
                  <c:v>3.8092088400000108</c:v>
                </c:pt>
                <c:pt idx="2008">
                  <c:v>3.8092088400000108</c:v>
                </c:pt>
                <c:pt idx="2009">
                  <c:v>3.8377221300000173</c:v>
                </c:pt>
                <c:pt idx="2010">
                  <c:v>4.7165875200000045</c:v>
                </c:pt>
                <c:pt idx="2011">
                  <c:v>4.8104542800000019</c:v>
                </c:pt>
                <c:pt idx="2012">
                  <c:v>4.8104542800000019</c:v>
                </c:pt>
                <c:pt idx="2013">
                  <c:v>4.8037254800000113</c:v>
                </c:pt>
                <c:pt idx="2014">
                  <c:v>4.619945130000005</c:v>
                </c:pt>
                <c:pt idx="2015">
                  <c:v>4.7643620000000055</c:v>
                </c:pt>
                <c:pt idx="2016">
                  <c:v>4.5289381100000128</c:v>
                </c:pt>
                <c:pt idx="2017">
                  <c:v>4.2870377500000103</c:v>
                </c:pt>
                <c:pt idx="2018">
                  <c:v>3.8820481000000058</c:v>
                </c:pt>
                <c:pt idx="2019">
                  <c:v>3.8476471100000111</c:v>
                </c:pt>
                <c:pt idx="2020">
                  <c:v>3.7806114400000013</c:v>
                </c:pt>
                <c:pt idx="2021">
                  <c:v>4.3942780000000141</c:v>
                </c:pt>
                <c:pt idx="2022">
                  <c:v>4.7218023400000106</c:v>
                </c:pt>
                <c:pt idx="2023">
                  <c:v>4.7448484800000017</c:v>
                </c:pt>
                <c:pt idx="2024">
                  <c:v>6.8249728900000122</c:v>
                </c:pt>
                <c:pt idx="2025">
                  <c:v>6.5018222700000052</c:v>
                </c:pt>
                <c:pt idx="2026">
                  <c:v>6.4614494700000051</c:v>
                </c:pt>
                <c:pt idx="2027">
                  <c:v>7.336445800000007</c:v>
                </c:pt>
                <c:pt idx="2028">
                  <c:v>4.6852986000000101</c:v>
                </c:pt>
                <c:pt idx="2029">
                  <c:v>4.3851100100000053</c:v>
                </c:pt>
                <c:pt idx="2030">
                  <c:v>4.1031732900000009</c:v>
                </c:pt>
                <c:pt idx="2031">
                  <c:v>3.9938302900000053</c:v>
                </c:pt>
                <c:pt idx="2032">
                  <c:v>3.9492519900000076</c:v>
                </c:pt>
                <c:pt idx="2033">
                  <c:v>4.0539689400000043</c:v>
                </c:pt>
                <c:pt idx="2034">
                  <c:v>4.1196588500000075</c:v>
                </c:pt>
                <c:pt idx="2035">
                  <c:v>4.1263876500000123</c:v>
                </c:pt>
                <c:pt idx="2036">
                  <c:v>5.051597650000005</c:v>
                </c:pt>
                <c:pt idx="2037">
                  <c:v>4.9201337200000097</c:v>
                </c:pt>
                <c:pt idx="2038">
                  <c:v>5.0409997900000008</c:v>
                </c:pt>
                <c:pt idx="2039">
                  <c:v>5.0626160600000105</c:v>
                </c:pt>
                <c:pt idx="2040">
                  <c:v>4.2701316400000024</c:v>
                </c:pt>
                <c:pt idx="2041">
                  <c:v>4.2372446300000064</c:v>
                </c:pt>
                <c:pt idx="2042">
                  <c:v>4.0748282200000006</c:v>
                </c:pt>
                <c:pt idx="2043">
                  <c:v>4.2595337800000124</c:v>
                </c:pt>
                <c:pt idx="2044">
                  <c:v>4.1654988000000088</c:v>
                </c:pt>
                <c:pt idx="2045">
                  <c:v>4.2190768700000092</c:v>
                </c:pt>
                <c:pt idx="2046">
                  <c:v>4.4263239100000078</c:v>
                </c:pt>
                <c:pt idx="2047">
                  <c:v>4.280981830000016</c:v>
                </c:pt>
                <c:pt idx="2048">
                  <c:v>4.1389200400000021</c:v>
                </c:pt>
                <c:pt idx="2049">
                  <c:v>4.2118434100000144</c:v>
                </c:pt>
                <c:pt idx="2050">
                  <c:v>4.2352259900000178</c:v>
                </c:pt>
                <c:pt idx="2051">
                  <c:v>4.1898065900000034</c:v>
                </c:pt>
                <c:pt idx="2052">
                  <c:v>4.479481430000007</c:v>
                </c:pt>
                <c:pt idx="2053">
                  <c:v>4.3913341500000058</c:v>
                </c:pt>
                <c:pt idx="2054">
                  <c:v>4.5114432300000118</c:v>
                </c:pt>
                <c:pt idx="2055">
                  <c:v>4.6340756100000107</c:v>
                </c:pt>
                <c:pt idx="2056">
                  <c:v>4.6340756100000107</c:v>
                </c:pt>
                <c:pt idx="2057">
                  <c:v>4.5641802000000098</c:v>
                </c:pt>
                <c:pt idx="2058">
                  <c:v>4.318831330000009</c:v>
                </c:pt>
                <c:pt idx="2059">
                  <c:v>4.1178084300000108</c:v>
                </c:pt>
                <c:pt idx="2060">
                  <c:v>4.1356397500000099</c:v>
                </c:pt>
                <c:pt idx="2061">
                  <c:v>4.2733278200000058</c:v>
                </c:pt>
                <c:pt idx="2062">
                  <c:v>4.2740848100000051</c:v>
                </c:pt>
                <c:pt idx="2063">
                  <c:v>4.3218592900000061</c:v>
                </c:pt>
                <c:pt idx="2064">
                  <c:v>4.3636619600000017</c:v>
                </c:pt>
                <c:pt idx="2065">
                  <c:v>4.3772036700000001</c:v>
                </c:pt>
                <c:pt idx="2066">
                  <c:v>4.499583720000004</c:v>
                </c:pt>
                <c:pt idx="2067">
                  <c:v>4.590001970000003</c:v>
                </c:pt>
                <c:pt idx="2068">
                  <c:v>4.6678878300000122</c:v>
                </c:pt>
                <c:pt idx="2069">
                  <c:v>4.6658691900000093</c:v>
                </c:pt>
                <c:pt idx="2070">
                  <c:v>5.0638777100000141</c:v>
                </c:pt>
                <c:pt idx="2071">
                  <c:v>5.0291402800000071</c:v>
                </c:pt>
                <c:pt idx="2072">
                  <c:v>5.0291402800000071</c:v>
                </c:pt>
                <c:pt idx="2073">
                  <c:v>5.0102155300000106</c:v>
                </c:pt>
                <c:pt idx="2074">
                  <c:v>4.4900792900000113</c:v>
                </c:pt>
                <c:pt idx="2075">
                  <c:v>4.5014341400000148</c:v>
                </c:pt>
                <c:pt idx="2076">
                  <c:v>4.4456692100000055</c:v>
                </c:pt>
                <c:pt idx="2077">
                  <c:v>4.5554327600000022</c:v>
                </c:pt>
                <c:pt idx="2078">
                  <c:v>4.5365921200000088</c:v>
                </c:pt>
                <c:pt idx="2079">
                  <c:v>4.5858805800000084</c:v>
                </c:pt>
                <c:pt idx="2080">
                  <c:v>4.625075840000008</c:v>
                </c:pt>
                <c:pt idx="2081">
                  <c:v>4.6889153300000004</c:v>
                </c:pt>
                <c:pt idx="2082">
                  <c:v>4.7433345000000031</c:v>
                </c:pt>
                <c:pt idx="2083">
                  <c:v>4.8756395300000008</c:v>
                </c:pt>
                <c:pt idx="2084">
                  <c:v>5.0355326400000138</c:v>
                </c:pt>
                <c:pt idx="2085">
                  <c:v>4.8345938500000045</c:v>
                </c:pt>
                <c:pt idx="2086">
                  <c:v>4.9073490000000106</c:v>
                </c:pt>
                <c:pt idx="2087">
                  <c:v>5.0471398199999982</c:v>
                </c:pt>
                <c:pt idx="2088">
                  <c:v>4.8363601599999981</c:v>
                </c:pt>
                <c:pt idx="2089">
                  <c:v>5.2034162000000066</c:v>
                </c:pt>
                <c:pt idx="2090">
                  <c:v>5.101643100000004</c:v>
                </c:pt>
                <c:pt idx="2091">
                  <c:v>4.8771535100000136</c:v>
                </c:pt>
                <c:pt idx="2092">
                  <c:v>4.9303110300000128</c:v>
                </c:pt>
                <c:pt idx="2093">
                  <c:v>4.7144847700000128</c:v>
                </c:pt>
                <c:pt idx="2094">
                  <c:v>4.6693177000000077</c:v>
                </c:pt>
                <c:pt idx="2095">
                  <c:v>4.8016227300000054</c:v>
                </c:pt>
                <c:pt idx="2096">
                  <c:v>4.8239959900000002</c:v>
                </c:pt>
                <c:pt idx="2097">
                  <c:v>4.9099564100000066</c:v>
                </c:pt>
                <c:pt idx="2098">
                  <c:v>4.9477217999999965</c:v>
                </c:pt>
                <c:pt idx="2099">
                  <c:v>4.885900950000007</c:v>
                </c:pt>
                <c:pt idx="2100">
                  <c:v>4.8614249400000062</c:v>
                </c:pt>
                <c:pt idx="2101">
                  <c:v>4.745437250000009</c:v>
                </c:pt>
                <c:pt idx="2102">
                  <c:v>5.1253621200000055</c:v>
                </c:pt>
                <c:pt idx="2103">
                  <c:v>5.0348597600000033</c:v>
                </c:pt>
                <c:pt idx="2104">
                  <c:v>5.1373898500000053</c:v>
                </c:pt>
                <c:pt idx="2105">
                  <c:v>5.3735707300000115</c:v>
                </c:pt>
                <c:pt idx="2106">
                  <c:v>4.8036413700000082</c:v>
                </c:pt>
                <c:pt idx="2107">
                  <c:v>4.8719386900000075</c:v>
                </c:pt>
                <c:pt idx="2108">
                  <c:v>4.8366966000000104</c:v>
                </c:pt>
                <c:pt idx="2109">
                  <c:v>4.7468671200000045</c:v>
                </c:pt>
                <c:pt idx="2110">
                  <c:v>4.7523342700000057</c:v>
                </c:pt>
                <c:pt idx="2111">
                  <c:v>4.6028708000000051</c:v>
                </c:pt>
                <c:pt idx="2112">
                  <c:v>4.5136300900000066</c:v>
                </c:pt>
                <c:pt idx="2113">
                  <c:v>4.6843733900000046</c:v>
                </c:pt>
                <c:pt idx="2114">
                  <c:v>4.6489630800000015</c:v>
                </c:pt>
                <c:pt idx="2115">
                  <c:v>4.6146462000000099</c:v>
                </c:pt>
                <c:pt idx="2116">
                  <c:v>4.66511220000001</c:v>
                </c:pt>
                <c:pt idx="2117">
                  <c:v>4.5831049500000063</c:v>
                </c:pt>
                <c:pt idx="2118">
                  <c:v>4.6934572700000103</c:v>
                </c:pt>
                <c:pt idx="2119">
                  <c:v>4.745437250000009</c:v>
                </c:pt>
                <c:pt idx="2120">
                  <c:v>4.745437250000009</c:v>
                </c:pt>
                <c:pt idx="2121">
                  <c:v>4.6654486400000081</c:v>
                </c:pt>
                <c:pt idx="2122">
                  <c:v>4.6085902800000156</c:v>
                </c:pt>
                <c:pt idx="2123">
                  <c:v>4.642318390000014</c:v>
                </c:pt>
                <c:pt idx="2124">
                  <c:v>4.6459351200000043</c:v>
                </c:pt>
                <c:pt idx="2125">
                  <c:v>4.6323934100000059</c:v>
                </c:pt>
                <c:pt idx="2126">
                  <c:v>4.6478696500000041</c:v>
                </c:pt>
                <c:pt idx="2127">
                  <c:v>4.5391154200000159</c:v>
                </c:pt>
                <c:pt idx="2128">
                  <c:v>4.6177582700000102</c:v>
                </c:pt>
                <c:pt idx="2129">
                  <c:v>4.697662770000008</c:v>
                </c:pt>
                <c:pt idx="2130">
                  <c:v>4.8553690200000119</c:v>
                </c:pt>
                <c:pt idx="2131">
                  <c:v>5.0441118600000152</c:v>
                </c:pt>
                <c:pt idx="2132">
                  <c:v>5.1338572300000038</c:v>
                </c:pt>
                <c:pt idx="2133">
                  <c:v>5.1843232300000039</c:v>
                </c:pt>
                <c:pt idx="2134">
                  <c:v>5.0677467700000136</c:v>
                </c:pt>
                <c:pt idx="2135">
                  <c:v>5.0947460800000073</c:v>
                </c:pt>
                <c:pt idx="2136">
                  <c:v>4.9807770300000129</c:v>
                </c:pt>
                <c:pt idx="2137">
                  <c:v>4.950917980000014</c:v>
                </c:pt>
                <c:pt idx="2138">
                  <c:v>5.0051689300000106</c:v>
                </c:pt>
                <c:pt idx="2139">
                  <c:v>5.0007952100000068</c:v>
                </c:pt>
                <c:pt idx="2140">
                  <c:v>5.0617749600000082</c:v>
                </c:pt>
                <c:pt idx="2141">
                  <c:v>5.0701859600000034</c:v>
                </c:pt>
                <c:pt idx="2142">
                  <c:v>5.0687560900000079</c:v>
                </c:pt>
                <c:pt idx="2143">
                  <c:v>5.1638003900000058</c:v>
                </c:pt>
                <c:pt idx="2144">
                  <c:v>5.1534548600000107</c:v>
                </c:pt>
                <c:pt idx="2145">
                  <c:v>5.1694357600000131</c:v>
                </c:pt>
                <c:pt idx="2146">
                  <c:v>5.0816249200000101</c:v>
                </c:pt>
                <c:pt idx="2147">
                  <c:v>4.9181991900000099</c:v>
                </c:pt>
                <c:pt idx="2148">
                  <c:v>4.6308794300000073</c:v>
                </c:pt>
                <c:pt idx="2149">
                  <c:v>4.880602020000012</c:v>
                </c:pt>
                <c:pt idx="2150">
                  <c:v>5.0006269900000149</c:v>
                </c:pt>
                <c:pt idx="2151">
                  <c:v>5.0418408900000173</c:v>
                </c:pt>
                <c:pt idx="2152">
                  <c:v>5.1814634900000129</c:v>
                </c:pt>
                <c:pt idx="2153">
                  <c:v>5.1696880900000082</c:v>
                </c:pt>
                <c:pt idx="2154">
                  <c:v>5.1521932100000072</c:v>
                </c:pt>
                <c:pt idx="2155">
                  <c:v>5.0945778600000011</c:v>
                </c:pt>
                <c:pt idx="2156">
                  <c:v>5.1332684600000107</c:v>
                </c:pt>
                <c:pt idx="2157">
                  <c:v>4.9833844400000089</c:v>
                </c:pt>
                <c:pt idx="2158">
                  <c:v>4.8772376200000025</c:v>
                </c:pt>
                <c:pt idx="2159">
                  <c:v>4.8463692500000093</c:v>
                </c:pt>
                <c:pt idx="2160">
                  <c:v>4.7714272400000084</c:v>
                </c:pt>
                <c:pt idx="2161">
                  <c:v>4.7714272400000084</c:v>
                </c:pt>
                <c:pt idx="2162">
                  <c:v>4.8368648200000024</c:v>
                </c:pt>
                <c:pt idx="2163">
                  <c:v>4.8378741400000109</c:v>
                </c:pt>
                <c:pt idx="2164">
                  <c:v>4.9070125600000125</c:v>
                </c:pt>
                <c:pt idx="2165">
                  <c:v>4.9155917799999997</c:v>
                </c:pt>
                <c:pt idx="2166">
                  <c:v>4.8253417500000069</c:v>
                </c:pt>
                <c:pt idx="2167">
                  <c:v>4.7821933200000046</c:v>
                </c:pt>
                <c:pt idx="2168">
                  <c:v>4.7821933200000046</c:v>
                </c:pt>
                <c:pt idx="2169">
                  <c:v>4.6256646100000012</c:v>
                </c:pt>
                <c:pt idx="2170">
                  <c:v>4.5637596500000086</c:v>
                </c:pt>
                <c:pt idx="2171">
                  <c:v>4.4486971700000026</c:v>
                </c:pt>
                <c:pt idx="2172">
                  <c:v>4.4820047300000141</c:v>
                </c:pt>
                <c:pt idx="2173">
                  <c:v>4.4868831100000079</c:v>
                </c:pt>
                <c:pt idx="2174">
                  <c:v>4.5249008300000071</c:v>
                </c:pt>
                <c:pt idx="2175">
                  <c:v>4.5937028100000106</c:v>
                </c:pt>
                <c:pt idx="2176">
                  <c:v>4.5790676700000148</c:v>
                </c:pt>
                <c:pt idx="2177">
                  <c:v>4.6332345100000083</c:v>
                </c:pt>
                <c:pt idx="2178">
                  <c:v>4.5363397899999995</c:v>
                </c:pt>
                <c:pt idx="2179">
                  <c:v>4.4455009900000135</c:v>
                </c:pt>
                <c:pt idx="2180">
                  <c:v>4.3986517200000037</c:v>
                </c:pt>
                <c:pt idx="2181">
                  <c:v>4.308990460000004</c:v>
                </c:pt>
                <c:pt idx="2182">
                  <c:v>4.3166444700000142</c:v>
                </c:pt>
                <c:pt idx="2183">
                  <c:v>4.3360738800000007</c:v>
                </c:pt>
                <c:pt idx="2184">
                  <c:v>4.3557556200000107</c:v>
                </c:pt>
                <c:pt idx="2185">
                  <c:v>4.3765307900000039</c:v>
                </c:pt>
                <c:pt idx="2186">
                  <c:v>4.3642507300000091</c:v>
                </c:pt>
                <c:pt idx="2187">
                  <c:v>4.3829231500000105</c:v>
                </c:pt>
                <c:pt idx="2188">
                  <c:v>4.3957919800000127</c:v>
                </c:pt>
                <c:pt idx="2189">
                  <c:v>4.3879697500000105</c:v>
                </c:pt>
                <c:pt idx="2190">
                  <c:v>4.3448213200000083</c:v>
                </c:pt>
                <c:pt idx="2191">
                  <c:v>4.3512977900000038</c:v>
                </c:pt>
                <c:pt idx="2192">
                  <c:v>4.3160557000000068</c:v>
                </c:pt>
                <c:pt idx="2193">
                  <c:v>4.3046167400000144</c:v>
                </c:pt>
                <c:pt idx="2194">
                  <c:v>4.5360874600000045</c:v>
                </c:pt>
                <c:pt idx="2195">
                  <c:v>4.5334800500000085</c:v>
                </c:pt>
                <c:pt idx="2196">
                  <c:v>4.5363397899999995</c:v>
                </c:pt>
                <c:pt idx="2197">
                  <c:v>4.4497064900000112</c:v>
                </c:pt>
                <c:pt idx="2198">
                  <c:v>4.4355760100000055</c:v>
                </c:pt>
                <c:pt idx="2199">
                  <c:v>4.4482766200000015</c:v>
                </c:pt>
                <c:pt idx="2200">
                  <c:v>4.4697246700000051</c:v>
                </c:pt>
                <c:pt idx="2201">
                  <c:v>4.5543393300000048</c:v>
                </c:pt>
                <c:pt idx="2202">
                  <c:v>4.4815841800000129</c:v>
                </c:pt>
                <c:pt idx="2203">
                  <c:v>4.3523912200000154</c:v>
                </c:pt>
                <c:pt idx="2204">
                  <c:v>4.369213220000006</c:v>
                </c:pt>
                <c:pt idx="2205">
                  <c:v>4.3443166600000183</c:v>
                </c:pt>
                <c:pt idx="2206">
                  <c:v>4.3070559300000042</c:v>
                </c:pt>
                <c:pt idx="2207">
                  <c:v>4.3650077200000084</c:v>
                </c:pt>
                <c:pt idx="2208">
                  <c:v>4.3788858700000048</c:v>
                </c:pt>
                <c:pt idx="2209">
                  <c:v>4.3788858700000048</c:v>
                </c:pt>
                <c:pt idx="2210">
                  <c:v>4.4697246700000051</c:v>
                </c:pt>
                <c:pt idx="2211">
                  <c:v>4.4309499600000066</c:v>
                </c:pt>
                <c:pt idx="2212">
                  <c:v>4.4227071800000033</c:v>
                </c:pt>
                <c:pt idx="2213">
                  <c:v>4.3355692200000107</c:v>
                </c:pt>
                <c:pt idx="2214">
                  <c:v>4.2320298100000002</c:v>
                </c:pt>
                <c:pt idx="2215">
                  <c:v>4.1391723700000114</c:v>
                </c:pt>
                <c:pt idx="2216">
                  <c:v>4.1391723700000114</c:v>
                </c:pt>
                <c:pt idx="2217">
                  <c:v>4.0945099600000106</c:v>
                </c:pt>
                <c:pt idx="2218">
                  <c:v>4.0864354000000134</c:v>
                </c:pt>
                <c:pt idx="2219">
                  <c:v>4.0576697800000119</c:v>
                </c:pt>
                <c:pt idx="2220">
                  <c:v>4.1233596900000009</c:v>
                </c:pt>
                <c:pt idx="2221">
                  <c:v>4.1089768800000002</c:v>
                </c:pt>
                <c:pt idx="2222">
                  <c:v>4.1094815400000044</c:v>
                </c:pt>
                <c:pt idx="2223">
                  <c:v>4.1503590000000088</c:v>
                </c:pt>
                <c:pt idx="2224">
                  <c:v>4.1374060600000035</c:v>
                </c:pt>
                <c:pt idx="2225">
                  <c:v>4.1826572399999975</c:v>
                </c:pt>
                <c:pt idx="2226">
                  <c:v>4.1874515100000167</c:v>
                </c:pt>
                <c:pt idx="2227">
                  <c:v>4.2342166700000092</c:v>
                </c:pt>
                <c:pt idx="2228">
                  <c:v>4.1851805400000046</c:v>
                </c:pt>
                <c:pt idx="2229">
                  <c:v>4.1691155300000133</c:v>
                </c:pt>
                <c:pt idx="2230">
                  <c:v>4.2122639600000014</c:v>
                </c:pt>
                <c:pt idx="2231">
                  <c:v>4.2383380600000038</c:v>
                </c:pt>
                <c:pt idx="2232">
                  <c:v>4.2803930600000086</c:v>
                </c:pt>
                <c:pt idx="2233">
                  <c:v>4.2909068100000098</c:v>
                </c:pt>
                <c:pt idx="2234">
                  <c:v>4.2841780100000051</c:v>
                </c:pt>
                <c:pt idx="2235">
                  <c:v>4.1095656500000075</c:v>
                </c:pt>
                <c:pt idx="2236">
                  <c:v>4.0288200500000073</c:v>
                </c:pt>
                <c:pt idx="2237">
                  <c:v>4.0001385400000089</c:v>
                </c:pt>
                <c:pt idx="2238">
                  <c:v>3.9834006500000072</c:v>
                </c:pt>
                <c:pt idx="2239">
                  <c:v>4.0538007200000123</c:v>
                </c:pt>
                <c:pt idx="2240">
                  <c:v>4.1653305800000169</c:v>
                </c:pt>
                <c:pt idx="2241">
                  <c:v>4.2202544100000097</c:v>
                </c:pt>
                <c:pt idx="2242">
                  <c:v>4.1250418900000057</c:v>
                </c:pt>
                <c:pt idx="2243">
                  <c:v>4.1034256200000101</c:v>
                </c:pt>
                <c:pt idx="2244">
                  <c:v>3.9961853700000063</c:v>
                </c:pt>
                <c:pt idx="2245">
                  <c:v>3.8760762900000003</c:v>
                </c:pt>
                <c:pt idx="2246">
                  <c:v>3.892561850000007</c:v>
                </c:pt>
                <c:pt idx="2247">
                  <c:v>3.9701953800000069</c:v>
                </c:pt>
                <c:pt idx="2248">
                  <c:v>4.0073720000000037</c:v>
                </c:pt>
                <c:pt idx="2249">
                  <c:v>4.1138552600000082</c:v>
                </c:pt>
                <c:pt idx="2250">
                  <c:v>4.0602771900000079</c:v>
                </c:pt>
                <c:pt idx="2251">
                  <c:v>4.0376516000000038</c:v>
                </c:pt>
                <c:pt idx="2252">
                  <c:v>3.9828118800000141</c:v>
                </c:pt>
                <c:pt idx="2253">
                  <c:v>3.8426005100000111</c:v>
                </c:pt>
                <c:pt idx="2254">
                  <c:v>3.8478994400000062</c:v>
                </c:pt>
                <c:pt idx="2255">
                  <c:v>3.7749760700000081</c:v>
                </c:pt>
                <c:pt idx="2256">
                  <c:v>3.7972652199999999</c:v>
                </c:pt>
                <c:pt idx="2257">
                  <c:v>3.8257785100000063</c:v>
                </c:pt>
                <c:pt idx="2258">
                  <c:v>3.8712820200000095</c:v>
                </c:pt>
                <c:pt idx="2259">
                  <c:v>3.869768040000011</c:v>
                </c:pt>
                <c:pt idx="2260">
                  <c:v>3.8510115100000064</c:v>
                </c:pt>
                <c:pt idx="2261">
                  <c:v>3.9883631400000041</c:v>
                </c:pt>
                <c:pt idx="2262">
                  <c:v>3.9820548900000006</c:v>
                </c:pt>
                <c:pt idx="2263">
                  <c:v>4.0543053800000166</c:v>
                </c:pt>
                <c:pt idx="2264">
                  <c:v>4.0445486200000147</c:v>
                </c:pt>
                <c:pt idx="2265">
                  <c:v>3.9183836200000002</c:v>
                </c:pt>
                <c:pt idx="2266">
                  <c:v>3.9317571100000066</c:v>
                </c:pt>
                <c:pt idx="2267">
                  <c:v>3.9032438200000144</c:v>
                </c:pt>
                <c:pt idx="2268">
                  <c:v>3.9659898800000093</c:v>
                </c:pt>
                <c:pt idx="2269">
                  <c:v>3.9623731500000048</c:v>
                </c:pt>
                <c:pt idx="2270">
                  <c:v>3.9029914900000051</c:v>
                </c:pt>
                <c:pt idx="2271">
                  <c:v>3.9475697900000029</c:v>
                </c:pt>
                <c:pt idx="2272">
                  <c:v>3.9092997400000087</c:v>
                </c:pt>
                <c:pt idx="2273">
                  <c:v>3.9085427500000094</c:v>
                </c:pt>
                <c:pt idx="2274">
                  <c:v>3.9945031700000158</c:v>
                </c:pt>
                <c:pt idx="2275">
                  <c:v>3.8987859900000075</c:v>
                </c:pt>
                <c:pt idx="2276">
                  <c:v>3.9874379300000129</c:v>
                </c:pt>
                <c:pt idx="2277">
                  <c:v>4.0245304400000066</c:v>
                </c:pt>
                <c:pt idx="2278">
                  <c:v>4.0010637500000144</c:v>
                </c:pt>
                <c:pt idx="2279">
                  <c:v>4.0462308200000052</c:v>
                </c:pt>
                <c:pt idx="2280">
                  <c:v>4.4401179500000154</c:v>
                </c:pt>
                <c:pt idx="2281">
                  <c:v>4.4672013700000122</c:v>
                </c:pt>
                <c:pt idx="2282">
                  <c:v>4.6259169400000104</c:v>
                </c:pt>
                <c:pt idx="2283">
                  <c:v>4.594880350000011</c:v>
                </c:pt>
                <c:pt idx="2284">
                  <c:v>4.1806386000000089</c:v>
                </c:pt>
                <c:pt idx="2285">
                  <c:v>4.2291700700000092</c:v>
                </c:pt>
                <c:pt idx="2286">
                  <c:v>4.0721367000000157</c:v>
                </c:pt>
                <c:pt idx="2287">
                  <c:v>4.0685199700000112</c:v>
                </c:pt>
                <c:pt idx="2288">
                  <c:v>3.9881949200000122</c:v>
                </c:pt>
                <c:pt idx="2289">
                  <c:v>3.8723754500000069</c:v>
                </c:pt>
                <c:pt idx="2290">
                  <c:v>3.7894429900000119</c:v>
                </c:pt>
                <c:pt idx="2291">
                  <c:v>3.9345327400000087</c:v>
                </c:pt>
                <c:pt idx="2292">
                  <c:v>5.0007952100000068</c:v>
                </c:pt>
                <c:pt idx="2293">
                  <c:v>5.3443004500000058</c:v>
                </c:pt>
                <c:pt idx="2294">
                  <c:v>5.7139639000000102</c:v>
                </c:pt>
                <c:pt idx="2295">
                  <c:v>5.7113564900000142</c:v>
                </c:pt>
                <c:pt idx="2296">
                  <c:v>4.9775808500000096</c:v>
                </c:pt>
                <c:pt idx="2297">
                  <c:v>4.8735367800000091</c:v>
                </c:pt>
                <c:pt idx="2298">
                  <c:v>4.6266739300000097</c:v>
                </c:pt>
                <c:pt idx="2299">
                  <c:v>5.4106632400000052</c:v>
                </c:pt>
                <c:pt idx="2300">
                  <c:v>5.4709701100000103</c:v>
                </c:pt>
                <c:pt idx="2301">
                  <c:v>5.5023431400000078</c:v>
                </c:pt>
                <c:pt idx="2302">
                  <c:v>5.535566590000002</c:v>
                </c:pt>
                <c:pt idx="2303">
                  <c:v>4.7272694899999976</c:v>
                </c:pt>
                <c:pt idx="2304">
                  <c:v>4.4234641700000026</c:v>
                </c:pt>
                <c:pt idx="2305">
                  <c:v>4.1983017000000018</c:v>
                </c:pt>
                <c:pt idx="2306">
                  <c:v>4.1819843600000013</c:v>
                </c:pt>
                <c:pt idx="2307">
                  <c:v>4.1148645800000025</c:v>
                </c:pt>
                <c:pt idx="2308">
                  <c:v>4.1805544900000058</c:v>
                </c:pt>
                <c:pt idx="2309">
                  <c:v>5.0109725200000099</c:v>
                </c:pt>
                <c:pt idx="2310">
                  <c:v>5.4739980700000075</c:v>
                </c:pt>
                <c:pt idx="2311">
                  <c:v>5.8722589200000073</c:v>
                </c:pt>
                <c:pt idx="2312">
                  <c:v>6.1624384200000151</c:v>
                </c:pt>
                <c:pt idx="2313">
                  <c:v>5.5445663600000188</c:v>
                </c:pt>
                <c:pt idx="2314">
                  <c:v>5.1360440900000128</c:v>
                </c:pt>
                <c:pt idx="2315">
                  <c:v>4.8171830800000066</c:v>
                </c:pt>
                <c:pt idx="2316">
                  <c:v>4.4492018300000069</c:v>
                </c:pt>
                <c:pt idx="2317">
                  <c:v>4.2344690000000043</c:v>
                </c:pt>
                <c:pt idx="2318">
                  <c:v>4.201161440000007</c:v>
                </c:pt>
                <c:pt idx="2319">
                  <c:v>4.040511340000009</c:v>
                </c:pt>
                <c:pt idx="2320">
                  <c:v>4.1331164500000028</c:v>
                </c:pt>
                <c:pt idx="2321">
                  <c:v>4.1691155300000133</c:v>
                </c:pt>
                <c:pt idx="2322">
                  <c:v>4.0974538100000046</c:v>
                </c:pt>
                <c:pt idx="2323">
                  <c:v>4.2461602900000059</c:v>
                </c:pt>
                <c:pt idx="2324">
                  <c:v>4.8123046999999985</c:v>
                </c:pt>
                <c:pt idx="2325">
                  <c:v>4.9099564100000066</c:v>
                </c:pt>
                <c:pt idx="2326">
                  <c:v>4.9128161500000118</c:v>
                </c:pt>
                <c:pt idx="2327">
                  <c:v>4.9292176000000012</c:v>
                </c:pt>
                <c:pt idx="2328">
                  <c:v>4.1538916200000102</c:v>
                </c:pt>
                <c:pt idx="2329">
                  <c:v>4.1046872699999994</c:v>
                </c:pt>
                <c:pt idx="2330">
                  <c:v>4.1115842900000104</c:v>
                </c:pt>
                <c:pt idx="2331">
                  <c:v>4.108304000000004</c:v>
                </c:pt>
                <c:pt idx="2332">
                  <c:v>4.6865602500000136</c:v>
                </c:pt>
                <c:pt idx="2333">
                  <c:v>4.6658691900000093</c:v>
                </c:pt>
                <c:pt idx="2334">
                  <c:v>4.7478764400000131</c:v>
                </c:pt>
                <c:pt idx="2335">
                  <c:v>4.8787516000000153</c:v>
                </c:pt>
                <c:pt idx="2336">
                  <c:v>4.1861898600000131</c:v>
                </c:pt>
                <c:pt idx="2337">
                  <c:v>4.0597725300000036</c:v>
                </c:pt>
                <c:pt idx="2338">
                  <c:v>3.794489590000012</c:v>
                </c:pt>
                <c:pt idx="2339">
                  <c:v>3.8112274799999994</c:v>
                </c:pt>
                <c:pt idx="2340">
                  <c:v>3.9282244900000052</c:v>
                </c:pt>
                <c:pt idx="2341">
                  <c:v>3.9939144000000084</c:v>
                </c:pt>
                <c:pt idx="2342">
                  <c:v>4.0252874300000059</c:v>
                </c:pt>
                <c:pt idx="2343">
                  <c:v>4.1139393700000113</c:v>
                </c:pt>
                <c:pt idx="2344">
                  <c:v>3.9238507700000014</c:v>
                </c:pt>
                <c:pt idx="2345">
                  <c:v>3.9909705500000143</c:v>
                </c:pt>
                <c:pt idx="2346">
                  <c:v>3.9749896500000119</c:v>
                </c:pt>
                <c:pt idx="2347">
                  <c:v>3.8953374800000091</c:v>
                </c:pt>
                <c:pt idx="2348">
                  <c:v>4.0913978900000103</c:v>
                </c:pt>
                <c:pt idx="2349">
                  <c:v>3.8999635300000079</c:v>
                </c:pt>
                <c:pt idx="2350">
                  <c:v>3.9986245600000103</c:v>
                </c:pt>
                <c:pt idx="2351">
                  <c:v>3.9915593200000075</c:v>
                </c:pt>
                <c:pt idx="2352">
                  <c:v>3.817283400000008</c:v>
                </c:pt>
                <c:pt idx="2353">
                  <c:v>4.55215247000001</c:v>
                </c:pt>
                <c:pt idx="2354">
                  <c:v>5.2856757800000054</c:v>
                </c:pt>
                <c:pt idx="2355">
                  <c:v>5.3340390300000138</c:v>
                </c:pt>
                <c:pt idx="2356">
                  <c:v>5.3955234400000052</c:v>
                </c:pt>
                <c:pt idx="2357">
                  <c:v>4.9769920800000023</c:v>
                </c:pt>
                <c:pt idx="2358">
                  <c:v>4.3065512700000141</c:v>
                </c:pt>
                <c:pt idx="2359">
                  <c:v>4.2620570800000053</c:v>
                </c:pt>
                <c:pt idx="2360">
                  <c:v>4.3839324700000049</c:v>
                </c:pt>
                <c:pt idx="2361">
                  <c:v>4.2155442500000078</c:v>
                </c:pt>
                <c:pt idx="2362">
                  <c:v>4.2080584600000037</c:v>
                </c:pt>
                <c:pt idx="2363">
                  <c:v>4.2327868000000137</c:v>
                </c:pt>
                <c:pt idx="2364">
                  <c:v>4.4262398000000047</c:v>
                </c:pt>
                <c:pt idx="2365">
                  <c:v>4.5114432300000118</c:v>
                </c:pt>
                <c:pt idx="2366">
                  <c:v>5.0641300400000091</c:v>
                </c:pt>
                <c:pt idx="2367">
                  <c:v>5.0510088799999977</c:v>
                </c:pt>
                <c:pt idx="2368">
                  <c:v>4.9142460200000073</c:v>
                </c:pt>
                <c:pt idx="2369">
                  <c:v>4.9155076700000109</c:v>
                </c:pt>
                <c:pt idx="2370">
                  <c:v>4.4481084000000095</c:v>
                </c:pt>
                <c:pt idx="2371">
                  <c:v>4.5333118300000166</c:v>
                </c:pt>
                <c:pt idx="2372">
                  <c:v>4.2819911499999961</c:v>
                </c:pt>
                <c:pt idx="2373">
                  <c:v>5.1890333900000059</c:v>
                </c:pt>
                <c:pt idx="2374">
                  <c:v>5.4893060900000137</c:v>
                </c:pt>
                <c:pt idx="2375">
                  <c:v>5.5783785800000061</c:v>
                </c:pt>
                <c:pt idx="2376">
                  <c:v>5.7555983500000139</c:v>
                </c:pt>
                <c:pt idx="2377">
                  <c:v>4.9817022400000042</c:v>
                </c:pt>
                <c:pt idx="2378">
                  <c:v>4.8813590100000113</c:v>
                </c:pt>
                <c:pt idx="2379">
                  <c:v>4.8112112700000154</c:v>
                </c:pt>
                <c:pt idx="2380">
                  <c:v>4.83047246000001</c:v>
                </c:pt>
                <c:pt idx="2381">
                  <c:v>5.1480718199999984</c:v>
                </c:pt>
                <c:pt idx="2382">
                  <c:v>5.1272125400000164</c:v>
                </c:pt>
                <c:pt idx="2383">
                  <c:v>5.5496970700000077</c:v>
                </c:pt>
                <c:pt idx="2384">
                  <c:v>5.7666167600000051</c:v>
                </c:pt>
                <c:pt idx="2385">
                  <c:v>5.4020840200000038</c:v>
                </c:pt>
                <c:pt idx="2386">
                  <c:v>5.3354689000000093</c:v>
                </c:pt>
                <c:pt idx="2387">
                  <c:v>5.2831524800000125</c:v>
                </c:pt>
                <c:pt idx="2388">
                  <c:v>5.1365487500000029</c:v>
                </c:pt>
                <c:pt idx="2389">
                  <c:v>5.94181789000001</c:v>
                </c:pt>
                <c:pt idx="2390">
                  <c:v>6.8510469900000004</c:v>
                </c:pt>
                <c:pt idx="2391">
                  <c:v>7.0903399400000069</c:v>
                </c:pt>
                <c:pt idx="2392">
                  <c:v>8.0777072300000015</c:v>
                </c:pt>
                <c:pt idx="2393">
                  <c:v>7.8945156500000024</c:v>
                </c:pt>
                <c:pt idx="2394">
                  <c:v>7.9872048700000136</c:v>
                </c:pt>
                <c:pt idx="2395">
                  <c:v>7.5251045300000072</c:v>
                </c:pt>
                <c:pt idx="2396">
                  <c:v>7.1097693500000076</c:v>
                </c:pt>
                <c:pt idx="2397">
                  <c:v>7.0552660700000018</c:v>
                </c:pt>
                <c:pt idx="2398">
                  <c:v>6.4540477900000042</c:v>
                </c:pt>
                <c:pt idx="2399">
                  <c:v>6.6807242400000035</c:v>
                </c:pt>
                <c:pt idx="2400">
                  <c:v>6.7295080400000131</c:v>
                </c:pt>
                <c:pt idx="2401">
                  <c:v>6.7957867200000095</c:v>
                </c:pt>
                <c:pt idx="2402">
                  <c:v>6.2331749300000041</c:v>
                </c:pt>
                <c:pt idx="2403">
                  <c:v>6.3212381000000022</c:v>
                </c:pt>
                <c:pt idx="2404">
                  <c:v>6.3334340500000081</c:v>
                </c:pt>
                <c:pt idx="2405">
                  <c:v>5.8938751900000028</c:v>
                </c:pt>
                <c:pt idx="2406">
                  <c:v>7.218271250000015</c:v>
                </c:pt>
                <c:pt idx="2407">
                  <c:v>7.1962344300000041</c:v>
                </c:pt>
                <c:pt idx="2408">
                  <c:v>6.942979219999998</c:v>
                </c:pt>
                <c:pt idx="2409">
                  <c:v>6.8625700600000101</c:v>
                </c:pt>
                <c:pt idx="2410">
                  <c:v>6.0211336200000005</c:v>
                </c:pt>
                <c:pt idx="2411">
                  <c:v>5.9053982599999983</c:v>
                </c:pt>
                <c:pt idx="2412">
                  <c:v>5.7831023200000118</c:v>
                </c:pt>
                <c:pt idx="2413">
                  <c:v>6.0143207100000069</c:v>
                </c:pt>
                <c:pt idx="2414">
                  <c:v>5.7314587800000112</c:v>
                </c:pt>
                <c:pt idx="2415">
                  <c:v>5.6688809400000082</c:v>
                </c:pt>
                <c:pt idx="2416">
                  <c:v>5.4337934900000135</c:v>
                </c:pt>
                <c:pt idx="2417">
                  <c:v>5.3988878400000004</c:v>
                </c:pt>
                <c:pt idx="2418">
                  <c:v>5.6401153200000067</c:v>
                </c:pt>
                <c:pt idx="2419">
                  <c:v>5.7850368500000116</c:v>
                </c:pt>
                <c:pt idx="2420">
                  <c:v>5.7784762699999987</c:v>
                </c:pt>
                <c:pt idx="2421">
                  <c:v>5.8200266099999993</c:v>
                </c:pt>
                <c:pt idx="2422">
                  <c:v>5.7232160000000079</c:v>
                </c:pt>
                <c:pt idx="2423">
                  <c:v>5.5405290800000131</c:v>
                </c:pt>
                <c:pt idx="2424">
                  <c:v>5.9831159000000014</c:v>
                </c:pt>
                <c:pt idx="2425">
                  <c:v>5.6149664300000097</c:v>
                </c:pt>
                <c:pt idx="2426">
                  <c:v>5.5549118900000138</c:v>
                </c:pt>
                <c:pt idx="2427">
                  <c:v>5.525557500000005</c:v>
                </c:pt>
                <c:pt idx="2428">
                  <c:v>5.2818908300000089</c:v>
                </c:pt>
                <c:pt idx="2429">
                  <c:v>5.4499426100000079</c:v>
                </c:pt>
                <c:pt idx="2430">
                  <c:v>5.1498381300000062</c:v>
                </c:pt>
                <c:pt idx="2431">
                  <c:v>5.5840139500000134</c:v>
                </c:pt>
                <c:pt idx="2432">
                  <c:v>5.608321740000008</c:v>
                </c:pt>
                <c:pt idx="2433">
                  <c:v>5.6114338100000083</c:v>
                </c:pt>
                <c:pt idx="2434">
                  <c:v>5.7671214200000094</c:v>
                </c:pt>
                <c:pt idx="2435">
                  <c:v>5.4559985300000022</c:v>
                </c:pt>
                <c:pt idx="2436">
                  <c:v>5.2474898400000001</c:v>
                </c:pt>
                <c:pt idx="2437">
                  <c:v>4.8923774200000025</c:v>
                </c:pt>
                <c:pt idx="2438">
                  <c:v>5.026196430000013</c:v>
                </c:pt>
                <c:pt idx="2439">
                  <c:v>4.8694995000000034</c:v>
                </c:pt>
                <c:pt idx="2440">
                  <c:v>4.9674035400000065</c:v>
                </c:pt>
                <c:pt idx="2441">
                  <c:v>5.076746540000002</c:v>
                </c:pt>
                <c:pt idx="2442">
                  <c:v>5.2237708199999986</c:v>
                </c:pt>
                <c:pt idx="2443">
                  <c:v>5.3012361300000066</c:v>
                </c:pt>
                <c:pt idx="2444">
                  <c:v>5.2589288000000067</c:v>
                </c:pt>
                <c:pt idx="2445">
                  <c:v>5.4844277100000056</c:v>
                </c:pt>
                <c:pt idx="2446">
                  <c:v>5.4465782099999984</c:v>
                </c:pt>
                <c:pt idx="2447">
                  <c:v>5.5427159400000079</c:v>
                </c:pt>
                <c:pt idx="2448">
                  <c:v>5.5316134199999993</c:v>
                </c:pt>
                <c:pt idx="2449">
                  <c:v>5.573079650000011</c:v>
                </c:pt>
                <c:pt idx="2450">
                  <c:v>5.2078740299999993</c:v>
                </c:pt>
                <c:pt idx="2451">
                  <c:v>5.0154303500000026</c:v>
                </c:pt>
                <c:pt idx="2452">
                  <c:v>5.0440277500000121</c:v>
                </c:pt>
                <c:pt idx="2453">
                  <c:v>4.8319864400000085</c:v>
                </c:pt>
                <c:pt idx="2454">
                  <c:v>5.3403472800000031</c:v>
                </c:pt>
                <c:pt idx="2455">
                  <c:v>5.3818976200000037</c:v>
                </c:pt>
                <c:pt idx="2456">
                  <c:v>5.2559008400000096</c:v>
                </c:pt>
                <c:pt idx="2457">
                  <c:v>5.3181422400000145</c:v>
                </c:pt>
                <c:pt idx="2458">
                  <c:v>4.9202178300000128</c:v>
                </c:pt>
                <c:pt idx="2459">
                  <c:v>4.6299542200000019</c:v>
                </c:pt>
                <c:pt idx="2460">
                  <c:v>4.567208160000007</c:v>
                </c:pt>
                <c:pt idx="2461">
                  <c:v>4.865714550000007</c:v>
                </c:pt>
                <c:pt idx="2462">
                  <c:v>5.0119818400000185</c:v>
                </c:pt>
                <c:pt idx="2463">
                  <c:v>5.390056290000004</c:v>
                </c:pt>
                <c:pt idx="2464">
                  <c:v>5.482913730000007</c:v>
                </c:pt>
                <c:pt idx="2465">
                  <c:v>5.2504336900000084</c:v>
                </c:pt>
                <c:pt idx="2466">
                  <c:v>5.0227479200000005</c:v>
                </c:pt>
                <c:pt idx="2467">
                  <c:v>4.8151644400000038</c:v>
                </c:pt>
                <c:pt idx="2468">
                  <c:v>4.8042301400000014</c:v>
                </c:pt>
                <c:pt idx="2469">
                  <c:v>4.7722683400000108</c:v>
                </c:pt>
                <c:pt idx="2470">
                  <c:v>5.0590834400000091</c:v>
                </c:pt>
                <c:pt idx="2471">
                  <c:v>5.1055962700000066</c:v>
                </c:pt>
                <c:pt idx="2472">
                  <c:v>5.2735639400000025</c:v>
                </c:pt>
                <c:pt idx="2473">
                  <c:v>5.3091424699999976</c:v>
                </c:pt>
                <c:pt idx="2474">
                  <c:v>5.3801313100000101</c:v>
                </c:pt>
                <c:pt idx="2475">
                  <c:v>5.6404517600000048</c:v>
                </c:pt>
                <c:pt idx="2476">
                  <c:v>5.6076488600000118</c:v>
                </c:pt>
                <c:pt idx="2477">
                  <c:v>5.788569470000013</c:v>
                </c:pt>
                <c:pt idx="2478">
                  <c:v>5.5519680400000055</c:v>
                </c:pt>
                <c:pt idx="2479">
                  <c:v>5.6219475600000095</c:v>
                </c:pt>
                <c:pt idx="2480">
                  <c:v>5.4962031099999962</c:v>
                </c:pt>
                <c:pt idx="2481">
                  <c:v>5.4892219800000106</c:v>
                </c:pt>
                <c:pt idx="2482">
                  <c:v>5.3824863900000111</c:v>
                </c:pt>
                <c:pt idx="2483">
                  <c:v>5.209808559999999</c:v>
                </c:pt>
                <c:pt idx="2484">
                  <c:v>5.0432707599999986</c:v>
                </c:pt>
                <c:pt idx="2485">
                  <c:v>4.8167625300000054</c:v>
                </c:pt>
                <c:pt idx="2486">
                  <c:v>4.906003240000004</c:v>
                </c:pt>
                <c:pt idx="2487">
                  <c:v>4.8675649700000037</c:v>
                </c:pt>
                <c:pt idx="2488">
                  <c:v>5.2779376600000063</c:v>
                </c:pt>
                <c:pt idx="2489">
                  <c:v>5.2823954900000132</c:v>
                </c:pt>
                <c:pt idx="2490">
                  <c:v>5.3098994600000111</c:v>
                </c:pt>
                <c:pt idx="2491">
                  <c:v>5.2761713500000127</c:v>
                </c:pt>
                <c:pt idx="2492">
                  <c:v>4.9768238600000103</c:v>
                </c:pt>
                <c:pt idx="2493">
                  <c:v>5.0146733600000033</c:v>
                </c:pt>
                <c:pt idx="2494">
                  <c:v>5.2854234500000103</c:v>
                </c:pt>
                <c:pt idx="2495">
                  <c:v>5.314609620000013</c:v>
                </c:pt>
                <c:pt idx="2496">
                  <c:v>5.349599380000015</c:v>
                </c:pt>
                <c:pt idx="2497">
                  <c:v>5.0166078900000031</c:v>
                </c:pt>
                <c:pt idx="2498">
                  <c:v>4.5427321500000062</c:v>
                </c:pt>
                <c:pt idx="2499">
                  <c:v>4.5427321500000062</c:v>
                </c:pt>
                <c:pt idx="2500">
                  <c:v>4.4015114600000089</c:v>
                </c:pt>
                <c:pt idx="2501">
                  <c:v>4.6058146499999992</c:v>
                </c:pt>
                <c:pt idx="2502">
                  <c:v>4.6481219800000133</c:v>
                </c:pt>
                <c:pt idx="2503">
                  <c:v>4.7969125700000035</c:v>
                </c:pt>
                <c:pt idx="2504">
                  <c:v>4.6694859199999996</c:v>
                </c:pt>
                <c:pt idx="2505">
                  <c:v>4.7969966800000066</c:v>
                </c:pt>
                <c:pt idx="2506">
                  <c:v>4.883461760000003</c:v>
                </c:pt>
                <c:pt idx="2507">
                  <c:v>4.770586140000006</c:v>
                </c:pt>
                <c:pt idx="2508">
                  <c:v>5.0284674000000109</c:v>
                </c:pt>
                <c:pt idx="2509">
                  <c:v>4.9709361600000079</c:v>
                </c:pt>
                <c:pt idx="2510">
                  <c:v>4.951086200000006</c:v>
                </c:pt>
                <c:pt idx="2511">
                  <c:v>5.0316635800000142</c:v>
                </c:pt>
                <c:pt idx="2512">
                  <c:v>5.03620552000001</c:v>
                </c:pt>
                <c:pt idx="2513">
                  <c:v>5.1126615100000095</c:v>
                </c:pt>
                <c:pt idx="2514">
                  <c:v>5.0718681600000082</c:v>
                </c:pt>
                <c:pt idx="2515">
                  <c:v>5.008701550000012</c:v>
                </c:pt>
                <c:pt idx="2516">
                  <c:v>4.8901905600000077</c:v>
                </c:pt>
                <c:pt idx="2517">
                  <c:v>4.8901905600000077</c:v>
                </c:pt>
                <c:pt idx="2518">
                  <c:v>4.8649575600000077</c:v>
                </c:pt>
                <c:pt idx="2519">
                  <c:v>4.8026320499999997</c:v>
                </c:pt>
                <c:pt idx="2520">
                  <c:v>4.702961700000003</c:v>
                </c:pt>
                <c:pt idx="2521">
                  <c:v>4.722895770000008</c:v>
                </c:pt>
                <c:pt idx="2522">
                  <c:v>4.7848007300000006</c:v>
                </c:pt>
                <c:pt idx="2523">
                  <c:v>4.7886697900000001</c:v>
                </c:pt>
                <c:pt idx="2524">
                  <c:v>4.8001087500000068</c:v>
                </c:pt>
                <c:pt idx="2525">
                  <c:v>4.6916068499999994</c:v>
                </c:pt>
                <c:pt idx="2526">
                  <c:v>4.5412181700000076</c:v>
                </c:pt>
                <c:pt idx="2527">
                  <c:v>4.4636687500000107</c:v>
                </c:pt>
                <c:pt idx="2528">
                  <c:v>4.5571149600000069</c:v>
                </c:pt>
                <c:pt idx="2529">
                  <c:v>4.6186834800000156</c:v>
                </c:pt>
                <c:pt idx="2530">
                  <c:v>4.6467762200000067</c:v>
                </c:pt>
                <c:pt idx="2531">
                  <c:v>4.7174286200000068</c:v>
                </c:pt>
                <c:pt idx="2532">
                  <c:v>4.6575423000000029</c:v>
                </c:pt>
                <c:pt idx="2533">
                  <c:v>4.5631708800000155</c:v>
                </c:pt>
                <c:pt idx="2534">
                  <c:v>4.4042870900000111</c:v>
                </c:pt>
                <c:pt idx="2535">
                  <c:v>4.5227980800000012</c:v>
                </c:pt>
                <c:pt idx="2536">
                  <c:v>4.308569910000017</c:v>
                </c:pt>
                <c:pt idx="2537">
                  <c:v>4.3518865600000112</c:v>
                </c:pt>
                <c:pt idx="2538">
                  <c:v>4.328672200000014</c:v>
                </c:pt>
                <c:pt idx="2539">
                  <c:v>4.1850123200000127</c:v>
                </c:pt>
                <c:pt idx="2540">
                  <c:v>4.5185925800000035</c:v>
                </c:pt>
                <c:pt idx="2541">
                  <c:v>4.4112682199999966</c:v>
                </c:pt>
                <c:pt idx="2542">
                  <c:v>4.4144644000000142</c:v>
                </c:pt>
                <c:pt idx="2543">
                  <c:v>4.4144644000000142</c:v>
                </c:pt>
                <c:pt idx="2544">
                  <c:v>4.3460829700000119</c:v>
                </c:pt>
                <c:pt idx="2545">
                  <c:v>4.3529799900000086</c:v>
                </c:pt>
                <c:pt idx="2546">
                  <c:v>4.4654350600000043</c:v>
                </c:pt>
                <c:pt idx="2547">
                  <c:v>4.4654350600000043</c:v>
                </c:pt>
                <c:pt idx="2548">
                  <c:v>4.4200156600000042</c:v>
                </c:pt>
                <c:pt idx="2549">
                  <c:v>4.4513886900000017</c:v>
                </c:pt>
                <c:pt idx="2550">
                  <c:v>4.454753089999997</c:v>
                </c:pt>
                <c:pt idx="2551">
                  <c:v>4.396801300000007</c:v>
                </c:pt>
                <c:pt idx="2552">
                  <c:v>4.414296180000008</c:v>
                </c:pt>
                <c:pt idx="2553">
                  <c:v>4.4074832700000002</c:v>
                </c:pt>
                <c:pt idx="2554">
                  <c:v>4.3586153600000159</c:v>
                </c:pt>
                <c:pt idx="2555">
                  <c:v>4.3026822100000146</c:v>
                </c:pt>
                <c:pt idx="2556">
                  <c:v>4.2552441700000116</c:v>
                </c:pt>
                <c:pt idx="2557">
                  <c:v>4.2401043699999974</c:v>
                </c:pt>
                <c:pt idx="2558">
                  <c:v>4.2004044500000077</c:v>
                </c:pt>
                <c:pt idx="2559">
                  <c:v>4.2550759500000055</c:v>
                </c:pt>
                <c:pt idx="2560">
                  <c:v>4.3242143700000071</c:v>
                </c:pt>
                <c:pt idx="2561">
                  <c:v>4.3104203300000137</c:v>
                </c:pt>
                <c:pt idx="2562">
                  <c:v>4.3877174200000013</c:v>
                </c:pt>
                <c:pt idx="2563">
                  <c:v>4.3345599000000163</c:v>
                </c:pt>
                <c:pt idx="2564">
                  <c:v>4.1898907000000065</c:v>
                </c:pt>
                <c:pt idx="2565">
                  <c:v>4.1968718300000063</c:v>
                </c:pt>
                <c:pt idx="2566">
                  <c:v>4.1776106400000117</c:v>
                </c:pt>
                <c:pt idx="2567">
                  <c:v>4.2483471500000007</c:v>
                </c:pt>
                <c:pt idx="2568">
                  <c:v>4.3184948900000109</c:v>
                </c:pt>
                <c:pt idx="2569">
                  <c:v>4.3888108500000129</c:v>
                </c:pt>
                <c:pt idx="2570">
                  <c:v>4.4353236800000104</c:v>
                </c:pt>
                <c:pt idx="2571">
                  <c:v>4.3558397299999996</c:v>
                </c:pt>
                <c:pt idx="2572">
                  <c:v>4.4188381200000038</c:v>
                </c:pt>
                <c:pt idx="2573">
                  <c:v>4.3473446200000012</c:v>
                </c:pt>
                <c:pt idx="2574">
                  <c:v>4.3494473700000071</c:v>
                </c:pt>
                <c:pt idx="2575">
                  <c:v>4.3349804500000033</c:v>
                </c:pt>
                <c:pt idx="2576">
                  <c:v>4.3809045100000077</c:v>
                </c:pt>
                <c:pt idx="2577">
                  <c:v>4.3608863300000138</c:v>
                </c:pt>
                <c:pt idx="2578">
                  <c:v>4.3126913000000116</c:v>
                </c:pt>
                <c:pt idx="2579">
                  <c:v>4.3232891600000016</c:v>
                </c:pt>
                <c:pt idx="2580">
                  <c:v>4.2245440200000104</c:v>
                </c:pt>
                <c:pt idx="2581">
                  <c:v>4.3087381300000089</c:v>
                </c:pt>
                <c:pt idx="2582">
                  <c:v>4.2316933700000021</c:v>
                </c:pt>
                <c:pt idx="2583">
                  <c:v>4.2743371400000001</c:v>
                </c:pt>
                <c:pt idx="2584">
                  <c:v>4.2743371400000001</c:v>
                </c:pt>
                <c:pt idx="2585">
                  <c:v>4.1189859699999971</c:v>
                </c:pt>
                <c:pt idx="2586">
                  <c:v>4.2000680100000096</c:v>
                </c:pt>
                <c:pt idx="2587">
                  <c:v>4.2000680100000096</c:v>
                </c:pt>
                <c:pt idx="2588">
                  <c:v>4.2218525000000113</c:v>
                </c:pt>
                <c:pt idx="2589">
                  <c:v>4.2146190400000023</c:v>
                </c:pt>
                <c:pt idx="2590">
                  <c:v>4.1935915400000141</c:v>
                </c:pt>
                <c:pt idx="2591">
                  <c:v>4.1686108700000091</c:v>
                </c:pt>
                <c:pt idx="2592">
                  <c:v>4.1398452500000076</c:v>
                </c:pt>
                <c:pt idx="2593">
                  <c:v>4.1520412000000135</c:v>
                </c:pt>
                <c:pt idx="2594">
                  <c:v>4.1136870400000163</c:v>
                </c:pt>
                <c:pt idx="2595">
                  <c:v>4.0850055300000037</c:v>
                </c:pt>
                <c:pt idx="2596">
                  <c:v>3.9812979000000013</c:v>
                </c:pt>
                <c:pt idx="2597">
                  <c:v>3.9627095900000171</c:v>
                </c:pt>
                <c:pt idx="2598">
                  <c:v>3.9573265500000048</c:v>
                </c:pt>
                <c:pt idx="2599">
                  <c:v>3.9982040100000091</c:v>
                </c:pt>
                <c:pt idx="2600">
                  <c:v>4.0299134800000047</c:v>
                </c:pt>
                <c:pt idx="2601">
                  <c:v>4.030249920000017</c:v>
                </c:pt>
                <c:pt idx="2602">
                  <c:v>4.0718843700000065</c:v>
                </c:pt>
                <c:pt idx="2603">
                  <c:v>4.0785290600000081</c:v>
                </c:pt>
                <c:pt idx="2604">
                  <c:v>4.1199952900000056</c:v>
                </c:pt>
                <c:pt idx="2605">
                  <c:v>4.0958557200000172</c:v>
                </c:pt>
                <c:pt idx="2606">
                  <c:v>4.1027527399999997</c:v>
                </c:pt>
                <c:pt idx="2607">
                  <c:v>4.0844167600000105</c:v>
                </c:pt>
                <c:pt idx="2608">
                  <c:v>4.0471560300000107</c:v>
                </c:pt>
                <c:pt idx="2609">
                  <c:v>4.0546418200000147</c:v>
                </c:pt>
                <c:pt idx="2610">
                  <c:v>4.0315115700000064</c:v>
                </c:pt>
                <c:pt idx="2611">
                  <c:v>4.0031665000000061</c:v>
                </c:pt>
                <c:pt idx="2612">
                  <c:v>4.0399225700000017</c:v>
                </c:pt>
                <c:pt idx="2613">
                  <c:v>4.0603613000000109</c:v>
                </c:pt>
                <c:pt idx="2614">
                  <c:v>4.0187268500000073</c:v>
                </c:pt>
                <c:pt idx="2615">
                  <c:v>4.0866036200000053</c:v>
                </c:pt>
                <c:pt idx="2616">
                  <c:v>4.1593587700000114</c:v>
                </c:pt>
                <c:pt idx="2617">
                  <c:v>4.156078480000005</c:v>
                </c:pt>
                <c:pt idx="2618">
                  <c:v>4.2004044500000077</c:v>
                </c:pt>
                <c:pt idx="2619">
                  <c:v>4.196367170000002</c:v>
                </c:pt>
                <c:pt idx="2620">
                  <c:v>4.1057807000000111</c:v>
                </c:pt>
                <c:pt idx="2621">
                  <c:v>4.0268014100000045</c:v>
                </c:pt>
                <c:pt idx="2622">
                  <c:v>3.9822231100000067</c:v>
                </c:pt>
                <c:pt idx="2623">
                  <c:v>4.1933392100000049</c:v>
                </c:pt>
                <c:pt idx="2624">
                  <c:v>4.1646577000000065</c:v>
                </c:pt>
                <c:pt idx="2625">
                  <c:v>4.3899883900000134</c:v>
                </c:pt>
                <c:pt idx="2626">
                  <c:v>4.4146326200000061</c:v>
                </c:pt>
                <c:pt idx="2627">
                  <c:v>4.2769445500000103</c:v>
                </c:pt>
                <c:pt idx="2628">
                  <c:v>4.281486490000006</c:v>
                </c:pt>
                <c:pt idx="2629">
                  <c:v>4.0996406700000136</c:v>
                </c:pt>
                <c:pt idx="2630">
                  <c:v>4.1326959000000016</c:v>
                </c:pt>
                <c:pt idx="2631">
                  <c:v>4.0495952200000005</c:v>
                </c:pt>
                <c:pt idx="2632">
                  <c:v>4.0911455600000011</c:v>
                </c:pt>
                <c:pt idx="2633">
                  <c:v>4.1324435700000066</c:v>
                </c:pt>
                <c:pt idx="2634">
                  <c:v>4.0941735200000124</c:v>
                </c:pt>
                <c:pt idx="2635">
                  <c:v>4.0593519800000024</c:v>
                </c:pt>
                <c:pt idx="2636">
                  <c:v>4.1678538800000098</c:v>
                </c:pt>
                <c:pt idx="2637">
                  <c:v>4.0755852099999998</c:v>
                </c:pt>
                <c:pt idx="2638">
                  <c:v>4.1801339400000046</c:v>
                </c:pt>
                <c:pt idx="2639">
                  <c:v>4.14068635000001</c:v>
                </c:pt>
                <c:pt idx="2640">
                  <c:v>4.1483403600000059</c:v>
                </c:pt>
                <c:pt idx="2641">
                  <c:v>4.1352192000000088</c:v>
                </c:pt>
                <c:pt idx="2642">
                  <c:v>4.088454040000002</c:v>
                </c:pt>
                <c:pt idx="2643">
                  <c:v>4.0666695500000145</c:v>
                </c:pt>
                <c:pt idx="2644">
                  <c:v>3.9816343399999994</c:v>
                </c:pt>
                <c:pt idx="2645">
                  <c:v>4.0511933100000022</c:v>
                </c:pt>
                <c:pt idx="2646">
                  <c:v>4.0189791800000023</c:v>
                </c:pt>
                <c:pt idx="2647">
                  <c:v>3.977681170000011</c:v>
                </c:pt>
                <c:pt idx="2648">
                  <c:v>3.9680085199999979</c:v>
                </c:pt>
                <c:pt idx="2649">
                  <c:v>3.9077857600000101</c:v>
                </c:pt>
                <c:pt idx="2650">
                  <c:v>3.8696839300000079</c:v>
                </c:pt>
                <c:pt idx="2651">
                  <c:v>3.8811228900000145</c:v>
                </c:pt>
                <c:pt idx="2652">
                  <c:v>3.8583290800000043</c:v>
                </c:pt>
                <c:pt idx="2653">
                  <c:v>3.8918889700000108</c:v>
                </c:pt>
                <c:pt idx="2654">
                  <c:v>3.955392020000005</c:v>
                </c:pt>
                <c:pt idx="2655">
                  <c:v>4.0521185200000076</c:v>
                </c:pt>
                <c:pt idx="2656">
                  <c:v>4.1157056800000049</c:v>
                </c:pt>
                <c:pt idx="2657">
                  <c:v>4.1163785600000011</c:v>
                </c:pt>
                <c:pt idx="2658">
                  <c:v>4.1844235500000053</c:v>
                </c:pt>
                <c:pt idx="2659">
                  <c:v>4.1354715300000038</c:v>
                </c:pt>
                <c:pt idx="2660">
                  <c:v>4.1230232500000028</c:v>
                </c:pt>
                <c:pt idx="2661">
                  <c:v>4.0890428100000094</c:v>
                </c:pt>
                <c:pt idx="2662">
                  <c:v>4.0020730700000087</c:v>
                </c:pt>
                <c:pt idx="2663">
                  <c:v>3.9345327400000087</c:v>
                </c:pt>
                <c:pt idx="2664">
                  <c:v>3.9568218900000147</c:v>
                </c:pt>
                <c:pt idx="2665">
                  <c:v>3.9355420600000031</c:v>
                </c:pt>
                <c:pt idx="2666">
                  <c:v>3.9473174600000078</c:v>
                </c:pt>
                <c:pt idx="2667">
                  <c:v>4.0696975100000117</c:v>
                </c:pt>
                <c:pt idx="2668">
                  <c:v>3.985166960000015</c:v>
                </c:pt>
                <c:pt idx="2669">
                  <c:v>3.9939144000000084</c:v>
                </c:pt>
                <c:pt idx="2670">
                  <c:v>3.8921413000000058</c:v>
                </c:pt>
                <c:pt idx="2671">
                  <c:v>3.764294100000015</c:v>
                </c:pt>
                <c:pt idx="2672">
                  <c:v>3.7425096100000133</c:v>
                </c:pt>
                <c:pt idx="2673">
                  <c:v>3.762107240000006</c:v>
                </c:pt>
                <c:pt idx="2674">
                  <c:v>3.8268719400000037</c:v>
                </c:pt>
                <c:pt idx="2675">
                  <c:v>3.9594293000000107</c:v>
                </c:pt>
                <c:pt idx="2676">
                  <c:v>3.9072811000000058</c:v>
                </c:pt>
                <c:pt idx="2677">
                  <c:v>3.8564786600000076</c:v>
                </c:pt>
                <c:pt idx="2678">
                  <c:v>3.8410024200000095</c:v>
                </c:pt>
                <c:pt idx="2679">
                  <c:v>3.7790974600000027</c:v>
                </c:pt>
                <c:pt idx="2680">
                  <c:v>3.8442827100000017</c:v>
                </c:pt>
                <c:pt idx="2681">
                  <c:v>3.8636280100000135</c:v>
                </c:pt>
                <c:pt idx="2682">
                  <c:v>4.238758610000005</c:v>
                </c:pt>
                <c:pt idx="2683">
                  <c:v>4.1849282100000096</c:v>
                </c:pt>
                <c:pt idx="2684">
                  <c:v>4.2819911499999961</c:v>
                </c:pt>
                <c:pt idx="2685">
                  <c:v>4.3279993200000035</c:v>
                </c:pt>
                <c:pt idx="2686">
                  <c:v>3.9615320500000024</c:v>
                </c:pt>
                <c:pt idx="2687">
                  <c:v>3.955392020000005</c:v>
                </c:pt>
                <c:pt idx="2688">
                  <c:v>3.8282177000000104</c:v>
                </c:pt>
                <c:pt idx="2689">
                  <c:v>4.8738732200000072</c:v>
                </c:pt>
                <c:pt idx="2690">
                  <c:v>5.3321886100000171</c:v>
                </c:pt>
                <c:pt idx="2691">
                  <c:v>5.8210359300000079</c:v>
                </c:pt>
                <c:pt idx="2692">
                  <c:v>6.3981987500000059</c:v>
                </c:pt>
                <c:pt idx="2693">
                  <c:v>5.5088196100000175</c:v>
                </c:pt>
                <c:pt idx="2694">
                  <c:v>5.1700245300000063</c:v>
                </c:pt>
                <c:pt idx="2695">
                  <c:v>4.7814363300000053</c:v>
                </c:pt>
                <c:pt idx="2696">
                  <c:v>4.4875559900000042</c:v>
                </c:pt>
                <c:pt idx="2697">
                  <c:v>4.4682106900000065</c:v>
                </c:pt>
                <c:pt idx="2698">
                  <c:v>4.346671740000005</c:v>
                </c:pt>
                <c:pt idx="2699">
                  <c:v>4.7816045500000115</c:v>
                </c:pt>
                <c:pt idx="2700">
                  <c:v>4.7541005800000136</c:v>
                </c:pt>
                <c:pt idx="2701">
                  <c:v>5.2144346100000121</c:v>
                </c:pt>
                <c:pt idx="2702">
                  <c:v>5.512856890000009</c:v>
                </c:pt>
                <c:pt idx="2703">
                  <c:v>5.0675785500000075</c:v>
                </c:pt>
                <c:pt idx="2704">
                  <c:v>5.0055053700000087</c:v>
                </c:pt>
                <c:pt idx="2705">
                  <c:v>4.4376787600000114</c:v>
                </c:pt>
                <c:pt idx="2706">
                  <c:v>4.572254760000007</c:v>
                </c:pt>
                <c:pt idx="2707">
                  <c:v>5.2611156600000015</c:v>
                </c:pt>
                <c:pt idx="2708">
                  <c:v>5.6571896500000065</c:v>
                </c:pt>
                <c:pt idx="2709">
                  <c:v>6.1627748600000132</c:v>
                </c:pt>
                <c:pt idx="2710">
                  <c:v>5.7589627500000091</c:v>
                </c:pt>
                <c:pt idx="2711">
                  <c:v>5.3966168700000026</c:v>
                </c:pt>
                <c:pt idx="2712">
                  <c:v>4.8639482399999991</c:v>
                </c:pt>
                <c:pt idx="2713">
                  <c:v>4.4836869300000046</c:v>
                </c:pt>
                <c:pt idx="2714">
                  <c:v>4.7362692600000145</c:v>
                </c:pt>
                <c:pt idx="2715">
                  <c:v>4.3736710499999987</c:v>
                </c:pt>
                <c:pt idx="2716">
                  <c:v>4.361811540000005</c:v>
                </c:pt>
                <c:pt idx="2717">
                  <c:v>4.1646577000000065</c:v>
                </c:pt>
                <c:pt idx="2718">
                  <c:v>3.9145145600000006</c:v>
                </c:pt>
                <c:pt idx="2719">
                  <c:v>3.902655050000007</c:v>
                </c:pt>
                <c:pt idx="2720">
                  <c:v>3.9294861400000087</c:v>
                </c:pt>
                <c:pt idx="2721">
                  <c:v>3.8153488700000082</c:v>
                </c:pt>
                <c:pt idx="2722">
                  <c:v>3.8378903500000092</c:v>
                </c:pt>
                <c:pt idx="2723">
                  <c:v>3.8314138800000137</c:v>
                </c:pt>
                <c:pt idx="2724">
                  <c:v>3.8346941700000059</c:v>
                </c:pt>
                <c:pt idx="2725">
                  <c:v>4.0655761200000029</c:v>
                </c:pt>
                <c:pt idx="2726">
                  <c:v>4.396296640000017</c:v>
                </c:pt>
                <c:pt idx="2727">
                  <c:v>4.7015318300000075</c:v>
                </c:pt>
                <c:pt idx="2728">
                  <c:v>4.9550393700000086</c:v>
                </c:pt>
                <c:pt idx="2729">
                  <c:v>4.8165943099999993</c:v>
                </c:pt>
                <c:pt idx="2730">
                  <c:v>4.4363330000000047</c:v>
                </c:pt>
                <c:pt idx="2731">
                  <c:v>4.2769445500000103</c:v>
                </c:pt>
                <c:pt idx="2732">
                  <c:v>4.4545007600000019</c:v>
                </c:pt>
                <c:pt idx="2733">
                  <c:v>4.8104542800000019</c:v>
                </c:pt>
                <c:pt idx="2734">
                  <c:v>4.9774967400000065</c:v>
                </c:pt>
                <c:pt idx="2735">
                  <c:v>4.82593052</c:v>
                </c:pt>
                <c:pt idx="2736">
                  <c:v>5.0295608300000083</c:v>
                </c:pt>
                <c:pt idx="2737">
                  <c:v>4.703214029999998</c:v>
                </c:pt>
                <c:pt idx="2738">
                  <c:v>4.8352667300000149</c:v>
                </c:pt>
                <c:pt idx="2739">
                  <c:v>5.4792970000000167</c:v>
                </c:pt>
                <c:pt idx="2740">
                  <c:v>4.7798382400000037</c:v>
                </c:pt>
                <c:pt idx="2741">
                  <c:v>5.0668215600000082</c:v>
                </c:pt>
                <c:pt idx="2742">
                  <c:v>4.8457804800000019</c:v>
                </c:pt>
                <c:pt idx="2743">
                  <c:v>4.8411544300000173</c:v>
                </c:pt>
                <c:pt idx="2744">
                  <c:v>5.1474830500000053</c:v>
                </c:pt>
                <c:pt idx="2745">
                  <c:v>5.0497472300000084</c:v>
                </c:pt>
                <c:pt idx="2746">
                  <c:v>5.3307587400000074</c:v>
                </c:pt>
                <c:pt idx="2747">
                  <c:v>4.8844710800000115</c:v>
                </c:pt>
                <c:pt idx="2748">
                  <c:v>4.725250850000009</c:v>
                </c:pt>
                <c:pt idx="2749">
                  <c:v>4.7648666600000098</c:v>
                </c:pt>
                <c:pt idx="2750">
                  <c:v>4.8668079800000044</c:v>
                </c:pt>
                <c:pt idx="2751">
                  <c:v>4.8361919400000062</c:v>
                </c:pt>
                <c:pt idx="2752">
                  <c:v>5.0218227100000092</c:v>
                </c:pt>
                <c:pt idx="2753">
                  <c:v>4.9671512100000115</c:v>
                </c:pt>
                <c:pt idx="2754">
                  <c:v>4.7922865200000047</c:v>
                </c:pt>
                <c:pt idx="2755">
                  <c:v>4.8400610000000057</c:v>
                </c:pt>
                <c:pt idx="2756">
                  <c:v>5.1071102500000052</c:v>
                </c:pt>
                <c:pt idx="2757">
                  <c:v>5.2580035900000013</c:v>
                </c:pt>
                <c:pt idx="2758">
                  <c:v>5.8884080400000158</c:v>
                </c:pt>
                <c:pt idx="2759">
                  <c:v>6.5165415200000041</c:v>
                </c:pt>
                <c:pt idx="2760">
                  <c:v>7.1741135000000185</c:v>
                </c:pt>
                <c:pt idx="2761">
                  <c:v>7.7127539400000131</c:v>
                </c:pt>
                <c:pt idx="2762">
                  <c:v>7.4626108000000073</c:v>
                </c:pt>
                <c:pt idx="2763">
                  <c:v>7.1100216800000027</c:v>
                </c:pt>
                <c:pt idx="2764">
                  <c:v>6.5125883500000157</c:v>
                </c:pt>
                <c:pt idx="2765">
                  <c:v>7.0677143500000028</c:v>
                </c:pt>
                <c:pt idx="2766">
                  <c:v>6.9575302500000049</c:v>
                </c:pt>
                <c:pt idx="2767">
                  <c:v>7.5613559400000128</c:v>
                </c:pt>
                <c:pt idx="2768">
                  <c:v>7.2823630700000024</c:v>
                </c:pt>
                <c:pt idx="2769">
                  <c:v>6.9452501900000101</c:v>
                </c:pt>
                <c:pt idx="2770">
                  <c:v>6.6318563300000051</c:v>
                </c:pt>
                <c:pt idx="2771">
                  <c:v>6.1796809700000068</c:v>
                </c:pt>
                <c:pt idx="2772">
                  <c:v>6.2134090800000052</c:v>
                </c:pt>
                <c:pt idx="2773">
                  <c:v>5.7405426600000027</c:v>
                </c:pt>
                <c:pt idx="2774">
                  <c:v>6.0520019900000079</c:v>
                </c:pt>
                <c:pt idx="2775">
                  <c:v>5.9673032200000051</c:v>
                </c:pt>
                <c:pt idx="2776">
                  <c:v>6.0765621099999976</c:v>
                </c:pt>
                <c:pt idx="2777">
                  <c:v>5.9649481400000042</c:v>
                </c:pt>
                <c:pt idx="2778">
                  <c:v>5.8798288200000002</c:v>
                </c:pt>
                <c:pt idx="2779">
                  <c:v>5.7845321900000073</c:v>
                </c:pt>
                <c:pt idx="2780">
                  <c:v>5.6376761300000027</c:v>
                </c:pt>
                <c:pt idx="2781">
                  <c:v>6.0450208600000082</c:v>
                </c:pt>
                <c:pt idx="2782">
                  <c:v>6.0707585200000125</c:v>
                </c:pt>
                <c:pt idx="2783">
                  <c:v>6.3080328300000161</c:v>
                </c:pt>
                <c:pt idx="2784">
                  <c:v>6.2107175600000062</c:v>
                </c:pt>
                <c:pt idx="2785">
                  <c:v>6.041740570000016</c:v>
                </c:pt>
                <c:pt idx="2786">
                  <c:v>6.2274554500000079</c:v>
                </c:pt>
                <c:pt idx="2787">
                  <c:v>6.8512152100000066</c:v>
                </c:pt>
                <c:pt idx="2788">
                  <c:v>6.8700558500000142</c:v>
                </c:pt>
                <c:pt idx="2789">
                  <c:v>7.334006610000003</c:v>
                </c:pt>
                <c:pt idx="2790">
                  <c:v>7.9060387200000122</c:v>
                </c:pt>
                <c:pt idx="2791">
                  <c:v>8.2122832300000113</c:v>
                </c:pt>
                <c:pt idx="2792">
                  <c:v>8.7552973900000097</c:v>
                </c:pt>
                <c:pt idx="2793">
                  <c:v>8.5624331599999977</c:v>
                </c:pt>
                <c:pt idx="2794">
                  <c:v>8.578329949999997</c:v>
                </c:pt>
                <c:pt idx="2795">
                  <c:v>8.6456179500000019</c:v>
                </c:pt>
                <c:pt idx="2796">
                  <c:v>8.4580526500000133</c:v>
                </c:pt>
                <c:pt idx="2797">
                  <c:v>8.8182116700000108</c:v>
                </c:pt>
                <c:pt idx="2798">
                  <c:v>8.4790801500000015</c:v>
                </c:pt>
                <c:pt idx="2799">
                  <c:v>8.5022104000000098</c:v>
                </c:pt>
                <c:pt idx="2800">
                  <c:v>8.6789255100000133</c:v>
                </c:pt>
                <c:pt idx="2801">
                  <c:v>8.6279548500000089</c:v>
                </c:pt>
                <c:pt idx="2802">
                  <c:v>8.4997712100000058</c:v>
                </c:pt>
                <c:pt idx="2803">
                  <c:v>8.2635062200000107</c:v>
                </c:pt>
                <c:pt idx="2804">
                  <c:v>8.6362817400000012</c:v>
                </c:pt>
                <c:pt idx="2805">
                  <c:v>8.8531173200000097</c:v>
                </c:pt>
                <c:pt idx="2806">
                  <c:v>9.5803323800000157</c:v>
                </c:pt>
                <c:pt idx="2807">
                  <c:v>9.9772474700000089</c:v>
                </c:pt>
                <c:pt idx="2808">
                  <c:v>9.5813417000000101</c:v>
                </c:pt>
                <c:pt idx="2809">
                  <c:v>9.6821054800000041</c:v>
                </c:pt>
                <c:pt idx="2810">
                  <c:v>9.5501368900000045</c:v>
                </c:pt>
                <c:pt idx="2811">
                  <c:v>9.7417394700000131</c:v>
                </c:pt>
                <c:pt idx="2812">
                  <c:v>9.523221690000014</c:v>
                </c:pt>
                <c:pt idx="2813">
                  <c:v>9.6401345900000166</c:v>
                </c:pt>
                <c:pt idx="2814">
                  <c:v>9.3360769400000123</c:v>
                </c:pt>
                <c:pt idx="2815">
                  <c:v>9.1224375400000071</c:v>
                </c:pt>
                <c:pt idx="2816">
                  <c:v>9.1031763500000125</c:v>
                </c:pt>
                <c:pt idx="2817">
                  <c:v>8.894078890000003</c:v>
                </c:pt>
                <c:pt idx="2818">
                  <c:v>8.7977729400000158</c:v>
                </c:pt>
                <c:pt idx="2819">
                  <c:v>8.6615147400000012</c:v>
                </c:pt>
                <c:pt idx="2820">
                  <c:v>8.8725467300000105</c:v>
                </c:pt>
                <c:pt idx="2821">
                  <c:v>8.8081184700000108</c:v>
                </c:pt>
                <c:pt idx="2822">
                  <c:v>9.1031763500000125</c:v>
                </c:pt>
                <c:pt idx="2823">
                  <c:v>9.0808030900000034</c:v>
                </c:pt>
                <c:pt idx="2824">
                  <c:v>9.0328603900000104</c:v>
                </c:pt>
                <c:pt idx="2825">
                  <c:v>8.5749655500000159</c:v>
                </c:pt>
                <c:pt idx="2826">
                  <c:v>8.4585573100000033</c:v>
                </c:pt>
                <c:pt idx="2827">
                  <c:v>8.5157521100000082</c:v>
                </c:pt>
                <c:pt idx="2828">
                  <c:v>8.4083436400000124</c:v>
                </c:pt>
                <c:pt idx="2829">
                  <c:v>8.8195574300000175</c:v>
                </c:pt>
                <c:pt idx="2830">
                  <c:v>8.8394073900000052</c:v>
                </c:pt>
                <c:pt idx="2831">
                  <c:v>8.9316760600000009</c:v>
                </c:pt>
                <c:pt idx="2832">
                  <c:v>8.6860748600000051</c:v>
                </c:pt>
                <c:pt idx="2833">
                  <c:v>8.6902803600000169</c:v>
                </c:pt>
                <c:pt idx="2834">
                  <c:v>8.2859635900000086</c:v>
                </c:pt>
                <c:pt idx="2835">
                  <c:v>7.8826561400000088</c:v>
                </c:pt>
                <c:pt idx="2836">
                  <c:v>8.1602191400000095</c:v>
                </c:pt>
                <c:pt idx="2837">
                  <c:v>7.7885370500000022</c:v>
                </c:pt>
                <c:pt idx="2838">
                  <c:v>7.9523833300000035</c:v>
                </c:pt>
                <c:pt idx="2839">
                  <c:v>8.0534835500000099</c:v>
                </c:pt>
                <c:pt idx="2840">
                  <c:v>7.8282369700000061</c:v>
                </c:pt>
                <c:pt idx="2841">
                  <c:v>7.7328562300000101</c:v>
                </c:pt>
                <c:pt idx="2842">
                  <c:v>7.524599870000003</c:v>
                </c:pt>
                <c:pt idx="2843">
                  <c:v>7.3484735300000068</c:v>
                </c:pt>
                <c:pt idx="2844">
                  <c:v>7.1297034199999985</c:v>
                </c:pt>
                <c:pt idx="2845">
                  <c:v>7.0599762300000037</c:v>
                </c:pt>
                <c:pt idx="2846">
                  <c:v>6.9271665400000018</c:v>
                </c:pt>
                <c:pt idx="2847">
                  <c:v>6.899578460000015</c:v>
                </c:pt>
                <c:pt idx="2848">
                  <c:v>6.7924223200000142</c:v>
                </c:pt>
                <c:pt idx="2849">
                  <c:v>6.5827360900000116</c:v>
                </c:pt>
                <c:pt idx="2850">
                  <c:v>6.62151080000001</c:v>
                </c:pt>
                <c:pt idx="2851">
                  <c:v>6.4070303000000166</c:v>
                </c:pt>
                <c:pt idx="2852">
                  <c:v>6.3488261800000032</c:v>
                </c:pt>
                <c:pt idx="2853">
                  <c:v>6.4066938600000043</c:v>
                </c:pt>
                <c:pt idx="2854">
                  <c:v>6.3979464200000109</c:v>
                </c:pt>
                <c:pt idx="2855">
                  <c:v>6.1794286400000118</c:v>
                </c:pt>
                <c:pt idx="2856">
                  <c:v>6.2941546800000054</c:v>
                </c:pt>
                <c:pt idx="2857">
                  <c:v>6.3822178500000035</c:v>
                </c:pt>
                <c:pt idx="2858">
                  <c:v>6.2894445200000035</c:v>
                </c:pt>
                <c:pt idx="2859">
                  <c:v>6.3085374900000062</c:v>
                </c:pt>
                <c:pt idx="2860">
                  <c:v>6.2888557500000104</c:v>
                </c:pt>
                <c:pt idx="2861">
                  <c:v>6.3964324399999981</c:v>
                </c:pt>
                <c:pt idx="2862">
                  <c:v>6.2830521599999969</c:v>
                </c:pt>
                <c:pt idx="2863">
                  <c:v>6.4099741500000107</c:v>
                </c:pt>
                <c:pt idx="2864">
                  <c:v>6.2204743200000081</c:v>
                </c:pt>
                <c:pt idx="2865">
                  <c:v>6.392983930000014</c:v>
                </c:pt>
                <c:pt idx="2866">
                  <c:v>6.5156163099999986</c:v>
                </c:pt>
                <c:pt idx="2867">
                  <c:v>6.4773462600000045</c:v>
                </c:pt>
                <c:pt idx="2868">
                  <c:v>6.4225906500000036</c:v>
                </c:pt>
                <c:pt idx="2869">
                  <c:v>6.2395672900000108</c:v>
                </c:pt>
                <c:pt idx="2870">
                  <c:v>6.1661392600000084</c:v>
                </c:pt>
                <c:pt idx="2871">
                  <c:v>6.0274418700000183</c:v>
                </c:pt>
                <c:pt idx="2872">
                  <c:v>6.0447685299999989</c:v>
                </c:pt>
                <c:pt idx="2873">
                  <c:v>5.9604062000000084</c:v>
                </c:pt>
                <c:pt idx="2874">
                  <c:v>6.0461142900000056</c:v>
                </c:pt>
                <c:pt idx="2875">
                  <c:v>6.0614223100000117</c:v>
                </c:pt>
                <c:pt idx="2876">
                  <c:v>6.2119792100000097</c:v>
                </c:pt>
                <c:pt idx="2877">
                  <c:v>6.2960051000000163</c:v>
                </c:pt>
                <c:pt idx="2878">
                  <c:v>6.1228226100000143</c:v>
                </c:pt>
                <c:pt idx="2879">
                  <c:v>6.2332590400000072</c:v>
                </c:pt>
                <c:pt idx="2880">
                  <c:v>6.1164302500000076</c:v>
                </c:pt>
                <c:pt idx="2881">
                  <c:v>6.0116291900000078</c:v>
                </c:pt>
                <c:pt idx="2882">
                  <c:v>6.1362802100000096</c:v>
                </c:pt>
                <c:pt idx="2883">
                  <c:v>6.1036455300000085</c:v>
                </c:pt>
                <c:pt idx="2884">
                  <c:v>5.8163257700000059</c:v>
                </c:pt>
                <c:pt idx="2885">
                  <c:v>5.6536570300000051</c:v>
                </c:pt>
                <c:pt idx="2886">
                  <c:v>5.3986355100000054</c:v>
                </c:pt>
                <c:pt idx="2887">
                  <c:v>5.4013270300000045</c:v>
                </c:pt>
                <c:pt idx="2888">
                  <c:v>5.6177420600000119</c:v>
                </c:pt>
                <c:pt idx="2889">
                  <c:v>5.7166554200000093</c:v>
                </c:pt>
                <c:pt idx="2890">
                  <c:v>5.9582193400000136</c:v>
                </c:pt>
                <c:pt idx="2891">
                  <c:v>5.9487990200000098</c:v>
                </c:pt>
                <c:pt idx="2892">
                  <c:v>6.0709267400000044</c:v>
                </c:pt>
                <c:pt idx="2893">
                  <c:v>5.9257528800000046</c:v>
                </c:pt>
                <c:pt idx="2894">
                  <c:v>5.8500538800000044</c:v>
                </c:pt>
                <c:pt idx="2895">
                  <c:v>5.8555210300000056</c:v>
                </c:pt>
                <c:pt idx="2896">
                  <c:v>5.7682148500000068</c:v>
                </c:pt>
                <c:pt idx="2897">
                  <c:v>5.9337433300000129</c:v>
                </c:pt>
                <c:pt idx="2898">
                  <c:v>5.9084262200000097</c:v>
                </c:pt>
                <c:pt idx="2899">
                  <c:v>5.8031205000000057</c:v>
                </c:pt>
                <c:pt idx="2900">
                  <c:v>5.6432273900000069</c:v>
                </c:pt>
                <c:pt idx="2901">
                  <c:v>5.450279050000006</c:v>
                </c:pt>
                <c:pt idx="2902">
                  <c:v>5.3083013700000095</c:v>
                </c:pt>
                <c:pt idx="2903">
                  <c:v>5.2905541600000134</c:v>
                </c:pt>
                <c:pt idx="2904">
                  <c:v>5.4359803500000083</c:v>
                </c:pt>
                <c:pt idx="2905">
                  <c:v>5.4186536899999993</c:v>
                </c:pt>
                <c:pt idx="2906">
                  <c:v>5.4936798100000033</c:v>
                </c:pt>
                <c:pt idx="2907">
                  <c:v>5.42243864000001</c:v>
                </c:pt>
                <c:pt idx="2908">
                  <c:v>5.229658520000001</c:v>
                </c:pt>
                <c:pt idx="2909">
                  <c:v>5.1341095599999989</c:v>
                </c:pt>
                <c:pt idx="2910">
                  <c:v>5.0093744300000083</c:v>
                </c:pt>
                <c:pt idx="2911">
                  <c:v>5.0510929900000008</c:v>
                </c:pt>
                <c:pt idx="2912">
                  <c:v>5.1120727400000021</c:v>
                </c:pt>
                <c:pt idx="2913">
                  <c:v>5.1750711300000063</c:v>
                </c:pt>
                <c:pt idx="2914">
                  <c:v>5.1906314800000075</c:v>
                </c:pt>
                <c:pt idx="2915">
                  <c:v>5.0534480700000017</c:v>
                </c:pt>
                <c:pt idx="2916">
                  <c:v>4.798342439999999</c:v>
                </c:pt>
                <c:pt idx="2917">
                  <c:v>5.4220180900000088</c:v>
                </c:pt>
                <c:pt idx="2918">
                  <c:v>5.437326110000015</c:v>
                </c:pt>
                <c:pt idx="2919">
                  <c:v>5.437326110000015</c:v>
                </c:pt>
                <c:pt idx="2920">
                  <c:v>5.5846868300000096</c:v>
                </c:pt>
                <c:pt idx="2921">
                  <c:v>5.1524455400000022</c:v>
                </c:pt>
                <c:pt idx="2922">
                  <c:v>5.0168602200000123</c:v>
                </c:pt>
                <c:pt idx="2923">
                  <c:v>4.9693380700000063</c:v>
                </c:pt>
                <c:pt idx="2924">
                  <c:v>4.9417499900000053</c:v>
                </c:pt>
                <c:pt idx="2925">
                  <c:v>4.6563647600000166</c:v>
                </c:pt>
                <c:pt idx="2926">
                  <c:v>4.7283629200000092</c:v>
                </c:pt>
                <c:pt idx="2927">
                  <c:v>4.6713363400000105</c:v>
                </c:pt>
                <c:pt idx="2928">
                  <c:v>4.7603247200000141</c:v>
                </c:pt>
                <c:pt idx="2929">
                  <c:v>4.8176877400000109</c:v>
                </c:pt>
                <c:pt idx="2930">
                  <c:v>4.7824456499999997</c:v>
                </c:pt>
                <c:pt idx="2931">
                  <c:v>4.6551031100000131</c:v>
                </c:pt>
                <c:pt idx="2932">
                  <c:v>4.5165739400000007</c:v>
                </c:pt>
                <c:pt idx="2933">
                  <c:v>4.5549281000000121</c:v>
                </c:pt>
                <c:pt idx="2934">
                  <c:v>4.5805816500000134</c:v>
                </c:pt>
                <c:pt idx="2935">
                  <c:v>4.7507361800000041</c:v>
                </c:pt>
                <c:pt idx="2936">
                  <c:v>4.7203724700000151</c:v>
                </c:pt>
                <c:pt idx="2937">
                  <c:v>4.6370194600000048</c:v>
                </c:pt>
                <c:pt idx="2938">
                  <c:v>4.6410567400000104</c:v>
                </c:pt>
                <c:pt idx="2939">
                  <c:v>4.5677969300000001</c:v>
                </c:pt>
                <c:pt idx="2940">
                  <c:v>4.6376082299999979</c:v>
                </c:pt>
                <c:pt idx="2941">
                  <c:v>4.6235618600000095</c:v>
                </c:pt>
                <c:pt idx="2942">
                  <c:v>4.5821797400000008</c:v>
                </c:pt>
                <c:pt idx="2943">
                  <c:v>4.5582083900000043</c:v>
                </c:pt>
                <c:pt idx="2944">
                  <c:v>4.5665352800000107</c:v>
                </c:pt>
                <c:pt idx="2945">
                  <c:v>4.5301997600000021</c:v>
                </c:pt>
                <c:pt idx="2946">
                  <c:v>4.4873877700000122</c:v>
                </c:pt>
                <c:pt idx="2947">
                  <c:v>4.5139665300000047</c:v>
                </c:pt>
                <c:pt idx="2948">
                  <c:v>4.5043779900000089</c:v>
                </c:pt>
                <c:pt idx="2949">
                  <c:v>4.5486198500000086</c:v>
                </c:pt>
                <c:pt idx="2950">
                  <c:v>4.5523206900000019</c:v>
                </c:pt>
                <c:pt idx="2951">
                  <c:v>4.5476946400000031</c:v>
                </c:pt>
                <c:pt idx="2952">
                  <c:v>4.5744416200000018</c:v>
                </c:pt>
                <c:pt idx="2953">
                  <c:v>4.6177582700000102</c:v>
                </c:pt>
                <c:pt idx="2954">
                  <c:v>4.6087585000000075</c:v>
                </c:pt>
                <c:pt idx="2955">
                  <c:v>4.6235618600000095</c:v>
                </c:pt>
                <c:pt idx="2956">
                  <c:v>4.5809180900000115</c:v>
                </c:pt>
                <c:pt idx="2957">
                  <c:v>4.3825867100000124</c:v>
                </c:pt>
                <c:pt idx="2958">
                  <c:v>4.3920070300000162</c:v>
                </c:pt>
                <c:pt idx="2959">
                  <c:v>4.4407067200000085</c:v>
                </c:pt>
                <c:pt idx="2960">
                  <c:v>4.401763790000004</c:v>
                </c:pt>
                <c:pt idx="2961">
                  <c:v>4.436837660000009</c:v>
                </c:pt>
                <c:pt idx="2962">
                  <c:v>4.451977460000009</c:v>
                </c:pt>
                <c:pt idx="2963">
                  <c:v>4.35651261000001</c:v>
                </c:pt>
                <c:pt idx="2964">
                  <c:v>4.386708100000007</c:v>
                </c:pt>
                <c:pt idx="2965">
                  <c:v>4.4221184100000102</c:v>
                </c:pt>
                <c:pt idx="2966">
                  <c:v>4.3677833500000105</c:v>
                </c:pt>
                <c:pt idx="2967">
                  <c:v>4.3780447700000167</c:v>
                </c:pt>
                <c:pt idx="2968">
                  <c:v>4.3234573800000078</c:v>
                </c:pt>
                <c:pt idx="2969">
                  <c:v>4.3737551600000018</c:v>
                </c:pt>
                <c:pt idx="2970">
                  <c:v>4.3907453800000127</c:v>
                </c:pt>
                <c:pt idx="2971">
                  <c:v>4.3949508800000103</c:v>
                </c:pt>
                <c:pt idx="2972">
                  <c:v>4.5042097700000028</c:v>
                </c:pt>
                <c:pt idx="2973">
                  <c:v>4.4769581299999999</c:v>
                </c:pt>
                <c:pt idx="2974">
                  <c:v>4.5578719500000062</c:v>
                </c:pt>
                <c:pt idx="2975">
                  <c:v>4.5698155700000029</c:v>
                </c:pt>
                <c:pt idx="2976">
                  <c:v>4.537265000000005</c:v>
                </c:pt>
                <c:pt idx="2977">
                  <c:v>4.5339847100000128</c:v>
                </c:pt>
                <c:pt idx="2978">
                  <c:v>4.4915091600000068</c:v>
                </c:pt>
                <c:pt idx="2979">
                  <c:v>4.5053032000000144</c:v>
                </c:pt>
                <c:pt idx="2980">
                  <c:v>4.3874650900000063</c:v>
                </c:pt>
                <c:pt idx="2981">
                  <c:v>4.3534846499999986</c:v>
                </c:pt>
                <c:pt idx="2982">
                  <c:v>4.4051281899999992</c:v>
                </c:pt>
                <c:pt idx="2983">
                  <c:v>4.4317069500000059</c:v>
                </c:pt>
                <c:pt idx="2984">
                  <c:v>4.4783880000000096</c:v>
                </c:pt>
                <c:pt idx="2985">
                  <c:v>4.5075741700000123</c:v>
                </c:pt>
                <c:pt idx="2986">
                  <c:v>4.486967220000011</c:v>
                </c:pt>
                <c:pt idx="2987">
                  <c:v>4.4467626400000029</c:v>
                </c:pt>
                <c:pt idx="2988">
                  <c:v>4.494621230000007</c:v>
                </c:pt>
                <c:pt idx="2989">
                  <c:v>4.4787244400000077</c:v>
                </c:pt>
                <c:pt idx="2990">
                  <c:v>4.4100906800000104</c:v>
                </c:pt>
                <c:pt idx="2991">
                  <c:v>4.3825867100000124</c:v>
                </c:pt>
                <c:pt idx="2992">
                  <c:v>4.368960890000011</c:v>
                </c:pt>
                <c:pt idx="2993">
                  <c:v>4.4480242900000064</c:v>
                </c:pt>
                <c:pt idx="2994">
                  <c:v>4.497060420000011</c:v>
                </c:pt>
                <c:pt idx="2995">
                  <c:v>4.4284266600000137</c:v>
                </c:pt>
                <c:pt idx="2996">
                  <c:v>4.4141279600000161</c:v>
                </c:pt>
                <c:pt idx="2997">
                  <c:v>4.4426412500000083</c:v>
                </c:pt>
                <c:pt idx="2998">
                  <c:v>4.3835119200000037</c:v>
                </c:pt>
                <c:pt idx="2999">
                  <c:v>4.4415478200000109</c:v>
                </c:pt>
                <c:pt idx="3000">
                  <c:v>4.447099080000001</c:v>
                </c:pt>
                <c:pt idx="3001">
                  <c:v>4.339270060000004</c:v>
                </c:pt>
                <c:pt idx="3002">
                  <c:v>4.4186699000000118</c:v>
                </c:pt>
                <c:pt idx="3003">
                  <c:v>4.3989040499999987</c:v>
                </c:pt>
                <c:pt idx="3004">
                  <c:v>4.3368308700000142</c:v>
                </c:pt>
                <c:pt idx="3005">
                  <c:v>4.4529026700000003</c:v>
                </c:pt>
                <c:pt idx="3006">
                  <c:v>4.4594632500000131</c:v>
                </c:pt>
                <c:pt idx="3007">
                  <c:v>4.5170786000000049</c:v>
                </c:pt>
                <c:pt idx="3008">
                  <c:v>4.442136590000004</c:v>
                </c:pt>
                <c:pt idx="3009">
                  <c:v>4.2407772500000078</c:v>
                </c:pt>
                <c:pt idx="3010">
                  <c:v>4.1489291299999991</c:v>
                </c:pt>
                <c:pt idx="3011">
                  <c:v>3.9960171500000001</c:v>
                </c:pt>
                <c:pt idx="3012">
                  <c:v>3.9918957600000056</c:v>
                </c:pt>
                <c:pt idx="3013">
                  <c:v>4.1366490700000043</c:v>
                </c:pt>
                <c:pt idx="3014">
                  <c:v>4.0876129400000139</c:v>
                </c:pt>
                <c:pt idx="3015">
                  <c:v>4.1739098000000041</c:v>
                </c:pt>
                <c:pt idx="3016">
                  <c:v>4.1195747400000045</c:v>
                </c:pt>
                <c:pt idx="3017">
                  <c:v>4.0892951400000044</c:v>
                </c:pt>
                <c:pt idx="3018">
                  <c:v>4.0639780300000155</c:v>
                </c:pt>
                <c:pt idx="3019">
                  <c:v>4.0277266200000099</c:v>
                </c:pt>
                <c:pt idx="3020">
                  <c:v>4.068351750000005</c:v>
                </c:pt>
                <c:pt idx="3021">
                  <c:v>3.9772606200000098</c:v>
                </c:pt>
                <c:pt idx="3022">
                  <c:v>4.1115001800000073</c:v>
                </c:pt>
                <c:pt idx="3023">
                  <c:v>4.2104976500000078</c:v>
                </c:pt>
                <c:pt idx="3024">
                  <c:v>4.2371605200000175</c:v>
                </c:pt>
                <c:pt idx="3025">
                  <c:v>4.2389268300000111</c:v>
                </c:pt>
                <c:pt idx="3026">
                  <c:v>4.128490400000004</c:v>
                </c:pt>
                <c:pt idx="3027">
                  <c:v>3.9852510700000039</c:v>
                </c:pt>
                <c:pt idx="3028">
                  <c:v>3.8832256400000063</c:v>
                </c:pt>
                <c:pt idx="3029">
                  <c:v>3.917794850000007</c:v>
                </c:pt>
                <c:pt idx="3030">
                  <c:v>3.902907380000002</c:v>
                </c:pt>
                <c:pt idx="3031">
                  <c:v>3.9422708600000078</c:v>
                </c:pt>
                <c:pt idx="3032">
                  <c:v>4.0623799400000138</c:v>
                </c:pt>
                <c:pt idx="3033">
                  <c:v>4.0824822300000108</c:v>
                </c:pt>
                <c:pt idx="3034">
                  <c:v>4.2406931400000047</c:v>
                </c:pt>
                <c:pt idx="3035">
                  <c:v>4.3047849600000063</c:v>
                </c:pt>
                <c:pt idx="3036">
                  <c:v>4.2561693800000029</c:v>
                </c:pt>
                <c:pt idx="3037">
                  <c:v>4.2142826000000042</c:v>
                </c:pt>
                <c:pt idx="3038">
                  <c:v>4.1527981899999986</c:v>
                </c:pt>
                <c:pt idx="3039">
                  <c:v>4.1050237099999975</c:v>
                </c:pt>
                <c:pt idx="3040">
                  <c:v>4.2036006300000111</c:v>
                </c:pt>
                <c:pt idx="3041">
                  <c:v>4.26878588000001</c:v>
                </c:pt>
                <c:pt idx="3042">
                  <c:v>4.2352259900000178</c:v>
                </c:pt>
                <c:pt idx="3043">
                  <c:v>4.1854328700000138</c:v>
                </c:pt>
                <c:pt idx="3044">
                  <c:v>4.3247190300000113</c:v>
                </c:pt>
                <c:pt idx="3045">
                  <c:v>4.3247190300000113</c:v>
                </c:pt>
                <c:pt idx="3046">
                  <c:v>4.228749520000008</c:v>
                </c:pt>
                <c:pt idx="3047">
                  <c:v>4.3049531800000125</c:v>
                </c:pt>
                <c:pt idx="3048">
                  <c:v>4.2785426400000119</c:v>
                </c:pt>
                <c:pt idx="3049">
                  <c:v>4.2454033000000067</c:v>
                </c:pt>
                <c:pt idx="3050">
                  <c:v>4.4209408700000097</c:v>
                </c:pt>
                <c:pt idx="3051">
                  <c:v>4.3656806000000046</c:v>
                </c:pt>
                <c:pt idx="3052">
                  <c:v>4.0769309700000065</c:v>
                </c:pt>
                <c:pt idx="3053">
                  <c:v>4.080547700000011</c:v>
                </c:pt>
                <c:pt idx="3054">
                  <c:v>4.0893792500000075</c:v>
                </c:pt>
                <c:pt idx="3055">
                  <c:v>4.1374060600000035</c:v>
                </c:pt>
                <c:pt idx="3056">
                  <c:v>4.2428800000000138</c:v>
                </c:pt>
                <c:pt idx="3057">
                  <c:v>4.2779538700000046</c:v>
                </c:pt>
                <c:pt idx="3058">
                  <c:v>4.4545007600000019</c:v>
                </c:pt>
                <c:pt idx="3059">
                  <c:v>4.3477651700000024</c:v>
                </c:pt>
                <c:pt idx="3060">
                  <c:v>4.6698223600000119</c:v>
                </c:pt>
                <c:pt idx="3061">
                  <c:v>4.5408817300000095</c:v>
                </c:pt>
                <c:pt idx="3062">
                  <c:v>5.1518567700000091</c:v>
                </c:pt>
                <c:pt idx="3063">
                  <c:v>5.3001427000000092</c:v>
                </c:pt>
                <c:pt idx="3064">
                  <c:v>4.9395631300000105</c:v>
                </c:pt>
                <c:pt idx="3065">
                  <c:v>4.9946551800000094</c:v>
                </c:pt>
                <c:pt idx="3066">
                  <c:v>4.1821525800000074</c:v>
                </c:pt>
                <c:pt idx="3067">
                  <c:v>4.1003976600000129</c:v>
                </c:pt>
                <c:pt idx="3068">
                  <c:v>3.9964377000000155</c:v>
                </c:pt>
                <c:pt idx="3069">
                  <c:v>4.1014910900000103</c:v>
                </c:pt>
                <c:pt idx="3070">
                  <c:v>4.3491950400000121</c:v>
                </c:pt>
                <c:pt idx="3071">
                  <c:v>5.4005700400000052</c:v>
                </c:pt>
                <c:pt idx="3072">
                  <c:v>5.5410337400000031</c:v>
                </c:pt>
                <c:pt idx="3073">
                  <c:v>5.565846190000002</c:v>
                </c:pt>
                <c:pt idx="3074">
                  <c:v>5.3898039600000089</c:v>
                </c:pt>
                <c:pt idx="3075">
                  <c:v>4.9327502200000168</c:v>
                </c:pt>
                <c:pt idx="3076">
                  <c:v>4.8382946899999979</c:v>
                </c:pt>
                <c:pt idx="3077">
                  <c:v>4.7430821700000081</c:v>
                </c:pt>
                <c:pt idx="3078">
                  <c:v>4.6689812600000096</c:v>
                </c:pt>
                <c:pt idx="3079">
                  <c:v>4.052707290000015</c:v>
                </c:pt>
                <c:pt idx="3080">
                  <c:v>4.0552305900000079</c:v>
                </c:pt>
                <c:pt idx="3081">
                  <c:v>4.3851941200000084</c:v>
                </c:pt>
                <c:pt idx="3082">
                  <c:v>4.885648620000012</c:v>
                </c:pt>
                <c:pt idx="3083">
                  <c:v>5.0251030000000014</c:v>
                </c:pt>
                <c:pt idx="3084">
                  <c:v>5.3393379600000088</c:v>
                </c:pt>
                <c:pt idx="3085">
                  <c:v>5.1499222400000093</c:v>
                </c:pt>
                <c:pt idx="3086">
                  <c:v>4.6958964600000144</c:v>
                </c:pt>
                <c:pt idx="3087">
                  <c:v>4.5415546100000057</c:v>
                </c:pt>
                <c:pt idx="3088">
                  <c:v>4.3408681500000057</c:v>
                </c:pt>
                <c:pt idx="3089">
                  <c:v>4.3570172700000001</c:v>
                </c:pt>
                <c:pt idx="3090">
                  <c:v>4.4077356000000094</c:v>
                </c:pt>
                <c:pt idx="3091">
                  <c:v>4.4551736400000124</c:v>
                </c:pt>
                <c:pt idx="3092">
                  <c:v>4.4685471300000046</c:v>
                </c:pt>
                <c:pt idx="3093">
                  <c:v>4.3535687600000017</c:v>
                </c:pt>
                <c:pt idx="3094">
                  <c:v>4.3331300300000066</c:v>
                </c:pt>
                <c:pt idx="3095">
                  <c:v>4.1946849699999973</c:v>
                </c:pt>
                <c:pt idx="3096">
                  <c:v>4.3048690700000094</c:v>
                </c:pt>
                <c:pt idx="3097">
                  <c:v>4.2604589900000036</c:v>
                </c:pt>
                <c:pt idx="3098">
                  <c:v>4.2428800000000138</c:v>
                </c:pt>
                <c:pt idx="3099">
                  <c:v>4.381661500000007</c:v>
                </c:pt>
                <c:pt idx="3100">
                  <c:v>4.0327732200000099</c:v>
                </c:pt>
                <c:pt idx="3101">
                  <c:v>4.0074561100000068</c:v>
                </c:pt>
                <c:pt idx="3102">
                  <c:v>3.9267105100000066</c:v>
                </c:pt>
                <c:pt idx="3103">
                  <c:v>3.9445418300000057</c:v>
                </c:pt>
                <c:pt idx="3104">
                  <c:v>4.135723860000013</c:v>
                </c:pt>
                <c:pt idx="3105">
                  <c:v>4.339270060000004</c:v>
                </c:pt>
                <c:pt idx="3106">
                  <c:v>5.1160259100000047</c:v>
                </c:pt>
                <c:pt idx="3107">
                  <c:v>5.3861872300000044</c:v>
                </c:pt>
                <c:pt idx="3108">
                  <c:v>5.7179170700000128</c:v>
                </c:pt>
                <c:pt idx="3109">
                  <c:v>5.4636525400000124</c:v>
                </c:pt>
                <c:pt idx="3110">
                  <c:v>5.2135094000000066</c:v>
                </c:pt>
                <c:pt idx="3111">
                  <c:v>4.9744687800000094</c:v>
                </c:pt>
                <c:pt idx="3112">
                  <c:v>4.6983356500000042</c:v>
                </c:pt>
                <c:pt idx="3113">
                  <c:v>4.8543597000000034</c:v>
                </c:pt>
                <c:pt idx="3114">
                  <c:v>4.54205927000001</c:v>
                </c:pt>
                <c:pt idx="3115">
                  <c:v>4.9073490000000106</c:v>
                </c:pt>
                <c:pt idx="3116">
                  <c:v>4.7706702500000091</c:v>
                </c:pt>
                <c:pt idx="3117">
                  <c:v>4.8528457200000048</c:v>
                </c:pt>
                <c:pt idx="3118">
                  <c:v>4.6140574300000026</c:v>
                </c:pt>
                <c:pt idx="3119">
                  <c:v>4.2834210200000058</c:v>
                </c:pt>
                <c:pt idx="3120">
                  <c:v>3.8804500100000041</c:v>
                </c:pt>
                <c:pt idx="3121">
                  <c:v>4.1198270700000137</c:v>
                </c:pt>
                <c:pt idx="3122">
                  <c:v>4.512116110000008</c:v>
                </c:pt>
                <c:pt idx="3123">
                  <c:v>4.8205474800000019</c:v>
                </c:pt>
                <c:pt idx="3124">
                  <c:v>4.7994358700000106</c:v>
                </c:pt>
                <c:pt idx="3125">
                  <c:v>4.6985038700000104</c:v>
                </c:pt>
                <c:pt idx="3126">
                  <c:v>4.4349872399999981</c:v>
                </c:pt>
                <c:pt idx="3127">
                  <c:v>4.1172196600000035</c:v>
                </c:pt>
                <c:pt idx="3128">
                  <c:v>4.2633187300000088</c:v>
                </c:pt>
                <c:pt idx="3129">
                  <c:v>4.2004885599999966</c:v>
                </c:pt>
                <c:pt idx="3130">
                  <c:v>4.3328777000000116</c:v>
                </c:pt>
                <c:pt idx="3131">
                  <c:v>4.5978242000000051</c:v>
                </c:pt>
                <c:pt idx="3132">
                  <c:v>4.501770580000013</c:v>
                </c:pt>
                <c:pt idx="3133">
                  <c:v>4.5964784400000127</c:v>
                </c:pt>
                <c:pt idx="3134">
                  <c:v>4.4406226100000055</c:v>
                </c:pt>
                <c:pt idx="3135">
                  <c:v>4.3852782299999973</c:v>
                </c:pt>
                <c:pt idx="3136">
                  <c:v>4.5263307000000026</c:v>
                </c:pt>
                <c:pt idx="3137">
                  <c:v>4.2821593700000022</c:v>
                </c:pt>
                <c:pt idx="3138">
                  <c:v>4.2837574600000039</c:v>
                </c:pt>
                <c:pt idx="3139">
                  <c:v>4.318663110000017</c:v>
                </c:pt>
                <c:pt idx="3140">
                  <c:v>4.5573672900000162</c:v>
                </c:pt>
                <c:pt idx="3141">
                  <c:v>4.6438323699999984</c:v>
                </c:pt>
                <c:pt idx="3142">
                  <c:v>5.2727228400000143</c:v>
                </c:pt>
                <c:pt idx="3143">
                  <c:v>5.0713635000000039</c:v>
                </c:pt>
                <c:pt idx="3144">
                  <c:v>5.1145119300000061</c:v>
                </c:pt>
                <c:pt idx="3145">
                  <c:v>4.8487243300000102</c:v>
                </c:pt>
                <c:pt idx="3146">
                  <c:v>5.8978283600000054</c:v>
                </c:pt>
                <c:pt idx="3147">
                  <c:v>5.8308768000000128</c:v>
                </c:pt>
                <c:pt idx="3148">
                  <c:v>6.0566280400000068</c:v>
                </c:pt>
                <c:pt idx="3149">
                  <c:v>6.1356914400000022</c:v>
                </c:pt>
                <c:pt idx="3150">
                  <c:v>5.9955641800000166</c:v>
                </c:pt>
                <c:pt idx="3151">
                  <c:v>5.9663780100000139</c:v>
                </c:pt>
                <c:pt idx="3152">
                  <c:v>5.4833342800000082</c:v>
                </c:pt>
                <c:pt idx="3153">
                  <c:v>5.6997493100000156</c:v>
                </c:pt>
                <c:pt idx="3154">
                  <c:v>5.4173079300000069</c:v>
                </c:pt>
                <c:pt idx="3155">
                  <c:v>5.5522203700000148</c:v>
                </c:pt>
                <c:pt idx="3156">
                  <c:v>5.5547436700000077</c:v>
                </c:pt>
                <c:pt idx="3157">
                  <c:v>5.5374170100000129</c:v>
                </c:pt>
                <c:pt idx="3158">
                  <c:v>5.2518635600000039</c:v>
                </c:pt>
                <c:pt idx="3159">
                  <c:v>5.7738502199999999</c:v>
                </c:pt>
                <c:pt idx="3160">
                  <c:v>6.0953186400000163</c:v>
                </c:pt>
                <c:pt idx="3161">
                  <c:v>5.9428272100000044</c:v>
                </c:pt>
                <c:pt idx="3162">
                  <c:v>6.446225560000002</c:v>
                </c:pt>
                <c:pt idx="3163">
                  <c:v>5.5046982200000087</c:v>
                </c:pt>
                <c:pt idx="3164">
                  <c:v>5.6396106600000024</c:v>
                </c:pt>
                <c:pt idx="3165">
                  <c:v>5.3120863200000059</c:v>
                </c:pt>
                <c:pt idx="3166">
                  <c:v>5.3691129000000046</c:v>
                </c:pt>
                <c:pt idx="3167">
                  <c:v>5.1709497400000117</c:v>
                </c:pt>
                <c:pt idx="3168">
                  <c:v>4.7609976000000103</c:v>
                </c:pt>
                <c:pt idx="3169">
                  <c:v>5.1369693000000041</c:v>
                </c:pt>
                <c:pt idx="3170">
                  <c:v>4.9272830700000014</c:v>
                </c:pt>
                <c:pt idx="3171">
                  <c:v>5.1355394300000086</c:v>
                </c:pt>
                <c:pt idx="3172">
                  <c:v>7.5157683200000065</c:v>
                </c:pt>
                <c:pt idx="3173">
                  <c:v>7.4304807800000106</c:v>
                </c:pt>
                <c:pt idx="3174">
                  <c:v>7.4335087400000077</c:v>
                </c:pt>
                <c:pt idx="3175">
                  <c:v>8.2279276900000013</c:v>
                </c:pt>
                <c:pt idx="3176">
                  <c:v>4.8473785700000036</c:v>
                </c:pt>
                <c:pt idx="3177">
                  <c:v>5.0270375300000012</c:v>
                </c:pt>
                <c:pt idx="3178">
                  <c:v>4.9249279900000147</c:v>
                </c:pt>
                <c:pt idx="3179">
                  <c:v>5.1061009300000109</c:v>
                </c:pt>
                <c:pt idx="3180">
                  <c:v>5.2527046600000062</c:v>
                </c:pt>
                <c:pt idx="3181">
                  <c:v>5.1039981800000049</c:v>
                </c:pt>
                <c:pt idx="3182">
                  <c:v>5.1410906900000128</c:v>
                </c:pt>
                <c:pt idx="3183">
                  <c:v>4.9238345600000031</c:v>
                </c:pt>
                <c:pt idx="3184">
                  <c:v>5.1685105500000077</c:v>
                </c:pt>
                <c:pt idx="3185">
                  <c:v>5.2403404900000083</c:v>
                </c:pt>
                <c:pt idx="3186">
                  <c:v>5.1383991699999996</c:v>
                </c:pt>
                <c:pt idx="3187">
                  <c:v>4.9194608399999993</c:v>
                </c:pt>
                <c:pt idx="3188">
                  <c:v>4.722895770000008</c:v>
                </c:pt>
                <c:pt idx="3189">
                  <c:v>4.5178355900000042</c:v>
                </c:pt>
                <c:pt idx="3190">
                  <c:v>5.0456258400000138</c:v>
                </c:pt>
                <c:pt idx="3191">
                  <c:v>5.0240095700000182</c:v>
                </c:pt>
                <c:pt idx="3192">
                  <c:v>5.0240095700000182</c:v>
                </c:pt>
                <c:pt idx="3193">
                  <c:v>4.9859918500000049</c:v>
                </c:pt>
                <c:pt idx="3194">
                  <c:v>4.3252236900000014</c:v>
                </c:pt>
                <c:pt idx="3195">
                  <c:v>4.3132800700000047</c:v>
                </c:pt>
                <c:pt idx="3196">
                  <c:v>4.3132800700000047</c:v>
                </c:pt>
                <c:pt idx="3197">
                  <c:v>4.3352327800000126</c:v>
                </c:pt>
                <c:pt idx="3198">
                  <c:v>4.7143165500000066</c:v>
                </c:pt>
                <c:pt idx="3199">
                  <c:v>4.7143165500000066</c:v>
                </c:pt>
                <c:pt idx="3200">
                  <c:v>4.7143165500000066</c:v>
                </c:pt>
                <c:pt idx="3201">
                  <c:v>4.6437482600000095</c:v>
                </c:pt>
                <c:pt idx="3202">
                  <c:v>10.095926680000005</c:v>
                </c:pt>
                <c:pt idx="3203">
                  <c:v>10.095926680000005</c:v>
                </c:pt>
                <c:pt idx="3204">
                  <c:v>8.2255726100000146</c:v>
                </c:pt>
                <c:pt idx="3205">
                  <c:v>8.2917671800000079</c:v>
                </c:pt>
                <c:pt idx="3206">
                  <c:v>4.4396132900000111</c:v>
                </c:pt>
                <c:pt idx="3207">
                  <c:v>4.4396132900000111</c:v>
                </c:pt>
                <c:pt idx="3208">
                  <c:v>4.4372582100000102</c:v>
                </c:pt>
                <c:pt idx="3209">
                  <c:v>4.5099292500000132</c:v>
                </c:pt>
                <c:pt idx="3210">
                  <c:v>4.7161669700000033</c:v>
                </c:pt>
                <c:pt idx="3211">
                  <c:v>4.6064034200000066</c:v>
                </c:pt>
                <c:pt idx="3212">
                  <c:v>4.5933663700000125</c:v>
                </c:pt>
                <c:pt idx="3213">
                  <c:v>4.4393609600000019</c:v>
                </c:pt>
                <c:pt idx="3214">
                  <c:v>4.2875424100000004</c:v>
                </c:pt>
                <c:pt idx="3215">
                  <c:v>4.4637528600000138</c:v>
                </c:pt>
                <c:pt idx="3216">
                  <c:v>4.5800769900000091</c:v>
                </c:pt>
                <c:pt idx="3217">
                  <c:v>4.7062419900000094</c:v>
                </c:pt>
                <c:pt idx="3218">
                  <c:v>4.7062419900000094</c:v>
                </c:pt>
                <c:pt idx="3219">
                  <c:v>4.717765060000005</c:v>
                </c:pt>
                <c:pt idx="3220">
                  <c:v>4.5582925000000074</c:v>
                </c:pt>
                <c:pt idx="3221">
                  <c:v>4.5938710300000025</c:v>
                </c:pt>
                <c:pt idx="3222">
                  <c:v>4.5481993000000074</c:v>
                </c:pt>
                <c:pt idx="3223">
                  <c:v>4.6088426100000106</c:v>
                </c:pt>
                <c:pt idx="3224">
                  <c:v>4.627935579999999</c:v>
                </c:pt>
                <c:pt idx="3225">
                  <c:v>4.6555236600000001</c:v>
                </c:pt>
                <c:pt idx="3226">
                  <c:v>4.7098587200000139</c:v>
                </c:pt>
                <c:pt idx="3227">
                  <c:v>4.6227207600000071</c:v>
                </c:pt>
                <c:pt idx="3228">
                  <c:v>4.9436004100000019</c:v>
                </c:pt>
                <c:pt idx="3229">
                  <c:v>5.006514690000003</c:v>
                </c:pt>
                <c:pt idx="3230">
                  <c:v>5.0692607500000122</c:v>
                </c:pt>
                <c:pt idx="3231">
                  <c:v>5.1234275900000057</c:v>
                </c:pt>
                <c:pt idx="3232">
                  <c:v>4.8568830000000105</c:v>
                </c:pt>
                <c:pt idx="3233">
                  <c:v>4.8568830000000105</c:v>
                </c:pt>
                <c:pt idx="3234">
                  <c:v>4.6607384800000062</c:v>
                </c:pt>
                <c:pt idx="3235">
                  <c:v>4.4141279600000161</c:v>
                </c:pt>
                <c:pt idx="3236">
                  <c:v>4.4141279600000161</c:v>
                </c:pt>
                <c:pt idx="3237">
                  <c:v>4.4141279600000161</c:v>
                </c:pt>
                <c:pt idx="3238">
                  <c:v>4.6037119000000075</c:v>
                </c:pt>
                <c:pt idx="3239">
                  <c:v>4.8041460300000125</c:v>
                </c:pt>
                <c:pt idx="3240">
                  <c:v>4.4942847900000089</c:v>
                </c:pt>
                <c:pt idx="3241">
                  <c:v>4.6907657500000113</c:v>
                </c:pt>
                <c:pt idx="3242">
                  <c:v>4.6393745400000057</c:v>
                </c:pt>
                <c:pt idx="3243">
                  <c:v>4.6393745400000057</c:v>
                </c:pt>
                <c:pt idx="3244">
                  <c:v>4.5684698100000105</c:v>
                </c:pt>
                <c:pt idx="3245">
                  <c:v>4.6385334400000175</c:v>
                </c:pt>
                <c:pt idx="3246">
                  <c:v>4.7642778900000025</c:v>
                </c:pt>
                <c:pt idx="3247">
                  <c:v>4.7642778900000025</c:v>
                </c:pt>
                <c:pt idx="3248">
                  <c:v>4.7572126499999996</c:v>
                </c:pt>
                <c:pt idx="3249">
                  <c:v>4.6620001300000098</c:v>
                </c:pt>
                <c:pt idx="3250">
                  <c:v>4.7892585600000075</c:v>
                </c:pt>
                <c:pt idx="3251">
                  <c:v>4.7892585600000075</c:v>
                </c:pt>
                <c:pt idx="3252">
                  <c:v>4.7698291500000067</c:v>
                </c:pt>
                <c:pt idx="3253">
                  <c:v>4.4835187100000127</c:v>
                </c:pt>
                <c:pt idx="3254">
                  <c:v>4.4835187100000127</c:v>
                </c:pt>
                <c:pt idx="3255">
                  <c:v>4.5582083900000043</c:v>
                </c:pt>
                <c:pt idx="3256">
                  <c:v>4.5229663000000073</c:v>
                </c:pt>
                <c:pt idx="3257">
                  <c:v>4.6366830200000066</c:v>
                </c:pt>
                <c:pt idx="3258">
                  <c:v>4.6609067000000124</c:v>
                </c:pt>
                <c:pt idx="3259">
                  <c:v>4.5757873800000084</c:v>
                </c:pt>
                <c:pt idx="3260">
                  <c:v>4.4575287200000133</c:v>
                </c:pt>
                <c:pt idx="3261">
                  <c:v>4.3809045100000077</c:v>
                </c:pt>
                <c:pt idx="3262">
                  <c:v>4.3512136800000007</c:v>
                </c:pt>
                <c:pt idx="3263">
                  <c:v>4.4297724200000062</c:v>
                </c:pt>
                <c:pt idx="3264">
                  <c:v>4.5407135100000033</c:v>
                </c:pt>
                <c:pt idx="3265">
                  <c:v>4.6463556700000055</c:v>
                </c:pt>
                <c:pt idx="3266">
                  <c:v>4.5720865400000008</c:v>
                </c:pt>
                <c:pt idx="3267">
                  <c:v>4.6071604100000059</c:v>
                </c:pt>
                <c:pt idx="3268">
                  <c:v>4.6145620900000068</c:v>
                </c:pt>
                <c:pt idx="3269">
                  <c:v>4.5698155700000029</c:v>
                </c:pt>
                <c:pt idx="3270">
                  <c:v>4.7449325900000048</c:v>
                </c:pt>
                <c:pt idx="3271">
                  <c:v>4.5990858500000087</c:v>
                </c:pt>
                <c:pt idx="3272">
                  <c:v>4.6187675900000045</c:v>
                </c:pt>
                <c:pt idx="3273">
                  <c:v>4.4529026700000003</c:v>
                </c:pt>
                <c:pt idx="3274">
                  <c:v>4.5401247400000102</c:v>
                </c:pt>
                <c:pt idx="3275">
                  <c:v>4.4555100800000105</c:v>
                </c:pt>
                <c:pt idx="3276">
                  <c:v>4.3878856400000075</c:v>
                </c:pt>
                <c:pt idx="3277">
                  <c:v>4.7366057000000126</c:v>
                </c:pt>
                <c:pt idx="3278">
                  <c:v>4.5237232900000066</c:v>
                </c:pt>
                <c:pt idx="3285">
                  <c:v>4.5338164900000066</c:v>
                </c:pt>
                <c:pt idx="3286">
                  <c:v>4.2999906900000013</c:v>
                </c:pt>
                <c:pt idx="3287">
                  <c:v>4.426492130000014</c:v>
                </c:pt>
                <c:pt idx="3288">
                  <c:v>4.4662761600000067</c:v>
                </c:pt>
                <c:pt idx="3289">
                  <c:v>4.4662761600000067</c:v>
                </c:pt>
                <c:pt idx="3290">
                  <c:v>4.3010841200000129</c:v>
                </c:pt>
                <c:pt idx="3291">
                  <c:v>4.6514022700000055</c:v>
                </c:pt>
                <c:pt idx="3292">
                  <c:v>4.4514728000000048</c:v>
                </c:pt>
                <c:pt idx="3293">
                  <c:v>4.4514728000000048</c:v>
                </c:pt>
                <c:pt idx="3294">
                  <c:v>4.2514592200000152</c:v>
                </c:pt>
                <c:pt idx="3295">
                  <c:v>4.2392632700000092</c:v>
                </c:pt>
                <c:pt idx="3296">
                  <c:v>4.1866945200000032</c:v>
                </c:pt>
                <c:pt idx="3297">
                  <c:v>4.1866945200000032</c:v>
                </c:pt>
                <c:pt idx="3298">
                  <c:v>4.0151942300000059</c:v>
                </c:pt>
                <c:pt idx="3299">
                  <c:v>4.0308386900000102</c:v>
                </c:pt>
                <c:pt idx="3300">
                  <c:v>4.0045963700000158</c:v>
                </c:pt>
                <c:pt idx="3301">
                  <c:v>4.0587632100000093</c:v>
                </c:pt>
                <c:pt idx="3302">
                  <c:v>4.1242007900000033</c:v>
                </c:pt>
                <c:pt idx="3303">
                  <c:v>4.3120184200000011</c:v>
                </c:pt>
                <c:pt idx="3304">
                  <c:v>4.2973832800000054</c:v>
                </c:pt>
                <c:pt idx="3305">
                  <c:v>4.2978879400000096</c:v>
                </c:pt>
                <c:pt idx="3306">
                  <c:v>4.1587700000000041</c:v>
                </c:pt>
                <c:pt idx="3307">
                  <c:v>4.1957784000000089</c:v>
                </c:pt>
                <c:pt idx="3308">
                  <c:v>4.1957784000000089</c:v>
                </c:pt>
                <c:pt idx="3309">
                  <c:v>4.1259671000000111</c:v>
                </c:pt>
                <c:pt idx="3310">
                  <c:v>3.9007205200000072</c:v>
                </c:pt>
                <c:pt idx="3311">
                  <c:v>3.9885313600000103</c:v>
                </c:pt>
                <c:pt idx="3312">
                  <c:v>4.0279789500000049</c:v>
                </c:pt>
                <c:pt idx="3313">
                  <c:v>4.1472469300000085</c:v>
                </c:pt>
                <c:pt idx="3314">
                  <c:v>3.9889519100000115</c:v>
                </c:pt>
                <c:pt idx="3315">
                  <c:v>4.012923260000008</c:v>
                </c:pt>
                <c:pt idx="3316">
                  <c:v>3.9089633000000106</c:v>
                </c:pt>
                <c:pt idx="3317">
                  <c:v>3.9284768200000002</c:v>
                </c:pt>
                <c:pt idx="3318">
                  <c:v>3.8463854600000076</c:v>
                </c:pt>
                <c:pt idx="3319">
                  <c:v>3.9315888900000147</c:v>
                </c:pt>
                <c:pt idx="3320">
                  <c:v>3.9088791900000075</c:v>
                </c:pt>
                <c:pt idx="3321">
                  <c:v>3.9157762100000042</c:v>
                </c:pt>
                <c:pt idx="3322">
                  <c:v>3.8578244200000142</c:v>
                </c:pt>
                <c:pt idx="3323">
                  <c:v>3.8997112000000129</c:v>
                </c:pt>
                <c:pt idx="3324">
                  <c:v>3.9163649799999973</c:v>
                </c:pt>
                <c:pt idx="3325">
                  <c:v>3.990129450000012</c:v>
                </c:pt>
                <c:pt idx="3326">
                  <c:v>4.015614780000007</c:v>
                </c:pt>
                <c:pt idx="3327">
                  <c:v>4.080800030000006</c:v>
                </c:pt>
                <c:pt idx="3328">
                  <c:v>4.1301726000000087</c:v>
                </c:pt>
                <c:pt idx="3329">
                  <c:v>4.1699566300000015</c:v>
                </c:pt>
                <c:pt idx="3330">
                  <c:v>4.1699566300000015</c:v>
                </c:pt>
                <c:pt idx="3331">
                  <c:v>4.1194065200000125</c:v>
                </c:pt>
                <c:pt idx="3332">
                  <c:v>4.0318480100000045</c:v>
                </c:pt>
                <c:pt idx="3333">
                  <c:v>4.0321003400000137</c:v>
                </c:pt>
                <c:pt idx="3334">
                  <c:v>4.0321003400000137</c:v>
                </c:pt>
                <c:pt idx="3335">
                  <c:v>4.0715479300000084</c:v>
                </c:pt>
                <c:pt idx="3336">
                  <c:v>4.1535551800000121</c:v>
                </c:pt>
                <c:pt idx="3337">
                  <c:v>4.1063694700000042</c:v>
                </c:pt>
                <c:pt idx="3338">
                  <c:v>4.1041826100000094</c:v>
                </c:pt>
                <c:pt idx="3339">
                  <c:v>4.0174652000000037</c:v>
                </c:pt>
                <c:pt idx="3340">
                  <c:v>3.9663263200000074</c:v>
                </c:pt>
                <c:pt idx="3341">
                  <c:v>3.8298999000000151</c:v>
                </c:pt>
                <c:pt idx="3342">
                  <c:v>3.8298999000000151</c:v>
                </c:pt>
                <c:pt idx="3343">
                  <c:v>3.7391452100000038</c:v>
                </c:pt>
                <c:pt idx="3344">
                  <c:v>3.6708478900000046</c:v>
                </c:pt>
                <c:pt idx="3345">
                  <c:v>3.7049124400000153</c:v>
                </c:pt>
                <c:pt idx="3346">
                  <c:v>3.7049124400000153</c:v>
                </c:pt>
                <c:pt idx="3347">
                  <c:v>3.7455375699999962</c:v>
                </c:pt>
                <c:pt idx="3348">
                  <c:v>3.824685080000009</c:v>
                </c:pt>
                <c:pt idx="3349">
                  <c:v>3.824685080000009</c:v>
                </c:pt>
                <c:pt idx="3350">
                  <c:v>3.824685080000009</c:v>
                </c:pt>
                <c:pt idx="3351">
                  <c:v>3.8423481800000019</c:v>
                </c:pt>
                <c:pt idx="3352">
                  <c:v>3.922505010000009</c:v>
                </c:pt>
                <c:pt idx="3353">
                  <c:v>3.922505010000009</c:v>
                </c:pt>
                <c:pt idx="3354">
                  <c:v>3.9020662799999997</c:v>
                </c:pt>
                <c:pt idx="3355">
                  <c:v>3.8874311400000181</c:v>
                </c:pt>
                <c:pt idx="3356">
                  <c:v>3.9009728500000023</c:v>
                </c:pt>
                <c:pt idx="3357">
                  <c:v>3.8087882900000096</c:v>
                </c:pt>
                <c:pt idx="3358">
                  <c:v>3.8070219800000018</c:v>
                </c:pt>
                <c:pt idx="3359">
                  <c:v>3.7802750000000032</c:v>
                </c:pt>
                <c:pt idx="3360">
                  <c:v>3.7879290100000134</c:v>
                </c:pt>
                <c:pt idx="3361">
                  <c:v>3.8788519200000025</c:v>
                </c:pt>
                <c:pt idx="3362">
                  <c:v>3.8494975300000078</c:v>
                </c:pt>
                <c:pt idx="3363">
                  <c:v>3.8866741500000046</c:v>
                </c:pt>
                <c:pt idx="3364">
                  <c:v>3.8325073100000111</c:v>
                </c:pt>
                <c:pt idx="3365">
                  <c:v>3.7239213000000007</c:v>
                </c:pt>
                <c:pt idx="3366">
                  <c:v>3.664371420000009</c:v>
                </c:pt>
                <c:pt idx="3367">
                  <c:v>3.5843828100000081</c:v>
                </c:pt>
                <c:pt idx="3368">
                  <c:v>3.646792430000005</c:v>
                </c:pt>
                <c:pt idx="3369">
                  <c:v>3.7090338300000099</c:v>
                </c:pt>
                <c:pt idx="3370">
                  <c:v>3.8156853100000063</c:v>
                </c:pt>
                <c:pt idx="3371">
                  <c:v>3.8767491700000107</c:v>
                </c:pt>
                <c:pt idx="3372">
                  <c:v>3.8891974500000117</c:v>
                </c:pt>
                <c:pt idx="3373">
                  <c:v>3.889954440000011</c:v>
                </c:pt>
                <c:pt idx="3374">
                  <c:v>3.842516400000008</c:v>
                </c:pt>
                <c:pt idx="3375">
                  <c:v>3.8498339700000059</c:v>
                </c:pt>
                <c:pt idx="3376">
                  <c:v>3.869852150000014</c:v>
                </c:pt>
                <c:pt idx="3377">
                  <c:v>3.8927300699999989</c:v>
                </c:pt>
                <c:pt idx="3378">
                  <c:v>3.9171219700000108</c:v>
                </c:pt>
                <c:pt idx="3379">
                  <c:v>3.9171219700000108</c:v>
                </c:pt>
                <c:pt idx="3380">
                  <c:v>3.9222526799999997</c:v>
                </c:pt>
                <c:pt idx="3381">
                  <c:v>3.9540462599999984</c:v>
                </c:pt>
              </c:numCache>
            </c:numRef>
          </c:val>
        </c:ser>
        <c:axId val="47363584"/>
        <c:axId val="47365120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Sheet1!$AL$2:$AL$5490</c:f>
              <c:numCache>
                <c:formatCode>0</c:formatCode>
                <c:ptCount val="5489"/>
                <c:pt idx="0">
                  <c:v>10.235623914817568</c:v>
                </c:pt>
                <c:pt idx="1">
                  <c:v>10.235623914817568</c:v>
                </c:pt>
                <c:pt idx="2">
                  <c:v>10.235623914817568</c:v>
                </c:pt>
                <c:pt idx="3">
                  <c:v>10.235623914817568</c:v>
                </c:pt>
                <c:pt idx="4">
                  <c:v>10.235623914817568</c:v>
                </c:pt>
                <c:pt idx="5">
                  <c:v>10.235623914817568</c:v>
                </c:pt>
                <c:pt idx="6">
                  <c:v>10.235623914817568</c:v>
                </c:pt>
                <c:pt idx="7">
                  <c:v>10.235623914817568</c:v>
                </c:pt>
                <c:pt idx="8">
                  <c:v>10.235623914817568</c:v>
                </c:pt>
                <c:pt idx="9">
                  <c:v>10.235623914817568</c:v>
                </c:pt>
                <c:pt idx="10">
                  <c:v>10.235623914817568</c:v>
                </c:pt>
                <c:pt idx="11">
                  <c:v>10.235623914817568</c:v>
                </c:pt>
                <c:pt idx="12">
                  <c:v>10.235623914817568</c:v>
                </c:pt>
                <c:pt idx="13">
                  <c:v>10.235623914817568</c:v>
                </c:pt>
                <c:pt idx="14">
                  <c:v>10.235623914817568</c:v>
                </c:pt>
                <c:pt idx="15">
                  <c:v>10.235623914817568</c:v>
                </c:pt>
                <c:pt idx="16">
                  <c:v>10.235623914817568</c:v>
                </c:pt>
                <c:pt idx="17">
                  <c:v>10.235623914817568</c:v>
                </c:pt>
                <c:pt idx="18">
                  <c:v>10.235623914817568</c:v>
                </c:pt>
                <c:pt idx="19">
                  <c:v>10.235623914817568</c:v>
                </c:pt>
                <c:pt idx="20">
                  <c:v>10.235623914817568</c:v>
                </c:pt>
                <c:pt idx="21">
                  <c:v>10.235623914817568</c:v>
                </c:pt>
                <c:pt idx="22">
                  <c:v>10.235623914817568</c:v>
                </c:pt>
                <c:pt idx="23">
                  <c:v>10.235623914817568</c:v>
                </c:pt>
                <c:pt idx="24">
                  <c:v>10.235623914817568</c:v>
                </c:pt>
                <c:pt idx="25">
                  <c:v>10.235623914817568</c:v>
                </c:pt>
                <c:pt idx="26">
                  <c:v>10.235623914817568</c:v>
                </c:pt>
                <c:pt idx="27">
                  <c:v>10.235623914817568</c:v>
                </c:pt>
                <c:pt idx="28">
                  <c:v>10.235623914817568</c:v>
                </c:pt>
                <c:pt idx="29">
                  <c:v>10.235623914817568</c:v>
                </c:pt>
                <c:pt idx="30">
                  <c:v>10.235623914817568</c:v>
                </c:pt>
                <c:pt idx="31">
                  <c:v>10.235623914817568</c:v>
                </c:pt>
                <c:pt idx="32">
                  <c:v>10.235623914817568</c:v>
                </c:pt>
                <c:pt idx="33">
                  <c:v>10.235623914817568</c:v>
                </c:pt>
                <c:pt idx="34">
                  <c:v>10.235623914817568</c:v>
                </c:pt>
                <c:pt idx="35">
                  <c:v>10.235623914817568</c:v>
                </c:pt>
                <c:pt idx="36">
                  <c:v>10.235623914817568</c:v>
                </c:pt>
                <c:pt idx="37">
                  <c:v>10.235623914817568</c:v>
                </c:pt>
                <c:pt idx="38">
                  <c:v>10.235623914817568</c:v>
                </c:pt>
                <c:pt idx="39">
                  <c:v>10.235623914817568</c:v>
                </c:pt>
                <c:pt idx="40">
                  <c:v>10.235623914817568</c:v>
                </c:pt>
                <c:pt idx="41">
                  <c:v>10.235623914817568</c:v>
                </c:pt>
                <c:pt idx="42">
                  <c:v>10.235623914817568</c:v>
                </c:pt>
                <c:pt idx="43">
                  <c:v>10.235623914817568</c:v>
                </c:pt>
                <c:pt idx="44">
                  <c:v>10.235623914817568</c:v>
                </c:pt>
                <c:pt idx="45">
                  <c:v>10.235623914817568</c:v>
                </c:pt>
                <c:pt idx="46">
                  <c:v>10.235623914817568</c:v>
                </c:pt>
                <c:pt idx="47">
                  <c:v>10.235623914817568</c:v>
                </c:pt>
                <c:pt idx="48">
                  <c:v>10.235623914817568</c:v>
                </c:pt>
                <c:pt idx="49">
                  <c:v>10.235623914817568</c:v>
                </c:pt>
                <c:pt idx="50">
                  <c:v>10.235623914817568</c:v>
                </c:pt>
                <c:pt idx="51">
                  <c:v>10.235623914817568</c:v>
                </c:pt>
                <c:pt idx="52">
                  <c:v>10.235623914817568</c:v>
                </c:pt>
                <c:pt idx="53">
                  <c:v>10.235623914817568</c:v>
                </c:pt>
                <c:pt idx="54">
                  <c:v>10.235623914817568</c:v>
                </c:pt>
                <c:pt idx="55">
                  <c:v>10.235623914817568</c:v>
                </c:pt>
                <c:pt idx="56">
                  <c:v>10.235623914817568</c:v>
                </c:pt>
                <c:pt idx="57">
                  <c:v>10.235623914817568</c:v>
                </c:pt>
                <c:pt idx="58">
                  <c:v>10.235623914817568</c:v>
                </c:pt>
                <c:pt idx="59">
                  <c:v>10.235623914817568</c:v>
                </c:pt>
                <c:pt idx="60">
                  <c:v>10.235623914817568</c:v>
                </c:pt>
                <c:pt idx="61">
                  <c:v>10.235623914817568</c:v>
                </c:pt>
                <c:pt idx="62">
                  <c:v>10.235623914817568</c:v>
                </c:pt>
                <c:pt idx="63">
                  <c:v>10.235623914817568</c:v>
                </c:pt>
                <c:pt idx="64">
                  <c:v>10.235623914817568</c:v>
                </c:pt>
                <c:pt idx="65">
                  <c:v>10.235623914817568</c:v>
                </c:pt>
                <c:pt idx="66">
                  <c:v>10.235623914817568</c:v>
                </c:pt>
                <c:pt idx="67">
                  <c:v>10.235623914817568</c:v>
                </c:pt>
                <c:pt idx="68">
                  <c:v>10.235623914817568</c:v>
                </c:pt>
                <c:pt idx="69">
                  <c:v>10.235623914817568</c:v>
                </c:pt>
                <c:pt idx="70">
                  <c:v>10.235623914817568</c:v>
                </c:pt>
                <c:pt idx="71">
                  <c:v>10.235623914817568</c:v>
                </c:pt>
                <c:pt idx="72">
                  <c:v>10.235623914817568</c:v>
                </c:pt>
                <c:pt idx="73">
                  <c:v>10.235623914817568</c:v>
                </c:pt>
                <c:pt idx="74">
                  <c:v>10.235623914817568</c:v>
                </c:pt>
                <c:pt idx="75">
                  <c:v>10.235623914817568</c:v>
                </c:pt>
                <c:pt idx="76">
                  <c:v>10.235623914817568</c:v>
                </c:pt>
                <c:pt idx="77">
                  <c:v>10.235623914817568</c:v>
                </c:pt>
                <c:pt idx="78">
                  <c:v>10.235623914817568</c:v>
                </c:pt>
                <c:pt idx="79">
                  <c:v>10.235623914817568</c:v>
                </c:pt>
                <c:pt idx="80">
                  <c:v>10.235623914817568</c:v>
                </c:pt>
                <c:pt idx="81">
                  <c:v>10.235623914817568</c:v>
                </c:pt>
                <c:pt idx="82">
                  <c:v>10.235623914817568</c:v>
                </c:pt>
                <c:pt idx="83">
                  <c:v>10.235623914817568</c:v>
                </c:pt>
                <c:pt idx="84">
                  <c:v>10.235623914817568</c:v>
                </c:pt>
                <c:pt idx="85">
                  <c:v>10.235623914817568</c:v>
                </c:pt>
                <c:pt idx="86">
                  <c:v>10.235623914817568</c:v>
                </c:pt>
                <c:pt idx="87">
                  <c:v>10.235623914817568</c:v>
                </c:pt>
                <c:pt idx="88">
                  <c:v>10.235623914817568</c:v>
                </c:pt>
                <c:pt idx="89">
                  <c:v>10.235623914817568</c:v>
                </c:pt>
                <c:pt idx="90">
                  <c:v>10.235623914817568</c:v>
                </c:pt>
                <c:pt idx="91">
                  <c:v>10.235623914817568</c:v>
                </c:pt>
                <c:pt idx="92">
                  <c:v>10.235623914817568</c:v>
                </c:pt>
                <c:pt idx="93">
                  <c:v>10.235623914817568</c:v>
                </c:pt>
                <c:pt idx="94">
                  <c:v>10.235623914817568</c:v>
                </c:pt>
                <c:pt idx="95">
                  <c:v>10.235623914817568</c:v>
                </c:pt>
                <c:pt idx="96">
                  <c:v>10.235623914817568</c:v>
                </c:pt>
                <c:pt idx="97">
                  <c:v>10.235623914817568</c:v>
                </c:pt>
                <c:pt idx="98">
                  <c:v>10.235623914817568</c:v>
                </c:pt>
                <c:pt idx="99">
                  <c:v>10.235623914817568</c:v>
                </c:pt>
                <c:pt idx="100">
                  <c:v>10.235623914817568</c:v>
                </c:pt>
                <c:pt idx="101">
                  <c:v>10.235623914817568</c:v>
                </c:pt>
                <c:pt idx="102">
                  <c:v>10.235623914817568</c:v>
                </c:pt>
                <c:pt idx="103">
                  <c:v>10.235623914817568</c:v>
                </c:pt>
                <c:pt idx="104">
                  <c:v>10.235623914817568</c:v>
                </c:pt>
                <c:pt idx="105">
                  <c:v>10.235623914817568</c:v>
                </c:pt>
                <c:pt idx="106">
                  <c:v>10.235623914817568</c:v>
                </c:pt>
                <c:pt idx="107">
                  <c:v>10.235623914817568</c:v>
                </c:pt>
                <c:pt idx="108">
                  <c:v>10.235623914817568</c:v>
                </c:pt>
                <c:pt idx="109">
                  <c:v>10.235623914817568</c:v>
                </c:pt>
                <c:pt idx="110">
                  <c:v>10.235623914817568</c:v>
                </c:pt>
                <c:pt idx="111">
                  <c:v>10.235623914817568</c:v>
                </c:pt>
                <c:pt idx="112">
                  <c:v>10.235623914817568</c:v>
                </c:pt>
                <c:pt idx="113">
                  <c:v>10.235623914817568</c:v>
                </c:pt>
                <c:pt idx="114">
                  <c:v>10.235623914817568</c:v>
                </c:pt>
                <c:pt idx="115">
                  <c:v>10.235623914817568</c:v>
                </c:pt>
                <c:pt idx="116">
                  <c:v>10.235623914817568</c:v>
                </c:pt>
                <c:pt idx="117">
                  <c:v>10.235623914817568</c:v>
                </c:pt>
                <c:pt idx="118">
                  <c:v>10.235623914817568</c:v>
                </c:pt>
                <c:pt idx="119">
                  <c:v>10.235623914817568</c:v>
                </c:pt>
                <c:pt idx="120">
                  <c:v>10.235623914817568</c:v>
                </c:pt>
                <c:pt idx="121">
                  <c:v>10.235623914817568</c:v>
                </c:pt>
                <c:pt idx="122">
                  <c:v>10.235623914817568</c:v>
                </c:pt>
                <c:pt idx="123">
                  <c:v>10.235623914817568</c:v>
                </c:pt>
                <c:pt idx="124">
                  <c:v>10.235623914817568</c:v>
                </c:pt>
                <c:pt idx="125">
                  <c:v>10.235623914817568</c:v>
                </c:pt>
                <c:pt idx="126">
                  <c:v>10.235623914817568</c:v>
                </c:pt>
                <c:pt idx="127">
                  <c:v>10.235623914817568</c:v>
                </c:pt>
                <c:pt idx="128">
                  <c:v>10.235623914817568</c:v>
                </c:pt>
                <c:pt idx="129">
                  <c:v>10.235623914817568</c:v>
                </c:pt>
                <c:pt idx="130">
                  <c:v>10.235623914817568</c:v>
                </c:pt>
                <c:pt idx="131">
                  <c:v>10.235623914817568</c:v>
                </c:pt>
                <c:pt idx="132">
                  <c:v>10.235623914817568</c:v>
                </c:pt>
                <c:pt idx="133">
                  <c:v>10.235623914817568</c:v>
                </c:pt>
                <c:pt idx="134">
                  <c:v>10.235623914817568</c:v>
                </c:pt>
                <c:pt idx="135">
                  <c:v>10.235623914817568</c:v>
                </c:pt>
                <c:pt idx="136">
                  <c:v>10.235623914817568</c:v>
                </c:pt>
                <c:pt idx="137">
                  <c:v>10.235623914817568</c:v>
                </c:pt>
                <c:pt idx="138">
                  <c:v>10.235623914817568</c:v>
                </c:pt>
                <c:pt idx="139">
                  <c:v>10.235623914817568</c:v>
                </c:pt>
                <c:pt idx="140">
                  <c:v>10.235623914817568</c:v>
                </c:pt>
                <c:pt idx="141">
                  <c:v>10.235623914817568</c:v>
                </c:pt>
                <c:pt idx="142">
                  <c:v>10.235623914817568</c:v>
                </c:pt>
                <c:pt idx="143">
                  <c:v>10.235623914817568</c:v>
                </c:pt>
                <c:pt idx="144">
                  <c:v>10.235623914817568</c:v>
                </c:pt>
                <c:pt idx="145">
                  <c:v>10.235623914817568</c:v>
                </c:pt>
                <c:pt idx="146">
                  <c:v>10.235623914817568</c:v>
                </c:pt>
                <c:pt idx="147">
                  <c:v>10.235623914817568</c:v>
                </c:pt>
                <c:pt idx="148">
                  <c:v>10.235623914817568</c:v>
                </c:pt>
                <c:pt idx="149">
                  <c:v>10.235623914817568</c:v>
                </c:pt>
                <c:pt idx="150">
                  <c:v>10.235623914817568</c:v>
                </c:pt>
                <c:pt idx="151">
                  <c:v>10.235623914817568</c:v>
                </c:pt>
                <c:pt idx="152">
                  <c:v>10.235623914817568</c:v>
                </c:pt>
                <c:pt idx="153">
                  <c:v>10.235623914817568</c:v>
                </c:pt>
                <c:pt idx="154">
                  <c:v>10.235623914817568</c:v>
                </c:pt>
                <c:pt idx="155">
                  <c:v>10.235623914817568</c:v>
                </c:pt>
                <c:pt idx="156">
                  <c:v>10.235623914817568</c:v>
                </c:pt>
                <c:pt idx="157">
                  <c:v>10.235623914817568</c:v>
                </c:pt>
                <c:pt idx="158">
                  <c:v>10.235623914817568</c:v>
                </c:pt>
                <c:pt idx="159">
                  <c:v>10.235623914817568</c:v>
                </c:pt>
                <c:pt idx="160">
                  <c:v>10.235623914817568</c:v>
                </c:pt>
                <c:pt idx="161">
                  <c:v>10.235623914817568</c:v>
                </c:pt>
                <c:pt idx="162">
                  <c:v>10.235623914817568</c:v>
                </c:pt>
                <c:pt idx="163">
                  <c:v>10.235623914817568</c:v>
                </c:pt>
                <c:pt idx="164">
                  <c:v>10.235623914817568</c:v>
                </c:pt>
                <c:pt idx="165">
                  <c:v>10.235623914817568</c:v>
                </c:pt>
                <c:pt idx="166">
                  <c:v>10.235623914817568</c:v>
                </c:pt>
                <c:pt idx="167">
                  <c:v>10.235623914817568</c:v>
                </c:pt>
                <c:pt idx="168">
                  <c:v>10.235623914817568</c:v>
                </c:pt>
                <c:pt idx="169">
                  <c:v>10.235623914817568</c:v>
                </c:pt>
                <c:pt idx="170">
                  <c:v>10.235623914817568</c:v>
                </c:pt>
                <c:pt idx="171">
                  <c:v>10.235623914817568</c:v>
                </c:pt>
                <c:pt idx="172">
                  <c:v>10.235623914817568</c:v>
                </c:pt>
                <c:pt idx="173">
                  <c:v>10.235623914817568</c:v>
                </c:pt>
                <c:pt idx="174">
                  <c:v>10.235623914817568</c:v>
                </c:pt>
                <c:pt idx="175">
                  <c:v>10.235623914817568</c:v>
                </c:pt>
                <c:pt idx="176">
                  <c:v>10.235623914817568</c:v>
                </c:pt>
                <c:pt idx="177">
                  <c:v>10.235623914817568</c:v>
                </c:pt>
                <c:pt idx="178">
                  <c:v>10.235623914817568</c:v>
                </c:pt>
                <c:pt idx="179">
                  <c:v>10.235623914817568</c:v>
                </c:pt>
                <c:pt idx="180">
                  <c:v>10.235623914817568</c:v>
                </c:pt>
                <c:pt idx="181">
                  <c:v>10.235623914817568</c:v>
                </c:pt>
                <c:pt idx="182">
                  <c:v>10.235623914817568</c:v>
                </c:pt>
                <c:pt idx="183">
                  <c:v>10.235623914817568</c:v>
                </c:pt>
                <c:pt idx="184">
                  <c:v>10.235623914817568</c:v>
                </c:pt>
                <c:pt idx="185">
                  <c:v>10.235623914817568</c:v>
                </c:pt>
                <c:pt idx="186">
                  <c:v>10.235623914817568</c:v>
                </c:pt>
                <c:pt idx="187">
                  <c:v>10.235623914817568</c:v>
                </c:pt>
                <c:pt idx="188">
                  <c:v>10.235623914817568</c:v>
                </c:pt>
                <c:pt idx="189">
                  <c:v>10.235623914817568</c:v>
                </c:pt>
                <c:pt idx="190">
                  <c:v>10.235623914817568</c:v>
                </c:pt>
                <c:pt idx="191">
                  <c:v>10.235623914817568</c:v>
                </c:pt>
                <c:pt idx="192">
                  <c:v>10.235623914817568</c:v>
                </c:pt>
                <c:pt idx="193">
                  <c:v>10.235623914817568</c:v>
                </c:pt>
                <c:pt idx="194">
                  <c:v>10.235623914817568</c:v>
                </c:pt>
                <c:pt idx="195">
                  <c:v>10.235623914817568</c:v>
                </c:pt>
                <c:pt idx="196">
                  <c:v>10.235623914817568</c:v>
                </c:pt>
                <c:pt idx="197">
                  <c:v>10.235623914817568</c:v>
                </c:pt>
                <c:pt idx="198">
                  <c:v>10.235623914817568</c:v>
                </c:pt>
                <c:pt idx="199">
                  <c:v>10.235623914817568</c:v>
                </c:pt>
                <c:pt idx="200">
                  <c:v>10.235623914817568</c:v>
                </c:pt>
                <c:pt idx="201">
                  <c:v>10.235623914817568</c:v>
                </c:pt>
                <c:pt idx="202">
                  <c:v>10.235623914817568</c:v>
                </c:pt>
                <c:pt idx="203">
                  <c:v>10.235623914817568</c:v>
                </c:pt>
                <c:pt idx="204">
                  <c:v>10.235623914817568</c:v>
                </c:pt>
                <c:pt idx="205">
                  <c:v>10.235623914817568</c:v>
                </c:pt>
                <c:pt idx="206">
                  <c:v>10.235623914817568</c:v>
                </c:pt>
                <c:pt idx="207">
                  <c:v>10.235623914817568</c:v>
                </c:pt>
                <c:pt idx="208">
                  <c:v>10.235623914817568</c:v>
                </c:pt>
                <c:pt idx="209">
                  <c:v>10.235623914817568</c:v>
                </c:pt>
                <c:pt idx="210">
                  <c:v>10.235623914817568</c:v>
                </c:pt>
                <c:pt idx="211">
                  <c:v>10.235623914817568</c:v>
                </c:pt>
                <c:pt idx="212">
                  <c:v>10.235623914817568</c:v>
                </c:pt>
                <c:pt idx="213">
                  <c:v>10.235623914817568</c:v>
                </c:pt>
                <c:pt idx="214">
                  <c:v>10.235623914817568</c:v>
                </c:pt>
                <c:pt idx="215">
                  <c:v>10.235623914817568</c:v>
                </c:pt>
                <c:pt idx="216">
                  <c:v>10.235623914817568</c:v>
                </c:pt>
                <c:pt idx="217">
                  <c:v>10.235623914817568</c:v>
                </c:pt>
                <c:pt idx="218">
                  <c:v>10.235623914817568</c:v>
                </c:pt>
                <c:pt idx="219">
                  <c:v>10.235623914817568</c:v>
                </c:pt>
                <c:pt idx="220">
                  <c:v>10.235623914817568</c:v>
                </c:pt>
                <c:pt idx="221">
                  <c:v>10.235623914817568</c:v>
                </c:pt>
                <c:pt idx="222">
                  <c:v>10.235623914817568</c:v>
                </c:pt>
                <c:pt idx="223">
                  <c:v>10.235623914817568</c:v>
                </c:pt>
                <c:pt idx="224">
                  <c:v>10.235623914817568</c:v>
                </c:pt>
                <c:pt idx="225">
                  <c:v>10.235623914817568</c:v>
                </c:pt>
                <c:pt idx="226">
                  <c:v>10.235623914817568</c:v>
                </c:pt>
                <c:pt idx="227">
                  <c:v>10.235623914817568</c:v>
                </c:pt>
                <c:pt idx="228">
                  <c:v>10.235623914817568</c:v>
                </c:pt>
                <c:pt idx="229">
                  <c:v>10.235623914817568</c:v>
                </c:pt>
                <c:pt idx="230">
                  <c:v>10.235623914817568</c:v>
                </c:pt>
                <c:pt idx="231">
                  <c:v>10.235623914817568</c:v>
                </c:pt>
                <c:pt idx="232">
                  <c:v>10.235623914817568</c:v>
                </c:pt>
                <c:pt idx="233">
                  <c:v>10.235623914817568</c:v>
                </c:pt>
                <c:pt idx="234">
                  <c:v>10.235623914817568</c:v>
                </c:pt>
                <c:pt idx="235">
                  <c:v>10.235623914817568</c:v>
                </c:pt>
                <c:pt idx="236">
                  <c:v>10.235623914817568</c:v>
                </c:pt>
                <c:pt idx="237">
                  <c:v>10.235623914817568</c:v>
                </c:pt>
                <c:pt idx="238">
                  <c:v>10.235623914817568</c:v>
                </c:pt>
                <c:pt idx="239">
                  <c:v>10.235623914817568</c:v>
                </c:pt>
                <c:pt idx="240">
                  <c:v>10.235623914817568</c:v>
                </c:pt>
                <c:pt idx="241">
                  <c:v>10.235623914817568</c:v>
                </c:pt>
                <c:pt idx="242">
                  <c:v>10.235623914817568</c:v>
                </c:pt>
                <c:pt idx="243">
                  <c:v>10.235623914817568</c:v>
                </c:pt>
                <c:pt idx="244">
                  <c:v>10.235623914817568</c:v>
                </c:pt>
                <c:pt idx="245">
                  <c:v>10.235623914817568</c:v>
                </c:pt>
                <c:pt idx="246">
                  <c:v>10.235623914817568</c:v>
                </c:pt>
                <c:pt idx="247">
                  <c:v>10.235623914817568</c:v>
                </c:pt>
                <c:pt idx="248">
                  <c:v>10.235623914817568</c:v>
                </c:pt>
                <c:pt idx="249">
                  <c:v>10.235623914817568</c:v>
                </c:pt>
                <c:pt idx="250">
                  <c:v>10.235623914817568</c:v>
                </c:pt>
                <c:pt idx="251">
                  <c:v>10.235623914817568</c:v>
                </c:pt>
                <c:pt idx="252">
                  <c:v>10.235623914817568</c:v>
                </c:pt>
                <c:pt idx="253">
                  <c:v>10.235623914817568</c:v>
                </c:pt>
                <c:pt idx="254">
                  <c:v>10.235623914817568</c:v>
                </c:pt>
                <c:pt idx="255">
                  <c:v>10.235623914817568</c:v>
                </c:pt>
                <c:pt idx="256">
                  <c:v>10.235623914817568</c:v>
                </c:pt>
                <c:pt idx="257">
                  <c:v>10.235623914817568</c:v>
                </c:pt>
                <c:pt idx="258">
                  <c:v>10.235623914817568</c:v>
                </c:pt>
                <c:pt idx="259">
                  <c:v>10.235623914817568</c:v>
                </c:pt>
                <c:pt idx="260">
                  <c:v>10.235623914817568</c:v>
                </c:pt>
                <c:pt idx="261">
                  <c:v>10.235623914817568</c:v>
                </c:pt>
                <c:pt idx="262">
                  <c:v>10.235623914817568</c:v>
                </c:pt>
                <c:pt idx="263">
                  <c:v>10.235623914817568</c:v>
                </c:pt>
                <c:pt idx="264">
                  <c:v>10.235623914817568</c:v>
                </c:pt>
                <c:pt idx="265">
                  <c:v>10.235623914817568</c:v>
                </c:pt>
                <c:pt idx="266">
                  <c:v>10.235623914817568</c:v>
                </c:pt>
                <c:pt idx="267">
                  <c:v>10.235623914817568</c:v>
                </c:pt>
                <c:pt idx="268">
                  <c:v>10.235623914817568</c:v>
                </c:pt>
                <c:pt idx="269">
                  <c:v>10.235623914817568</c:v>
                </c:pt>
                <c:pt idx="270">
                  <c:v>10.235623914817568</c:v>
                </c:pt>
                <c:pt idx="271">
                  <c:v>10.235623914817568</c:v>
                </c:pt>
                <c:pt idx="272">
                  <c:v>10.235623914817568</c:v>
                </c:pt>
                <c:pt idx="273">
                  <c:v>10.235623914817568</c:v>
                </c:pt>
                <c:pt idx="274">
                  <c:v>10.235623914817568</c:v>
                </c:pt>
                <c:pt idx="275">
                  <c:v>10.235623914817568</c:v>
                </c:pt>
                <c:pt idx="276">
                  <c:v>10.235623914817568</c:v>
                </c:pt>
                <c:pt idx="277">
                  <c:v>10.235623914817568</c:v>
                </c:pt>
                <c:pt idx="278">
                  <c:v>10.235623914817568</c:v>
                </c:pt>
                <c:pt idx="279">
                  <c:v>10.235623914817568</c:v>
                </c:pt>
                <c:pt idx="280">
                  <c:v>10.235623914817568</c:v>
                </c:pt>
                <c:pt idx="281">
                  <c:v>10.235623914817568</c:v>
                </c:pt>
                <c:pt idx="282">
                  <c:v>10.235623914817568</c:v>
                </c:pt>
                <c:pt idx="283">
                  <c:v>10.235623914817568</c:v>
                </c:pt>
                <c:pt idx="284">
                  <c:v>10.235623914817568</c:v>
                </c:pt>
                <c:pt idx="285">
                  <c:v>10.235623914817568</c:v>
                </c:pt>
                <c:pt idx="286">
                  <c:v>10.235623914817568</c:v>
                </c:pt>
                <c:pt idx="287">
                  <c:v>10.235623914817568</c:v>
                </c:pt>
                <c:pt idx="288">
                  <c:v>10.235623914817568</c:v>
                </c:pt>
                <c:pt idx="289">
                  <c:v>10.235623914817568</c:v>
                </c:pt>
                <c:pt idx="290">
                  <c:v>10.235623914817568</c:v>
                </c:pt>
                <c:pt idx="291">
                  <c:v>10.235623914817568</c:v>
                </c:pt>
                <c:pt idx="292">
                  <c:v>10.235623914817568</c:v>
                </c:pt>
                <c:pt idx="293">
                  <c:v>10.235623914817568</c:v>
                </c:pt>
                <c:pt idx="294">
                  <c:v>10.235623914817568</c:v>
                </c:pt>
                <c:pt idx="295">
                  <c:v>10.235623914817568</c:v>
                </c:pt>
                <c:pt idx="296">
                  <c:v>10.235623914817568</c:v>
                </c:pt>
                <c:pt idx="297">
                  <c:v>10.235623914817568</c:v>
                </c:pt>
                <c:pt idx="298">
                  <c:v>10.235623914817568</c:v>
                </c:pt>
                <c:pt idx="299">
                  <c:v>10.235623914817568</c:v>
                </c:pt>
                <c:pt idx="300">
                  <c:v>10.235623914817568</c:v>
                </c:pt>
                <c:pt idx="301">
                  <c:v>10.235623914817568</c:v>
                </c:pt>
                <c:pt idx="302">
                  <c:v>10.235623914817568</c:v>
                </c:pt>
                <c:pt idx="303">
                  <c:v>10.235623914817568</c:v>
                </c:pt>
                <c:pt idx="304">
                  <c:v>10.235623914817568</c:v>
                </c:pt>
                <c:pt idx="305">
                  <c:v>10.235623914817568</c:v>
                </c:pt>
                <c:pt idx="306">
                  <c:v>10.235623914817568</c:v>
                </c:pt>
                <c:pt idx="307">
                  <c:v>10.235623914817568</c:v>
                </c:pt>
                <c:pt idx="308">
                  <c:v>10.235623914817568</c:v>
                </c:pt>
                <c:pt idx="309">
                  <c:v>10.235623914817568</c:v>
                </c:pt>
                <c:pt idx="310">
                  <c:v>10.235623914817568</c:v>
                </c:pt>
                <c:pt idx="311">
                  <c:v>10.235623914817568</c:v>
                </c:pt>
                <c:pt idx="312">
                  <c:v>10.235623914817568</c:v>
                </c:pt>
                <c:pt idx="313">
                  <c:v>10.235623914817568</c:v>
                </c:pt>
                <c:pt idx="314">
                  <c:v>10.235623914817568</c:v>
                </c:pt>
                <c:pt idx="315">
                  <c:v>10.235623914817568</c:v>
                </c:pt>
                <c:pt idx="316">
                  <c:v>10.235623914817568</c:v>
                </c:pt>
                <c:pt idx="317">
                  <c:v>10.235623914817568</c:v>
                </c:pt>
                <c:pt idx="318">
                  <c:v>10.235623914817568</c:v>
                </c:pt>
                <c:pt idx="319">
                  <c:v>10.235623914817568</c:v>
                </c:pt>
                <c:pt idx="320">
                  <c:v>10.235623914817568</c:v>
                </c:pt>
                <c:pt idx="321">
                  <c:v>10.235623914817568</c:v>
                </c:pt>
                <c:pt idx="322">
                  <c:v>10.235623914817568</c:v>
                </c:pt>
                <c:pt idx="323">
                  <c:v>10.235623914817568</c:v>
                </c:pt>
                <c:pt idx="324">
                  <c:v>10.235623914817568</c:v>
                </c:pt>
                <c:pt idx="325">
                  <c:v>10.235623914817568</c:v>
                </c:pt>
                <c:pt idx="326">
                  <c:v>10.235623914817568</c:v>
                </c:pt>
                <c:pt idx="327">
                  <c:v>10.235623914817568</c:v>
                </c:pt>
                <c:pt idx="328">
                  <c:v>10.235623914817568</c:v>
                </c:pt>
                <c:pt idx="329">
                  <c:v>10.235623914817568</c:v>
                </c:pt>
                <c:pt idx="330">
                  <c:v>10.235623914817568</c:v>
                </c:pt>
                <c:pt idx="331">
                  <c:v>10.235623914817568</c:v>
                </c:pt>
                <c:pt idx="332">
                  <c:v>10.235623914817568</c:v>
                </c:pt>
                <c:pt idx="333">
                  <c:v>10.235623914817568</c:v>
                </c:pt>
                <c:pt idx="334">
                  <c:v>10.235623914817568</c:v>
                </c:pt>
                <c:pt idx="335">
                  <c:v>10.235623914817568</c:v>
                </c:pt>
                <c:pt idx="336">
                  <c:v>10.235623914817568</c:v>
                </c:pt>
                <c:pt idx="337">
                  <c:v>10.235623914817568</c:v>
                </c:pt>
                <c:pt idx="338">
                  <c:v>10.235623914817568</c:v>
                </c:pt>
                <c:pt idx="339">
                  <c:v>10.235623914817568</c:v>
                </c:pt>
                <c:pt idx="340">
                  <c:v>10.235623914817568</c:v>
                </c:pt>
                <c:pt idx="341">
                  <c:v>10.235623914817568</c:v>
                </c:pt>
                <c:pt idx="342">
                  <c:v>10.235623914817568</c:v>
                </c:pt>
                <c:pt idx="343">
                  <c:v>10.235623914817568</c:v>
                </c:pt>
                <c:pt idx="344">
                  <c:v>10.235623914817568</c:v>
                </c:pt>
                <c:pt idx="345">
                  <c:v>10.235623914817568</c:v>
                </c:pt>
                <c:pt idx="346">
                  <c:v>10.235623914817568</c:v>
                </c:pt>
                <c:pt idx="347">
                  <c:v>10.235623914817568</c:v>
                </c:pt>
                <c:pt idx="348">
                  <c:v>10.235623914817568</c:v>
                </c:pt>
                <c:pt idx="349">
                  <c:v>10.235623914817568</c:v>
                </c:pt>
                <c:pt idx="350">
                  <c:v>10.235623914817568</c:v>
                </c:pt>
                <c:pt idx="351">
                  <c:v>10.235623914817568</c:v>
                </c:pt>
                <c:pt idx="352">
                  <c:v>10.235623914817568</c:v>
                </c:pt>
                <c:pt idx="353">
                  <c:v>10.235623914817568</c:v>
                </c:pt>
                <c:pt idx="354">
                  <c:v>10.235623914817568</c:v>
                </c:pt>
                <c:pt idx="355">
                  <c:v>10.235623914817568</c:v>
                </c:pt>
                <c:pt idx="356">
                  <c:v>10.235623914817568</c:v>
                </c:pt>
                <c:pt idx="357">
                  <c:v>10.235623914817568</c:v>
                </c:pt>
                <c:pt idx="358">
                  <c:v>10.235623914817568</c:v>
                </c:pt>
                <c:pt idx="359">
                  <c:v>10.235623914817568</c:v>
                </c:pt>
                <c:pt idx="360">
                  <c:v>10.235623914817568</c:v>
                </c:pt>
                <c:pt idx="361">
                  <c:v>10.235623914817568</c:v>
                </c:pt>
                <c:pt idx="362">
                  <c:v>10.235623914817568</c:v>
                </c:pt>
                <c:pt idx="363">
                  <c:v>10.235623914817568</c:v>
                </c:pt>
                <c:pt idx="364">
                  <c:v>10.235623914817568</c:v>
                </c:pt>
                <c:pt idx="365">
                  <c:v>10.235623914817568</c:v>
                </c:pt>
                <c:pt idx="366">
                  <c:v>10.235623914817568</c:v>
                </c:pt>
                <c:pt idx="367">
                  <c:v>10.235623914817568</c:v>
                </c:pt>
                <c:pt idx="368">
                  <c:v>10.235623914817568</c:v>
                </c:pt>
                <c:pt idx="369">
                  <c:v>10.235623914817568</c:v>
                </c:pt>
                <c:pt idx="370">
                  <c:v>10.235623914817568</c:v>
                </c:pt>
                <c:pt idx="371">
                  <c:v>10.235623914817568</c:v>
                </c:pt>
                <c:pt idx="372">
                  <c:v>10.235623914817568</c:v>
                </c:pt>
                <c:pt idx="373">
                  <c:v>10.235623914817568</c:v>
                </c:pt>
                <c:pt idx="374">
                  <c:v>10.235623914817568</c:v>
                </c:pt>
                <c:pt idx="375">
                  <c:v>10.235623914817568</c:v>
                </c:pt>
                <c:pt idx="376">
                  <c:v>10.235623914817568</c:v>
                </c:pt>
                <c:pt idx="377">
                  <c:v>10.235623914817568</c:v>
                </c:pt>
                <c:pt idx="378">
                  <c:v>10.235623914817568</c:v>
                </c:pt>
                <c:pt idx="379">
                  <c:v>10.235623914817568</c:v>
                </c:pt>
                <c:pt idx="380">
                  <c:v>10.235623914817568</c:v>
                </c:pt>
                <c:pt idx="381">
                  <c:v>10.235623914817568</c:v>
                </c:pt>
                <c:pt idx="382">
                  <c:v>10.235623914817568</c:v>
                </c:pt>
                <c:pt idx="383">
                  <c:v>10.235623914817568</c:v>
                </c:pt>
                <c:pt idx="384">
                  <c:v>10.235623914817568</c:v>
                </c:pt>
                <c:pt idx="385">
                  <c:v>10.235623914817568</c:v>
                </c:pt>
                <c:pt idx="386">
                  <c:v>10.235623914817568</c:v>
                </c:pt>
                <c:pt idx="387">
                  <c:v>10.235623914817568</c:v>
                </c:pt>
                <c:pt idx="388">
                  <c:v>10.235623914817568</c:v>
                </c:pt>
                <c:pt idx="389">
                  <c:v>10.235623914817568</c:v>
                </c:pt>
                <c:pt idx="390">
                  <c:v>10.235623914817568</c:v>
                </c:pt>
                <c:pt idx="391">
                  <c:v>10.235623914817568</c:v>
                </c:pt>
                <c:pt idx="392">
                  <c:v>10.235623914817568</c:v>
                </c:pt>
                <c:pt idx="393">
                  <c:v>10.235623914817568</c:v>
                </c:pt>
                <c:pt idx="394">
                  <c:v>10.235623914817568</c:v>
                </c:pt>
                <c:pt idx="395">
                  <c:v>10.235623914817568</c:v>
                </c:pt>
                <c:pt idx="396">
                  <c:v>10.235623914817568</c:v>
                </c:pt>
                <c:pt idx="397">
                  <c:v>10.235623914817568</c:v>
                </c:pt>
                <c:pt idx="398">
                  <c:v>10.235623914817568</c:v>
                </c:pt>
                <c:pt idx="399">
                  <c:v>10.235623914817568</c:v>
                </c:pt>
                <c:pt idx="400">
                  <c:v>10.235623914817568</c:v>
                </c:pt>
                <c:pt idx="401">
                  <c:v>10.235623914817568</c:v>
                </c:pt>
                <c:pt idx="402">
                  <c:v>10.235623914817568</c:v>
                </c:pt>
                <c:pt idx="403">
                  <c:v>10.235623914817568</c:v>
                </c:pt>
                <c:pt idx="404">
                  <c:v>10.235623914817568</c:v>
                </c:pt>
                <c:pt idx="405">
                  <c:v>10.235623914817568</c:v>
                </c:pt>
                <c:pt idx="406">
                  <c:v>10.235623914817568</c:v>
                </c:pt>
                <c:pt idx="407">
                  <c:v>10.235623914817568</c:v>
                </c:pt>
                <c:pt idx="408">
                  <c:v>10.235623914817568</c:v>
                </c:pt>
                <c:pt idx="409">
                  <c:v>10.235623914817568</c:v>
                </c:pt>
                <c:pt idx="410">
                  <c:v>10.235623914817568</c:v>
                </c:pt>
                <c:pt idx="411">
                  <c:v>10.235623914817568</c:v>
                </c:pt>
                <c:pt idx="412">
                  <c:v>10.235623914817568</c:v>
                </c:pt>
                <c:pt idx="413">
                  <c:v>10.235623914817568</c:v>
                </c:pt>
                <c:pt idx="414">
                  <c:v>10.235623914817568</c:v>
                </c:pt>
                <c:pt idx="415">
                  <c:v>10.235623914817568</c:v>
                </c:pt>
                <c:pt idx="416">
                  <c:v>10.235623914817568</c:v>
                </c:pt>
                <c:pt idx="417">
                  <c:v>10.235623914817568</c:v>
                </c:pt>
                <c:pt idx="418">
                  <c:v>10.235623914817568</c:v>
                </c:pt>
                <c:pt idx="419">
                  <c:v>10.235623914817568</c:v>
                </c:pt>
                <c:pt idx="420">
                  <c:v>10.235623914817568</c:v>
                </c:pt>
                <c:pt idx="421">
                  <c:v>10.235623914817568</c:v>
                </c:pt>
                <c:pt idx="422">
                  <c:v>10.235623914817568</c:v>
                </c:pt>
                <c:pt idx="423">
                  <c:v>10.235623914817568</c:v>
                </c:pt>
                <c:pt idx="424">
                  <c:v>10.235623914817568</c:v>
                </c:pt>
                <c:pt idx="425">
                  <c:v>10.235623914817568</c:v>
                </c:pt>
                <c:pt idx="426">
                  <c:v>10.235623914817568</c:v>
                </c:pt>
                <c:pt idx="427">
                  <c:v>10.235623914817568</c:v>
                </c:pt>
                <c:pt idx="428">
                  <c:v>10.235623914817568</c:v>
                </c:pt>
                <c:pt idx="429">
                  <c:v>10.235623914817568</c:v>
                </c:pt>
                <c:pt idx="430">
                  <c:v>10.235623914817568</c:v>
                </c:pt>
                <c:pt idx="431">
                  <c:v>10.235623914817568</c:v>
                </c:pt>
                <c:pt idx="432">
                  <c:v>10.235623914817568</c:v>
                </c:pt>
                <c:pt idx="433">
                  <c:v>10.235623914817568</c:v>
                </c:pt>
                <c:pt idx="434">
                  <c:v>10.235623914817568</c:v>
                </c:pt>
                <c:pt idx="435">
                  <c:v>10.235623914817568</c:v>
                </c:pt>
                <c:pt idx="436">
                  <c:v>10.235623914817568</c:v>
                </c:pt>
                <c:pt idx="437">
                  <c:v>10.235623914817568</c:v>
                </c:pt>
                <c:pt idx="438">
                  <c:v>10.235623914817568</c:v>
                </c:pt>
                <c:pt idx="439">
                  <c:v>10.235623914817568</c:v>
                </c:pt>
                <c:pt idx="440">
                  <c:v>10.235623914817568</c:v>
                </c:pt>
                <c:pt idx="441">
                  <c:v>10.235623914817568</c:v>
                </c:pt>
                <c:pt idx="442">
                  <c:v>10.235623914817568</c:v>
                </c:pt>
                <c:pt idx="443">
                  <c:v>10.235623914817568</c:v>
                </c:pt>
                <c:pt idx="444">
                  <c:v>10.235623914817568</c:v>
                </c:pt>
                <c:pt idx="445">
                  <c:v>10.235623914817568</c:v>
                </c:pt>
                <c:pt idx="446">
                  <c:v>10.235623914817568</c:v>
                </c:pt>
                <c:pt idx="447">
                  <c:v>10.235623914817568</c:v>
                </c:pt>
                <c:pt idx="448">
                  <c:v>10.235623914817568</c:v>
                </c:pt>
                <c:pt idx="449">
                  <c:v>10.235623914817568</c:v>
                </c:pt>
                <c:pt idx="450">
                  <c:v>10.235623914817568</c:v>
                </c:pt>
                <c:pt idx="451">
                  <c:v>10.235623914817568</c:v>
                </c:pt>
                <c:pt idx="452">
                  <c:v>10.235623914817568</c:v>
                </c:pt>
                <c:pt idx="453">
                  <c:v>10.235623914817568</c:v>
                </c:pt>
                <c:pt idx="454">
                  <c:v>10.235623914817568</c:v>
                </c:pt>
                <c:pt idx="455">
                  <c:v>10.235623914817568</c:v>
                </c:pt>
                <c:pt idx="456">
                  <c:v>10.235623914817568</c:v>
                </c:pt>
                <c:pt idx="457">
                  <c:v>10.235623914817568</c:v>
                </c:pt>
                <c:pt idx="458">
                  <c:v>10.235623914817568</c:v>
                </c:pt>
                <c:pt idx="459">
                  <c:v>10.235623914817568</c:v>
                </c:pt>
                <c:pt idx="460">
                  <c:v>10.235623914817568</c:v>
                </c:pt>
                <c:pt idx="461">
                  <c:v>10.235623914817568</c:v>
                </c:pt>
                <c:pt idx="462">
                  <c:v>10.235623914817568</c:v>
                </c:pt>
                <c:pt idx="463">
                  <c:v>10.235623914817568</c:v>
                </c:pt>
                <c:pt idx="464">
                  <c:v>10.235623914817568</c:v>
                </c:pt>
                <c:pt idx="465">
                  <c:v>10.235623914817568</c:v>
                </c:pt>
                <c:pt idx="466">
                  <c:v>10.235623914817568</c:v>
                </c:pt>
                <c:pt idx="467">
                  <c:v>10.235623914817568</c:v>
                </c:pt>
                <c:pt idx="468">
                  <c:v>10.235623914817568</c:v>
                </c:pt>
                <c:pt idx="469">
                  <c:v>10.235623914817568</c:v>
                </c:pt>
                <c:pt idx="470">
                  <c:v>10.235623914817568</c:v>
                </c:pt>
                <c:pt idx="471">
                  <c:v>10.235623914817568</c:v>
                </c:pt>
                <c:pt idx="472">
                  <c:v>10.235623914817568</c:v>
                </c:pt>
                <c:pt idx="473">
                  <c:v>10.235623914817568</c:v>
                </c:pt>
                <c:pt idx="474">
                  <c:v>10.235623914817568</c:v>
                </c:pt>
                <c:pt idx="475">
                  <c:v>10.235623914817568</c:v>
                </c:pt>
                <c:pt idx="476">
                  <c:v>10.235623914817568</c:v>
                </c:pt>
                <c:pt idx="477">
                  <c:v>10.235623914817568</c:v>
                </c:pt>
                <c:pt idx="478">
                  <c:v>10.235623914817568</c:v>
                </c:pt>
                <c:pt idx="479">
                  <c:v>10.235623914817568</c:v>
                </c:pt>
                <c:pt idx="480">
                  <c:v>10.235623914817568</c:v>
                </c:pt>
                <c:pt idx="481">
                  <c:v>10.235623914817568</c:v>
                </c:pt>
                <c:pt idx="482">
                  <c:v>10.235623914817568</c:v>
                </c:pt>
                <c:pt idx="483">
                  <c:v>10.235623914817568</c:v>
                </c:pt>
                <c:pt idx="484">
                  <c:v>10.235623914817568</c:v>
                </c:pt>
                <c:pt idx="485">
                  <c:v>10.235623914817568</c:v>
                </c:pt>
                <c:pt idx="486">
                  <c:v>10.235623914817568</c:v>
                </c:pt>
                <c:pt idx="487">
                  <c:v>10.235623914817568</c:v>
                </c:pt>
                <c:pt idx="488">
                  <c:v>10.235623914817568</c:v>
                </c:pt>
                <c:pt idx="489">
                  <c:v>10.235623914817568</c:v>
                </c:pt>
                <c:pt idx="490">
                  <c:v>10.235623914817568</c:v>
                </c:pt>
                <c:pt idx="491">
                  <c:v>10.235623914817568</c:v>
                </c:pt>
                <c:pt idx="492">
                  <c:v>10.235623914817568</c:v>
                </c:pt>
                <c:pt idx="493">
                  <c:v>10.235623914817568</c:v>
                </c:pt>
                <c:pt idx="494">
                  <c:v>10.235623914817568</c:v>
                </c:pt>
                <c:pt idx="495">
                  <c:v>10.235623914817568</c:v>
                </c:pt>
                <c:pt idx="496">
                  <c:v>10.235623914817568</c:v>
                </c:pt>
                <c:pt idx="497">
                  <c:v>10.235623914817568</c:v>
                </c:pt>
                <c:pt idx="498">
                  <c:v>10.235623914817568</c:v>
                </c:pt>
                <c:pt idx="499">
                  <c:v>10.235623914817568</c:v>
                </c:pt>
                <c:pt idx="500">
                  <c:v>10.235623914817568</c:v>
                </c:pt>
                <c:pt idx="501">
                  <c:v>10.235623914817568</c:v>
                </c:pt>
                <c:pt idx="502">
                  <c:v>10.235623914817568</c:v>
                </c:pt>
                <c:pt idx="503">
                  <c:v>10.235623914817568</c:v>
                </c:pt>
                <c:pt idx="504">
                  <c:v>10.235623914817568</c:v>
                </c:pt>
                <c:pt idx="505">
                  <c:v>10.235623914817568</c:v>
                </c:pt>
                <c:pt idx="506">
                  <c:v>10.235623914817568</c:v>
                </c:pt>
                <c:pt idx="507">
                  <c:v>10.235623914817568</c:v>
                </c:pt>
                <c:pt idx="508">
                  <c:v>10.235623914817568</c:v>
                </c:pt>
                <c:pt idx="509">
                  <c:v>10.235623914817568</c:v>
                </c:pt>
                <c:pt idx="510">
                  <c:v>10.235623914817568</c:v>
                </c:pt>
                <c:pt idx="511">
                  <c:v>10.235623914817568</c:v>
                </c:pt>
                <c:pt idx="512">
                  <c:v>10.235623914817568</c:v>
                </c:pt>
                <c:pt idx="513">
                  <c:v>10.235623914817568</c:v>
                </c:pt>
                <c:pt idx="514">
                  <c:v>10.235623914817568</c:v>
                </c:pt>
                <c:pt idx="515">
                  <c:v>10.235623914817568</c:v>
                </c:pt>
                <c:pt idx="516">
                  <c:v>10.235623914817568</c:v>
                </c:pt>
                <c:pt idx="517">
                  <c:v>10.235623914817568</c:v>
                </c:pt>
                <c:pt idx="518">
                  <c:v>10.235623914817568</c:v>
                </c:pt>
                <c:pt idx="519">
                  <c:v>10.235623914817568</c:v>
                </c:pt>
                <c:pt idx="520">
                  <c:v>10.235623914817568</c:v>
                </c:pt>
                <c:pt idx="521">
                  <c:v>10.235623914817568</c:v>
                </c:pt>
                <c:pt idx="522">
                  <c:v>10.235623914817568</c:v>
                </c:pt>
                <c:pt idx="523">
                  <c:v>10.235623914817568</c:v>
                </c:pt>
                <c:pt idx="524">
                  <c:v>10.235623914817568</c:v>
                </c:pt>
                <c:pt idx="525">
                  <c:v>10.235623914817568</c:v>
                </c:pt>
                <c:pt idx="526">
                  <c:v>10.235623914817568</c:v>
                </c:pt>
                <c:pt idx="527">
                  <c:v>10.235623914817568</c:v>
                </c:pt>
                <c:pt idx="528">
                  <c:v>10.235623914817568</c:v>
                </c:pt>
                <c:pt idx="529">
                  <c:v>10.235623914817568</c:v>
                </c:pt>
                <c:pt idx="530">
                  <c:v>10.235623914817568</c:v>
                </c:pt>
                <c:pt idx="531">
                  <c:v>10.235623914817568</c:v>
                </c:pt>
                <c:pt idx="532">
                  <c:v>10.235623914817568</c:v>
                </c:pt>
                <c:pt idx="533">
                  <c:v>10.235623914817568</c:v>
                </c:pt>
                <c:pt idx="534">
                  <c:v>10.235623914817568</c:v>
                </c:pt>
                <c:pt idx="535">
                  <c:v>10.235623914817568</c:v>
                </c:pt>
                <c:pt idx="536">
                  <c:v>10.235623914817568</c:v>
                </c:pt>
                <c:pt idx="537">
                  <c:v>10.235623914817568</c:v>
                </c:pt>
                <c:pt idx="538">
                  <c:v>10.235623914817568</c:v>
                </c:pt>
                <c:pt idx="539">
                  <c:v>10.235623914817568</c:v>
                </c:pt>
                <c:pt idx="540">
                  <c:v>10.235623914817568</c:v>
                </c:pt>
                <c:pt idx="541">
                  <c:v>10.235623914817568</c:v>
                </c:pt>
                <c:pt idx="542">
                  <c:v>10.235623914817568</c:v>
                </c:pt>
                <c:pt idx="543">
                  <c:v>10.235623914817568</c:v>
                </c:pt>
                <c:pt idx="544">
                  <c:v>10.235623914817568</c:v>
                </c:pt>
                <c:pt idx="545">
                  <c:v>10.235623914817568</c:v>
                </c:pt>
                <c:pt idx="546">
                  <c:v>10.235623914817568</c:v>
                </c:pt>
                <c:pt idx="547">
                  <c:v>10.235623914817568</c:v>
                </c:pt>
                <c:pt idx="548">
                  <c:v>10.235623914817568</c:v>
                </c:pt>
                <c:pt idx="549">
                  <c:v>10.235623914817568</c:v>
                </c:pt>
                <c:pt idx="550">
                  <c:v>10.235623914817568</c:v>
                </c:pt>
                <c:pt idx="551">
                  <c:v>10.235623914817568</c:v>
                </c:pt>
                <c:pt idx="552">
                  <c:v>10.235623914817568</c:v>
                </c:pt>
                <c:pt idx="553">
                  <c:v>10.235623914817568</c:v>
                </c:pt>
                <c:pt idx="554">
                  <c:v>10.235623914817568</c:v>
                </c:pt>
                <c:pt idx="555">
                  <c:v>10.235623914817568</c:v>
                </c:pt>
                <c:pt idx="556">
                  <c:v>10.235623914817568</c:v>
                </c:pt>
                <c:pt idx="557">
                  <c:v>10.235623914817568</c:v>
                </c:pt>
                <c:pt idx="558">
                  <c:v>10.235623914817568</c:v>
                </c:pt>
                <c:pt idx="559">
                  <c:v>10.235623914817568</c:v>
                </c:pt>
                <c:pt idx="560">
                  <c:v>10.235623914817568</c:v>
                </c:pt>
                <c:pt idx="561">
                  <c:v>10.235623914817568</c:v>
                </c:pt>
                <c:pt idx="562">
                  <c:v>10.235623914817568</c:v>
                </c:pt>
                <c:pt idx="563">
                  <c:v>10.235623914817568</c:v>
                </c:pt>
                <c:pt idx="564">
                  <c:v>10.235623914817568</c:v>
                </c:pt>
                <c:pt idx="565">
                  <c:v>10.235623914817568</c:v>
                </c:pt>
                <c:pt idx="566">
                  <c:v>10.235623914817568</c:v>
                </c:pt>
                <c:pt idx="567">
                  <c:v>10.235623914817568</c:v>
                </c:pt>
                <c:pt idx="568">
                  <c:v>10.235623914817568</c:v>
                </c:pt>
                <c:pt idx="569">
                  <c:v>10.235623914817568</c:v>
                </c:pt>
                <c:pt idx="570">
                  <c:v>10.235623914817568</c:v>
                </c:pt>
                <c:pt idx="571">
                  <c:v>10.235623914817568</c:v>
                </c:pt>
                <c:pt idx="572">
                  <c:v>10.235623914817568</c:v>
                </c:pt>
                <c:pt idx="573">
                  <c:v>10.235623914817568</c:v>
                </c:pt>
                <c:pt idx="574">
                  <c:v>10.235623914817568</c:v>
                </c:pt>
                <c:pt idx="575">
                  <c:v>10.235623914817568</c:v>
                </c:pt>
                <c:pt idx="576">
                  <c:v>10.235623914817568</c:v>
                </c:pt>
                <c:pt idx="577">
                  <c:v>10.235623914817568</c:v>
                </c:pt>
                <c:pt idx="578">
                  <c:v>10.235623914817568</c:v>
                </c:pt>
                <c:pt idx="579">
                  <c:v>10.235623914817568</c:v>
                </c:pt>
                <c:pt idx="580">
                  <c:v>10.235623914817568</c:v>
                </c:pt>
                <c:pt idx="581">
                  <c:v>10.235623914817568</c:v>
                </c:pt>
                <c:pt idx="582">
                  <c:v>10.235623914817568</c:v>
                </c:pt>
                <c:pt idx="583">
                  <c:v>10.235623914817568</c:v>
                </c:pt>
                <c:pt idx="584">
                  <c:v>10.235623914817568</c:v>
                </c:pt>
                <c:pt idx="585">
                  <c:v>10.235623914817568</c:v>
                </c:pt>
                <c:pt idx="586">
                  <c:v>10.235623914817568</c:v>
                </c:pt>
                <c:pt idx="587">
                  <c:v>10.235623914817568</c:v>
                </c:pt>
                <c:pt idx="588">
                  <c:v>10.235623914817568</c:v>
                </c:pt>
                <c:pt idx="589">
                  <c:v>10.235623914817568</c:v>
                </c:pt>
                <c:pt idx="590">
                  <c:v>10.235623914817568</c:v>
                </c:pt>
                <c:pt idx="591">
                  <c:v>10.235623914817568</c:v>
                </c:pt>
                <c:pt idx="592">
                  <c:v>10.235623914817568</c:v>
                </c:pt>
                <c:pt idx="593">
                  <c:v>10.235623914817568</c:v>
                </c:pt>
                <c:pt idx="594">
                  <c:v>10.235623914817568</c:v>
                </c:pt>
                <c:pt idx="595">
                  <c:v>10.235623914817568</c:v>
                </c:pt>
                <c:pt idx="596">
                  <c:v>10.235623914817568</c:v>
                </c:pt>
                <c:pt idx="597">
                  <c:v>10.235623914817568</c:v>
                </c:pt>
                <c:pt idx="598">
                  <c:v>10.235623914817568</c:v>
                </c:pt>
                <c:pt idx="599">
                  <c:v>10.235623914817568</c:v>
                </c:pt>
                <c:pt idx="600">
                  <c:v>10.235623914817568</c:v>
                </c:pt>
                <c:pt idx="601">
                  <c:v>10.235623914817568</c:v>
                </c:pt>
                <c:pt idx="602">
                  <c:v>10.235623914817568</c:v>
                </c:pt>
                <c:pt idx="603">
                  <c:v>10.235623914817568</c:v>
                </c:pt>
                <c:pt idx="604">
                  <c:v>10.235623914817568</c:v>
                </c:pt>
                <c:pt idx="605">
                  <c:v>10.235623914817568</c:v>
                </c:pt>
                <c:pt idx="606">
                  <c:v>10.235623914817568</c:v>
                </c:pt>
                <c:pt idx="607">
                  <c:v>10.235623914817568</c:v>
                </c:pt>
                <c:pt idx="608">
                  <c:v>10.235623914817568</c:v>
                </c:pt>
                <c:pt idx="609">
                  <c:v>10.235623914817568</c:v>
                </c:pt>
                <c:pt idx="610">
                  <c:v>10.235623914817568</c:v>
                </c:pt>
                <c:pt idx="611">
                  <c:v>10.235623914817568</c:v>
                </c:pt>
                <c:pt idx="612">
                  <c:v>10.235623914817568</c:v>
                </c:pt>
                <c:pt idx="613">
                  <c:v>10.235623914817568</c:v>
                </c:pt>
                <c:pt idx="614">
                  <c:v>10.235623914817568</c:v>
                </c:pt>
                <c:pt idx="615">
                  <c:v>10.235623914817568</c:v>
                </c:pt>
                <c:pt idx="616">
                  <c:v>10.235623914817568</c:v>
                </c:pt>
                <c:pt idx="617">
                  <c:v>10.235623914817568</c:v>
                </c:pt>
                <c:pt idx="618">
                  <c:v>10.235623914817568</c:v>
                </c:pt>
                <c:pt idx="619">
                  <c:v>10.235623914817568</c:v>
                </c:pt>
                <c:pt idx="620">
                  <c:v>10.235623914817568</c:v>
                </c:pt>
                <c:pt idx="621">
                  <c:v>10.235623914817568</c:v>
                </c:pt>
                <c:pt idx="622">
                  <c:v>10.235623914817568</c:v>
                </c:pt>
                <c:pt idx="623">
                  <c:v>10.235623914817568</c:v>
                </c:pt>
                <c:pt idx="624">
                  <c:v>10.235623914817568</c:v>
                </c:pt>
                <c:pt idx="625">
                  <c:v>10.235623914817568</c:v>
                </c:pt>
                <c:pt idx="626">
                  <c:v>10.235623914817568</c:v>
                </c:pt>
                <c:pt idx="627">
                  <c:v>10.235623914817568</c:v>
                </c:pt>
                <c:pt idx="628">
                  <c:v>10.235623914817568</c:v>
                </c:pt>
                <c:pt idx="629">
                  <c:v>10.235623914817568</c:v>
                </c:pt>
                <c:pt idx="630">
                  <c:v>10.235623914817568</c:v>
                </c:pt>
                <c:pt idx="631">
                  <c:v>10.235623914817568</c:v>
                </c:pt>
                <c:pt idx="632">
                  <c:v>10.235623914817568</c:v>
                </c:pt>
                <c:pt idx="633">
                  <c:v>10.235623914817568</c:v>
                </c:pt>
                <c:pt idx="634">
                  <c:v>10.235623914817568</c:v>
                </c:pt>
                <c:pt idx="635">
                  <c:v>10.235623914817568</c:v>
                </c:pt>
                <c:pt idx="636">
                  <c:v>10.235623914817568</c:v>
                </c:pt>
                <c:pt idx="637">
                  <c:v>10.235623914817568</c:v>
                </c:pt>
                <c:pt idx="638">
                  <c:v>10.235623914817568</c:v>
                </c:pt>
                <c:pt idx="639">
                  <c:v>10.235623914817568</c:v>
                </c:pt>
                <c:pt idx="640">
                  <c:v>10.235623914817568</c:v>
                </c:pt>
                <c:pt idx="641">
                  <c:v>10.235623914817568</c:v>
                </c:pt>
                <c:pt idx="642">
                  <c:v>10.235623914817568</c:v>
                </c:pt>
                <c:pt idx="643">
                  <c:v>10.235623914817568</c:v>
                </c:pt>
                <c:pt idx="644">
                  <c:v>10.235623914817568</c:v>
                </c:pt>
                <c:pt idx="645">
                  <c:v>10.235623914817568</c:v>
                </c:pt>
                <c:pt idx="646">
                  <c:v>10.235623914817568</c:v>
                </c:pt>
                <c:pt idx="647">
                  <c:v>10.235623914817568</c:v>
                </c:pt>
                <c:pt idx="648">
                  <c:v>10.235623914817568</c:v>
                </c:pt>
                <c:pt idx="649">
                  <c:v>10.235623914817568</c:v>
                </c:pt>
                <c:pt idx="650">
                  <c:v>10.235623914817568</c:v>
                </c:pt>
                <c:pt idx="651">
                  <c:v>10.235623914817568</c:v>
                </c:pt>
                <c:pt idx="652">
                  <c:v>10.235623914817568</c:v>
                </c:pt>
                <c:pt idx="653">
                  <c:v>10.235623914817568</c:v>
                </c:pt>
                <c:pt idx="654">
                  <c:v>10.235623914817568</c:v>
                </c:pt>
                <c:pt idx="655">
                  <c:v>10.235623914817568</c:v>
                </c:pt>
                <c:pt idx="656">
                  <c:v>10.235623914817568</c:v>
                </c:pt>
                <c:pt idx="657">
                  <c:v>10.235623914817568</c:v>
                </c:pt>
                <c:pt idx="658">
                  <c:v>10.235623914817568</c:v>
                </c:pt>
                <c:pt idx="659">
                  <c:v>10.235623914817568</c:v>
                </c:pt>
                <c:pt idx="660">
                  <c:v>10.235623914817568</c:v>
                </c:pt>
                <c:pt idx="661">
                  <c:v>10.235623914817568</c:v>
                </c:pt>
                <c:pt idx="662">
                  <c:v>10.235623914817568</c:v>
                </c:pt>
                <c:pt idx="663">
                  <c:v>10.235623914817568</c:v>
                </c:pt>
                <c:pt idx="664">
                  <c:v>10.235623914817568</c:v>
                </c:pt>
                <c:pt idx="665">
                  <c:v>10.235623914817568</c:v>
                </c:pt>
                <c:pt idx="666">
                  <c:v>10.235623914817568</c:v>
                </c:pt>
                <c:pt idx="667">
                  <c:v>10.235623914817568</c:v>
                </c:pt>
                <c:pt idx="668">
                  <c:v>10.235623914817568</c:v>
                </c:pt>
                <c:pt idx="669">
                  <c:v>10.235623914817568</c:v>
                </c:pt>
                <c:pt idx="670">
                  <c:v>10.235623914817568</c:v>
                </c:pt>
                <c:pt idx="671">
                  <c:v>10.235623914817568</c:v>
                </c:pt>
                <c:pt idx="672">
                  <c:v>10.235623914817568</c:v>
                </c:pt>
                <c:pt idx="673">
                  <c:v>10.235623914817568</c:v>
                </c:pt>
                <c:pt idx="674">
                  <c:v>10.235623914817568</c:v>
                </c:pt>
                <c:pt idx="675">
                  <c:v>10.235623914817568</c:v>
                </c:pt>
                <c:pt idx="676">
                  <c:v>10.235623914817568</c:v>
                </c:pt>
                <c:pt idx="677">
                  <c:v>10.235623914817568</c:v>
                </c:pt>
                <c:pt idx="678">
                  <c:v>10.235623914817568</c:v>
                </c:pt>
                <c:pt idx="679">
                  <c:v>10.235623914817568</c:v>
                </c:pt>
                <c:pt idx="680">
                  <c:v>10.235623914817568</c:v>
                </c:pt>
                <c:pt idx="681">
                  <c:v>10.235623914817568</c:v>
                </c:pt>
                <c:pt idx="682">
                  <c:v>10.235623914817568</c:v>
                </c:pt>
                <c:pt idx="683">
                  <c:v>10.235623914817568</c:v>
                </c:pt>
                <c:pt idx="684">
                  <c:v>10.235623914817568</c:v>
                </c:pt>
                <c:pt idx="685">
                  <c:v>10.235623914817568</c:v>
                </c:pt>
                <c:pt idx="686">
                  <c:v>10.235623914817568</c:v>
                </c:pt>
                <c:pt idx="687">
                  <c:v>10.235623914817568</c:v>
                </c:pt>
                <c:pt idx="688">
                  <c:v>10.235623914817568</c:v>
                </c:pt>
                <c:pt idx="689">
                  <c:v>10.235623914817568</c:v>
                </c:pt>
                <c:pt idx="690">
                  <c:v>10.235623914817568</c:v>
                </c:pt>
                <c:pt idx="691">
                  <c:v>10.235623914817568</c:v>
                </c:pt>
                <c:pt idx="692">
                  <c:v>10.235623914817568</c:v>
                </c:pt>
                <c:pt idx="693">
                  <c:v>10.235623914817568</c:v>
                </c:pt>
                <c:pt idx="694">
                  <c:v>10.235623914817568</c:v>
                </c:pt>
                <c:pt idx="695">
                  <c:v>10.235623914817568</c:v>
                </c:pt>
                <c:pt idx="696">
                  <c:v>10.235623914817568</c:v>
                </c:pt>
                <c:pt idx="697">
                  <c:v>10.235623914817568</c:v>
                </c:pt>
                <c:pt idx="698">
                  <c:v>10.235623914817568</c:v>
                </c:pt>
                <c:pt idx="699">
                  <c:v>10.235623914817568</c:v>
                </c:pt>
                <c:pt idx="700">
                  <c:v>10.235623914817568</c:v>
                </c:pt>
                <c:pt idx="701">
                  <c:v>10.235623914817568</c:v>
                </c:pt>
                <c:pt idx="702">
                  <c:v>10.235623914817568</c:v>
                </c:pt>
                <c:pt idx="703">
                  <c:v>10.235623914817568</c:v>
                </c:pt>
                <c:pt idx="704">
                  <c:v>10.235623914817568</c:v>
                </c:pt>
                <c:pt idx="705">
                  <c:v>10.235623914817568</c:v>
                </c:pt>
                <c:pt idx="706">
                  <c:v>10.235623914817568</c:v>
                </c:pt>
                <c:pt idx="707">
                  <c:v>10.235623914817568</c:v>
                </c:pt>
                <c:pt idx="708">
                  <c:v>10.235623914817568</c:v>
                </c:pt>
                <c:pt idx="709">
                  <c:v>10.235623914817568</c:v>
                </c:pt>
                <c:pt idx="710">
                  <c:v>10.235623914817568</c:v>
                </c:pt>
                <c:pt idx="711">
                  <c:v>10.235623914817568</c:v>
                </c:pt>
                <c:pt idx="712">
                  <c:v>10.235623914817568</c:v>
                </c:pt>
                <c:pt idx="713">
                  <c:v>10.235623914817568</c:v>
                </c:pt>
                <c:pt idx="714">
                  <c:v>10.235623914817568</c:v>
                </c:pt>
                <c:pt idx="715">
                  <c:v>10.235623914817568</c:v>
                </c:pt>
                <c:pt idx="716">
                  <c:v>10.235623914817568</c:v>
                </c:pt>
                <c:pt idx="717">
                  <c:v>10.235623914817568</c:v>
                </c:pt>
                <c:pt idx="718">
                  <c:v>10.235623914817568</c:v>
                </c:pt>
                <c:pt idx="719">
                  <c:v>10.235623914817568</c:v>
                </c:pt>
                <c:pt idx="720">
                  <c:v>10.235623914817568</c:v>
                </c:pt>
                <c:pt idx="721">
                  <c:v>10.235623914817568</c:v>
                </c:pt>
                <c:pt idx="722">
                  <c:v>10.235623914817568</c:v>
                </c:pt>
                <c:pt idx="723">
                  <c:v>10.235623914817568</c:v>
                </c:pt>
                <c:pt idx="724">
                  <c:v>10.235623914817568</c:v>
                </c:pt>
                <c:pt idx="725">
                  <c:v>10.235623914817568</c:v>
                </c:pt>
                <c:pt idx="726">
                  <c:v>10.235623914817568</c:v>
                </c:pt>
                <c:pt idx="727">
                  <c:v>10.235623914817568</c:v>
                </c:pt>
                <c:pt idx="728">
                  <c:v>10.235623914817568</c:v>
                </c:pt>
                <c:pt idx="729">
                  <c:v>10.235623914817568</c:v>
                </c:pt>
                <c:pt idx="730">
                  <c:v>10.235623914817568</c:v>
                </c:pt>
                <c:pt idx="731">
                  <c:v>10.235623914817568</c:v>
                </c:pt>
                <c:pt idx="732">
                  <c:v>10.235623914817568</c:v>
                </c:pt>
                <c:pt idx="733">
                  <c:v>10.235623914817568</c:v>
                </c:pt>
                <c:pt idx="734">
                  <c:v>10.235623914817568</c:v>
                </c:pt>
                <c:pt idx="735">
                  <c:v>10.235623914817568</c:v>
                </c:pt>
                <c:pt idx="736">
                  <c:v>10.235623914817568</c:v>
                </c:pt>
                <c:pt idx="737">
                  <c:v>10.235623914817568</c:v>
                </c:pt>
                <c:pt idx="738">
                  <c:v>10.235623914817568</c:v>
                </c:pt>
                <c:pt idx="739">
                  <c:v>10.235623914817568</c:v>
                </c:pt>
                <c:pt idx="740">
                  <c:v>10.235623914817568</c:v>
                </c:pt>
                <c:pt idx="741">
                  <c:v>10.235623914817568</c:v>
                </c:pt>
                <c:pt idx="742">
                  <c:v>10.235623914817568</c:v>
                </c:pt>
                <c:pt idx="743">
                  <c:v>10.235623914817568</c:v>
                </c:pt>
                <c:pt idx="744">
                  <c:v>10.235623914817568</c:v>
                </c:pt>
                <c:pt idx="745">
                  <c:v>10.235623914817568</c:v>
                </c:pt>
                <c:pt idx="746">
                  <c:v>10.235623914817568</c:v>
                </c:pt>
                <c:pt idx="747">
                  <c:v>10.235623914817568</c:v>
                </c:pt>
                <c:pt idx="748">
                  <c:v>10.235623914817568</c:v>
                </c:pt>
                <c:pt idx="749">
                  <c:v>10.235623914817568</c:v>
                </c:pt>
                <c:pt idx="750">
                  <c:v>10.235623914817568</c:v>
                </c:pt>
                <c:pt idx="751">
                  <c:v>10.235623914817568</c:v>
                </c:pt>
                <c:pt idx="752">
                  <c:v>10.235623914817568</c:v>
                </c:pt>
                <c:pt idx="753">
                  <c:v>10.235623914817568</c:v>
                </c:pt>
                <c:pt idx="754">
                  <c:v>10.235623914817568</c:v>
                </c:pt>
                <c:pt idx="755">
                  <c:v>10.235623914817568</c:v>
                </c:pt>
                <c:pt idx="756">
                  <c:v>10.235623914817568</c:v>
                </c:pt>
                <c:pt idx="757">
                  <c:v>10.235623914817568</c:v>
                </c:pt>
                <c:pt idx="758">
                  <c:v>10.235623914817568</c:v>
                </c:pt>
                <c:pt idx="759">
                  <c:v>10.235623914817568</c:v>
                </c:pt>
                <c:pt idx="760">
                  <c:v>10.235623914817568</c:v>
                </c:pt>
                <c:pt idx="761">
                  <c:v>10.235623914817568</c:v>
                </c:pt>
                <c:pt idx="762">
                  <c:v>10.235623914817568</c:v>
                </c:pt>
                <c:pt idx="763">
                  <c:v>10.235623914817568</c:v>
                </c:pt>
                <c:pt idx="764">
                  <c:v>10.235623914817568</c:v>
                </c:pt>
                <c:pt idx="765">
                  <c:v>10.235623914817568</c:v>
                </c:pt>
                <c:pt idx="766">
                  <c:v>10.235623914817568</c:v>
                </c:pt>
                <c:pt idx="767">
                  <c:v>10.235623914817568</c:v>
                </c:pt>
                <c:pt idx="768">
                  <c:v>10.235623914817568</c:v>
                </c:pt>
                <c:pt idx="769">
                  <c:v>10.235623914817568</c:v>
                </c:pt>
                <c:pt idx="770">
                  <c:v>10.235623914817568</c:v>
                </c:pt>
                <c:pt idx="771">
                  <c:v>10.235623914817568</c:v>
                </c:pt>
                <c:pt idx="772">
                  <c:v>10.235623914817568</c:v>
                </c:pt>
                <c:pt idx="773">
                  <c:v>10.235623914817568</c:v>
                </c:pt>
                <c:pt idx="774">
                  <c:v>10.235623914817568</c:v>
                </c:pt>
                <c:pt idx="775">
                  <c:v>10.235623914817568</c:v>
                </c:pt>
                <c:pt idx="776">
                  <c:v>10.235623914817568</c:v>
                </c:pt>
                <c:pt idx="777">
                  <c:v>10.235623914817568</c:v>
                </c:pt>
                <c:pt idx="778">
                  <c:v>10.235623914817568</c:v>
                </c:pt>
                <c:pt idx="779">
                  <c:v>10.235623914817568</c:v>
                </c:pt>
                <c:pt idx="780">
                  <c:v>10.235623914817568</c:v>
                </c:pt>
                <c:pt idx="781">
                  <c:v>10.235623914817568</c:v>
                </c:pt>
                <c:pt idx="782">
                  <c:v>10.235623914817568</c:v>
                </c:pt>
                <c:pt idx="783">
                  <c:v>10.235623914817568</c:v>
                </c:pt>
                <c:pt idx="784">
                  <c:v>10.235623914817568</c:v>
                </c:pt>
                <c:pt idx="785">
                  <c:v>10.235623914817568</c:v>
                </c:pt>
                <c:pt idx="786">
                  <c:v>10.235623914817568</c:v>
                </c:pt>
                <c:pt idx="787">
                  <c:v>10.235623914817568</c:v>
                </c:pt>
                <c:pt idx="788">
                  <c:v>10.235623914817568</c:v>
                </c:pt>
                <c:pt idx="789">
                  <c:v>10.235623914817568</c:v>
                </c:pt>
                <c:pt idx="790">
                  <c:v>10.235623914817568</c:v>
                </c:pt>
                <c:pt idx="791">
                  <c:v>10.235623914817568</c:v>
                </c:pt>
                <c:pt idx="792">
                  <c:v>10.235623914817568</c:v>
                </c:pt>
                <c:pt idx="793">
                  <c:v>10.235623914817568</c:v>
                </c:pt>
                <c:pt idx="794">
                  <c:v>10.235623914817568</c:v>
                </c:pt>
                <c:pt idx="795">
                  <c:v>10.235623914817568</c:v>
                </c:pt>
                <c:pt idx="796">
                  <c:v>10.235623914817568</c:v>
                </c:pt>
                <c:pt idx="797">
                  <c:v>10.235623914817568</c:v>
                </c:pt>
                <c:pt idx="798">
                  <c:v>10.235623914817568</c:v>
                </c:pt>
                <c:pt idx="799">
                  <c:v>10.235623914817568</c:v>
                </c:pt>
                <c:pt idx="800">
                  <c:v>10.235623914817568</c:v>
                </c:pt>
                <c:pt idx="801">
                  <c:v>10.235623914817568</c:v>
                </c:pt>
                <c:pt idx="802">
                  <c:v>10.235623914817568</c:v>
                </c:pt>
                <c:pt idx="803">
                  <c:v>10.235623914817568</c:v>
                </c:pt>
                <c:pt idx="804">
                  <c:v>10.235623914817568</c:v>
                </c:pt>
                <c:pt idx="805">
                  <c:v>10.235623914817568</c:v>
                </c:pt>
                <c:pt idx="806">
                  <c:v>10.235623914817568</c:v>
                </c:pt>
                <c:pt idx="807">
                  <c:v>10.235623914817568</c:v>
                </c:pt>
                <c:pt idx="808">
                  <c:v>10.235623914817568</c:v>
                </c:pt>
                <c:pt idx="809">
                  <c:v>10.235623914817568</c:v>
                </c:pt>
                <c:pt idx="810">
                  <c:v>10.235623914817568</c:v>
                </c:pt>
                <c:pt idx="811">
                  <c:v>10.235623914817568</c:v>
                </c:pt>
                <c:pt idx="812">
                  <c:v>10.235623914817568</c:v>
                </c:pt>
                <c:pt idx="813">
                  <c:v>10.235623914817568</c:v>
                </c:pt>
                <c:pt idx="814">
                  <c:v>10.235623914817568</c:v>
                </c:pt>
                <c:pt idx="815">
                  <c:v>10.235623914817568</c:v>
                </c:pt>
                <c:pt idx="816">
                  <c:v>10.235623914817568</c:v>
                </c:pt>
                <c:pt idx="817">
                  <c:v>10.235623914817568</c:v>
                </c:pt>
                <c:pt idx="818">
                  <c:v>10.235623914817568</c:v>
                </c:pt>
                <c:pt idx="819">
                  <c:v>10.235623914817568</c:v>
                </c:pt>
                <c:pt idx="820">
                  <c:v>10.235623914817568</c:v>
                </c:pt>
                <c:pt idx="821">
                  <c:v>10.235623914817568</c:v>
                </c:pt>
                <c:pt idx="822">
                  <c:v>10.235623914817568</c:v>
                </c:pt>
                <c:pt idx="823">
                  <c:v>10.235623914817568</c:v>
                </c:pt>
                <c:pt idx="824">
                  <c:v>10.235623914817568</c:v>
                </c:pt>
                <c:pt idx="825">
                  <c:v>10.235623914817568</c:v>
                </c:pt>
                <c:pt idx="826">
                  <c:v>10.235623914817568</c:v>
                </c:pt>
                <c:pt idx="827">
                  <c:v>10.235623914817568</c:v>
                </c:pt>
                <c:pt idx="828">
                  <c:v>10.235623914817568</c:v>
                </c:pt>
                <c:pt idx="829">
                  <c:v>10.235623914817568</c:v>
                </c:pt>
                <c:pt idx="830">
                  <c:v>10.235623914817568</c:v>
                </c:pt>
                <c:pt idx="831">
                  <c:v>10.235623914817568</c:v>
                </c:pt>
                <c:pt idx="832">
                  <c:v>10.235623914817568</c:v>
                </c:pt>
                <c:pt idx="833">
                  <c:v>10.235623914817568</c:v>
                </c:pt>
                <c:pt idx="834">
                  <c:v>10.235623914817568</c:v>
                </c:pt>
                <c:pt idx="835">
                  <c:v>10.235623914817568</c:v>
                </c:pt>
                <c:pt idx="836">
                  <c:v>10.235623914817568</c:v>
                </c:pt>
                <c:pt idx="837">
                  <c:v>10.235623914817568</c:v>
                </c:pt>
                <c:pt idx="838">
                  <c:v>10.235623914817568</c:v>
                </c:pt>
                <c:pt idx="839">
                  <c:v>10.235623914817568</c:v>
                </c:pt>
                <c:pt idx="840">
                  <c:v>10.235623914817568</c:v>
                </c:pt>
                <c:pt idx="841">
                  <c:v>10.235623914817568</c:v>
                </c:pt>
                <c:pt idx="842">
                  <c:v>10.235623914817568</c:v>
                </c:pt>
                <c:pt idx="843">
                  <c:v>10.235623914817568</c:v>
                </c:pt>
                <c:pt idx="844">
                  <c:v>10.235623914817568</c:v>
                </c:pt>
                <c:pt idx="845">
                  <c:v>10.235623914817568</c:v>
                </c:pt>
                <c:pt idx="846">
                  <c:v>10.235623914817568</c:v>
                </c:pt>
                <c:pt idx="847">
                  <c:v>10.235623914817568</c:v>
                </c:pt>
                <c:pt idx="848">
                  <c:v>10.235623914817568</c:v>
                </c:pt>
                <c:pt idx="849">
                  <c:v>10.235623914817568</c:v>
                </c:pt>
                <c:pt idx="850">
                  <c:v>10.235623914817568</c:v>
                </c:pt>
                <c:pt idx="851">
                  <c:v>10.235623914817568</c:v>
                </c:pt>
                <c:pt idx="852">
                  <c:v>10.235623914817568</c:v>
                </c:pt>
                <c:pt idx="853">
                  <c:v>10.235623914817568</c:v>
                </c:pt>
                <c:pt idx="854">
                  <c:v>10.235623914817568</c:v>
                </c:pt>
                <c:pt idx="855">
                  <c:v>10.235623914817568</c:v>
                </c:pt>
                <c:pt idx="856">
                  <c:v>10.235623914817568</c:v>
                </c:pt>
                <c:pt idx="857">
                  <c:v>10.235623914817568</c:v>
                </c:pt>
                <c:pt idx="858">
                  <c:v>10.235623914817568</c:v>
                </c:pt>
                <c:pt idx="859">
                  <c:v>10.235623914817568</c:v>
                </c:pt>
                <c:pt idx="860">
                  <c:v>10.235623914817568</c:v>
                </c:pt>
                <c:pt idx="861">
                  <c:v>10.235623914817568</c:v>
                </c:pt>
                <c:pt idx="862">
                  <c:v>10.235623914817568</c:v>
                </c:pt>
                <c:pt idx="863">
                  <c:v>10.235623914817568</c:v>
                </c:pt>
                <c:pt idx="864">
                  <c:v>10.235623914817568</c:v>
                </c:pt>
                <c:pt idx="865">
                  <c:v>10.235623914817568</c:v>
                </c:pt>
                <c:pt idx="866">
                  <c:v>10.235623914817568</c:v>
                </c:pt>
                <c:pt idx="867">
                  <c:v>10.235623914817568</c:v>
                </c:pt>
                <c:pt idx="868">
                  <c:v>10.235623914817568</c:v>
                </c:pt>
                <c:pt idx="869">
                  <c:v>10.235623914817568</c:v>
                </c:pt>
                <c:pt idx="870">
                  <c:v>10.235623914817568</c:v>
                </c:pt>
                <c:pt idx="871">
                  <c:v>10.235623914817568</c:v>
                </c:pt>
                <c:pt idx="872">
                  <c:v>10.235623914817568</c:v>
                </c:pt>
                <c:pt idx="873">
                  <c:v>10.235623914817568</c:v>
                </c:pt>
                <c:pt idx="874">
                  <c:v>10.235623914817568</c:v>
                </c:pt>
                <c:pt idx="875">
                  <c:v>10.235623914817568</c:v>
                </c:pt>
                <c:pt idx="876">
                  <c:v>10.235623914817568</c:v>
                </c:pt>
                <c:pt idx="877">
                  <c:v>10.235623914817568</c:v>
                </c:pt>
                <c:pt idx="878">
                  <c:v>10.235623914817568</c:v>
                </c:pt>
                <c:pt idx="879">
                  <c:v>10.235623914817568</c:v>
                </c:pt>
                <c:pt idx="880">
                  <c:v>10.235623914817568</c:v>
                </c:pt>
                <c:pt idx="881">
                  <c:v>10.235623914817568</c:v>
                </c:pt>
                <c:pt idx="882">
                  <c:v>10.235623914817568</c:v>
                </c:pt>
                <c:pt idx="883">
                  <c:v>10.235623914817568</c:v>
                </c:pt>
                <c:pt idx="884">
                  <c:v>10.235623914817568</c:v>
                </c:pt>
                <c:pt idx="885">
                  <c:v>10.235623914817568</c:v>
                </c:pt>
                <c:pt idx="886">
                  <c:v>10.235623914817568</c:v>
                </c:pt>
                <c:pt idx="887">
                  <c:v>10.235623914817568</c:v>
                </c:pt>
                <c:pt idx="888">
                  <c:v>10.235623914817568</c:v>
                </c:pt>
                <c:pt idx="889">
                  <c:v>10.235623914817568</c:v>
                </c:pt>
                <c:pt idx="890">
                  <c:v>10.235623914817568</c:v>
                </c:pt>
                <c:pt idx="891">
                  <c:v>10.235623914817568</c:v>
                </c:pt>
                <c:pt idx="892">
                  <c:v>10.235623914817568</c:v>
                </c:pt>
                <c:pt idx="893">
                  <c:v>10.235623914817568</c:v>
                </c:pt>
                <c:pt idx="894">
                  <c:v>10.235623914817568</c:v>
                </c:pt>
                <c:pt idx="895">
                  <c:v>10.235623914817568</c:v>
                </c:pt>
                <c:pt idx="896">
                  <c:v>10.235623914817568</c:v>
                </c:pt>
                <c:pt idx="897">
                  <c:v>10.235623914817568</c:v>
                </c:pt>
                <c:pt idx="898">
                  <c:v>10.235623914817568</c:v>
                </c:pt>
                <c:pt idx="899">
                  <c:v>10.235623914817568</c:v>
                </c:pt>
                <c:pt idx="900">
                  <c:v>10.235623914817568</c:v>
                </c:pt>
                <c:pt idx="901">
                  <c:v>10.235623914817568</c:v>
                </c:pt>
                <c:pt idx="902">
                  <c:v>10.235623914817568</c:v>
                </c:pt>
                <c:pt idx="903">
                  <c:v>10.235623914817568</c:v>
                </c:pt>
                <c:pt idx="904">
                  <c:v>10.235623914817568</c:v>
                </c:pt>
                <c:pt idx="905">
                  <c:v>10.235623914817568</c:v>
                </c:pt>
                <c:pt idx="906">
                  <c:v>10.235623914817568</c:v>
                </c:pt>
                <c:pt idx="907">
                  <c:v>10.235623914817568</c:v>
                </c:pt>
                <c:pt idx="908">
                  <c:v>10.235623914817568</c:v>
                </c:pt>
                <c:pt idx="909">
                  <c:v>10.235623914817568</c:v>
                </c:pt>
                <c:pt idx="910">
                  <c:v>10.235623914817568</c:v>
                </c:pt>
                <c:pt idx="911">
                  <c:v>10.235623914817568</c:v>
                </c:pt>
                <c:pt idx="912">
                  <c:v>10.235623914817568</c:v>
                </c:pt>
                <c:pt idx="913">
                  <c:v>10.235623914817568</c:v>
                </c:pt>
                <c:pt idx="914">
                  <c:v>10.235623914817568</c:v>
                </c:pt>
                <c:pt idx="915">
                  <c:v>10.235623914817568</c:v>
                </c:pt>
                <c:pt idx="916">
                  <c:v>10.235623914817568</c:v>
                </c:pt>
                <c:pt idx="917">
                  <c:v>10.235623914817568</c:v>
                </c:pt>
                <c:pt idx="918">
                  <c:v>10.235623914817568</c:v>
                </c:pt>
                <c:pt idx="919">
                  <c:v>10.235623914817568</c:v>
                </c:pt>
                <c:pt idx="920">
                  <c:v>10.235623914817568</c:v>
                </c:pt>
                <c:pt idx="921">
                  <c:v>10.235623914817568</c:v>
                </c:pt>
                <c:pt idx="922">
                  <c:v>10.235623914817568</c:v>
                </c:pt>
                <c:pt idx="923">
                  <c:v>10.235623914817568</c:v>
                </c:pt>
                <c:pt idx="924">
                  <c:v>10.235623914817568</c:v>
                </c:pt>
                <c:pt idx="925">
                  <c:v>10.235623914817568</c:v>
                </c:pt>
                <c:pt idx="926">
                  <c:v>10.235623914817568</c:v>
                </c:pt>
                <c:pt idx="927">
                  <c:v>10.235623914817568</c:v>
                </c:pt>
                <c:pt idx="928">
                  <c:v>10.235623914817568</c:v>
                </c:pt>
                <c:pt idx="929">
                  <c:v>10.235623914817568</c:v>
                </c:pt>
                <c:pt idx="930">
                  <c:v>10.235623914817568</c:v>
                </c:pt>
                <c:pt idx="931">
                  <c:v>10.235623914817568</c:v>
                </c:pt>
                <c:pt idx="932">
                  <c:v>10.235623914817568</c:v>
                </c:pt>
                <c:pt idx="933">
                  <c:v>10.235623914817568</c:v>
                </c:pt>
                <c:pt idx="934">
                  <c:v>10.235623914817568</c:v>
                </c:pt>
                <c:pt idx="935">
                  <c:v>10.235623914817568</c:v>
                </c:pt>
                <c:pt idx="936">
                  <c:v>10.235623914817568</c:v>
                </c:pt>
                <c:pt idx="937">
                  <c:v>10.235623914817568</c:v>
                </c:pt>
                <c:pt idx="938">
                  <c:v>10.235623914817568</c:v>
                </c:pt>
                <c:pt idx="939">
                  <c:v>10.235623914817568</c:v>
                </c:pt>
                <c:pt idx="940">
                  <c:v>10.235623914817568</c:v>
                </c:pt>
                <c:pt idx="941">
                  <c:v>10.235623914817568</c:v>
                </c:pt>
                <c:pt idx="942">
                  <c:v>10.235623914817568</c:v>
                </c:pt>
                <c:pt idx="943">
                  <c:v>10.235623914817568</c:v>
                </c:pt>
                <c:pt idx="944">
                  <c:v>10.235623914817568</c:v>
                </c:pt>
                <c:pt idx="945">
                  <c:v>10.235623914817568</c:v>
                </c:pt>
                <c:pt idx="946">
                  <c:v>10.235623914817568</c:v>
                </c:pt>
                <c:pt idx="947">
                  <c:v>10.235623914817568</c:v>
                </c:pt>
                <c:pt idx="948">
                  <c:v>10.235623914817568</c:v>
                </c:pt>
                <c:pt idx="949">
                  <c:v>10.235623914817568</c:v>
                </c:pt>
                <c:pt idx="950">
                  <c:v>10.235623914817568</c:v>
                </c:pt>
                <c:pt idx="951">
                  <c:v>10.235623914817568</c:v>
                </c:pt>
                <c:pt idx="952">
                  <c:v>10.235623914817568</c:v>
                </c:pt>
                <c:pt idx="953">
                  <c:v>10.235623914817568</c:v>
                </c:pt>
                <c:pt idx="954">
                  <c:v>10.235623914817568</c:v>
                </c:pt>
                <c:pt idx="955">
                  <c:v>10.235623914817568</c:v>
                </c:pt>
                <c:pt idx="956">
                  <c:v>10.235623914817568</c:v>
                </c:pt>
                <c:pt idx="957">
                  <c:v>10.235623914817568</c:v>
                </c:pt>
                <c:pt idx="958">
                  <c:v>10.235623914817568</c:v>
                </c:pt>
                <c:pt idx="959">
                  <c:v>10.235623914817568</c:v>
                </c:pt>
                <c:pt idx="960">
                  <c:v>10.235623914817568</c:v>
                </c:pt>
                <c:pt idx="961">
                  <c:v>10.235623914817568</c:v>
                </c:pt>
                <c:pt idx="962">
                  <c:v>10.235623914817568</c:v>
                </c:pt>
                <c:pt idx="963">
                  <c:v>10.235623914817568</c:v>
                </c:pt>
                <c:pt idx="964">
                  <c:v>10.235623914817568</c:v>
                </c:pt>
                <c:pt idx="965">
                  <c:v>10.235623914817568</c:v>
                </c:pt>
                <c:pt idx="966">
                  <c:v>10.235623914817568</c:v>
                </c:pt>
                <c:pt idx="967">
                  <c:v>10.235623914817568</c:v>
                </c:pt>
                <c:pt idx="968">
                  <c:v>10.235623914817568</c:v>
                </c:pt>
                <c:pt idx="969">
                  <c:v>10.235623914817568</c:v>
                </c:pt>
                <c:pt idx="970">
                  <c:v>10.235623914817568</c:v>
                </c:pt>
                <c:pt idx="971">
                  <c:v>10.235623914817568</c:v>
                </c:pt>
                <c:pt idx="972">
                  <c:v>10.235623914817568</c:v>
                </c:pt>
                <c:pt idx="973">
                  <c:v>10.235623914817568</c:v>
                </c:pt>
                <c:pt idx="974">
                  <c:v>10.235623914817568</c:v>
                </c:pt>
                <c:pt idx="975">
                  <c:v>10.235623914817568</c:v>
                </c:pt>
                <c:pt idx="976">
                  <c:v>10.235623914817568</c:v>
                </c:pt>
                <c:pt idx="977">
                  <c:v>10.235623914817568</c:v>
                </c:pt>
                <c:pt idx="978">
                  <c:v>10.235623914817568</c:v>
                </c:pt>
                <c:pt idx="979">
                  <c:v>10.235623914817568</c:v>
                </c:pt>
                <c:pt idx="980">
                  <c:v>10.235623914817568</c:v>
                </c:pt>
                <c:pt idx="981">
                  <c:v>10.235623914817568</c:v>
                </c:pt>
                <c:pt idx="982">
                  <c:v>10.235623914817568</c:v>
                </c:pt>
                <c:pt idx="983">
                  <c:v>10.235623914817568</c:v>
                </c:pt>
                <c:pt idx="984">
                  <c:v>10.235623914817568</c:v>
                </c:pt>
                <c:pt idx="985">
                  <c:v>10.235623914817568</c:v>
                </c:pt>
                <c:pt idx="986">
                  <c:v>10.235623914817568</c:v>
                </c:pt>
                <c:pt idx="987">
                  <c:v>10.235623914817568</c:v>
                </c:pt>
                <c:pt idx="988">
                  <c:v>10.235623914817568</c:v>
                </c:pt>
                <c:pt idx="989">
                  <c:v>10.235623914817568</c:v>
                </c:pt>
                <c:pt idx="990">
                  <c:v>10.235623914817568</c:v>
                </c:pt>
                <c:pt idx="991">
                  <c:v>10.235623914817568</c:v>
                </c:pt>
                <c:pt idx="992">
                  <c:v>10.235623914817568</c:v>
                </c:pt>
                <c:pt idx="993">
                  <c:v>10.235623914817568</c:v>
                </c:pt>
                <c:pt idx="994">
                  <c:v>10.235623914817568</c:v>
                </c:pt>
                <c:pt idx="995">
                  <c:v>10.235623914817568</c:v>
                </c:pt>
                <c:pt idx="996">
                  <c:v>10.235623914817568</c:v>
                </c:pt>
                <c:pt idx="997">
                  <c:v>10.235623914817568</c:v>
                </c:pt>
                <c:pt idx="998">
                  <c:v>10.235623914817568</c:v>
                </c:pt>
                <c:pt idx="999">
                  <c:v>10.235623914817568</c:v>
                </c:pt>
                <c:pt idx="1000">
                  <c:v>10.235623914817568</c:v>
                </c:pt>
                <c:pt idx="1001">
                  <c:v>10.235623914817568</c:v>
                </c:pt>
                <c:pt idx="1002">
                  <c:v>10.235623914817568</c:v>
                </c:pt>
                <c:pt idx="1003">
                  <c:v>10.235623914817568</c:v>
                </c:pt>
                <c:pt idx="1004">
                  <c:v>10.235623914817568</c:v>
                </c:pt>
                <c:pt idx="1005">
                  <c:v>10.235623914817568</c:v>
                </c:pt>
                <c:pt idx="1006">
                  <c:v>10.235623914817568</c:v>
                </c:pt>
                <c:pt idx="1007">
                  <c:v>10.235623914817568</c:v>
                </c:pt>
                <c:pt idx="1008">
                  <c:v>10.235623914817568</c:v>
                </c:pt>
                <c:pt idx="1009">
                  <c:v>10.235623914817568</c:v>
                </c:pt>
                <c:pt idx="1010">
                  <c:v>10.235623914817568</c:v>
                </c:pt>
                <c:pt idx="1011">
                  <c:v>10.235623914817568</c:v>
                </c:pt>
                <c:pt idx="1012">
                  <c:v>10.235623914817568</c:v>
                </c:pt>
                <c:pt idx="1013">
                  <c:v>10.235623914817568</c:v>
                </c:pt>
                <c:pt idx="1014">
                  <c:v>10.235623914817568</c:v>
                </c:pt>
                <c:pt idx="1015">
                  <c:v>10.235623914817568</c:v>
                </c:pt>
                <c:pt idx="1016">
                  <c:v>10.235623914817568</c:v>
                </c:pt>
                <c:pt idx="1017">
                  <c:v>10.235623914817568</c:v>
                </c:pt>
                <c:pt idx="1018">
                  <c:v>10.235623914817568</c:v>
                </c:pt>
                <c:pt idx="1019">
                  <c:v>10.235623914817568</c:v>
                </c:pt>
                <c:pt idx="1020">
                  <c:v>10.235623914817568</c:v>
                </c:pt>
                <c:pt idx="1021">
                  <c:v>10.235623914817568</c:v>
                </c:pt>
                <c:pt idx="1022">
                  <c:v>10.235623914817568</c:v>
                </c:pt>
                <c:pt idx="1023">
                  <c:v>10.235623914817568</c:v>
                </c:pt>
                <c:pt idx="1024">
                  <c:v>10.235623914817568</c:v>
                </c:pt>
                <c:pt idx="1025">
                  <c:v>10.235623914817568</c:v>
                </c:pt>
                <c:pt idx="1026">
                  <c:v>10.235623914817568</c:v>
                </c:pt>
                <c:pt idx="1027">
                  <c:v>10.235623914817568</c:v>
                </c:pt>
                <c:pt idx="1028">
                  <c:v>10.235623914817568</c:v>
                </c:pt>
                <c:pt idx="1029">
                  <c:v>10.235623914817568</c:v>
                </c:pt>
                <c:pt idx="1030">
                  <c:v>10.235623914817568</c:v>
                </c:pt>
                <c:pt idx="1031">
                  <c:v>10.235623914817568</c:v>
                </c:pt>
                <c:pt idx="1032">
                  <c:v>10.235623914817568</c:v>
                </c:pt>
                <c:pt idx="1033">
                  <c:v>10.235623914817568</c:v>
                </c:pt>
                <c:pt idx="1034">
                  <c:v>10.235623914817568</c:v>
                </c:pt>
                <c:pt idx="1035">
                  <c:v>10.235623914817568</c:v>
                </c:pt>
                <c:pt idx="1036">
                  <c:v>10.235623914817568</c:v>
                </c:pt>
                <c:pt idx="1037">
                  <c:v>10.235623914817568</c:v>
                </c:pt>
                <c:pt idx="1038">
                  <c:v>10.235623914817568</c:v>
                </c:pt>
                <c:pt idx="1039">
                  <c:v>10.235623914817568</c:v>
                </c:pt>
                <c:pt idx="1040">
                  <c:v>10.235623914817568</c:v>
                </c:pt>
                <c:pt idx="1041">
                  <c:v>10.235623914817568</c:v>
                </c:pt>
                <c:pt idx="1042">
                  <c:v>10.235623914817568</c:v>
                </c:pt>
                <c:pt idx="1043">
                  <c:v>10.235623914817568</c:v>
                </c:pt>
                <c:pt idx="1044">
                  <c:v>10.235623914817568</c:v>
                </c:pt>
                <c:pt idx="1045">
                  <c:v>10.235623914817568</c:v>
                </c:pt>
                <c:pt idx="1046">
                  <c:v>10.235623914817568</c:v>
                </c:pt>
                <c:pt idx="1047">
                  <c:v>10.235623914817568</c:v>
                </c:pt>
                <c:pt idx="1048">
                  <c:v>10.235623914817568</c:v>
                </c:pt>
                <c:pt idx="1049">
                  <c:v>10.235623914817568</c:v>
                </c:pt>
                <c:pt idx="1050">
                  <c:v>10.235623914817568</c:v>
                </c:pt>
                <c:pt idx="1051">
                  <c:v>10.235623914817568</c:v>
                </c:pt>
                <c:pt idx="1052">
                  <c:v>10.235623914817568</c:v>
                </c:pt>
                <c:pt idx="1053">
                  <c:v>10.235623914817568</c:v>
                </c:pt>
                <c:pt idx="1054">
                  <c:v>10.235623914817568</c:v>
                </c:pt>
                <c:pt idx="1055">
                  <c:v>10.235623914817568</c:v>
                </c:pt>
                <c:pt idx="1056">
                  <c:v>10.235623914817568</c:v>
                </c:pt>
                <c:pt idx="1057">
                  <c:v>10.235623914817568</c:v>
                </c:pt>
                <c:pt idx="1058">
                  <c:v>10.235623914817568</c:v>
                </c:pt>
                <c:pt idx="1059">
                  <c:v>10.235623914817568</c:v>
                </c:pt>
                <c:pt idx="1060">
                  <c:v>10.235623914817568</c:v>
                </c:pt>
                <c:pt idx="1061">
                  <c:v>10.235623914817568</c:v>
                </c:pt>
                <c:pt idx="1062">
                  <c:v>10.235623914817568</c:v>
                </c:pt>
                <c:pt idx="1063">
                  <c:v>10.235623914817568</c:v>
                </c:pt>
                <c:pt idx="1064">
                  <c:v>10.235623914817568</c:v>
                </c:pt>
                <c:pt idx="1065">
                  <c:v>10.235623914817568</c:v>
                </c:pt>
                <c:pt idx="1066">
                  <c:v>10.235623914817568</c:v>
                </c:pt>
                <c:pt idx="1067">
                  <c:v>10.235623914817568</c:v>
                </c:pt>
                <c:pt idx="1068">
                  <c:v>10.235623914817568</c:v>
                </c:pt>
                <c:pt idx="1069">
                  <c:v>10.235623914817568</c:v>
                </c:pt>
                <c:pt idx="1070">
                  <c:v>10.235623914817568</c:v>
                </c:pt>
                <c:pt idx="1071">
                  <c:v>10.235623914817568</c:v>
                </c:pt>
                <c:pt idx="1072">
                  <c:v>10.235623914817568</c:v>
                </c:pt>
                <c:pt idx="1073">
                  <c:v>10.235623914817568</c:v>
                </c:pt>
                <c:pt idx="1074">
                  <c:v>10.235623914817568</c:v>
                </c:pt>
                <c:pt idx="1075">
                  <c:v>10.235623914817568</c:v>
                </c:pt>
                <c:pt idx="1076">
                  <c:v>10.235623914817568</c:v>
                </c:pt>
                <c:pt idx="1077">
                  <c:v>10.235623914817568</c:v>
                </c:pt>
                <c:pt idx="1078">
                  <c:v>10.235623914817568</c:v>
                </c:pt>
                <c:pt idx="1079">
                  <c:v>10.235623914817568</c:v>
                </c:pt>
                <c:pt idx="1080">
                  <c:v>10.235623914817568</c:v>
                </c:pt>
                <c:pt idx="1081">
                  <c:v>10.235623914817568</c:v>
                </c:pt>
                <c:pt idx="1082">
                  <c:v>10.235623914817568</c:v>
                </c:pt>
                <c:pt idx="1083">
                  <c:v>10.235623914817568</c:v>
                </c:pt>
                <c:pt idx="1084">
                  <c:v>10.235623914817568</c:v>
                </c:pt>
                <c:pt idx="1085">
                  <c:v>10.235623914817568</c:v>
                </c:pt>
                <c:pt idx="1086">
                  <c:v>10.235623914817568</c:v>
                </c:pt>
                <c:pt idx="1087">
                  <c:v>10.235623914817568</c:v>
                </c:pt>
                <c:pt idx="1088">
                  <c:v>10.235623914817568</c:v>
                </c:pt>
                <c:pt idx="1089">
                  <c:v>10.235623914817568</c:v>
                </c:pt>
                <c:pt idx="1090">
                  <c:v>10.235623914817568</c:v>
                </c:pt>
                <c:pt idx="1091">
                  <c:v>10.235623914817568</c:v>
                </c:pt>
                <c:pt idx="1092">
                  <c:v>10.235623914817568</c:v>
                </c:pt>
                <c:pt idx="1093">
                  <c:v>10.235623914817568</c:v>
                </c:pt>
                <c:pt idx="1094">
                  <c:v>10.235623914817568</c:v>
                </c:pt>
                <c:pt idx="1095">
                  <c:v>10.235623914817568</c:v>
                </c:pt>
                <c:pt idx="1096">
                  <c:v>10.235623914817568</c:v>
                </c:pt>
                <c:pt idx="1097">
                  <c:v>10.235623914817568</c:v>
                </c:pt>
                <c:pt idx="1098">
                  <c:v>10.235623914817568</c:v>
                </c:pt>
                <c:pt idx="1099">
                  <c:v>10.235623914817568</c:v>
                </c:pt>
                <c:pt idx="1100">
                  <c:v>10.235623914817568</c:v>
                </c:pt>
                <c:pt idx="1101">
                  <c:v>10.235623914817568</c:v>
                </c:pt>
                <c:pt idx="1102">
                  <c:v>10.235623914817568</c:v>
                </c:pt>
                <c:pt idx="1103">
                  <c:v>10.235623914817568</c:v>
                </c:pt>
                <c:pt idx="1104">
                  <c:v>10.235623914817568</c:v>
                </c:pt>
                <c:pt idx="1105">
                  <c:v>10.235623914817568</c:v>
                </c:pt>
                <c:pt idx="1106">
                  <c:v>10.235623914817568</c:v>
                </c:pt>
                <c:pt idx="1107">
                  <c:v>10.235623914817568</c:v>
                </c:pt>
                <c:pt idx="1108">
                  <c:v>10.235623914817568</c:v>
                </c:pt>
                <c:pt idx="1109">
                  <c:v>10.235623914817568</c:v>
                </c:pt>
                <c:pt idx="1110">
                  <c:v>10.235623914817568</c:v>
                </c:pt>
                <c:pt idx="1111">
                  <c:v>10.235623914817568</c:v>
                </c:pt>
                <c:pt idx="1112">
                  <c:v>10.235623914817568</c:v>
                </c:pt>
                <c:pt idx="1113">
                  <c:v>10.235623914817568</c:v>
                </c:pt>
                <c:pt idx="1114">
                  <c:v>10.235623914817568</c:v>
                </c:pt>
                <c:pt idx="1115">
                  <c:v>10.235623914817568</c:v>
                </c:pt>
                <c:pt idx="1116">
                  <c:v>10.235623914817568</c:v>
                </c:pt>
                <c:pt idx="1117">
                  <c:v>10.235623914817568</c:v>
                </c:pt>
                <c:pt idx="1118">
                  <c:v>10.235623914817568</c:v>
                </c:pt>
                <c:pt idx="1119">
                  <c:v>10.235623914817568</c:v>
                </c:pt>
                <c:pt idx="1120">
                  <c:v>10.235623914817568</c:v>
                </c:pt>
                <c:pt idx="1121">
                  <c:v>10.235623914817568</c:v>
                </c:pt>
                <c:pt idx="1122">
                  <c:v>10.235623914817568</c:v>
                </c:pt>
                <c:pt idx="1123">
                  <c:v>10.235623914817568</c:v>
                </c:pt>
                <c:pt idx="1124">
                  <c:v>10.235623914817568</c:v>
                </c:pt>
                <c:pt idx="1125">
                  <c:v>10.235623914817568</c:v>
                </c:pt>
                <c:pt idx="1126">
                  <c:v>10.235623914817568</c:v>
                </c:pt>
                <c:pt idx="1127">
                  <c:v>10.235623914817568</c:v>
                </c:pt>
                <c:pt idx="1128">
                  <c:v>10.235623914817568</c:v>
                </c:pt>
                <c:pt idx="1129">
                  <c:v>10.235623914817568</c:v>
                </c:pt>
                <c:pt idx="1130">
                  <c:v>10.235623914817568</c:v>
                </c:pt>
                <c:pt idx="1131">
                  <c:v>10.235623914817568</c:v>
                </c:pt>
                <c:pt idx="1132">
                  <c:v>10.235623914817568</c:v>
                </c:pt>
                <c:pt idx="1133">
                  <c:v>10.235623914817568</c:v>
                </c:pt>
                <c:pt idx="1134">
                  <c:v>10.235623914817568</c:v>
                </c:pt>
                <c:pt idx="1135">
                  <c:v>10.235623914817568</c:v>
                </c:pt>
                <c:pt idx="1136">
                  <c:v>10.235623914817568</c:v>
                </c:pt>
                <c:pt idx="1137">
                  <c:v>10.235623914817568</c:v>
                </c:pt>
                <c:pt idx="1138">
                  <c:v>10.235623914817568</c:v>
                </c:pt>
                <c:pt idx="1139">
                  <c:v>10.235623914817568</c:v>
                </c:pt>
                <c:pt idx="1140">
                  <c:v>10.235623914817568</c:v>
                </c:pt>
                <c:pt idx="1141">
                  <c:v>10.235623914817568</c:v>
                </c:pt>
                <c:pt idx="1142">
                  <c:v>10.235623914817568</c:v>
                </c:pt>
                <c:pt idx="1143">
                  <c:v>10.235623914817568</c:v>
                </c:pt>
                <c:pt idx="1144">
                  <c:v>10.235623914817568</c:v>
                </c:pt>
                <c:pt idx="1145">
                  <c:v>10.235623914817568</c:v>
                </c:pt>
                <c:pt idx="1146">
                  <c:v>10.235623914817568</c:v>
                </c:pt>
                <c:pt idx="1147">
                  <c:v>10.235623914817568</c:v>
                </c:pt>
                <c:pt idx="1148">
                  <c:v>10.235623914817568</c:v>
                </c:pt>
                <c:pt idx="1149">
                  <c:v>10.235623914817568</c:v>
                </c:pt>
                <c:pt idx="1150">
                  <c:v>10.235623914817568</c:v>
                </c:pt>
                <c:pt idx="1151">
                  <c:v>10.235623914817568</c:v>
                </c:pt>
                <c:pt idx="1152">
                  <c:v>10.235623914817568</c:v>
                </c:pt>
                <c:pt idx="1153">
                  <c:v>10.235623914817568</c:v>
                </c:pt>
                <c:pt idx="1154">
                  <c:v>10.235623914817568</c:v>
                </c:pt>
                <c:pt idx="1155">
                  <c:v>10.235623914817568</c:v>
                </c:pt>
                <c:pt idx="1156">
                  <c:v>10.235623914817568</c:v>
                </c:pt>
                <c:pt idx="1157">
                  <c:v>10.235623914817568</c:v>
                </c:pt>
                <c:pt idx="1158">
                  <c:v>10.235623914817568</c:v>
                </c:pt>
                <c:pt idx="1159">
                  <c:v>10.235623914817568</c:v>
                </c:pt>
                <c:pt idx="1160">
                  <c:v>10.235623914817568</c:v>
                </c:pt>
                <c:pt idx="1161">
                  <c:v>10.235623914817568</c:v>
                </c:pt>
                <c:pt idx="1162">
                  <c:v>10.235623914817568</c:v>
                </c:pt>
                <c:pt idx="1163">
                  <c:v>10.235623914817568</c:v>
                </c:pt>
                <c:pt idx="1164">
                  <c:v>10.235623914817568</c:v>
                </c:pt>
                <c:pt idx="1165">
                  <c:v>10.235623914817568</c:v>
                </c:pt>
                <c:pt idx="1166">
                  <c:v>10.235623914817568</c:v>
                </c:pt>
                <c:pt idx="1167">
                  <c:v>10.235623914817568</c:v>
                </c:pt>
                <c:pt idx="1168">
                  <c:v>10.235623914817568</c:v>
                </c:pt>
                <c:pt idx="1169">
                  <c:v>10.235623914817568</c:v>
                </c:pt>
                <c:pt idx="1170">
                  <c:v>10.235623914817568</c:v>
                </c:pt>
                <c:pt idx="1171">
                  <c:v>10.235623914817568</c:v>
                </c:pt>
                <c:pt idx="1172">
                  <c:v>10.235623914817568</c:v>
                </c:pt>
                <c:pt idx="1173">
                  <c:v>10.235623914817568</c:v>
                </c:pt>
                <c:pt idx="1174">
                  <c:v>10.235623914817568</c:v>
                </c:pt>
                <c:pt idx="1175">
                  <c:v>10.235623914817568</c:v>
                </c:pt>
                <c:pt idx="1176">
                  <c:v>10.235623914817568</c:v>
                </c:pt>
                <c:pt idx="1177">
                  <c:v>10.235623914817568</c:v>
                </c:pt>
                <c:pt idx="1178">
                  <c:v>10.235623914817568</c:v>
                </c:pt>
                <c:pt idx="1179">
                  <c:v>10.235623914817568</c:v>
                </c:pt>
                <c:pt idx="1180">
                  <c:v>10.235623914817568</c:v>
                </c:pt>
                <c:pt idx="1181">
                  <c:v>10.235623914817568</c:v>
                </c:pt>
                <c:pt idx="1182">
                  <c:v>10.235623914817568</c:v>
                </c:pt>
                <c:pt idx="1183">
                  <c:v>10.235623914817568</c:v>
                </c:pt>
                <c:pt idx="1184">
                  <c:v>10.235623914817568</c:v>
                </c:pt>
                <c:pt idx="1185">
                  <c:v>10.235623914817568</c:v>
                </c:pt>
                <c:pt idx="1186">
                  <c:v>10.235623914817568</c:v>
                </c:pt>
                <c:pt idx="1187">
                  <c:v>10.235623914817568</c:v>
                </c:pt>
                <c:pt idx="1188">
                  <c:v>10.235623914817568</c:v>
                </c:pt>
                <c:pt idx="1189">
                  <c:v>10.235623914817568</c:v>
                </c:pt>
                <c:pt idx="1190">
                  <c:v>10.235623914817568</c:v>
                </c:pt>
                <c:pt idx="1191">
                  <c:v>10.235623914817568</c:v>
                </c:pt>
                <c:pt idx="1192">
                  <c:v>10.235623914817568</c:v>
                </c:pt>
                <c:pt idx="1193">
                  <c:v>10.235623914817568</c:v>
                </c:pt>
                <c:pt idx="1194">
                  <c:v>10.235623914817568</c:v>
                </c:pt>
                <c:pt idx="1195">
                  <c:v>10.235623914817568</c:v>
                </c:pt>
                <c:pt idx="1196">
                  <c:v>10.235623914817568</c:v>
                </c:pt>
                <c:pt idx="1197">
                  <c:v>10.235623914817568</c:v>
                </c:pt>
                <c:pt idx="1198">
                  <c:v>10.235623914817568</c:v>
                </c:pt>
                <c:pt idx="1199">
                  <c:v>10.235623914817568</c:v>
                </c:pt>
                <c:pt idx="1200">
                  <c:v>10.235623914817568</c:v>
                </c:pt>
                <c:pt idx="1201">
                  <c:v>10.235623914817568</c:v>
                </c:pt>
                <c:pt idx="1202">
                  <c:v>10.235623914817568</c:v>
                </c:pt>
                <c:pt idx="1203">
                  <c:v>10.235623914817568</c:v>
                </c:pt>
                <c:pt idx="1204">
                  <c:v>10.235623914817568</c:v>
                </c:pt>
                <c:pt idx="1205">
                  <c:v>10.235623914817568</c:v>
                </c:pt>
                <c:pt idx="1206">
                  <c:v>10.235623914817568</c:v>
                </c:pt>
                <c:pt idx="1207">
                  <c:v>10.235623914817568</c:v>
                </c:pt>
                <c:pt idx="1208">
                  <c:v>10.235623914817568</c:v>
                </c:pt>
                <c:pt idx="1209">
                  <c:v>10.235623914817568</c:v>
                </c:pt>
                <c:pt idx="1210">
                  <c:v>10.235623914817568</c:v>
                </c:pt>
                <c:pt idx="1211">
                  <c:v>10.235623914817568</c:v>
                </c:pt>
                <c:pt idx="1212">
                  <c:v>10.235623914817568</c:v>
                </c:pt>
                <c:pt idx="1213">
                  <c:v>10.235623914817568</c:v>
                </c:pt>
                <c:pt idx="1214">
                  <c:v>10.235623914817568</c:v>
                </c:pt>
                <c:pt idx="1215">
                  <c:v>10.235623914817568</c:v>
                </c:pt>
                <c:pt idx="1216">
                  <c:v>10.235623914817568</c:v>
                </c:pt>
                <c:pt idx="1217">
                  <c:v>10.235623914817568</c:v>
                </c:pt>
                <c:pt idx="1218">
                  <c:v>10.235623914817568</c:v>
                </c:pt>
                <c:pt idx="1219">
                  <c:v>10.235623914817568</c:v>
                </c:pt>
                <c:pt idx="1220">
                  <c:v>10.235623914817568</c:v>
                </c:pt>
                <c:pt idx="1221">
                  <c:v>10.235623914817568</c:v>
                </c:pt>
                <c:pt idx="1222">
                  <c:v>10.235623914817568</c:v>
                </c:pt>
                <c:pt idx="1223">
                  <c:v>10.235623914817568</c:v>
                </c:pt>
                <c:pt idx="1224">
                  <c:v>10.235623914817568</c:v>
                </c:pt>
                <c:pt idx="1225">
                  <c:v>10.235623914817568</c:v>
                </c:pt>
                <c:pt idx="1226">
                  <c:v>10.235623914817568</c:v>
                </c:pt>
                <c:pt idx="1227">
                  <c:v>10.235623914817568</c:v>
                </c:pt>
                <c:pt idx="1228">
                  <c:v>10.235623914817568</c:v>
                </c:pt>
                <c:pt idx="1229">
                  <c:v>10.235623914817568</c:v>
                </c:pt>
                <c:pt idx="1230">
                  <c:v>10.235623914817568</c:v>
                </c:pt>
                <c:pt idx="1231">
                  <c:v>10.235623914817568</c:v>
                </c:pt>
                <c:pt idx="1232">
                  <c:v>10.235623914817568</c:v>
                </c:pt>
                <c:pt idx="1233">
                  <c:v>10.235623914817568</c:v>
                </c:pt>
                <c:pt idx="1234">
                  <c:v>10.235623914817568</c:v>
                </c:pt>
                <c:pt idx="1235">
                  <c:v>10.235623914817568</c:v>
                </c:pt>
                <c:pt idx="1236">
                  <c:v>10.235623914817568</c:v>
                </c:pt>
                <c:pt idx="1237">
                  <c:v>10.235623914817568</c:v>
                </c:pt>
                <c:pt idx="1238">
                  <c:v>10.235623914817568</c:v>
                </c:pt>
                <c:pt idx="1239">
                  <c:v>10.235623914817568</c:v>
                </c:pt>
                <c:pt idx="1240">
                  <c:v>10.235623914817568</c:v>
                </c:pt>
                <c:pt idx="1241">
                  <c:v>10.235623914817568</c:v>
                </c:pt>
                <c:pt idx="1242">
                  <c:v>10.235623914817568</c:v>
                </c:pt>
                <c:pt idx="1243">
                  <c:v>10.235623914817568</c:v>
                </c:pt>
                <c:pt idx="1244">
                  <c:v>10.235623914817568</c:v>
                </c:pt>
                <c:pt idx="1245">
                  <c:v>10.235623914817568</c:v>
                </c:pt>
                <c:pt idx="1246">
                  <c:v>10.235623914817568</c:v>
                </c:pt>
                <c:pt idx="1247">
                  <c:v>10.235623914817568</c:v>
                </c:pt>
                <c:pt idx="1248">
                  <c:v>10.235623914817568</c:v>
                </c:pt>
                <c:pt idx="1249">
                  <c:v>10.235623914817568</c:v>
                </c:pt>
                <c:pt idx="1250">
                  <c:v>10.235623914817568</c:v>
                </c:pt>
                <c:pt idx="1251">
                  <c:v>10.235623914817568</c:v>
                </c:pt>
                <c:pt idx="1252">
                  <c:v>10.235623914817568</c:v>
                </c:pt>
                <c:pt idx="1253">
                  <c:v>10.235623914817568</c:v>
                </c:pt>
                <c:pt idx="1254">
                  <c:v>10.235623914817568</c:v>
                </c:pt>
                <c:pt idx="1255">
                  <c:v>10.235623914817568</c:v>
                </c:pt>
                <c:pt idx="1256">
                  <c:v>10.235623914817568</c:v>
                </c:pt>
                <c:pt idx="1257">
                  <c:v>10.235623914817568</c:v>
                </c:pt>
                <c:pt idx="1258">
                  <c:v>10.235623914817568</c:v>
                </c:pt>
                <c:pt idx="1259">
                  <c:v>10.235623914817568</c:v>
                </c:pt>
                <c:pt idx="1260">
                  <c:v>10.235623914817568</c:v>
                </c:pt>
                <c:pt idx="1261">
                  <c:v>10.235623914817568</c:v>
                </c:pt>
                <c:pt idx="1262">
                  <c:v>10.235623914817568</c:v>
                </c:pt>
                <c:pt idx="1263">
                  <c:v>10.235623914817568</c:v>
                </c:pt>
                <c:pt idx="1264">
                  <c:v>10.235623914817568</c:v>
                </c:pt>
                <c:pt idx="1265">
                  <c:v>10.235623914817568</c:v>
                </c:pt>
                <c:pt idx="1266">
                  <c:v>10.235623914817568</c:v>
                </c:pt>
                <c:pt idx="1267">
                  <c:v>10.235623914817568</c:v>
                </c:pt>
                <c:pt idx="1268">
                  <c:v>10.235623914817568</c:v>
                </c:pt>
                <c:pt idx="1269">
                  <c:v>10.235623914817568</c:v>
                </c:pt>
                <c:pt idx="1270">
                  <c:v>10.235623914817568</c:v>
                </c:pt>
                <c:pt idx="1271">
                  <c:v>10.235623914817568</c:v>
                </c:pt>
                <c:pt idx="1272">
                  <c:v>10.235623914817568</c:v>
                </c:pt>
                <c:pt idx="1273">
                  <c:v>10.235623914817568</c:v>
                </c:pt>
                <c:pt idx="1274">
                  <c:v>10.235623914817568</c:v>
                </c:pt>
                <c:pt idx="1275">
                  <c:v>10.235623914817568</c:v>
                </c:pt>
                <c:pt idx="1276">
                  <c:v>10.235623914817568</c:v>
                </c:pt>
                <c:pt idx="1277">
                  <c:v>10.235623914817568</c:v>
                </c:pt>
                <c:pt idx="1278">
                  <c:v>10.235623914817568</c:v>
                </c:pt>
                <c:pt idx="1279">
                  <c:v>10.235623914817568</c:v>
                </c:pt>
                <c:pt idx="1280">
                  <c:v>10.235623914817568</c:v>
                </c:pt>
                <c:pt idx="1281">
                  <c:v>10.235623914817568</c:v>
                </c:pt>
                <c:pt idx="1282">
                  <c:v>10.235623914817568</c:v>
                </c:pt>
                <c:pt idx="1283">
                  <c:v>10.235623914817568</c:v>
                </c:pt>
                <c:pt idx="1284">
                  <c:v>10.235623914817568</c:v>
                </c:pt>
                <c:pt idx="1285">
                  <c:v>10.235623914817568</c:v>
                </c:pt>
                <c:pt idx="1286">
                  <c:v>10.235623914817568</c:v>
                </c:pt>
                <c:pt idx="1287">
                  <c:v>10.235623914817568</c:v>
                </c:pt>
                <c:pt idx="1288">
                  <c:v>10.235623914817568</c:v>
                </c:pt>
                <c:pt idx="1289">
                  <c:v>10.235623914817568</c:v>
                </c:pt>
                <c:pt idx="1290">
                  <c:v>10.235623914817568</c:v>
                </c:pt>
                <c:pt idx="1291">
                  <c:v>10.235623914817568</c:v>
                </c:pt>
                <c:pt idx="1292">
                  <c:v>10.235623914817568</c:v>
                </c:pt>
                <c:pt idx="1293">
                  <c:v>10.235623914817568</c:v>
                </c:pt>
                <c:pt idx="1294">
                  <c:v>10.235623914817568</c:v>
                </c:pt>
                <c:pt idx="1295">
                  <c:v>10.235623914817568</c:v>
                </c:pt>
                <c:pt idx="1296">
                  <c:v>10.235623914817568</c:v>
                </c:pt>
                <c:pt idx="1297">
                  <c:v>10.235623914817568</c:v>
                </c:pt>
                <c:pt idx="1298">
                  <c:v>10.235623914817568</c:v>
                </c:pt>
                <c:pt idx="1299">
                  <c:v>10.235623914817568</c:v>
                </c:pt>
                <c:pt idx="1300">
                  <c:v>10.235623914817568</c:v>
                </c:pt>
                <c:pt idx="1301">
                  <c:v>10.235623914817568</c:v>
                </c:pt>
                <c:pt idx="1302">
                  <c:v>10.235623914817568</c:v>
                </c:pt>
                <c:pt idx="1303">
                  <c:v>10.235623914817568</c:v>
                </c:pt>
                <c:pt idx="1304">
                  <c:v>10.235623914817568</c:v>
                </c:pt>
                <c:pt idx="1305">
                  <c:v>10.235623914817568</c:v>
                </c:pt>
                <c:pt idx="1306">
                  <c:v>10.235623914817568</c:v>
                </c:pt>
                <c:pt idx="1307">
                  <c:v>10.235623914817568</c:v>
                </c:pt>
                <c:pt idx="1308">
                  <c:v>10.235623914817568</c:v>
                </c:pt>
                <c:pt idx="1309">
                  <c:v>10.235623914817568</c:v>
                </c:pt>
                <c:pt idx="1310">
                  <c:v>10.235623914817568</c:v>
                </c:pt>
                <c:pt idx="1311">
                  <c:v>10.235623914817568</c:v>
                </c:pt>
                <c:pt idx="1312">
                  <c:v>10.235623914817568</c:v>
                </c:pt>
                <c:pt idx="1313">
                  <c:v>10.235623914817568</c:v>
                </c:pt>
                <c:pt idx="1314">
                  <c:v>10.235623914817568</c:v>
                </c:pt>
                <c:pt idx="1315">
                  <c:v>10.235623914817568</c:v>
                </c:pt>
                <c:pt idx="1316">
                  <c:v>10.235623914817568</c:v>
                </c:pt>
                <c:pt idx="1317">
                  <c:v>10.235623914817568</c:v>
                </c:pt>
                <c:pt idx="1318">
                  <c:v>10.235623914817568</c:v>
                </c:pt>
                <c:pt idx="1319">
                  <c:v>10.235623914817568</c:v>
                </c:pt>
                <c:pt idx="1320">
                  <c:v>10.235623914817568</c:v>
                </c:pt>
                <c:pt idx="1321">
                  <c:v>10.235623914817568</c:v>
                </c:pt>
                <c:pt idx="1322">
                  <c:v>10.235623914817568</c:v>
                </c:pt>
                <c:pt idx="1323">
                  <c:v>10.235623914817568</c:v>
                </c:pt>
                <c:pt idx="1324">
                  <c:v>10.235623914817568</c:v>
                </c:pt>
                <c:pt idx="1325">
                  <c:v>10.235623914817568</c:v>
                </c:pt>
                <c:pt idx="1326">
                  <c:v>10.235623914817568</c:v>
                </c:pt>
                <c:pt idx="1327">
                  <c:v>10.235623914817568</c:v>
                </c:pt>
                <c:pt idx="1328">
                  <c:v>10.235623914817568</c:v>
                </c:pt>
                <c:pt idx="1329">
                  <c:v>10.235623914817568</c:v>
                </c:pt>
                <c:pt idx="1330">
                  <c:v>10.235623914817568</c:v>
                </c:pt>
                <c:pt idx="1331">
                  <c:v>10.235623914817568</c:v>
                </c:pt>
                <c:pt idx="1332">
                  <c:v>10.235623914817568</c:v>
                </c:pt>
                <c:pt idx="1333">
                  <c:v>10.235623914817568</c:v>
                </c:pt>
                <c:pt idx="1334">
                  <c:v>10.235623914817568</c:v>
                </c:pt>
                <c:pt idx="1335">
                  <c:v>10.235623914817568</c:v>
                </c:pt>
                <c:pt idx="1336">
                  <c:v>10.235623914817568</c:v>
                </c:pt>
                <c:pt idx="1337">
                  <c:v>10.235623914817568</c:v>
                </c:pt>
                <c:pt idx="1338">
                  <c:v>10.235623914817568</c:v>
                </c:pt>
                <c:pt idx="1339">
                  <c:v>10.235623914817568</c:v>
                </c:pt>
                <c:pt idx="1340">
                  <c:v>10.235623914817568</c:v>
                </c:pt>
                <c:pt idx="1341">
                  <c:v>10.235623914817568</c:v>
                </c:pt>
                <c:pt idx="1342">
                  <c:v>10.235623914817568</c:v>
                </c:pt>
                <c:pt idx="1343">
                  <c:v>10.235623914817568</c:v>
                </c:pt>
                <c:pt idx="1344">
                  <c:v>10.235623914817568</c:v>
                </c:pt>
                <c:pt idx="1345">
                  <c:v>10.235623914817568</c:v>
                </c:pt>
                <c:pt idx="1346">
                  <c:v>10.235623914817568</c:v>
                </c:pt>
                <c:pt idx="1347">
                  <c:v>10.235623914817568</c:v>
                </c:pt>
                <c:pt idx="1348">
                  <c:v>10.235623914817568</c:v>
                </c:pt>
                <c:pt idx="1349">
                  <c:v>10.235623914817568</c:v>
                </c:pt>
                <c:pt idx="1350">
                  <c:v>10.235623914817568</c:v>
                </c:pt>
                <c:pt idx="1351">
                  <c:v>10.235623914817568</c:v>
                </c:pt>
                <c:pt idx="1352">
                  <c:v>10.235623914817568</c:v>
                </c:pt>
                <c:pt idx="1353">
                  <c:v>10.235623914817568</c:v>
                </c:pt>
                <c:pt idx="1354">
                  <c:v>10.235623914817568</c:v>
                </c:pt>
                <c:pt idx="1355">
                  <c:v>10.235623914817568</c:v>
                </c:pt>
                <c:pt idx="1356">
                  <c:v>10.235623914817568</c:v>
                </c:pt>
                <c:pt idx="1357">
                  <c:v>10.235623914817568</c:v>
                </c:pt>
                <c:pt idx="1358">
                  <c:v>10.235623914817568</c:v>
                </c:pt>
                <c:pt idx="1359">
                  <c:v>10.235623914817568</c:v>
                </c:pt>
                <c:pt idx="1360">
                  <c:v>10.235623914817568</c:v>
                </c:pt>
                <c:pt idx="1361">
                  <c:v>10.235623914817568</c:v>
                </c:pt>
                <c:pt idx="1362">
                  <c:v>10.235623914817568</c:v>
                </c:pt>
                <c:pt idx="1363">
                  <c:v>10.235623914817568</c:v>
                </c:pt>
                <c:pt idx="1364">
                  <c:v>10.235623914817568</c:v>
                </c:pt>
                <c:pt idx="1365">
                  <c:v>10.235623914817568</c:v>
                </c:pt>
                <c:pt idx="1366">
                  <c:v>10.235623914817568</c:v>
                </c:pt>
                <c:pt idx="1367">
                  <c:v>10.235623914817568</c:v>
                </c:pt>
                <c:pt idx="1368">
                  <c:v>10.235623914817568</c:v>
                </c:pt>
                <c:pt idx="1369">
                  <c:v>10.235623914817568</c:v>
                </c:pt>
                <c:pt idx="1370">
                  <c:v>10.235623914817568</c:v>
                </c:pt>
                <c:pt idx="1371">
                  <c:v>10.235623914817568</c:v>
                </c:pt>
                <c:pt idx="1372">
                  <c:v>10.235623914817568</c:v>
                </c:pt>
                <c:pt idx="1373">
                  <c:v>10.235623914817568</c:v>
                </c:pt>
                <c:pt idx="1374">
                  <c:v>10.235623914817568</c:v>
                </c:pt>
                <c:pt idx="1375">
                  <c:v>10.235623914817568</c:v>
                </c:pt>
                <c:pt idx="1376">
                  <c:v>10.235623914817568</c:v>
                </c:pt>
                <c:pt idx="1377">
                  <c:v>10.235623914817568</c:v>
                </c:pt>
                <c:pt idx="1378">
                  <c:v>10.235623914817568</c:v>
                </c:pt>
                <c:pt idx="1379">
                  <c:v>10.235623914817568</c:v>
                </c:pt>
                <c:pt idx="1380">
                  <c:v>10.235623914817568</c:v>
                </c:pt>
                <c:pt idx="1381">
                  <c:v>10.235623914817568</c:v>
                </c:pt>
                <c:pt idx="1382">
                  <c:v>10.235623914817568</c:v>
                </c:pt>
                <c:pt idx="1383">
                  <c:v>10.235623914817568</c:v>
                </c:pt>
                <c:pt idx="1384">
                  <c:v>10.235623914817568</c:v>
                </c:pt>
                <c:pt idx="1385">
                  <c:v>10.235623914817568</c:v>
                </c:pt>
                <c:pt idx="1386">
                  <c:v>10.235623914817568</c:v>
                </c:pt>
                <c:pt idx="1387">
                  <c:v>10.235623914817568</c:v>
                </c:pt>
                <c:pt idx="1388">
                  <c:v>10.235623914817568</c:v>
                </c:pt>
                <c:pt idx="1389">
                  <c:v>10.235623914817568</c:v>
                </c:pt>
                <c:pt idx="1390">
                  <c:v>10.235623914817568</c:v>
                </c:pt>
                <c:pt idx="1391">
                  <c:v>10.235623914817568</c:v>
                </c:pt>
                <c:pt idx="1392">
                  <c:v>10.235623914817568</c:v>
                </c:pt>
                <c:pt idx="1393">
                  <c:v>10.235623914817568</c:v>
                </c:pt>
                <c:pt idx="1394">
                  <c:v>10.235623914817568</c:v>
                </c:pt>
                <c:pt idx="1395">
                  <c:v>10.235623914817568</c:v>
                </c:pt>
                <c:pt idx="1396">
                  <c:v>10.235623914817568</c:v>
                </c:pt>
                <c:pt idx="1397">
                  <c:v>10.235623914817568</c:v>
                </c:pt>
                <c:pt idx="1398">
                  <c:v>10.235623914817568</c:v>
                </c:pt>
                <c:pt idx="1399">
                  <c:v>10.235623914817568</c:v>
                </c:pt>
                <c:pt idx="1400">
                  <c:v>10.235623914817568</c:v>
                </c:pt>
                <c:pt idx="1401">
                  <c:v>10.235623914817568</c:v>
                </c:pt>
                <c:pt idx="1402">
                  <c:v>10.235623914817568</c:v>
                </c:pt>
                <c:pt idx="1403">
                  <c:v>10.235623914817568</c:v>
                </c:pt>
                <c:pt idx="1404">
                  <c:v>10.235623914817568</c:v>
                </c:pt>
                <c:pt idx="1405">
                  <c:v>10.235623914817568</c:v>
                </c:pt>
                <c:pt idx="1406">
                  <c:v>10.235623914817568</c:v>
                </c:pt>
                <c:pt idx="1407">
                  <c:v>10.235623914817568</c:v>
                </c:pt>
                <c:pt idx="1408">
                  <c:v>10.235623914817568</c:v>
                </c:pt>
                <c:pt idx="1409">
                  <c:v>10.235623914817568</c:v>
                </c:pt>
                <c:pt idx="1410">
                  <c:v>10.235623914817568</c:v>
                </c:pt>
                <c:pt idx="1411">
                  <c:v>10.235623914817568</c:v>
                </c:pt>
                <c:pt idx="1412">
                  <c:v>10.235623914817568</c:v>
                </c:pt>
                <c:pt idx="1413">
                  <c:v>10.235623914817568</c:v>
                </c:pt>
                <c:pt idx="1414">
                  <c:v>10.235623914817568</c:v>
                </c:pt>
                <c:pt idx="1415">
                  <c:v>10.235623914817568</c:v>
                </c:pt>
                <c:pt idx="1416">
                  <c:v>10.235623914817568</c:v>
                </c:pt>
                <c:pt idx="1417">
                  <c:v>10.235623914817568</c:v>
                </c:pt>
                <c:pt idx="1418">
                  <c:v>10.235623914817568</c:v>
                </c:pt>
                <c:pt idx="1419">
                  <c:v>10.235623914817568</c:v>
                </c:pt>
                <c:pt idx="1420">
                  <c:v>10.235623914817568</c:v>
                </c:pt>
                <c:pt idx="1421">
                  <c:v>10.235623914817568</c:v>
                </c:pt>
                <c:pt idx="1422">
                  <c:v>10.235623914817568</c:v>
                </c:pt>
                <c:pt idx="1423">
                  <c:v>10.235623914817568</c:v>
                </c:pt>
                <c:pt idx="1424">
                  <c:v>10.235623914817568</c:v>
                </c:pt>
                <c:pt idx="1425">
                  <c:v>10.235623914817568</c:v>
                </c:pt>
                <c:pt idx="1426">
                  <c:v>10.235623914817568</c:v>
                </c:pt>
                <c:pt idx="1427">
                  <c:v>10.235623914817568</c:v>
                </c:pt>
                <c:pt idx="1428">
                  <c:v>10.235623914817568</c:v>
                </c:pt>
                <c:pt idx="1429">
                  <c:v>10.235623914817568</c:v>
                </c:pt>
                <c:pt idx="1430">
                  <c:v>10.235623914817568</c:v>
                </c:pt>
                <c:pt idx="1431">
                  <c:v>10.235623914817568</c:v>
                </c:pt>
                <c:pt idx="1432">
                  <c:v>10.235623914817568</c:v>
                </c:pt>
                <c:pt idx="1433">
                  <c:v>10.235623914817568</c:v>
                </c:pt>
                <c:pt idx="1434">
                  <c:v>10.235623914817568</c:v>
                </c:pt>
                <c:pt idx="1435">
                  <c:v>10.235623914817568</c:v>
                </c:pt>
                <c:pt idx="1436">
                  <c:v>10.235623914817568</c:v>
                </c:pt>
                <c:pt idx="1437">
                  <c:v>10.235623914817568</c:v>
                </c:pt>
                <c:pt idx="1438">
                  <c:v>10.235623914817568</c:v>
                </c:pt>
                <c:pt idx="1439">
                  <c:v>10.235623914817568</c:v>
                </c:pt>
                <c:pt idx="1440">
                  <c:v>10.235623914817568</c:v>
                </c:pt>
                <c:pt idx="1441">
                  <c:v>10.235623914817568</c:v>
                </c:pt>
                <c:pt idx="1442">
                  <c:v>10.235623914817568</c:v>
                </c:pt>
                <c:pt idx="1443">
                  <c:v>10.235623914817568</c:v>
                </c:pt>
                <c:pt idx="1444">
                  <c:v>10.235623914817568</c:v>
                </c:pt>
                <c:pt idx="1445">
                  <c:v>10.235623914817568</c:v>
                </c:pt>
                <c:pt idx="1446">
                  <c:v>10.235623914817568</c:v>
                </c:pt>
                <c:pt idx="1447">
                  <c:v>10.235623914817568</c:v>
                </c:pt>
                <c:pt idx="1448">
                  <c:v>10.235623914817568</c:v>
                </c:pt>
                <c:pt idx="1449">
                  <c:v>10.235623914817568</c:v>
                </c:pt>
                <c:pt idx="1450">
                  <c:v>10.235623914817568</c:v>
                </c:pt>
                <c:pt idx="1451">
                  <c:v>10.235623914817568</c:v>
                </c:pt>
                <c:pt idx="1452">
                  <c:v>10.235623914817568</c:v>
                </c:pt>
                <c:pt idx="1453">
                  <c:v>10.235623914817568</c:v>
                </c:pt>
                <c:pt idx="1454">
                  <c:v>10.235623914817568</c:v>
                </c:pt>
                <c:pt idx="1455">
                  <c:v>10.235623914817568</c:v>
                </c:pt>
                <c:pt idx="1456">
                  <c:v>10.235623914817568</c:v>
                </c:pt>
                <c:pt idx="1457">
                  <c:v>10.235623914817568</c:v>
                </c:pt>
                <c:pt idx="1458">
                  <c:v>10.235623914817568</c:v>
                </c:pt>
                <c:pt idx="1459">
                  <c:v>10.235623914817568</c:v>
                </c:pt>
                <c:pt idx="1460">
                  <c:v>10.235623914817568</c:v>
                </c:pt>
                <c:pt idx="1461">
                  <c:v>10.235623914817568</c:v>
                </c:pt>
                <c:pt idx="1462">
                  <c:v>10.235623914817568</c:v>
                </c:pt>
                <c:pt idx="1463">
                  <c:v>10.235623914817568</c:v>
                </c:pt>
                <c:pt idx="1464">
                  <c:v>10.235623914817568</c:v>
                </c:pt>
                <c:pt idx="1465">
                  <c:v>10.235623914817568</c:v>
                </c:pt>
                <c:pt idx="1466">
                  <c:v>10.235623914817568</c:v>
                </c:pt>
                <c:pt idx="1467">
                  <c:v>10.235623914817568</c:v>
                </c:pt>
                <c:pt idx="1468">
                  <c:v>10.235623914817568</c:v>
                </c:pt>
                <c:pt idx="1469">
                  <c:v>10.235623914817568</c:v>
                </c:pt>
                <c:pt idx="1470">
                  <c:v>10.235623914817568</c:v>
                </c:pt>
                <c:pt idx="1471">
                  <c:v>10.235623914817568</c:v>
                </c:pt>
                <c:pt idx="1472">
                  <c:v>10.235623914817568</c:v>
                </c:pt>
                <c:pt idx="1473">
                  <c:v>10.235623914817568</c:v>
                </c:pt>
                <c:pt idx="1474">
                  <c:v>10.235623914817568</c:v>
                </c:pt>
                <c:pt idx="1475">
                  <c:v>10.235623914817568</c:v>
                </c:pt>
                <c:pt idx="1476">
                  <c:v>10.235623914817568</c:v>
                </c:pt>
                <c:pt idx="1477">
                  <c:v>10.235623914817568</c:v>
                </c:pt>
                <c:pt idx="1478">
                  <c:v>10.235623914817568</c:v>
                </c:pt>
                <c:pt idx="1479">
                  <c:v>10.235623914817568</c:v>
                </c:pt>
                <c:pt idx="1480">
                  <c:v>10.235623914817568</c:v>
                </c:pt>
                <c:pt idx="1481">
                  <c:v>10.235623914817568</c:v>
                </c:pt>
                <c:pt idx="1482">
                  <c:v>10.235623914817568</c:v>
                </c:pt>
                <c:pt idx="1483">
                  <c:v>10.235623914817568</c:v>
                </c:pt>
                <c:pt idx="1484">
                  <c:v>10.235623914817568</c:v>
                </c:pt>
                <c:pt idx="1485">
                  <c:v>10.235623914817568</c:v>
                </c:pt>
                <c:pt idx="1486">
                  <c:v>10.235623914817568</c:v>
                </c:pt>
                <c:pt idx="1487">
                  <c:v>10.235623914817568</c:v>
                </c:pt>
                <c:pt idx="1488">
                  <c:v>10.235623914817568</c:v>
                </c:pt>
                <c:pt idx="1489">
                  <c:v>10.235623914817568</c:v>
                </c:pt>
                <c:pt idx="1490">
                  <c:v>10.235623914817568</c:v>
                </c:pt>
                <c:pt idx="1491">
                  <c:v>10.235623914817568</c:v>
                </c:pt>
                <c:pt idx="1492">
                  <c:v>10.235623914817568</c:v>
                </c:pt>
                <c:pt idx="1493">
                  <c:v>10.235623914817568</c:v>
                </c:pt>
                <c:pt idx="1494">
                  <c:v>10.235623914817568</c:v>
                </c:pt>
                <c:pt idx="1495">
                  <c:v>10.235623914817568</c:v>
                </c:pt>
                <c:pt idx="1496">
                  <c:v>10.235623914817568</c:v>
                </c:pt>
                <c:pt idx="1497">
                  <c:v>10.235623914817568</c:v>
                </c:pt>
                <c:pt idx="1498">
                  <c:v>10.235623914817568</c:v>
                </c:pt>
                <c:pt idx="1499">
                  <c:v>10.235623914817568</c:v>
                </c:pt>
                <c:pt idx="1500">
                  <c:v>10.235623914817568</c:v>
                </c:pt>
                <c:pt idx="1501">
                  <c:v>10.235623914817568</c:v>
                </c:pt>
                <c:pt idx="1502">
                  <c:v>10.235623914817568</c:v>
                </c:pt>
                <c:pt idx="1503">
                  <c:v>10.235623914817568</c:v>
                </c:pt>
                <c:pt idx="1504">
                  <c:v>10.235623914817568</c:v>
                </c:pt>
                <c:pt idx="1505">
                  <c:v>10.235623914817568</c:v>
                </c:pt>
                <c:pt idx="1506">
                  <c:v>10.235623914817568</c:v>
                </c:pt>
                <c:pt idx="1507">
                  <c:v>10.235623914817568</c:v>
                </c:pt>
                <c:pt idx="1508">
                  <c:v>10.235623914817568</c:v>
                </c:pt>
                <c:pt idx="1509">
                  <c:v>10.235623914817568</c:v>
                </c:pt>
                <c:pt idx="1510">
                  <c:v>10.235623914817568</c:v>
                </c:pt>
                <c:pt idx="1511">
                  <c:v>10.235623914817568</c:v>
                </c:pt>
                <c:pt idx="1512">
                  <c:v>10.235623914817568</c:v>
                </c:pt>
                <c:pt idx="1513">
                  <c:v>10.235623914817568</c:v>
                </c:pt>
                <c:pt idx="1514">
                  <c:v>10.235623914817568</c:v>
                </c:pt>
                <c:pt idx="1515">
                  <c:v>10.235623914817568</c:v>
                </c:pt>
                <c:pt idx="1516">
                  <c:v>10.235623914817568</c:v>
                </c:pt>
                <c:pt idx="1517">
                  <c:v>10.235623914817568</c:v>
                </c:pt>
                <c:pt idx="1518">
                  <c:v>10.235623914817568</c:v>
                </c:pt>
                <c:pt idx="1519">
                  <c:v>10.235623914817568</c:v>
                </c:pt>
                <c:pt idx="1520">
                  <c:v>10.235623914817568</c:v>
                </c:pt>
                <c:pt idx="1521">
                  <c:v>10.235623914817568</c:v>
                </c:pt>
                <c:pt idx="1522">
                  <c:v>10.235623914817568</c:v>
                </c:pt>
                <c:pt idx="1523">
                  <c:v>10.235623914817568</c:v>
                </c:pt>
                <c:pt idx="1524">
                  <c:v>10.235623914817568</c:v>
                </c:pt>
                <c:pt idx="1525">
                  <c:v>10.235623914817568</c:v>
                </c:pt>
                <c:pt idx="1526">
                  <c:v>10.235623914817568</c:v>
                </c:pt>
                <c:pt idx="1527">
                  <c:v>10.235623914817568</c:v>
                </c:pt>
                <c:pt idx="1528">
                  <c:v>10.235623914817568</c:v>
                </c:pt>
                <c:pt idx="1529">
                  <c:v>10.235623914817568</c:v>
                </c:pt>
                <c:pt idx="1530">
                  <c:v>10.235623914817568</c:v>
                </c:pt>
                <c:pt idx="1531">
                  <c:v>10.235623914817568</c:v>
                </c:pt>
                <c:pt idx="1532">
                  <c:v>10.235623914817568</c:v>
                </c:pt>
                <c:pt idx="1533">
                  <c:v>10.235623914817568</c:v>
                </c:pt>
                <c:pt idx="1534">
                  <c:v>10.235623914817568</c:v>
                </c:pt>
                <c:pt idx="1535">
                  <c:v>10.235623914817568</c:v>
                </c:pt>
                <c:pt idx="1536">
                  <c:v>10.235623914817568</c:v>
                </c:pt>
                <c:pt idx="1537">
                  <c:v>10.235623914817568</c:v>
                </c:pt>
                <c:pt idx="1538">
                  <c:v>10.235623914817568</c:v>
                </c:pt>
                <c:pt idx="1539">
                  <c:v>10.235623914817568</c:v>
                </c:pt>
                <c:pt idx="1540">
                  <c:v>10.235623914817568</c:v>
                </c:pt>
                <c:pt idx="1541">
                  <c:v>10.235623914817568</c:v>
                </c:pt>
                <c:pt idx="1542">
                  <c:v>10.235623914817568</c:v>
                </c:pt>
                <c:pt idx="1543">
                  <c:v>10.235623914817568</c:v>
                </c:pt>
                <c:pt idx="1544">
                  <c:v>10.235623914817568</c:v>
                </c:pt>
                <c:pt idx="1545">
                  <c:v>10.235623914817568</c:v>
                </c:pt>
                <c:pt idx="1546">
                  <c:v>10.235623914817568</c:v>
                </c:pt>
                <c:pt idx="1547">
                  <c:v>10.235623914817568</c:v>
                </c:pt>
                <c:pt idx="1548">
                  <c:v>10.235623914817568</c:v>
                </c:pt>
                <c:pt idx="1549">
                  <c:v>10.235623914817568</c:v>
                </c:pt>
                <c:pt idx="1550">
                  <c:v>10.235623914817568</c:v>
                </c:pt>
                <c:pt idx="1551">
                  <c:v>10.235623914817568</c:v>
                </c:pt>
                <c:pt idx="1552">
                  <c:v>10.235623914817568</c:v>
                </c:pt>
                <c:pt idx="1553">
                  <c:v>10.235623914817568</c:v>
                </c:pt>
                <c:pt idx="1554">
                  <c:v>10.235623914817568</c:v>
                </c:pt>
                <c:pt idx="1555">
                  <c:v>10.235623914817568</c:v>
                </c:pt>
                <c:pt idx="1556">
                  <c:v>10.235623914817568</c:v>
                </c:pt>
                <c:pt idx="1557">
                  <c:v>10.235623914817568</c:v>
                </c:pt>
                <c:pt idx="1558">
                  <c:v>10.235623914817568</c:v>
                </c:pt>
                <c:pt idx="1559">
                  <c:v>10.235623914817568</c:v>
                </c:pt>
                <c:pt idx="1560">
                  <c:v>10.235623914817568</c:v>
                </c:pt>
                <c:pt idx="1561">
                  <c:v>10.235623914817568</c:v>
                </c:pt>
                <c:pt idx="1562">
                  <c:v>10.235623914817568</c:v>
                </c:pt>
                <c:pt idx="1563">
                  <c:v>10.235623914817568</c:v>
                </c:pt>
                <c:pt idx="1564">
                  <c:v>10.235623914817568</c:v>
                </c:pt>
                <c:pt idx="1565">
                  <c:v>10.235623914817568</c:v>
                </c:pt>
                <c:pt idx="1566">
                  <c:v>10.235623914817568</c:v>
                </c:pt>
                <c:pt idx="1567">
                  <c:v>10.235623914817568</c:v>
                </c:pt>
                <c:pt idx="1568">
                  <c:v>10.235623914817568</c:v>
                </c:pt>
                <c:pt idx="1569">
                  <c:v>10.235623914817568</c:v>
                </c:pt>
                <c:pt idx="1570">
                  <c:v>10.235623914817568</c:v>
                </c:pt>
                <c:pt idx="1571">
                  <c:v>10.235623914817568</c:v>
                </c:pt>
                <c:pt idx="1572">
                  <c:v>10.235623914817568</c:v>
                </c:pt>
                <c:pt idx="1573">
                  <c:v>10.235623914817568</c:v>
                </c:pt>
                <c:pt idx="1574">
                  <c:v>10.235623914817568</c:v>
                </c:pt>
                <c:pt idx="1575">
                  <c:v>10.235623914817568</c:v>
                </c:pt>
                <c:pt idx="1576">
                  <c:v>10.235623914817568</c:v>
                </c:pt>
                <c:pt idx="1577">
                  <c:v>10.235623914817568</c:v>
                </c:pt>
                <c:pt idx="1578">
                  <c:v>10.235623914817568</c:v>
                </c:pt>
                <c:pt idx="1579">
                  <c:v>10.235623914817568</c:v>
                </c:pt>
                <c:pt idx="1580">
                  <c:v>10.235623914817568</c:v>
                </c:pt>
                <c:pt idx="1581">
                  <c:v>10.235623914817568</c:v>
                </c:pt>
                <c:pt idx="1582">
                  <c:v>10.235623914817568</c:v>
                </c:pt>
                <c:pt idx="1583">
                  <c:v>10.235623914817568</c:v>
                </c:pt>
                <c:pt idx="1584">
                  <c:v>10.235623914817568</c:v>
                </c:pt>
                <c:pt idx="1585">
                  <c:v>10.235623914817568</c:v>
                </c:pt>
                <c:pt idx="1586">
                  <c:v>10.235623914817568</c:v>
                </c:pt>
                <c:pt idx="1587">
                  <c:v>10.235623914817568</c:v>
                </c:pt>
                <c:pt idx="1588">
                  <c:v>10.235623914817568</c:v>
                </c:pt>
                <c:pt idx="1589">
                  <c:v>10.235623914817568</c:v>
                </c:pt>
                <c:pt idx="1590">
                  <c:v>10.235623914817568</c:v>
                </c:pt>
                <c:pt idx="1591">
                  <c:v>10.235623914817568</c:v>
                </c:pt>
                <c:pt idx="1592">
                  <c:v>10.235623914817568</c:v>
                </c:pt>
                <c:pt idx="1593">
                  <c:v>10.235623914817568</c:v>
                </c:pt>
                <c:pt idx="1594">
                  <c:v>10.235623914817568</c:v>
                </c:pt>
                <c:pt idx="1595">
                  <c:v>10.235623914817568</c:v>
                </c:pt>
                <c:pt idx="1596">
                  <c:v>10.235623914817568</c:v>
                </c:pt>
                <c:pt idx="1597">
                  <c:v>10.235623914817568</c:v>
                </c:pt>
                <c:pt idx="1598">
                  <c:v>10.235623914817568</c:v>
                </c:pt>
                <c:pt idx="1599">
                  <c:v>10.235623914817568</c:v>
                </c:pt>
                <c:pt idx="1600">
                  <c:v>10.235623914817568</c:v>
                </c:pt>
                <c:pt idx="1601">
                  <c:v>10.235623914817568</c:v>
                </c:pt>
                <c:pt idx="1602">
                  <c:v>10.235623914817568</c:v>
                </c:pt>
                <c:pt idx="1603">
                  <c:v>10.235623914817568</c:v>
                </c:pt>
                <c:pt idx="1604">
                  <c:v>10.235623914817568</c:v>
                </c:pt>
                <c:pt idx="1605">
                  <c:v>10.235623914817568</c:v>
                </c:pt>
                <c:pt idx="1606">
                  <c:v>10.235623914817568</c:v>
                </c:pt>
                <c:pt idx="1607">
                  <c:v>10.235623914817568</c:v>
                </c:pt>
                <c:pt idx="1608">
                  <c:v>10.235623914817568</c:v>
                </c:pt>
                <c:pt idx="1609">
                  <c:v>10.235623914817568</c:v>
                </c:pt>
                <c:pt idx="1610">
                  <c:v>10.235623914817568</c:v>
                </c:pt>
                <c:pt idx="1611">
                  <c:v>10.235623914817568</c:v>
                </c:pt>
                <c:pt idx="1612">
                  <c:v>10.235623914817568</c:v>
                </c:pt>
                <c:pt idx="1613">
                  <c:v>10.235623914817568</c:v>
                </c:pt>
                <c:pt idx="1614">
                  <c:v>10.235623914817568</c:v>
                </c:pt>
                <c:pt idx="1615">
                  <c:v>10.235623914817568</c:v>
                </c:pt>
                <c:pt idx="1616">
                  <c:v>10.235623914817568</c:v>
                </c:pt>
                <c:pt idx="1617">
                  <c:v>10.235623914817568</c:v>
                </c:pt>
                <c:pt idx="1618">
                  <c:v>10.235623914817568</c:v>
                </c:pt>
                <c:pt idx="1619">
                  <c:v>10.235623914817568</c:v>
                </c:pt>
                <c:pt idx="1620">
                  <c:v>10.235623914817568</c:v>
                </c:pt>
                <c:pt idx="1621">
                  <c:v>10.235623914817568</c:v>
                </c:pt>
                <c:pt idx="1622">
                  <c:v>10.235623914817568</c:v>
                </c:pt>
                <c:pt idx="1623">
                  <c:v>10.235623914817568</c:v>
                </c:pt>
                <c:pt idx="1624">
                  <c:v>10.235623914817568</c:v>
                </c:pt>
                <c:pt idx="1625">
                  <c:v>10.235623914817568</c:v>
                </c:pt>
                <c:pt idx="1626">
                  <c:v>10.235623914817568</c:v>
                </c:pt>
                <c:pt idx="1627">
                  <c:v>10.235623914817568</c:v>
                </c:pt>
                <c:pt idx="1628">
                  <c:v>10.235623914817568</c:v>
                </c:pt>
                <c:pt idx="1629">
                  <c:v>10.235623914817568</c:v>
                </c:pt>
                <c:pt idx="1630">
                  <c:v>10.235623914817568</c:v>
                </c:pt>
                <c:pt idx="1631">
                  <c:v>10.235623914817568</c:v>
                </c:pt>
                <c:pt idx="1632">
                  <c:v>10.235623914817568</c:v>
                </c:pt>
                <c:pt idx="1633">
                  <c:v>10.235623914817568</c:v>
                </c:pt>
                <c:pt idx="1634">
                  <c:v>10.235623914817568</c:v>
                </c:pt>
                <c:pt idx="1635">
                  <c:v>10.235623914817568</c:v>
                </c:pt>
                <c:pt idx="1636">
                  <c:v>10.235623914817568</c:v>
                </c:pt>
                <c:pt idx="1637">
                  <c:v>10.235623914817568</c:v>
                </c:pt>
                <c:pt idx="1638">
                  <c:v>10.235623914817568</c:v>
                </c:pt>
                <c:pt idx="1639">
                  <c:v>10.235623914817568</c:v>
                </c:pt>
                <c:pt idx="1640">
                  <c:v>10.235623914817568</c:v>
                </c:pt>
                <c:pt idx="1641">
                  <c:v>10.235623914817568</c:v>
                </c:pt>
                <c:pt idx="1642">
                  <c:v>10.235623914817568</c:v>
                </c:pt>
                <c:pt idx="1643">
                  <c:v>10.235623914817568</c:v>
                </c:pt>
                <c:pt idx="1644">
                  <c:v>10.235623914817568</c:v>
                </c:pt>
                <c:pt idx="1645">
                  <c:v>10.235623914817568</c:v>
                </c:pt>
                <c:pt idx="1646">
                  <c:v>10.235623914817568</c:v>
                </c:pt>
                <c:pt idx="1647">
                  <c:v>10.235623914817568</c:v>
                </c:pt>
                <c:pt idx="1648">
                  <c:v>10.235623914817568</c:v>
                </c:pt>
                <c:pt idx="1649">
                  <c:v>10.235623914817568</c:v>
                </c:pt>
                <c:pt idx="1650">
                  <c:v>10.235623914817568</c:v>
                </c:pt>
                <c:pt idx="1651">
                  <c:v>10.235623914817568</c:v>
                </c:pt>
                <c:pt idx="1652">
                  <c:v>10.235623914817568</c:v>
                </c:pt>
                <c:pt idx="1653">
                  <c:v>10.235623914817568</c:v>
                </c:pt>
                <c:pt idx="1654">
                  <c:v>10.235623914817568</c:v>
                </c:pt>
                <c:pt idx="1655">
                  <c:v>10.235623914817568</c:v>
                </c:pt>
                <c:pt idx="1656">
                  <c:v>10.235623914817568</c:v>
                </c:pt>
                <c:pt idx="1657">
                  <c:v>10.235623914817568</c:v>
                </c:pt>
                <c:pt idx="1658">
                  <c:v>10.235623914817568</c:v>
                </c:pt>
                <c:pt idx="1659">
                  <c:v>10.235623914817568</c:v>
                </c:pt>
                <c:pt idx="1660">
                  <c:v>10.235623914817568</c:v>
                </c:pt>
                <c:pt idx="1661">
                  <c:v>10.235623914817568</c:v>
                </c:pt>
                <c:pt idx="1662">
                  <c:v>10.235623914817568</c:v>
                </c:pt>
                <c:pt idx="1663">
                  <c:v>10.235623914817568</c:v>
                </c:pt>
                <c:pt idx="1664">
                  <c:v>10.235623914817568</c:v>
                </c:pt>
                <c:pt idx="1665">
                  <c:v>10.235623914817568</c:v>
                </c:pt>
                <c:pt idx="1666">
                  <c:v>10.235623914817568</c:v>
                </c:pt>
                <c:pt idx="1667">
                  <c:v>10.235623914817568</c:v>
                </c:pt>
                <c:pt idx="1668">
                  <c:v>10.235623914817568</c:v>
                </c:pt>
                <c:pt idx="1669">
                  <c:v>10.235623914817568</c:v>
                </c:pt>
                <c:pt idx="1670">
                  <c:v>10.235623914817568</c:v>
                </c:pt>
                <c:pt idx="1671">
                  <c:v>10.235623914817568</c:v>
                </c:pt>
                <c:pt idx="1672">
                  <c:v>10.235623914817568</c:v>
                </c:pt>
                <c:pt idx="1673">
                  <c:v>10.235623914817568</c:v>
                </c:pt>
                <c:pt idx="1674">
                  <c:v>10.235623914817568</c:v>
                </c:pt>
                <c:pt idx="1675">
                  <c:v>10.235623914817568</c:v>
                </c:pt>
                <c:pt idx="1676">
                  <c:v>10.235623914817568</c:v>
                </c:pt>
                <c:pt idx="1677">
                  <c:v>10.235623914817568</c:v>
                </c:pt>
                <c:pt idx="1678">
                  <c:v>10.235623914817568</c:v>
                </c:pt>
                <c:pt idx="1679">
                  <c:v>10.235623914817568</c:v>
                </c:pt>
                <c:pt idx="1680">
                  <c:v>10.235623914817568</c:v>
                </c:pt>
                <c:pt idx="1681">
                  <c:v>10.235623914817568</c:v>
                </c:pt>
                <c:pt idx="1682">
                  <c:v>10.235623914817568</c:v>
                </c:pt>
                <c:pt idx="1683">
                  <c:v>10.235623914817568</c:v>
                </c:pt>
                <c:pt idx="1684">
                  <c:v>10.235623914817568</c:v>
                </c:pt>
                <c:pt idx="1685">
                  <c:v>10.235623914817568</c:v>
                </c:pt>
                <c:pt idx="1686">
                  <c:v>10.235623914817568</c:v>
                </c:pt>
                <c:pt idx="1687">
                  <c:v>10.235623914817568</c:v>
                </c:pt>
                <c:pt idx="1688">
                  <c:v>10.235623914817568</c:v>
                </c:pt>
                <c:pt idx="1689">
                  <c:v>10.235623914817568</c:v>
                </c:pt>
                <c:pt idx="1690">
                  <c:v>10.235623914817568</c:v>
                </c:pt>
                <c:pt idx="1691">
                  <c:v>10.235623914817568</c:v>
                </c:pt>
                <c:pt idx="1692">
                  <c:v>10.235623914817568</c:v>
                </c:pt>
                <c:pt idx="1693">
                  <c:v>10.235623914817568</c:v>
                </c:pt>
                <c:pt idx="1694">
                  <c:v>10.235623914817568</c:v>
                </c:pt>
                <c:pt idx="1695">
                  <c:v>10.235623914817568</c:v>
                </c:pt>
                <c:pt idx="1696">
                  <c:v>10.235623914817568</c:v>
                </c:pt>
                <c:pt idx="1697">
                  <c:v>10.235623914817568</c:v>
                </c:pt>
                <c:pt idx="1698">
                  <c:v>10.235623914817568</c:v>
                </c:pt>
                <c:pt idx="1699">
                  <c:v>10.235623914817568</c:v>
                </c:pt>
                <c:pt idx="1700">
                  <c:v>10.235623914817568</c:v>
                </c:pt>
                <c:pt idx="1701">
                  <c:v>10.235623914817568</c:v>
                </c:pt>
                <c:pt idx="1702">
                  <c:v>10.235623914817568</c:v>
                </c:pt>
                <c:pt idx="1703">
                  <c:v>10.235623914817568</c:v>
                </c:pt>
                <c:pt idx="1704">
                  <c:v>10.235623914817568</c:v>
                </c:pt>
                <c:pt idx="1705">
                  <c:v>10.235623914817568</c:v>
                </c:pt>
                <c:pt idx="1706">
                  <c:v>10.235623914817568</c:v>
                </c:pt>
                <c:pt idx="1707">
                  <c:v>10.235623914817568</c:v>
                </c:pt>
                <c:pt idx="1708">
                  <c:v>10.235623914817568</c:v>
                </c:pt>
                <c:pt idx="1709">
                  <c:v>10.235623914817568</c:v>
                </c:pt>
                <c:pt idx="1710">
                  <c:v>10.235623914817568</c:v>
                </c:pt>
                <c:pt idx="1711">
                  <c:v>10.235623914817568</c:v>
                </c:pt>
                <c:pt idx="1712">
                  <c:v>10.235623914817568</c:v>
                </c:pt>
                <c:pt idx="1713">
                  <c:v>10.235623914817568</c:v>
                </c:pt>
                <c:pt idx="1714">
                  <c:v>10.235623914817568</c:v>
                </c:pt>
                <c:pt idx="1715">
                  <c:v>10.235623914817568</c:v>
                </c:pt>
                <c:pt idx="1716">
                  <c:v>10.235623914817568</c:v>
                </c:pt>
                <c:pt idx="1717">
                  <c:v>10.235623914817568</c:v>
                </c:pt>
                <c:pt idx="1718">
                  <c:v>10.235623914817568</c:v>
                </c:pt>
                <c:pt idx="1719">
                  <c:v>10.235623914817568</c:v>
                </c:pt>
                <c:pt idx="1720">
                  <c:v>10.235623914817568</c:v>
                </c:pt>
                <c:pt idx="1721">
                  <c:v>10.235623914817568</c:v>
                </c:pt>
                <c:pt idx="1722">
                  <c:v>10.235623914817568</c:v>
                </c:pt>
                <c:pt idx="1723">
                  <c:v>10.235623914817568</c:v>
                </c:pt>
                <c:pt idx="1724">
                  <c:v>10.235623914817568</c:v>
                </c:pt>
                <c:pt idx="1725">
                  <c:v>10.235623914817568</c:v>
                </c:pt>
                <c:pt idx="1726">
                  <c:v>10.235623914817568</c:v>
                </c:pt>
                <c:pt idx="1727">
                  <c:v>10.235623914817568</c:v>
                </c:pt>
                <c:pt idx="1728">
                  <c:v>10.235623914817568</c:v>
                </c:pt>
                <c:pt idx="1729">
                  <c:v>10.235623914817568</c:v>
                </c:pt>
                <c:pt idx="1730">
                  <c:v>10.235623914817568</c:v>
                </c:pt>
                <c:pt idx="1731">
                  <c:v>10.235623914817568</c:v>
                </c:pt>
                <c:pt idx="1732">
                  <c:v>10.235623914817568</c:v>
                </c:pt>
                <c:pt idx="1733">
                  <c:v>10.235623914817568</c:v>
                </c:pt>
                <c:pt idx="1734">
                  <c:v>10.235623914817568</c:v>
                </c:pt>
                <c:pt idx="1735">
                  <c:v>10.235623914817568</c:v>
                </c:pt>
                <c:pt idx="1736">
                  <c:v>10.235623914817568</c:v>
                </c:pt>
                <c:pt idx="1737">
                  <c:v>10.235623914817568</c:v>
                </c:pt>
                <c:pt idx="1738">
                  <c:v>10.235623914817568</c:v>
                </c:pt>
                <c:pt idx="1739">
                  <c:v>10.235623914817568</c:v>
                </c:pt>
                <c:pt idx="1740">
                  <c:v>10.235623914817568</c:v>
                </c:pt>
                <c:pt idx="1741">
                  <c:v>10.235623914817568</c:v>
                </c:pt>
                <c:pt idx="1742">
                  <c:v>10.235623914817568</c:v>
                </c:pt>
                <c:pt idx="1743">
                  <c:v>10.235623914817568</c:v>
                </c:pt>
                <c:pt idx="1744">
                  <c:v>10.235623914817568</c:v>
                </c:pt>
                <c:pt idx="1745">
                  <c:v>10.235623914817568</c:v>
                </c:pt>
                <c:pt idx="1746">
                  <c:v>10.235623914817568</c:v>
                </c:pt>
                <c:pt idx="1747">
                  <c:v>10.235623914817568</c:v>
                </c:pt>
                <c:pt idx="1748">
                  <c:v>10.235623914817568</c:v>
                </c:pt>
                <c:pt idx="1749">
                  <c:v>10.235623914817568</c:v>
                </c:pt>
                <c:pt idx="1750">
                  <c:v>10.235623914817568</c:v>
                </c:pt>
                <c:pt idx="1751">
                  <c:v>10.235623914817568</c:v>
                </c:pt>
                <c:pt idx="1752">
                  <c:v>10.235623914817568</c:v>
                </c:pt>
                <c:pt idx="1753">
                  <c:v>10.235623914817568</c:v>
                </c:pt>
                <c:pt idx="1754">
                  <c:v>10.235623914817568</c:v>
                </c:pt>
                <c:pt idx="1755">
                  <c:v>10.235623914817568</c:v>
                </c:pt>
                <c:pt idx="1756">
                  <c:v>10.235623914817568</c:v>
                </c:pt>
                <c:pt idx="1757">
                  <c:v>10.235623914817568</c:v>
                </c:pt>
                <c:pt idx="1758">
                  <c:v>10.235623914817568</c:v>
                </c:pt>
                <c:pt idx="1759">
                  <c:v>10.235623914817568</c:v>
                </c:pt>
                <c:pt idx="1760">
                  <c:v>10.235623914817568</c:v>
                </c:pt>
                <c:pt idx="1761">
                  <c:v>10.235623914817568</c:v>
                </c:pt>
                <c:pt idx="1762">
                  <c:v>10.235623914817568</c:v>
                </c:pt>
                <c:pt idx="1763">
                  <c:v>10.235623914817568</c:v>
                </c:pt>
                <c:pt idx="1764">
                  <c:v>10.235623914817568</c:v>
                </c:pt>
                <c:pt idx="1765">
                  <c:v>10.235623914817568</c:v>
                </c:pt>
                <c:pt idx="1766">
                  <c:v>10.235623914817568</c:v>
                </c:pt>
                <c:pt idx="1767">
                  <c:v>10.235623914817568</c:v>
                </c:pt>
                <c:pt idx="1768">
                  <c:v>10.235623914817568</c:v>
                </c:pt>
                <c:pt idx="1769">
                  <c:v>10.235623914817568</c:v>
                </c:pt>
                <c:pt idx="1770">
                  <c:v>10.235623914817568</c:v>
                </c:pt>
                <c:pt idx="1771">
                  <c:v>10.235623914817568</c:v>
                </c:pt>
                <c:pt idx="1772">
                  <c:v>10.235623914817568</c:v>
                </c:pt>
                <c:pt idx="1773">
                  <c:v>10.235623914817568</c:v>
                </c:pt>
                <c:pt idx="1774">
                  <c:v>10.235623914817568</c:v>
                </c:pt>
                <c:pt idx="1775">
                  <c:v>10.235623914817568</c:v>
                </c:pt>
                <c:pt idx="1776">
                  <c:v>10.235623914817568</c:v>
                </c:pt>
                <c:pt idx="1777">
                  <c:v>10.235623914817568</c:v>
                </c:pt>
                <c:pt idx="1778">
                  <c:v>10.235623914817568</c:v>
                </c:pt>
                <c:pt idx="1779">
                  <c:v>10.235623914817568</c:v>
                </c:pt>
                <c:pt idx="1780">
                  <c:v>10.235623914817568</c:v>
                </c:pt>
                <c:pt idx="1781">
                  <c:v>10.235623914817568</c:v>
                </c:pt>
                <c:pt idx="1782">
                  <c:v>10.235623914817568</c:v>
                </c:pt>
                <c:pt idx="1783">
                  <c:v>10.235623914817568</c:v>
                </c:pt>
                <c:pt idx="1784">
                  <c:v>10.235623914817568</c:v>
                </c:pt>
                <c:pt idx="1785">
                  <c:v>10.235623914817568</c:v>
                </c:pt>
                <c:pt idx="1786">
                  <c:v>10.235623914817568</c:v>
                </c:pt>
                <c:pt idx="1787">
                  <c:v>10.235623914817568</c:v>
                </c:pt>
                <c:pt idx="1788">
                  <c:v>10.235623914817568</c:v>
                </c:pt>
                <c:pt idx="1789">
                  <c:v>10.235623914817568</c:v>
                </c:pt>
                <c:pt idx="1790">
                  <c:v>10.235623914817568</c:v>
                </c:pt>
                <c:pt idx="1791">
                  <c:v>10.235623914817568</c:v>
                </c:pt>
                <c:pt idx="1792">
                  <c:v>10.235623914817568</c:v>
                </c:pt>
                <c:pt idx="1793">
                  <c:v>10.235623914817568</c:v>
                </c:pt>
                <c:pt idx="1794">
                  <c:v>10.235623914817568</c:v>
                </c:pt>
                <c:pt idx="1795">
                  <c:v>10.235623914817568</c:v>
                </c:pt>
                <c:pt idx="1796">
                  <c:v>10.235623914817568</c:v>
                </c:pt>
                <c:pt idx="1797">
                  <c:v>10.235623914817568</c:v>
                </c:pt>
                <c:pt idx="1798">
                  <c:v>10.235623914817568</c:v>
                </c:pt>
                <c:pt idx="1799">
                  <c:v>10.235623914817568</c:v>
                </c:pt>
                <c:pt idx="1800">
                  <c:v>10.235623914817568</c:v>
                </c:pt>
                <c:pt idx="1801">
                  <c:v>10.235623914817568</c:v>
                </c:pt>
                <c:pt idx="1802">
                  <c:v>10.235623914817568</c:v>
                </c:pt>
                <c:pt idx="1803">
                  <c:v>10.235623914817568</c:v>
                </c:pt>
                <c:pt idx="1804">
                  <c:v>10.235623914817568</c:v>
                </c:pt>
                <c:pt idx="1805">
                  <c:v>10.235623914817568</c:v>
                </c:pt>
                <c:pt idx="1806">
                  <c:v>10.235623914817568</c:v>
                </c:pt>
                <c:pt idx="1807">
                  <c:v>10.235623914817568</c:v>
                </c:pt>
                <c:pt idx="1808">
                  <c:v>10.235623914817568</c:v>
                </c:pt>
                <c:pt idx="1809">
                  <c:v>10.235623914817568</c:v>
                </c:pt>
                <c:pt idx="1810">
                  <c:v>10.235623914817568</c:v>
                </c:pt>
                <c:pt idx="1811">
                  <c:v>10.235623914817568</c:v>
                </c:pt>
                <c:pt idx="1812">
                  <c:v>10.235623914817568</c:v>
                </c:pt>
                <c:pt idx="1813">
                  <c:v>10.235623914817568</c:v>
                </c:pt>
                <c:pt idx="1814">
                  <c:v>10.235623914817568</c:v>
                </c:pt>
                <c:pt idx="1815">
                  <c:v>10.235623914817568</c:v>
                </c:pt>
                <c:pt idx="1816">
                  <c:v>10.235623914817568</c:v>
                </c:pt>
                <c:pt idx="1817">
                  <c:v>10.235623914817568</c:v>
                </c:pt>
                <c:pt idx="1818">
                  <c:v>10.235623914817568</c:v>
                </c:pt>
                <c:pt idx="1819">
                  <c:v>10.235623914817568</c:v>
                </c:pt>
                <c:pt idx="1820">
                  <c:v>10.235623914817568</c:v>
                </c:pt>
                <c:pt idx="1821">
                  <c:v>10.235623914817568</c:v>
                </c:pt>
                <c:pt idx="1822">
                  <c:v>10.235623914817568</c:v>
                </c:pt>
                <c:pt idx="1823">
                  <c:v>10.235623914817568</c:v>
                </c:pt>
                <c:pt idx="1824">
                  <c:v>10.235623914817568</c:v>
                </c:pt>
                <c:pt idx="1825">
                  <c:v>10.235623914817568</c:v>
                </c:pt>
                <c:pt idx="1826">
                  <c:v>10.235623914817568</c:v>
                </c:pt>
                <c:pt idx="1827">
                  <c:v>10.235623914817568</c:v>
                </c:pt>
                <c:pt idx="1828">
                  <c:v>10.235623914817568</c:v>
                </c:pt>
                <c:pt idx="1829">
                  <c:v>10.235623914817568</c:v>
                </c:pt>
                <c:pt idx="1830">
                  <c:v>10.235623914817568</c:v>
                </c:pt>
                <c:pt idx="1831">
                  <c:v>10.235623914817568</c:v>
                </c:pt>
                <c:pt idx="1832">
                  <c:v>10.235623914817568</c:v>
                </c:pt>
                <c:pt idx="1833">
                  <c:v>10.235623914817568</c:v>
                </c:pt>
                <c:pt idx="1834">
                  <c:v>10.235623914817568</c:v>
                </c:pt>
                <c:pt idx="1835">
                  <c:v>10.235623914817568</c:v>
                </c:pt>
                <c:pt idx="1836">
                  <c:v>10.235623914817568</c:v>
                </c:pt>
                <c:pt idx="1837">
                  <c:v>10.235623914817568</c:v>
                </c:pt>
                <c:pt idx="1838">
                  <c:v>10.235623914817568</c:v>
                </c:pt>
                <c:pt idx="1839">
                  <c:v>10.235623914817568</c:v>
                </c:pt>
                <c:pt idx="1840">
                  <c:v>10.235623914817568</c:v>
                </c:pt>
                <c:pt idx="1841">
                  <c:v>10.235623914817568</c:v>
                </c:pt>
                <c:pt idx="1842">
                  <c:v>10.235623914817568</c:v>
                </c:pt>
                <c:pt idx="1843">
                  <c:v>10.235623914817568</c:v>
                </c:pt>
                <c:pt idx="1844">
                  <c:v>10.235623914817568</c:v>
                </c:pt>
                <c:pt idx="1845">
                  <c:v>10.235623914817568</c:v>
                </c:pt>
                <c:pt idx="1846">
                  <c:v>10.235623914817568</c:v>
                </c:pt>
                <c:pt idx="1847">
                  <c:v>10.235623914817568</c:v>
                </c:pt>
                <c:pt idx="1848">
                  <c:v>10.235623914817568</c:v>
                </c:pt>
                <c:pt idx="1849">
                  <c:v>10.235623914817568</c:v>
                </c:pt>
                <c:pt idx="1850">
                  <c:v>10.235623914817568</c:v>
                </c:pt>
                <c:pt idx="1851">
                  <c:v>10.235623914817568</c:v>
                </c:pt>
                <c:pt idx="1852">
                  <c:v>10.235623914817568</c:v>
                </c:pt>
                <c:pt idx="1853">
                  <c:v>10.235623914817568</c:v>
                </c:pt>
                <c:pt idx="1854">
                  <c:v>10.235623914817568</c:v>
                </c:pt>
                <c:pt idx="1855">
                  <c:v>10.235623914817568</c:v>
                </c:pt>
                <c:pt idx="1856">
                  <c:v>10.235623914817568</c:v>
                </c:pt>
                <c:pt idx="1857">
                  <c:v>10.235623914817568</c:v>
                </c:pt>
                <c:pt idx="1858">
                  <c:v>10.235623914817568</c:v>
                </c:pt>
                <c:pt idx="1859">
                  <c:v>10.235623914817568</c:v>
                </c:pt>
                <c:pt idx="1860">
                  <c:v>10.235623914817568</c:v>
                </c:pt>
                <c:pt idx="1861">
                  <c:v>10.235623914817568</c:v>
                </c:pt>
                <c:pt idx="1862">
                  <c:v>10.235623914817568</c:v>
                </c:pt>
                <c:pt idx="1863">
                  <c:v>10.235623914817568</c:v>
                </c:pt>
                <c:pt idx="1864">
                  <c:v>10.235623914817568</c:v>
                </c:pt>
                <c:pt idx="1865">
                  <c:v>10.235623914817568</c:v>
                </c:pt>
                <c:pt idx="1866">
                  <c:v>10.235623914817568</c:v>
                </c:pt>
                <c:pt idx="1867">
                  <c:v>10.235623914817568</c:v>
                </c:pt>
                <c:pt idx="1868">
                  <c:v>10.235623914817568</c:v>
                </c:pt>
                <c:pt idx="1869">
                  <c:v>10.235623914817568</c:v>
                </c:pt>
                <c:pt idx="1870">
                  <c:v>10.235623914817568</c:v>
                </c:pt>
                <c:pt idx="1871">
                  <c:v>10.235623914817568</c:v>
                </c:pt>
                <c:pt idx="1872">
                  <c:v>10.235623914817568</c:v>
                </c:pt>
                <c:pt idx="1873">
                  <c:v>10.235623914817568</c:v>
                </c:pt>
                <c:pt idx="1874">
                  <c:v>10.235623914817568</c:v>
                </c:pt>
                <c:pt idx="1875">
                  <c:v>10.235623914817568</c:v>
                </c:pt>
                <c:pt idx="1876">
                  <c:v>10.235623914817568</c:v>
                </c:pt>
                <c:pt idx="1877">
                  <c:v>10.235623914817568</c:v>
                </c:pt>
                <c:pt idx="1878">
                  <c:v>10.235623914817568</c:v>
                </c:pt>
                <c:pt idx="1879">
                  <c:v>10.235623914817568</c:v>
                </c:pt>
                <c:pt idx="1880">
                  <c:v>10.235623914817568</c:v>
                </c:pt>
                <c:pt idx="1881">
                  <c:v>10.235623914817568</c:v>
                </c:pt>
                <c:pt idx="1882">
                  <c:v>10.235623914817568</c:v>
                </c:pt>
                <c:pt idx="1883">
                  <c:v>10.235623914817568</c:v>
                </c:pt>
                <c:pt idx="1884">
                  <c:v>10.235623914817568</c:v>
                </c:pt>
                <c:pt idx="1885">
                  <c:v>10.235623914817568</c:v>
                </c:pt>
                <c:pt idx="1886">
                  <c:v>10.235623914817568</c:v>
                </c:pt>
                <c:pt idx="1887">
                  <c:v>10.235623914817568</c:v>
                </c:pt>
                <c:pt idx="1888">
                  <c:v>10.235623914817568</c:v>
                </c:pt>
                <c:pt idx="1889">
                  <c:v>10.235623914817568</c:v>
                </c:pt>
                <c:pt idx="1890">
                  <c:v>10.235623914817568</c:v>
                </c:pt>
                <c:pt idx="1891">
                  <c:v>10.235623914817568</c:v>
                </c:pt>
                <c:pt idx="1892">
                  <c:v>10.235623914817568</c:v>
                </c:pt>
                <c:pt idx="1893">
                  <c:v>10.235623914817568</c:v>
                </c:pt>
                <c:pt idx="1894">
                  <c:v>10.235623914817568</c:v>
                </c:pt>
                <c:pt idx="1895">
                  <c:v>10.235623914817568</c:v>
                </c:pt>
                <c:pt idx="1896">
                  <c:v>10.235623914817568</c:v>
                </c:pt>
                <c:pt idx="1897">
                  <c:v>10.235623914817568</c:v>
                </c:pt>
                <c:pt idx="1898">
                  <c:v>10.235623914817568</c:v>
                </c:pt>
                <c:pt idx="1899">
                  <c:v>10.235623914817568</c:v>
                </c:pt>
                <c:pt idx="1900">
                  <c:v>10.235623914817568</c:v>
                </c:pt>
                <c:pt idx="1901">
                  <c:v>10.235623914817568</c:v>
                </c:pt>
                <c:pt idx="1902">
                  <c:v>10.235623914817568</c:v>
                </c:pt>
                <c:pt idx="1903">
                  <c:v>10.235623914817568</c:v>
                </c:pt>
                <c:pt idx="1904">
                  <c:v>10.235623914817568</c:v>
                </c:pt>
                <c:pt idx="1905">
                  <c:v>10.235623914817568</c:v>
                </c:pt>
                <c:pt idx="1906">
                  <c:v>10.235623914817568</c:v>
                </c:pt>
                <c:pt idx="1907">
                  <c:v>10.235623914817568</c:v>
                </c:pt>
                <c:pt idx="1908">
                  <c:v>10.235623914817568</c:v>
                </c:pt>
                <c:pt idx="1909">
                  <c:v>10.235623914817568</c:v>
                </c:pt>
                <c:pt idx="1910">
                  <c:v>10.235623914817568</c:v>
                </c:pt>
                <c:pt idx="1911">
                  <c:v>10.235623914817568</c:v>
                </c:pt>
                <c:pt idx="1912">
                  <c:v>10.235623914817568</c:v>
                </c:pt>
                <c:pt idx="1913">
                  <c:v>10.235623914817568</c:v>
                </c:pt>
                <c:pt idx="1914">
                  <c:v>10.235623914817568</c:v>
                </c:pt>
                <c:pt idx="1915">
                  <c:v>10.235623914817568</c:v>
                </c:pt>
                <c:pt idx="1916">
                  <c:v>10.235623914817568</c:v>
                </c:pt>
                <c:pt idx="1917">
                  <c:v>10.235623914817568</c:v>
                </c:pt>
                <c:pt idx="1918">
                  <c:v>10.235623914817568</c:v>
                </c:pt>
                <c:pt idx="1919">
                  <c:v>10.235623914817568</c:v>
                </c:pt>
                <c:pt idx="1920">
                  <c:v>10.235623914817568</c:v>
                </c:pt>
                <c:pt idx="1921">
                  <c:v>10.235623914817568</c:v>
                </c:pt>
                <c:pt idx="1922">
                  <c:v>10.235623914817568</c:v>
                </c:pt>
                <c:pt idx="1923">
                  <c:v>10.235623914817568</c:v>
                </c:pt>
                <c:pt idx="1924">
                  <c:v>10.235623914817568</c:v>
                </c:pt>
                <c:pt idx="1925">
                  <c:v>10.235623914817568</c:v>
                </c:pt>
                <c:pt idx="1926">
                  <c:v>10.235623914817568</c:v>
                </c:pt>
                <c:pt idx="1927">
                  <c:v>10.235623914817568</c:v>
                </c:pt>
                <c:pt idx="1928">
                  <c:v>10.235623914817568</c:v>
                </c:pt>
                <c:pt idx="1929">
                  <c:v>10.235623914817568</c:v>
                </c:pt>
                <c:pt idx="1930">
                  <c:v>10.235623914817568</c:v>
                </c:pt>
                <c:pt idx="1931">
                  <c:v>10.235623914817568</c:v>
                </c:pt>
                <c:pt idx="1932">
                  <c:v>10.235623914817568</c:v>
                </c:pt>
                <c:pt idx="1933">
                  <c:v>10.235623914817568</c:v>
                </c:pt>
                <c:pt idx="1934">
                  <c:v>10.235623914817568</c:v>
                </c:pt>
                <c:pt idx="1935">
                  <c:v>10.235623914817568</c:v>
                </c:pt>
                <c:pt idx="1936">
                  <c:v>10.235623914817568</c:v>
                </c:pt>
                <c:pt idx="1937">
                  <c:v>10.235623914817568</c:v>
                </c:pt>
                <c:pt idx="1938">
                  <c:v>10.235623914817568</c:v>
                </c:pt>
                <c:pt idx="1939">
                  <c:v>10.235623914817568</c:v>
                </c:pt>
                <c:pt idx="1940">
                  <c:v>10.235623914817568</c:v>
                </c:pt>
                <c:pt idx="1941">
                  <c:v>10.235623914817568</c:v>
                </c:pt>
                <c:pt idx="1942">
                  <c:v>10.235623914817568</c:v>
                </c:pt>
                <c:pt idx="1943">
                  <c:v>10.235623914817568</c:v>
                </c:pt>
                <c:pt idx="1944">
                  <c:v>10.235623914817568</c:v>
                </c:pt>
                <c:pt idx="1945">
                  <c:v>10.235623914817568</c:v>
                </c:pt>
                <c:pt idx="1946">
                  <c:v>10.235623914817568</c:v>
                </c:pt>
                <c:pt idx="1947">
                  <c:v>10.235623914817568</c:v>
                </c:pt>
                <c:pt idx="1948">
                  <c:v>10.235623914817568</c:v>
                </c:pt>
                <c:pt idx="1949">
                  <c:v>10.235623914817568</c:v>
                </c:pt>
                <c:pt idx="1950">
                  <c:v>10.235623914817568</c:v>
                </c:pt>
                <c:pt idx="1951">
                  <c:v>10.235623914817568</c:v>
                </c:pt>
                <c:pt idx="1952">
                  <c:v>10.235623914817568</c:v>
                </c:pt>
                <c:pt idx="1953">
                  <c:v>10.235623914817568</c:v>
                </c:pt>
                <c:pt idx="1954">
                  <c:v>10.235623914817568</c:v>
                </c:pt>
                <c:pt idx="1955">
                  <c:v>10.235623914817568</c:v>
                </c:pt>
                <c:pt idx="1956">
                  <c:v>10.235623914817568</c:v>
                </c:pt>
                <c:pt idx="1957">
                  <c:v>10.235623914817568</c:v>
                </c:pt>
                <c:pt idx="1958">
                  <c:v>10.235623914817568</c:v>
                </c:pt>
                <c:pt idx="1959">
                  <c:v>10.235623914817568</c:v>
                </c:pt>
                <c:pt idx="1960">
                  <c:v>10.235623914817568</c:v>
                </c:pt>
                <c:pt idx="1961">
                  <c:v>10.235623914817568</c:v>
                </c:pt>
                <c:pt idx="1962">
                  <c:v>10.235623914817568</c:v>
                </c:pt>
                <c:pt idx="1963">
                  <c:v>10.235623914817568</c:v>
                </c:pt>
                <c:pt idx="1964">
                  <c:v>10.235623914817568</c:v>
                </c:pt>
                <c:pt idx="1965">
                  <c:v>10.235623914817568</c:v>
                </c:pt>
                <c:pt idx="1966">
                  <c:v>10.235623914817568</c:v>
                </c:pt>
                <c:pt idx="1967">
                  <c:v>10.235623914817568</c:v>
                </c:pt>
                <c:pt idx="1968">
                  <c:v>10.235623914817568</c:v>
                </c:pt>
                <c:pt idx="1969">
                  <c:v>10.235623914817568</c:v>
                </c:pt>
                <c:pt idx="1970">
                  <c:v>10.235623914817568</c:v>
                </c:pt>
                <c:pt idx="1971">
                  <c:v>10.235623914817568</c:v>
                </c:pt>
                <c:pt idx="1972">
                  <c:v>10.235623914817568</c:v>
                </c:pt>
                <c:pt idx="1973">
                  <c:v>10.235623914817568</c:v>
                </c:pt>
                <c:pt idx="1974">
                  <c:v>10.235623914817568</c:v>
                </c:pt>
                <c:pt idx="1975">
                  <c:v>10.235623914817568</c:v>
                </c:pt>
                <c:pt idx="1976">
                  <c:v>10.235623914817568</c:v>
                </c:pt>
                <c:pt idx="1977">
                  <c:v>10.235623914817568</c:v>
                </c:pt>
                <c:pt idx="1978">
                  <c:v>10.235623914817568</c:v>
                </c:pt>
                <c:pt idx="1979">
                  <c:v>10.235623914817568</c:v>
                </c:pt>
                <c:pt idx="1980">
                  <c:v>10.235623914817568</c:v>
                </c:pt>
                <c:pt idx="1981">
                  <c:v>10.235623914817568</c:v>
                </c:pt>
                <c:pt idx="1982">
                  <c:v>10.235623914817568</c:v>
                </c:pt>
                <c:pt idx="1983">
                  <c:v>10.235623914817568</c:v>
                </c:pt>
                <c:pt idx="1984">
                  <c:v>10.235623914817568</c:v>
                </c:pt>
                <c:pt idx="1985">
                  <c:v>10.235623914817568</c:v>
                </c:pt>
                <c:pt idx="1986">
                  <c:v>10.235623914817568</c:v>
                </c:pt>
                <c:pt idx="1987">
                  <c:v>10.235623914817568</c:v>
                </c:pt>
                <c:pt idx="1988">
                  <c:v>10.235623914817568</c:v>
                </c:pt>
                <c:pt idx="1989">
                  <c:v>10.235623914817568</c:v>
                </c:pt>
                <c:pt idx="1990">
                  <c:v>10.235623914817568</c:v>
                </c:pt>
                <c:pt idx="1991">
                  <c:v>10.235623914817568</c:v>
                </c:pt>
                <c:pt idx="1992">
                  <c:v>10.235623914817568</c:v>
                </c:pt>
                <c:pt idx="1993">
                  <c:v>10.235623914817568</c:v>
                </c:pt>
                <c:pt idx="1994">
                  <c:v>10.235623914817568</c:v>
                </c:pt>
                <c:pt idx="1995">
                  <c:v>10.235623914817568</c:v>
                </c:pt>
                <c:pt idx="1996">
                  <c:v>10.235623914817568</c:v>
                </c:pt>
                <c:pt idx="1997">
                  <c:v>10.235623914817568</c:v>
                </c:pt>
                <c:pt idx="1998">
                  <c:v>10.235623914817568</c:v>
                </c:pt>
                <c:pt idx="1999">
                  <c:v>10.235623914817568</c:v>
                </c:pt>
                <c:pt idx="2000">
                  <c:v>10.235623914817568</c:v>
                </c:pt>
                <c:pt idx="2001">
                  <c:v>10.235623914817568</c:v>
                </c:pt>
                <c:pt idx="2002">
                  <c:v>10.235623914817568</c:v>
                </c:pt>
                <c:pt idx="2003">
                  <c:v>10.235623914817568</c:v>
                </c:pt>
                <c:pt idx="2004">
                  <c:v>10.235623914817568</c:v>
                </c:pt>
                <c:pt idx="2005">
                  <c:v>10.235623914817568</c:v>
                </c:pt>
                <c:pt idx="2006">
                  <c:v>10.235623914817568</c:v>
                </c:pt>
                <c:pt idx="2007">
                  <c:v>10.235623914817568</c:v>
                </c:pt>
                <c:pt idx="2008">
                  <c:v>10.235623914817568</c:v>
                </c:pt>
                <c:pt idx="2009">
                  <c:v>10.235623914817568</c:v>
                </c:pt>
                <c:pt idx="2010">
                  <c:v>10.235623914817568</c:v>
                </c:pt>
                <c:pt idx="2011">
                  <c:v>10.235623914817568</c:v>
                </c:pt>
                <c:pt idx="2012">
                  <c:v>10.235623914817568</c:v>
                </c:pt>
                <c:pt idx="2013">
                  <c:v>10.235623914817568</c:v>
                </c:pt>
                <c:pt idx="2014">
                  <c:v>10.235623914817568</c:v>
                </c:pt>
                <c:pt idx="2015">
                  <c:v>10.235623914817568</c:v>
                </c:pt>
                <c:pt idx="2016">
                  <c:v>10.235623914817568</c:v>
                </c:pt>
                <c:pt idx="2017">
                  <c:v>10.235623914817568</c:v>
                </c:pt>
                <c:pt idx="2018">
                  <c:v>10.235623914817568</c:v>
                </c:pt>
                <c:pt idx="2019">
                  <c:v>10.235623914817568</c:v>
                </c:pt>
                <c:pt idx="2020">
                  <c:v>10.235623914817568</c:v>
                </c:pt>
                <c:pt idx="2021">
                  <c:v>10.235623914817568</c:v>
                </c:pt>
                <c:pt idx="2022">
                  <c:v>10.235623914817568</c:v>
                </c:pt>
                <c:pt idx="2023">
                  <c:v>10.235623914817568</c:v>
                </c:pt>
                <c:pt idx="2024">
                  <c:v>10.235623914817568</c:v>
                </c:pt>
                <c:pt idx="2025">
                  <c:v>10.235623914817568</c:v>
                </c:pt>
                <c:pt idx="2026">
                  <c:v>10.235623914817568</c:v>
                </c:pt>
                <c:pt idx="2027">
                  <c:v>10.235623914817568</c:v>
                </c:pt>
                <c:pt idx="2028">
                  <c:v>10.235623914817568</c:v>
                </c:pt>
                <c:pt idx="2029">
                  <c:v>10.235623914817568</c:v>
                </c:pt>
                <c:pt idx="2030">
                  <c:v>10.235623914817568</c:v>
                </c:pt>
                <c:pt idx="2031">
                  <c:v>10.235623914817568</c:v>
                </c:pt>
                <c:pt idx="2032">
                  <c:v>10.235623914817568</c:v>
                </c:pt>
                <c:pt idx="2033">
                  <c:v>10.235623914817568</c:v>
                </c:pt>
                <c:pt idx="2034">
                  <c:v>10.235623914817568</c:v>
                </c:pt>
                <c:pt idx="2035">
                  <c:v>10.235623914817568</c:v>
                </c:pt>
                <c:pt idx="2036">
                  <c:v>10.235623914817568</c:v>
                </c:pt>
                <c:pt idx="2037">
                  <c:v>10.235623914817568</c:v>
                </c:pt>
                <c:pt idx="2038">
                  <c:v>10.235623914817568</c:v>
                </c:pt>
                <c:pt idx="2039">
                  <c:v>10.235623914817568</c:v>
                </c:pt>
                <c:pt idx="2040">
                  <c:v>10.235623914817568</c:v>
                </c:pt>
                <c:pt idx="2041">
                  <c:v>10.235623914817568</c:v>
                </c:pt>
                <c:pt idx="2042">
                  <c:v>10.235623914817568</c:v>
                </c:pt>
                <c:pt idx="2043">
                  <c:v>10.235623914817568</c:v>
                </c:pt>
                <c:pt idx="2044">
                  <c:v>10.235623914817568</c:v>
                </c:pt>
                <c:pt idx="2045">
                  <c:v>10.235623914817568</c:v>
                </c:pt>
                <c:pt idx="2046">
                  <c:v>10.235623914817568</c:v>
                </c:pt>
                <c:pt idx="2047">
                  <c:v>10.235623914817568</c:v>
                </c:pt>
                <c:pt idx="2048">
                  <c:v>10.235623914817568</c:v>
                </c:pt>
                <c:pt idx="2049">
                  <c:v>10.235623914817568</c:v>
                </c:pt>
                <c:pt idx="2050">
                  <c:v>10.235623914817568</c:v>
                </c:pt>
                <c:pt idx="2051">
                  <c:v>10.235623914817568</c:v>
                </c:pt>
                <c:pt idx="2052">
                  <c:v>10.235623914817568</c:v>
                </c:pt>
                <c:pt idx="2053">
                  <c:v>10.235623914817568</c:v>
                </c:pt>
                <c:pt idx="2054">
                  <c:v>10.235623914817568</c:v>
                </c:pt>
                <c:pt idx="2055">
                  <c:v>10.235623914817568</c:v>
                </c:pt>
                <c:pt idx="2056">
                  <c:v>10.235623914817568</c:v>
                </c:pt>
                <c:pt idx="2057">
                  <c:v>10.235623914817568</c:v>
                </c:pt>
                <c:pt idx="2058">
                  <c:v>10.235623914817568</c:v>
                </c:pt>
                <c:pt idx="2059">
                  <c:v>10.235623914817568</c:v>
                </c:pt>
                <c:pt idx="2060">
                  <c:v>10.235623914817568</c:v>
                </c:pt>
                <c:pt idx="2061">
                  <c:v>10.235623914817568</c:v>
                </c:pt>
                <c:pt idx="2062">
                  <c:v>10.235623914817568</c:v>
                </c:pt>
                <c:pt idx="2063">
                  <c:v>10.235623914817568</c:v>
                </c:pt>
                <c:pt idx="2064">
                  <c:v>10.235623914817568</c:v>
                </c:pt>
                <c:pt idx="2065">
                  <c:v>10.235623914817568</c:v>
                </c:pt>
                <c:pt idx="2066">
                  <c:v>10.235623914817568</c:v>
                </c:pt>
                <c:pt idx="2067">
                  <c:v>10.235623914817568</c:v>
                </c:pt>
                <c:pt idx="2068">
                  <c:v>10.235623914817568</c:v>
                </c:pt>
                <c:pt idx="2069">
                  <c:v>10.235623914817568</c:v>
                </c:pt>
                <c:pt idx="2070">
                  <c:v>10.235623914817568</c:v>
                </c:pt>
                <c:pt idx="2071">
                  <c:v>10.235623914817568</c:v>
                </c:pt>
                <c:pt idx="2072">
                  <c:v>10.235623914817568</c:v>
                </c:pt>
                <c:pt idx="2073">
                  <c:v>10.235623914817568</c:v>
                </c:pt>
                <c:pt idx="2074">
                  <c:v>10.235623914817568</c:v>
                </c:pt>
                <c:pt idx="2075">
                  <c:v>10.235623914817568</c:v>
                </c:pt>
                <c:pt idx="2076">
                  <c:v>10.235623914817568</c:v>
                </c:pt>
                <c:pt idx="2077">
                  <c:v>10.235623914817568</c:v>
                </c:pt>
                <c:pt idx="2078">
                  <c:v>10.235623914817568</c:v>
                </c:pt>
                <c:pt idx="2079">
                  <c:v>10.235623914817568</c:v>
                </c:pt>
                <c:pt idx="2080">
                  <c:v>10.235623914817568</c:v>
                </c:pt>
                <c:pt idx="2081">
                  <c:v>10.235623914817568</c:v>
                </c:pt>
                <c:pt idx="2082">
                  <c:v>10.235623914817568</c:v>
                </c:pt>
                <c:pt idx="2083">
                  <c:v>10.235623914817568</c:v>
                </c:pt>
                <c:pt idx="2084">
                  <c:v>10.235623914817568</c:v>
                </c:pt>
                <c:pt idx="2085">
                  <c:v>10.235623914817568</c:v>
                </c:pt>
                <c:pt idx="2086">
                  <c:v>10.235623914817568</c:v>
                </c:pt>
                <c:pt idx="2087">
                  <c:v>10.235623914817568</c:v>
                </c:pt>
                <c:pt idx="2088">
                  <c:v>10.235623914817568</c:v>
                </c:pt>
                <c:pt idx="2089">
                  <c:v>10.235623914817568</c:v>
                </c:pt>
                <c:pt idx="2090">
                  <c:v>10.235623914817568</c:v>
                </c:pt>
                <c:pt idx="2091">
                  <c:v>10.235623914817568</c:v>
                </c:pt>
                <c:pt idx="2092">
                  <c:v>10.235623914817568</c:v>
                </c:pt>
                <c:pt idx="2093">
                  <c:v>10.235623914817568</c:v>
                </c:pt>
                <c:pt idx="2094">
                  <c:v>10.235623914817568</c:v>
                </c:pt>
                <c:pt idx="2095">
                  <c:v>10.235623914817568</c:v>
                </c:pt>
                <c:pt idx="2096">
                  <c:v>10.235623914817568</c:v>
                </c:pt>
                <c:pt idx="2097">
                  <c:v>10.235623914817568</c:v>
                </c:pt>
                <c:pt idx="2098">
                  <c:v>10.235623914817568</c:v>
                </c:pt>
                <c:pt idx="2099">
                  <c:v>10.235623914817568</c:v>
                </c:pt>
                <c:pt idx="2100">
                  <c:v>10.235623914817568</c:v>
                </c:pt>
                <c:pt idx="2101">
                  <c:v>10.235623914817568</c:v>
                </c:pt>
                <c:pt idx="2102">
                  <c:v>10.235623914817568</c:v>
                </c:pt>
                <c:pt idx="2103">
                  <c:v>10.235623914817568</c:v>
                </c:pt>
                <c:pt idx="2104">
                  <c:v>10.235623914817568</c:v>
                </c:pt>
                <c:pt idx="2105">
                  <c:v>10.235623914817568</c:v>
                </c:pt>
                <c:pt idx="2106">
                  <c:v>10.235623914817568</c:v>
                </c:pt>
                <c:pt idx="2107">
                  <c:v>10.235623914817568</c:v>
                </c:pt>
                <c:pt idx="2108">
                  <c:v>10.235623914817568</c:v>
                </c:pt>
                <c:pt idx="2109">
                  <c:v>10.235623914817568</c:v>
                </c:pt>
                <c:pt idx="2110">
                  <c:v>10.235623914817568</c:v>
                </c:pt>
                <c:pt idx="2111">
                  <c:v>10.235623914817568</c:v>
                </c:pt>
                <c:pt idx="2112">
                  <c:v>10.235623914817568</c:v>
                </c:pt>
                <c:pt idx="2113">
                  <c:v>10.235623914817568</c:v>
                </c:pt>
                <c:pt idx="2114">
                  <c:v>10.235623914817568</c:v>
                </c:pt>
                <c:pt idx="2115">
                  <c:v>10.235623914817568</c:v>
                </c:pt>
                <c:pt idx="2116">
                  <c:v>10.235623914817568</c:v>
                </c:pt>
                <c:pt idx="2117">
                  <c:v>10.235623914817568</c:v>
                </c:pt>
                <c:pt idx="2118">
                  <c:v>10.235623914817568</c:v>
                </c:pt>
                <c:pt idx="2119">
                  <c:v>10.235623914817568</c:v>
                </c:pt>
                <c:pt idx="2120">
                  <c:v>10.235623914817568</c:v>
                </c:pt>
                <c:pt idx="2121">
                  <c:v>10.235623914817568</c:v>
                </c:pt>
                <c:pt idx="2122">
                  <c:v>10.235623914817568</c:v>
                </c:pt>
                <c:pt idx="2123">
                  <c:v>10.235623914817568</c:v>
                </c:pt>
                <c:pt idx="2124">
                  <c:v>10.235623914817568</c:v>
                </c:pt>
                <c:pt idx="2125">
                  <c:v>10.235623914817568</c:v>
                </c:pt>
                <c:pt idx="2126">
                  <c:v>10.235623914817568</c:v>
                </c:pt>
                <c:pt idx="2127">
                  <c:v>10.235623914817568</c:v>
                </c:pt>
                <c:pt idx="2128">
                  <c:v>10.235623914817568</c:v>
                </c:pt>
                <c:pt idx="2129">
                  <c:v>10.235623914817568</c:v>
                </c:pt>
                <c:pt idx="2130">
                  <c:v>10.235623914817568</c:v>
                </c:pt>
                <c:pt idx="2131">
                  <c:v>10.235623914817568</c:v>
                </c:pt>
                <c:pt idx="2132">
                  <c:v>10.235623914817568</c:v>
                </c:pt>
                <c:pt idx="2133">
                  <c:v>10.235623914817568</c:v>
                </c:pt>
                <c:pt idx="2134">
                  <c:v>10.235623914817568</c:v>
                </c:pt>
                <c:pt idx="2135">
                  <c:v>10.235623914817568</c:v>
                </c:pt>
                <c:pt idx="2136">
                  <c:v>10.235623914817568</c:v>
                </c:pt>
                <c:pt idx="2137">
                  <c:v>10.235623914817568</c:v>
                </c:pt>
                <c:pt idx="2138">
                  <c:v>10.235623914817568</c:v>
                </c:pt>
                <c:pt idx="2139">
                  <c:v>10.235623914817568</c:v>
                </c:pt>
                <c:pt idx="2140">
                  <c:v>10.235623914817568</c:v>
                </c:pt>
                <c:pt idx="2141">
                  <c:v>10.235623914817568</c:v>
                </c:pt>
                <c:pt idx="2142">
                  <c:v>10.235623914817568</c:v>
                </c:pt>
                <c:pt idx="2143">
                  <c:v>10.235623914817568</c:v>
                </c:pt>
                <c:pt idx="2144">
                  <c:v>10.235623914817568</c:v>
                </c:pt>
                <c:pt idx="2145">
                  <c:v>10.235623914817568</c:v>
                </c:pt>
                <c:pt idx="2146">
                  <c:v>10.235623914817568</c:v>
                </c:pt>
                <c:pt idx="2147">
                  <c:v>10.235623914817568</c:v>
                </c:pt>
                <c:pt idx="2148">
                  <c:v>10.235623914817568</c:v>
                </c:pt>
                <c:pt idx="2149">
                  <c:v>10.235623914817568</c:v>
                </c:pt>
                <c:pt idx="2150">
                  <c:v>10.235623914817568</c:v>
                </c:pt>
                <c:pt idx="2151">
                  <c:v>10.235623914817568</c:v>
                </c:pt>
                <c:pt idx="2152">
                  <c:v>10.235623914817568</c:v>
                </c:pt>
                <c:pt idx="2153">
                  <c:v>10.235623914817568</c:v>
                </c:pt>
                <c:pt idx="2154">
                  <c:v>10.235623914817568</c:v>
                </c:pt>
                <c:pt idx="2155">
                  <c:v>10.235623914817568</c:v>
                </c:pt>
                <c:pt idx="2156">
                  <c:v>10.235623914817568</c:v>
                </c:pt>
                <c:pt idx="2157">
                  <c:v>10.235623914817568</c:v>
                </c:pt>
                <c:pt idx="2158">
                  <c:v>10.235623914817568</c:v>
                </c:pt>
                <c:pt idx="2159">
                  <c:v>10.235623914817568</c:v>
                </c:pt>
                <c:pt idx="2160">
                  <c:v>10.235623914817568</c:v>
                </c:pt>
                <c:pt idx="2161">
                  <c:v>10.235623914817568</c:v>
                </c:pt>
                <c:pt idx="2162">
                  <c:v>10.235623914817568</c:v>
                </c:pt>
                <c:pt idx="2163">
                  <c:v>10.235623914817568</c:v>
                </c:pt>
                <c:pt idx="2164">
                  <c:v>10.235623914817568</c:v>
                </c:pt>
                <c:pt idx="2165">
                  <c:v>10.235623914817568</c:v>
                </c:pt>
                <c:pt idx="2166">
                  <c:v>10.235623914817568</c:v>
                </c:pt>
                <c:pt idx="2167">
                  <c:v>10.235623914817568</c:v>
                </c:pt>
                <c:pt idx="2168">
                  <c:v>10.235623914817568</c:v>
                </c:pt>
                <c:pt idx="2169">
                  <c:v>10.235623914817568</c:v>
                </c:pt>
                <c:pt idx="2170">
                  <c:v>10.235623914817568</c:v>
                </c:pt>
                <c:pt idx="2171">
                  <c:v>10.235623914817568</c:v>
                </c:pt>
                <c:pt idx="2172">
                  <c:v>10.235623914817568</c:v>
                </c:pt>
                <c:pt idx="2173">
                  <c:v>10.235623914817568</c:v>
                </c:pt>
                <c:pt idx="2174">
                  <c:v>10.235623914817568</c:v>
                </c:pt>
                <c:pt idx="2175">
                  <c:v>10.235623914817568</c:v>
                </c:pt>
                <c:pt idx="2176">
                  <c:v>10.235623914817568</c:v>
                </c:pt>
                <c:pt idx="2177">
                  <c:v>10.235623914817568</c:v>
                </c:pt>
                <c:pt idx="2178">
                  <c:v>10.235623914817568</c:v>
                </c:pt>
                <c:pt idx="2179">
                  <c:v>10.235623914817568</c:v>
                </c:pt>
                <c:pt idx="2180">
                  <c:v>10.235623914817568</c:v>
                </c:pt>
                <c:pt idx="2181">
                  <c:v>10.235623914817568</c:v>
                </c:pt>
                <c:pt idx="2182">
                  <c:v>10.235623914817568</c:v>
                </c:pt>
                <c:pt idx="2183">
                  <c:v>10.235623914817568</c:v>
                </c:pt>
                <c:pt idx="2184">
                  <c:v>10.235623914817568</c:v>
                </c:pt>
                <c:pt idx="2185">
                  <c:v>10.235623914817568</c:v>
                </c:pt>
                <c:pt idx="2186">
                  <c:v>10.235623914817568</c:v>
                </c:pt>
                <c:pt idx="2187">
                  <c:v>10.235623914817568</c:v>
                </c:pt>
                <c:pt idx="2188">
                  <c:v>10.235623914817568</c:v>
                </c:pt>
                <c:pt idx="2189">
                  <c:v>10.235623914817568</c:v>
                </c:pt>
                <c:pt idx="2190">
                  <c:v>10.235623914817568</c:v>
                </c:pt>
                <c:pt idx="2191">
                  <c:v>10.235623914817568</c:v>
                </c:pt>
                <c:pt idx="2192">
                  <c:v>10.235623914817568</c:v>
                </c:pt>
                <c:pt idx="2193">
                  <c:v>10.235623914817568</c:v>
                </c:pt>
                <c:pt idx="2194">
                  <c:v>10.235623914817568</c:v>
                </c:pt>
                <c:pt idx="2195">
                  <c:v>10.235623914817568</c:v>
                </c:pt>
                <c:pt idx="2196">
                  <c:v>10.235623914817568</c:v>
                </c:pt>
                <c:pt idx="2197">
                  <c:v>10.235623914817568</c:v>
                </c:pt>
                <c:pt idx="2198">
                  <c:v>10.235623914817568</c:v>
                </c:pt>
                <c:pt idx="2199">
                  <c:v>10.235623914817568</c:v>
                </c:pt>
                <c:pt idx="2200">
                  <c:v>10.235623914817568</c:v>
                </c:pt>
                <c:pt idx="2201">
                  <c:v>10.235623914817568</c:v>
                </c:pt>
                <c:pt idx="2202">
                  <c:v>10.235623914817568</c:v>
                </c:pt>
                <c:pt idx="2203">
                  <c:v>10.235623914817568</c:v>
                </c:pt>
                <c:pt idx="2204">
                  <c:v>10.235623914817568</c:v>
                </c:pt>
                <c:pt idx="2205">
                  <c:v>10.235623914817568</c:v>
                </c:pt>
                <c:pt idx="2206">
                  <c:v>10.235623914817568</c:v>
                </c:pt>
                <c:pt idx="2207">
                  <c:v>10.235623914817568</c:v>
                </c:pt>
                <c:pt idx="2208">
                  <c:v>10.235623914817568</c:v>
                </c:pt>
                <c:pt idx="2209">
                  <c:v>10.235623914817568</c:v>
                </c:pt>
                <c:pt idx="2210">
                  <c:v>10.235623914817568</c:v>
                </c:pt>
                <c:pt idx="2211">
                  <c:v>10.235623914817568</c:v>
                </c:pt>
                <c:pt idx="2212">
                  <c:v>10.235623914817568</c:v>
                </c:pt>
                <c:pt idx="2213">
                  <c:v>10.235623914817568</c:v>
                </c:pt>
                <c:pt idx="2214">
                  <c:v>10.235623914817568</c:v>
                </c:pt>
                <c:pt idx="2215">
                  <c:v>10.235623914817568</c:v>
                </c:pt>
                <c:pt idx="2216">
                  <c:v>10.235623914817568</c:v>
                </c:pt>
                <c:pt idx="2217">
                  <c:v>10.235623914817568</c:v>
                </c:pt>
                <c:pt idx="2218">
                  <c:v>10.235623914817568</c:v>
                </c:pt>
                <c:pt idx="2219">
                  <c:v>10.235623914817568</c:v>
                </c:pt>
                <c:pt idx="2220">
                  <c:v>10.235623914817568</c:v>
                </c:pt>
                <c:pt idx="2221">
                  <c:v>10.235623914817568</c:v>
                </c:pt>
                <c:pt idx="2222">
                  <c:v>10.235623914817568</c:v>
                </c:pt>
                <c:pt idx="2223">
                  <c:v>10.235623914817568</c:v>
                </c:pt>
                <c:pt idx="2224">
                  <c:v>10.235623914817568</c:v>
                </c:pt>
                <c:pt idx="2225">
                  <c:v>10.235623914817568</c:v>
                </c:pt>
                <c:pt idx="2226">
                  <c:v>10.235623914817568</c:v>
                </c:pt>
                <c:pt idx="2227">
                  <c:v>10.235623914817568</c:v>
                </c:pt>
                <c:pt idx="2228">
                  <c:v>10.235623914817568</c:v>
                </c:pt>
                <c:pt idx="2229">
                  <c:v>10.235623914817568</c:v>
                </c:pt>
                <c:pt idx="2230">
                  <c:v>10.235623914817568</c:v>
                </c:pt>
                <c:pt idx="2231">
                  <c:v>10.235623914817568</c:v>
                </c:pt>
                <c:pt idx="2232">
                  <c:v>10.235623914817568</c:v>
                </c:pt>
                <c:pt idx="2233">
                  <c:v>10.235623914817568</c:v>
                </c:pt>
                <c:pt idx="2234">
                  <c:v>10.235623914817568</c:v>
                </c:pt>
                <c:pt idx="2235">
                  <c:v>10.235623914817568</c:v>
                </c:pt>
                <c:pt idx="2236">
                  <c:v>10.235623914817568</c:v>
                </c:pt>
                <c:pt idx="2237">
                  <c:v>10.235623914817568</c:v>
                </c:pt>
                <c:pt idx="2238">
                  <c:v>10.235623914817568</c:v>
                </c:pt>
                <c:pt idx="2239">
                  <c:v>10.235623914817568</c:v>
                </c:pt>
                <c:pt idx="2240">
                  <c:v>10.235623914817568</c:v>
                </c:pt>
                <c:pt idx="2241">
                  <c:v>10.235623914817568</c:v>
                </c:pt>
                <c:pt idx="2242">
                  <c:v>10.235623914817568</c:v>
                </c:pt>
                <c:pt idx="2243">
                  <c:v>10.235623914817568</c:v>
                </c:pt>
                <c:pt idx="2244">
                  <c:v>10.235623914817568</c:v>
                </c:pt>
                <c:pt idx="2245">
                  <c:v>10.235623914817568</c:v>
                </c:pt>
                <c:pt idx="2246">
                  <c:v>10.235623914817568</c:v>
                </c:pt>
                <c:pt idx="2247">
                  <c:v>10.235623914817568</c:v>
                </c:pt>
                <c:pt idx="2248">
                  <c:v>10.235623914817568</c:v>
                </c:pt>
                <c:pt idx="2249">
                  <c:v>10.235623914817568</c:v>
                </c:pt>
                <c:pt idx="2250">
                  <c:v>10.235623914817568</c:v>
                </c:pt>
                <c:pt idx="2251">
                  <c:v>10.235623914817568</c:v>
                </c:pt>
                <c:pt idx="2252">
                  <c:v>10.235623914817568</c:v>
                </c:pt>
                <c:pt idx="2253">
                  <c:v>10.235623914817568</c:v>
                </c:pt>
                <c:pt idx="2254">
                  <c:v>10.235623914817568</c:v>
                </c:pt>
                <c:pt idx="2255">
                  <c:v>10.235623914817568</c:v>
                </c:pt>
                <c:pt idx="2256">
                  <c:v>10.235623914817568</c:v>
                </c:pt>
                <c:pt idx="2257">
                  <c:v>10.235623914817568</c:v>
                </c:pt>
                <c:pt idx="2258">
                  <c:v>10.235623914817568</c:v>
                </c:pt>
                <c:pt idx="2259">
                  <c:v>10.235623914817568</c:v>
                </c:pt>
                <c:pt idx="2260">
                  <c:v>10.235623914817568</c:v>
                </c:pt>
                <c:pt idx="2261">
                  <c:v>10.235623914817568</c:v>
                </c:pt>
                <c:pt idx="2262">
                  <c:v>10.235623914817568</c:v>
                </c:pt>
                <c:pt idx="2263">
                  <c:v>10.235623914817568</c:v>
                </c:pt>
                <c:pt idx="2264">
                  <c:v>10.235623914817568</c:v>
                </c:pt>
                <c:pt idx="2265">
                  <c:v>10.235623914817568</c:v>
                </c:pt>
                <c:pt idx="2266">
                  <c:v>10.235623914817568</c:v>
                </c:pt>
                <c:pt idx="2267">
                  <c:v>10.235623914817568</c:v>
                </c:pt>
                <c:pt idx="2268">
                  <c:v>10.235623914817568</c:v>
                </c:pt>
                <c:pt idx="2269">
                  <c:v>10.235623914817568</c:v>
                </c:pt>
                <c:pt idx="2270">
                  <c:v>10.235623914817568</c:v>
                </c:pt>
                <c:pt idx="2271">
                  <c:v>10.235623914817568</c:v>
                </c:pt>
                <c:pt idx="2272">
                  <c:v>10.235623914817568</c:v>
                </c:pt>
                <c:pt idx="2273">
                  <c:v>10.235623914817568</c:v>
                </c:pt>
                <c:pt idx="2274">
                  <c:v>10.235623914817568</c:v>
                </c:pt>
                <c:pt idx="2275">
                  <c:v>10.235623914817568</c:v>
                </c:pt>
                <c:pt idx="2276">
                  <c:v>10.235623914817568</c:v>
                </c:pt>
                <c:pt idx="2277">
                  <c:v>10.235623914817568</c:v>
                </c:pt>
                <c:pt idx="2278">
                  <c:v>10.235623914817568</c:v>
                </c:pt>
                <c:pt idx="2279">
                  <c:v>10.235623914817568</c:v>
                </c:pt>
                <c:pt idx="2280">
                  <c:v>10.235623914817568</c:v>
                </c:pt>
                <c:pt idx="2281">
                  <c:v>10.235623914817568</c:v>
                </c:pt>
                <c:pt idx="2282">
                  <c:v>10.235623914817568</c:v>
                </c:pt>
                <c:pt idx="2283">
                  <c:v>10.235623914817568</c:v>
                </c:pt>
                <c:pt idx="2284">
                  <c:v>10.235623914817568</c:v>
                </c:pt>
                <c:pt idx="2285">
                  <c:v>10.235623914817568</c:v>
                </c:pt>
                <c:pt idx="2286">
                  <c:v>10.235623914817568</c:v>
                </c:pt>
                <c:pt idx="2287">
                  <c:v>10.235623914817568</c:v>
                </c:pt>
                <c:pt idx="2288">
                  <c:v>10.235623914817568</c:v>
                </c:pt>
                <c:pt idx="2289">
                  <c:v>10.235623914817568</c:v>
                </c:pt>
                <c:pt idx="2290">
                  <c:v>10.235623914817568</c:v>
                </c:pt>
                <c:pt idx="2291">
                  <c:v>10.235623914817568</c:v>
                </c:pt>
                <c:pt idx="2292">
                  <c:v>10.235623914817568</c:v>
                </c:pt>
                <c:pt idx="2293">
                  <c:v>10.235623914817568</c:v>
                </c:pt>
                <c:pt idx="2294">
                  <c:v>10.235623914817568</c:v>
                </c:pt>
                <c:pt idx="2295">
                  <c:v>10.235623914817568</c:v>
                </c:pt>
                <c:pt idx="2296">
                  <c:v>10.235623914817568</c:v>
                </c:pt>
                <c:pt idx="2297">
                  <c:v>10.235623914817568</c:v>
                </c:pt>
                <c:pt idx="2298">
                  <c:v>10.235623914817568</c:v>
                </c:pt>
                <c:pt idx="2299">
                  <c:v>10.235623914817568</c:v>
                </c:pt>
                <c:pt idx="2300">
                  <c:v>10.235623914817568</c:v>
                </c:pt>
                <c:pt idx="2301">
                  <c:v>10.235623914817568</c:v>
                </c:pt>
                <c:pt idx="2302">
                  <c:v>10.235623914817568</c:v>
                </c:pt>
                <c:pt idx="2303">
                  <c:v>10.235623914817568</c:v>
                </c:pt>
                <c:pt idx="2304">
                  <c:v>10.235623914817568</c:v>
                </c:pt>
                <c:pt idx="2305">
                  <c:v>10.235623914817568</c:v>
                </c:pt>
                <c:pt idx="2306">
                  <c:v>10.235623914817568</c:v>
                </c:pt>
                <c:pt idx="2307">
                  <c:v>10.235623914817568</c:v>
                </c:pt>
                <c:pt idx="2308">
                  <c:v>10.235623914817568</c:v>
                </c:pt>
                <c:pt idx="2309">
                  <c:v>10.235623914817568</c:v>
                </c:pt>
                <c:pt idx="2310">
                  <c:v>10.235623914817568</c:v>
                </c:pt>
                <c:pt idx="2311">
                  <c:v>10.235623914817568</c:v>
                </c:pt>
                <c:pt idx="2312">
                  <c:v>10.235623914817568</c:v>
                </c:pt>
                <c:pt idx="2313">
                  <c:v>10.235623914817568</c:v>
                </c:pt>
                <c:pt idx="2314">
                  <c:v>10.235623914817568</c:v>
                </c:pt>
                <c:pt idx="2315">
                  <c:v>10.235623914817568</c:v>
                </c:pt>
                <c:pt idx="2316">
                  <c:v>10.235623914817568</c:v>
                </c:pt>
                <c:pt idx="2317">
                  <c:v>10.235623914817568</c:v>
                </c:pt>
                <c:pt idx="2318">
                  <c:v>10.235623914817568</c:v>
                </c:pt>
                <c:pt idx="2319">
                  <c:v>10.235623914817568</c:v>
                </c:pt>
                <c:pt idx="2320">
                  <c:v>10.235623914817568</c:v>
                </c:pt>
                <c:pt idx="2321">
                  <c:v>10.235623914817568</c:v>
                </c:pt>
                <c:pt idx="2322">
                  <c:v>10.235623914817568</c:v>
                </c:pt>
                <c:pt idx="2323">
                  <c:v>10.235623914817568</c:v>
                </c:pt>
                <c:pt idx="2324">
                  <c:v>10.235623914817568</c:v>
                </c:pt>
                <c:pt idx="2325">
                  <c:v>10.235623914817568</c:v>
                </c:pt>
                <c:pt idx="2326">
                  <c:v>10.235623914817568</c:v>
                </c:pt>
                <c:pt idx="2327">
                  <c:v>10.235623914817568</c:v>
                </c:pt>
                <c:pt idx="2328">
                  <c:v>10.235623914817568</c:v>
                </c:pt>
                <c:pt idx="2329">
                  <c:v>10.235623914817568</c:v>
                </c:pt>
                <c:pt idx="2330">
                  <c:v>10.235623914817568</c:v>
                </c:pt>
                <c:pt idx="2331">
                  <c:v>10.235623914817568</c:v>
                </c:pt>
                <c:pt idx="2332">
                  <c:v>10.235623914817568</c:v>
                </c:pt>
                <c:pt idx="2333">
                  <c:v>10.235623914817568</c:v>
                </c:pt>
                <c:pt idx="2334">
                  <c:v>10.235623914817568</c:v>
                </c:pt>
                <c:pt idx="2335">
                  <c:v>10.235623914817568</c:v>
                </c:pt>
                <c:pt idx="2336">
                  <c:v>10.235623914817568</c:v>
                </c:pt>
                <c:pt idx="2337">
                  <c:v>10.235623914817568</c:v>
                </c:pt>
                <c:pt idx="2338">
                  <c:v>10.235623914817568</c:v>
                </c:pt>
                <c:pt idx="2339">
                  <c:v>10.235623914817568</c:v>
                </c:pt>
                <c:pt idx="2340">
                  <c:v>10.235623914817568</c:v>
                </c:pt>
                <c:pt idx="2341">
                  <c:v>10.235623914817568</c:v>
                </c:pt>
                <c:pt idx="2342">
                  <c:v>10.235623914817568</c:v>
                </c:pt>
                <c:pt idx="2343">
                  <c:v>10.235623914817568</c:v>
                </c:pt>
                <c:pt idx="2344">
                  <c:v>10.235623914817568</c:v>
                </c:pt>
                <c:pt idx="2345">
                  <c:v>10.235623914817568</c:v>
                </c:pt>
                <c:pt idx="2346">
                  <c:v>10.235623914817568</c:v>
                </c:pt>
                <c:pt idx="2347">
                  <c:v>10.235623914817568</c:v>
                </c:pt>
                <c:pt idx="2348">
                  <c:v>10.235623914817568</c:v>
                </c:pt>
                <c:pt idx="2349">
                  <c:v>10.235623914817568</c:v>
                </c:pt>
                <c:pt idx="2350">
                  <c:v>10.235623914817568</c:v>
                </c:pt>
                <c:pt idx="2351">
                  <c:v>10.235623914817568</c:v>
                </c:pt>
                <c:pt idx="2352">
                  <c:v>10.235623914817568</c:v>
                </c:pt>
                <c:pt idx="2353">
                  <c:v>10.235623914817568</c:v>
                </c:pt>
                <c:pt idx="2354">
                  <c:v>10.235623914817568</c:v>
                </c:pt>
                <c:pt idx="2355">
                  <c:v>10.235623914817568</c:v>
                </c:pt>
                <c:pt idx="2356">
                  <c:v>10.235623914817568</c:v>
                </c:pt>
                <c:pt idx="2357">
                  <c:v>10.235623914817568</c:v>
                </c:pt>
                <c:pt idx="2358">
                  <c:v>10.235623914817568</c:v>
                </c:pt>
                <c:pt idx="2359">
                  <c:v>10.235623914817568</c:v>
                </c:pt>
                <c:pt idx="2360">
                  <c:v>10.235623914817568</c:v>
                </c:pt>
                <c:pt idx="2361">
                  <c:v>10.235623914817568</c:v>
                </c:pt>
                <c:pt idx="2362">
                  <c:v>10.235623914817568</c:v>
                </c:pt>
                <c:pt idx="2363">
                  <c:v>10.235623914817568</c:v>
                </c:pt>
                <c:pt idx="2364">
                  <c:v>10.235623914817568</c:v>
                </c:pt>
                <c:pt idx="2365">
                  <c:v>10.235623914817568</c:v>
                </c:pt>
                <c:pt idx="2366">
                  <c:v>10.235623914817568</c:v>
                </c:pt>
                <c:pt idx="2367">
                  <c:v>10.235623914817568</c:v>
                </c:pt>
                <c:pt idx="2368">
                  <c:v>10.235623914817568</c:v>
                </c:pt>
                <c:pt idx="2369">
                  <c:v>10.235623914817568</c:v>
                </c:pt>
                <c:pt idx="2370">
                  <c:v>10.235623914817568</c:v>
                </c:pt>
                <c:pt idx="2371">
                  <c:v>10.235623914817568</c:v>
                </c:pt>
                <c:pt idx="2372">
                  <c:v>10.235623914817568</c:v>
                </c:pt>
                <c:pt idx="2373">
                  <c:v>10.235623914817568</c:v>
                </c:pt>
                <c:pt idx="2374">
                  <c:v>10.235623914817568</c:v>
                </c:pt>
                <c:pt idx="2375">
                  <c:v>10.235623914817568</c:v>
                </c:pt>
                <c:pt idx="2376">
                  <c:v>10.235623914817568</c:v>
                </c:pt>
                <c:pt idx="2377">
                  <c:v>10.235623914817568</c:v>
                </c:pt>
                <c:pt idx="2378">
                  <c:v>10.235623914817568</c:v>
                </c:pt>
                <c:pt idx="2379">
                  <c:v>10.235623914817568</c:v>
                </c:pt>
                <c:pt idx="2380">
                  <c:v>10.235623914817568</c:v>
                </c:pt>
                <c:pt idx="2381">
                  <c:v>10.235623914817568</c:v>
                </c:pt>
                <c:pt idx="2382">
                  <c:v>10.235623914817568</c:v>
                </c:pt>
                <c:pt idx="2383">
                  <c:v>10.235623914817568</c:v>
                </c:pt>
                <c:pt idx="2384">
                  <c:v>10.235623914817568</c:v>
                </c:pt>
                <c:pt idx="2385">
                  <c:v>10.235623914817568</c:v>
                </c:pt>
                <c:pt idx="2386">
                  <c:v>10.235623914817568</c:v>
                </c:pt>
                <c:pt idx="2387">
                  <c:v>10.235623914817568</c:v>
                </c:pt>
                <c:pt idx="2388">
                  <c:v>10.235623914817568</c:v>
                </c:pt>
                <c:pt idx="2389">
                  <c:v>10.235623914817568</c:v>
                </c:pt>
                <c:pt idx="2390">
                  <c:v>10.235623914817568</c:v>
                </c:pt>
                <c:pt idx="2391">
                  <c:v>10.235623914817568</c:v>
                </c:pt>
                <c:pt idx="2392">
                  <c:v>10.235623914817568</c:v>
                </c:pt>
                <c:pt idx="2393">
                  <c:v>10.235623914817568</c:v>
                </c:pt>
                <c:pt idx="2394">
                  <c:v>10.235623914817568</c:v>
                </c:pt>
                <c:pt idx="2395">
                  <c:v>10.235623914817568</c:v>
                </c:pt>
                <c:pt idx="2396">
                  <c:v>10.235623914817568</c:v>
                </c:pt>
                <c:pt idx="2397">
                  <c:v>10.235623914817568</c:v>
                </c:pt>
                <c:pt idx="2398">
                  <c:v>10.235623914817568</c:v>
                </c:pt>
                <c:pt idx="2399">
                  <c:v>10.235623914817568</c:v>
                </c:pt>
                <c:pt idx="2400">
                  <c:v>10.235623914817568</c:v>
                </c:pt>
                <c:pt idx="2401">
                  <c:v>10.235623914817568</c:v>
                </c:pt>
                <c:pt idx="2402">
                  <c:v>10.235623914817568</c:v>
                </c:pt>
                <c:pt idx="2403">
                  <c:v>10.235623914817568</c:v>
                </c:pt>
                <c:pt idx="2404">
                  <c:v>10.235623914817568</c:v>
                </c:pt>
                <c:pt idx="2405">
                  <c:v>10.235623914817568</c:v>
                </c:pt>
                <c:pt idx="2406">
                  <c:v>10.235623914817568</c:v>
                </c:pt>
                <c:pt idx="2407">
                  <c:v>10.235623914817568</c:v>
                </c:pt>
                <c:pt idx="2408">
                  <c:v>10.235623914817568</c:v>
                </c:pt>
                <c:pt idx="2409">
                  <c:v>10.235623914817568</c:v>
                </c:pt>
                <c:pt idx="2410">
                  <c:v>10.235623914817568</c:v>
                </c:pt>
                <c:pt idx="2411">
                  <c:v>10.235623914817568</c:v>
                </c:pt>
                <c:pt idx="2412">
                  <c:v>10.235623914817568</c:v>
                </c:pt>
                <c:pt idx="2413">
                  <c:v>10.235623914817568</c:v>
                </c:pt>
                <c:pt idx="2414">
                  <c:v>10.235623914817568</c:v>
                </c:pt>
                <c:pt idx="2415">
                  <c:v>10.235623914817568</c:v>
                </c:pt>
                <c:pt idx="2416">
                  <c:v>10.235623914817568</c:v>
                </c:pt>
                <c:pt idx="2417">
                  <c:v>10.235623914817568</c:v>
                </c:pt>
                <c:pt idx="2418">
                  <c:v>10.235623914817568</c:v>
                </c:pt>
                <c:pt idx="2419">
                  <c:v>10.235623914817568</c:v>
                </c:pt>
                <c:pt idx="2420">
                  <c:v>10.235623914817568</c:v>
                </c:pt>
                <c:pt idx="2421">
                  <c:v>10.235623914817568</c:v>
                </c:pt>
                <c:pt idx="2422">
                  <c:v>10.235623914817568</c:v>
                </c:pt>
                <c:pt idx="2423">
                  <c:v>10.235623914817568</c:v>
                </c:pt>
                <c:pt idx="2424">
                  <c:v>10.235623914817568</c:v>
                </c:pt>
                <c:pt idx="2425">
                  <c:v>10.235623914817568</c:v>
                </c:pt>
                <c:pt idx="2426">
                  <c:v>10.235623914817568</c:v>
                </c:pt>
                <c:pt idx="2427">
                  <c:v>10.235623914817568</c:v>
                </c:pt>
                <c:pt idx="2428">
                  <c:v>10.235623914817568</c:v>
                </c:pt>
                <c:pt idx="2429">
                  <c:v>10.235623914817568</c:v>
                </c:pt>
                <c:pt idx="2430">
                  <c:v>10.235623914817568</c:v>
                </c:pt>
                <c:pt idx="2431">
                  <c:v>10.235623914817568</c:v>
                </c:pt>
                <c:pt idx="2432">
                  <c:v>10.235623914817568</c:v>
                </c:pt>
                <c:pt idx="2433">
                  <c:v>10.235623914817568</c:v>
                </c:pt>
                <c:pt idx="2434">
                  <c:v>10.235623914817568</c:v>
                </c:pt>
                <c:pt idx="2435">
                  <c:v>10.235623914817568</c:v>
                </c:pt>
                <c:pt idx="2436">
                  <c:v>10.235623914817568</c:v>
                </c:pt>
                <c:pt idx="2437">
                  <c:v>10.235623914817568</c:v>
                </c:pt>
                <c:pt idx="2438">
                  <c:v>10.235623914817568</c:v>
                </c:pt>
                <c:pt idx="2439">
                  <c:v>10.235623914817568</c:v>
                </c:pt>
                <c:pt idx="2440">
                  <c:v>10.235623914817568</c:v>
                </c:pt>
                <c:pt idx="2441">
                  <c:v>10.235623914817568</c:v>
                </c:pt>
                <c:pt idx="2442">
                  <c:v>10.235623914817568</c:v>
                </c:pt>
                <c:pt idx="2443">
                  <c:v>10.235623914817568</c:v>
                </c:pt>
                <c:pt idx="2444">
                  <c:v>10.235623914817568</c:v>
                </c:pt>
                <c:pt idx="2445">
                  <c:v>10.235623914817568</c:v>
                </c:pt>
                <c:pt idx="2446">
                  <c:v>10.235623914817568</c:v>
                </c:pt>
                <c:pt idx="2447">
                  <c:v>10.235623914817568</c:v>
                </c:pt>
                <c:pt idx="2448">
                  <c:v>10.235623914817568</c:v>
                </c:pt>
                <c:pt idx="2449">
                  <c:v>10.235623914817568</c:v>
                </c:pt>
                <c:pt idx="2450">
                  <c:v>10.235623914817568</c:v>
                </c:pt>
                <c:pt idx="2451">
                  <c:v>10.235623914817568</c:v>
                </c:pt>
                <c:pt idx="2452">
                  <c:v>10.235623914817568</c:v>
                </c:pt>
                <c:pt idx="2453">
                  <c:v>10.235623914817568</c:v>
                </c:pt>
                <c:pt idx="2454">
                  <c:v>10.235623914817568</c:v>
                </c:pt>
                <c:pt idx="2455">
                  <c:v>10.235623914817568</c:v>
                </c:pt>
                <c:pt idx="2456">
                  <c:v>10.235623914817568</c:v>
                </c:pt>
                <c:pt idx="2457">
                  <c:v>10.235623914817568</c:v>
                </c:pt>
                <c:pt idx="2458">
                  <c:v>10.235623914817568</c:v>
                </c:pt>
                <c:pt idx="2459">
                  <c:v>10.235623914817568</c:v>
                </c:pt>
                <c:pt idx="2460">
                  <c:v>10.235623914817568</c:v>
                </c:pt>
                <c:pt idx="2461">
                  <c:v>10.235623914817568</c:v>
                </c:pt>
                <c:pt idx="2462">
                  <c:v>10.235623914817568</c:v>
                </c:pt>
                <c:pt idx="2463">
                  <c:v>10.235623914817568</c:v>
                </c:pt>
                <c:pt idx="2464">
                  <c:v>10.235623914817568</c:v>
                </c:pt>
                <c:pt idx="2465">
                  <c:v>10.235623914817568</c:v>
                </c:pt>
                <c:pt idx="2466">
                  <c:v>10.235623914817568</c:v>
                </c:pt>
                <c:pt idx="2467">
                  <c:v>10.235623914817568</c:v>
                </c:pt>
                <c:pt idx="2468">
                  <c:v>10.235623914817568</c:v>
                </c:pt>
                <c:pt idx="2469">
                  <c:v>10.235623914817568</c:v>
                </c:pt>
                <c:pt idx="2470">
                  <c:v>10.235623914817568</c:v>
                </c:pt>
                <c:pt idx="2471">
                  <c:v>10.235623914817568</c:v>
                </c:pt>
                <c:pt idx="2472">
                  <c:v>10.235623914817568</c:v>
                </c:pt>
                <c:pt idx="2473">
                  <c:v>10.235623914817568</c:v>
                </c:pt>
                <c:pt idx="2474">
                  <c:v>10.235623914817568</c:v>
                </c:pt>
                <c:pt idx="2475">
                  <c:v>10.235623914817568</c:v>
                </c:pt>
                <c:pt idx="2476">
                  <c:v>10.235623914817568</c:v>
                </c:pt>
                <c:pt idx="2477">
                  <c:v>10.235623914817568</c:v>
                </c:pt>
                <c:pt idx="2478">
                  <c:v>10.235623914817568</c:v>
                </c:pt>
                <c:pt idx="2479">
                  <c:v>10.235623914817568</c:v>
                </c:pt>
                <c:pt idx="2480">
                  <c:v>10.235623914817568</c:v>
                </c:pt>
                <c:pt idx="2481">
                  <c:v>10.235623914817568</c:v>
                </c:pt>
                <c:pt idx="2482">
                  <c:v>10.235623914817568</c:v>
                </c:pt>
                <c:pt idx="2483">
                  <c:v>10.235623914817568</c:v>
                </c:pt>
                <c:pt idx="2484">
                  <c:v>10.235623914817568</c:v>
                </c:pt>
                <c:pt idx="2485">
                  <c:v>10.235623914817568</c:v>
                </c:pt>
                <c:pt idx="2486">
                  <c:v>10.235623914817568</c:v>
                </c:pt>
                <c:pt idx="2487">
                  <c:v>10.235623914817568</c:v>
                </c:pt>
                <c:pt idx="2488">
                  <c:v>10.235623914817568</c:v>
                </c:pt>
                <c:pt idx="2489">
                  <c:v>10.235623914817568</c:v>
                </c:pt>
                <c:pt idx="2490">
                  <c:v>10.235623914817568</c:v>
                </c:pt>
                <c:pt idx="2491">
                  <c:v>10.235623914817568</c:v>
                </c:pt>
                <c:pt idx="2492">
                  <c:v>10.235623914817568</c:v>
                </c:pt>
                <c:pt idx="2493">
                  <c:v>10.235623914817568</c:v>
                </c:pt>
                <c:pt idx="2494">
                  <c:v>10.235623914817568</c:v>
                </c:pt>
                <c:pt idx="2495">
                  <c:v>10.235623914817568</c:v>
                </c:pt>
                <c:pt idx="2496">
                  <c:v>10.235623914817568</c:v>
                </c:pt>
                <c:pt idx="2497">
                  <c:v>10.235623914817568</c:v>
                </c:pt>
                <c:pt idx="2498">
                  <c:v>10.235623914817568</c:v>
                </c:pt>
                <c:pt idx="2499">
                  <c:v>10.235623914817568</c:v>
                </c:pt>
                <c:pt idx="2500">
                  <c:v>10.235623914817568</c:v>
                </c:pt>
                <c:pt idx="2501">
                  <c:v>10.235623914817568</c:v>
                </c:pt>
                <c:pt idx="2502">
                  <c:v>10.235623914817568</c:v>
                </c:pt>
                <c:pt idx="2503">
                  <c:v>10.235623914817568</c:v>
                </c:pt>
                <c:pt idx="2504">
                  <c:v>10.235623914817568</c:v>
                </c:pt>
                <c:pt idx="2505">
                  <c:v>10.235623914817568</c:v>
                </c:pt>
                <c:pt idx="2506">
                  <c:v>10.235623914817568</c:v>
                </c:pt>
                <c:pt idx="2507">
                  <c:v>10.235623914817568</c:v>
                </c:pt>
                <c:pt idx="2508">
                  <c:v>10.235623914817568</c:v>
                </c:pt>
                <c:pt idx="2509">
                  <c:v>10.235623914817568</c:v>
                </c:pt>
                <c:pt idx="2510">
                  <c:v>10.235623914817568</c:v>
                </c:pt>
                <c:pt idx="2511">
                  <c:v>10.235623914817568</c:v>
                </c:pt>
                <c:pt idx="2512">
                  <c:v>10.235623914817568</c:v>
                </c:pt>
                <c:pt idx="2513">
                  <c:v>10.235623914817568</c:v>
                </c:pt>
                <c:pt idx="2514">
                  <c:v>10.235623914817568</c:v>
                </c:pt>
                <c:pt idx="2515">
                  <c:v>10.235623914817568</c:v>
                </c:pt>
                <c:pt idx="2516">
                  <c:v>10.235623914817568</c:v>
                </c:pt>
                <c:pt idx="2517">
                  <c:v>10.235623914817568</c:v>
                </c:pt>
                <c:pt idx="2518">
                  <c:v>10.235623914817568</c:v>
                </c:pt>
                <c:pt idx="2519">
                  <c:v>10.235623914817568</c:v>
                </c:pt>
                <c:pt idx="2520">
                  <c:v>10.235623914817568</c:v>
                </c:pt>
                <c:pt idx="2521">
                  <c:v>10.235623914817568</c:v>
                </c:pt>
                <c:pt idx="2522">
                  <c:v>10.235623914817568</c:v>
                </c:pt>
                <c:pt idx="2523">
                  <c:v>10.235623914817568</c:v>
                </c:pt>
                <c:pt idx="2524">
                  <c:v>10.235623914817568</c:v>
                </c:pt>
                <c:pt idx="2525">
                  <c:v>10.235623914817568</c:v>
                </c:pt>
                <c:pt idx="2526">
                  <c:v>10.235623914817568</c:v>
                </c:pt>
                <c:pt idx="2527">
                  <c:v>10.235623914817568</c:v>
                </c:pt>
                <c:pt idx="2528">
                  <c:v>10.235623914817568</c:v>
                </c:pt>
                <c:pt idx="2529">
                  <c:v>10.235623914817568</c:v>
                </c:pt>
                <c:pt idx="2530">
                  <c:v>10.235623914817568</c:v>
                </c:pt>
                <c:pt idx="2531">
                  <c:v>10.235623914817568</c:v>
                </c:pt>
                <c:pt idx="2532">
                  <c:v>10.235623914817568</c:v>
                </c:pt>
                <c:pt idx="2533">
                  <c:v>10.235623914817568</c:v>
                </c:pt>
                <c:pt idx="2534">
                  <c:v>10.235623914817568</c:v>
                </c:pt>
                <c:pt idx="2535">
                  <c:v>10.235623914817568</c:v>
                </c:pt>
                <c:pt idx="2536">
                  <c:v>10.235623914817568</c:v>
                </c:pt>
                <c:pt idx="2537">
                  <c:v>10.235623914817568</c:v>
                </c:pt>
                <c:pt idx="2538">
                  <c:v>10.235623914817568</c:v>
                </c:pt>
                <c:pt idx="2539">
                  <c:v>10.235623914817568</c:v>
                </c:pt>
                <c:pt idx="2540">
                  <c:v>10.235623914817568</c:v>
                </c:pt>
                <c:pt idx="2541">
                  <c:v>10.235623914817568</c:v>
                </c:pt>
                <c:pt idx="2542">
                  <c:v>10.235623914817568</c:v>
                </c:pt>
                <c:pt idx="2543">
                  <c:v>10.235623914817568</c:v>
                </c:pt>
                <c:pt idx="2544">
                  <c:v>10.235623914817568</c:v>
                </c:pt>
                <c:pt idx="2545">
                  <c:v>10.235623914817568</c:v>
                </c:pt>
                <c:pt idx="2546">
                  <c:v>10.235623914817568</c:v>
                </c:pt>
                <c:pt idx="2547">
                  <c:v>10.235623914817568</c:v>
                </c:pt>
                <c:pt idx="2548">
                  <c:v>10.235623914817568</c:v>
                </c:pt>
                <c:pt idx="2549">
                  <c:v>10.235623914817568</c:v>
                </c:pt>
                <c:pt idx="2550">
                  <c:v>10.235623914817568</c:v>
                </c:pt>
                <c:pt idx="2551">
                  <c:v>10.235623914817568</c:v>
                </c:pt>
                <c:pt idx="2552">
                  <c:v>10.235623914817568</c:v>
                </c:pt>
                <c:pt idx="2553">
                  <c:v>10.235623914817568</c:v>
                </c:pt>
                <c:pt idx="2554">
                  <c:v>10.235623914817568</c:v>
                </c:pt>
                <c:pt idx="2555">
                  <c:v>10.235623914817568</c:v>
                </c:pt>
                <c:pt idx="2556">
                  <c:v>10.235623914817568</c:v>
                </c:pt>
                <c:pt idx="2557">
                  <c:v>10.235623914817568</c:v>
                </c:pt>
                <c:pt idx="2558">
                  <c:v>10.235623914817568</c:v>
                </c:pt>
                <c:pt idx="2559">
                  <c:v>10.235623914817568</c:v>
                </c:pt>
                <c:pt idx="2560">
                  <c:v>10.235623914817568</c:v>
                </c:pt>
                <c:pt idx="2561">
                  <c:v>10.235623914817568</c:v>
                </c:pt>
                <c:pt idx="2562">
                  <c:v>10.235623914817568</c:v>
                </c:pt>
                <c:pt idx="2563">
                  <c:v>10.235623914817568</c:v>
                </c:pt>
                <c:pt idx="2564">
                  <c:v>10.235623914817568</c:v>
                </c:pt>
                <c:pt idx="2565">
                  <c:v>10.235623914817568</c:v>
                </c:pt>
                <c:pt idx="2566">
                  <c:v>10.235623914817568</c:v>
                </c:pt>
                <c:pt idx="2567">
                  <c:v>10.235623914817568</c:v>
                </c:pt>
                <c:pt idx="2568">
                  <c:v>10.235623914817568</c:v>
                </c:pt>
                <c:pt idx="2569">
                  <c:v>10.235623914817568</c:v>
                </c:pt>
                <c:pt idx="2570">
                  <c:v>10.235623914817568</c:v>
                </c:pt>
                <c:pt idx="2571">
                  <c:v>10.235623914817568</c:v>
                </c:pt>
                <c:pt idx="2572">
                  <c:v>10.235623914817568</c:v>
                </c:pt>
                <c:pt idx="2573">
                  <c:v>10.235623914817568</c:v>
                </c:pt>
                <c:pt idx="2574">
                  <c:v>10.235623914817568</c:v>
                </c:pt>
                <c:pt idx="2575">
                  <c:v>10.235623914817568</c:v>
                </c:pt>
                <c:pt idx="2576">
                  <c:v>10.235623914817568</c:v>
                </c:pt>
                <c:pt idx="2577">
                  <c:v>10.235623914817568</c:v>
                </c:pt>
                <c:pt idx="2578">
                  <c:v>10.235623914817568</c:v>
                </c:pt>
                <c:pt idx="2579">
                  <c:v>10.235623914817568</c:v>
                </c:pt>
                <c:pt idx="2580">
                  <c:v>10.235623914817568</c:v>
                </c:pt>
                <c:pt idx="2581">
                  <c:v>10.235623914817568</c:v>
                </c:pt>
                <c:pt idx="2582">
                  <c:v>10.235623914817568</c:v>
                </c:pt>
                <c:pt idx="2583">
                  <c:v>10.235623914817568</c:v>
                </c:pt>
                <c:pt idx="2584">
                  <c:v>10.235623914817568</c:v>
                </c:pt>
                <c:pt idx="2585">
                  <c:v>10.235623914817568</c:v>
                </c:pt>
                <c:pt idx="2586">
                  <c:v>10.235623914817568</c:v>
                </c:pt>
                <c:pt idx="2587">
                  <c:v>10.235623914817568</c:v>
                </c:pt>
                <c:pt idx="2588">
                  <c:v>10.235623914817568</c:v>
                </c:pt>
                <c:pt idx="2589">
                  <c:v>10.235623914817568</c:v>
                </c:pt>
                <c:pt idx="2590">
                  <c:v>10.235623914817568</c:v>
                </c:pt>
                <c:pt idx="2591">
                  <c:v>10.235623914817568</c:v>
                </c:pt>
                <c:pt idx="2592">
                  <c:v>10.235623914817568</c:v>
                </c:pt>
                <c:pt idx="2593">
                  <c:v>10.235623914817568</c:v>
                </c:pt>
                <c:pt idx="2594">
                  <c:v>10.235623914817568</c:v>
                </c:pt>
                <c:pt idx="2595">
                  <c:v>10.235623914817568</c:v>
                </c:pt>
                <c:pt idx="2596">
                  <c:v>10.235623914817568</c:v>
                </c:pt>
                <c:pt idx="2597">
                  <c:v>10.235623914817568</c:v>
                </c:pt>
                <c:pt idx="2598">
                  <c:v>10.235623914817568</c:v>
                </c:pt>
                <c:pt idx="2599">
                  <c:v>10.235623914817568</c:v>
                </c:pt>
                <c:pt idx="2600">
                  <c:v>10.235623914817568</c:v>
                </c:pt>
                <c:pt idx="2601">
                  <c:v>10.235623914817568</c:v>
                </c:pt>
                <c:pt idx="2602">
                  <c:v>10.235623914817568</c:v>
                </c:pt>
                <c:pt idx="2603">
                  <c:v>10.235623914817568</c:v>
                </c:pt>
                <c:pt idx="2604">
                  <c:v>10.235623914817568</c:v>
                </c:pt>
                <c:pt idx="2605">
                  <c:v>10.235623914817568</c:v>
                </c:pt>
                <c:pt idx="2606">
                  <c:v>10.235623914817568</c:v>
                </c:pt>
                <c:pt idx="2607">
                  <c:v>10.235623914817568</c:v>
                </c:pt>
                <c:pt idx="2608">
                  <c:v>10.235623914817568</c:v>
                </c:pt>
                <c:pt idx="2609">
                  <c:v>10.235623914817568</c:v>
                </c:pt>
                <c:pt idx="2610">
                  <c:v>10.235623914817568</c:v>
                </c:pt>
                <c:pt idx="2611">
                  <c:v>10.235623914817568</c:v>
                </c:pt>
                <c:pt idx="2612">
                  <c:v>10.235623914817568</c:v>
                </c:pt>
                <c:pt idx="2613">
                  <c:v>10.235623914817568</c:v>
                </c:pt>
                <c:pt idx="2614">
                  <c:v>10.235623914817568</c:v>
                </c:pt>
                <c:pt idx="2615">
                  <c:v>10.235623914817568</c:v>
                </c:pt>
                <c:pt idx="2616">
                  <c:v>10.235623914817568</c:v>
                </c:pt>
                <c:pt idx="2617">
                  <c:v>10.235623914817568</c:v>
                </c:pt>
                <c:pt idx="2618">
                  <c:v>10.235623914817568</c:v>
                </c:pt>
                <c:pt idx="2619">
                  <c:v>10.235623914817568</c:v>
                </c:pt>
                <c:pt idx="2620">
                  <c:v>10.235623914817568</c:v>
                </c:pt>
                <c:pt idx="2621">
                  <c:v>10.235623914817568</c:v>
                </c:pt>
                <c:pt idx="2622">
                  <c:v>10.235623914817568</c:v>
                </c:pt>
                <c:pt idx="2623">
                  <c:v>10.235623914817568</c:v>
                </c:pt>
                <c:pt idx="2624">
                  <c:v>10.235623914817568</c:v>
                </c:pt>
                <c:pt idx="2625">
                  <c:v>10.235623914817568</c:v>
                </c:pt>
                <c:pt idx="2626">
                  <c:v>10.235623914817568</c:v>
                </c:pt>
                <c:pt idx="2627">
                  <c:v>10.235623914817568</c:v>
                </c:pt>
                <c:pt idx="2628">
                  <c:v>10.235623914817568</c:v>
                </c:pt>
                <c:pt idx="2629">
                  <c:v>10.235623914817568</c:v>
                </c:pt>
                <c:pt idx="2630">
                  <c:v>10.235623914817568</c:v>
                </c:pt>
                <c:pt idx="2631">
                  <c:v>10.235623914817568</c:v>
                </c:pt>
                <c:pt idx="2632">
                  <c:v>10.235623914817568</c:v>
                </c:pt>
                <c:pt idx="2633">
                  <c:v>10.235623914817568</c:v>
                </c:pt>
                <c:pt idx="2634">
                  <c:v>10.235623914817568</c:v>
                </c:pt>
                <c:pt idx="2635">
                  <c:v>10.235623914817568</c:v>
                </c:pt>
                <c:pt idx="2636">
                  <c:v>10.235623914817568</c:v>
                </c:pt>
                <c:pt idx="2637">
                  <c:v>10.235623914817568</c:v>
                </c:pt>
                <c:pt idx="2638">
                  <c:v>10.235623914817568</c:v>
                </c:pt>
                <c:pt idx="2639">
                  <c:v>10.235623914817568</c:v>
                </c:pt>
                <c:pt idx="2640">
                  <c:v>10.235623914817568</c:v>
                </c:pt>
                <c:pt idx="2641">
                  <c:v>10.235623914817568</c:v>
                </c:pt>
                <c:pt idx="2642">
                  <c:v>10.235623914817568</c:v>
                </c:pt>
                <c:pt idx="2643">
                  <c:v>10.235623914817568</c:v>
                </c:pt>
                <c:pt idx="2644">
                  <c:v>10.235623914817568</c:v>
                </c:pt>
                <c:pt idx="2645">
                  <c:v>10.235623914817568</c:v>
                </c:pt>
                <c:pt idx="2646">
                  <c:v>10.235623914817568</c:v>
                </c:pt>
                <c:pt idx="2647">
                  <c:v>10.235623914817568</c:v>
                </c:pt>
                <c:pt idx="2648">
                  <c:v>10.235623914817568</c:v>
                </c:pt>
                <c:pt idx="2649">
                  <c:v>10.235623914817568</c:v>
                </c:pt>
                <c:pt idx="2650">
                  <c:v>10.235623914817568</c:v>
                </c:pt>
                <c:pt idx="2651">
                  <c:v>10.235623914817568</c:v>
                </c:pt>
                <c:pt idx="2652">
                  <c:v>10.235623914817568</c:v>
                </c:pt>
                <c:pt idx="2653">
                  <c:v>10.235623914817568</c:v>
                </c:pt>
                <c:pt idx="2654">
                  <c:v>10.235623914817568</c:v>
                </c:pt>
                <c:pt idx="2655">
                  <c:v>10.235623914817568</c:v>
                </c:pt>
                <c:pt idx="2656">
                  <c:v>10.235623914817568</c:v>
                </c:pt>
                <c:pt idx="2657">
                  <c:v>10.235623914817568</c:v>
                </c:pt>
                <c:pt idx="2658">
                  <c:v>10.235623914817568</c:v>
                </c:pt>
                <c:pt idx="2659">
                  <c:v>10.235623914817568</c:v>
                </c:pt>
                <c:pt idx="2660">
                  <c:v>10.235623914817568</c:v>
                </c:pt>
                <c:pt idx="2661">
                  <c:v>10.235623914817568</c:v>
                </c:pt>
                <c:pt idx="2662">
                  <c:v>10.235623914817568</c:v>
                </c:pt>
                <c:pt idx="2663">
                  <c:v>10.235623914817568</c:v>
                </c:pt>
                <c:pt idx="2664">
                  <c:v>10.235623914817568</c:v>
                </c:pt>
                <c:pt idx="2665">
                  <c:v>10.235623914817568</c:v>
                </c:pt>
                <c:pt idx="2666">
                  <c:v>10.235623914817568</c:v>
                </c:pt>
                <c:pt idx="2667">
                  <c:v>10.235623914817568</c:v>
                </c:pt>
                <c:pt idx="2668">
                  <c:v>10.235623914817568</c:v>
                </c:pt>
                <c:pt idx="2669">
                  <c:v>10.235623914817568</c:v>
                </c:pt>
                <c:pt idx="2670">
                  <c:v>10.235623914817568</c:v>
                </c:pt>
                <c:pt idx="2671">
                  <c:v>10.235623914817568</c:v>
                </c:pt>
                <c:pt idx="2672">
                  <c:v>10.235623914817568</c:v>
                </c:pt>
                <c:pt idx="2673">
                  <c:v>10.235623914817568</c:v>
                </c:pt>
                <c:pt idx="2674">
                  <c:v>10.235623914817568</c:v>
                </c:pt>
                <c:pt idx="2675">
                  <c:v>10.235623914817568</c:v>
                </c:pt>
                <c:pt idx="2676">
                  <c:v>10.235623914817568</c:v>
                </c:pt>
                <c:pt idx="2677">
                  <c:v>10.235623914817568</c:v>
                </c:pt>
                <c:pt idx="2678">
                  <c:v>10.235623914817568</c:v>
                </c:pt>
                <c:pt idx="2679">
                  <c:v>10.235623914817568</c:v>
                </c:pt>
                <c:pt idx="2680">
                  <c:v>10.235623914817568</c:v>
                </c:pt>
                <c:pt idx="2681">
                  <c:v>10.235623914817568</c:v>
                </c:pt>
                <c:pt idx="2682">
                  <c:v>10.235623914817568</c:v>
                </c:pt>
                <c:pt idx="2683">
                  <c:v>10.235623914817568</c:v>
                </c:pt>
                <c:pt idx="2684">
                  <c:v>10.235623914817568</c:v>
                </c:pt>
                <c:pt idx="2685">
                  <c:v>10.235623914817568</c:v>
                </c:pt>
                <c:pt idx="2686">
                  <c:v>10.235623914817568</c:v>
                </c:pt>
                <c:pt idx="2687">
                  <c:v>10.235623914817568</c:v>
                </c:pt>
                <c:pt idx="2688">
                  <c:v>10.235623914817568</c:v>
                </c:pt>
                <c:pt idx="2689">
                  <c:v>10.235623914817568</c:v>
                </c:pt>
                <c:pt idx="2690">
                  <c:v>10.235623914817568</c:v>
                </c:pt>
                <c:pt idx="2691">
                  <c:v>10.235623914817568</c:v>
                </c:pt>
                <c:pt idx="2692">
                  <c:v>10.235623914817568</c:v>
                </c:pt>
                <c:pt idx="2693">
                  <c:v>10.235623914817568</c:v>
                </c:pt>
                <c:pt idx="2694">
                  <c:v>10.235623914817568</c:v>
                </c:pt>
                <c:pt idx="2695">
                  <c:v>10.235623914817568</c:v>
                </c:pt>
                <c:pt idx="2696">
                  <c:v>10.235623914817568</c:v>
                </c:pt>
                <c:pt idx="2697">
                  <c:v>10.235623914817568</c:v>
                </c:pt>
                <c:pt idx="2698">
                  <c:v>10.235623914817568</c:v>
                </c:pt>
                <c:pt idx="2699">
                  <c:v>10.235623914817568</c:v>
                </c:pt>
                <c:pt idx="2700">
                  <c:v>10.235623914817568</c:v>
                </c:pt>
                <c:pt idx="2701">
                  <c:v>10.235623914817568</c:v>
                </c:pt>
                <c:pt idx="2702">
                  <c:v>10.235623914817568</c:v>
                </c:pt>
                <c:pt idx="2703">
                  <c:v>10.235623914817568</c:v>
                </c:pt>
                <c:pt idx="2704">
                  <c:v>10.235623914817568</c:v>
                </c:pt>
                <c:pt idx="2705">
                  <c:v>10.235623914817568</c:v>
                </c:pt>
                <c:pt idx="2706">
                  <c:v>10.235623914817568</c:v>
                </c:pt>
                <c:pt idx="2707">
                  <c:v>10.235623914817568</c:v>
                </c:pt>
                <c:pt idx="2708">
                  <c:v>10.235623914817568</c:v>
                </c:pt>
                <c:pt idx="2709">
                  <c:v>10.235623914817568</c:v>
                </c:pt>
                <c:pt idx="2710">
                  <c:v>10.235623914817568</c:v>
                </c:pt>
                <c:pt idx="2711">
                  <c:v>10.235623914817568</c:v>
                </c:pt>
                <c:pt idx="2712">
                  <c:v>10.235623914817568</c:v>
                </c:pt>
                <c:pt idx="2713">
                  <c:v>10.235623914817568</c:v>
                </c:pt>
                <c:pt idx="2714">
                  <c:v>10.235623914817568</c:v>
                </c:pt>
                <c:pt idx="2715">
                  <c:v>10.235623914817568</c:v>
                </c:pt>
                <c:pt idx="2716">
                  <c:v>10.235623914817568</c:v>
                </c:pt>
                <c:pt idx="2717">
                  <c:v>10.235623914817568</c:v>
                </c:pt>
                <c:pt idx="2718">
                  <c:v>10.235623914817568</c:v>
                </c:pt>
                <c:pt idx="2719">
                  <c:v>10.235623914817568</c:v>
                </c:pt>
                <c:pt idx="2720">
                  <c:v>10.235623914817568</c:v>
                </c:pt>
                <c:pt idx="2721">
                  <c:v>10.235623914817568</c:v>
                </c:pt>
                <c:pt idx="2722">
                  <c:v>10.235623914817568</c:v>
                </c:pt>
                <c:pt idx="2723">
                  <c:v>10.235623914817568</c:v>
                </c:pt>
                <c:pt idx="2724">
                  <c:v>10.235623914817568</c:v>
                </c:pt>
                <c:pt idx="2725">
                  <c:v>10.235623914817568</c:v>
                </c:pt>
                <c:pt idx="2726">
                  <c:v>10.235623914817568</c:v>
                </c:pt>
                <c:pt idx="2727">
                  <c:v>10.235623914817568</c:v>
                </c:pt>
                <c:pt idx="2728">
                  <c:v>10.235623914817568</c:v>
                </c:pt>
                <c:pt idx="2729">
                  <c:v>10.235623914817568</c:v>
                </c:pt>
                <c:pt idx="2730">
                  <c:v>10.235623914817568</c:v>
                </c:pt>
                <c:pt idx="2731">
                  <c:v>10.235623914817568</c:v>
                </c:pt>
                <c:pt idx="2732">
                  <c:v>10.235623914817568</c:v>
                </c:pt>
                <c:pt idx="2733">
                  <c:v>10.235623914817568</c:v>
                </c:pt>
                <c:pt idx="2734">
                  <c:v>10.235623914817568</c:v>
                </c:pt>
                <c:pt idx="2735">
                  <c:v>10.235623914817568</c:v>
                </c:pt>
                <c:pt idx="2736">
                  <c:v>10.235623914817568</c:v>
                </c:pt>
                <c:pt idx="2737">
                  <c:v>10.235623914817568</c:v>
                </c:pt>
                <c:pt idx="2738">
                  <c:v>10.235623914817568</c:v>
                </c:pt>
                <c:pt idx="2739">
                  <c:v>10.235623914817568</c:v>
                </c:pt>
                <c:pt idx="2740">
                  <c:v>10.235623914817568</c:v>
                </c:pt>
                <c:pt idx="2741">
                  <c:v>10.235623914817568</c:v>
                </c:pt>
                <c:pt idx="2742">
                  <c:v>10.235623914817568</c:v>
                </c:pt>
                <c:pt idx="2743">
                  <c:v>10.235623914817568</c:v>
                </c:pt>
                <c:pt idx="2744">
                  <c:v>10.235623914817568</c:v>
                </c:pt>
                <c:pt idx="2745">
                  <c:v>10.235623914817568</c:v>
                </c:pt>
                <c:pt idx="2746">
                  <c:v>10.235623914817568</c:v>
                </c:pt>
                <c:pt idx="2747">
                  <c:v>10.235623914817568</c:v>
                </c:pt>
                <c:pt idx="2748">
                  <c:v>10.235623914817568</c:v>
                </c:pt>
                <c:pt idx="2749">
                  <c:v>10.235623914817568</c:v>
                </c:pt>
                <c:pt idx="2750">
                  <c:v>10.235623914817568</c:v>
                </c:pt>
                <c:pt idx="2751">
                  <c:v>10.235623914817568</c:v>
                </c:pt>
                <c:pt idx="2752">
                  <c:v>10.235623914817568</c:v>
                </c:pt>
                <c:pt idx="2753">
                  <c:v>10.235623914817568</c:v>
                </c:pt>
                <c:pt idx="2754">
                  <c:v>10.235623914817568</c:v>
                </c:pt>
                <c:pt idx="2755">
                  <c:v>10.235623914817568</c:v>
                </c:pt>
                <c:pt idx="2756">
                  <c:v>10.235623914817568</c:v>
                </c:pt>
                <c:pt idx="2757">
                  <c:v>10.235623914817568</c:v>
                </c:pt>
                <c:pt idx="2758">
                  <c:v>10.235623914817568</c:v>
                </c:pt>
                <c:pt idx="2759">
                  <c:v>10.235623914817568</c:v>
                </c:pt>
                <c:pt idx="2760">
                  <c:v>10.235623914817568</c:v>
                </c:pt>
                <c:pt idx="2761">
                  <c:v>10.235623914817568</c:v>
                </c:pt>
                <c:pt idx="2762">
                  <c:v>10.235623914817568</c:v>
                </c:pt>
                <c:pt idx="2763">
                  <c:v>10.235623914817568</c:v>
                </c:pt>
                <c:pt idx="2764">
                  <c:v>10.235623914817568</c:v>
                </c:pt>
                <c:pt idx="2765">
                  <c:v>10.235623914817568</c:v>
                </c:pt>
                <c:pt idx="2766">
                  <c:v>10.235623914817568</c:v>
                </c:pt>
                <c:pt idx="2767">
                  <c:v>10.235623914817568</c:v>
                </c:pt>
                <c:pt idx="2768">
                  <c:v>10.235623914817568</c:v>
                </c:pt>
                <c:pt idx="2769">
                  <c:v>10.235623914817568</c:v>
                </c:pt>
                <c:pt idx="2770">
                  <c:v>10.235623914817568</c:v>
                </c:pt>
                <c:pt idx="2771">
                  <c:v>10.235623914817568</c:v>
                </c:pt>
                <c:pt idx="2772">
                  <c:v>10.235623914817568</c:v>
                </c:pt>
                <c:pt idx="2773">
                  <c:v>10.235623914817568</c:v>
                </c:pt>
                <c:pt idx="2774">
                  <c:v>10.235623914817568</c:v>
                </c:pt>
                <c:pt idx="2775">
                  <c:v>10.235623914817568</c:v>
                </c:pt>
                <c:pt idx="2776">
                  <c:v>10.235623914817568</c:v>
                </c:pt>
                <c:pt idx="2777">
                  <c:v>10.235623914817568</c:v>
                </c:pt>
                <c:pt idx="2778">
                  <c:v>10.235623914817568</c:v>
                </c:pt>
                <c:pt idx="2779">
                  <c:v>10.235623914817568</c:v>
                </c:pt>
                <c:pt idx="2780">
                  <c:v>10.235623914817568</c:v>
                </c:pt>
                <c:pt idx="2781">
                  <c:v>10.235623914817568</c:v>
                </c:pt>
                <c:pt idx="2782">
                  <c:v>10.235623914817568</c:v>
                </c:pt>
                <c:pt idx="2783">
                  <c:v>10.235623914817568</c:v>
                </c:pt>
                <c:pt idx="2784">
                  <c:v>10.235623914817568</c:v>
                </c:pt>
                <c:pt idx="2785">
                  <c:v>10.235623914817568</c:v>
                </c:pt>
                <c:pt idx="2786">
                  <c:v>10.235623914817568</c:v>
                </c:pt>
                <c:pt idx="2787">
                  <c:v>10.235623914817568</c:v>
                </c:pt>
                <c:pt idx="2788">
                  <c:v>10.235623914817568</c:v>
                </c:pt>
                <c:pt idx="2789">
                  <c:v>10.235623914817568</c:v>
                </c:pt>
                <c:pt idx="2790">
                  <c:v>10.235623914817568</c:v>
                </c:pt>
                <c:pt idx="2791">
                  <c:v>10.235623914817568</c:v>
                </c:pt>
                <c:pt idx="2792">
                  <c:v>10.235623914817568</c:v>
                </c:pt>
                <c:pt idx="2793">
                  <c:v>10.235623914817568</c:v>
                </c:pt>
                <c:pt idx="2794">
                  <c:v>10.235623914817568</c:v>
                </c:pt>
                <c:pt idx="2795">
                  <c:v>10.235623914817568</c:v>
                </c:pt>
                <c:pt idx="2796">
                  <c:v>10.235623914817568</c:v>
                </c:pt>
                <c:pt idx="2797">
                  <c:v>10.235623914817568</c:v>
                </c:pt>
                <c:pt idx="2798">
                  <c:v>10.235623914817568</c:v>
                </c:pt>
                <c:pt idx="2799">
                  <c:v>10.235623914817568</c:v>
                </c:pt>
                <c:pt idx="2800">
                  <c:v>10.235623914817568</c:v>
                </c:pt>
                <c:pt idx="2801">
                  <c:v>10.235623914817568</c:v>
                </c:pt>
                <c:pt idx="2802">
                  <c:v>10.235623914817568</c:v>
                </c:pt>
                <c:pt idx="2803">
                  <c:v>10.235623914817568</c:v>
                </c:pt>
                <c:pt idx="2804">
                  <c:v>10.235623914817568</c:v>
                </c:pt>
                <c:pt idx="2805">
                  <c:v>10.235623914817568</c:v>
                </c:pt>
                <c:pt idx="2806">
                  <c:v>10.235623914817568</c:v>
                </c:pt>
                <c:pt idx="2807">
                  <c:v>10.235623914817568</c:v>
                </c:pt>
                <c:pt idx="2808">
                  <c:v>10.235623914817568</c:v>
                </c:pt>
                <c:pt idx="2809">
                  <c:v>10.235623914817568</c:v>
                </c:pt>
                <c:pt idx="2810">
                  <c:v>10.235623914817568</c:v>
                </c:pt>
                <c:pt idx="2811">
                  <c:v>10.235623914817568</c:v>
                </c:pt>
                <c:pt idx="2812">
                  <c:v>10.235623914817568</c:v>
                </c:pt>
                <c:pt idx="2813">
                  <c:v>10.235623914817568</c:v>
                </c:pt>
                <c:pt idx="2814">
                  <c:v>10.235623914817568</c:v>
                </c:pt>
                <c:pt idx="2815">
                  <c:v>10.235623914817568</c:v>
                </c:pt>
                <c:pt idx="2816">
                  <c:v>10.235623914817568</c:v>
                </c:pt>
                <c:pt idx="2817">
                  <c:v>10.235623914817568</c:v>
                </c:pt>
                <c:pt idx="2818">
                  <c:v>10.235623914817568</c:v>
                </c:pt>
                <c:pt idx="2819">
                  <c:v>10.235623914817568</c:v>
                </c:pt>
                <c:pt idx="2820">
                  <c:v>10.235623914817568</c:v>
                </c:pt>
                <c:pt idx="2821">
                  <c:v>10.235623914817568</c:v>
                </c:pt>
                <c:pt idx="2822">
                  <c:v>10.235623914817568</c:v>
                </c:pt>
                <c:pt idx="2823">
                  <c:v>10.235623914817568</c:v>
                </c:pt>
                <c:pt idx="2824">
                  <c:v>10.235623914817568</c:v>
                </c:pt>
                <c:pt idx="2825">
                  <c:v>10.235623914817568</c:v>
                </c:pt>
                <c:pt idx="2826">
                  <c:v>10.235623914817568</c:v>
                </c:pt>
                <c:pt idx="2827">
                  <c:v>10.235623914817568</c:v>
                </c:pt>
                <c:pt idx="2828">
                  <c:v>10.235623914817568</c:v>
                </c:pt>
                <c:pt idx="2829">
                  <c:v>10.235623914817568</c:v>
                </c:pt>
                <c:pt idx="2830">
                  <c:v>10.235623914817568</c:v>
                </c:pt>
                <c:pt idx="2831">
                  <c:v>10.235623914817568</c:v>
                </c:pt>
                <c:pt idx="2832">
                  <c:v>10.235623914817568</c:v>
                </c:pt>
                <c:pt idx="2833">
                  <c:v>10.235623914817568</c:v>
                </c:pt>
                <c:pt idx="2834">
                  <c:v>10.235623914817568</c:v>
                </c:pt>
                <c:pt idx="2835">
                  <c:v>10.235623914817568</c:v>
                </c:pt>
                <c:pt idx="2836">
                  <c:v>10.235623914817568</c:v>
                </c:pt>
                <c:pt idx="2837">
                  <c:v>10.235623914817568</c:v>
                </c:pt>
                <c:pt idx="2838">
                  <c:v>10.235623914817568</c:v>
                </c:pt>
                <c:pt idx="2839">
                  <c:v>10.235623914817568</c:v>
                </c:pt>
                <c:pt idx="2840">
                  <c:v>10.235623914817568</c:v>
                </c:pt>
                <c:pt idx="2841">
                  <c:v>10.235623914817568</c:v>
                </c:pt>
                <c:pt idx="2842">
                  <c:v>10.235623914817568</c:v>
                </c:pt>
                <c:pt idx="2843">
                  <c:v>10.235623914817568</c:v>
                </c:pt>
                <c:pt idx="2844">
                  <c:v>10.235623914817568</c:v>
                </c:pt>
                <c:pt idx="2845">
                  <c:v>10.235623914817568</c:v>
                </c:pt>
                <c:pt idx="2846">
                  <c:v>10.235623914817568</c:v>
                </c:pt>
                <c:pt idx="2847">
                  <c:v>10.235623914817568</c:v>
                </c:pt>
                <c:pt idx="2848">
                  <c:v>10.235623914817568</c:v>
                </c:pt>
                <c:pt idx="2849">
                  <c:v>10.235623914817568</c:v>
                </c:pt>
                <c:pt idx="2850">
                  <c:v>10.235623914817568</c:v>
                </c:pt>
                <c:pt idx="2851">
                  <c:v>10.235623914817568</c:v>
                </c:pt>
                <c:pt idx="2852">
                  <c:v>10.235623914817568</c:v>
                </c:pt>
                <c:pt idx="2853">
                  <c:v>10.235623914817568</c:v>
                </c:pt>
                <c:pt idx="2854">
                  <c:v>10.235623914817568</c:v>
                </c:pt>
                <c:pt idx="2855">
                  <c:v>10.235623914817568</c:v>
                </c:pt>
                <c:pt idx="2856">
                  <c:v>10.235623914817568</c:v>
                </c:pt>
                <c:pt idx="2857">
                  <c:v>10.235623914817568</c:v>
                </c:pt>
                <c:pt idx="2858">
                  <c:v>10.235623914817568</c:v>
                </c:pt>
                <c:pt idx="2859">
                  <c:v>10.235623914817568</c:v>
                </c:pt>
                <c:pt idx="2860">
                  <c:v>10.235623914817568</c:v>
                </c:pt>
                <c:pt idx="2861">
                  <c:v>10.235623914817568</c:v>
                </c:pt>
                <c:pt idx="2862">
                  <c:v>10.235623914817568</c:v>
                </c:pt>
                <c:pt idx="2863">
                  <c:v>10.235623914817568</c:v>
                </c:pt>
                <c:pt idx="2864">
                  <c:v>10.235623914817568</c:v>
                </c:pt>
                <c:pt idx="2865">
                  <c:v>10.235623914817568</c:v>
                </c:pt>
                <c:pt idx="2866">
                  <c:v>10.235623914817568</c:v>
                </c:pt>
                <c:pt idx="2867">
                  <c:v>10.235623914817568</c:v>
                </c:pt>
                <c:pt idx="2868">
                  <c:v>10.235623914817568</c:v>
                </c:pt>
                <c:pt idx="2869">
                  <c:v>10.235623914817568</c:v>
                </c:pt>
                <c:pt idx="2870">
                  <c:v>10.235623914817568</c:v>
                </c:pt>
                <c:pt idx="2871">
                  <c:v>10.235623914817568</c:v>
                </c:pt>
                <c:pt idx="2872">
                  <c:v>10.235623914817568</c:v>
                </c:pt>
                <c:pt idx="2873">
                  <c:v>10.235623914817568</c:v>
                </c:pt>
                <c:pt idx="2874">
                  <c:v>10.235623914817568</c:v>
                </c:pt>
                <c:pt idx="2875">
                  <c:v>10.235623914817568</c:v>
                </c:pt>
                <c:pt idx="2876">
                  <c:v>10.235623914817568</c:v>
                </c:pt>
                <c:pt idx="2877">
                  <c:v>10.235623914817568</c:v>
                </c:pt>
                <c:pt idx="2878">
                  <c:v>10.235623914817568</c:v>
                </c:pt>
                <c:pt idx="2879">
                  <c:v>10.235623914817568</c:v>
                </c:pt>
                <c:pt idx="2880">
                  <c:v>10.235623914817568</c:v>
                </c:pt>
                <c:pt idx="2881">
                  <c:v>10.235623914817568</c:v>
                </c:pt>
                <c:pt idx="2882">
                  <c:v>10.235623914817568</c:v>
                </c:pt>
                <c:pt idx="2883">
                  <c:v>10.235623914817568</c:v>
                </c:pt>
                <c:pt idx="2884">
                  <c:v>10.235623914817568</c:v>
                </c:pt>
                <c:pt idx="2885">
                  <c:v>10.235623914817568</c:v>
                </c:pt>
                <c:pt idx="2886">
                  <c:v>10.235623914817568</c:v>
                </c:pt>
                <c:pt idx="2887">
                  <c:v>10.235623914817568</c:v>
                </c:pt>
                <c:pt idx="2888">
                  <c:v>10.235623914817568</c:v>
                </c:pt>
                <c:pt idx="2889">
                  <c:v>10.235623914817568</c:v>
                </c:pt>
                <c:pt idx="2890">
                  <c:v>10.235623914817568</c:v>
                </c:pt>
                <c:pt idx="2891">
                  <c:v>10.235623914817568</c:v>
                </c:pt>
                <c:pt idx="2892">
                  <c:v>10.235623914817568</c:v>
                </c:pt>
                <c:pt idx="2893">
                  <c:v>10.235623914817568</c:v>
                </c:pt>
                <c:pt idx="2894">
                  <c:v>10.235623914817568</c:v>
                </c:pt>
                <c:pt idx="2895">
                  <c:v>10.235623914817568</c:v>
                </c:pt>
                <c:pt idx="2896">
                  <c:v>10.235623914817568</c:v>
                </c:pt>
                <c:pt idx="2897">
                  <c:v>10.235623914817568</c:v>
                </c:pt>
                <c:pt idx="2898">
                  <c:v>10.235623914817568</c:v>
                </c:pt>
                <c:pt idx="2899">
                  <c:v>10.235623914817568</c:v>
                </c:pt>
                <c:pt idx="2900">
                  <c:v>10.235623914817568</c:v>
                </c:pt>
                <c:pt idx="2901">
                  <c:v>10.235623914817568</c:v>
                </c:pt>
                <c:pt idx="2902">
                  <c:v>10.235623914817568</c:v>
                </c:pt>
                <c:pt idx="2903">
                  <c:v>10.235623914817568</c:v>
                </c:pt>
                <c:pt idx="2904">
                  <c:v>10.235623914817568</c:v>
                </c:pt>
                <c:pt idx="2905">
                  <c:v>10.235623914817568</c:v>
                </c:pt>
                <c:pt idx="2906">
                  <c:v>10.235623914817568</c:v>
                </c:pt>
                <c:pt idx="2907">
                  <c:v>10.235623914817568</c:v>
                </c:pt>
                <c:pt idx="2908">
                  <c:v>10.235623914817568</c:v>
                </c:pt>
                <c:pt idx="2909">
                  <c:v>10.235623914817568</c:v>
                </c:pt>
                <c:pt idx="2910">
                  <c:v>10.235623914817568</c:v>
                </c:pt>
                <c:pt idx="2911">
                  <c:v>10.235623914817568</c:v>
                </c:pt>
                <c:pt idx="2912">
                  <c:v>10.235623914817568</c:v>
                </c:pt>
                <c:pt idx="2913">
                  <c:v>10.235623914817568</c:v>
                </c:pt>
                <c:pt idx="2914">
                  <c:v>10.235623914817568</c:v>
                </c:pt>
                <c:pt idx="2915">
                  <c:v>10.235623914817568</c:v>
                </c:pt>
                <c:pt idx="2916">
                  <c:v>10.235623914817568</c:v>
                </c:pt>
                <c:pt idx="2917">
                  <c:v>10.235623914817568</c:v>
                </c:pt>
                <c:pt idx="2918">
                  <c:v>10.235623914817568</c:v>
                </c:pt>
                <c:pt idx="2919">
                  <c:v>10.235623914817568</c:v>
                </c:pt>
                <c:pt idx="2920">
                  <c:v>10.235623914817568</c:v>
                </c:pt>
                <c:pt idx="2921">
                  <c:v>10.235623914817568</c:v>
                </c:pt>
                <c:pt idx="2922">
                  <c:v>10.235623914817568</c:v>
                </c:pt>
                <c:pt idx="2923">
                  <c:v>10.235623914817568</c:v>
                </c:pt>
                <c:pt idx="2924">
                  <c:v>10.235623914817568</c:v>
                </c:pt>
                <c:pt idx="2925">
                  <c:v>10.235623914817568</c:v>
                </c:pt>
                <c:pt idx="2926">
                  <c:v>10.235623914817568</c:v>
                </c:pt>
                <c:pt idx="2927">
                  <c:v>10.235623914817568</c:v>
                </c:pt>
                <c:pt idx="2928">
                  <c:v>10.235623914817568</c:v>
                </c:pt>
                <c:pt idx="2929">
                  <c:v>10.235623914817568</c:v>
                </c:pt>
                <c:pt idx="2930">
                  <c:v>10.235623914817568</c:v>
                </c:pt>
                <c:pt idx="2931">
                  <c:v>10.235623914817568</c:v>
                </c:pt>
                <c:pt idx="2932">
                  <c:v>10.235623914817568</c:v>
                </c:pt>
                <c:pt idx="2933">
                  <c:v>10.235623914817568</c:v>
                </c:pt>
                <c:pt idx="2934">
                  <c:v>10.235623914817568</c:v>
                </c:pt>
                <c:pt idx="2935">
                  <c:v>10.235623914817568</c:v>
                </c:pt>
                <c:pt idx="2936">
                  <c:v>10.235623914817568</c:v>
                </c:pt>
                <c:pt idx="2937">
                  <c:v>10.235623914817568</c:v>
                </c:pt>
                <c:pt idx="2938">
                  <c:v>10.235623914817568</c:v>
                </c:pt>
                <c:pt idx="2939">
                  <c:v>10.235623914817568</c:v>
                </c:pt>
                <c:pt idx="2940">
                  <c:v>10.235623914817568</c:v>
                </c:pt>
                <c:pt idx="2941">
                  <c:v>10.235623914817568</c:v>
                </c:pt>
                <c:pt idx="2942">
                  <c:v>10.235623914817568</c:v>
                </c:pt>
                <c:pt idx="2943">
                  <c:v>10.235623914817568</c:v>
                </c:pt>
                <c:pt idx="2944">
                  <c:v>10.235623914817568</c:v>
                </c:pt>
                <c:pt idx="2945">
                  <c:v>10.235623914817568</c:v>
                </c:pt>
                <c:pt idx="2946">
                  <c:v>10.235623914817568</c:v>
                </c:pt>
                <c:pt idx="2947">
                  <c:v>10.235623914817568</c:v>
                </c:pt>
                <c:pt idx="2948">
                  <c:v>10.235623914817568</c:v>
                </c:pt>
                <c:pt idx="2949">
                  <c:v>10.235623914817568</c:v>
                </c:pt>
                <c:pt idx="2950">
                  <c:v>10.235623914817568</c:v>
                </c:pt>
                <c:pt idx="2951">
                  <c:v>10.235623914817568</c:v>
                </c:pt>
                <c:pt idx="2952">
                  <c:v>10.235623914817568</c:v>
                </c:pt>
                <c:pt idx="2953">
                  <c:v>10.235623914817568</c:v>
                </c:pt>
                <c:pt idx="2954">
                  <c:v>10.235623914817568</c:v>
                </c:pt>
                <c:pt idx="2955">
                  <c:v>10.235623914817568</c:v>
                </c:pt>
                <c:pt idx="2956">
                  <c:v>10.235623914817568</c:v>
                </c:pt>
                <c:pt idx="2957">
                  <c:v>10.235623914817568</c:v>
                </c:pt>
                <c:pt idx="2958">
                  <c:v>10.235623914817568</c:v>
                </c:pt>
                <c:pt idx="2959">
                  <c:v>10.235623914817568</c:v>
                </c:pt>
                <c:pt idx="2960">
                  <c:v>10.235623914817568</c:v>
                </c:pt>
                <c:pt idx="2961">
                  <c:v>10.235623914817568</c:v>
                </c:pt>
                <c:pt idx="2962">
                  <c:v>10.235623914817568</c:v>
                </c:pt>
                <c:pt idx="2963">
                  <c:v>10.235623914817568</c:v>
                </c:pt>
                <c:pt idx="2964">
                  <c:v>10.235623914817568</c:v>
                </c:pt>
                <c:pt idx="2965">
                  <c:v>10.235623914817568</c:v>
                </c:pt>
                <c:pt idx="2966">
                  <c:v>10.235623914817568</c:v>
                </c:pt>
                <c:pt idx="2967">
                  <c:v>10.235623914817568</c:v>
                </c:pt>
                <c:pt idx="2968">
                  <c:v>10.235623914817568</c:v>
                </c:pt>
                <c:pt idx="2969">
                  <c:v>10.235623914817568</c:v>
                </c:pt>
                <c:pt idx="2970">
                  <c:v>10.235623914817568</c:v>
                </c:pt>
                <c:pt idx="2971">
                  <c:v>10.235623914817568</c:v>
                </c:pt>
                <c:pt idx="2972">
                  <c:v>10.235623914817568</c:v>
                </c:pt>
                <c:pt idx="2973">
                  <c:v>10.235623914817568</c:v>
                </c:pt>
                <c:pt idx="2974">
                  <c:v>10.235623914817568</c:v>
                </c:pt>
                <c:pt idx="2975">
                  <c:v>10.235623914817568</c:v>
                </c:pt>
                <c:pt idx="2976">
                  <c:v>10.235623914817568</c:v>
                </c:pt>
                <c:pt idx="2977">
                  <c:v>10.235623914817568</c:v>
                </c:pt>
                <c:pt idx="2978">
                  <c:v>10.235623914817568</c:v>
                </c:pt>
                <c:pt idx="2979">
                  <c:v>10.235623914817568</c:v>
                </c:pt>
                <c:pt idx="2980">
                  <c:v>10.235623914817568</c:v>
                </c:pt>
                <c:pt idx="2981">
                  <c:v>10.235623914817568</c:v>
                </c:pt>
                <c:pt idx="2982">
                  <c:v>10.235623914817568</c:v>
                </c:pt>
                <c:pt idx="2983">
                  <c:v>10.235623914817568</c:v>
                </c:pt>
                <c:pt idx="2984">
                  <c:v>10.235623914817568</c:v>
                </c:pt>
                <c:pt idx="2985">
                  <c:v>10.235623914817568</c:v>
                </c:pt>
                <c:pt idx="2986">
                  <c:v>10.235623914817568</c:v>
                </c:pt>
                <c:pt idx="2987">
                  <c:v>10.235623914817568</c:v>
                </c:pt>
                <c:pt idx="2988">
                  <c:v>10.235623914817568</c:v>
                </c:pt>
                <c:pt idx="2989">
                  <c:v>10.235623914817568</c:v>
                </c:pt>
                <c:pt idx="2990">
                  <c:v>10.235623914817568</c:v>
                </c:pt>
                <c:pt idx="2991">
                  <c:v>10.235623914817568</c:v>
                </c:pt>
                <c:pt idx="2992">
                  <c:v>10.235623914817568</c:v>
                </c:pt>
                <c:pt idx="2993">
                  <c:v>10.235623914817568</c:v>
                </c:pt>
                <c:pt idx="2994">
                  <c:v>10.235623914817568</c:v>
                </c:pt>
                <c:pt idx="2995">
                  <c:v>10.235623914817568</c:v>
                </c:pt>
                <c:pt idx="2996">
                  <c:v>10.235623914817568</c:v>
                </c:pt>
                <c:pt idx="2997">
                  <c:v>10.235623914817568</c:v>
                </c:pt>
                <c:pt idx="2998">
                  <c:v>10.235623914817568</c:v>
                </c:pt>
                <c:pt idx="2999">
                  <c:v>10.235623914817568</c:v>
                </c:pt>
                <c:pt idx="3000">
                  <c:v>10.235623914817568</c:v>
                </c:pt>
                <c:pt idx="3001">
                  <c:v>10.235623914817568</c:v>
                </c:pt>
                <c:pt idx="3002">
                  <c:v>10.235623914817568</c:v>
                </c:pt>
                <c:pt idx="3003">
                  <c:v>10.235623914817568</c:v>
                </c:pt>
                <c:pt idx="3004">
                  <c:v>10.235623914817568</c:v>
                </c:pt>
                <c:pt idx="3005">
                  <c:v>10.235623914817568</c:v>
                </c:pt>
                <c:pt idx="3006">
                  <c:v>10.235623914817568</c:v>
                </c:pt>
                <c:pt idx="3007">
                  <c:v>10.235623914817568</c:v>
                </c:pt>
                <c:pt idx="3008">
                  <c:v>10.235623914817568</c:v>
                </c:pt>
                <c:pt idx="3009">
                  <c:v>10.235623914817568</c:v>
                </c:pt>
                <c:pt idx="3010">
                  <c:v>10.235623914817568</c:v>
                </c:pt>
                <c:pt idx="3011">
                  <c:v>10.235623914817568</c:v>
                </c:pt>
                <c:pt idx="3012">
                  <c:v>10.235623914817568</c:v>
                </c:pt>
                <c:pt idx="3013">
                  <c:v>10.235623914817568</c:v>
                </c:pt>
                <c:pt idx="3014">
                  <c:v>10.235623914817568</c:v>
                </c:pt>
                <c:pt idx="3015">
                  <c:v>10.235623914817568</c:v>
                </c:pt>
                <c:pt idx="3016">
                  <c:v>10.235623914817568</c:v>
                </c:pt>
                <c:pt idx="3017">
                  <c:v>10.235623914817568</c:v>
                </c:pt>
                <c:pt idx="3018">
                  <c:v>10.235623914817568</c:v>
                </c:pt>
                <c:pt idx="3019">
                  <c:v>10.235623914817568</c:v>
                </c:pt>
                <c:pt idx="3020">
                  <c:v>10.235623914817568</c:v>
                </c:pt>
                <c:pt idx="3021">
                  <c:v>10.235623914817568</c:v>
                </c:pt>
                <c:pt idx="3022">
                  <c:v>10.235623914817568</c:v>
                </c:pt>
                <c:pt idx="3023">
                  <c:v>10.235623914817568</c:v>
                </c:pt>
                <c:pt idx="3024">
                  <c:v>10.235623914817568</c:v>
                </c:pt>
                <c:pt idx="3025">
                  <c:v>10.235623914817568</c:v>
                </c:pt>
                <c:pt idx="3026">
                  <c:v>10.235623914817568</c:v>
                </c:pt>
                <c:pt idx="3027">
                  <c:v>10.235623914817568</c:v>
                </c:pt>
                <c:pt idx="3028">
                  <c:v>10.235623914817568</c:v>
                </c:pt>
                <c:pt idx="3029">
                  <c:v>10.235623914817568</c:v>
                </c:pt>
                <c:pt idx="3030">
                  <c:v>10.235623914817568</c:v>
                </c:pt>
                <c:pt idx="3031">
                  <c:v>10.235623914817568</c:v>
                </c:pt>
                <c:pt idx="3032">
                  <c:v>10.235623914817568</c:v>
                </c:pt>
                <c:pt idx="3033">
                  <c:v>10.235623914817568</c:v>
                </c:pt>
                <c:pt idx="3034">
                  <c:v>10.235623914817568</c:v>
                </c:pt>
                <c:pt idx="3035">
                  <c:v>10.235623914817568</c:v>
                </c:pt>
                <c:pt idx="3036">
                  <c:v>10.235623914817568</c:v>
                </c:pt>
                <c:pt idx="3037">
                  <c:v>10.235623914817568</c:v>
                </c:pt>
                <c:pt idx="3038">
                  <c:v>10.235623914817568</c:v>
                </c:pt>
                <c:pt idx="3039">
                  <c:v>10.235623914817568</c:v>
                </c:pt>
                <c:pt idx="3040">
                  <c:v>10.235623914817568</c:v>
                </c:pt>
                <c:pt idx="3041">
                  <c:v>10.235623914817568</c:v>
                </c:pt>
                <c:pt idx="3042">
                  <c:v>10.235623914817568</c:v>
                </c:pt>
                <c:pt idx="3043">
                  <c:v>10.235623914817568</c:v>
                </c:pt>
                <c:pt idx="3044">
                  <c:v>10.235623914817568</c:v>
                </c:pt>
                <c:pt idx="3045">
                  <c:v>10.235623914817568</c:v>
                </c:pt>
                <c:pt idx="3046">
                  <c:v>10.235623914817568</c:v>
                </c:pt>
                <c:pt idx="3047">
                  <c:v>10.235623914817568</c:v>
                </c:pt>
                <c:pt idx="3048">
                  <c:v>10.235623914817568</c:v>
                </c:pt>
                <c:pt idx="3049">
                  <c:v>10.235623914817568</c:v>
                </c:pt>
                <c:pt idx="3050">
                  <c:v>10.235623914817568</c:v>
                </c:pt>
                <c:pt idx="3051">
                  <c:v>10.235623914817568</c:v>
                </c:pt>
                <c:pt idx="3052">
                  <c:v>10.235623914817568</c:v>
                </c:pt>
                <c:pt idx="3053">
                  <c:v>10.235623914817568</c:v>
                </c:pt>
                <c:pt idx="3054">
                  <c:v>10.235623914817568</c:v>
                </c:pt>
                <c:pt idx="3055">
                  <c:v>10.235623914817568</c:v>
                </c:pt>
                <c:pt idx="3056">
                  <c:v>10.235623914817568</c:v>
                </c:pt>
                <c:pt idx="3057">
                  <c:v>10.235623914817568</c:v>
                </c:pt>
                <c:pt idx="3058">
                  <c:v>10.235623914817568</c:v>
                </c:pt>
                <c:pt idx="3059">
                  <c:v>10.235623914817568</c:v>
                </c:pt>
                <c:pt idx="3060">
                  <c:v>10.235623914817568</c:v>
                </c:pt>
                <c:pt idx="3061">
                  <c:v>10.235623914817568</c:v>
                </c:pt>
                <c:pt idx="3062">
                  <c:v>10.235623914817568</c:v>
                </c:pt>
                <c:pt idx="3063">
                  <c:v>10.235623914817568</c:v>
                </c:pt>
                <c:pt idx="3064">
                  <c:v>10.235623914817568</c:v>
                </c:pt>
                <c:pt idx="3065">
                  <c:v>10.235623914817568</c:v>
                </c:pt>
                <c:pt idx="3066">
                  <c:v>10.235623914817568</c:v>
                </c:pt>
                <c:pt idx="3067">
                  <c:v>10.235623914817568</c:v>
                </c:pt>
                <c:pt idx="3068">
                  <c:v>10.235623914817568</c:v>
                </c:pt>
                <c:pt idx="3069">
                  <c:v>10.235623914817568</c:v>
                </c:pt>
                <c:pt idx="3070">
                  <c:v>10.235623914817568</c:v>
                </c:pt>
                <c:pt idx="3071">
                  <c:v>10.235623914817568</c:v>
                </c:pt>
                <c:pt idx="3072">
                  <c:v>10.235623914817568</c:v>
                </c:pt>
                <c:pt idx="3073">
                  <c:v>10.235623914817568</c:v>
                </c:pt>
                <c:pt idx="3074">
                  <c:v>10.235623914817568</c:v>
                </c:pt>
                <c:pt idx="3075">
                  <c:v>10.235623914817568</c:v>
                </c:pt>
                <c:pt idx="3076">
                  <c:v>10.235623914817568</c:v>
                </c:pt>
                <c:pt idx="3077">
                  <c:v>10.235623914817568</c:v>
                </c:pt>
                <c:pt idx="3078">
                  <c:v>10.235623914817568</c:v>
                </c:pt>
                <c:pt idx="3079">
                  <c:v>10.235623914817568</c:v>
                </c:pt>
                <c:pt idx="3080">
                  <c:v>10.235623914817568</c:v>
                </c:pt>
                <c:pt idx="3081">
                  <c:v>10.235623914817568</c:v>
                </c:pt>
                <c:pt idx="3082">
                  <c:v>10.235623914817568</c:v>
                </c:pt>
                <c:pt idx="3083">
                  <c:v>10.235623914817568</c:v>
                </c:pt>
                <c:pt idx="3084">
                  <c:v>10.235623914817568</c:v>
                </c:pt>
                <c:pt idx="3085">
                  <c:v>10.235623914817568</c:v>
                </c:pt>
                <c:pt idx="3086">
                  <c:v>10.235623914817568</c:v>
                </c:pt>
                <c:pt idx="3087">
                  <c:v>10.235623914817568</c:v>
                </c:pt>
                <c:pt idx="3088">
                  <c:v>10.235623914817568</c:v>
                </c:pt>
                <c:pt idx="3089">
                  <c:v>10.235623914817568</c:v>
                </c:pt>
                <c:pt idx="3090">
                  <c:v>10.235623914817568</c:v>
                </c:pt>
                <c:pt idx="3091">
                  <c:v>10.235623914817568</c:v>
                </c:pt>
                <c:pt idx="3092">
                  <c:v>10.235623914817568</c:v>
                </c:pt>
                <c:pt idx="3093">
                  <c:v>10.235623914817568</c:v>
                </c:pt>
                <c:pt idx="3094">
                  <c:v>10.235623914817568</c:v>
                </c:pt>
                <c:pt idx="3095">
                  <c:v>10.235623914817568</c:v>
                </c:pt>
                <c:pt idx="3096">
                  <c:v>10.235623914817568</c:v>
                </c:pt>
                <c:pt idx="3097">
                  <c:v>10.235623914817568</c:v>
                </c:pt>
                <c:pt idx="3098">
                  <c:v>10.235623914817568</c:v>
                </c:pt>
                <c:pt idx="3099">
                  <c:v>10.235623914817568</c:v>
                </c:pt>
                <c:pt idx="3100">
                  <c:v>10.235623914817568</c:v>
                </c:pt>
                <c:pt idx="3101">
                  <c:v>10.235623914817568</c:v>
                </c:pt>
                <c:pt idx="3102">
                  <c:v>10.235623914817568</c:v>
                </c:pt>
                <c:pt idx="3103">
                  <c:v>10.235623914817568</c:v>
                </c:pt>
                <c:pt idx="3104">
                  <c:v>10.235623914817568</c:v>
                </c:pt>
                <c:pt idx="3105">
                  <c:v>10.235623914817568</c:v>
                </c:pt>
                <c:pt idx="3106">
                  <c:v>10.235623914817568</c:v>
                </c:pt>
                <c:pt idx="3107">
                  <c:v>10.235623914817568</c:v>
                </c:pt>
                <c:pt idx="3108">
                  <c:v>10.235623914817568</c:v>
                </c:pt>
                <c:pt idx="3109">
                  <c:v>10.235623914817568</c:v>
                </c:pt>
                <c:pt idx="3110">
                  <c:v>10.235623914817568</c:v>
                </c:pt>
                <c:pt idx="3111">
                  <c:v>10.235623914817568</c:v>
                </c:pt>
                <c:pt idx="3112">
                  <c:v>10.235623914817568</c:v>
                </c:pt>
                <c:pt idx="3113">
                  <c:v>10.235623914817568</c:v>
                </c:pt>
                <c:pt idx="3114">
                  <c:v>10.235623914817568</c:v>
                </c:pt>
                <c:pt idx="3115">
                  <c:v>10.235623914817568</c:v>
                </c:pt>
                <c:pt idx="3116">
                  <c:v>10.235623914817568</c:v>
                </c:pt>
                <c:pt idx="3117">
                  <c:v>10.235623914817568</c:v>
                </c:pt>
                <c:pt idx="3118">
                  <c:v>10.235623914817568</c:v>
                </c:pt>
                <c:pt idx="3119">
                  <c:v>10.235623914817568</c:v>
                </c:pt>
                <c:pt idx="3120">
                  <c:v>10.235623914817568</c:v>
                </c:pt>
                <c:pt idx="3121">
                  <c:v>10.235623914817568</c:v>
                </c:pt>
                <c:pt idx="3122">
                  <c:v>10.235623914817568</c:v>
                </c:pt>
                <c:pt idx="3123">
                  <c:v>10.235623914817568</c:v>
                </c:pt>
                <c:pt idx="3124">
                  <c:v>10.235623914817568</c:v>
                </c:pt>
                <c:pt idx="3125">
                  <c:v>10.235623914817568</c:v>
                </c:pt>
                <c:pt idx="3126">
                  <c:v>10.235623914817568</c:v>
                </c:pt>
                <c:pt idx="3127">
                  <c:v>10.235623914817568</c:v>
                </c:pt>
                <c:pt idx="3128">
                  <c:v>10.235623914817568</c:v>
                </c:pt>
                <c:pt idx="3129">
                  <c:v>10.235623914817568</c:v>
                </c:pt>
                <c:pt idx="3130">
                  <c:v>10.235623914817568</c:v>
                </c:pt>
                <c:pt idx="3131">
                  <c:v>10.235623914817568</c:v>
                </c:pt>
                <c:pt idx="3132">
                  <c:v>10.235623914817568</c:v>
                </c:pt>
                <c:pt idx="3133">
                  <c:v>10.235623914817568</c:v>
                </c:pt>
                <c:pt idx="3134">
                  <c:v>10.235623914817568</c:v>
                </c:pt>
                <c:pt idx="3135">
                  <c:v>10.235623914817568</c:v>
                </c:pt>
                <c:pt idx="3136">
                  <c:v>10.235623914817568</c:v>
                </c:pt>
                <c:pt idx="3137">
                  <c:v>10.235623914817568</c:v>
                </c:pt>
                <c:pt idx="3138">
                  <c:v>10.235623914817568</c:v>
                </c:pt>
                <c:pt idx="3139">
                  <c:v>10.235623914817568</c:v>
                </c:pt>
                <c:pt idx="3140">
                  <c:v>10.235623914817568</c:v>
                </c:pt>
                <c:pt idx="3141">
                  <c:v>10.235623914817568</c:v>
                </c:pt>
                <c:pt idx="3142">
                  <c:v>10.235623914817568</c:v>
                </c:pt>
                <c:pt idx="3143">
                  <c:v>10.235623914817568</c:v>
                </c:pt>
                <c:pt idx="3144">
                  <c:v>10.235623914817568</c:v>
                </c:pt>
                <c:pt idx="3145">
                  <c:v>10.235623914817568</c:v>
                </c:pt>
                <c:pt idx="3146">
                  <c:v>10.235623914817568</c:v>
                </c:pt>
                <c:pt idx="3147">
                  <c:v>10.235623914817568</c:v>
                </c:pt>
                <c:pt idx="3148">
                  <c:v>10.235623914817568</c:v>
                </c:pt>
                <c:pt idx="3149">
                  <c:v>10.235623914817568</c:v>
                </c:pt>
                <c:pt idx="3150">
                  <c:v>10.235623914817568</c:v>
                </c:pt>
                <c:pt idx="3151">
                  <c:v>10.235623914817568</c:v>
                </c:pt>
                <c:pt idx="3152">
                  <c:v>10.235623914817568</c:v>
                </c:pt>
                <c:pt idx="3153">
                  <c:v>10.235623914817568</c:v>
                </c:pt>
                <c:pt idx="3154">
                  <c:v>10.235623914817568</c:v>
                </c:pt>
                <c:pt idx="3155">
                  <c:v>10.235623914817568</c:v>
                </c:pt>
                <c:pt idx="3156">
                  <c:v>10.235623914817568</c:v>
                </c:pt>
                <c:pt idx="3157">
                  <c:v>10.235623914817568</c:v>
                </c:pt>
                <c:pt idx="3158">
                  <c:v>10.235623914817568</c:v>
                </c:pt>
                <c:pt idx="3159">
                  <c:v>10.235623914817568</c:v>
                </c:pt>
                <c:pt idx="3160">
                  <c:v>10.235623914817568</c:v>
                </c:pt>
                <c:pt idx="3161">
                  <c:v>10.235623914817568</c:v>
                </c:pt>
                <c:pt idx="3162">
                  <c:v>10.235623914817568</c:v>
                </c:pt>
                <c:pt idx="3163">
                  <c:v>10.235623914817568</c:v>
                </c:pt>
                <c:pt idx="3164">
                  <c:v>10.235623914817568</c:v>
                </c:pt>
                <c:pt idx="3165">
                  <c:v>10.235623914817568</c:v>
                </c:pt>
                <c:pt idx="3166">
                  <c:v>10.235623914817568</c:v>
                </c:pt>
                <c:pt idx="3167">
                  <c:v>10.235623914817568</c:v>
                </c:pt>
                <c:pt idx="3168">
                  <c:v>10.235623914817568</c:v>
                </c:pt>
                <c:pt idx="3169">
                  <c:v>10.235623914817568</c:v>
                </c:pt>
                <c:pt idx="3170">
                  <c:v>10.235623914817568</c:v>
                </c:pt>
                <c:pt idx="3171">
                  <c:v>10.235623914817568</c:v>
                </c:pt>
                <c:pt idx="3172">
                  <c:v>10.235623914817568</c:v>
                </c:pt>
                <c:pt idx="3173">
                  <c:v>10.235623914817568</c:v>
                </c:pt>
                <c:pt idx="3174">
                  <c:v>10.235623914817568</c:v>
                </c:pt>
                <c:pt idx="3175">
                  <c:v>10.235623914817568</c:v>
                </c:pt>
                <c:pt idx="3176">
                  <c:v>10.235623914817568</c:v>
                </c:pt>
                <c:pt idx="3177">
                  <c:v>10.235623914817568</c:v>
                </c:pt>
                <c:pt idx="3178">
                  <c:v>10.235623914817568</c:v>
                </c:pt>
                <c:pt idx="3179">
                  <c:v>10.235623914817568</c:v>
                </c:pt>
                <c:pt idx="3180">
                  <c:v>10.235623914817568</c:v>
                </c:pt>
                <c:pt idx="3181">
                  <c:v>10.235623914817568</c:v>
                </c:pt>
                <c:pt idx="3182">
                  <c:v>10.235623914817568</c:v>
                </c:pt>
                <c:pt idx="3183">
                  <c:v>10.235623914817568</c:v>
                </c:pt>
                <c:pt idx="3184">
                  <c:v>10.235623914817568</c:v>
                </c:pt>
                <c:pt idx="3185">
                  <c:v>10.235623914817568</c:v>
                </c:pt>
                <c:pt idx="3186">
                  <c:v>10.235623914817568</c:v>
                </c:pt>
                <c:pt idx="3187">
                  <c:v>10.235623914817568</c:v>
                </c:pt>
                <c:pt idx="3188">
                  <c:v>10.235623914817568</c:v>
                </c:pt>
                <c:pt idx="3189">
                  <c:v>10.235623914817568</c:v>
                </c:pt>
                <c:pt idx="3190">
                  <c:v>10.235623914817568</c:v>
                </c:pt>
                <c:pt idx="3191">
                  <c:v>10.235623914817568</c:v>
                </c:pt>
                <c:pt idx="3192">
                  <c:v>10.235623914817568</c:v>
                </c:pt>
                <c:pt idx="3193">
                  <c:v>10.235623914817568</c:v>
                </c:pt>
                <c:pt idx="3194">
                  <c:v>10.235623914817568</c:v>
                </c:pt>
                <c:pt idx="3195">
                  <c:v>10.235623914817568</c:v>
                </c:pt>
                <c:pt idx="3196">
                  <c:v>10.235623914817568</c:v>
                </c:pt>
                <c:pt idx="3197">
                  <c:v>10.235623914817568</c:v>
                </c:pt>
                <c:pt idx="3198">
                  <c:v>10.235623914817568</c:v>
                </c:pt>
                <c:pt idx="3199">
                  <c:v>10.235623914817568</c:v>
                </c:pt>
                <c:pt idx="3200">
                  <c:v>10.235623914817568</c:v>
                </c:pt>
                <c:pt idx="3201">
                  <c:v>10.235623914817568</c:v>
                </c:pt>
                <c:pt idx="3202">
                  <c:v>10.235623914817568</c:v>
                </c:pt>
                <c:pt idx="3203">
                  <c:v>10.235623914817568</c:v>
                </c:pt>
                <c:pt idx="3204">
                  <c:v>10.235623914817568</c:v>
                </c:pt>
                <c:pt idx="3205">
                  <c:v>10.235623914817568</c:v>
                </c:pt>
                <c:pt idx="3206">
                  <c:v>10.235623914817568</c:v>
                </c:pt>
                <c:pt idx="3207">
                  <c:v>10.235623914817568</c:v>
                </c:pt>
                <c:pt idx="3208">
                  <c:v>10.235623914817568</c:v>
                </c:pt>
                <c:pt idx="3209">
                  <c:v>10.235623914817568</c:v>
                </c:pt>
                <c:pt idx="3210">
                  <c:v>10.235623914817568</c:v>
                </c:pt>
                <c:pt idx="3211">
                  <c:v>10.235623914817568</c:v>
                </c:pt>
                <c:pt idx="3212">
                  <c:v>10.235623914817568</c:v>
                </c:pt>
                <c:pt idx="3213">
                  <c:v>10.235623914817568</c:v>
                </c:pt>
                <c:pt idx="3214">
                  <c:v>10.235623914817568</c:v>
                </c:pt>
                <c:pt idx="3215">
                  <c:v>10.235623914817568</c:v>
                </c:pt>
                <c:pt idx="3216">
                  <c:v>10.235623914817568</c:v>
                </c:pt>
                <c:pt idx="3217">
                  <c:v>10.235623914817568</c:v>
                </c:pt>
                <c:pt idx="3218">
                  <c:v>10.235623914817568</c:v>
                </c:pt>
                <c:pt idx="3219">
                  <c:v>10.235623914817568</c:v>
                </c:pt>
                <c:pt idx="3220">
                  <c:v>10.235623914817568</c:v>
                </c:pt>
                <c:pt idx="3221">
                  <c:v>10.235623914817568</c:v>
                </c:pt>
                <c:pt idx="3222">
                  <c:v>10.235623914817568</c:v>
                </c:pt>
                <c:pt idx="3223">
                  <c:v>10.235623914817568</c:v>
                </c:pt>
                <c:pt idx="3224">
                  <c:v>10.235623914817568</c:v>
                </c:pt>
                <c:pt idx="3225">
                  <c:v>10.235623914817568</c:v>
                </c:pt>
                <c:pt idx="3226">
                  <c:v>10.235623914817568</c:v>
                </c:pt>
                <c:pt idx="3227">
                  <c:v>10.235623914817568</c:v>
                </c:pt>
                <c:pt idx="3228">
                  <c:v>10.235623914817568</c:v>
                </c:pt>
                <c:pt idx="3229">
                  <c:v>10.235623914817568</c:v>
                </c:pt>
                <c:pt idx="3230">
                  <c:v>10.235623914817568</c:v>
                </c:pt>
                <c:pt idx="3231">
                  <c:v>10.235623914817568</c:v>
                </c:pt>
                <c:pt idx="3232">
                  <c:v>10.235623914817568</c:v>
                </c:pt>
                <c:pt idx="3233">
                  <c:v>10.235623914817568</c:v>
                </c:pt>
                <c:pt idx="3234">
                  <c:v>10.235623914817568</c:v>
                </c:pt>
                <c:pt idx="3235">
                  <c:v>10.235623914817568</c:v>
                </c:pt>
                <c:pt idx="3236">
                  <c:v>10.235623914817568</c:v>
                </c:pt>
                <c:pt idx="3237">
                  <c:v>10.235623914817568</c:v>
                </c:pt>
                <c:pt idx="3238">
                  <c:v>10.235623914817568</c:v>
                </c:pt>
                <c:pt idx="3239">
                  <c:v>10.235623914817568</c:v>
                </c:pt>
                <c:pt idx="3240">
                  <c:v>10.235623914817568</c:v>
                </c:pt>
                <c:pt idx="3241">
                  <c:v>10.235623914817568</c:v>
                </c:pt>
                <c:pt idx="3242">
                  <c:v>10.235623914817568</c:v>
                </c:pt>
                <c:pt idx="3243">
                  <c:v>10.235623914817568</c:v>
                </c:pt>
                <c:pt idx="3244">
                  <c:v>10.235623914817568</c:v>
                </c:pt>
                <c:pt idx="3245">
                  <c:v>10.235623914817568</c:v>
                </c:pt>
                <c:pt idx="3246">
                  <c:v>10.235623914817568</c:v>
                </c:pt>
                <c:pt idx="3247">
                  <c:v>10.235623914817568</c:v>
                </c:pt>
                <c:pt idx="3248">
                  <c:v>10.235623914817568</c:v>
                </c:pt>
                <c:pt idx="3249">
                  <c:v>10.235623914817568</c:v>
                </c:pt>
                <c:pt idx="3250">
                  <c:v>10.235623914817568</c:v>
                </c:pt>
                <c:pt idx="3251">
                  <c:v>10.235623914817568</c:v>
                </c:pt>
                <c:pt idx="3252">
                  <c:v>10.235623914817568</c:v>
                </c:pt>
                <c:pt idx="3253">
                  <c:v>10.235623914817568</c:v>
                </c:pt>
                <c:pt idx="3254">
                  <c:v>10.235623914817568</c:v>
                </c:pt>
                <c:pt idx="3255">
                  <c:v>10.235623914817568</c:v>
                </c:pt>
                <c:pt idx="3256">
                  <c:v>10.235623914817568</c:v>
                </c:pt>
                <c:pt idx="3257">
                  <c:v>10.235623914817568</c:v>
                </c:pt>
                <c:pt idx="3258">
                  <c:v>10.235623914817568</c:v>
                </c:pt>
                <c:pt idx="3259">
                  <c:v>10.235623914817568</c:v>
                </c:pt>
                <c:pt idx="3260">
                  <c:v>10.235623914817568</c:v>
                </c:pt>
                <c:pt idx="3261">
                  <c:v>10.235623914817568</c:v>
                </c:pt>
                <c:pt idx="3262">
                  <c:v>10.235623914817568</c:v>
                </c:pt>
                <c:pt idx="3263">
                  <c:v>10.235623914817568</c:v>
                </c:pt>
                <c:pt idx="3264">
                  <c:v>10.235623914817568</c:v>
                </c:pt>
                <c:pt idx="3265">
                  <c:v>10.235623914817568</c:v>
                </c:pt>
                <c:pt idx="3266">
                  <c:v>10.235623914817568</c:v>
                </c:pt>
                <c:pt idx="3267">
                  <c:v>10.235623914817568</c:v>
                </c:pt>
                <c:pt idx="3268">
                  <c:v>10.235623914817568</c:v>
                </c:pt>
                <c:pt idx="3269">
                  <c:v>10.235623914817568</c:v>
                </c:pt>
                <c:pt idx="3270">
                  <c:v>10.235623914817568</c:v>
                </c:pt>
                <c:pt idx="3271">
                  <c:v>10.235623914817568</c:v>
                </c:pt>
                <c:pt idx="3272">
                  <c:v>10.235623914817568</c:v>
                </c:pt>
                <c:pt idx="3273">
                  <c:v>10.235623914817568</c:v>
                </c:pt>
                <c:pt idx="3274">
                  <c:v>10.235623914817568</c:v>
                </c:pt>
                <c:pt idx="3275">
                  <c:v>10.235623914817568</c:v>
                </c:pt>
                <c:pt idx="3276">
                  <c:v>10.235623914817568</c:v>
                </c:pt>
                <c:pt idx="3277">
                  <c:v>10.235623914817568</c:v>
                </c:pt>
                <c:pt idx="3278">
                  <c:v>10.235623914817568</c:v>
                </c:pt>
                <c:pt idx="3285">
                  <c:v>10.235623914817568</c:v>
                </c:pt>
                <c:pt idx="3286">
                  <c:v>10.235623914817568</c:v>
                </c:pt>
                <c:pt idx="3287">
                  <c:v>10.235623914817568</c:v>
                </c:pt>
                <c:pt idx="3288">
                  <c:v>10.235623914817568</c:v>
                </c:pt>
                <c:pt idx="3289">
                  <c:v>10.235623914817568</c:v>
                </c:pt>
                <c:pt idx="3290">
                  <c:v>10.235623914817568</c:v>
                </c:pt>
                <c:pt idx="3291">
                  <c:v>10.235623914817568</c:v>
                </c:pt>
                <c:pt idx="3292">
                  <c:v>10.235623914817568</c:v>
                </c:pt>
                <c:pt idx="3293">
                  <c:v>10.235623914817568</c:v>
                </c:pt>
                <c:pt idx="3294">
                  <c:v>10.235623914817568</c:v>
                </c:pt>
                <c:pt idx="3295">
                  <c:v>10.235623914817568</c:v>
                </c:pt>
                <c:pt idx="3296">
                  <c:v>10.235623914817568</c:v>
                </c:pt>
                <c:pt idx="3297">
                  <c:v>10.235623914817568</c:v>
                </c:pt>
                <c:pt idx="3298">
                  <c:v>10.235623914817568</c:v>
                </c:pt>
                <c:pt idx="3299">
                  <c:v>10.235623914817568</c:v>
                </c:pt>
                <c:pt idx="3300">
                  <c:v>10.235623914817568</c:v>
                </c:pt>
                <c:pt idx="3301">
                  <c:v>10.235623914817568</c:v>
                </c:pt>
                <c:pt idx="3302">
                  <c:v>10.235623914817568</c:v>
                </c:pt>
                <c:pt idx="3303">
                  <c:v>10.235623914817568</c:v>
                </c:pt>
                <c:pt idx="3304">
                  <c:v>10.235623914817568</c:v>
                </c:pt>
                <c:pt idx="3305">
                  <c:v>10.235623914817568</c:v>
                </c:pt>
                <c:pt idx="3306">
                  <c:v>10.235623914817568</c:v>
                </c:pt>
                <c:pt idx="3307">
                  <c:v>10.235623914817568</c:v>
                </c:pt>
                <c:pt idx="3308">
                  <c:v>10.235623914817568</c:v>
                </c:pt>
                <c:pt idx="3309">
                  <c:v>10.235623914817568</c:v>
                </c:pt>
                <c:pt idx="3310">
                  <c:v>10.235623914817568</c:v>
                </c:pt>
                <c:pt idx="3311">
                  <c:v>10.235623914817568</c:v>
                </c:pt>
                <c:pt idx="3312">
                  <c:v>10.235623914817568</c:v>
                </c:pt>
                <c:pt idx="3313">
                  <c:v>10.235623914817568</c:v>
                </c:pt>
                <c:pt idx="3314">
                  <c:v>10.235623914817568</c:v>
                </c:pt>
                <c:pt idx="3315">
                  <c:v>10.235623914817568</c:v>
                </c:pt>
                <c:pt idx="3316">
                  <c:v>10.235623914817568</c:v>
                </c:pt>
                <c:pt idx="3317">
                  <c:v>10.235623914817568</c:v>
                </c:pt>
                <c:pt idx="3318">
                  <c:v>10.235623914817568</c:v>
                </c:pt>
                <c:pt idx="3319">
                  <c:v>10.235623914817568</c:v>
                </c:pt>
                <c:pt idx="3320">
                  <c:v>10.235623914817568</c:v>
                </c:pt>
                <c:pt idx="3321">
                  <c:v>10.235623914817568</c:v>
                </c:pt>
                <c:pt idx="3322">
                  <c:v>10.235623914817568</c:v>
                </c:pt>
                <c:pt idx="3323">
                  <c:v>10.235623914817568</c:v>
                </c:pt>
                <c:pt idx="3324">
                  <c:v>10.235623914817568</c:v>
                </c:pt>
                <c:pt idx="3325">
                  <c:v>10.235623914817568</c:v>
                </c:pt>
                <c:pt idx="3326">
                  <c:v>10.235623914817568</c:v>
                </c:pt>
                <c:pt idx="3327">
                  <c:v>10.235623914817568</c:v>
                </c:pt>
                <c:pt idx="3328">
                  <c:v>10.235623914817568</c:v>
                </c:pt>
                <c:pt idx="3329">
                  <c:v>10.235623914817568</c:v>
                </c:pt>
                <c:pt idx="3330">
                  <c:v>10.235623914817568</c:v>
                </c:pt>
                <c:pt idx="3331">
                  <c:v>10.235623914817568</c:v>
                </c:pt>
                <c:pt idx="3332">
                  <c:v>10.235623914817568</c:v>
                </c:pt>
                <c:pt idx="3333">
                  <c:v>10.235623914817568</c:v>
                </c:pt>
                <c:pt idx="3334">
                  <c:v>10.235623914817568</c:v>
                </c:pt>
                <c:pt idx="3335">
                  <c:v>10.235623914817568</c:v>
                </c:pt>
                <c:pt idx="3336">
                  <c:v>10.235623914817568</c:v>
                </c:pt>
                <c:pt idx="3337">
                  <c:v>10.235623914817568</c:v>
                </c:pt>
                <c:pt idx="3338">
                  <c:v>10.235623914817568</c:v>
                </c:pt>
                <c:pt idx="3339">
                  <c:v>10.235623914817568</c:v>
                </c:pt>
                <c:pt idx="3340">
                  <c:v>10.235623914817568</c:v>
                </c:pt>
                <c:pt idx="3341">
                  <c:v>10.235623914817568</c:v>
                </c:pt>
                <c:pt idx="3342">
                  <c:v>10.235623914817568</c:v>
                </c:pt>
                <c:pt idx="3343">
                  <c:v>10.235623914817568</c:v>
                </c:pt>
                <c:pt idx="3344">
                  <c:v>10.235623914817568</c:v>
                </c:pt>
                <c:pt idx="3345">
                  <c:v>10.235623914817568</c:v>
                </c:pt>
                <c:pt idx="3346">
                  <c:v>10.235623914817568</c:v>
                </c:pt>
                <c:pt idx="3347">
                  <c:v>10.235623914817568</c:v>
                </c:pt>
                <c:pt idx="3348">
                  <c:v>10.235623914817568</c:v>
                </c:pt>
                <c:pt idx="3349">
                  <c:v>10.235623914817568</c:v>
                </c:pt>
                <c:pt idx="3350">
                  <c:v>10.235623914817568</c:v>
                </c:pt>
                <c:pt idx="3351">
                  <c:v>10.235623914817568</c:v>
                </c:pt>
                <c:pt idx="3352">
                  <c:v>10.235623914817568</c:v>
                </c:pt>
                <c:pt idx="3353">
                  <c:v>10.235623914817568</c:v>
                </c:pt>
                <c:pt idx="3354">
                  <c:v>10.235623914817568</c:v>
                </c:pt>
                <c:pt idx="3355">
                  <c:v>10.235623914817568</c:v>
                </c:pt>
                <c:pt idx="3356">
                  <c:v>10.235623914817568</c:v>
                </c:pt>
                <c:pt idx="3357">
                  <c:v>10.235623914817568</c:v>
                </c:pt>
                <c:pt idx="3358">
                  <c:v>10.235623914817568</c:v>
                </c:pt>
                <c:pt idx="3359">
                  <c:v>10.235623914817568</c:v>
                </c:pt>
                <c:pt idx="3360">
                  <c:v>10.235623914817568</c:v>
                </c:pt>
                <c:pt idx="3361">
                  <c:v>10.235623914817568</c:v>
                </c:pt>
                <c:pt idx="3362">
                  <c:v>10.235623914817568</c:v>
                </c:pt>
                <c:pt idx="3363">
                  <c:v>10.235623914817568</c:v>
                </c:pt>
                <c:pt idx="3364">
                  <c:v>10.235623914817568</c:v>
                </c:pt>
                <c:pt idx="3365">
                  <c:v>10.235623914817568</c:v>
                </c:pt>
                <c:pt idx="3366">
                  <c:v>10.235623914817568</c:v>
                </c:pt>
                <c:pt idx="3367">
                  <c:v>10.235623914817568</c:v>
                </c:pt>
                <c:pt idx="3368">
                  <c:v>10.235623914817568</c:v>
                </c:pt>
                <c:pt idx="3369">
                  <c:v>10.235623914817568</c:v>
                </c:pt>
                <c:pt idx="3370">
                  <c:v>10.235623914817568</c:v>
                </c:pt>
                <c:pt idx="3371">
                  <c:v>10.235623914817568</c:v>
                </c:pt>
                <c:pt idx="3372">
                  <c:v>10.235623914817568</c:v>
                </c:pt>
                <c:pt idx="3373">
                  <c:v>10.235623914817568</c:v>
                </c:pt>
                <c:pt idx="3374">
                  <c:v>10.235623914817568</c:v>
                </c:pt>
                <c:pt idx="3375">
                  <c:v>10.235623914817568</c:v>
                </c:pt>
                <c:pt idx="3376">
                  <c:v>10.235623914817568</c:v>
                </c:pt>
                <c:pt idx="3377">
                  <c:v>10.235623914817568</c:v>
                </c:pt>
                <c:pt idx="3378">
                  <c:v>10.235623914817568</c:v>
                </c:pt>
                <c:pt idx="3379">
                  <c:v>10.235623914817568</c:v>
                </c:pt>
                <c:pt idx="3380">
                  <c:v>10.235623914817568</c:v>
                </c:pt>
                <c:pt idx="3381">
                  <c:v>10.235623914817568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Sheet1!$AM$2:$AM$5490</c:f>
              <c:numCache>
                <c:formatCode>0</c:formatCode>
                <c:ptCount val="5489"/>
                <c:pt idx="0">
                  <c:v>7.8277745832156471</c:v>
                </c:pt>
                <c:pt idx="1">
                  <c:v>7.8277745832156471</c:v>
                </c:pt>
                <c:pt idx="2">
                  <c:v>7.8277745832156471</c:v>
                </c:pt>
                <c:pt idx="3">
                  <c:v>7.8277745832156471</c:v>
                </c:pt>
                <c:pt idx="4">
                  <c:v>7.8277745832156471</c:v>
                </c:pt>
                <c:pt idx="5">
                  <c:v>7.8277745832156471</c:v>
                </c:pt>
                <c:pt idx="6">
                  <c:v>7.8277745832156471</c:v>
                </c:pt>
                <c:pt idx="7">
                  <c:v>7.8277745832156471</c:v>
                </c:pt>
                <c:pt idx="8">
                  <c:v>7.8277745832156471</c:v>
                </c:pt>
                <c:pt idx="9">
                  <c:v>7.8277745832156471</c:v>
                </c:pt>
                <c:pt idx="10">
                  <c:v>7.8277745832156471</c:v>
                </c:pt>
                <c:pt idx="11">
                  <c:v>7.8277745832156471</c:v>
                </c:pt>
                <c:pt idx="12">
                  <c:v>7.8277745832156471</c:v>
                </c:pt>
                <c:pt idx="13">
                  <c:v>7.8277745832156471</c:v>
                </c:pt>
                <c:pt idx="14">
                  <c:v>7.8277745832156471</c:v>
                </c:pt>
                <c:pt idx="15">
                  <c:v>7.8277745832156471</c:v>
                </c:pt>
                <c:pt idx="16">
                  <c:v>7.8277745832156471</c:v>
                </c:pt>
                <c:pt idx="17">
                  <c:v>7.8277745832156471</c:v>
                </c:pt>
                <c:pt idx="18">
                  <c:v>7.8277745832156471</c:v>
                </c:pt>
                <c:pt idx="19">
                  <c:v>7.8277745832156471</c:v>
                </c:pt>
                <c:pt idx="20">
                  <c:v>7.8277745832156471</c:v>
                </c:pt>
                <c:pt idx="21">
                  <c:v>7.8277745832156471</c:v>
                </c:pt>
                <c:pt idx="22">
                  <c:v>7.8277745832156471</c:v>
                </c:pt>
                <c:pt idx="23">
                  <c:v>7.8277745832156471</c:v>
                </c:pt>
                <c:pt idx="24">
                  <c:v>7.8277745832156471</c:v>
                </c:pt>
                <c:pt idx="25">
                  <c:v>7.8277745832156471</c:v>
                </c:pt>
                <c:pt idx="26">
                  <c:v>7.8277745832156471</c:v>
                </c:pt>
                <c:pt idx="27">
                  <c:v>7.8277745832156471</c:v>
                </c:pt>
                <c:pt idx="28">
                  <c:v>7.8277745832156471</c:v>
                </c:pt>
                <c:pt idx="29">
                  <c:v>7.8277745832156471</c:v>
                </c:pt>
                <c:pt idx="30">
                  <c:v>7.8277745832156471</c:v>
                </c:pt>
                <c:pt idx="31">
                  <c:v>7.8277745832156471</c:v>
                </c:pt>
                <c:pt idx="32">
                  <c:v>7.8277745832156471</c:v>
                </c:pt>
                <c:pt idx="33">
                  <c:v>7.8277745832156471</c:v>
                </c:pt>
                <c:pt idx="34">
                  <c:v>7.8277745832156471</c:v>
                </c:pt>
                <c:pt idx="35">
                  <c:v>7.8277745832156471</c:v>
                </c:pt>
                <c:pt idx="36">
                  <c:v>7.8277745832156471</c:v>
                </c:pt>
                <c:pt idx="37">
                  <c:v>7.8277745832156471</c:v>
                </c:pt>
                <c:pt idx="38">
                  <c:v>7.8277745832156471</c:v>
                </c:pt>
                <c:pt idx="39">
                  <c:v>7.8277745832156471</c:v>
                </c:pt>
                <c:pt idx="40">
                  <c:v>7.8277745832156471</c:v>
                </c:pt>
                <c:pt idx="41">
                  <c:v>7.8277745832156471</c:v>
                </c:pt>
                <c:pt idx="42">
                  <c:v>7.8277745832156471</c:v>
                </c:pt>
                <c:pt idx="43">
                  <c:v>7.8277745832156471</c:v>
                </c:pt>
                <c:pt idx="44">
                  <c:v>7.8277745832156471</c:v>
                </c:pt>
                <c:pt idx="45">
                  <c:v>7.8277745832156471</c:v>
                </c:pt>
                <c:pt idx="46">
                  <c:v>7.8277745832156471</c:v>
                </c:pt>
                <c:pt idx="47">
                  <c:v>7.8277745832156471</c:v>
                </c:pt>
                <c:pt idx="48">
                  <c:v>7.8277745832156471</c:v>
                </c:pt>
                <c:pt idx="49">
                  <c:v>7.8277745832156471</c:v>
                </c:pt>
                <c:pt idx="50">
                  <c:v>7.8277745832156471</c:v>
                </c:pt>
                <c:pt idx="51">
                  <c:v>7.8277745832156471</c:v>
                </c:pt>
                <c:pt idx="52">
                  <c:v>7.8277745832156471</c:v>
                </c:pt>
                <c:pt idx="53">
                  <c:v>7.8277745832156471</c:v>
                </c:pt>
                <c:pt idx="54">
                  <c:v>7.8277745832156471</c:v>
                </c:pt>
                <c:pt idx="55">
                  <c:v>7.8277745832156471</c:v>
                </c:pt>
                <c:pt idx="56">
                  <c:v>7.8277745832156471</c:v>
                </c:pt>
                <c:pt idx="57">
                  <c:v>7.8277745832156471</c:v>
                </c:pt>
                <c:pt idx="58">
                  <c:v>7.8277745832156471</c:v>
                </c:pt>
                <c:pt idx="59">
                  <c:v>7.8277745832156471</c:v>
                </c:pt>
                <c:pt idx="60">
                  <c:v>7.8277745832156471</c:v>
                </c:pt>
                <c:pt idx="61">
                  <c:v>7.8277745832156471</c:v>
                </c:pt>
                <c:pt idx="62">
                  <c:v>7.8277745832156471</c:v>
                </c:pt>
                <c:pt idx="63">
                  <c:v>7.8277745832156471</c:v>
                </c:pt>
                <c:pt idx="64">
                  <c:v>7.8277745832156471</c:v>
                </c:pt>
                <c:pt idx="65">
                  <c:v>7.8277745832156471</c:v>
                </c:pt>
                <c:pt idx="66">
                  <c:v>7.8277745832156471</c:v>
                </c:pt>
                <c:pt idx="67">
                  <c:v>7.8277745832156471</c:v>
                </c:pt>
                <c:pt idx="68">
                  <c:v>7.8277745832156471</c:v>
                </c:pt>
                <c:pt idx="69">
                  <c:v>7.8277745832156471</c:v>
                </c:pt>
                <c:pt idx="70">
                  <c:v>7.8277745832156471</c:v>
                </c:pt>
                <c:pt idx="71">
                  <c:v>7.8277745832156471</c:v>
                </c:pt>
                <c:pt idx="72">
                  <c:v>7.8277745832156471</c:v>
                </c:pt>
                <c:pt idx="73">
                  <c:v>7.8277745832156471</c:v>
                </c:pt>
                <c:pt idx="74">
                  <c:v>7.8277745832156471</c:v>
                </c:pt>
                <c:pt idx="75">
                  <c:v>7.8277745832156471</c:v>
                </c:pt>
                <c:pt idx="76">
                  <c:v>7.8277745832156471</c:v>
                </c:pt>
                <c:pt idx="77">
                  <c:v>7.8277745832156471</c:v>
                </c:pt>
                <c:pt idx="78">
                  <c:v>7.8277745832156471</c:v>
                </c:pt>
                <c:pt idx="79">
                  <c:v>7.8277745832156471</c:v>
                </c:pt>
                <c:pt idx="80">
                  <c:v>7.8277745832156471</c:v>
                </c:pt>
                <c:pt idx="81">
                  <c:v>7.8277745832156471</c:v>
                </c:pt>
                <c:pt idx="82">
                  <c:v>7.8277745832156471</c:v>
                </c:pt>
                <c:pt idx="83">
                  <c:v>7.8277745832156471</c:v>
                </c:pt>
                <c:pt idx="84">
                  <c:v>7.8277745832156471</c:v>
                </c:pt>
                <c:pt idx="85">
                  <c:v>7.8277745832156471</c:v>
                </c:pt>
                <c:pt idx="86">
                  <c:v>7.8277745832156471</c:v>
                </c:pt>
                <c:pt idx="87">
                  <c:v>7.8277745832156471</c:v>
                </c:pt>
                <c:pt idx="88">
                  <c:v>7.8277745832156471</c:v>
                </c:pt>
                <c:pt idx="89">
                  <c:v>7.8277745832156471</c:v>
                </c:pt>
                <c:pt idx="90">
                  <c:v>7.8277745832156471</c:v>
                </c:pt>
                <c:pt idx="91">
                  <c:v>7.8277745832156471</c:v>
                </c:pt>
                <c:pt idx="92">
                  <c:v>7.8277745832156471</c:v>
                </c:pt>
                <c:pt idx="93">
                  <c:v>7.8277745832156471</c:v>
                </c:pt>
                <c:pt idx="94">
                  <c:v>7.8277745832156471</c:v>
                </c:pt>
                <c:pt idx="95">
                  <c:v>7.8277745832156471</c:v>
                </c:pt>
                <c:pt idx="96">
                  <c:v>7.8277745832156471</c:v>
                </c:pt>
                <c:pt idx="97">
                  <c:v>7.8277745832156471</c:v>
                </c:pt>
                <c:pt idx="98">
                  <c:v>7.8277745832156471</c:v>
                </c:pt>
                <c:pt idx="99">
                  <c:v>7.8277745832156471</c:v>
                </c:pt>
                <c:pt idx="100">
                  <c:v>7.8277745832156471</c:v>
                </c:pt>
                <c:pt idx="101">
                  <c:v>7.8277745832156471</c:v>
                </c:pt>
                <c:pt idx="102">
                  <c:v>7.8277745832156471</c:v>
                </c:pt>
                <c:pt idx="103">
                  <c:v>7.8277745832156471</c:v>
                </c:pt>
                <c:pt idx="104">
                  <c:v>7.8277745832156471</c:v>
                </c:pt>
                <c:pt idx="105">
                  <c:v>7.8277745832156471</c:v>
                </c:pt>
                <c:pt idx="106">
                  <c:v>7.8277745832156471</c:v>
                </c:pt>
                <c:pt idx="107">
                  <c:v>7.8277745832156471</c:v>
                </c:pt>
                <c:pt idx="108">
                  <c:v>7.8277745832156471</c:v>
                </c:pt>
                <c:pt idx="109">
                  <c:v>7.8277745832156471</c:v>
                </c:pt>
                <c:pt idx="110">
                  <c:v>7.8277745832156471</c:v>
                </c:pt>
                <c:pt idx="111">
                  <c:v>7.8277745832156471</c:v>
                </c:pt>
                <c:pt idx="112">
                  <c:v>7.8277745832156471</c:v>
                </c:pt>
                <c:pt idx="113">
                  <c:v>7.8277745832156471</c:v>
                </c:pt>
                <c:pt idx="114">
                  <c:v>7.8277745832156471</c:v>
                </c:pt>
                <c:pt idx="115">
                  <c:v>7.8277745832156471</c:v>
                </c:pt>
                <c:pt idx="116">
                  <c:v>7.8277745832156471</c:v>
                </c:pt>
                <c:pt idx="117">
                  <c:v>7.8277745832156471</c:v>
                </c:pt>
                <c:pt idx="118">
                  <c:v>7.8277745832156471</c:v>
                </c:pt>
                <c:pt idx="119">
                  <c:v>7.8277745832156471</c:v>
                </c:pt>
                <c:pt idx="120">
                  <c:v>7.8277745832156471</c:v>
                </c:pt>
                <c:pt idx="121">
                  <c:v>7.8277745832156471</c:v>
                </c:pt>
                <c:pt idx="122">
                  <c:v>7.8277745832156471</c:v>
                </c:pt>
                <c:pt idx="123">
                  <c:v>7.8277745832156471</c:v>
                </c:pt>
                <c:pt idx="124">
                  <c:v>7.8277745832156471</c:v>
                </c:pt>
                <c:pt idx="125">
                  <c:v>7.8277745832156471</c:v>
                </c:pt>
                <c:pt idx="126">
                  <c:v>7.8277745832156471</c:v>
                </c:pt>
                <c:pt idx="127">
                  <c:v>7.8277745832156471</c:v>
                </c:pt>
                <c:pt idx="128">
                  <c:v>7.8277745832156471</c:v>
                </c:pt>
                <c:pt idx="129">
                  <c:v>7.8277745832156471</c:v>
                </c:pt>
                <c:pt idx="130">
                  <c:v>7.8277745832156471</c:v>
                </c:pt>
                <c:pt idx="131">
                  <c:v>7.8277745832156471</c:v>
                </c:pt>
                <c:pt idx="132">
                  <c:v>7.8277745832156471</c:v>
                </c:pt>
                <c:pt idx="133">
                  <c:v>7.8277745832156471</c:v>
                </c:pt>
                <c:pt idx="134">
                  <c:v>7.8277745832156471</c:v>
                </c:pt>
                <c:pt idx="135">
                  <c:v>7.8277745832156471</c:v>
                </c:pt>
                <c:pt idx="136">
                  <c:v>7.8277745832156471</c:v>
                </c:pt>
                <c:pt idx="137">
                  <c:v>7.8277745832156471</c:v>
                </c:pt>
                <c:pt idx="138">
                  <c:v>7.8277745832156471</c:v>
                </c:pt>
                <c:pt idx="139">
                  <c:v>7.8277745832156471</c:v>
                </c:pt>
                <c:pt idx="140">
                  <c:v>7.8277745832156471</c:v>
                </c:pt>
                <c:pt idx="141">
                  <c:v>7.8277745832156471</c:v>
                </c:pt>
                <c:pt idx="142">
                  <c:v>7.8277745832156471</c:v>
                </c:pt>
                <c:pt idx="143">
                  <c:v>7.8277745832156471</c:v>
                </c:pt>
                <c:pt idx="144">
                  <c:v>7.8277745832156471</c:v>
                </c:pt>
                <c:pt idx="145">
                  <c:v>7.8277745832156471</c:v>
                </c:pt>
                <c:pt idx="146">
                  <c:v>7.8277745832156471</c:v>
                </c:pt>
                <c:pt idx="147">
                  <c:v>7.8277745832156471</c:v>
                </c:pt>
                <c:pt idx="148">
                  <c:v>7.8277745832156471</c:v>
                </c:pt>
                <c:pt idx="149">
                  <c:v>7.8277745832156471</c:v>
                </c:pt>
                <c:pt idx="150">
                  <c:v>7.8277745832156471</c:v>
                </c:pt>
                <c:pt idx="151">
                  <c:v>7.8277745832156471</c:v>
                </c:pt>
                <c:pt idx="152">
                  <c:v>7.8277745832156471</c:v>
                </c:pt>
                <c:pt idx="153">
                  <c:v>7.8277745832156471</c:v>
                </c:pt>
                <c:pt idx="154">
                  <c:v>7.8277745832156471</c:v>
                </c:pt>
                <c:pt idx="155">
                  <c:v>7.8277745832156471</c:v>
                </c:pt>
                <c:pt idx="156">
                  <c:v>7.8277745832156471</c:v>
                </c:pt>
                <c:pt idx="157">
                  <c:v>7.8277745832156471</c:v>
                </c:pt>
                <c:pt idx="158">
                  <c:v>7.8277745832156471</c:v>
                </c:pt>
                <c:pt idx="159">
                  <c:v>7.8277745832156471</c:v>
                </c:pt>
                <c:pt idx="160">
                  <c:v>7.8277745832156471</c:v>
                </c:pt>
                <c:pt idx="161">
                  <c:v>7.8277745832156471</c:v>
                </c:pt>
                <c:pt idx="162">
                  <c:v>7.8277745832156471</c:v>
                </c:pt>
                <c:pt idx="163">
                  <c:v>7.8277745832156471</c:v>
                </c:pt>
                <c:pt idx="164">
                  <c:v>7.8277745832156471</c:v>
                </c:pt>
                <c:pt idx="165">
                  <c:v>7.8277745832156471</c:v>
                </c:pt>
                <c:pt idx="166">
                  <c:v>7.8277745832156471</c:v>
                </c:pt>
                <c:pt idx="167">
                  <c:v>7.8277745832156471</c:v>
                </c:pt>
                <c:pt idx="168">
                  <c:v>7.8277745832156471</c:v>
                </c:pt>
                <c:pt idx="169">
                  <c:v>7.8277745832156471</c:v>
                </c:pt>
                <c:pt idx="170">
                  <c:v>7.8277745832156471</c:v>
                </c:pt>
                <c:pt idx="171">
                  <c:v>7.8277745832156471</c:v>
                </c:pt>
                <c:pt idx="172">
                  <c:v>7.8277745832156471</c:v>
                </c:pt>
                <c:pt idx="173">
                  <c:v>7.8277745832156471</c:v>
                </c:pt>
                <c:pt idx="174">
                  <c:v>7.8277745832156471</c:v>
                </c:pt>
                <c:pt idx="175">
                  <c:v>7.8277745832156471</c:v>
                </c:pt>
                <c:pt idx="176">
                  <c:v>7.8277745832156471</c:v>
                </c:pt>
                <c:pt idx="177">
                  <c:v>7.8277745832156471</c:v>
                </c:pt>
                <c:pt idx="178">
                  <c:v>7.8277745832156471</c:v>
                </c:pt>
                <c:pt idx="179">
                  <c:v>7.8277745832156471</c:v>
                </c:pt>
                <c:pt idx="180">
                  <c:v>7.8277745832156471</c:v>
                </c:pt>
                <c:pt idx="181">
                  <c:v>7.8277745832156471</c:v>
                </c:pt>
                <c:pt idx="182">
                  <c:v>7.8277745832156471</c:v>
                </c:pt>
                <c:pt idx="183">
                  <c:v>7.8277745832156471</c:v>
                </c:pt>
                <c:pt idx="184">
                  <c:v>7.8277745832156471</c:v>
                </c:pt>
                <c:pt idx="185">
                  <c:v>7.8277745832156471</c:v>
                </c:pt>
                <c:pt idx="186">
                  <c:v>7.8277745832156471</c:v>
                </c:pt>
                <c:pt idx="187">
                  <c:v>7.8277745832156471</c:v>
                </c:pt>
                <c:pt idx="188">
                  <c:v>7.8277745832156471</c:v>
                </c:pt>
                <c:pt idx="189">
                  <c:v>7.8277745832156471</c:v>
                </c:pt>
                <c:pt idx="190">
                  <c:v>7.8277745832156471</c:v>
                </c:pt>
                <c:pt idx="191">
                  <c:v>7.8277745832156471</c:v>
                </c:pt>
                <c:pt idx="192">
                  <c:v>7.8277745832156471</c:v>
                </c:pt>
                <c:pt idx="193">
                  <c:v>7.8277745832156471</c:v>
                </c:pt>
                <c:pt idx="194">
                  <c:v>7.8277745832156471</c:v>
                </c:pt>
                <c:pt idx="195">
                  <c:v>7.8277745832156471</c:v>
                </c:pt>
                <c:pt idx="196">
                  <c:v>7.8277745832156471</c:v>
                </c:pt>
                <c:pt idx="197">
                  <c:v>7.8277745832156471</c:v>
                </c:pt>
                <c:pt idx="198">
                  <c:v>7.8277745832156471</c:v>
                </c:pt>
                <c:pt idx="199">
                  <c:v>7.8277745832156471</c:v>
                </c:pt>
                <c:pt idx="200">
                  <c:v>7.8277745832156471</c:v>
                </c:pt>
                <c:pt idx="201">
                  <c:v>7.8277745832156471</c:v>
                </c:pt>
                <c:pt idx="202">
                  <c:v>7.8277745832156471</c:v>
                </c:pt>
                <c:pt idx="203">
                  <c:v>7.8277745832156471</c:v>
                </c:pt>
                <c:pt idx="204">
                  <c:v>7.8277745832156471</c:v>
                </c:pt>
                <c:pt idx="205">
                  <c:v>7.8277745832156471</c:v>
                </c:pt>
                <c:pt idx="206">
                  <c:v>7.8277745832156471</c:v>
                </c:pt>
                <c:pt idx="207">
                  <c:v>7.8277745832156471</c:v>
                </c:pt>
                <c:pt idx="208">
                  <c:v>7.8277745832156471</c:v>
                </c:pt>
                <c:pt idx="209">
                  <c:v>7.8277745832156471</c:v>
                </c:pt>
                <c:pt idx="210">
                  <c:v>7.8277745832156471</c:v>
                </c:pt>
                <c:pt idx="211">
                  <c:v>7.8277745832156471</c:v>
                </c:pt>
                <c:pt idx="212">
                  <c:v>7.8277745832156471</c:v>
                </c:pt>
                <c:pt idx="213">
                  <c:v>7.8277745832156471</c:v>
                </c:pt>
                <c:pt idx="214">
                  <c:v>7.8277745832156471</c:v>
                </c:pt>
                <c:pt idx="215">
                  <c:v>7.8277745832156471</c:v>
                </c:pt>
                <c:pt idx="216">
                  <c:v>7.8277745832156471</c:v>
                </c:pt>
                <c:pt idx="217">
                  <c:v>7.8277745832156471</c:v>
                </c:pt>
                <c:pt idx="218">
                  <c:v>7.8277745832156471</c:v>
                </c:pt>
                <c:pt idx="219">
                  <c:v>7.8277745832156471</c:v>
                </c:pt>
                <c:pt idx="220">
                  <c:v>7.8277745832156471</c:v>
                </c:pt>
                <c:pt idx="221">
                  <c:v>7.8277745832156471</c:v>
                </c:pt>
                <c:pt idx="222">
                  <c:v>7.8277745832156471</c:v>
                </c:pt>
                <c:pt idx="223">
                  <c:v>7.8277745832156471</c:v>
                </c:pt>
                <c:pt idx="224">
                  <c:v>7.8277745832156471</c:v>
                </c:pt>
                <c:pt idx="225">
                  <c:v>7.8277745832156471</c:v>
                </c:pt>
                <c:pt idx="226">
                  <c:v>7.8277745832156471</c:v>
                </c:pt>
                <c:pt idx="227">
                  <c:v>7.8277745832156471</c:v>
                </c:pt>
                <c:pt idx="228">
                  <c:v>7.8277745832156471</c:v>
                </c:pt>
                <c:pt idx="229">
                  <c:v>7.8277745832156471</c:v>
                </c:pt>
                <c:pt idx="230">
                  <c:v>7.8277745832156471</c:v>
                </c:pt>
                <c:pt idx="231">
                  <c:v>7.8277745832156471</c:v>
                </c:pt>
                <c:pt idx="232">
                  <c:v>7.8277745832156471</c:v>
                </c:pt>
                <c:pt idx="233">
                  <c:v>7.8277745832156471</c:v>
                </c:pt>
                <c:pt idx="234">
                  <c:v>7.8277745832156471</c:v>
                </c:pt>
                <c:pt idx="235">
                  <c:v>7.8277745832156471</c:v>
                </c:pt>
                <c:pt idx="236">
                  <c:v>7.8277745832156471</c:v>
                </c:pt>
                <c:pt idx="237">
                  <c:v>7.8277745832156471</c:v>
                </c:pt>
                <c:pt idx="238">
                  <c:v>7.8277745832156471</c:v>
                </c:pt>
                <c:pt idx="239">
                  <c:v>7.8277745832156471</c:v>
                </c:pt>
                <c:pt idx="240">
                  <c:v>7.8277745832156471</c:v>
                </c:pt>
                <c:pt idx="241">
                  <c:v>7.8277745832156471</c:v>
                </c:pt>
                <c:pt idx="242">
                  <c:v>7.8277745832156471</c:v>
                </c:pt>
                <c:pt idx="243">
                  <c:v>7.8277745832156471</c:v>
                </c:pt>
                <c:pt idx="244">
                  <c:v>7.8277745832156471</c:v>
                </c:pt>
                <c:pt idx="245">
                  <c:v>7.8277745832156471</c:v>
                </c:pt>
                <c:pt idx="246">
                  <c:v>7.8277745832156471</c:v>
                </c:pt>
                <c:pt idx="247">
                  <c:v>7.8277745832156471</c:v>
                </c:pt>
                <c:pt idx="248">
                  <c:v>7.8277745832156471</c:v>
                </c:pt>
                <c:pt idx="249">
                  <c:v>7.8277745832156471</c:v>
                </c:pt>
                <c:pt idx="250">
                  <c:v>7.8277745832156471</c:v>
                </c:pt>
                <c:pt idx="251">
                  <c:v>7.8277745832156471</c:v>
                </c:pt>
                <c:pt idx="252">
                  <c:v>7.8277745832156471</c:v>
                </c:pt>
                <c:pt idx="253">
                  <c:v>7.8277745832156471</c:v>
                </c:pt>
                <c:pt idx="254">
                  <c:v>7.8277745832156471</c:v>
                </c:pt>
                <c:pt idx="255">
                  <c:v>7.8277745832156471</c:v>
                </c:pt>
                <c:pt idx="256">
                  <c:v>7.8277745832156471</c:v>
                </c:pt>
                <c:pt idx="257">
                  <c:v>7.8277745832156471</c:v>
                </c:pt>
                <c:pt idx="258">
                  <c:v>7.8277745832156471</c:v>
                </c:pt>
                <c:pt idx="259">
                  <c:v>7.8277745832156471</c:v>
                </c:pt>
                <c:pt idx="260">
                  <c:v>7.8277745832156471</c:v>
                </c:pt>
                <c:pt idx="261">
                  <c:v>7.8277745832156471</c:v>
                </c:pt>
                <c:pt idx="262">
                  <c:v>7.8277745832156471</c:v>
                </c:pt>
                <c:pt idx="263">
                  <c:v>7.8277745832156471</c:v>
                </c:pt>
                <c:pt idx="264">
                  <c:v>7.8277745832156471</c:v>
                </c:pt>
                <c:pt idx="265">
                  <c:v>7.8277745832156471</c:v>
                </c:pt>
                <c:pt idx="266">
                  <c:v>7.8277745832156471</c:v>
                </c:pt>
                <c:pt idx="267">
                  <c:v>7.8277745832156471</c:v>
                </c:pt>
                <c:pt idx="268">
                  <c:v>7.8277745832156471</c:v>
                </c:pt>
                <c:pt idx="269">
                  <c:v>7.8277745832156471</c:v>
                </c:pt>
                <c:pt idx="270">
                  <c:v>7.8277745832156471</c:v>
                </c:pt>
                <c:pt idx="271">
                  <c:v>7.8277745832156471</c:v>
                </c:pt>
                <c:pt idx="272">
                  <c:v>7.8277745832156471</c:v>
                </c:pt>
                <c:pt idx="273">
                  <c:v>7.8277745832156471</c:v>
                </c:pt>
                <c:pt idx="274">
                  <c:v>7.8277745832156471</c:v>
                </c:pt>
                <c:pt idx="275">
                  <c:v>7.8277745832156471</c:v>
                </c:pt>
                <c:pt idx="276">
                  <c:v>7.8277745832156471</c:v>
                </c:pt>
                <c:pt idx="277">
                  <c:v>7.8277745832156471</c:v>
                </c:pt>
                <c:pt idx="278">
                  <c:v>7.8277745832156471</c:v>
                </c:pt>
                <c:pt idx="279">
                  <c:v>7.8277745832156471</c:v>
                </c:pt>
                <c:pt idx="280">
                  <c:v>7.8277745832156471</c:v>
                </c:pt>
                <c:pt idx="281">
                  <c:v>7.8277745832156471</c:v>
                </c:pt>
                <c:pt idx="282">
                  <c:v>7.8277745832156471</c:v>
                </c:pt>
                <c:pt idx="283">
                  <c:v>7.8277745832156471</c:v>
                </c:pt>
                <c:pt idx="284">
                  <c:v>7.8277745832156471</c:v>
                </c:pt>
                <c:pt idx="285">
                  <c:v>7.8277745832156471</c:v>
                </c:pt>
                <c:pt idx="286">
                  <c:v>7.8277745832156471</c:v>
                </c:pt>
                <c:pt idx="287">
                  <c:v>7.8277745832156471</c:v>
                </c:pt>
                <c:pt idx="288">
                  <c:v>7.8277745832156471</c:v>
                </c:pt>
                <c:pt idx="289">
                  <c:v>7.8277745832156471</c:v>
                </c:pt>
                <c:pt idx="290">
                  <c:v>7.8277745832156471</c:v>
                </c:pt>
                <c:pt idx="291">
                  <c:v>7.8277745832156471</c:v>
                </c:pt>
                <c:pt idx="292">
                  <c:v>7.8277745832156471</c:v>
                </c:pt>
                <c:pt idx="293">
                  <c:v>7.8277745832156471</c:v>
                </c:pt>
                <c:pt idx="294">
                  <c:v>7.8277745832156471</c:v>
                </c:pt>
                <c:pt idx="295">
                  <c:v>7.8277745832156471</c:v>
                </c:pt>
                <c:pt idx="296">
                  <c:v>7.8277745832156471</c:v>
                </c:pt>
                <c:pt idx="297">
                  <c:v>7.8277745832156471</c:v>
                </c:pt>
                <c:pt idx="298">
                  <c:v>7.8277745832156471</c:v>
                </c:pt>
                <c:pt idx="299">
                  <c:v>7.8277745832156471</c:v>
                </c:pt>
                <c:pt idx="300">
                  <c:v>7.8277745832156471</c:v>
                </c:pt>
                <c:pt idx="301">
                  <c:v>7.8277745832156471</c:v>
                </c:pt>
                <c:pt idx="302">
                  <c:v>7.8277745832156471</c:v>
                </c:pt>
                <c:pt idx="303">
                  <c:v>7.8277745832156471</c:v>
                </c:pt>
                <c:pt idx="304">
                  <c:v>7.8277745832156471</c:v>
                </c:pt>
                <c:pt idx="305">
                  <c:v>7.8277745832156471</c:v>
                </c:pt>
                <c:pt idx="306">
                  <c:v>7.8277745832156471</c:v>
                </c:pt>
                <c:pt idx="307">
                  <c:v>7.8277745832156471</c:v>
                </c:pt>
                <c:pt idx="308">
                  <c:v>7.8277745832156471</c:v>
                </c:pt>
                <c:pt idx="309">
                  <c:v>7.8277745832156471</c:v>
                </c:pt>
                <c:pt idx="310">
                  <c:v>7.8277745832156471</c:v>
                </c:pt>
                <c:pt idx="311">
                  <c:v>7.8277745832156471</c:v>
                </c:pt>
                <c:pt idx="312">
                  <c:v>7.8277745832156471</c:v>
                </c:pt>
                <c:pt idx="313">
                  <c:v>7.8277745832156471</c:v>
                </c:pt>
                <c:pt idx="314">
                  <c:v>7.8277745832156471</c:v>
                </c:pt>
                <c:pt idx="315">
                  <c:v>7.8277745832156471</c:v>
                </c:pt>
                <c:pt idx="316">
                  <c:v>7.8277745832156471</c:v>
                </c:pt>
                <c:pt idx="317">
                  <c:v>7.8277745832156471</c:v>
                </c:pt>
                <c:pt idx="318">
                  <c:v>7.8277745832156471</c:v>
                </c:pt>
                <c:pt idx="319">
                  <c:v>7.8277745832156471</c:v>
                </c:pt>
                <c:pt idx="320">
                  <c:v>7.8277745832156471</c:v>
                </c:pt>
                <c:pt idx="321">
                  <c:v>7.8277745832156471</c:v>
                </c:pt>
                <c:pt idx="322">
                  <c:v>7.8277745832156471</c:v>
                </c:pt>
                <c:pt idx="323">
                  <c:v>7.8277745832156471</c:v>
                </c:pt>
                <c:pt idx="324">
                  <c:v>7.8277745832156471</c:v>
                </c:pt>
                <c:pt idx="325">
                  <c:v>7.8277745832156471</c:v>
                </c:pt>
                <c:pt idx="326">
                  <c:v>7.8277745832156471</c:v>
                </c:pt>
                <c:pt idx="327">
                  <c:v>7.8277745832156471</c:v>
                </c:pt>
                <c:pt idx="328">
                  <c:v>7.8277745832156471</c:v>
                </c:pt>
                <c:pt idx="329">
                  <c:v>7.8277745832156471</c:v>
                </c:pt>
                <c:pt idx="330">
                  <c:v>7.8277745832156471</c:v>
                </c:pt>
                <c:pt idx="331">
                  <c:v>7.8277745832156471</c:v>
                </c:pt>
                <c:pt idx="332">
                  <c:v>7.8277745832156471</c:v>
                </c:pt>
                <c:pt idx="333">
                  <c:v>7.8277745832156471</c:v>
                </c:pt>
                <c:pt idx="334">
                  <c:v>7.8277745832156471</c:v>
                </c:pt>
                <c:pt idx="335">
                  <c:v>7.8277745832156471</c:v>
                </c:pt>
                <c:pt idx="336">
                  <c:v>7.8277745832156471</c:v>
                </c:pt>
                <c:pt idx="337">
                  <c:v>7.8277745832156471</c:v>
                </c:pt>
                <c:pt idx="338">
                  <c:v>7.8277745832156471</c:v>
                </c:pt>
                <c:pt idx="339">
                  <c:v>7.8277745832156471</c:v>
                </c:pt>
                <c:pt idx="340">
                  <c:v>7.8277745832156471</c:v>
                </c:pt>
                <c:pt idx="341">
                  <c:v>7.8277745832156471</c:v>
                </c:pt>
                <c:pt idx="342">
                  <c:v>7.8277745832156471</c:v>
                </c:pt>
                <c:pt idx="343">
                  <c:v>7.8277745832156471</c:v>
                </c:pt>
                <c:pt idx="344">
                  <c:v>7.8277745832156471</c:v>
                </c:pt>
                <c:pt idx="345">
                  <c:v>7.8277745832156471</c:v>
                </c:pt>
                <c:pt idx="346">
                  <c:v>7.8277745832156471</c:v>
                </c:pt>
                <c:pt idx="347">
                  <c:v>7.8277745832156471</c:v>
                </c:pt>
                <c:pt idx="348">
                  <c:v>7.8277745832156471</c:v>
                </c:pt>
                <c:pt idx="349">
                  <c:v>7.8277745832156471</c:v>
                </c:pt>
                <c:pt idx="350">
                  <c:v>7.8277745832156471</c:v>
                </c:pt>
                <c:pt idx="351">
                  <c:v>7.8277745832156471</c:v>
                </c:pt>
                <c:pt idx="352">
                  <c:v>7.8277745832156471</c:v>
                </c:pt>
                <c:pt idx="353">
                  <c:v>7.8277745832156471</c:v>
                </c:pt>
                <c:pt idx="354">
                  <c:v>7.8277745832156471</c:v>
                </c:pt>
                <c:pt idx="355">
                  <c:v>7.8277745832156471</c:v>
                </c:pt>
                <c:pt idx="356">
                  <c:v>7.8277745832156471</c:v>
                </c:pt>
                <c:pt idx="357">
                  <c:v>7.8277745832156471</c:v>
                </c:pt>
                <c:pt idx="358">
                  <c:v>7.8277745832156471</c:v>
                </c:pt>
                <c:pt idx="359">
                  <c:v>7.8277745832156471</c:v>
                </c:pt>
                <c:pt idx="360">
                  <c:v>7.8277745832156471</c:v>
                </c:pt>
                <c:pt idx="361">
                  <c:v>7.8277745832156471</c:v>
                </c:pt>
                <c:pt idx="362">
                  <c:v>7.8277745832156471</c:v>
                </c:pt>
                <c:pt idx="363">
                  <c:v>7.8277745832156471</c:v>
                </c:pt>
                <c:pt idx="364">
                  <c:v>7.8277745832156471</c:v>
                </c:pt>
                <c:pt idx="365">
                  <c:v>7.8277745832156471</c:v>
                </c:pt>
                <c:pt idx="366">
                  <c:v>7.8277745832156471</c:v>
                </c:pt>
                <c:pt idx="367">
                  <c:v>7.8277745832156471</c:v>
                </c:pt>
                <c:pt idx="368">
                  <c:v>7.8277745832156471</c:v>
                </c:pt>
                <c:pt idx="369">
                  <c:v>7.8277745832156471</c:v>
                </c:pt>
                <c:pt idx="370">
                  <c:v>7.8277745832156471</c:v>
                </c:pt>
                <c:pt idx="371">
                  <c:v>7.8277745832156471</c:v>
                </c:pt>
                <c:pt idx="372">
                  <c:v>7.8277745832156471</c:v>
                </c:pt>
                <c:pt idx="373">
                  <c:v>7.8277745832156471</c:v>
                </c:pt>
                <c:pt idx="374">
                  <c:v>7.8277745832156471</c:v>
                </c:pt>
                <c:pt idx="375">
                  <c:v>7.8277745832156471</c:v>
                </c:pt>
                <c:pt idx="376">
                  <c:v>7.8277745832156471</c:v>
                </c:pt>
                <c:pt idx="377">
                  <c:v>7.8277745832156471</c:v>
                </c:pt>
                <c:pt idx="378">
                  <c:v>7.8277745832156471</c:v>
                </c:pt>
                <c:pt idx="379">
                  <c:v>7.8277745832156471</c:v>
                </c:pt>
                <c:pt idx="380">
                  <c:v>7.8277745832156471</c:v>
                </c:pt>
                <c:pt idx="381">
                  <c:v>7.8277745832156471</c:v>
                </c:pt>
                <c:pt idx="382">
                  <c:v>7.8277745832156471</c:v>
                </c:pt>
                <c:pt idx="383">
                  <c:v>7.8277745832156471</c:v>
                </c:pt>
                <c:pt idx="384">
                  <c:v>7.8277745832156471</c:v>
                </c:pt>
                <c:pt idx="385">
                  <c:v>7.8277745832156471</c:v>
                </c:pt>
                <c:pt idx="386">
                  <c:v>7.8277745832156471</c:v>
                </c:pt>
                <c:pt idx="387">
                  <c:v>7.8277745832156471</c:v>
                </c:pt>
                <c:pt idx="388">
                  <c:v>7.8277745832156471</c:v>
                </c:pt>
                <c:pt idx="389">
                  <c:v>7.8277745832156471</c:v>
                </c:pt>
                <c:pt idx="390">
                  <c:v>7.8277745832156471</c:v>
                </c:pt>
                <c:pt idx="391">
                  <c:v>7.8277745832156471</c:v>
                </c:pt>
                <c:pt idx="392">
                  <c:v>7.8277745832156471</c:v>
                </c:pt>
                <c:pt idx="393">
                  <c:v>7.8277745832156471</c:v>
                </c:pt>
                <c:pt idx="394">
                  <c:v>7.8277745832156471</c:v>
                </c:pt>
                <c:pt idx="395">
                  <c:v>7.8277745832156471</c:v>
                </c:pt>
                <c:pt idx="396">
                  <c:v>7.8277745832156471</c:v>
                </c:pt>
                <c:pt idx="397">
                  <c:v>7.8277745832156471</c:v>
                </c:pt>
                <c:pt idx="398">
                  <c:v>7.8277745832156471</c:v>
                </c:pt>
                <c:pt idx="399">
                  <c:v>7.8277745832156471</c:v>
                </c:pt>
                <c:pt idx="400">
                  <c:v>7.8277745832156471</c:v>
                </c:pt>
                <c:pt idx="401">
                  <c:v>7.8277745832156471</c:v>
                </c:pt>
                <c:pt idx="402">
                  <c:v>7.8277745832156471</c:v>
                </c:pt>
                <c:pt idx="403">
                  <c:v>7.8277745832156471</c:v>
                </c:pt>
                <c:pt idx="404">
                  <c:v>7.8277745832156471</c:v>
                </c:pt>
                <c:pt idx="405">
                  <c:v>7.8277745832156471</c:v>
                </c:pt>
                <c:pt idx="406">
                  <c:v>7.8277745832156471</c:v>
                </c:pt>
                <c:pt idx="407">
                  <c:v>7.8277745832156471</c:v>
                </c:pt>
                <c:pt idx="408">
                  <c:v>7.8277745832156471</c:v>
                </c:pt>
                <c:pt idx="409">
                  <c:v>7.8277745832156471</c:v>
                </c:pt>
                <c:pt idx="410">
                  <c:v>7.8277745832156471</c:v>
                </c:pt>
                <c:pt idx="411">
                  <c:v>7.8277745832156471</c:v>
                </c:pt>
                <c:pt idx="412">
                  <c:v>7.8277745832156471</c:v>
                </c:pt>
                <c:pt idx="413">
                  <c:v>7.8277745832156471</c:v>
                </c:pt>
                <c:pt idx="414">
                  <c:v>7.8277745832156471</c:v>
                </c:pt>
                <c:pt idx="415">
                  <c:v>7.8277745832156471</c:v>
                </c:pt>
                <c:pt idx="416">
                  <c:v>7.8277745832156471</c:v>
                </c:pt>
                <c:pt idx="417">
                  <c:v>7.8277745832156471</c:v>
                </c:pt>
                <c:pt idx="418">
                  <c:v>7.8277745832156471</c:v>
                </c:pt>
                <c:pt idx="419">
                  <c:v>7.8277745832156471</c:v>
                </c:pt>
                <c:pt idx="420">
                  <c:v>7.8277745832156471</c:v>
                </c:pt>
                <c:pt idx="421">
                  <c:v>7.8277745832156471</c:v>
                </c:pt>
                <c:pt idx="422">
                  <c:v>7.8277745832156471</c:v>
                </c:pt>
                <c:pt idx="423">
                  <c:v>7.8277745832156471</c:v>
                </c:pt>
                <c:pt idx="424">
                  <c:v>7.8277745832156471</c:v>
                </c:pt>
                <c:pt idx="425">
                  <c:v>7.8277745832156471</c:v>
                </c:pt>
                <c:pt idx="426">
                  <c:v>7.8277745832156471</c:v>
                </c:pt>
                <c:pt idx="427">
                  <c:v>7.8277745832156471</c:v>
                </c:pt>
                <c:pt idx="428">
                  <c:v>7.8277745832156471</c:v>
                </c:pt>
                <c:pt idx="429">
                  <c:v>7.8277745832156471</c:v>
                </c:pt>
                <c:pt idx="430">
                  <c:v>7.8277745832156471</c:v>
                </c:pt>
                <c:pt idx="431">
                  <c:v>7.8277745832156471</c:v>
                </c:pt>
                <c:pt idx="432">
                  <c:v>7.8277745832156471</c:v>
                </c:pt>
                <c:pt idx="433">
                  <c:v>7.8277745832156471</c:v>
                </c:pt>
                <c:pt idx="434">
                  <c:v>7.8277745832156471</c:v>
                </c:pt>
                <c:pt idx="435">
                  <c:v>7.8277745832156471</c:v>
                </c:pt>
                <c:pt idx="436">
                  <c:v>7.8277745832156471</c:v>
                </c:pt>
                <c:pt idx="437">
                  <c:v>7.8277745832156471</c:v>
                </c:pt>
                <c:pt idx="438">
                  <c:v>7.8277745832156471</c:v>
                </c:pt>
                <c:pt idx="439">
                  <c:v>7.8277745832156471</c:v>
                </c:pt>
                <c:pt idx="440">
                  <c:v>7.8277745832156471</c:v>
                </c:pt>
                <c:pt idx="441">
                  <c:v>7.8277745832156471</c:v>
                </c:pt>
                <c:pt idx="442">
                  <c:v>7.8277745832156471</c:v>
                </c:pt>
                <c:pt idx="443">
                  <c:v>7.8277745832156471</c:v>
                </c:pt>
                <c:pt idx="444">
                  <c:v>7.8277745832156471</c:v>
                </c:pt>
                <c:pt idx="445">
                  <c:v>7.8277745832156471</c:v>
                </c:pt>
                <c:pt idx="446">
                  <c:v>7.8277745832156471</c:v>
                </c:pt>
                <c:pt idx="447">
                  <c:v>7.8277745832156471</c:v>
                </c:pt>
                <c:pt idx="448">
                  <c:v>7.8277745832156471</c:v>
                </c:pt>
                <c:pt idx="449">
                  <c:v>7.8277745832156471</c:v>
                </c:pt>
                <c:pt idx="450">
                  <c:v>7.8277745832156471</c:v>
                </c:pt>
                <c:pt idx="451">
                  <c:v>7.8277745832156471</c:v>
                </c:pt>
                <c:pt idx="452">
                  <c:v>7.8277745832156471</c:v>
                </c:pt>
                <c:pt idx="453">
                  <c:v>7.8277745832156471</c:v>
                </c:pt>
                <c:pt idx="454">
                  <c:v>7.8277745832156471</c:v>
                </c:pt>
                <c:pt idx="455">
                  <c:v>7.8277745832156471</c:v>
                </c:pt>
                <c:pt idx="456">
                  <c:v>7.8277745832156471</c:v>
                </c:pt>
                <c:pt idx="457">
                  <c:v>7.8277745832156471</c:v>
                </c:pt>
                <c:pt idx="458">
                  <c:v>7.8277745832156471</c:v>
                </c:pt>
                <c:pt idx="459">
                  <c:v>7.8277745832156471</c:v>
                </c:pt>
                <c:pt idx="460">
                  <c:v>7.8277745832156471</c:v>
                </c:pt>
                <c:pt idx="461">
                  <c:v>7.8277745832156471</c:v>
                </c:pt>
                <c:pt idx="462">
                  <c:v>7.8277745832156471</c:v>
                </c:pt>
                <c:pt idx="463">
                  <c:v>7.8277745832156471</c:v>
                </c:pt>
                <c:pt idx="464">
                  <c:v>7.8277745832156471</c:v>
                </c:pt>
                <c:pt idx="465">
                  <c:v>7.8277745832156471</c:v>
                </c:pt>
                <c:pt idx="466">
                  <c:v>7.8277745832156471</c:v>
                </c:pt>
                <c:pt idx="467">
                  <c:v>7.8277745832156471</c:v>
                </c:pt>
                <c:pt idx="468">
                  <c:v>7.8277745832156471</c:v>
                </c:pt>
                <c:pt idx="469">
                  <c:v>7.8277745832156471</c:v>
                </c:pt>
                <c:pt idx="470">
                  <c:v>7.8277745832156471</c:v>
                </c:pt>
                <c:pt idx="471">
                  <c:v>7.8277745832156471</c:v>
                </c:pt>
                <c:pt idx="472">
                  <c:v>7.8277745832156471</c:v>
                </c:pt>
                <c:pt idx="473">
                  <c:v>7.8277745832156471</c:v>
                </c:pt>
                <c:pt idx="474">
                  <c:v>7.8277745832156471</c:v>
                </c:pt>
                <c:pt idx="475">
                  <c:v>7.8277745832156471</c:v>
                </c:pt>
                <c:pt idx="476">
                  <c:v>7.8277745832156471</c:v>
                </c:pt>
                <c:pt idx="477">
                  <c:v>7.8277745832156471</c:v>
                </c:pt>
                <c:pt idx="478">
                  <c:v>7.8277745832156471</c:v>
                </c:pt>
                <c:pt idx="479">
                  <c:v>7.8277745832156471</c:v>
                </c:pt>
                <c:pt idx="480">
                  <c:v>7.8277745832156471</c:v>
                </c:pt>
                <c:pt idx="481">
                  <c:v>7.8277745832156471</c:v>
                </c:pt>
                <c:pt idx="482">
                  <c:v>7.8277745832156471</c:v>
                </c:pt>
                <c:pt idx="483">
                  <c:v>7.8277745832156471</c:v>
                </c:pt>
                <c:pt idx="484">
                  <c:v>7.8277745832156471</c:v>
                </c:pt>
                <c:pt idx="485">
                  <c:v>7.8277745832156471</c:v>
                </c:pt>
                <c:pt idx="486">
                  <c:v>7.8277745832156471</c:v>
                </c:pt>
                <c:pt idx="487">
                  <c:v>7.8277745832156471</c:v>
                </c:pt>
                <c:pt idx="488">
                  <c:v>7.8277745832156471</c:v>
                </c:pt>
                <c:pt idx="489">
                  <c:v>7.8277745832156471</c:v>
                </c:pt>
                <c:pt idx="490">
                  <c:v>7.8277745832156471</c:v>
                </c:pt>
                <c:pt idx="491">
                  <c:v>7.8277745832156471</c:v>
                </c:pt>
                <c:pt idx="492">
                  <c:v>7.8277745832156471</c:v>
                </c:pt>
                <c:pt idx="493">
                  <c:v>7.8277745832156471</c:v>
                </c:pt>
                <c:pt idx="494">
                  <c:v>7.8277745832156471</c:v>
                </c:pt>
                <c:pt idx="495">
                  <c:v>7.8277745832156471</c:v>
                </c:pt>
                <c:pt idx="496">
                  <c:v>7.8277745832156471</c:v>
                </c:pt>
                <c:pt idx="497">
                  <c:v>7.8277745832156471</c:v>
                </c:pt>
                <c:pt idx="498">
                  <c:v>7.8277745832156471</c:v>
                </c:pt>
                <c:pt idx="499">
                  <c:v>7.8277745832156471</c:v>
                </c:pt>
                <c:pt idx="500">
                  <c:v>7.8277745832156471</c:v>
                </c:pt>
                <c:pt idx="501">
                  <c:v>7.8277745832156471</c:v>
                </c:pt>
                <c:pt idx="502">
                  <c:v>7.8277745832156471</c:v>
                </c:pt>
                <c:pt idx="503">
                  <c:v>7.8277745832156471</c:v>
                </c:pt>
                <c:pt idx="504">
                  <c:v>7.8277745832156471</c:v>
                </c:pt>
                <c:pt idx="505">
                  <c:v>7.8277745832156471</c:v>
                </c:pt>
                <c:pt idx="506">
                  <c:v>7.8277745832156471</c:v>
                </c:pt>
                <c:pt idx="507">
                  <c:v>7.8277745832156471</c:v>
                </c:pt>
                <c:pt idx="508">
                  <c:v>7.8277745832156471</c:v>
                </c:pt>
                <c:pt idx="509">
                  <c:v>7.8277745832156471</c:v>
                </c:pt>
                <c:pt idx="510">
                  <c:v>7.8277745832156471</c:v>
                </c:pt>
                <c:pt idx="511">
                  <c:v>7.8277745832156471</c:v>
                </c:pt>
                <c:pt idx="512">
                  <c:v>7.8277745832156471</c:v>
                </c:pt>
                <c:pt idx="513">
                  <c:v>7.8277745832156471</c:v>
                </c:pt>
                <c:pt idx="514">
                  <c:v>7.8277745832156471</c:v>
                </c:pt>
                <c:pt idx="515">
                  <c:v>7.8277745832156471</c:v>
                </c:pt>
                <c:pt idx="516">
                  <c:v>7.8277745832156471</c:v>
                </c:pt>
                <c:pt idx="517">
                  <c:v>7.8277745832156471</c:v>
                </c:pt>
                <c:pt idx="518">
                  <c:v>7.8277745832156471</c:v>
                </c:pt>
                <c:pt idx="519">
                  <c:v>7.8277745832156471</c:v>
                </c:pt>
                <c:pt idx="520">
                  <c:v>7.8277745832156471</c:v>
                </c:pt>
                <c:pt idx="521">
                  <c:v>7.8277745832156471</c:v>
                </c:pt>
                <c:pt idx="522">
                  <c:v>7.8277745832156471</c:v>
                </c:pt>
                <c:pt idx="523">
                  <c:v>7.8277745832156471</c:v>
                </c:pt>
                <c:pt idx="524">
                  <c:v>7.8277745832156471</c:v>
                </c:pt>
                <c:pt idx="525">
                  <c:v>7.8277745832156471</c:v>
                </c:pt>
                <c:pt idx="526">
                  <c:v>7.8277745832156471</c:v>
                </c:pt>
                <c:pt idx="527">
                  <c:v>7.8277745832156471</c:v>
                </c:pt>
                <c:pt idx="528">
                  <c:v>7.8277745832156471</c:v>
                </c:pt>
                <c:pt idx="529">
                  <c:v>7.8277745832156471</c:v>
                </c:pt>
                <c:pt idx="530">
                  <c:v>7.8277745832156471</c:v>
                </c:pt>
                <c:pt idx="531">
                  <c:v>7.8277745832156471</c:v>
                </c:pt>
                <c:pt idx="532">
                  <c:v>7.8277745832156471</c:v>
                </c:pt>
                <c:pt idx="533">
                  <c:v>7.8277745832156471</c:v>
                </c:pt>
                <c:pt idx="534">
                  <c:v>7.8277745832156471</c:v>
                </c:pt>
                <c:pt idx="535">
                  <c:v>7.8277745832156471</c:v>
                </c:pt>
                <c:pt idx="536">
                  <c:v>7.8277745832156471</c:v>
                </c:pt>
                <c:pt idx="537">
                  <c:v>7.8277745832156471</c:v>
                </c:pt>
                <c:pt idx="538">
                  <c:v>7.8277745832156471</c:v>
                </c:pt>
                <c:pt idx="539">
                  <c:v>7.8277745832156471</c:v>
                </c:pt>
                <c:pt idx="540">
                  <c:v>7.8277745832156471</c:v>
                </c:pt>
                <c:pt idx="541">
                  <c:v>7.8277745832156471</c:v>
                </c:pt>
                <c:pt idx="542">
                  <c:v>7.8277745832156471</c:v>
                </c:pt>
                <c:pt idx="543">
                  <c:v>7.8277745832156471</c:v>
                </c:pt>
                <c:pt idx="544">
                  <c:v>7.8277745832156471</c:v>
                </c:pt>
                <c:pt idx="545">
                  <c:v>7.8277745832156471</c:v>
                </c:pt>
                <c:pt idx="546">
                  <c:v>7.8277745832156471</c:v>
                </c:pt>
                <c:pt idx="547">
                  <c:v>7.8277745832156471</c:v>
                </c:pt>
                <c:pt idx="548">
                  <c:v>7.8277745832156471</c:v>
                </c:pt>
                <c:pt idx="549">
                  <c:v>7.8277745832156471</c:v>
                </c:pt>
                <c:pt idx="550">
                  <c:v>7.8277745832156471</c:v>
                </c:pt>
                <c:pt idx="551">
                  <c:v>7.8277745832156471</c:v>
                </c:pt>
                <c:pt idx="552">
                  <c:v>7.8277745832156471</c:v>
                </c:pt>
                <c:pt idx="553">
                  <c:v>7.8277745832156471</c:v>
                </c:pt>
                <c:pt idx="554">
                  <c:v>7.8277745832156471</c:v>
                </c:pt>
                <c:pt idx="555">
                  <c:v>7.8277745832156471</c:v>
                </c:pt>
                <c:pt idx="556">
                  <c:v>7.8277745832156471</c:v>
                </c:pt>
                <c:pt idx="557">
                  <c:v>7.8277745832156471</c:v>
                </c:pt>
                <c:pt idx="558">
                  <c:v>7.8277745832156471</c:v>
                </c:pt>
                <c:pt idx="559">
                  <c:v>7.8277745832156471</c:v>
                </c:pt>
                <c:pt idx="560">
                  <c:v>7.8277745832156471</c:v>
                </c:pt>
                <c:pt idx="561">
                  <c:v>7.8277745832156471</c:v>
                </c:pt>
                <c:pt idx="562">
                  <c:v>7.8277745832156471</c:v>
                </c:pt>
                <c:pt idx="563">
                  <c:v>7.8277745832156471</c:v>
                </c:pt>
                <c:pt idx="564">
                  <c:v>7.8277745832156471</c:v>
                </c:pt>
                <c:pt idx="565">
                  <c:v>7.8277745832156471</c:v>
                </c:pt>
                <c:pt idx="566">
                  <c:v>7.8277745832156471</c:v>
                </c:pt>
                <c:pt idx="567">
                  <c:v>7.8277745832156471</c:v>
                </c:pt>
                <c:pt idx="568">
                  <c:v>7.8277745832156471</c:v>
                </c:pt>
                <c:pt idx="569">
                  <c:v>7.8277745832156471</c:v>
                </c:pt>
                <c:pt idx="570">
                  <c:v>7.8277745832156471</c:v>
                </c:pt>
                <c:pt idx="571">
                  <c:v>7.8277745832156471</c:v>
                </c:pt>
                <c:pt idx="572">
                  <c:v>7.8277745832156471</c:v>
                </c:pt>
                <c:pt idx="573">
                  <c:v>7.8277745832156471</c:v>
                </c:pt>
                <c:pt idx="574">
                  <c:v>7.8277745832156471</c:v>
                </c:pt>
                <c:pt idx="575">
                  <c:v>7.8277745832156471</c:v>
                </c:pt>
                <c:pt idx="576">
                  <c:v>7.8277745832156471</c:v>
                </c:pt>
                <c:pt idx="577">
                  <c:v>7.8277745832156471</c:v>
                </c:pt>
                <c:pt idx="578">
                  <c:v>7.8277745832156471</c:v>
                </c:pt>
                <c:pt idx="579">
                  <c:v>7.8277745832156471</c:v>
                </c:pt>
                <c:pt idx="580">
                  <c:v>7.8277745832156471</c:v>
                </c:pt>
                <c:pt idx="581">
                  <c:v>7.8277745832156471</c:v>
                </c:pt>
                <c:pt idx="582">
                  <c:v>7.8277745832156471</c:v>
                </c:pt>
                <c:pt idx="583">
                  <c:v>7.8277745832156471</c:v>
                </c:pt>
                <c:pt idx="584">
                  <c:v>7.8277745832156471</c:v>
                </c:pt>
                <c:pt idx="585">
                  <c:v>7.8277745832156471</c:v>
                </c:pt>
                <c:pt idx="586">
                  <c:v>7.8277745832156471</c:v>
                </c:pt>
                <c:pt idx="587">
                  <c:v>7.8277745832156471</c:v>
                </c:pt>
                <c:pt idx="588">
                  <c:v>7.8277745832156471</c:v>
                </c:pt>
                <c:pt idx="589">
                  <c:v>7.8277745832156471</c:v>
                </c:pt>
                <c:pt idx="590">
                  <c:v>7.8277745832156471</c:v>
                </c:pt>
                <c:pt idx="591">
                  <c:v>7.8277745832156471</c:v>
                </c:pt>
                <c:pt idx="592">
                  <c:v>7.8277745832156471</c:v>
                </c:pt>
                <c:pt idx="593">
                  <c:v>7.8277745832156471</c:v>
                </c:pt>
                <c:pt idx="594">
                  <c:v>7.8277745832156471</c:v>
                </c:pt>
                <c:pt idx="595">
                  <c:v>7.8277745832156471</c:v>
                </c:pt>
                <c:pt idx="596">
                  <c:v>7.8277745832156471</c:v>
                </c:pt>
                <c:pt idx="597">
                  <c:v>7.8277745832156471</c:v>
                </c:pt>
                <c:pt idx="598">
                  <c:v>7.8277745832156471</c:v>
                </c:pt>
                <c:pt idx="599">
                  <c:v>7.8277745832156471</c:v>
                </c:pt>
                <c:pt idx="600">
                  <c:v>7.8277745832156471</c:v>
                </c:pt>
                <c:pt idx="601">
                  <c:v>7.8277745832156471</c:v>
                </c:pt>
                <c:pt idx="602">
                  <c:v>7.8277745832156471</c:v>
                </c:pt>
                <c:pt idx="603">
                  <c:v>7.8277745832156471</c:v>
                </c:pt>
                <c:pt idx="604">
                  <c:v>7.8277745832156471</c:v>
                </c:pt>
                <c:pt idx="605">
                  <c:v>7.8277745832156471</c:v>
                </c:pt>
                <c:pt idx="606">
                  <c:v>7.8277745832156471</c:v>
                </c:pt>
                <c:pt idx="607">
                  <c:v>7.8277745832156471</c:v>
                </c:pt>
                <c:pt idx="608">
                  <c:v>7.8277745832156471</c:v>
                </c:pt>
                <c:pt idx="609">
                  <c:v>7.8277745832156471</c:v>
                </c:pt>
                <c:pt idx="610">
                  <c:v>7.8277745832156471</c:v>
                </c:pt>
                <c:pt idx="611">
                  <c:v>7.8277745832156471</c:v>
                </c:pt>
                <c:pt idx="612">
                  <c:v>7.8277745832156471</c:v>
                </c:pt>
                <c:pt idx="613">
                  <c:v>7.8277745832156471</c:v>
                </c:pt>
                <c:pt idx="614">
                  <c:v>7.8277745832156471</c:v>
                </c:pt>
                <c:pt idx="615">
                  <c:v>7.8277745832156471</c:v>
                </c:pt>
                <c:pt idx="616">
                  <c:v>7.8277745832156471</c:v>
                </c:pt>
                <c:pt idx="617">
                  <c:v>7.8277745832156471</c:v>
                </c:pt>
                <c:pt idx="618">
                  <c:v>7.8277745832156471</c:v>
                </c:pt>
                <c:pt idx="619">
                  <c:v>7.8277745832156471</c:v>
                </c:pt>
                <c:pt idx="620">
                  <c:v>7.8277745832156471</c:v>
                </c:pt>
                <c:pt idx="621">
                  <c:v>7.8277745832156471</c:v>
                </c:pt>
                <c:pt idx="622">
                  <c:v>7.8277745832156471</c:v>
                </c:pt>
                <c:pt idx="623">
                  <c:v>7.8277745832156471</c:v>
                </c:pt>
                <c:pt idx="624">
                  <c:v>7.8277745832156471</c:v>
                </c:pt>
                <c:pt idx="625">
                  <c:v>7.8277745832156471</c:v>
                </c:pt>
                <c:pt idx="626">
                  <c:v>7.8277745832156471</c:v>
                </c:pt>
                <c:pt idx="627">
                  <c:v>7.8277745832156471</c:v>
                </c:pt>
                <c:pt idx="628">
                  <c:v>7.8277745832156471</c:v>
                </c:pt>
                <c:pt idx="629">
                  <c:v>7.8277745832156471</c:v>
                </c:pt>
                <c:pt idx="630">
                  <c:v>7.8277745832156471</c:v>
                </c:pt>
                <c:pt idx="631">
                  <c:v>7.8277745832156471</c:v>
                </c:pt>
                <c:pt idx="632">
                  <c:v>7.8277745832156471</c:v>
                </c:pt>
                <c:pt idx="633">
                  <c:v>7.8277745832156471</c:v>
                </c:pt>
                <c:pt idx="634">
                  <c:v>7.8277745832156471</c:v>
                </c:pt>
                <c:pt idx="635">
                  <c:v>7.8277745832156471</c:v>
                </c:pt>
                <c:pt idx="636">
                  <c:v>7.8277745832156471</c:v>
                </c:pt>
                <c:pt idx="637">
                  <c:v>7.8277745832156471</c:v>
                </c:pt>
                <c:pt idx="638">
                  <c:v>7.8277745832156471</c:v>
                </c:pt>
                <c:pt idx="639">
                  <c:v>7.8277745832156471</c:v>
                </c:pt>
                <c:pt idx="640">
                  <c:v>7.8277745832156471</c:v>
                </c:pt>
                <c:pt idx="641">
                  <c:v>7.8277745832156471</c:v>
                </c:pt>
                <c:pt idx="642">
                  <c:v>7.8277745832156471</c:v>
                </c:pt>
                <c:pt idx="643">
                  <c:v>7.8277745832156471</c:v>
                </c:pt>
                <c:pt idx="644">
                  <c:v>7.8277745832156471</c:v>
                </c:pt>
                <c:pt idx="645">
                  <c:v>7.8277745832156471</c:v>
                </c:pt>
                <c:pt idx="646">
                  <c:v>7.8277745832156471</c:v>
                </c:pt>
                <c:pt idx="647">
                  <c:v>7.8277745832156471</c:v>
                </c:pt>
                <c:pt idx="648">
                  <c:v>7.8277745832156471</c:v>
                </c:pt>
                <c:pt idx="649">
                  <c:v>7.8277745832156471</c:v>
                </c:pt>
                <c:pt idx="650">
                  <c:v>7.8277745832156471</c:v>
                </c:pt>
                <c:pt idx="651">
                  <c:v>7.8277745832156471</c:v>
                </c:pt>
                <c:pt idx="652">
                  <c:v>7.8277745832156471</c:v>
                </c:pt>
                <c:pt idx="653">
                  <c:v>7.8277745832156471</c:v>
                </c:pt>
                <c:pt idx="654">
                  <c:v>7.8277745832156471</c:v>
                </c:pt>
                <c:pt idx="655">
                  <c:v>7.8277745832156471</c:v>
                </c:pt>
                <c:pt idx="656">
                  <c:v>7.8277745832156471</c:v>
                </c:pt>
                <c:pt idx="657">
                  <c:v>7.8277745832156471</c:v>
                </c:pt>
                <c:pt idx="658">
                  <c:v>7.8277745832156471</c:v>
                </c:pt>
                <c:pt idx="659">
                  <c:v>7.8277745832156471</c:v>
                </c:pt>
                <c:pt idx="660">
                  <c:v>7.8277745832156471</c:v>
                </c:pt>
                <c:pt idx="661">
                  <c:v>7.8277745832156471</c:v>
                </c:pt>
                <c:pt idx="662">
                  <c:v>7.8277745832156471</c:v>
                </c:pt>
                <c:pt idx="663">
                  <c:v>7.8277745832156471</c:v>
                </c:pt>
                <c:pt idx="664">
                  <c:v>7.8277745832156471</c:v>
                </c:pt>
                <c:pt idx="665">
                  <c:v>7.8277745832156471</c:v>
                </c:pt>
                <c:pt idx="666">
                  <c:v>7.8277745832156471</c:v>
                </c:pt>
                <c:pt idx="667">
                  <c:v>7.8277745832156471</c:v>
                </c:pt>
                <c:pt idx="668">
                  <c:v>7.8277745832156471</c:v>
                </c:pt>
                <c:pt idx="669">
                  <c:v>7.8277745832156471</c:v>
                </c:pt>
                <c:pt idx="670">
                  <c:v>7.8277745832156471</c:v>
                </c:pt>
                <c:pt idx="671">
                  <c:v>7.8277745832156471</c:v>
                </c:pt>
                <c:pt idx="672">
                  <c:v>7.8277745832156471</c:v>
                </c:pt>
                <c:pt idx="673">
                  <c:v>7.8277745832156471</c:v>
                </c:pt>
                <c:pt idx="674">
                  <c:v>7.8277745832156471</c:v>
                </c:pt>
                <c:pt idx="675">
                  <c:v>7.8277745832156471</c:v>
                </c:pt>
                <c:pt idx="676">
                  <c:v>7.8277745832156471</c:v>
                </c:pt>
                <c:pt idx="677">
                  <c:v>7.8277745832156471</c:v>
                </c:pt>
                <c:pt idx="678">
                  <c:v>7.8277745832156471</c:v>
                </c:pt>
                <c:pt idx="679">
                  <c:v>7.8277745832156471</c:v>
                </c:pt>
                <c:pt idx="680">
                  <c:v>7.8277745832156471</c:v>
                </c:pt>
                <c:pt idx="681">
                  <c:v>7.8277745832156471</c:v>
                </c:pt>
                <c:pt idx="682">
                  <c:v>7.8277745832156471</c:v>
                </c:pt>
                <c:pt idx="683">
                  <c:v>7.8277745832156471</c:v>
                </c:pt>
                <c:pt idx="684">
                  <c:v>7.8277745832156471</c:v>
                </c:pt>
                <c:pt idx="685">
                  <c:v>7.8277745832156471</c:v>
                </c:pt>
                <c:pt idx="686">
                  <c:v>7.8277745832156471</c:v>
                </c:pt>
                <c:pt idx="687">
                  <c:v>7.8277745832156471</c:v>
                </c:pt>
                <c:pt idx="688">
                  <c:v>7.8277745832156471</c:v>
                </c:pt>
                <c:pt idx="689">
                  <c:v>7.8277745832156471</c:v>
                </c:pt>
                <c:pt idx="690">
                  <c:v>7.8277745832156471</c:v>
                </c:pt>
                <c:pt idx="691">
                  <c:v>7.8277745832156471</c:v>
                </c:pt>
                <c:pt idx="692">
                  <c:v>7.8277745832156471</c:v>
                </c:pt>
                <c:pt idx="693">
                  <c:v>7.8277745832156471</c:v>
                </c:pt>
                <c:pt idx="694">
                  <c:v>7.8277745832156471</c:v>
                </c:pt>
                <c:pt idx="695">
                  <c:v>7.8277745832156471</c:v>
                </c:pt>
                <c:pt idx="696">
                  <c:v>7.8277745832156471</c:v>
                </c:pt>
                <c:pt idx="697">
                  <c:v>7.8277745832156471</c:v>
                </c:pt>
                <c:pt idx="698">
                  <c:v>7.8277745832156471</c:v>
                </c:pt>
                <c:pt idx="699">
                  <c:v>7.8277745832156471</c:v>
                </c:pt>
                <c:pt idx="700">
                  <c:v>7.8277745832156471</c:v>
                </c:pt>
                <c:pt idx="701">
                  <c:v>7.8277745832156471</c:v>
                </c:pt>
                <c:pt idx="702">
                  <c:v>7.8277745832156471</c:v>
                </c:pt>
                <c:pt idx="703">
                  <c:v>7.8277745832156471</c:v>
                </c:pt>
                <c:pt idx="704">
                  <c:v>7.8277745832156471</c:v>
                </c:pt>
                <c:pt idx="705">
                  <c:v>7.8277745832156471</c:v>
                </c:pt>
                <c:pt idx="706">
                  <c:v>7.8277745832156471</c:v>
                </c:pt>
                <c:pt idx="707">
                  <c:v>7.8277745832156471</c:v>
                </c:pt>
                <c:pt idx="708">
                  <c:v>7.8277745832156471</c:v>
                </c:pt>
                <c:pt idx="709">
                  <c:v>7.8277745832156471</c:v>
                </c:pt>
                <c:pt idx="710">
                  <c:v>7.8277745832156471</c:v>
                </c:pt>
                <c:pt idx="711">
                  <c:v>7.8277745832156471</c:v>
                </c:pt>
                <c:pt idx="712">
                  <c:v>7.8277745832156471</c:v>
                </c:pt>
                <c:pt idx="713">
                  <c:v>7.8277745832156471</c:v>
                </c:pt>
                <c:pt idx="714">
                  <c:v>7.8277745832156471</c:v>
                </c:pt>
                <c:pt idx="715">
                  <c:v>7.8277745832156471</c:v>
                </c:pt>
                <c:pt idx="716">
                  <c:v>7.8277745832156471</c:v>
                </c:pt>
                <c:pt idx="717">
                  <c:v>7.8277745832156471</c:v>
                </c:pt>
                <c:pt idx="718">
                  <c:v>7.8277745832156471</c:v>
                </c:pt>
                <c:pt idx="719">
                  <c:v>7.8277745832156471</c:v>
                </c:pt>
                <c:pt idx="720">
                  <c:v>7.8277745832156471</c:v>
                </c:pt>
                <c:pt idx="721">
                  <c:v>7.8277745832156471</c:v>
                </c:pt>
                <c:pt idx="722">
                  <c:v>7.8277745832156471</c:v>
                </c:pt>
                <c:pt idx="723">
                  <c:v>7.8277745832156471</c:v>
                </c:pt>
                <c:pt idx="724">
                  <c:v>7.8277745832156471</c:v>
                </c:pt>
                <c:pt idx="725">
                  <c:v>7.8277745832156471</c:v>
                </c:pt>
                <c:pt idx="726">
                  <c:v>7.8277745832156471</c:v>
                </c:pt>
                <c:pt idx="727">
                  <c:v>7.8277745832156471</c:v>
                </c:pt>
                <c:pt idx="728">
                  <c:v>7.8277745832156471</c:v>
                </c:pt>
                <c:pt idx="729">
                  <c:v>7.8277745832156471</c:v>
                </c:pt>
                <c:pt idx="730">
                  <c:v>7.8277745832156471</c:v>
                </c:pt>
                <c:pt idx="731">
                  <c:v>7.8277745832156471</c:v>
                </c:pt>
                <c:pt idx="732">
                  <c:v>7.8277745832156471</c:v>
                </c:pt>
                <c:pt idx="733">
                  <c:v>7.8277745832156471</c:v>
                </c:pt>
                <c:pt idx="734">
                  <c:v>7.8277745832156471</c:v>
                </c:pt>
                <c:pt idx="735">
                  <c:v>7.8277745832156471</c:v>
                </c:pt>
                <c:pt idx="736">
                  <c:v>7.8277745832156471</c:v>
                </c:pt>
                <c:pt idx="737">
                  <c:v>7.8277745832156471</c:v>
                </c:pt>
                <c:pt idx="738">
                  <c:v>7.8277745832156471</c:v>
                </c:pt>
                <c:pt idx="739">
                  <c:v>7.8277745832156471</c:v>
                </c:pt>
                <c:pt idx="740">
                  <c:v>7.8277745832156471</c:v>
                </c:pt>
                <c:pt idx="741">
                  <c:v>7.8277745832156471</c:v>
                </c:pt>
                <c:pt idx="742">
                  <c:v>7.8277745832156471</c:v>
                </c:pt>
                <c:pt idx="743">
                  <c:v>7.8277745832156471</c:v>
                </c:pt>
                <c:pt idx="744">
                  <c:v>7.8277745832156471</c:v>
                </c:pt>
                <c:pt idx="745">
                  <c:v>7.8277745832156471</c:v>
                </c:pt>
                <c:pt idx="746">
                  <c:v>7.8277745832156471</c:v>
                </c:pt>
                <c:pt idx="747">
                  <c:v>7.8277745832156471</c:v>
                </c:pt>
                <c:pt idx="748">
                  <c:v>7.8277745832156471</c:v>
                </c:pt>
                <c:pt idx="749">
                  <c:v>7.8277745832156471</c:v>
                </c:pt>
                <c:pt idx="750">
                  <c:v>7.8277745832156471</c:v>
                </c:pt>
                <c:pt idx="751">
                  <c:v>7.8277745832156471</c:v>
                </c:pt>
                <c:pt idx="752">
                  <c:v>7.8277745832156471</c:v>
                </c:pt>
                <c:pt idx="753">
                  <c:v>7.8277745832156471</c:v>
                </c:pt>
                <c:pt idx="754">
                  <c:v>7.8277745832156471</c:v>
                </c:pt>
                <c:pt idx="755">
                  <c:v>7.8277745832156471</c:v>
                </c:pt>
                <c:pt idx="756">
                  <c:v>7.8277745832156471</c:v>
                </c:pt>
                <c:pt idx="757">
                  <c:v>7.8277745832156471</c:v>
                </c:pt>
                <c:pt idx="758">
                  <c:v>7.8277745832156471</c:v>
                </c:pt>
                <c:pt idx="759">
                  <c:v>7.8277745832156471</c:v>
                </c:pt>
                <c:pt idx="760">
                  <c:v>7.8277745832156471</c:v>
                </c:pt>
                <c:pt idx="761">
                  <c:v>7.8277745832156471</c:v>
                </c:pt>
                <c:pt idx="762">
                  <c:v>7.8277745832156471</c:v>
                </c:pt>
                <c:pt idx="763">
                  <c:v>7.8277745832156471</c:v>
                </c:pt>
                <c:pt idx="764">
                  <c:v>7.8277745832156471</c:v>
                </c:pt>
                <c:pt idx="765">
                  <c:v>7.8277745832156471</c:v>
                </c:pt>
                <c:pt idx="766">
                  <c:v>7.8277745832156471</c:v>
                </c:pt>
                <c:pt idx="767">
                  <c:v>7.8277745832156471</c:v>
                </c:pt>
                <c:pt idx="768">
                  <c:v>7.8277745832156471</c:v>
                </c:pt>
                <c:pt idx="769">
                  <c:v>7.8277745832156471</c:v>
                </c:pt>
                <c:pt idx="770">
                  <c:v>7.8277745832156471</c:v>
                </c:pt>
                <c:pt idx="771">
                  <c:v>7.8277745832156471</c:v>
                </c:pt>
                <c:pt idx="772">
                  <c:v>7.8277745832156471</c:v>
                </c:pt>
                <c:pt idx="773">
                  <c:v>7.8277745832156471</c:v>
                </c:pt>
                <c:pt idx="774">
                  <c:v>7.8277745832156471</c:v>
                </c:pt>
                <c:pt idx="775">
                  <c:v>7.8277745832156471</c:v>
                </c:pt>
                <c:pt idx="776">
                  <c:v>7.8277745832156471</c:v>
                </c:pt>
                <c:pt idx="777">
                  <c:v>7.8277745832156471</c:v>
                </c:pt>
                <c:pt idx="778">
                  <c:v>7.8277745832156471</c:v>
                </c:pt>
                <c:pt idx="779">
                  <c:v>7.8277745832156471</c:v>
                </c:pt>
                <c:pt idx="780">
                  <c:v>7.8277745832156471</c:v>
                </c:pt>
                <c:pt idx="781">
                  <c:v>7.8277745832156471</c:v>
                </c:pt>
                <c:pt idx="782">
                  <c:v>7.8277745832156471</c:v>
                </c:pt>
                <c:pt idx="783">
                  <c:v>7.8277745832156471</c:v>
                </c:pt>
                <c:pt idx="784">
                  <c:v>7.8277745832156471</c:v>
                </c:pt>
                <c:pt idx="785">
                  <c:v>7.8277745832156471</c:v>
                </c:pt>
                <c:pt idx="786">
                  <c:v>7.8277745832156471</c:v>
                </c:pt>
                <c:pt idx="787">
                  <c:v>7.8277745832156471</c:v>
                </c:pt>
                <c:pt idx="788">
                  <c:v>7.8277745832156471</c:v>
                </c:pt>
                <c:pt idx="789">
                  <c:v>7.8277745832156471</c:v>
                </c:pt>
                <c:pt idx="790">
                  <c:v>7.8277745832156471</c:v>
                </c:pt>
                <c:pt idx="791">
                  <c:v>7.8277745832156471</c:v>
                </c:pt>
                <c:pt idx="792">
                  <c:v>7.8277745832156471</c:v>
                </c:pt>
                <c:pt idx="793">
                  <c:v>7.8277745832156471</c:v>
                </c:pt>
                <c:pt idx="794">
                  <c:v>7.8277745832156471</c:v>
                </c:pt>
                <c:pt idx="795">
                  <c:v>7.8277745832156471</c:v>
                </c:pt>
                <c:pt idx="796">
                  <c:v>7.8277745832156471</c:v>
                </c:pt>
                <c:pt idx="797">
                  <c:v>7.8277745832156471</c:v>
                </c:pt>
                <c:pt idx="798">
                  <c:v>7.8277745832156471</c:v>
                </c:pt>
                <c:pt idx="799">
                  <c:v>7.8277745832156471</c:v>
                </c:pt>
                <c:pt idx="800">
                  <c:v>7.8277745832156471</c:v>
                </c:pt>
                <c:pt idx="801">
                  <c:v>7.8277745832156471</c:v>
                </c:pt>
                <c:pt idx="802">
                  <c:v>7.8277745832156471</c:v>
                </c:pt>
                <c:pt idx="803">
                  <c:v>7.8277745832156471</c:v>
                </c:pt>
                <c:pt idx="804">
                  <c:v>7.8277745832156471</c:v>
                </c:pt>
                <c:pt idx="805">
                  <c:v>7.8277745832156471</c:v>
                </c:pt>
                <c:pt idx="806">
                  <c:v>7.8277745832156471</c:v>
                </c:pt>
                <c:pt idx="807">
                  <c:v>7.8277745832156471</c:v>
                </c:pt>
                <c:pt idx="808">
                  <c:v>7.8277745832156471</c:v>
                </c:pt>
                <c:pt idx="809">
                  <c:v>7.8277745832156471</c:v>
                </c:pt>
                <c:pt idx="810">
                  <c:v>7.8277745832156471</c:v>
                </c:pt>
                <c:pt idx="811">
                  <c:v>7.8277745832156471</c:v>
                </c:pt>
                <c:pt idx="812">
                  <c:v>7.8277745832156471</c:v>
                </c:pt>
                <c:pt idx="813">
                  <c:v>7.8277745832156471</c:v>
                </c:pt>
                <c:pt idx="814">
                  <c:v>7.8277745832156471</c:v>
                </c:pt>
                <c:pt idx="815">
                  <c:v>7.8277745832156471</c:v>
                </c:pt>
                <c:pt idx="816">
                  <c:v>7.8277745832156471</c:v>
                </c:pt>
                <c:pt idx="817">
                  <c:v>7.8277745832156471</c:v>
                </c:pt>
                <c:pt idx="818">
                  <c:v>7.8277745832156471</c:v>
                </c:pt>
                <c:pt idx="819">
                  <c:v>7.8277745832156471</c:v>
                </c:pt>
                <c:pt idx="820">
                  <c:v>7.8277745832156471</c:v>
                </c:pt>
                <c:pt idx="821">
                  <c:v>7.8277745832156471</c:v>
                </c:pt>
                <c:pt idx="822">
                  <c:v>7.8277745832156471</c:v>
                </c:pt>
                <c:pt idx="823">
                  <c:v>7.8277745832156471</c:v>
                </c:pt>
                <c:pt idx="824">
                  <c:v>7.8277745832156471</c:v>
                </c:pt>
                <c:pt idx="825">
                  <c:v>7.8277745832156471</c:v>
                </c:pt>
                <c:pt idx="826">
                  <c:v>7.8277745832156471</c:v>
                </c:pt>
                <c:pt idx="827">
                  <c:v>7.8277745832156471</c:v>
                </c:pt>
                <c:pt idx="828">
                  <c:v>7.8277745832156471</c:v>
                </c:pt>
                <c:pt idx="829">
                  <c:v>7.8277745832156471</c:v>
                </c:pt>
                <c:pt idx="830">
                  <c:v>7.8277745832156471</c:v>
                </c:pt>
                <c:pt idx="831">
                  <c:v>7.8277745832156471</c:v>
                </c:pt>
                <c:pt idx="832">
                  <c:v>7.8277745832156471</c:v>
                </c:pt>
                <c:pt idx="833">
                  <c:v>7.8277745832156471</c:v>
                </c:pt>
                <c:pt idx="834">
                  <c:v>7.8277745832156471</c:v>
                </c:pt>
                <c:pt idx="835">
                  <c:v>7.8277745832156471</c:v>
                </c:pt>
                <c:pt idx="836">
                  <c:v>7.8277745832156471</c:v>
                </c:pt>
                <c:pt idx="837">
                  <c:v>7.8277745832156471</c:v>
                </c:pt>
                <c:pt idx="838">
                  <c:v>7.8277745832156471</c:v>
                </c:pt>
                <c:pt idx="839">
                  <c:v>7.8277745832156471</c:v>
                </c:pt>
                <c:pt idx="840">
                  <c:v>7.8277745832156471</c:v>
                </c:pt>
                <c:pt idx="841">
                  <c:v>7.8277745832156471</c:v>
                </c:pt>
                <c:pt idx="842">
                  <c:v>7.8277745832156471</c:v>
                </c:pt>
                <c:pt idx="843">
                  <c:v>7.8277745832156471</c:v>
                </c:pt>
                <c:pt idx="844">
                  <c:v>7.8277745832156471</c:v>
                </c:pt>
                <c:pt idx="845">
                  <c:v>7.8277745832156471</c:v>
                </c:pt>
                <c:pt idx="846">
                  <c:v>7.8277745832156471</c:v>
                </c:pt>
                <c:pt idx="847">
                  <c:v>7.8277745832156471</c:v>
                </c:pt>
                <c:pt idx="848">
                  <c:v>7.8277745832156471</c:v>
                </c:pt>
                <c:pt idx="849">
                  <c:v>7.8277745832156471</c:v>
                </c:pt>
                <c:pt idx="850">
                  <c:v>7.8277745832156471</c:v>
                </c:pt>
                <c:pt idx="851">
                  <c:v>7.8277745832156471</c:v>
                </c:pt>
                <c:pt idx="852">
                  <c:v>7.8277745832156471</c:v>
                </c:pt>
                <c:pt idx="853">
                  <c:v>7.8277745832156471</c:v>
                </c:pt>
                <c:pt idx="854">
                  <c:v>7.8277745832156471</c:v>
                </c:pt>
                <c:pt idx="855">
                  <c:v>7.8277745832156471</c:v>
                </c:pt>
                <c:pt idx="856">
                  <c:v>7.8277745832156471</c:v>
                </c:pt>
                <c:pt idx="857">
                  <c:v>7.8277745832156471</c:v>
                </c:pt>
                <c:pt idx="858">
                  <c:v>7.8277745832156471</c:v>
                </c:pt>
                <c:pt idx="859">
                  <c:v>7.8277745832156471</c:v>
                </c:pt>
                <c:pt idx="860">
                  <c:v>7.8277745832156471</c:v>
                </c:pt>
                <c:pt idx="861">
                  <c:v>7.8277745832156471</c:v>
                </c:pt>
                <c:pt idx="862">
                  <c:v>7.8277745832156471</c:v>
                </c:pt>
                <c:pt idx="863">
                  <c:v>7.8277745832156471</c:v>
                </c:pt>
                <c:pt idx="864">
                  <c:v>7.8277745832156471</c:v>
                </c:pt>
                <c:pt idx="865">
                  <c:v>7.8277745832156471</c:v>
                </c:pt>
                <c:pt idx="866">
                  <c:v>7.8277745832156471</c:v>
                </c:pt>
                <c:pt idx="867">
                  <c:v>7.8277745832156471</c:v>
                </c:pt>
                <c:pt idx="868">
                  <c:v>7.8277745832156471</c:v>
                </c:pt>
                <c:pt idx="869">
                  <c:v>7.8277745832156471</c:v>
                </c:pt>
                <c:pt idx="870">
                  <c:v>7.8277745832156471</c:v>
                </c:pt>
                <c:pt idx="871">
                  <c:v>7.8277745832156471</c:v>
                </c:pt>
                <c:pt idx="872">
                  <c:v>7.8277745832156471</c:v>
                </c:pt>
                <c:pt idx="873">
                  <c:v>7.8277745832156471</c:v>
                </c:pt>
                <c:pt idx="874">
                  <c:v>7.8277745832156471</c:v>
                </c:pt>
                <c:pt idx="875">
                  <c:v>7.8277745832156471</c:v>
                </c:pt>
                <c:pt idx="876">
                  <c:v>7.8277745832156471</c:v>
                </c:pt>
                <c:pt idx="877">
                  <c:v>7.8277745832156471</c:v>
                </c:pt>
                <c:pt idx="878">
                  <c:v>7.8277745832156471</c:v>
                </c:pt>
                <c:pt idx="879">
                  <c:v>7.8277745832156471</c:v>
                </c:pt>
                <c:pt idx="880">
                  <c:v>7.8277745832156471</c:v>
                </c:pt>
                <c:pt idx="881">
                  <c:v>7.8277745832156471</c:v>
                </c:pt>
                <c:pt idx="882">
                  <c:v>7.8277745832156471</c:v>
                </c:pt>
                <c:pt idx="883">
                  <c:v>7.8277745832156471</c:v>
                </c:pt>
                <c:pt idx="884">
                  <c:v>7.8277745832156471</c:v>
                </c:pt>
                <c:pt idx="885">
                  <c:v>7.8277745832156471</c:v>
                </c:pt>
                <c:pt idx="886">
                  <c:v>7.8277745832156471</c:v>
                </c:pt>
                <c:pt idx="887">
                  <c:v>7.8277745832156471</c:v>
                </c:pt>
                <c:pt idx="888">
                  <c:v>7.8277745832156471</c:v>
                </c:pt>
                <c:pt idx="889">
                  <c:v>7.8277745832156471</c:v>
                </c:pt>
                <c:pt idx="890">
                  <c:v>7.8277745832156471</c:v>
                </c:pt>
                <c:pt idx="891">
                  <c:v>7.8277745832156471</c:v>
                </c:pt>
                <c:pt idx="892">
                  <c:v>7.8277745832156471</c:v>
                </c:pt>
                <c:pt idx="893">
                  <c:v>7.8277745832156471</c:v>
                </c:pt>
                <c:pt idx="894">
                  <c:v>7.8277745832156471</c:v>
                </c:pt>
                <c:pt idx="895">
                  <c:v>7.8277745832156471</c:v>
                </c:pt>
                <c:pt idx="896">
                  <c:v>7.8277745832156471</c:v>
                </c:pt>
                <c:pt idx="897">
                  <c:v>7.8277745832156471</c:v>
                </c:pt>
                <c:pt idx="898">
                  <c:v>7.8277745832156471</c:v>
                </c:pt>
                <c:pt idx="899">
                  <c:v>7.8277745832156471</c:v>
                </c:pt>
                <c:pt idx="900">
                  <c:v>7.8277745832156471</c:v>
                </c:pt>
                <c:pt idx="901">
                  <c:v>7.8277745832156471</c:v>
                </c:pt>
                <c:pt idx="902">
                  <c:v>7.8277745832156471</c:v>
                </c:pt>
                <c:pt idx="903">
                  <c:v>7.8277745832156471</c:v>
                </c:pt>
                <c:pt idx="904">
                  <c:v>7.8277745832156471</c:v>
                </c:pt>
                <c:pt idx="905">
                  <c:v>7.8277745832156471</c:v>
                </c:pt>
                <c:pt idx="906">
                  <c:v>7.8277745832156471</c:v>
                </c:pt>
                <c:pt idx="907">
                  <c:v>7.8277745832156471</c:v>
                </c:pt>
                <c:pt idx="908">
                  <c:v>7.8277745832156471</c:v>
                </c:pt>
                <c:pt idx="909">
                  <c:v>7.8277745832156471</c:v>
                </c:pt>
                <c:pt idx="910">
                  <c:v>7.8277745832156471</c:v>
                </c:pt>
                <c:pt idx="911">
                  <c:v>7.8277745832156471</c:v>
                </c:pt>
                <c:pt idx="912">
                  <c:v>7.8277745832156471</c:v>
                </c:pt>
                <c:pt idx="913">
                  <c:v>7.8277745832156471</c:v>
                </c:pt>
                <c:pt idx="914">
                  <c:v>7.8277745832156471</c:v>
                </c:pt>
                <c:pt idx="915">
                  <c:v>7.8277745832156471</c:v>
                </c:pt>
                <c:pt idx="916">
                  <c:v>7.8277745832156471</c:v>
                </c:pt>
                <c:pt idx="917">
                  <c:v>7.8277745832156471</c:v>
                </c:pt>
                <c:pt idx="918">
                  <c:v>7.8277745832156471</c:v>
                </c:pt>
                <c:pt idx="919">
                  <c:v>7.8277745832156471</c:v>
                </c:pt>
                <c:pt idx="920">
                  <c:v>7.8277745832156471</c:v>
                </c:pt>
                <c:pt idx="921">
                  <c:v>7.8277745832156471</c:v>
                </c:pt>
                <c:pt idx="922">
                  <c:v>7.8277745832156471</c:v>
                </c:pt>
                <c:pt idx="923">
                  <c:v>7.8277745832156471</c:v>
                </c:pt>
                <c:pt idx="924">
                  <c:v>7.8277745832156471</c:v>
                </c:pt>
                <c:pt idx="925">
                  <c:v>7.8277745832156471</c:v>
                </c:pt>
                <c:pt idx="926">
                  <c:v>7.8277745832156471</c:v>
                </c:pt>
                <c:pt idx="927">
                  <c:v>7.8277745832156471</c:v>
                </c:pt>
                <c:pt idx="928">
                  <c:v>7.8277745832156471</c:v>
                </c:pt>
                <c:pt idx="929">
                  <c:v>7.8277745832156471</c:v>
                </c:pt>
                <c:pt idx="930">
                  <c:v>7.8277745832156471</c:v>
                </c:pt>
                <c:pt idx="931">
                  <c:v>7.8277745832156471</c:v>
                </c:pt>
                <c:pt idx="932">
                  <c:v>7.8277745832156471</c:v>
                </c:pt>
                <c:pt idx="933">
                  <c:v>7.8277745832156471</c:v>
                </c:pt>
                <c:pt idx="934">
                  <c:v>7.8277745832156471</c:v>
                </c:pt>
                <c:pt idx="935">
                  <c:v>7.8277745832156471</c:v>
                </c:pt>
                <c:pt idx="936">
                  <c:v>7.8277745832156471</c:v>
                </c:pt>
                <c:pt idx="937">
                  <c:v>7.8277745832156471</c:v>
                </c:pt>
                <c:pt idx="938">
                  <c:v>7.8277745832156471</c:v>
                </c:pt>
                <c:pt idx="939">
                  <c:v>7.8277745832156471</c:v>
                </c:pt>
                <c:pt idx="940">
                  <c:v>7.8277745832156471</c:v>
                </c:pt>
                <c:pt idx="941">
                  <c:v>7.8277745832156471</c:v>
                </c:pt>
                <c:pt idx="942">
                  <c:v>7.8277745832156471</c:v>
                </c:pt>
                <c:pt idx="943">
                  <c:v>7.8277745832156471</c:v>
                </c:pt>
                <c:pt idx="944">
                  <c:v>7.8277745832156471</c:v>
                </c:pt>
                <c:pt idx="945">
                  <c:v>7.8277745832156471</c:v>
                </c:pt>
                <c:pt idx="946">
                  <c:v>7.8277745832156471</c:v>
                </c:pt>
                <c:pt idx="947">
                  <c:v>7.8277745832156471</c:v>
                </c:pt>
                <c:pt idx="948">
                  <c:v>7.8277745832156471</c:v>
                </c:pt>
                <c:pt idx="949">
                  <c:v>7.8277745832156471</c:v>
                </c:pt>
                <c:pt idx="950">
                  <c:v>7.8277745832156471</c:v>
                </c:pt>
                <c:pt idx="951">
                  <c:v>7.8277745832156471</c:v>
                </c:pt>
                <c:pt idx="952">
                  <c:v>7.8277745832156471</c:v>
                </c:pt>
                <c:pt idx="953">
                  <c:v>7.8277745832156471</c:v>
                </c:pt>
                <c:pt idx="954">
                  <c:v>7.8277745832156471</c:v>
                </c:pt>
                <c:pt idx="955">
                  <c:v>7.8277745832156471</c:v>
                </c:pt>
                <c:pt idx="956">
                  <c:v>7.8277745832156471</c:v>
                </c:pt>
                <c:pt idx="957">
                  <c:v>7.8277745832156471</c:v>
                </c:pt>
                <c:pt idx="958">
                  <c:v>7.8277745832156471</c:v>
                </c:pt>
                <c:pt idx="959">
                  <c:v>7.8277745832156471</c:v>
                </c:pt>
                <c:pt idx="960">
                  <c:v>7.8277745832156471</c:v>
                </c:pt>
                <c:pt idx="961">
                  <c:v>7.8277745832156471</c:v>
                </c:pt>
                <c:pt idx="962">
                  <c:v>7.8277745832156471</c:v>
                </c:pt>
                <c:pt idx="963">
                  <c:v>7.8277745832156471</c:v>
                </c:pt>
                <c:pt idx="964">
                  <c:v>7.8277745832156471</c:v>
                </c:pt>
                <c:pt idx="965">
                  <c:v>7.8277745832156471</c:v>
                </c:pt>
                <c:pt idx="966">
                  <c:v>7.8277745832156471</c:v>
                </c:pt>
                <c:pt idx="967">
                  <c:v>7.8277745832156471</c:v>
                </c:pt>
                <c:pt idx="968">
                  <c:v>7.8277745832156471</c:v>
                </c:pt>
                <c:pt idx="969">
                  <c:v>7.8277745832156471</c:v>
                </c:pt>
                <c:pt idx="970">
                  <c:v>7.8277745832156471</c:v>
                </c:pt>
                <c:pt idx="971">
                  <c:v>7.8277745832156471</c:v>
                </c:pt>
                <c:pt idx="972">
                  <c:v>7.8277745832156471</c:v>
                </c:pt>
                <c:pt idx="973">
                  <c:v>7.8277745832156471</c:v>
                </c:pt>
                <c:pt idx="974">
                  <c:v>7.8277745832156471</c:v>
                </c:pt>
                <c:pt idx="975">
                  <c:v>7.8277745832156471</c:v>
                </c:pt>
                <c:pt idx="976">
                  <c:v>7.8277745832156471</c:v>
                </c:pt>
                <c:pt idx="977">
                  <c:v>7.8277745832156471</c:v>
                </c:pt>
                <c:pt idx="978">
                  <c:v>7.8277745832156471</c:v>
                </c:pt>
                <c:pt idx="979">
                  <c:v>7.8277745832156471</c:v>
                </c:pt>
                <c:pt idx="980">
                  <c:v>7.8277745832156471</c:v>
                </c:pt>
                <c:pt idx="981">
                  <c:v>7.8277745832156471</c:v>
                </c:pt>
                <c:pt idx="982">
                  <c:v>7.8277745832156471</c:v>
                </c:pt>
                <c:pt idx="983">
                  <c:v>7.8277745832156471</c:v>
                </c:pt>
                <c:pt idx="984">
                  <c:v>7.8277745832156471</c:v>
                </c:pt>
                <c:pt idx="985">
                  <c:v>7.8277745832156471</c:v>
                </c:pt>
                <c:pt idx="986">
                  <c:v>7.8277745832156471</c:v>
                </c:pt>
                <c:pt idx="987">
                  <c:v>7.8277745832156471</c:v>
                </c:pt>
                <c:pt idx="988">
                  <c:v>7.8277745832156471</c:v>
                </c:pt>
                <c:pt idx="989">
                  <c:v>7.8277745832156471</c:v>
                </c:pt>
                <c:pt idx="990">
                  <c:v>7.8277745832156471</c:v>
                </c:pt>
                <c:pt idx="991">
                  <c:v>7.8277745832156471</c:v>
                </c:pt>
                <c:pt idx="992">
                  <c:v>7.8277745832156471</c:v>
                </c:pt>
                <c:pt idx="993">
                  <c:v>7.8277745832156471</c:v>
                </c:pt>
                <c:pt idx="994">
                  <c:v>7.8277745832156471</c:v>
                </c:pt>
                <c:pt idx="995">
                  <c:v>7.8277745832156471</c:v>
                </c:pt>
                <c:pt idx="996">
                  <c:v>7.8277745832156471</c:v>
                </c:pt>
                <c:pt idx="997">
                  <c:v>7.8277745832156471</c:v>
                </c:pt>
                <c:pt idx="998">
                  <c:v>7.8277745832156471</c:v>
                </c:pt>
                <c:pt idx="999">
                  <c:v>7.8277745832156471</c:v>
                </c:pt>
                <c:pt idx="1000">
                  <c:v>7.8277745832156471</c:v>
                </c:pt>
                <c:pt idx="1001">
                  <c:v>7.8277745832156471</c:v>
                </c:pt>
                <c:pt idx="1002">
                  <c:v>7.8277745832156471</c:v>
                </c:pt>
                <c:pt idx="1003">
                  <c:v>7.8277745832156471</c:v>
                </c:pt>
                <c:pt idx="1004">
                  <c:v>7.8277745832156471</c:v>
                </c:pt>
                <c:pt idx="1005">
                  <c:v>7.8277745832156471</c:v>
                </c:pt>
                <c:pt idx="1006">
                  <c:v>7.8277745832156471</c:v>
                </c:pt>
                <c:pt idx="1007">
                  <c:v>7.8277745832156471</c:v>
                </c:pt>
                <c:pt idx="1008">
                  <c:v>7.8277745832156471</c:v>
                </c:pt>
                <c:pt idx="1009">
                  <c:v>7.8277745832156471</c:v>
                </c:pt>
                <c:pt idx="1010">
                  <c:v>7.8277745832156471</c:v>
                </c:pt>
                <c:pt idx="1011">
                  <c:v>7.8277745832156471</c:v>
                </c:pt>
                <c:pt idx="1012">
                  <c:v>7.8277745832156471</c:v>
                </c:pt>
                <c:pt idx="1013">
                  <c:v>7.8277745832156471</c:v>
                </c:pt>
                <c:pt idx="1014">
                  <c:v>7.8277745832156471</c:v>
                </c:pt>
                <c:pt idx="1015">
                  <c:v>7.8277745832156471</c:v>
                </c:pt>
                <c:pt idx="1016">
                  <c:v>7.8277745832156471</c:v>
                </c:pt>
                <c:pt idx="1017">
                  <c:v>7.8277745832156471</c:v>
                </c:pt>
                <c:pt idx="1018">
                  <c:v>7.8277745832156471</c:v>
                </c:pt>
                <c:pt idx="1019">
                  <c:v>7.8277745832156471</c:v>
                </c:pt>
                <c:pt idx="1020">
                  <c:v>7.8277745832156471</c:v>
                </c:pt>
                <c:pt idx="1021">
                  <c:v>7.8277745832156471</c:v>
                </c:pt>
                <c:pt idx="1022">
                  <c:v>7.8277745832156471</c:v>
                </c:pt>
                <c:pt idx="1023">
                  <c:v>7.8277745832156471</c:v>
                </c:pt>
                <c:pt idx="1024">
                  <c:v>7.8277745832156471</c:v>
                </c:pt>
                <c:pt idx="1025">
                  <c:v>7.8277745832156471</c:v>
                </c:pt>
                <c:pt idx="1026">
                  <c:v>7.8277745832156471</c:v>
                </c:pt>
                <c:pt idx="1027">
                  <c:v>7.8277745832156471</c:v>
                </c:pt>
                <c:pt idx="1028">
                  <c:v>7.8277745832156471</c:v>
                </c:pt>
                <c:pt idx="1029">
                  <c:v>7.8277745832156471</c:v>
                </c:pt>
                <c:pt idx="1030">
                  <c:v>7.8277745832156471</c:v>
                </c:pt>
                <c:pt idx="1031">
                  <c:v>7.8277745832156471</c:v>
                </c:pt>
                <c:pt idx="1032">
                  <c:v>7.8277745832156471</c:v>
                </c:pt>
                <c:pt idx="1033">
                  <c:v>7.8277745832156471</c:v>
                </c:pt>
                <c:pt idx="1034">
                  <c:v>7.8277745832156471</c:v>
                </c:pt>
                <c:pt idx="1035">
                  <c:v>7.8277745832156471</c:v>
                </c:pt>
                <c:pt idx="1036">
                  <c:v>7.8277745832156471</c:v>
                </c:pt>
                <c:pt idx="1037">
                  <c:v>7.8277745832156471</c:v>
                </c:pt>
                <c:pt idx="1038">
                  <c:v>7.8277745832156471</c:v>
                </c:pt>
                <c:pt idx="1039">
                  <c:v>7.8277745832156471</c:v>
                </c:pt>
                <c:pt idx="1040">
                  <c:v>7.8277745832156471</c:v>
                </c:pt>
                <c:pt idx="1041">
                  <c:v>7.8277745832156471</c:v>
                </c:pt>
                <c:pt idx="1042">
                  <c:v>7.8277745832156471</c:v>
                </c:pt>
                <c:pt idx="1043">
                  <c:v>7.8277745832156471</c:v>
                </c:pt>
                <c:pt idx="1044">
                  <c:v>7.8277745832156471</c:v>
                </c:pt>
                <c:pt idx="1045">
                  <c:v>7.8277745832156471</c:v>
                </c:pt>
                <c:pt idx="1046">
                  <c:v>7.8277745832156471</c:v>
                </c:pt>
                <c:pt idx="1047">
                  <c:v>7.8277745832156471</c:v>
                </c:pt>
                <c:pt idx="1048">
                  <c:v>7.8277745832156471</c:v>
                </c:pt>
                <c:pt idx="1049">
                  <c:v>7.8277745832156471</c:v>
                </c:pt>
                <c:pt idx="1050">
                  <c:v>7.8277745832156471</c:v>
                </c:pt>
                <c:pt idx="1051">
                  <c:v>7.8277745832156471</c:v>
                </c:pt>
                <c:pt idx="1052">
                  <c:v>7.8277745832156471</c:v>
                </c:pt>
                <c:pt idx="1053">
                  <c:v>7.8277745832156471</c:v>
                </c:pt>
                <c:pt idx="1054">
                  <c:v>7.8277745832156471</c:v>
                </c:pt>
                <c:pt idx="1055">
                  <c:v>7.8277745832156471</c:v>
                </c:pt>
                <c:pt idx="1056">
                  <c:v>7.8277745832156471</c:v>
                </c:pt>
                <c:pt idx="1057">
                  <c:v>7.8277745832156471</c:v>
                </c:pt>
                <c:pt idx="1058">
                  <c:v>7.8277745832156471</c:v>
                </c:pt>
                <c:pt idx="1059">
                  <c:v>7.8277745832156471</c:v>
                </c:pt>
                <c:pt idx="1060">
                  <c:v>7.8277745832156471</c:v>
                </c:pt>
                <c:pt idx="1061">
                  <c:v>7.8277745832156471</c:v>
                </c:pt>
                <c:pt idx="1062">
                  <c:v>7.8277745832156471</c:v>
                </c:pt>
                <c:pt idx="1063">
                  <c:v>7.8277745832156471</c:v>
                </c:pt>
                <c:pt idx="1064">
                  <c:v>7.8277745832156471</c:v>
                </c:pt>
                <c:pt idx="1065">
                  <c:v>7.8277745832156471</c:v>
                </c:pt>
                <c:pt idx="1066">
                  <c:v>7.8277745832156471</c:v>
                </c:pt>
                <c:pt idx="1067">
                  <c:v>7.8277745832156471</c:v>
                </c:pt>
                <c:pt idx="1068">
                  <c:v>7.8277745832156471</c:v>
                </c:pt>
                <c:pt idx="1069">
                  <c:v>7.8277745832156471</c:v>
                </c:pt>
                <c:pt idx="1070">
                  <c:v>7.8277745832156471</c:v>
                </c:pt>
                <c:pt idx="1071">
                  <c:v>7.8277745832156471</c:v>
                </c:pt>
                <c:pt idx="1072">
                  <c:v>7.8277745832156471</c:v>
                </c:pt>
                <c:pt idx="1073">
                  <c:v>7.8277745832156471</c:v>
                </c:pt>
                <c:pt idx="1074">
                  <c:v>7.8277745832156471</c:v>
                </c:pt>
                <c:pt idx="1075">
                  <c:v>7.8277745832156471</c:v>
                </c:pt>
                <c:pt idx="1076">
                  <c:v>7.8277745832156471</c:v>
                </c:pt>
                <c:pt idx="1077">
                  <c:v>7.8277745832156471</c:v>
                </c:pt>
                <c:pt idx="1078">
                  <c:v>7.8277745832156471</c:v>
                </c:pt>
                <c:pt idx="1079">
                  <c:v>7.8277745832156471</c:v>
                </c:pt>
                <c:pt idx="1080">
                  <c:v>7.8277745832156471</c:v>
                </c:pt>
                <c:pt idx="1081">
                  <c:v>7.8277745832156471</c:v>
                </c:pt>
                <c:pt idx="1082">
                  <c:v>7.8277745832156471</c:v>
                </c:pt>
                <c:pt idx="1083">
                  <c:v>7.8277745832156471</c:v>
                </c:pt>
                <c:pt idx="1084">
                  <c:v>7.8277745832156471</c:v>
                </c:pt>
                <c:pt idx="1085">
                  <c:v>7.8277745832156471</c:v>
                </c:pt>
                <c:pt idx="1086">
                  <c:v>7.8277745832156471</c:v>
                </c:pt>
                <c:pt idx="1087">
                  <c:v>7.8277745832156471</c:v>
                </c:pt>
                <c:pt idx="1088">
                  <c:v>7.8277745832156471</c:v>
                </c:pt>
                <c:pt idx="1089">
                  <c:v>7.8277745832156471</c:v>
                </c:pt>
                <c:pt idx="1090">
                  <c:v>7.8277745832156471</c:v>
                </c:pt>
                <c:pt idx="1091">
                  <c:v>7.8277745832156471</c:v>
                </c:pt>
                <c:pt idx="1092">
                  <c:v>7.8277745832156471</c:v>
                </c:pt>
                <c:pt idx="1093">
                  <c:v>7.8277745832156471</c:v>
                </c:pt>
                <c:pt idx="1094">
                  <c:v>7.8277745832156471</c:v>
                </c:pt>
                <c:pt idx="1095">
                  <c:v>7.8277745832156471</c:v>
                </c:pt>
                <c:pt idx="1096">
                  <c:v>7.8277745832156471</c:v>
                </c:pt>
                <c:pt idx="1097">
                  <c:v>7.8277745832156471</c:v>
                </c:pt>
                <c:pt idx="1098">
                  <c:v>7.8277745832156471</c:v>
                </c:pt>
                <c:pt idx="1099">
                  <c:v>7.8277745832156471</c:v>
                </c:pt>
                <c:pt idx="1100">
                  <c:v>7.8277745832156471</c:v>
                </c:pt>
                <c:pt idx="1101">
                  <c:v>7.8277745832156471</c:v>
                </c:pt>
                <c:pt idx="1102">
                  <c:v>7.8277745832156471</c:v>
                </c:pt>
                <c:pt idx="1103">
                  <c:v>7.8277745832156471</c:v>
                </c:pt>
                <c:pt idx="1104">
                  <c:v>7.8277745832156471</c:v>
                </c:pt>
                <c:pt idx="1105">
                  <c:v>7.8277745832156471</c:v>
                </c:pt>
                <c:pt idx="1106">
                  <c:v>7.8277745832156471</c:v>
                </c:pt>
                <c:pt idx="1107">
                  <c:v>7.8277745832156471</c:v>
                </c:pt>
                <c:pt idx="1108">
                  <c:v>7.8277745832156471</c:v>
                </c:pt>
                <c:pt idx="1109">
                  <c:v>7.8277745832156471</c:v>
                </c:pt>
                <c:pt idx="1110">
                  <c:v>7.8277745832156471</c:v>
                </c:pt>
                <c:pt idx="1111">
                  <c:v>7.8277745832156471</c:v>
                </c:pt>
                <c:pt idx="1112">
                  <c:v>7.8277745832156471</c:v>
                </c:pt>
                <c:pt idx="1113">
                  <c:v>7.8277745832156471</c:v>
                </c:pt>
                <c:pt idx="1114">
                  <c:v>7.8277745832156471</c:v>
                </c:pt>
                <c:pt idx="1115">
                  <c:v>7.8277745832156471</c:v>
                </c:pt>
                <c:pt idx="1116">
                  <c:v>7.8277745832156471</c:v>
                </c:pt>
                <c:pt idx="1117">
                  <c:v>7.8277745832156471</c:v>
                </c:pt>
                <c:pt idx="1118">
                  <c:v>7.8277745832156471</c:v>
                </c:pt>
                <c:pt idx="1119">
                  <c:v>7.8277745832156471</c:v>
                </c:pt>
                <c:pt idx="1120">
                  <c:v>7.8277745832156471</c:v>
                </c:pt>
                <c:pt idx="1121">
                  <c:v>7.8277745832156471</c:v>
                </c:pt>
                <c:pt idx="1122">
                  <c:v>7.8277745832156471</c:v>
                </c:pt>
                <c:pt idx="1123">
                  <c:v>7.8277745832156471</c:v>
                </c:pt>
                <c:pt idx="1124">
                  <c:v>7.8277745832156471</c:v>
                </c:pt>
                <c:pt idx="1125">
                  <c:v>7.8277745832156471</c:v>
                </c:pt>
                <c:pt idx="1126">
                  <c:v>7.8277745832156471</c:v>
                </c:pt>
                <c:pt idx="1127">
                  <c:v>7.8277745832156471</c:v>
                </c:pt>
                <c:pt idx="1128">
                  <c:v>7.8277745832156471</c:v>
                </c:pt>
                <c:pt idx="1129">
                  <c:v>7.8277745832156471</c:v>
                </c:pt>
                <c:pt idx="1130">
                  <c:v>7.8277745832156471</c:v>
                </c:pt>
                <c:pt idx="1131">
                  <c:v>7.8277745832156471</c:v>
                </c:pt>
                <c:pt idx="1132">
                  <c:v>7.8277745832156471</c:v>
                </c:pt>
                <c:pt idx="1133">
                  <c:v>7.8277745832156471</c:v>
                </c:pt>
                <c:pt idx="1134">
                  <c:v>7.8277745832156471</c:v>
                </c:pt>
                <c:pt idx="1135">
                  <c:v>7.8277745832156471</c:v>
                </c:pt>
                <c:pt idx="1136">
                  <c:v>7.8277745832156471</c:v>
                </c:pt>
                <c:pt idx="1137">
                  <c:v>7.8277745832156471</c:v>
                </c:pt>
                <c:pt idx="1138">
                  <c:v>7.8277745832156471</c:v>
                </c:pt>
                <c:pt idx="1139">
                  <c:v>7.8277745832156471</c:v>
                </c:pt>
                <c:pt idx="1140">
                  <c:v>7.8277745832156471</c:v>
                </c:pt>
                <c:pt idx="1141">
                  <c:v>7.8277745832156471</c:v>
                </c:pt>
                <c:pt idx="1142">
                  <c:v>7.8277745832156471</c:v>
                </c:pt>
                <c:pt idx="1143">
                  <c:v>7.8277745832156471</c:v>
                </c:pt>
                <c:pt idx="1144">
                  <c:v>7.8277745832156471</c:v>
                </c:pt>
                <c:pt idx="1145">
                  <c:v>7.8277745832156471</c:v>
                </c:pt>
                <c:pt idx="1146">
                  <c:v>7.8277745832156471</c:v>
                </c:pt>
                <c:pt idx="1147">
                  <c:v>7.8277745832156471</c:v>
                </c:pt>
                <c:pt idx="1148">
                  <c:v>7.8277745832156471</c:v>
                </c:pt>
                <c:pt idx="1149">
                  <c:v>7.8277745832156471</c:v>
                </c:pt>
                <c:pt idx="1150">
                  <c:v>7.8277745832156471</c:v>
                </c:pt>
                <c:pt idx="1151">
                  <c:v>7.8277745832156471</c:v>
                </c:pt>
                <c:pt idx="1152">
                  <c:v>7.8277745832156471</c:v>
                </c:pt>
                <c:pt idx="1153">
                  <c:v>7.8277745832156471</c:v>
                </c:pt>
                <c:pt idx="1154">
                  <c:v>7.8277745832156471</c:v>
                </c:pt>
                <c:pt idx="1155">
                  <c:v>7.8277745832156471</c:v>
                </c:pt>
                <c:pt idx="1156">
                  <c:v>7.8277745832156471</c:v>
                </c:pt>
                <c:pt idx="1157">
                  <c:v>7.8277745832156471</c:v>
                </c:pt>
                <c:pt idx="1158">
                  <c:v>7.8277745832156471</c:v>
                </c:pt>
                <c:pt idx="1159">
                  <c:v>7.8277745832156471</c:v>
                </c:pt>
                <c:pt idx="1160">
                  <c:v>7.8277745832156471</c:v>
                </c:pt>
                <c:pt idx="1161">
                  <c:v>7.8277745832156471</c:v>
                </c:pt>
                <c:pt idx="1162">
                  <c:v>7.8277745832156471</c:v>
                </c:pt>
                <c:pt idx="1163">
                  <c:v>7.8277745832156471</c:v>
                </c:pt>
                <c:pt idx="1164">
                  <c:v>7.8277745832156471</c:v>
                </c:pt>
                <c:pt idx="1165">
                  <c:v>7.8277745832156471</c:v>
                </c:pt>
                <c:pt idx="1166">
                  <c:v>7.8277745832156471</c:v>
                </c:pt>
                <c:pt idx="1167">
                  <c:v>7.8277745832156471</c:v>
                </c:pt>
                <c:pt idx="1168">
                  <c:v>7.8277745832156471</c:v>
                </c:pt>
                <c:pt idx="1169">
                  <c:v>7.8277745832156471</c:v>
                </c:pt>
                <c:pt idx="1170">
                  <c:v>7.8277745832156471</c:v>
                </c:pt>
                <c:pt idx="1171">
                  <c:v>7.8277745832156471</c:v>
                </c:pt>
                <c:pt idx="1172">
                  <c:v>7.8277745832156471</c:v>
                </c:pt>
                <c:pt idx="1173">
                  <c:v>7.8277745832156471</c:v>
                </c:pt>
                <c:pt idx="1174">
                  <c:v>7.8277745832156471</c:v>
                </c:pt>
                <c:pt idx="1175">
                  <c:v>7.8277745832156471</c:v>
                </c:pt>
                <c:pt idx="1176">
                  <c:v>7.8277745832156471</c:v>
                </c:pt>
                <c:pt idx="1177">
                  <c:v>7.8277745832156471</c:v>
                </c:pt>
                <c:pt idx="1178">
                  <c:v>7.8277745832156471</c:v>
                </c:pt>
                <c:pt idx="1179">
                  <c:v>7.8277745832156471</c:v>
                </c:pt>
                <c:pt idx="1180">
                  <c:v>7.8277745832156471</c:v>
                </c:pt>
                <c:pt idx="1181">
                  <c:v>7.8277745832156471</c:v>
                </c:pt>
                <c:pt idx="1182">
                  <c:v>7.8277745832156471</c:v>
                </c:pt>
                <c:pt idx="1183">
                  <c:v>7.8277745832156471</c:v>
                </c:pt>
                <c:pt idx="1184">
                  <c:v>7.8277745832156471</c:v>
                </c:pt>
                <c:pt idx="1185">
                  <c:v>7.8277745832156471</c:v>
                </c:pt>
                <c:pt idx="1186">
                  <c:v>7.8277745832156471</c:v>
                </c:pt>
                <c:pt idx="1187">
                  <c:v>7.8277745832156471</c:v>
                </c:pt>
                <c:pt idx="1188">
                  <c:v>7.8277745832156471</c:v>
                </c:pt>
                <c:pt idx="1189">
                  <c:v>7.8277745832156471</c:v>
                </c:pt>
                <c:pt idx="1190">
                  <c:v>7.8277745832156471</c:v>
                </c:pt>
                <c:pt idx="1191">
                  <c:v>7.8277745832156471</c:v>
                </c:pt>
                <c:pt idx="1192">
                  <c:v>7.8277745832156471</c:v>
                </c:pt>
                <c:pt idx="1193">
                  <c:v>7.8277745832156471</c:v>
                </c:pt>
                <c:pt idx="1194">
                  <c:v>7.8277745832156471</c:v>
                </c:pt>
                <c:pt idx="1195">
                  <c:v>7.8277745832156471</c:v>
                </c:pt>
                <c:pt idx="1196">
                  <c:v>7.8277745832156471</c:v>
                </c:pt>
                <c:pt idx="1197">
                  <c:v>7.8277745832156471</c:v>
                </c:pt>
                <c:pt idx="1198">
                  <c:v>7.8277745832156471</c:v>
                </c:pt>
                <c:pt idx="1199">
                  <c:v>7.8277745832156471</c:v>
                </c:pt>
                <c:pt idx="1200">
                  <c:v>7.8277745832156471</c:v>
                </c:pt>
                <c:pt idx="1201">
                  <c:v>7.8277745832156471</c:v>
                </c:pt>
                <c:pt idx="1202">
                  <c:v>7.8277745832156471</c:v>
                </c:pt>
                <c:pt idx="1203">
                  <c:v>7.8277745832156471</c:v>
                </c:pt>
                <c:pt idx="1204">
                  <c:v>7.8277745832156471</c:v>
                </c:pt>
                <c:pt idx="1205">
                  <c:v>7.8277745832156471</c:v>
                </c:pt>
                <c:pt idx="1206">
                  <c:v>7.8277745832156471</c:v>
                </c:pt>
                <c:pt idx="1207">
                  <c:v>7.8277745832156471</c:v>
                </c:pt>
                <c:pt idx="1208">
                  <c:v>7.8277745832156471</c:v>
                </c:pt>
                <c:pt idx="1209">
                  <c:v>7.8277745832156471</c:v>
                </c:pt>
                <c:pt idx="1210">
                  <c:v>7.8277745832156471</c:v>
                </c:pt>
                <c:pt idx="1211">
                  <c:v>7.8277745832156471</c:v>
                </c:pt>
                <c:pt idx="1212">
                  <c:v>7.8277745832156471</c:v>
                </c:pt>
                <c:pt idx="1213">
                  <c:v>7.8277745832156471</c:v>
                </c:pt>
                <c:pt idx="1214">
                  <c:v>7.8277745832156471</c:v>
                </c:pt>
                <c:pt idx="1215">
                  <c:v>7.8277745832156471</c:v>
                </c:pt>
                <c:pt idx="1216">
                  <c:v>7.8277745832156471</c:v>
                </c:pt>
                <c:pt idx="1217">
                  <c:v>7.8277745832156471</c:v>
                </c:pt>
                <c:pt idx="1218">
                  <c:v>7.8277745832156471</c:v>
                </c:pt>
                <c:pt idx="1219">
                  <c:v>7.8277745832156471</c:v>
                </c:pt>
                <c:pt idx="1220">
                  <c:v>7.8277745832156471</c:v>
                </c:pt>
                <c:pt idx="1221">
                  <c:v>7.8277745832156471</c:v>
                </c:pt>
                <c:pt idx="1222">
                  <c:v>7.8277745832156471</c:v>
                </c:pt>
                <c:pt idx="1223">
                  <c:v>7.8277745832156471</c:v>
                </c:pt>
                <c:pt idx="1224">
                  <c:v>7.8277745832156471</c:v>
                </c:pt>
                <c:pt idx="1225">
                  <c:v>7.8277745832156471</c:v>
                </c:pt>
                <c:pt idx="1226">
                  <c:v>7.8277745832156471</c:v>
                </c:pt>
                <c:pt idx="1227">
                  <c:v>7.8277745832156471</c:v>
                </c:pt>
                <c:pt idx="1228">
                  <c:v>7.8277745832156471</c:v>
                </c:pt>
                <c:pt idx="1229">
                  <c:v>7.8277745832156471</c:v>
                </c:pt>
                <c:pt idx="1230">
                  <c:v>7.8277745832156471</c:v>
                </c:pt>
                <c:pt idx="1231">
                  <c:v>7.8277745832156471</c:v>
                </c:pt>
                <c:pt idx="1232">
                  <c:v>7.8277745832156471</c:v>
                </c:pt>
                <c:pt idx="1233">
                  <c:v>7.8277745832156471</c:v>
                </c:pt>
                <c:pt idx="1234">
                  <c:v>7.8277745832156471</c:v>
                </c:pt>
                <c:pt idx="1235">
                  <c:v>7.8277745832156471</c:v>
                </c:pt>
                <c:pt idx="1236">
                  <c:v>7.8277745832156471</c:v>
                </c:pt>
                <c:pt idx="1237">
                  <c:v>7.8277745832156471</c:v>
                </c:pt>
                <c:pt idx="1238">
                  <c:v>7.8277745832156471</c:v>
                </c:pt>
                <c:pt idx="1239">
                  <c:v>7.8277745832156471</c:v>
                </c:pt>
                <c:pt idx="1240">
                  <c:v>7.8277745832156471</c:v>
                </c:pt>
                <c:pt idx="1241">
                  <c:v>7.8277745832156471</c:v>
                </c:pt>
                <c:pt idx="1242">
                  <c:v>7.8277745832156471</c:v>
                </c:pt>
                <c:pt idx="1243">
                  <c:v>7.8277745832156471</c:v>
                </c:pt>
                <c:pt idx="1244">
                  <c:v>7.8277745832156471</c:v>
                </c:pt>
                <c:pt idx="1245">
                  <c:v>7.8277745832156471</c:v>
                </c:pt>
                <c:pt idx="1246">
                  <c:v>7.8277745832156471</c:v>
                </c:pt>
                <c:pt idx="1247">
                  <c:v>7.8277745832156471</c:v>
                </c:pt>
                <c:pt idx="1248">
                  <c:v>7.8277745832156471</c:v>
                </c:pt>
                <c:pt idx="1249">
                  <c:v>7.8277745832156471</c:v>
                </c:pt>
                <c:pt idx="1250">
                  <c:v>7.8277745832156471</c:v>
                </c:pt>
                <c:pt idx="1251">
                  <c:v>7.8277745832156471</c:v>
                </c:pt>
                <c:pt idx="1252">
                  <c:v>7.8277745832156471</c:v>
                </c:pt>
                <c:pt idx="1253">
                  <c:v>7.8277745832156471</c:v>
                </c:pt>
                <c:pt idx="1254">
                  <c:v>7.8277745832156471</c:v>
                </c:pt>
                <c:pt idx="1255">
                  <c:v>7.8277745832156471</c:v>
                </c:pt>
                <c:pt idx="1256">
                  <c:v>7.8277745832156471</c:v>
                </c:pt>
                <c:pt idx="1257">
                  <c:v>7.8277745832156471</c:v>
                </c:pt>
                <c:pt idx="1258">
                  <c:v>7.8277745832156471</c:v>
                </c:pt>
                <c:pt idx="1259">
                  <c:v>7.8277745832156471</c:v>
                </c:pt>
                <c:pt idx="1260">
                  <c:v>7.8277745832156471</c:v>
                </c:pt>
                <c:pt idx="1261">
                  <c:v>7.8277745832156471</c:v>
                </c:pt>
                <c:pt idx="1262">
                  <c:v>7.8277745832156471</c:v>
                </c:pt>
                <c:pt idx="1263">
                  <c:v>7.8277745832156471</c:v>
                </c:pt>
                <c:pt idx="1264">
                  <c:v>7.8277745832156471</c:v>
                </c:pt>
                <c:pt idx="1265">
                  <c:v>7.8277745832156471</c:v>
                </c:pt>
                <c:pt idx="1266">
                  <c:v>7.8277745832156471</c:v>
                </c:pt>
                <c:pt idx="1267">
                  <c:v>7.8277745832156471</c:v>
                </c:pt>
                <c:pt idx="1268">
                  <c:v>7.8277745832156471</c:v>
                </c:pt>
                <c:pt idx="1269">
                  <c:v>7.8277745832156471</c:v>
                </c:pt>
                <c:pt idx="1270">
                  <c:v>7.8277745832156471</c:v>
                </c:pt>
                <c:pt idx="1271">
                  <c:v>7.8277745832156471</c:v>
                </c:pt>
                <c:pt idx="1272">
                  <c:v>7.8277745832156471</c:v>
                </c:pt>
                <c:pt idx="1273">
                  <c:v>7.8277745832156471</c:v>
                </c:pt>
                <c:pt idx="1274">
                  <c:v>7.8277745832156471</c:v>
                </c:pt>
                <c:pt idx="1275">
                  <c:v>7.8277745832156471</c:v>
                </c:pt>
                <c:pt idx="1276">
                  <c:v>7.8277745832156471</c:v>
                </c:pt>
                <c:pt idx="1277">
                  <c:v>7.8277745832156471</c:v>
                </c:pt>
                <c:pt idx="1278">
                  <c:v>7.8277745832156471</c:v>
                </c:pt>
                <c:pt idx="1279">
                  <c:v>7.8277745832156471</c:v>
                </c:pt>
                <c:pt idx="1280">
                  <c:v>7.8277745832156471</c:v>
                </c:pt>
                <c:pt idx="1281">
                  <c:v>7.8277745832156471</c:v>
                </c:pt>
                <c:pt idx="1282">
                  <c:v>7.8277745832156471</c:v>
                </c:pt>
                <c:pt idx="1283">
                  <c:v>7.8277745832156471</c:v>
                </c:pt>
                <c:pt idx="1284">
                  <c:v>7.8277745832156471</c:v>
                </c:pt>
                <c:pt idx="1285">
                  <c:v>7.8277745832156471</c:v>
                </c:pt>
                <c:pt idx="1286">
                  <c:v>7.8277745832156471</c:v>
                </c:pt>
                <c:pt idx="1287">
                  <c:v>7.8277745832156471</c:v>
                </c:pt>
                <c:pt idx="1288">
                  <c:v>7.8277745832156471</c:v>
                </c:pt>
                <c:pt idx="1289">
                  <c:v>7.8277745832156471</c:v>
                </c:pt>
                <c:pt idx="1290">
                  <c:v>7.8277745832156471</c:v>
                </c:pt>
                <c:pt idx="1291">
                  <c:v>7.8277745832156471</c:v>
                </c:pt>
                <c:pt idx="1292">
                  <c:v>7.8277745832156471</c:v>
                </c:pt>
                <c:pt idx="1293">
                  <c:v>7.8277745832156471</c:v>
                </c:pt>
                <c:pt idx="1294">
                  <c:v>7.8277745832156471</c:v>
                </c:pt>
                <c:pt idx="1295">
                  <c:v>7.8277745832156471</c:v>
                </c:pt>
                <c:pt idx="1296">
                  <c:v>7.8277745832156471</c:v>
                </c:pt>
                <c:pt idx="1297">
                  <c:v>7.8277745832156471</c:v>
                </c:pt>
                <c:pt idx="1298">
                  <c:v>7.8277745832156471</c:v>
                </c:pt>
                <c:pt idx="1299">
                  <c:v>7.8277745832156471</c:v>
                </c:pt>
                <c:pt idx="1300">
                  <c:v>7.8277745832156471</c:v>
                </c:pt>
                <c:pt idx="1301">
                  <c:v>7.8277745832156471</c:v>
                </c:pt>
                <c:pt idx="1302">
                  <c:v>7.8277745832156471</c:v>
                </c:pt>
                <c:pt idx="1303">
                  <c:v>7.8277745832156471</c:v>
                </c:pt>
                <c:pt idx="1304">
                  <c:v>7.8277745832156471</c:v>
                </c:pt>
                <c:pt idx="1305">
                  <c:v>7.8277745832156471</c:v>
                </c:pt>
                <c:pt idx="1306">
                  <c:v>7.8277745832156471</c:v>
                </c:pt>
                <c:pt idx="1307">
                  <c:v>7.8277745832156471</c:v>
                </c:pt>
                <c:pt idx="1308">
                  <c:v>7.8277745832156471</c:v>
                </c:pt>
                <c:pt idx="1309">
                  <c:v>7.8277745832156471</c:v>
                </c:pt>
                <c:pt idx="1310">
                  <c:v>7.8277745832156471</c:v>
                </c:pt>
                <c:pt idx="1311">
                  <c:v>7.8277745832156471</c:v>
                </c:pt>
                <c:pt idx="1312">
                  <c:v>7.8277745832156471</c:v>
                </c:pt>
                <c:pt idx="1313">
                  <c:v>7.8277745832156471</c:v>
                </c:pt>
                <c:pt idx="1314">
                  <c:v>7.8277745832156471</c:v>
                </c:pt>
                <c:pt idx="1315">
                  <c:v>7.8277745832156471</c:v>
                </c:pt>
                <c:pt idx="1316">
                  <c:v>7.8277745832156471</c:v>
                </c:pt>
                <c:pt idx="1317">
                  <c:v>7.8277745832156471</c:v>
                </c:pt>
                <c:pt idx="1318">
                  <c:v>7.8277745832156471</c:v>
                </c:pt>
                <c:pt idx="1319">
                  <c:v>7.8277745832156471</c:v>
                </c:pt>
                <c:pt idx="1320">
                  <c:v>7.8277745832156471</c:v>
                </c:pt>
                <c:pt idx="1321">
                  <c:v>7.8277745832156471</c:v>
                </c:pt>
                <c:pt idx="1322">
                  <c:v>7.8277745832156471</c:v>
                </c:pt>
                <c:pt idx="1323">
                  <c:v>7.8277745832156471</c:v>
                </c:pt>
                <c:pt idx="1324">
                  <c:v>7.8277745832156471</c:v>
                </c:pt>
                <c:pt idx="1325">
                  <c:v>7.8277745832156471</c:v>
                </c:pt>
                <c:pt idx="1326">
                  <c:v>7.8277745832156471</c:v>
                </c:pt>
                <c:pt idx="1327">
                  <c:v>7.8277745832156471</c:v>
                </c:pt>
                <c:pt idx="1328">
                  <c:v>7.8277745832156471</c:v>
                </c:pt>
                <c:pt idx="1329">
                  <c:v>7.8277745832156471</c:v>
                </c:pt>
                <c:pt idx="1330">
                  <c:v>7.8277745832156471</c:v>
                </c:pt>
                <c:pt idx="1331">
                  <c:v>7.8277745832156471</c:v>
                </c:pt>
                <c:pt idx="1332">
                  <c:v>7.8277745832156471</c:v>
                </c:pt>
                <c:pt idx="1333">
                  <c:v>7.8277745832156471</c:v>
                </c:pt>
                <c:pt idx="1334">
                  <c:v>7.8277745832156471</c:v>
                </c:pt>
                <c:pt idx="1335">
                  <c:v>7.8277745832156471</c:v>
                </c:pt>
                <c:pt idx="1336">
                  <c:v>7.8277745832156471</c:v>
                </c:pt>
                <c:pt idx="1337">
                  <c:v>7.8277745832156471</c:v>
                </c:pt>
                <c:pt idx="1338">
                  <c:v>7.8277745832156471</c:v>
                </c:pt>
                <c:pt idx="1339">
                  <c:v>7.8277745832156471</c:v>
                </c:pt>
                <c:pt idx="1340">
                  <c:v>7.8277745832156471</c:v>
                </c:pt>
                <c:pt idx="1341">
                  <c:v>7.8277745832156471</c:v>
                </c:pt>
                <c:pt idx="1342">
                  <c:v>7.8277745832156471</c:v>
                </c:pt>
                <c:pt idx="1343">
                  <c:v>7.8277745832156471</c:v>
                </c:pt>
                <c:pt idx="1344">
                  <c:v>7.8277745832156471</c:v>
                </c:pt>
                <c:pt idx="1345">
                  <c:v>7.8277745832156471</c:v>
                </c:pt>
                <c:pt idx="1346">
                  <c:v>7.8277745832156471</c:v>
                </c:pt>
                <c:pt idx="1347">
                  <c:v>7.8277745832156471</c:v>
                </c:pt>
                <c:pt idx="1348">
                  <c:v>7.8277745832156471</c:v>
                </c:pt>
                <c:pt idx="1349">
                  <c:v>7.8277745832156471</c:v>
                </c:pt>
                <c:pt idx="1350">
                  <c:v>7.8277745832156471</c:v>
                </c:pt>
                <c:pt idx="1351">
                  <c:v>7.8277745832156471</c:v>
                </c:pt>
                <c:pt idx="1352">
                  <c:v>7.8277745832156471</c:v>
                </c:pt>
                <c:pt idx="1353">
                  <c:v>7.8277745832156471</c:v>
                </c:pt>
                <c:pt idx="1354">
                  <c:v>7.8277745832156471</c:v>
                </c:pt>
                <c:pt idx="1355">
                  <c:v>7.8277745832156471</c:v>
                </c:pt>
                <c:pt idx="1356">
                  <c:v>7.8277745832156471</c:v>
                </c:pt>
                <c:pt idx="1357">
                  <c:v>7.8277745832156471</c:v>
                </c:pt>
                <c:pt idx="1358">
                  <c:v>7.8277745832156471</c:v>
                </c:pt>
                <c:pt idx="1359">
                  <c:v>7.8277745832156471</c:v>
                </c:pt>
                <c:pt idx="1360">
                  <c:v>7.8277745832156471</c:v>
                </c:pt>
                <c:pt idx="1361">
                  <c:v>7.8277745832156471</c:v>
                </c:pt>
                <c:pt idx="1362">
                  <c:v>7.8277745832156471</c:v>
                </c:pt>
                <c:pt idx="1363">
                  <c:v>7.8277745832156471</c:v>
                </c:pt>
                <c:pt idx="1364">
                  <c:v>7.8277745832156471</c:v>
                </c:pt>
                <c:pt idx="1365">
                  <c:v>7.8277745832156471</c:v>
                </c:pt>
                <c:pt idx="1366">
                  <c:v>7.8277745832156471</c:v>
                </c:pt>
                <c:pt idx="1367">
                  <c:v>7.8277745832156471</c:v>
                </c:pt>
                <c:pt idx="1368">
                  <c:v>7.8277745832156471</c:v>
                </c:pt>
                <c:pt idx="1369">
                  <c:v>7.8277745832156471</c:v>
                </c:pt>
                <c:pt idx="1370">
                  <c:v>7.8277745832156471</c:v>
                </c:pt>
                <c:pt idx="1371">
                  <c:v>7.8277745832156471</c:v>
                </c:pt>
                <c:pt idx="1372">
                  <c:v>7.8277745832156471</c:v>
                </c:pt>
                <c:pt idx="1373">
                  <c:v>7.8277745832156471</c:v>
                </c:pt>
                <c:pt idx="1374">
                  <c:v>7.8277745832156471</c:v>
                </c:pt>
                <c:pt idx="1375">
                  <c:v>7.8277745832156471</c:v>
                </c:pt>
                <c:pt idx="1376">
                  <c:v>7.8277745832156471</c:v>
                </c:pt>
                <c:pt idx="1377">
                  <c:v>7.8277745832156471</c:v>
                </c:pt>
                <c:pt idx="1378">
                  <c:v>7.8277745832156471</c:v>
                </c:pt>
                <c:pt idx="1379">
                  <c:v>7.8277745832156471</c:v>
                </c:pt>
                <c:pt idx="1380">
                  <c:v>7.8277745832156471</c:v>
                </c:pt>
                <c:pt idx="1381">
                  <c:v>7.8277745832156471</c:v>
                </c:pt>
                <c:pt idx="1382">
                  <c:v>7.8277745832156471</c:v>
                </c:pt>
                <c:pt idx="1383">
                  <c:v>7.8277745832156471</c:v>
                </c:pt>
                <c:pt idx="1384">
                  <c:v>7.8277745832156471</c:v>
                </c:pt>
                <c:pt idx="1385">
                  <c:v>7.8277745832156471</c:v>
                </c:pt>
                <c:pt idx="1386">
                  <c:v>7.8277745832156471</c:v>
                </c:pt>
                <c:pt idx="1387">
                  <c:v>7.8277745832156471</c:v>
                </c:pt>
                <c:pt idx="1388">
                  <c:v>7.8277745832156471</c:v>
                </c:pt>
                <c:pt idx="1389">
                  <c:v>7.8277745832156471</c:v>
                </c:pt>
                <c:pt idx="1390">
                  <c:v>7.8277745832156471</c:v>
                </c:pt>
                <c:pt idx="1391">
                  <c:v>7.8277745832156471</c:v>
                </c:pt>
                <c:pt idx="1392">
                  <c:v>7.8277745832156471</c:v>
                </c:pt>
                <c:pt idx="1393">
                  <c:v>7.8277745832156471</c:v>
                </c:pt>
                <c:pt idx="1394">
                  <c:v>7.8277745832156471</c:v>
                </c:pt>
                <c:pt idx="1395">
                  <c:v>7.8277745832156471</c:v>
                </c:pt>
                <c:pt idx="1396">
                  <c:v>7.8277745832156471</c:v>
                </c:pt>
                <c:pt idx="1397">
                  <c:v>7.8277745832156471</c:v>
                </c:pt>
                <c:pt idx="1398">
                  <c:v>7.8277745832156471</c:v>
                </c:pt>
                <c:pt idx="1399">
                  <c:v>7.8277745832156471</c:v>
                </c:pt>
                <c:pt idx="1400">
                  <c:v>7.8277745832156471</c:v>
                </c:pt>
                <c:pt idx="1401">
                  <c:v>7.8277745832156471</c:v>
                </c:pt>
                <c:pt idx="1402">
                  <c:v>7.8277745832156471</c:v>
                </c:pt>
                <c:pt idx="1403">
                  <c:v>7.8277745832156471</c:v>
                </c:pt>
                <c:pt idx="1404">
                  <c:v>7.8277745832156471</c:v>
                </c:pt>
                <c:pt idx="1405">
                  <c:v>7.8277745832156471</c:v>
                </c:pt>
                <c:pt idx="1406">
                  <c:v>7.8277745832156471</c:v>
                </c:pt>
                <c:pt idx="1407">
                  <c:v>7.8277745832156471</c:v>
                </c:pt>
                <c:pt idx="1408">
                  <c:v>7.8277745832156471</c:v>
                </c:pt>
                <c:pt idx="1409">
                  <c:v>7.8277745832156471</c:v>
                </c:pt>
                <c:pt idx="1410">
                  <c:v>7.8277745832156471</c:v>
                </c:pt>
                <c:pt idx="1411">
                  <c:v>7.8277745832156471</c:v>
                </c:pt>
                <c:pt idx="1412">
                  <c:v>7.8277745832156471</c:v>
                </c:pt>
                <c:pt idx="1413">
                  <c:v>7.8277745832156471</c:v>
                </c:pt>
                <c:pt idx="1414">
                  <c:v>7.8277745832156471</c:v>
                </c:pt>
                <c:pt idx="1415">
                  <c:v>7.8277745832156471</c:v>
                </c:pt>
                <c:pt idx="1416">
                  <c:v>7.8277745832156471</c:v>
                </c:pt>
                <c:pt idx="1417">
                  <c:v>7.8277745832156471</c:v>
                </c:pt>
                <c:pt idx="1418">
                  <c:v>7.8277745832156471</c:v>
                </c:pt>
                <c:pt idx="1419">
                  <c:v>7.8277745832156471</c:v>
                </c:pt>
                <c:pt idx="1420">
                  <c:v>7.8277745832156471</c:v>
                </c:pt>
                <c:pt idx="1421">
                  <c:v>7.8277745832156471</c:v>
                </c:pt>
                <c:pt idx="1422">
                  <c:v>7.8277745832156471</c:v>
                </c:pt>
                <c:pt idx="1423">
                  <c:v>7.8277745832156471</c:v>
                </c:pt>
                <c:pt idx="1424">
                  <c:v>7.8277745832156471</c:v>
                </c:pt>
                <c:pt idx="1425">
                  <c:v>7.8277745832156471</c:v>
                </c:pt>
                <c:pt idx="1426">
                  <c:v>7.8277745832156471</c:v>
                </c:pt>
                <c:pt idx="1427">
                  <c:v>7.8277745832156471</c:v>
                </c:pt>
                <c:pt idx="1428">
                  <c:v>7.8277745832156471</c:v>
                </c:pt>
                <c:pt idx="1429">
                  <c:v>7.8277745832156471</c:v>
                </c:pt>
                <c:pt idx="1430">
                  <c:v>7.8277745832156471</c:v>
                </c:pt>
                <c:pt idx="1431">
                  <c:v>7.8277745832156471</c:v>
                </c:pt>
                <c:pt idx="1432">
                  <c:v>7.8277745832156471</c:v>
                </c:pt>
                <c:pt idx="1433">
                  <c:v>7.8277745832156471</c:v>
                </c:pt>
                <c:pt idx="1434">
                  <c:v>7.8277745832156471</c:v>
                </c:pt>
                <c:pt idx="1435">
                  <c:v>7.8277745832156471</c:v>
                </c:pt>
                <c:pt idx="1436">
                  <c:v>7.8277745832156471</c:v>
                </c:pt>
                <c:pt idx="1437">
                  <c:v>7.8277745832156471</c:v>
                </c:pt>
                <c:pt idx="1438">
                  <c:v>7.8277745832156471</c:v>
                </c:pt>
                <c:pt idx="1439">
                  <c:v>7.8277745832156471</c:v>
                </c:pt>
                <c:pt idx="1440">
                  <c:v>7.8277745832156471</c:v>
                </c:pt>
                <c:pt idx="1441">
                  <c:v>7.8277745832156471</c:v>
                </c:pt>
                <c:pt idx="1442">
                  <c:v>7.8277745832156471</c:v>
                </c:pt>
                <c:pt idx="1443">
                  <c:v>7.8277745832156471</c:v>
                </c:pt>
                <c:pt idx="1444">
                  <c:v>7.8277745832156471</c:v>
                </c:pt>
                <c:pt idx="1445">
                  <c:v>7.8277745832156471</c:v>
                </c:pt>
                <c:pt idx="1446">
                  <c:v>7.8277745832156471</c:v>
                </c:pt>
                <c:pt idx="1447">
                  <c:v>7.8277745832156471</c:v>
                </c:pt>
                <c:pt idx="1448">
                  <c:v>7.8277745832156471</c:v>
                </c:pt>
                <c:pt idx="1449">
                  <c:v>7.8277745832156471</c:v>
                </c:pt>
                <c:pt idx="1450">
                  <c:v>7.8277745832156471</c:v>
                </c:pt>
                <c:pt idx="1451">
                  <c:v>7.8277745832156471</c:v>
                </c:pt>
                <c:pt idx="1452">
                  <c:v>7.8277745832156471</c:v>
                </c:pt>
                <c:pt idx="1453">
                  <c:v>7.8277745832156471</c:v>
                </c:pt>
                <c:pt idx="1454">
                  <c:v>7.8277745832156471</c:v>
                </c:pt>
                <c:pt idx="1455">
                  <c:v>7.8277745832156471</c:v>
                </c:pt>
                <c:pt idx="1456">
                  <c:v>7.8277745832156471</c:v>
                </c:pt>
                <c:pt idx="1457">
                  <c:v>7.8277745832156471</c:v>
                </c:pt>
                <c:pt idx="1458">
                  <c:v>7.8277745832156471</c:v>
                </c:pt>
                <c:pt idx="1459">
                  <c:v>7.8277745832156471</c:v>
                </c:pt>
                <c:pt idx="1460">
                  <c:v>7.8277745832156471</c:v>
                </c:pt>
                <c:pt idx="1461">
                  <c:v>7.8277745832156471</c:v>
                </c:pt>
                <c:pt idx="1462">
                  <c:v>7.8277745832156471</c:v>
                </c:pt>
                <c:pt idx="1463">
                  <c:v>7.8277745832156471</c:v>
                </c:pt>
                <c:pt idx="1464">
                  <c:v>7.8277745832156471</c:v>
                </c:pt>
                <c:pt idx="1465">
                  <c:v>7.8277745832156471</c:v>
                </c:pt>
                <c:pt idx="1466">
                  <c:v>7.8277745832156471</c:v>
                </c:pt>
                <c:pt idx="1467">
                  <c:v>7.8277745832156471</c:v>
                </c:pt>
                <c:pt idx="1468">
                  <c:v>7.8277745832156471</c:v>
                </c:pt>
                <c:pt idx="1469">
                  <c:v>7.8277745832156471</c:v>
                </c:pt>
                <c:pt idx="1470">
                  <c:v>7.8277745832156471</c:v>
                </c:pt>
                <c:pt idx="1471">
                  <c:v>7.8277745832156471</c:v>
                </c:pt>
                <c:pt idx="1472">
                  <c:v>7.8277745832156471</c:v>
                </c:pt>
                <c:pt idx="1473">
                  <c:v>7.8277745832156471</c:v>
                </c:pt>
                <c:pt idx="1474">
                  <c:v>7.8277745832156471</c:v>
                </c:pt>
                <c:pt idx="1475">
                  <c:v>7.8277745832156471</c:v>
                </c:pt>
                <c:pt idx="1476">
                  <c:v>7.8277745832156471</c:v>
                </c:pt>
                <c:pt idx="1477">
                  <c:v>7.8277745832156471</c:v>
                </c:pt>
                <c:pt idx="1478">
                  <c:v>7.8277745832156471</c:v>
                </c:pt>
                <c:pt idx="1479">
                  <c:v>7.8277745832156471</c:v>
                </c:pt>
                <c:pt idx="1480">
                  <c:v>7.8277745832156471</c:v>
                </c:pt>
                <c:pt idx="1481">
                  <c:v>7.8277745832156471</c:v>
                </c:pt>
                <c:pt idx="1482">
                  <c:v>7.8277745832156471</c:v>
                </c:pt>
                <c:pt idx="1483">
                  <c:v>7.8277745832156471</c:v>
                </c:pt>
                <c:pt idx="1484">
                  <c:v>7.8277745832156471</c:v>
                </c:pt>
                <c:pt idx="1485">
                  <c:v>7.8277745832156471</c:v>
                </c:pt>
                <c:pt idx="1486">
                  <c:v>7.8277745832156471</c:v>
                </c:pt>
                <c:pt idx="1487">
                  <c:v>7.8277745832156471</c:v>
                </c:pt>
                <c:pt idx="1488">
                  <c:v>7.8277745832156471</c:v>
                </c:pt>
                <c:pt idx="1489">
                  <c:v>7.8277745832156471</c:v>
                </c:pt>
                <c:pt idx="1490">
                  <c:v>7.8277745832156471</c:v>
                </c:pt>
                <c:pt idx="1491">
                  <c:v>7.8277745832156471</c:v>
                </c:pt>
                <c:pt idx="1492">
                  <c:v>7.8277745832156471</c:v>
                </c:pt>
                <c:pt idx="1493">
                  <c:v>7.8277745832156471</c:v>
                </c:pt>
                <c:pt idx="1494">
                  <c:v>7.8277745832156471</c:v>
                </c:pt>
                <c:pt idx="1495">
                  <c:v>7.8277745832156471</c:v>
                </c:pt>
                <c:pt idx="1496">
                  <c:v>7.8277745832156471</c:v>
                </c:pt>
                <c:pt idx="1497">
                  <c:v>7.8277745832156471</c:v>
                </c:pt>
                <c:pt idx="1498">
                  <c:v>7.8277745832156471</c:v>
                </c:pt>
                <c:pt idx="1499">
                  <c:v>7.8277745832156471</c:v>
                </c:pt>
                <c:pt idx="1500">
                  <c:v>7.8277745832156471</c:v>
                </c:pt>
                <c:pt idx="1501">
                  <c:v>7.8277745832156471</c:v>
                </c:pt>
                <c:pt idx="1502">
                  <c:v>7.8277745832156471</c:v>
                </c:pt>
                <c:pt idx="1503">
                  <c:v>7.8277745832156471</c:v>
                </c:pt>
                <c:pt idx="1504">
                  <c:v>7.8277745832156471</c:v>
                </c:pt>
                <c:pt idx="1505">
                  <c:v>7.8277745832156471</c:v>
                </c:pt>
                <c:pt idx="1506">
                  <c:v>7.8277745832156471</c:v>
                </c:pt>
                <c:pt idx="1507">
                  <c:v>7.8277745832156471</c:v>
                </c:pt>
                <c:pt idx="1508">
                  <c:v>7.8277745832156471</c:v>
                </c:pt>
                <c:pt idx="1509">
                  <c:v>7.8277745832156471</c:v>
                </c:pt>
                <c:pt idx="1510">
                  <c:v>7.8277745832156471</c:v>
                </c:pt>
                <c:pt idx="1511">
                  <c:v>7.8277745832156471</c:v>
                </c:pt>
                <c:pt idx="1512">
                  <c:v>7.8277745832156471</c:v>
                </c:pt>
                <c:pt idx="1513">
                  <c:v>7.8277745832156471</c:v>
                </c:pt>
                <c:pt idx="1514">
                  <c:v>7.8277745832156471</c:v>
                </c:pt>
                <c:pt idx="1515">
                  <c:v>7.8277745832156471</c:v>
                </c:pt>
                <c:pt idx="1516">
                  <c:v>7.8277745832156471</c:v>
                </c:pt>
                <c:pt idx="1517">
                  <c:v>7.8277745832156471</c:v>
                </c:pt>
                <c:pt idx="1518">
                  <c:v>7.8277745832156471</c:v>
                </c:pt>
                <c:pt idx="1519">
                  <c:v>7.8277745832156471</c:v>
                </c:pt>
                <c:pt idx="1520">
                  <c:v>7.8277745832156471</c:v>
                </c:pt>
                <c:pt idx="1521">
                  <c:v>7.8277745832156471</c:v>
                </c:pt>
                <c:pt idx="1522">
                  <c:v>7.8277745832156471</c:v>
                </c:pt>
                <c:pt idx="1523">
                  <c:v>7.8277745832156471</c:v>
                </c:pt>
                <c:pt idx="1524">
                  <c:v>7.8277745832156471</c:v>
                </c:pt>
                <c:pt idx="1525">
                  <c:v>7.8277745832156471</c:v>
                </c:pt>
                <c:pt idx="1526">
                  <c:v>7.8277745832156471</c:v>
                </c:pt>
                <c:pt idx="1527">
                  <c:v>7.8277745832156471</c:v>
                </c:pt>
                <c:pt idx="1528">
                  <c:v>7.8277745832156471</c:v>
                </c:pt>
                <c:pt idx="1529">
                  <c:v>7.8277745832156471</c:v>
                </c:pt>
                <c:pt idx="1530">
                  <c:v>7.8277745832156471</c:v>
                </c:pt>
                <c:pt idx="1531">
                  <c:v>7.8277745832156471</c:v>
                </c:pt>
                <c:pt idx="1532">
                  <c:v>7.8277745832156471</c:v>
                </c:pt>
                <c:pt idx="1533">
                  <c:v>7.8277745832156471</c:v>
                </c:pt>
                <c:pt idx="1534">
                  <c:v>7.8277745832156471</c:v>
                </c:pt>
                <c:pt idx="1535">
                  <c:v>7.8277745832156471</c:v>
                </c:pt>
                <c:pt idx="1536">
                  <c:v>7.8277745832156471</c:v>
                </c:pt>
                <c:pt idx="1537">
                  <c:v>7.8277745832156471</c:v>
                </c:pt>
                <c:pt idx="1538">
                  <c:v>7.8277745832156471</c:v>
                </c:pt>
                <c:pt idx="1539">
                  <c:v>7.8277745832156471</c:v>
                </c:pt>
                <c:pt idx="1540">
                  <c:v>7.8277745832156471</c:v>
                </c:pt>
                <c:pt idx="1541">
                  <c:v>7.8277745832156471</c:v>
                </c:pt>
                <c:pt idx="1542">
                  <c:v>7.8277745832156471</c:v>
                </c:pt>
                <c:pt idx="1543">
                  <c:v>7.8277745832156471</c:v>
                </c:pt>
                <c:pt idx="1544">
                  <c:v>7.8277745832156471</c:v>
                </c:pt>
                <c:pt idx="1545">
                  <c:v>7.8277745832156471</c:v>
                </c:pt>
                <c:pt idx="1546">
                  <c:v>7.8277745832156471</c:v>
                </c:pt>
                <c:pt idx="1547">
                  <c:v>7.8277745832156471</c:v>
                </c:pt>
                <c:pt idx="1548">
                  <c:v>7.8277745832156471</c:v>
                </c:pt>
                <c:pt idx="1549">
                  <c:v>7.8277745832156471</c:v>
                </c:pt>
                <c:pt idx="1550">
                  <c:v>7.8277745832156471</c:v>
                </c:pt>
                <c:pt idx="1551">
                  <c:v>7.8277745832156471</c:v>
                </c:pt>
                <c:pt idx="1552">
                  <c:v>7.8277745832156471</c:v>
                </c:pt>
                <c:pt idx="1553">
                  <c:v>7.8277745832156471</c:v>
                </c:pt>
                <c:pt idx="1554">
                  <c:v>7.8277745832156471</c:v>
                </c:pt>
                <c:pt idx="1555">
                  <c:v>7.8277745832156471</c:v>
                </c:pt>
                <c:pt idx="1556">
                  <c:v>7.8277745832156471</c:v>
                </c:pt>
                <c:pt idx="1557">
                  <c:v>7.8277745832156471</c:v>
                </c:pt>
                <c:pt idx="1558">
                  <c:v>7.8277745832156471</c:v>
                </c:pt>
                <c:pt idx="1559">
                  <c:v>7.8277745832156471</c:v>
                </c:pt>
                <c:pt idx="1560">
                  <c:v>7.8277745832156471</c:v>
                </c:pt>
                <c:pt idx="1561">
                  <c:v>7.8277745832156471</c:v>
                </c:pt>
                <c:pt idx="1562">
                  <c:v>7.8277745832156471</c:v>
                </c:pt>
                <c:pt idx="1563">
                  <c:v>7.8277745832156471</c:v>
                </c:pt>
                <c:pt idx="1564">
                  <c:v>7.8277745832156471</c:v>
                </c:pt>
                <c:pt idx="1565">
                  <c:v>7.8277745832156471</c:v>
                </c:pt>
                <c:pt idx="1566">
                  <c:v>7.8277745832156471</c:v>
                </c:pt>
                <c:pt idx="1567">
                  <c:v>7.8277745832156471</c:v>
                </c:pt>
                <c:pt idx="1568">
                  <c:v>7.8277745832156471</c:v>
                </c:pt>
                <c:pt idx="1569">
                  <c:v>7.8277745832156471</c:v>
                </c:pt>
                <c:pt idx="1570">
                  <c:v>7.8277745832156471</c:v>
                </c:pt>
                <c:pt idx="1571">
                  <c:v>7.8277745832156471</c:v>
                </c:pt>
                <c:pt idx="1572">
                  <c:v>7.8277745832156471</c:v>
                </c:pt>
                <c:pt idx="1573">
                  <c:v>7.8277745832156471</c:v>
                </c:pt>
                <c:pt idx="1574">
                  <c:v>7.8277745832156471</c:v>
                </c:pt>
                <c:pt idx="1575">
                  <c:v>7.8277745832156471</c:v>
                </c:pt>
                <c:pt idx="1576">
                  <c:v>7.8277745832156471</c:v>
                </c:pt>
                <c:pt idx="1577">
                  <c:v>7.8277745832156471</c:v>
                </c:pt>
                <c:pt idx="1578">
                  <c:v>7.8277745832156471</c:v>
                </c:pt>
                <c:pt idx="1579">
                  <c:v>7.8277745832156471</c:v>
                </c:pt>
                <c:pt idx="1580">
                  <c:v>7.8277745832156471</c:v>
                </c:pt>
                <c:pt idx="1581">
                  <c:v>7.8277745832156471</c:v>
                </c:pt>
                <c:pt idx="1582">
                  <c:v>7.8277745832156471</c:v>
                </c:pt>
                <c:pt idx="1583">
                  <c:v>7.8277745832156471</c:v>
                </c:pt>
                <c:pt idx="1584">
                  <c:v>7.8277745832156471</c:v>
                </c:pt>
                <c:pt idx="1585">
                  <c:v>7.8277745832156471</c:v>
                </c:pt>
                <c:pt idx="1586">
                  <c:v>7.8277745832156471</c:v>
                </c:pt>
                <c:pt idx="1587">
                  <c:v>7.8277745832156471</c:v>
                </c:pt>
                <c:pt idx="1588">
                  <c:v>7.8277745832156471</c:v>
                </c:pt>
                <c:pt idx="1589">
                  <c:v>7.8277745832156471</c:v>
                </c:pt>
                <c:pt idx="1590">
                  <c:v>7.8277745832156471</c:v>
                </c:pt>
                <c:pt idx="1591">
                  <c:v>7.8277745832156471</c:v>
                </c:pt>
                <c:pt idx="1592">
                  <c:v>7.8277745832156471</c:v>
                </c:pt>
                <c:pt idx="1593">
                  <c:v>7.8277745832156471</c:v>
                </c:pt>
                <c:pt idx="1594">
                  <c:v>7.8277745832156471</c:v>
                </c:pt>
                <c:pt idx="1595">
                  <c:v>7.8277745832156471</c:v>
                </c:pt>
                <c:pt idx="1596">
                  <c:v>7.8277745832156471</c:v>
                </c:pt>
                <c:pt idx="1597">
                  <c:v>7.8277745832156471</c:v>
                </c:pt>
                <c:pt idx="1598">
                  <c:v>7.8277745832156471</c:v>
                </c:pt>
                <c:pt idx="1599">
                  <c:v>7.8277745832156471</c:v>
                </c:pt>
                <c:pt idx="1600">
                  <c:v>7.8277745832156471</c:v>
                </c:pt>
                <c:pt idx="1601">
                  <c:v>7.8277745832156471</c:v>
                </c:pt>
                <c:pt idx="1602">
                  <c:v>7.8277745832156471</c:v>
                </c:pt>
                <c:pt idx="1603">
                  <c:v>7.8277745832156471</c:v>
                </c:pt>
                <c:pt idx="1604">
                  <c:v>7.8277745832156471</c:v>
                </c:pt>
                <c:pt idx="1605">
                  <c:v>7.8277745832156471</c:v>
                </c:pt>
                <c:pt idx="1606">
                  <c:v>7.8277745832156471</c:v>
                </c:pt>
                <c:pt idx="1607">
                  <c:v>7.8277745832156471</c:v>
                </c:pt>
                <c:pt idx="1608">
                  <c:v>7.8277745832156471</c:v>
                </c:pt>
                <c:pt idx="1609">
                  <c:v>7.8277745832156471</c:v>
                </c:pt>
                <c:pt idx="1610">
                  <c:v>7.8277745832156471</c:v>
                </c:pt>
                <c:pt idx="1611">
                  <c:v>7.8277745832156471</c:v>
                </c:pt>
                <c:pt idx="1612">
                  <c:v>7.8277745832156471</c:v>
                </c:pt>
                <c:pt idx="1613">
                  <c:v>7.8277745832156471</c:v>
                </c:pt>
                <c:pt idx="1614">
                  <c:v>7.8277745832156471</c:v>
                </c:pt>
                <c:pt idx="1615">
                  <c:v>7.8277745832156471</c:v>
                </c:pt>
                <c:pt idx="1616">
                  <c:v>7.8277745832156471</c:v>
                </c:pt>
                <c:pt idx="1617">
                  <c:v>7.8277745832156471</c:v>
                </c:pt>
                <c:pt idx="1618">
                  <c:v>7.8277745832156471</c:v>
                </c:pt>
                <c:pt idx="1619">
                  <c:v>7.8277745832156471</c:v>
                </c:pt>
                <c:pt idx="1620">
                  <c:v>7.8277745832156471</c:v>
                </c:pt>
                <c:pt idx="1621">
                  <c:v>7.8277745832156471</c:v>
                </c:pt>
                <c:pt idx="1622">
                  <c:v>7.8277745832156471</c:v>
                </c:pt>
                <c:pt idx="1623">
                  <c:v>7.8277745832156471</c:v>
                </c:pt>
                <c:pt idx="1624">
                  <c:v>7.8277745832156471</c:v>
                </c:pt>
                <c:pt idx="1625">
                  <c:v>7.8277745832156471</c:v>
                </c:pt>
                <c:pt idx="1626">
                  <c:v>7.8277745832156471</c:v>
                </c:pt>
                <c:pt idx="1627">
                  <c:v>7.8277745832156471</c:v>
                </c:pt>
                <c:pt idx="1628">
                  <c:v>7.8277745832156471</c:v>
                </c:pt>
                <c:pt idx="1629">
                  <c:v>7.8277745832156471</c:v>
                </c:pt>
                <c:pt idx="1630">
                  <c:v>7.8277745832156471</c:v>
                </c:pt>
                <c:pt idx="1631">
                  <c:v>7.8277745832156471</c:v>
                </c:pt>
                <c:pt idx="1632">
                  <c:v>7.8277745832156471</c:v>
                </c:pt>
                <c:pt idx="1633">
                  <c:v>7.8277745832156471</c:v>
                </c:pt>
                <c:pt idx="1634">
                  <c:v>7.8277745832156471</c:v>
                </c:pt>
                <c:pt idx="1635">
                  <c:v>7.8277745832156471</c:v>
                </c:pt>
                <c:pt idx="1636">
                  <c:v>7.8277745832156471</c:v>
                </c:pt>
                <c:pt idx="1637">
                  <c:v>7.8277745832156471</c:v>
                </c:pt>
                <c:pt idx="1638">
                  <c:v>7.8277745832156471</c:v>
                </c:pt>
                <c:pt idx="1639">
                  <c:v>7.8277745832156471</c:v>
                </c:pt>
                <c:pt idx="1640">
                  <c:v>7.8277745832156471</c:v>
                </c:pt>
                <c:pt idx="1641">
                  <c:v>7.8277745832156471</c:v>
                </c:pt>
                <c:pt idx="1642">
                  <c:v>7.8277745832156471</c:v>
                </c:pt>
                <c:pt idx="1643">
                  <c:v>7.8277745832156471</c:v>
                </c:pt>
                <c:pt idx="1644">
                  <c:v>7.8277745832156471</c:v>
                </c:pt>
                <c:pt idx="1645">
                  <c:v>7.8277745832156471</c:v>
                </c:pt>
                <c:pt idx="1646">
                  <c:v>7.8277745832156471</c:v>
                </c:pt>
                <c:pt idx="1647">
                  <c:v>7.8277745832156471</c:v>
                </c:pt>
                <c:pt idx="1648">
                  <c:v>7.8277745832156471</c:v>
                </c:pt>
                <c:pt idx="1649">
                  <c:v>7.8277745832156471</c:v>
                </c:pt>
                <c:pt idx="1650">
                  <c:v>7.8277745832156471</c:v>
                </c:pt>
                <c:pt idx="1651">
                  <c:v>7.8277745832156471</c:v>
                </c:pt>
                <c:pt idx="1652">
                  <c:v>7.8277745832156471</c:v>
                </c:pt>
                <c:pt idx="1653">
                  <c:v>7.8277745832156471</c:v>
                </c:pt>
                <c:pt idx="1654">
                  <c:v>7.8277745832156471</c:v>
                </c:pt>
                <c:pt idx="1655">
                  <c:v>7.8277745832156471</c:v>
                </c:pt>
                <c:pt idx="1656">
                  <c:v>7.8277745832156471</c:v>
                </c:pt>
                <c:pt idx="1657">
                  <c:v>7.8277745832156471</c:v>
                </c:pt>
                <c:pt idx="1658">
                  <c:v>7.8277745832156471</c:v>
                </c:pt>
                <c:pt idx="1659">
                  <c:v>7.8277745832156471</c:v>
                </c:pt>
                <c:pt idx="1660">
                  <c:v>7.8277745832156471</c:v>
                </c:pt>
                <c:pt idx="1661">
                  <c:v>7.8277745832156471</c:v>
                </c:pt>
                <c:pt idx="1662">
                  <c:v>7.8277745832156471</c:v>
                </c:pt>
                <c:pt idx="1663">
                  <c:v>7.8277745832156471</c:v>
                </c:pt>
                <c:pt idx="1664">
                  <c:v>7.8277745832156471</c:v>
                </c:pt>
                <c:pt idx="1665">
                  <c:v>7.8277745832156471</c:v>
                </c:pt>
                <c:pt idx="1666">
                  <c:v>7.8277745832156471</c:v>
                </c:pt>
                <c:pt idx="1667">
                  <c:v>7.8277745832156471</c:v>
                </c:pt>
                <c:pt idx="1668">
                  <c:v>7.8277745832156471</c:v>
                </c:pt>
                <c:pt idx="1669">
                  <c:v>7.8277745832156471</c:v>
                </c:pt>
                <c:pt idx="1670">
                  <c:v>7.8277745832156471</c:v>
                </c:pt>
                <c:pt idx="1671">
                  <c:v>7.8277745832156471</c:v>
                </c:pt>
                <c:pt idx="1672">
                  <c:v>7.8277745832156471</c:v>
                </c:pt>
                <c:pt idx="1673">
                  <c:v>7.8277745832156471</c:v>
                </c:pt>
                <c:pt idx="1674">
                  <c:v>7.8277745832156471</c:v>
                </c:pt>
                <c:pt idx="1675">
                  <c:v>7.8277745832156471</c:v>
                </c:pt>
                <c:pt idx="1676">
                  <c:v>7.8277745832156471</c:v>
                </c:pt>
                <c:pt idx="1677">
                  <c:v>7.8277745832156471</c:v>
                </c:pt>
                <c:pt idx="1678">
                  <c:v>7.8277745832156471</c:v>
                </c:pt>
                <c:pt idx="1679">
                  <c:v>7.8277745832156471</c:v>
                </c:pt>
                <c:pt idx="1680">
                  <c:v>7.8277745832156471</c:v>
                </c:pt>
                <c:pt idx="1681">
                  <c:v>7.8277745832156471</c:v>
                </c:pt>
                <c:pt idx="1682">
                  <c:v>7.8277745832156471</c:v>
                </c:pt>
                <c:pt idx="1683">
                  <c:v>7.8277745832156471</c:v>
                </c:pt>
                <c:pt idx="1684">
                  <c:v>7.8277745832156471</c:v>
                </c:pt>
                <c:pt idx="1685">
                  <c:v>7.8277745832156471</c:v>
                </c:pt>
                <c:pt idx="1686">
                  <c:v>7.8277745832156471</c:v>
                </c:pt>
                <c:pt idx="1687">
                  <c:v>7.8277745832156471</c:v>
                </c:pt>
                <c:pt idx="1688">
                  <c:v>7.8277745832156471</c:v>
                </c:pt>
                <c:pt idx="1689">
                  <c:v>7.8277745832156471</c:v>
                </c:pt>
                <c:pt idx="1690">
                  <c:v>7.8277745832156471</c:v>
                </c:pt>
                <c:pt idx="1691">
                  <c:v>7.8277745832156471</c:v>
                </c:pt>
                <c:pt idx="1692">
                  <c:v>7.8277745832156471</c:v>
                </c:pt>
                <c:pt idx="1693">
                  <c:v>7.8277745832156471</c:v>
                </c:pt>
                <c:pt idx="1694">
                  <c:v>7.8277745832156471</c:v>
                </c:pt>
                <c:pt idx="1695">
                  <c:v>7.8277745832156471</c:v>
                </c:pt>
                <c:pt idx="1696">
                  <c:v>7.8277745832156471</c:v>
                </c:pt>
                <c:pt idx="1697">
                  <c:v>7.8277745832156471</c:v>
                </c:pt>
                <c:pt idx="1698">
                  <c:v>7.8277745832156471</c:v>
                </c:pt>
                <c:pt idx="1699">
                  <c:v>7.8277745832156471</c:v>
                </c:pt>
                <c:pt idx="1700">
                  <c:v>7.8277745832156471</c:v>
                </c:pt>
                <c:pt idx="1701">
                  <c:v>7.8277745832156471</c:v>
                </c:pt>
                <c:pt idx="1702">
                  <c:v>7.8277745832156471</c:v>
                </c:pt>
                <c:pt idx="1703">
                  <c:v>7.8277745832156471</c:v>
                </c:pt>
                <c:pt idx="1704">
                  <c:v>7.8277745832156471</c:v>
                </c:pt>
                <c:pt idx="1705">
                  <c:v>7.8277745832156471</c:v>
                </c:pt>
                <c:pt idx="1706">
                  <c:v>7.8277745832156471</c:v>
                </c:pt>
                <c:pt idx="1707">
                  <c:v>7.8277745832156471</c:v>
                </c:pt>
                <c:pt idx="1708">
                  <c:v>7.8277745832156471</c:v>
                </c:pt>
                <c:pt idx="1709">
                  <c:v>7.8277745832156471</c:v>
                </c:pt>
                <c:pt idx="1710">
                  <c:v>7.8277745832156471</c:v>
                </c:pt>
                <c:pt idx="1711">
                  <c:v>7.8277745832156471</c:v>
                </c:pt>
                <c:pt idx="1712">
                  <c:v>7.8277745832156471</c:v>
                </c:pt>
                <c:pt idx="1713">
                  <c:v>7.8277745832156471</c:v>
                </c:pt>
                <c:pt idx="1714">
                  <c:v>7.8277745832156471</c:v>
                </c:pt>
                <c:pt idx="1715">
                  <c:v>7.8277745832156471</c:v>
                </c:pt>
                <c:pt idx="1716">
                  <c:v>7.8277745832156471</c:v>
                </c:pt>
                <c:pt idx="1717">
                  <c:v>7.8277745832156471</c:v>
                </c:pt>
                <c:pt idx="1718">
                  <c:v>7.8277745832156471</c:v>
                </c:pt>
                <c:pt idx="1719">
                  <c:v>7.8277745832156471</c:v>
                </c:pt>
                <c:pt idx="1720">
                  <c:v>7.8277745832156471</c:v>
                </c:pt>
                <c:pt idx="1721">
                  <c:v>7.8277745832156471</c:v>
                </c:pt>
                <c:pt idx="1722">
                  <c:v>7.8277745832156471</c:v>
                </c:pt>
                <c:pt idx="1723">
                  <c:v>7.8277745832156471</c:v>
                </c:pt>
                <c:pt idx="1724">
                  <c:v>7.8277745832156471</c:v>
                </c:pt>
                <c:pt idx="1725">
                  <c:v>7.8277745832156471</c:v>
                </c:pt>
                <c:pt idx="1726">
                  <c:v>7.8277745832156471</c:v>
                </c:pt>
                <c:pt idx="1727">
                  <c:v>7.8277745832156471</c:v>
                </c:pt>
                <c:pt idx="1728">
                  <c:v>7.8277745832156471</c:v>
                </c:pt>
                <c:pt idx="1729">
                  <c:v>7.8277745832156471</c:v>
                </c:pt>
                <c:pt idx="1730">
                  <c:v>7.8277745832156471</c:v>
                </c:pt>
                <c:pt idx="1731">
                  <c:v>7.8277745832156471</c:v>
                </c:pt>
                <c:pt idx="1732">
                  <c:v>7.8277745832156471</c:v>
                </c:pt>
                <c:pt idx="1733">
                  <c:v>7.8277745832156471</c:v>
                </c:pt>
                <c:pt idx="1734">
                  <c:v>7.8277745832156471</c:v>
                </c:pt>
                <c:pt idx="1735">
                  <c:v>7.8277745832156471</c:v>
                </c:pt>
                <c:pt idx="1736">
                  <c:v>7.8277745832156471</c:v>
                </c:pt>
                <c:pt idx="1737">
                  <c:v>7.8277745832156471</c:v>
                </c:pt>
                <c:pt idx="1738">
                  <c:v>7.8277745832156471</c:v>
                </c:pt>
                <c:pt idx="1739">
                  <c:v>7.8277745832156471</c:v>
                </c:pt>
                <c:pt idx="1740">
                  <c:v>7.8277745832156471</c:v>
                </c:pt>
                <c:pt idx="1741">
                  <c:v>7.8277745832156471</c:v>
                </c:pt>
                <c:pt idx="1742">
                  <c:v>7.8277745832156471</c:v>
                </c:pt>
                <c:pt idx="1743">
                  <c:v>7.8277745832156471</c:v>
                </c:pt>
                <c:pt idx="1744">
                  <c:v>7.8277745832156471</c:v>
                </c:pt>
                <c:pt idx="1745">
                  <c:v>7.8277745832156471</c:v>
                </c:pt>
                <c:pt idx="1746">
                  <c:v>7.8277745832156471</c:v>
                </c:pt>
                <c:pt idx="1747">
                  <c:v>7.8277745832156471</c:v>
                </c:pt>
                <c:pt idx="1748">
                  <c:v>7.8277745832156471</c:v>
                </c:pt>
                <c:pt idx="1749">
                  <c:v>7.8277745832156471</c:v>
                </c:pt>
                <c:pt idx="1750">
                  <c:v>7.8277745832156471</c:v>
                </c:pt>
                <c:pt idx="1751">
                  <c:v>7.8277745832156471</c:v>
                </c:pt>
                <c:pt idx="1752">
                  <c:v>7.8277745832156471</c:v>
                </c:pt>
                <c:pt idx="1753">
                  <c:v>7.8277745832156471</c:v>
                </c:pt>
                <c:pt idx="1754">
                  <c:v>7.8277745832156471</c:v>
                </c:pt>
                <c:pt idx="1755">
                  <c:v>7.8277745832156471</c:v>
                </c:pt>
                <c:pt idx="1756">
                  <c:v>7.8277745832156471</c:v>
                </c:pt>
                <c:pt idx="1757">
                  <c:v>7.8277745832156471</c:v>
                </c:pt>
                <c:pt idx="1758">
                  <c:v>7.8277745832156471</c:v>
                </c:pt>
                <c:pt idx="1759">
                  <c:v>7.8277745832156471</c:v>
                </c:pt>
                <c:pt idx="1760">
                  <c:v>7.8277745832156471</c:v>
                </c:pt>
                <c:pt idx="1761">
                  <c:v>7.8277745832156471</c:v>
                </c:pt>
                <c:pt idx="1762">
                  <c:v>7.8277745832156471</c:v>
                </c:pt>
                <c:pt idx="1763">
                  <c:v>7.8277745832156471</c:v>
                </c:pt>
                <c:pt idx="1764">
                  <c:v>7.8277745832156471</c:v>
                </c:pt>
                <c:pt idx="1765">
                  <c:v>7.8277745832156471</c:v>
                </c:pt>
                <c:pt idx="1766">
                  <c:v>7.8277745832156471</c:v>
                </c:pt>
                <c:pt idx="1767">
                  <c:v>7.8277745832156471</c:v>
                </c:pt>
                <c:pt idx="1768">
                  <c:v>7.8277745832156471</c:v>
                </c:pt>
                <c:pt idx="1769">
                  <c:v>7.8277745832156471</c:v>
                </c:pt>
                <c:pt idx="1770">
                  <c:v>7.8277745832156471</c:v>
                </c:pt>
                <c:pt idx="1771">
                  <c:v>7.8277745832156471</c:v>
                </c:pt>
                <c:pt idx="1772">
                  <c:v>7.8277745832156471</c:v>
                </c:pt>
                <c:pt idx="1773">
                  <c:v>7.8277745832156471</c:v>
                </c:pt>
                <c:pt idx="1774">
                  <c:v>7.8277745832156471</c:v>
                </c:pt>
                <c:pt idx="1775">
                  <c:v>7.8277745832156471</c:v>
                </c:pt>
                <c:pt idx="1776">
                  <c:v>7.8277745832156471</c:v>
                </c:pt>
                <c:pt idx="1777">
                  <c:v>7.8277745832156471</c:v>
                </c:pt>
                <c:pt idx="1778">
                  <c:v>7.8277745832156471</c:v>
                </c:pt>
                <c:pt idx="1779">
                  <c:v>7.8277745832156471</c:v>
                </c:pt>
                <c:pt idx="1780">
                  <c:v>7.8277745832156471</c:v>
                </c:pt>
                <c:pt idx="1781">
                  <c:v>7.8277745832156471</c:v>
                </c:pt>
                <c:pt idx="1782">
                  <c:v>7.8277745832156471</c:v>
                </c:pt>
                <c:pt idx="1783">
                  <c:v>7.8277745832156471</c:v>
                </c:pt>
                <c:pt idx="1784">
                  <c:v>7.8277745832156471</c:v>
                </c:pt>
                <c:pt idx="1785">
                  <c:v>7.8277745832156471</c:v>
                </c:pt>
                <c:pt idx="1786">
                  <c:v>7.8277745832156471</c:v>
                </c:pt>
                <c:pt idx="1787">
                  <c:v>7.8277745832156471</c:v>
                </c:pt>
                <c:pt idx="1788">
                  <c:v>7.8277745832156471</c:v>
                </c:pt>
                <c:pt idx="1789">
                  <c:v>7.8277745832156471</c:v>
                </c:pt>
                <c:pt idx="1790">
                  <c:v>7.8277745832156471</c:v>
                </c:pt>
                <c:pt idx="1791">
                  <c:v>7.8277745832156471</c:v>
                </c:pt>
                <c:pt idx="1792">
                  <c:v>7.8277745832156471</c:v>
                </c:pt>
                <c:pt idx="1793">
                  <c:v>7.8277745832156471</c:v>
                </c:pt>
                <c:pt idx="1794">
                  <c:v>7.8277745832156471</c:v>
                </c:pt>
                <c:pt idx="1795">
                  <c:v>7.8277745832156471</c:v>
                </c:pt>
                <c:pt idx="1796">
                  <c:v>7.8277745832156471</c:v>
                </c:pt>
                <c:pt idx="1797">
                  <c:v>7.8277745832156471</c:v>
                </c:pt>
                <c:pt idx="1798">
                  <c:v>7.8277745832156471</c:v>
                </c:pt>
                <c:pt idx="1799">
                  <c:v>7.8277745832156471</c:v>
                </c:pt>
                <c:pt idx="1800">
                  <c:v>7.8277745832156471</c:v>
                </c:pt>
                <c:pt idx="1801">
                  <c:v>7.8277745832156471</c:v>
                </c:pt>
                <c:pt idx="1802">
                  <c:v>7.8277745832156471</c:v>
                </c:pt>
                <c:pt idx="1803">
                  <c:v>7.8277745832156471</c:v>
                </c:pt>
                <c:pt idx="1804">
                  <c:v>7.8277745832156471</c:v>
                </c:pt>
                <c:pt idx="1805">
                  <c:v>7.8277745832156471</c:v>
                </c:pt>
                <c:pt idx="1806">
                  <c:v>7.8277745832156471</c:v>
                </c:pt>
                <c:pt idx="1807">
                  <c:v>7.8277745832156471</c:v>
                </c:pt>
                <c:pt idx="1808">
                  <c:v>7.8277745832156471</c:v>
                </c:pt>
                <c:pt idx="1809">
                  <c:v>7.8277745832156471</c:v>
                </c:pt>
                <c:pt idx="1810">
                  <c:v>7.8277745832156471</c:v>
                </c:pt>
                <c:pt idx="1811">
                  <c:v>7.8277745832156471</c:v>
                </c:pt>
                <c:pt idx="1812">
                  <c:v>7.8277745832156471</c:v>
                </c:pt>
                <c:pt idx="1813">
                  <c:v>7.8277745832156471</c:v>
                </c:pt>
                <c:pt idx="1814">
                  <c:v>7.8277745832156471</c:v>
                </c:pt>
                <c:pt idx="1815">
                  <c:v>7.8277745832156471</c:v>
                </c:pt>
                <c:pt idx="1816">
                  <c:v>7.8277745832156471</c:v>
                </c:pt>
                <c:pt idx="1817">
                  <c:v>7.8277745832156471</c:v>
                </c:pt>
                <c:pt idx="1818">
                  <c:v>7.8277745832156471</c:v>
                </c:pt>
                <c:pt idx="1819">
                  <c:v>7.8277745832156471</c:v>
                </c:pt>
                <c:pt idx="1820">
                  <c:v>7.8277745832156471</c:v>
                </c:pt>
                <c:pt idx="1821">
                  <c:v>7.8277745832156471</c:v>
                </c:pt>
                <c:pt idx="1822">
                  <c:v>7.8277745832156471</c:v>
                </c:pt>
                <c:pt idx="1823">
                  <c:v>7.8277745832156471</c:v>
                </c:pt>
                <c:pt idx="1824">
                  <c:v>7.8277745832156471</c:v>
                </c:pt>
                <c:pt idx="1825">
                  <c:v>7.8277745832156471</c:v>
                </c:pt>
                <c:pt idx="1826">
                  <c:v>7.8277745832156471</c:v>
                </c:pt>
                <c:pt idx="1827">
                  <c:v>7.8277745832156471</c:v>
                </c:pt>
                <c:pt idx="1828">
                  <c:v>7.8277745832156471</c:v>
                </c:pt>
                <c:pt idx="1829">
                  <c:v>7.8277745832156471</c:v>
                </c:pt>
                <c:pt idx="1830">
                  <c:v>7.8277745832156471</c:v>
                </c:pt>
                <c:pt idx="1831">
                  <c:v>7.8277745832156471</c:v>
                </c:pt>
                <c:pt idx="1832">
                  <c:v>7.8277745832156471</c:v>
                </c:pt>
                <c:pt idx="1833">
                  <c:v>7.8277745832156471</c:v>
                </c:pt>
                <c:pt idx="1834">
                  <c:v>7.8277745832156471</c:v>
                </c:pt>
                <c:pt idx="1835">
                  <c:v>7.8277745832156471</c:v>
                </c:pt>
                <c:pt idx="1836">
                  <c:v>7.8277745832156471</c:v>
                </c:pt>
                <c:pt idx="1837">
                  <c:v>7.8277745832156471</c:v>
                </c:pt>
                <c:pt idx="1838">
                  <c:v>7.8277745832156471</c:v>
                </c:pt>
                <c:pt idx="1839">
                  <c:v>7.8277745832156471</c:v>
                </c:pt>
                <c:pt idx="1840">
                  <c:v>7.8277745832156471</c:v>
                </c:pt>
                <c:pt idx="1841">
                  <c:v>7.8277745832156471</c:v>
                </c:pt>
                <c:pt idx="1842">
                  <c:v>7.8277745832156471</c:v>
                </c:pt>
                <c:pt idx="1843">
                  <c:v>7.8277745832156471</c:v>
                </c:pt>
                <c:pt idx="1844">
                  <c:v>7.8277745832156471</c:v>
                </c:pt>
                <c:pt idx="1845">
                  <c:v>7.8277745832156471</c:v>
                </c:pt>
                <c:pt idx="1846">
                  <c:v>7.8277745832156471</c:v>
                </c:pt>
                <c:pt idx="1847">
                  <c:v>7.8277745832156471</c:v>
                </c:pt>
                <c:pt idx="1848">
                  <c:v>7.8277745832156471</c:v>
                </c:pt>
                <c:pt idx="1849">
                  <c:v>7.8277745832156471</c:v>
                </c:pt>
                <c:pt idx="1850">
                  <c:v>7.8277745832156471</c:v>
                </c:pt>
                <c:pt idx="1851">
                  <c:v>7.8277745832156471</c:v>
                </c:pt>
                <c:pt idx="1852">
                  <c:v>7.8277745832156471</c:v>
                </c:pt>
                <c:pt idx="1853">
                  <c:v>7.8277745832156471</c:v>
                </c:pt>
                <c:pt idx="1854">
                  <c:v>7.8277745832156471</c:v>
                </c:pt>
                <c:pt idx="1855">
                  <c:v>7.8277745832156471</c:v>
                </c:pt>
                <c:pt idx="1856">
                  <c:v>7.8277745832156471</c:v>
                </c:pt>
                <c:pt idx="1857">
                  <c:v>7.8277745832156471</c:v>
                </c:pt>
                <c:pt idx="1858">
                  <c:v>7.8277745832156471</c:v>
                </c:pt>
                <c:pt idx="1859">
                  <c:v>7.8277745832156471</c:v>
                </c:pt>
                <c:pt idx="1860">
                  <c:v>7.8277745832156471</c:v>
                </c:pt>
                <c:pt idx="1861">
                  <c:v>7.8277745832156471</c:v>
                </c:pt>
                <c:pt idx="1862">
                  <c:v>7.8277745832156471</c:v>
                </c:pt>
                <c:pt idx="1863">
                  <c:v>7.8277745832156471</c:v>
                </c:pt>
                <c:pt idx="1864">
                  <c:v>7.8277745832156471</c:v>
                </c:pt>
                <c:pt idx="1865">
                  <c:v>7.8277745832156471</c:v>
                </c:pt>
                <c:pt idx="1866">
                  <c:v>7.8277745832156471</c:v>
                </c:pt>
                <c:pt idx="1867">
                  <c:v>7.8277745832156471</c:v>
                </c:pt>
                <c:pt idx="1868">
                  <c:v>7.8277745832156471</c:v>
                </c:pt>
                <c:pt idx="1869">
                  <c:v>7.8277745832156471</c:v>
                </c:pt>
                <c:pt idx="1870">
                  <c:v>7.8277745832156471</c:v>
                </c:pt>
                <c:pt idx="1871">
                  <c:v>7.8277745832156471</c:v>
                </c:pt>
                <c:pt idx="1872">
                  <c:v>7.8277745832156471</c:v>
                </c:pt>
                <c:pt idx="1873">
                  <c:v>7.8277745832156471</c:v>
                </c:pt>
                <c:pt idx="1874">
                  <c:v>7.8277745832156471</c:v>
                </c:pt>
                <c:pt idx="1875">
                  <c:v>7.8277745832156471</c:v>
                </c:pt>
                <c:pt idx="1876">
                  <c:v>7.8277745832156471</c:v>
                </c:pt>
                <c:pt idx="1877">
                  <c:v>7.8277745832156471</c:v>
                </c:pt>
                <c:pt idx="1878">
                  <c:v>7.8277745832156471</c:v>
                </c:pt>
                <c:pt idx="1879">
                  <c:v>7.8277745832156471</c:v>
                </c:pt>
                <c:pt idx="1880">
                  <c:v>7.8277745832156471</c:v>
                </c:pt>
                <c:pt idx="1881">
                  <c:v>7.8277745832156471</c:v>
                </c:pt>
                <c:pt idx="1882">
                  <c:v>7.8277745832156471</c:v>
                </c:pt>
                <c:pt idx="1883">
                  <c:v>7.8277745832156471</c:v>
                </c:pt>
                <c:pt idx="1884">
                  <c:v>7.8277745832156471</c:v>
                </c:pt>
                <c:pt idx="1885">
                  <c:v>7.8277745832156471</c:v>
                </c:pt>
                <c:pt idx="1886">
                  <c:v>7.8277745832156471</c:v>
                </c:pt>
                <c:pt idx="1887">
                  <c:v>7.8277745832156471</c:v>
                </c:pt>
                <c:pt idx="1888">
                  <c:v>7.8277745832156471</c:v>
                </c:pt>
                <c:pt idx="1889">
                  <c:v>7.8277745832156471</c:v>
                </c:pt>
                <c:pt idx="1890">
                  <c:v>7.8277745832156471</c:v>
                </c:pt>
                <c:pt idx="1891">
                  <c:v>7.8277745832156471</c:v>
                </c:pt>
                <c:pt idx="1892">
                  <c:v>7.8277745832156471</c:v>
                </c:pt>
                <c:pt idx="1893">
                  <c:v>7.8277745832156471</c:v>
                </c:pt>
                <c:pt idx="1894">
                  <c:v>7.8277745832156471</c:v>
                </c:pt>
                <c:pt idx="1895">
                  <c:v>7.8277745832156471</c:v>
                </c:pt>
                <c:pt idx="1896">
                  <c:v>7.8277745832156471</c:v>
                </c:pt>
                <c:pt idx="1897">
                  <c:v>7.8277745832156471</c:v>
                </c:pt>
                <c:pt idx="1898">
                  <c:v>7.8277745832156471</c:v>
                </c:pt>
                <c:pt idx="1899">
                  <c:v>7.8277745832156471</c:v>
                </c:pt>
                <c:pt idx="1900">
                  <c:v>7.8277745832156471</c:v>
                </c:pt>
                <c:pt idx="1901">
                  <c:v>7.8277745832156471</c:v>
                </c:pt>
                <c:pt idx="1902">
                  <c:v>7.8277745832156471</c:v>
                </c:pt>
                <c:pt idx="1903">
                  <c:v>7.8277745832156471</c:v>
                </c:pt>
                <c:pt idx="1904">
                  <c:v>7.8277745832156471</c:v>
                </c:pt>
                <c:pt idx="1905">
                  <c:v>7.8277745832156471</c:v>
                </c:pt>
                <c:pt idx="1906">
                  <c:v>7.8277745832156471</c:v>
                </c:pt>
                <c:pt idx="1907">
                  <c:v>7.8277745832156471</c:v>
                </c:pt>
                <c:pt idx="1908">
                  <c:v>7.8277745832156471</c:v>
                </c:pt>
                <c:pt idx="1909">
                  <c:v>7.8277745832156471</c:v>
                </c:pt>
                <c:pt idx="1910">
                  <c:v>7.8277745832156471</c:v>
                </c:pt>
                <c:pt idx="1911">
                  <c:v>7.8277745832156471</c:v>
                </c:pt>
                <c:pt idx="1912">
                  <c:v>7.8277745832156471</c:v>
                </c:pt>
                <c:pt idx="1913">
                  <c:v>7.8277745832156471</c:v>
                </c:pt>
                <c:pt idx="1914">
                  <c:v>7.8277745832156471</c:v>
                </c:pt>
                <c:pt idx="1915">
                  <c:v>7.8277745832156471</c:v>
                </c:pt>
                <c:pt idx="1916">
                  <c:v>7.8277745832156471</c:v>
                </c:pt>
                <c:pt idx="1917">
                  <c:v>7.8277745832156471</c:v>
                </c:pt>
                <c:pt idx="1918">
                  <c:v>7.8277745832156471</c:v>
                </c:pt>
                <c:pt idx="1919">
                  <c:v>7.8277745832156471</c:v>
                </c:pt>
                <c:pt idx="1920">
                  <c:v>7.8277745832156471</c:v>
                </c:pt>
                <c:pt idx="1921">
                  <c:v>7.8277745832156471</c:v>
                </c:pt>
                <c:pt idx="1922">
                  <c:v>7.8277745832156471</c:v>
                </c:pt>
                <c:pt idx="1923">
                  <c:v>7.8277745832156471</c:v>
                </c:pt>
                <c:pt idx="1924">
                  <c:v>7.8277745832156471</c:v>
                </c:pt>
                <c:pt idx="1925">
                  <c:v>7.8277745832156471</c:v>
                </c:pt>
                <c:pt idx="1926">
                  <c:v>7.8277745832156471</c:v>
                </c:pt>
                <c:pt idx="1927">
                  <c:v>7.8277745832156471</c:v>
                </c:pt>
                <c:pt idx="1928">
                  <c:v>7.8277745832156471</c:v>
                </c:pt>
                <c:pt idx="1929">
                  <c:v>7.8277745832156471</c:v>
                </c:pt>
                <c:pt idx="1930">
                  <c:v>7.8277745832156471</c:v>
                </c:pt>
                <c:pt idx="1931">
                  <c:v>7.8277745832156471</c:v>
                </c:pt>
                <c:pt idx="1932">
                  <c:v>7.8277745832156471</c:v>
                </c:pt>
                <c:pt idx="1933">
                  <c:v>7.8277745832156471</c:v>
                </c:pt>
                <c:pt idx="1934">
                  <c:v>7.8277745832156471</c:v>
                </c:pt>
                <c:pt idx="1935">
                  <c:v>7.8277745832156471</c:v>
                </c:pt>
                <c:pt idx="1936">
                  <c:v>7.8277745832156471</c:v>
                </c:pt>
                <c:pt idx="1937">
                  <c:v>7.8277745832156471</c:v>
                </c:pt>
                <c:pt idx="1938">
                  <c:v>7.8277745832156471</c:v>
                </c:pt>
                <c:pt idx="1939">
                  <c:v>7.8277745832156471</c:v>
                </c:pt>
                <c:pt idx="1940">
                  <c:v>7.8277745832156471</c:v>
                </c:pt>
                <c:pt idx="1941">
                  <c:v>7.8277745832156471</c:v>
                </c:pt>
                <c:pt idx="1942">
                  <c:v>7.8277745832156471</c:v>
                </c:pt>
                <c:pt idx="1943">
                  <c:v>7.8277745832156471</c:v>
                </c:pt>
                <c:pt idx="1944">
                  <c:v>7.8277745832156471</c:v>
                </c:pt>
                <c:pt idx="1945">
                  <c:v>7.8277745832156471</c:v>
                </c:pt>
                <c:pt idx="1946">
                  <c:v>7.8277745832156471</c:v>
                </c:pt>
                <c:pt idx="1947">
                  <c:v>7.8277745832156471</c:v>
                </c:pt>
                <c:pt idx="1948">
                  <c:v>7.8277745832156471</c:v>
                </c:pt>
                <c:pt idx="1949">
                  <c:v>7.8277745832156471</c:v>
                </c:pt>
                <c:pt idx="1950">
                  <c:v>7.8277745832156471</c:v>
                </c:pt>
                <c:pt idx="1951">
                  <c:v>7.8277745832156471</c:v>
                </c:pt>
                <c:pt idx="1952">
                  <c:v>7.8277745832156471</c:v>
                </c:pt>
                <c:pt idx="1953">
                  <c:v>7.8277745832156471</c:v>
                </c:pt>
                <c:pt idx="1954">
                  <c:v>7.8277745832156471</c:v>
                </c:pt>
                <c:pt idx="1955">
                  <c:v>7.8277745832156471</c:v>
                </c:pt>
                <c:pt idx="1956">
                  <c:v>7.8277745832156471</c:v>
                </c:pt>
                <c:pt idx="1957">
                  <c:v>7.8277745832156471</c:v>
                </c:pt>
                <c:pt idx="1958">
                  <c:v>7.8277745832156471</c:v>
                </c:pt>
                <c:pt idx="1959">
                  <c:v>7.8277745832156471</c:v>
                </c:pt>
                <c:pt idx="1960">
                  <c:v>7.8277745832156471</c:v>
                </c:pt>
                <c:pt idx="1961">
                  <c:v>7.8277745832156471</c:v>
                </c:pt>
                <c:pt idx="1962">
                  <c:v>7.8277745832156471</c:v>
                </c:pt>
                <c:pt idx="1963">
                  <c:v>7.8277745832156471</c:v>
                </c:pt>
                <c:pt idx="1964">
                  <c:v>7.8277745832156471</c:v>
                </c:pt>
                <c:pt idx="1965">
                  <c:v>7.8277745832156471</c:v>
                </c:pt>
                <c:pt idx="1966">
                  <c:v>7.8277745832156471</c:v>
                </c:pt>
                <c:pt idx="1967">
                  <c:v>7.8277745832156471</c:v>
                </c:pt>
                <c:pt idx="1968">
                  <c:v>7.8277745832156471</c:v>
                </c:pt>
                <c:pt idx="1969">
                  <c:v>7.8277745832156471</c:v>
                </c:pt>
                <c:pt idx="1970">
                  <c:v>7.8277745832156471</c:v>
                </c:pt>
                <c:pt idx="1971">
                  <c:v>7.8277745832156471</c:v>
                </c:pt>
                <c:pt idx="1972">
                  <c:v>7.8277745832156471</c:v>
                </c:pt>
                <c:pt idx="1973">
                  <c:v>7.8277745832156471</c:v>
                </c:pt>
                <c:pt idx="1974">
                  <c:v>7.8277745832156471</c:v>
                </c:pt>
                <c:pt idx="1975">
                  <c:v>7.8277745832156471</c:v>
                </c:pt>
                <c:pt idx="1976">
                  <c:v>7.8277745832156471</c:v>
                </c:pt>
                <c:pt idx="1977">
                  <c:v>7.8277745832156471</c:v>
                </c:pt>
                <c:pt idx="1978">
                  <c:v>7.8277745832156471</c:v>
                </c:pt>
                <c:pt idx="1979">
                  <c:v>7.8277745832156471</c:v>
                </c:pt>
                <c:pt idx="1980">
                  <c:v>7.8277745832156471</c:v>
                </c:pt>
                <c:pt idx="1981">
                  <c:v>7.8277745832156471</c:v>
                </c:pt>
                <c:pt idx="1982">
                  <c:v>7.8277745832156471</c:v>
                </c:pt>
                <c:pt idx="1983">
                  <c:v>7.8277745832156471</c:v>
                </c:pt>
                <c:pt idx="1984">
                  <c:v>7.8277745832156471</c:v>
                </c:pt>
                <c:pt idx="1985">
                  <c:v>7.8277745832156471</c:v>
                </c:pt>
                <c:pt idx="1986">
                  <c:v>7.8277745832156471</c:v>
                </c:pt>
                <c:pt idx="1987">
                  <c:v>7.8277745832156471</c:v>
                </c:pt>
                <c:pt idx="1988">
                  <c:v>7.8277745832156471</c:v>
                </c:pt>
                <c:pt idx="1989">
                  <c:v>7.8277745832156471</c:v>
                </c:pt>
                <c:pt idx="1990">
                  <c:v>7.8277745832156471</c:v>
                </c:pt>
                <c:pt idx="1991">
                  <c:v>7.8277745832156471</c:v>
                </c:pt>
                <c:pt idx="1992">
                  <c:v>7.8277745832156471</c:v>
                </c:pt>
                <c:pt idx="1993">
                  <c:v>7.8277745832156471</c:v>
                </c:pt>
                <c:pt idx="1994">
                  <c:v>7.8277745832156471</c:v>
                </c:pt>
                <c:pt idx="1995">
                  <c:v>7.8277745832156471</c:v>
                </c:pt>
                <c:pt idx="1996">
                  <c:v>7.8277745832156471</c:v>
                </c:pt>
                <c:pt idx="1997">
                  <c:v>7.8277745832156471</c:v>
                </c:pt>
                <c:pt idx="1998">
                  <c:v>7.8277745832156471</c:v>
                </c:pt>
                <c:pt idx="1999">
                  <c:v>7.8277745832156471</c:v>
                </c:pt>
                <c:pt idx="2000">
                  <c:v>7.8277745832156471</c:v>
                </c:pt>
                <c:pt idx="2001">
                  <c:v>7.8277745832156471</c:v>
                </c:pt>
                <c:pt idx="2002">
                  <c:v>7.8277745832156471</c:v>
                </c:pt>
                <c:pt idx="2003">
                  <c:v>7.8277745832156471</c:v>
                </c:pt>
                <c:pt idx="2004">
                  <c:v>7.8277745832156471</c:v>
                </c:pt>
                <c:pt idx="2005">
                  <c:v>7.8277745832156471</c:v>
                </c:pt>
                <c:pt idx="2006">
                  <c:v>7.8277745832156471</c:v>
                </c:pt>
                <c:pt idx="2007">
                  <c:v>7.8277745832156471</c:v>
                </c:pt>
                <c:pt idx="2008">
                  <c:v>7.8277745832156471</c:v>
                </c:pt>
                <c:pt idx="2009">
                  <c:v>7.8277745832156471</c:v>
                </c:pt>
                <c:pt idx="2010">
                  <c:v>7.8277745832156471</c:v>
                </c:pt>
                <c:pt idx="2011">
                  <c:v>7.8277745832156471</c:v>
                </c:pt>
                <c:pt idx="2012">
                  <c:v>7.8277745832156471</c:v>
                </c:pt>
                <c:pt idx="2013">
                  <c:v>7.8277745832156471</c:v>
                </c:pt>
                <c:pt idx="2014">
                  <c:v>7.8277745832156471</c:v>
                </c:pt>
                <c:pt idx="2015">
                  <c:v>7.8277745832156471</c:v>
                </c:pt>
                <c:pt idx="2016">
                  <c:v>7.8277745832156471</c:v>
                </c:pt>
                <c:pt idx="2017">
                  <c:v>7.8277745832156471</c:v>
                </c:pt>
                <c:pt idx="2018">
                  <c:v>7.8277745832156471</c:v>
                </c:pt>
                <c:pt idx="2019">
                  <c:v>7.8277745832156471</c:v>
                </c:pt>
                <c:pt idx="2020">
                  <c:v>7.8277745832156471</c:v>
                </c:pt>
                <c:pt idx="2021">
                  <c:v>7.8277745832156471</c:v>
                </c:pt>
                <c:pt idx="2022">
                  <c:v>7.8277745832156471</c:v>
                </c:pt>
                <c:pt idx="2023">
                  <c:v>7.8277745832156471</c:v>
                </c:pt>
                <c:pt idx="2024">
                  <c:v>7.8277745832156471</c:v>
                </c:pt>
                <c:pt idx="2025">
                  <c:v>7.8277745832156471</c:v>
                </c:pt>
                <c:pt idx="2026">
                  <c:v>7.8277745832156471</c:v>
                </c:pt>
                <c:pt idx="2027">
                  <c:v>7.8277745832156471</c:v>
                </c:pt>
                <c:pt idx="2028">
                  <c:v>7.8277745832156471</c:v>
                </c:pt>
                <c:pt idx="2029">
                  <c:v>7.8277745832156471</c:v>
                </c:pt>
                <c:pt idx="2030">
                  <c:v>7.8277745832156471</c:v>
                </c:pt>
                <c:pt idx="2031">
                  <c:v>7.8277745832156471</c:v>
                </c:pt>
                <c:pt idx="2032">
                  <c:v>7.8277745832156471</c:v>
                </c:pt>
                <c:pt idx="2033">
                  <c:v>7.8277745832156471</c:v>
                </c:pt>
                <c:pt idx="2034">
                  <c:v>7.8277745832156471</c:v>
                </c:pt>
                <c:pt idx="2035">
                  <c:v>7.8277745832156471</c:v>
                </c:pt>
                <c:pt idx="2036">
                  <c:v>7.8277745832156471</c:v>
                </c:pt>
                <c:pt idx="2037">
                  <c:v>7.8277745832156471</c:v>
                </c:pt>
                <c:pt idx="2038">
                  <c:v>7.8277745832156471</c:v>
                </c:pt>
                <c:pt idx="2039">
                  <c:v>7.8277745832156471</c:v>
                </c:pt>
                <c:pt idx="2040">
                  <c:v>7.8277745832156471</c:v>
                </c:pt>
                <c:pt idx="2041">
                  <c:v>7.8277745832156471</c:v>
                </c:pt>
                <c:pt idx="2042">
                  <c:v>7.8277745832156471</c:v>
                </c:pt>
                <c:pt idx="2043">
                  <c:v>7.8277745832156471</c:v>
                </c:pt>
                <c:pt idx="2044">
                  <c:v>7.8277745832156471</c:v>
                </c:pt>
                <c:pt idx="2045">
                  <c:v>7.8277745832156471</c:v>
                </c:pt>
                <c:pt idx="2046">
                  <c:v>7.8277745832156471</c:v>
                </c:pt>
                <c:pt idx="2047">
                  <c:v>7.8277745832156471</c:v>
                </c:pt>
                <c:pt idx="2048">
                  <c:v>7.8277745832156471</c:v>
                </c:pt>
                <c:pt idx="2049">
                  <c:v>7.8277745832156471</c:v>
                </c:pt>
                <c:pt idx="2050">
                  <c:v>7.8277745832156471</c:v>
                </c:pt>
                <c:pt idx="2051">
                  <c:v>7.8277745832156471</c:v>
                </c:pt>
                <c:pt idx="2052">
                  <c:v>7.8277745832156471</c:v>
                </c:pt>
                <c:pt idx="2053">
                  <c:v>7.8277745832156471</c:v>
                </c:pt>
                <c:pt idx="2054">
                  <c:v>7.8277745832156471</c:v>
                </c:pt>
                <c:pt idx="2055">
                  <c:v>7.8277745832156471</c:v>
                </c:pt>
                <c:pt idx="2056">
                  <c:v>7.8277745832156471</c:v>
                </c:pt>
                <c:pt idx="2057">
                  <c:v>7.8277745832156471</c:v>
                </c:pt>
                <c:pt idx="2058">
                  <c:v>7.8277745832156471</c:v>
                </c:pt>
                <c:pt idx="2059">
                  <c:v>7.8277745832156471</c:v>
                </c:pt>
                <c:pt idx="2060">
                  <c:v>7.8277745832156471</c:v>
                </c:pt>
                <c:pt idx="2061">
                  <c:v>7.8277745832156471</c:v>
                </c:pt>
                <c:pt idx="2062">
                  <c:v>7.8277745832156471</c:v>
                </c:pt>
                <c:pt idx="2063">
                  <c:v>7.8277745832156471</c:v>
                </c:pt>
                <c:pt idx="2064">
                  <c:v>7.8277745832156471</c:v>
                </c:pt>
                <c:pt idx="2065">
                  <c:v>7.8277745832156471</c:v>
                </c:pt>
                <c:pt idx="2066">
                  <c:v>7.8277745832156471</c:v>
                </c:pt>
                <c:pt idx="2067">
                  <c:v>7.8277745832156471</c:v>
                </c:pt>
                <c:pt idx="2068">
                  <c:v>7.8277745832156471</c:v>
                </c:pt>
                <c:pt idx="2069">
                  <c:v>7.8277745832156471</c:v>
                </c:pt>
                <c:pt idx="2070">
                  <c:v>7.8277745832156471</c:v>
                </c:pt>
                <c:pt idx="2071">
                  <c:v>7.8277745832156471</c:v>
                </c:pt>
                <c:pt idx="2072">
                  <c:v>7.8277745832156471</c:v>
                </c:pt>
                <c:pt idx="2073">
                  <c:v>7.8277745832156471</c:v>
                </c:pt>
                <c:pt idx="2074">
                  <c:v>7.8277745832156471</c:v>
                </c:pt>
                <c:pt idx="2075">
                  <c:v>7.8277745832156471</c:v>
                </c:pt>
                <c:pt idx="2076">
                  <c:v>7.8277745832156471</c:v>
                </c:pt>
                <c:pt idx="2077">
                  <c:v>7.8277745832156471</c:v>
                </c:pt>
                <c:pt idx="2078">
                  <c:v>7.8277745832156471</c:v>
                </c:pt>
                <c:pt idx="2079">
                  <c:v>7.8277745832156471</c:v>
                </c:pt>
                <c:pt idx="2080">
                  <c:v>7.8277745832156471</c:v>
                </c:pt>
                <c:pt idx="2081">
                  <c:v>7.8277745832156471</c:v>
                </c:pt>
                <c:pt idx="2082">
                  <c:v>7.8277745832156471</c:v>
                </c:pt>
                <c:pt idx="2083">
                  <c:v>7.8277745832156471</c:v>
                </c:pt>
                <c:pt idx="2084">
                  <c:v>7.8277745832156471</c:v>
                </c:pt>
                <c:pt idx="2085">
                  <c:v>7.8277745832156471</c:v>
                </c:pt>
                <c:pt idx="2086">
                  <c:v>7.8277745832156471</c:v>
                </c:pt>
                <c:pt idx="2087">
                  <c:v>7.8277745832156471</c:v>
                </c:pt>
                <c:pt idx="2088">
                  <c:v>7.8277745832156471</c:v>
                </c:pt>
                <c:pt idx="2089">
                  <c:v>7.8277745832156471</c:v>
                </c:pt>
                <c:pt idx="2090">
                  <c:v>7.8277745832156471</c:v>
                </c:pt>
                <c:pt idx="2091">
                  <c:v>7.8277745832156471</c:v>
                </c:pt>
                <c:pt idx="2092">
                  <c:v>7.8277745832156471</c:v>
                </c:pt>
                <c:pt idx="2093">
                  <c:v>7.8277745832156471</c:v>
                </c:pt>
                <c:pt idx="2094">
                  <c:v>7.8277745832156471</c:v>
                </c:pt>
                <c:pt idx="2095">
                  <c:v>7.8277745832156471</c:v>
                </c:pt>
                <c:pt idx="2096">
                  <c:v>7.8277745832156471</c:v>
                </c:pt>
                <c:pt idx="2097">
                  <c:v>7.8277745832156471</c:v>
                </c:pt>
                <c:pt idx="2098">
                  <c:v>7.8277745832156471</c:v>
                </c:pt>
                <c:pt idx="2099">
                  <c:v>7.8277745832156471</c:v>
                </c:pt>
                <c:pt idx="2100">
                  <c:v>7.8277745832156471</c:v>
                </c:pt>
                <c:pt idx="2101">
                  <c:v>7.8277745832156471</c:v>
                </c:pt>
                <c:pt idx="2102">
                  <c:v>7.8277745832156471</c:v>
                </c:pt>
                <c:pt idx="2103">
                  <c:v>7.8277745832156471</c:v>
                </c:pt>
                <c:pt idx="2104">
                  <c:v>7.8277745832156471</c:v>
                </c:pt>
                <c:pt idx="2105">
                  <c:v>7.8277745832156471</c:v>
                </c:pt>
                <c:pt idx="2106">
                  <c:v>7.8277745832156471</c:v>
                </c:pt>
                <c:pt idx="2107">
                  <c:v>7.8277745832156471</c:v>
                </c:pt>
                <c:pt idx="2108">
                  <c:v>7.8277745832156471</c:v>
                </c:pt>
                <c:pt idx="2109">
                  <c:v>7.8277745832156471</c:v>
                </c:pt>
                <c:pt idx="2110">
                  <c:v>7.8277745832156471</c:v>
                </c:pt>
                <c:pt idx="2111">
                  <c:v>7.8277745832156471</c:v>
                </c:pt>
                <c:pt idx="2112">
                  <c:v>7.8277745832156471</c:v>
                </c:pt>
                <c:pt idx="2113">
                  <c:v>7.8277745832156471</c:v>
                </c:pt>
                <c:pt idx="2114">
                  <c:v>7.8277745832156471</c:v>
                </c:pt>
                <c:pt idx="2115">
                  <c:v>7.8277745832156471</c:v>
                </c:pt>
                <c:pt idx="2116">
                  <c:v>7.8277745832156471</c:v>
                </c:pt>
                <c:pt idx="2117">
                  <c:v>7.8277745832156471</c:v>
                </c:pt>
                <c:pt idx="2118">
                  <c:v>7.8277745832156471</c:v>
                </c:pt>
                <c:pt idx="2119">
                  <c:v>7.8277745832156471</c:v>
                </c:pt>
                <c:pt idx="2120">
                  <c:v>7.8277745832156471</c:v>
                </c:pt>
                <c:pt idx="2121">
                  <c:v>7.8277745832156471</c:v>
                </c:pt>
                <c:pt idx="2122">
                  <c:v>7.8277745832156471</c:v>
                </c:pt>
                <c:pt idx="2123">
                  <c:v>7.8277745832156471</c:v>
                </c:pt>
                <c:pt idx="2124">
                  <c:v>7.8277745832156471</c:v>
                </c:pt>
                <c:pt idx="2125">
                  <c:v>7.8277745832156471</c:v>
                </c:pt>
                <c:pt idx="2126">
                  <c:v>7.8277745832156471</c:v>
                </c:pt>
                <c:pt idx="2127">
                  <c:v>7.8277745832156471</c:v>
                </c:pt>
                <c:pt idx="2128">
                  <c:v>7.8277745832156471</c:v>
                </c:pt>
                <c:pt idx="2129">
                  <c:v>7.8277745832156471</c:v>
                </c:pt>
                <c:pt idx="2130">
                  <c:v>7.8277745832156471</c:v>
                </c:pt>
                <c:pt idx="2131">
                  <c:v>7.8277745832156471</c:v>
                </c:pt>
                <c:pt idx="2132">
                  <c:v>7.8277745832156471</c:v>
                </c:pt>
                <c:pt idx="2133">
                  <c:v>7.8277745832156471</c:v>
                </c:pt>
                <c:pt idx="2134">
                  <c:v>7.8277745832156471</c:v>
                </c:pt>
                <c:pt idx="2135">
                  <c:v>7.8277745832156471</c:v>
                </c:pt>
                <c:pt idx="2136">
                  <c:v>7.8277745832156471</c:v>
                </c:pt>
                <c:pt idx="2137">
                  <c:v>7.8277745832156471</c:v>
                </c:pt>
                <c:pt idx="2138">
                  <c:v>7.8277745832156471</c:v>
                </c:pt>
                <c:pt idx="2139">
                  <c:v>7.8277745832156471</c:v>
                </c:pt>
                <c:pt idx="2140">
                  <c:v>7.8277745832156471</c:v>
                </c:pt>
                <c:pt idx="2141">
                  <c:v>7.8277745832156471</c:v>
                </c:pt>
                <c:pt idx="2142">
                  <c:v>7.8277745832156471</c:v>
                </c:pt>
                <c:pt idx="2143">
                  <c:v>7.8277745832156471</c:v>
                </c:pt>
                <c:pt idx="2144">
                  <c:v>7.8277745832156471</c:v>
                </c:pt>
                <c:pt idx="2145">
                  <c:v>7.8277745832156471</c:v>
                </c:pt>
                <c:pt idx="2146">
                  <c:v>7.8277745832156471</c:v>
                </c:pt>
                <c:pt idx="2147">
                  <c:v>7.8277745832156471</c:v>
                </c:pt>
                <c:pt idx="2148">
                  <c:v>7.8277745832156471</c:v>
                </c:pt>
                <c:pt idx="2149">
                  <c:v>7.8277745832156471</c:v>
                </c:pt>
                <c:pt idx="2150">
                  <c:v>7.8277745832156471</c:v>
                </c:pt>
                <c:pt idx="2151">
                  <c:v>7.8277745832156471</c:v>
                </c:pt>
                <c:pt idx="2152">
                  <c:v>7.8277745832156471</c:v>
                </c:pt>
                <c:pt idx="2153">
                  <c:v>7.8277745832156471</c:v>
                </c:pt>
                <c:pt idx="2154">
                  <c:v>7.8277745832156471</c:v>
                </c:pt>
                <c:pt idx="2155">
                  <c:v>7.8277745832156471</c:v>
                </c:pt>
                <c:pt idx="2156">
                  <c:v>7.8277745832156471</c:v>
                </c:pt>
                <c:pt idx="2157">
                  <c:v>7.8277745832156471</c:v>
                </c:pt>
                <c:pt idx="2158">
                  <c:v>7.8277745832156471</c:v>
                </c:pt>
                <c:pt idx="2159">
                  <c:v>7.8277745832156471</c:v>
                </c:pt>
                <c:pt idx="2160">
                  <c:v>7.8277745832156471</c:v>
                </c:pt>
                <c:pt idx="2161">
                  <c:v>7.8277745832156471</c:v>
                </c:pt>
                <c:pt idx="2162">
                  <c:v>7.8277745832156471</c:v>
                </c:pt>
                <c:pt idx="2163">
                  <c:v>7.8277745832156471</c:v>
                </c:pt>
                <c:pt idx="2164">
                  <c:v>7.8277745832156471</c:v>
                </c:pt>
                <c:pt idx="2165">
                  <c:v>7.8277745832156471</c:v>
                </c:pt>
                <c:pt idx="2166">
                  <c:v>7.8277745832156471</c:v>
                </c:pt>
                <c:pt idx="2167">
                  <c:v>7.8277745832156471</c:v>
                </c:pt>
                <c:pt idx="2168">
                  <c:v>7.8277745832156471</c:v>
                </c:pt>
                <c:pt idx="2169">
                  <c:v>7.8277745832156471</c:v>
                </c:pt>
                <c:pt idx="2170">
                  <c:v>7.8277745832156471</c:v>
                </c:pt>
                <c:pt idx="2171">
                  <c:v>7.8277745832156471</c:v>
                </c:pt>
                <c:pt idx="2172">
                  <c:v>7.8277745832156471</c:v>
                </c:pt>
                <c:pt idx="2173">
                  <c:v>7.8277745832156471</c:v>
                </c:pt>
                <c:pt idx="2174">
                  <c:v>7.8277745832156471</c:v>
                </c:pt>
                <c:pt idx="2175">
                  <c:v>7.8277745832156471</c:v>
                </c:pt>
                <c:pt idx="2176">
                  <c:v>7.8277745832156471</c:v>
                </c:pt>
                <c:pt idx="2177">
                  <c:v>7.8277745832156471</c:v>
                </c:pt>
                <c:pt idx="2178">
                  <c:v>7.8277745832156471</c:v>
                </c:pt>
                <c:pt idx="2179">
                  <c:v>7.8277745832156471</c:v>
                </c:pt>
                <c:pt idx="2180">
                  <c:v>7.8277745832156471</c:v>
                </c:pt>
                <c:pt idx="2181">
                  <c:v>7.8277745832156471</c:v>
                </c:pt>
                <c:pt idx="2182">
                  <c:v>7.8277745832156471</c:v>
                </c:pt>
                <c:pt idx="2183">
                  <c:v>7.8277745832156471</c:v>
                </c:pt>
                <c:pt idx="2184">
                  <c:v>7.8277745832156471</c:v>
                </c:pt>
                <c:pt idx="2185">
                  <c:v>7.8277745832156471</c:v>
                </c:pt>
                <c:pt idx="2186">
                  <c:v>7.8277745832156471</c:v>
                </c:pt>
                <c:pt idx="2187">
                  <c:v>7.8277745832156471</c:v>
                </c:pt>
                <c:pt idx="2188">
                  <c:v>7.8277745832156471</c:v>
                </c:pt>
                <c:pt idx="2189">
                  <c:v>7.8277745832156471</c:v>
                </c:pt>
                <c:pt idx="2190">
                  <c:v>7.8277745832156471</c:v>
                </c:pt>
                <c:pt idx="2191">
                  <c:v>7.8277745832156471</c:v>
                </c:pt>
                <c:pt idx="2192">
                  <c:v>7.8277745832156471</c:v>
                </c:pt>
                <c:pt idx="2193">
                  <c:v>7.8277745832156471</c:v>
                </c:pt>
                <c:pt idx="2194">
                  <c:v>7.8277745832156471</c:v>
                </c:pt>
                <c:pt idx="2195">
                  <c:v>7.8277745832156471</c:v>
                </c:pt>
                <c:pt idx="2196">
                  <c:v>7.8277745832156471</c:v>
                </c:pt>
                <c:pt idx="2197">
                  <c:v>7.8277745832156471</c:v>
                </c:pt>
                <c:pt idx="2198">
                  <c:v>7.8277745832156471</c:v>
                </c:pt>
                <c:pt idx="2199">
                  <c:v>7.8277745832156471</c:v>
                </c:pt>
                <c:pt idx="2200">
                  <c:v>7.8277745832156471</c:v>
                </c:pt>
                <c:pt idx="2201">
                  <c:v>7.8277745832156471</c:v>
                </c:pt>
                <c:pt idx="2202">
                  <c:v>7.8277745832156471</c:v>
                </c:pt>
                <c:pt idx="2203">
                  <c:v>7.8277745832156471</c:v>
                </c:pt>
                <c:pt idx="2204">
                  <c:v>7.8277745832156471</c:v>
                </c:pt>
                <c:pt idx="2205">
                  <c:v>7.8277745832156471</c:v>
                </c:pt>
                <c:pt idx="2206">
                  <c:v>7.8277745832156471</c:v>
                </c:pt>
                <c:pt idx="2207">
                  <c:v>7.8277745832156471</c:v>
                </c:pt>
                <c:pt idx="2208">
                  <c:v>7.8277745832156471</c:v>
                </c:pt>
                <c:pt idx="2209">
                  <c:v>7.8277745832156471</c:v>
                </c:pt>
                <c:pt idx="2210">
                  <c:v>7.8277745832156471</c:v>
                </c:pt>
                <c:pt idx="2211">
                  <c:v>7.8277745832156471</c:v>
                </c:pt>
                <c:pt idx="2212">
                  <c:v>7.8277745832156471</c:v>
                </c:pt>
                <c:pt idx="2213">
                  <c:v>7.8277745832156471</c:v>
                </c:pt>
                <c:pt idx="2214">
                  <c:v>7.8277745832156471</c:v>
                </c:pt>
                <c:pt idx="2215">
                  <c:v>7.8277745832156471</c:v>
                </c:pt>
                <c:pt idx="2216">
                  <c:v>7.8277745832156471</c:v>
                </c:pt>
                <c:pt idx="2217">
                  <c:v>7.8277745832156471</c:v>
                </c:pt>
                <c:pt idx="2218">
                  <c:v>7.8277745832156471</c:v>
                </c:pt>
                <c:pt idx="2219">
                  <c:v>7.8277745832156471</c:v>
                </c:pt>
                <c:pt idx="2220">
                  <c:v>7.8277745832156471</c:v>
                </c:pt>
                <c:pt idx="2221">
                  <c:v>7.8277745832156471</c:v>
                </c:pt>
                <c:pt idx="2222">
                  <c:v>7.8277745832156471</c:v>
                </c:pt>
                <c:pt idx="2223">
                  <c:v>7.8277745832156471</c:v>
                </c:pt>
                <c:pt idx="2224">
                  <c:v>7.8277745832156471</c:v>
                </c:pt>
                <c:pt idx="2225">
                  <c:v>7.8277745832156471</c:v>
                </c:pt>
                <c:pt idx="2226">
                  <c:v>7.8277745832156471</c:v>
                </c:pt>
                <c:pt idx="2227">
                  <c:v>7.8277745832156471</c:v>
                </c:pt>
                <c:pt idx="2228">
                  <c:v>7.8277745832156471</c:v>
                </c:pt>
                <c:pt idx="2229">
                  <c:v>7.8277745832156471</c:v>
                </c:pt>
                <c:pt idx="2230">
                  <c:v>7.8277745832156471</c:v>
                </c:pt>
                <c:pt idx="2231">
                  <c:v>7.8277745832156471</c:v>
                </c:pt>
                <c:pt idx="2232">
                  <c:v>7.8277745832156471</c:v>
                </c:pt>
                <c:pt idx="2233">
                  <c:v>7.8277745832156471</c:v>
                </c:pt>
                <c:pt idx="2234">
                  <c:v>7.8277745832156471</c:v>
                </c:pt>
                <c:pt idx="2235">
                  <c:v>7.8277745832156471</c:v>
                </c:pt>
                <c:pt idx="2236">
                  <c:v>7.8277745832156471</c:v>
                </c:pt>
                <c:pt idx="2237">
                  <c:v>7.8277745832156471</c:v>
                </c:pt>
                <c:pt idx="2238">
                  <c:v>7.8277745832156471</c:v>
                </c:pt>
                <c:pt idx="2239">
                  <c:v>7.8277745832156471</c:v>
                </c:pt>
                <c:pt idx="2240">
                  <c:v>7.8277745832156471</c:v>
                </c:pt>
                <c:pt idx="2241">
                  <c:v>7.8277745832156471</c:v>
                </c:pt>
                <c:pt idx="2242">
                  <c:v>7.8277745832156471</c:v>
                </c:pt>
                <c:pt idx="2243">
                  <c:v>7.8277745832156471</c:v>
                </c:pt>
                <c:pt idx="2244">
                  <c:v>7.8277745832156471</c:v>
                </c:pt>
                <c:pt idx="2245">
                  <c:v>7.8277745832156471</c:v>
                </c:pt>
                <c:pt idx="2246">
                  <c:v>7.8277745832156471</c:v>
                </c:pt>
                <c:pt idx="2247">
                  <c:v>7.8277745832156471</c:v>
                </c:pt>
                <c:pt idx="2248">
                  <c:v>7.8277745832156471</c:v>
                </c:pt>
                <c:pt idx="2249">
                  <c:v>7.8277745832156471</c:v>
                </c:pt>
                <c:pt idx="2250">
                  <c:v>7.8277745832156471</c:v>
                </c:pt>
                <c:pt idx="2251">
                  <c:v>7.8277745832156471</c:v>
                </c:pt>
                <c:pt idx="2252">
                  <c:v>7.8277745832156471</c:v>
                </c:pt>
                <c:pt idx="2253">
                  <c:v>7.8277745832156471</c:v>
                </c:pt>
                <c:pt idx="2254">
                  <c:v>7.8277745832156471</c:v>
                </c:pt>
                <c:pt idx="2255">
                  <c:v>7.8277745832156471</c:v>
                </c:pt>
                <c:pt idx="2256">
                  <c:v>7.8277745832156471</c:v>
                </c:pt>
                <c:pt idx="2257">
                  <c:v>7.8277745832156471</c:v>
                </c:pt>
                <c:pt idx="2258">
                  <c:v>7.8277745832156471</c:v>
                </c:pt>
                <c:pt idx="2259">
                  <c:v>7.8277745832156471</c:v>
                </c:pt>
                <c:pt idx="2260">
                  <c:v>7.8277745832156471</c:v>
                </c:pt>
                <c:pt idx="2261">
                  <c:v>7.8277745832156471</c:v>
                </c:pt>
                <c:pt idx="2262">
                  <c:v>7.8277745832156471</c:v>
                </c:pt>
                <c:pt idx="2263">
                  <c:v>7.8277745832156471</c:v>
                </c:pt>
                <c:pt idx="2264">
                  <c:v>7.8277745832156471</c:v>
                </c:pt>
                <c:pt idx="2265">
                  <c:v>7.8277745832156471</c:v>
                </c:pt>
                <c:pt idx="2266">
                  <c:v>7.8277745832156471</c:v>
                </c:pt>
                <c:pt idx="2267">
                  <c:v>7.8277745832156471</c:v>
                </c:pt>
                <c:pt idx="2268">
                  <c:v>7.8277745832156471</c:v>
                </c:pt>
                <c:pt idx="2269">
                  <c:v>7.8277745832156471</c:v>
                </c:pt>
                <c:pt idx="2270">
                  <c:v>7.8277745832156471</c:v>
                </c:pt>
                <c:pt idx="2271">
                  <c:v>7.8277745832156471</c:v>
                </c:pt>
                <c:pt idx="2272">
                  <c:v>7.8277745832156471</c:v>
                </c:pt>
                <c:pt idx="2273">
                  <c:v>7.8277745832156471</c:v>
                </c:pt>
                <c:pt idx="2274">
                  <c:v>7.8277745832156471</c:v>
                </c:pt>
                <c:pt idx="2275">
                  <c:v>7.8277745832156471</c:v>
                </c:pt>
                <c:pt idx="2276">
                  <c:v>7.8277745832156471</c:v>
                </c:pt>
                <c:pt idx="2277">
                  <c:v>7.8277745832156471</c:v>
                </c:pt>
                <c:pt idx="2278">
                  <c:v>7.8277745832156471</c:v>
                </c:pt>
                <c:pt idx="2279">
                  <c:v>7.8277745832156471</c:v>
                </c:pt>
                <c:pt idx="2280">
                  <c:v>7.8277745832156471</c:v>
                </c:pt>
                <c:pt idx="2281">
                  <c:v>7.8277745832156471</c:v>
                </c:pt>
                <c:pt idx="2282">
                  <c:v>7.8277745832156471</c:v>
                </c:pt>
                <c:pt idx="2283">
                  <c:v>7.8277745832156471</c:v>
                </c:pt>
                <c:pt idx="2284">
                  <c:v>7.8277745832156471</c:v>
                </c:pt>
                <c:pt idx="2285">
                  <c:v>7.8277745832156471</c:v>
                </c:pt>
                <c:pt idx="2286">
                  <c:v>7.8277745832156471</c:v>
                </c:pt>
                <c:pt idx="2287">
                  <c:v>7.8277745832156471</c:v>
                </c:pt>
                <c:pt idx="2288">
                  <c:v>7.8277745832156471</c:v>
                </c:pt>
                <c:pt idx="2289">
                  <c:v>7.8277745832156471</c:v>
                </c:pt>
                <c:pt idx="2290">
                  <c:v>7.8277745832156471</c:v>
                </c:pt>
                <c:pt idx="2291">
                  <c:v>7.8277745832156471</c:v>
                </c:pt>
                <c:pt idx="2292">
                  <c:v>7.8277745832156471</c:v>
                </c:pt>
                <c:pt idx="2293">
                  <c:v>7.8277745832156471</c:v>
                </c:pt>
                <c:pt idx="2294">
                  <c:v>7.8277745832156471</c:v>
                </c:pt>
                <c:pt idx="2295">
                  <c:v>7.8277745832156471</c:v>
                </c:pt>
                <c:pt idx="2296">
                  <c:v>7.8277745832156471</c:v>
                </c:pt>
                <c:pt idx="2297">
                  <c:v>7.8277745832156471</c:v>
                </c:pt>
                <c:pt idx="2298">
                  <c:v>7.8277745832156471</c:v>
                </c:pt>
                <c:pt idx="2299">
                  <c:v>7.8277745832156471</c:v>
                </c:pt>
                <c:pt idx="2300">
                  <c:v>7.8277745832156471</c:v>
                </c:pt>
                <c:pt idx="2301">
                  <c:v>7.8277745832156471</c:v>
                </c:pt>
                <c:pt idx="2302">
                  <c:v>7.8277745832156471</c:v>
                </c:pt>
                <c:pt idx="2303">
                  <c:v>7.8277745832156471</c:v>
                </c:pt>
                <c:pt idx="2304">
                  <c:v>7.8277745832156471</c:v>
                </c:pt>
                <c:pt idx="2305">
                  <c:v>7.8277745832156471</c:v>
                </c:pt>
                <c:pt idx="2306">
                  <c:v>7.8277745832156471</c:v>
                </c:pt>
                <c:pt idx="2307">
                  <c:v>7.8277745832156471</c:v>
                </c:pt>
                <c:pt idx="2308">
                  <c:v>7.8277745832156471</c:v>
                </c:pt>
                <c:pt idx="2309">
                  <c:v>7.8277745832156471</c:v>
                </c:pt>
                <c:pt idx="2310">
                  <c:v>7.8277745832156471</c:v>
                </c:pt>
                <c:pt idx="2311">
                  <c:v>7.8277745832156471</c:v>
                </c:pt>
                <c:pt idx="2312">
                  <c:v>7.8277745832156471</c:v>
                </c:pt>
                <c:pt idx="2313">
                  <c:v>7.8277745832156471</c:v>
                </c:pt>
                <c:pt idx="2314">
                  <c:v>7.8277745832156471</c:v>
                </c:pt>
                <c:pt idx="2315">
                  <c:v>7.8277745832156471</c:v>
                </c:pt>
                <c:pt idx="2316">
                  <c:v>7.8277745832156471</c:v>
                </c:pt>
                <c:pt idx="2317">
                  <c:v>7.8277745832156471</c:v>
                </c:pt>
                <c:pt idx="2318">
                  <c:v>7.8277745832156471</c:v>
                </c:pt>
                <c:pt idx="2319">
                  <c:v>7.8277745832156471</c:v>
                </c:pt>
                <c:pt idx="2320">
                  <c:v>7.8277745832156471</c:v>
                </c:pt>
                <c:pt idx="2321">
                  <c:v>7.8277745832156471</c:v>
                </c:pt>
                <c:pt idx="2322">
                  <c:v>7.8277745832156471</c:v>
                </c:pt>
                <c:pt idx="2323">
                  <c:v>7.8277745832156471</c:v>
                </c:pt>
                <c:pt idx="2324">
                  <c:v>7.8277745832156471</c:v>
                </c:pt>
                <c:pt idx="2325">
                  <c:v>7.8277745832156471</c:v>
                </c:pt>
                <c:pt idx="2326">
                  <c:v>7.8277745832156471</c:v>
                </c:pt>
                <c:pt idx="2327">
                  <c:v>7.8277745832156471</c:v>
                </c:pt>
                <c:pt idx="2328">
                  <c:v>7.8277745832156471</c:v>
                </c:pt>
                <c:pt idx="2329">
                  <c:v>7.8277745832156471</c:v>
                </c:pt>
                <c:pt idx="2330">
                  <c:v>7.8277745832156471</c:v>
                </c:pt>
                <c:pt idx="2331">
                  <c:v>7.8277745832156471</c:v>
                </c:pt>
                <c:pt idx="2332">
                  <c:v>7.8277745832156471</c:v>
                </c:pt>
                <c:pt idx="2333">
                  <c:v>7.8277745832156471</c:v>
                </c:pt>
                <c:pt idx="2334">
                  <c:v>7.8277745832156471</c:v>
                </c:pt>
                <c:pt idx="2335">
                  <c:v>7.8277745832156471</c:v>
                </c:pt>
                <c:pt idx="2336">
                  <c:v>7.8277745832156471</c:v>
                </c:pt>
                <c:pt idx="2337">
                  <c:v>7.8277745832156471</c:v>
                </c:pt>
                <c:pt idx="2338">
                  <c:v>7.8277745832156471</c:v>
                </c:pt>
                <c:pt idx="2339">
                  <c:v>7.8277745832156471</c:v>
                </c:pt>
                <c:pt idx="2340">
                  <c:v>7.8277745832156471</c:v>
                </c:pt>
                <c:pt idx="2341">
                  <c:v>7.8277745832156471</c:v>
                </c:pt>
                <c:pt idx="2342">
                  <c:v>7.8277745832156471</c:v>
                </c:pt>
                <c:pt idx="2343">
                  <c:v>7.8277745832156471</c:v>
                </c:pt>
                <c:pt idx="2344">
                  <c:v>7.8277745832156471</c:v>
                </c:pt>
                <c:pt idx="2345">
                  <c:v>7.8277745832156471</c:v>
                </c:pt>
                <c:pt idx="2346">
                  <c:v>7.8277745832156471</c:v>
                </c:pt>
                <c:pt idx="2347">
                  <c:v>7.8277745832156471</c:v>
                </c:pt>
                <c:pt idx="2348">
                  <c:v>7.8277745832156471</c:v>
                </c:pt>
                <c:pt idx="2349">
                  <c:v>7.8277745832156471</c:v>
                </c:pt>
                <c:pt idx="2350">
                  <c:v>7.8277745832156471</c:v>
                </c:pt>
                <c:pt idx="2351">
                  <c:v>7.8277745832156471</c:v>
                </c:pt>
                <c:pt idx="2352">
                  <c:v>7.8277745832156471</c:v>
                </c:pt>
                <c:pt idx="2353">
                  <c:v>7.8277745832156471</c:v>
                </c:pt>
                <c:pt idx="2354">
                  <c:v>7.8277745832156471</c:v>
                </c:pt>
                <c:pt idx="2355">
                  <c:v>7.8277745832156471</c:v>
                </c:pt>
                <c:pt idx="2356">
                  <c:v>7.8277745832156471</c:v>
                </c:pt>
                <c:pt idx="2357">
                  <c:v>7.8277745832156471</c:v>
                </c:pt>
                <c:pt idx="2358">
                  <c:v>7.8277745832156471</c:v>
                </c:pt>
                <c:pt idx="2359">
                  <c:v>7.8277745832156471</c:v>
                </c:pt>
                <c:pt idx="2360">
                  <c:v>7.8277745832156471</c:v>
                </c:pt>
                <c:pt idx="2361">
                  <c:v>7.8277745832156471</c:v>
                </c:pt>
                <c:pt idx="2362">
                  <c:v>7.8277745832156471</c:v>
                </c:pt>
                <c:pt idx="2363">
                  <c:v>7.8277745832156471</c:v>
                </c:pt>
                <c:pt idx="2364">
                  <c:v>7.8277745832156471</c:v>
                </c:pt>
                <c:pt idx="2365">
                  <c:v>7.8277745832156471</c:v>
                </c:pt>
                <c:pt idx="2366">
                  <c:v>7.8277745832156471</c:v>
                </c:pt>
                <c:pt idx="2367">
                  <c:v>7.8277745832156471</c:v>
                </c:pt>
                <c:pt idx="2368">
                  <c:v>7.8277745832156471</c:v>
                </c:pt>
                <c:pt idx="2369">
                  <c:v>7.8277745832156471</c:v>
                </c:pt>
                <c:pt idx="2370">
                  <c:v>7.8277745832156471</c:v>
                </c:pt>
                <c:pt idx="2371">
                  <c:v>7.8277745832156471</c:v>
                </c:pt>
                <c:pt idx="2372">
                  <c:v>7.8277745832156471</c:v>
                </c:pt>
                <c:pt idx="2373">
                  <c:v>7.8277745832156471</c:v>
                </c:pt>
                <c:pt idx="2374">
                  <c:v>7.8277745832156471</c:v>
                </c:pt>
                <c:pt idx="2375">
                  <c:v>7.8277745832156471</c:v>
                </c:pt>
                <c:pt idx="2376">
                  <c:v>7.8277745832156471</c:v>
                </c:pt>
                <c:pt idx="2377">
                  <c:v>7.8277745832156471</c:v>
                </c:pt>
                <c:pt idx="2378">
                  <c:v>7.8277745832156471</c:v>
                </c:pt>
                <c:pt idx="2379">
                  <c:v>7.8277745832156471</c:v>
                </c:pt>
                <c:pt idx="2380">
                  <c:v>7.8277745832156471</c:v>
                </c:pt>
                <c:pt idx="2381">
                  <c:v>7.8277745832156471</c:v>
                </c:pt>
                <c:pt idx="2382">
                  <c:v>7.8277745832156471</c:v>
                </c:pt>
                <c:pt idx="2383">
                  <c:v>7.8277745832156471</c:v>
                </c:pt>
                <c:pt idx="2384">
                  <c:v>7.8277745832156471</c:v>
                </c:pt>
                <c:pt idx="2385">
                  <c:v>7.8277745832156471</c:v>
                </c:pt>
                <c:pt idx="2386">
                  <c:v>7.8277745832156471</c:v>
                </c:pt>
                <c:pt idx="2387">
                  <c:v>7.8277745832156471</c:v>
                </c:pt>
                <c:pt idx="2388">
                  <c:v>7.8277745832156471</c:v>
                </c:pt>
                <c:pt idx="2389">
                  <c:v>7.8277745832156471</c:v>
                </c:pt>
                <c:pt idx="2390">
                  <c:v>7.8277745832156471</c:v>
                </c:pt>
                <c:pt idx="2391">
                  <c:v>7.8277745832156471</c:v>
                </c:pt>
                <c:pt idx="2392">
                  <c:v>7.8277745832156471</c:v>
                </c:pt>
                <c:pt idx="2393">
                  <c:v>7.8277745832156471</c:v>
                </c:pt>
                <c:pt idx="2394">
                  <c:v>7.8277745832156471</c:v>
                </c:pt>
                <c:pt idx="2395">
                  <c:v>7.8277745832156471</c:v>
                </c:pt>
                <c:pt idx="2396">
                  <c:v>7.8277745832156471</c:v>
                </c:pt>
                <c:pt idx="2397">
                  <c:v>7.8277745832156471</c:v>
                </c:pt>
                <c:pt idx="2398">
                  <c:v>7.8277745832156471</c:v>
                </c:pt>
                <c:pt idx="2399">
                  <c:v>7.8277745832156471</c:v>
                </c:pt>
                <c:pt idx="2400">
                  <c:v>7.8277745832156471</c:v>
                </c:pt>
                <c:pt idx="2401">
                  <c:v>7.8277745832156471</c:v>
                </c:pt>
                <c:pt idx="2402">
                  <c:v>7.8277745832156471</c:v>
                </c:pt>
                <c:pt idx="2403">
                  <c:v>7.8277745832156471</c:v>
                </c:pt>
                <c:pt idx="2404">
                  <c:v>7.8277745832156471</c:v>
                </c:pt>
                <c:pt idx="2405">
                  <c:v>7.8277745832156471</c:v>
                </c:pt>
                <c:pt idx="2406">
                  <c:v>7.8277745832156471</c:v>
                </c:pt>
                <c:pt idx="2407">
                  <c:v>7.8277745832156471</c:v>
                </c:pt>
                <c:pt idx="2408">
                  <c:v>7.8277745832156471</c:v>
                </c:pt>
                <c:pt idx="2409">
                  <c:v>7.8277745832156471</c:v>
                </c:pt>
                <c:pt idx="2410">
                  <c:v>7.8277745832156471</c:v>
                </c:pt>
                <c:pt idx="2411">
                  <c:v>7.8277745832156471</c:v>
                </c:pt>
                <c:pt idx="2412">
                  <c:v>7.8277745832156471</c:v>
                </c:pt>
                <c:pt idx="2413">
                  <c:v>7.8277745832156471</c:v>
                </c:pt>
                <c:pt idx="2414">
                  <c:v>7.8277745832156471</c:v>
                </c:pt>
                <c:pt idx="2415">
                  <c:v>7.8277745832156471</c:v>
                </c:pt>
                <c:pt idx="2416">
                  <c:v>7.8277745832156471</c:v>
                </c:pt>
                <c:pt idx="2417">
                  <c:v>7.8277745832156471</c:v>
                </c:pt>
                <c:pt idx="2418">
                  <c:v>7.8277745832156471</c:v>
                </c:pt>
                <c:pt idx="2419">
                  <c:v>7.8277745832156471</c:v>
                </c:pt>
                <c:pt idx="2420">
                  <c:v>7.8277745832156471</c:v>
                </c:pt>
                <c:pt idx="2421">
                  <c:v>7.8277745832156471</c:v>
                </c:pt>
                <c:pt idx="2422">
                  <c:v>7.8277745832156471</c:v>
                </c:pt>
                <c:pt idx="2423">
                  <c:v>7.8277745832156471</c:v>
                </c:pt>
                <c:pt idx="2424">
                  <c:v>7.8277745832156471</c:v>
                </c:pt>
                <c:pt idx="2425">
                  <c:v>7.8277745832156471</c:v>
                </c:pt>
                <c:pt idx="2426">
                  <c:v>7.8277745832156471</c:v>
                </c:pt>
                <c:pt idx="2427">
                  <c:v>7.8277745832156471</c:v>
                </c:pt>
                <c:pt idx="2428">
                  <c:v>7.8277745832156471</c:v>
                </c:pt>
                <c:pt idx="2429">
                  <c:v>7.8277745832156471</c:v>
                </c:pt>
                <c:pt idx="2430">
                  <c:v>7.8277745832156471</c:v>
                </c:pt>
                <c:pt idx="2431">
                  <c:v>7.8277745832156471</c:v>
                </c:pt>
                <c:pt idx="2432">
                  <c:v>7.8277745832156471</c:v>
                </c:pt>
                <c:pt idx="2433">
                  <c:v>7.8277745832156471</c:v>
                </c:pt>
                <c:pt idx="2434">
                  <c:v>7.8277745832156471</c:v>
                </c:pt>
                <c:pt idx="2435">
                  <c:v>7.8277745832156471</c:v>
                </c:pt>
                <c:pt idx="2436">
                  <c:v>7.8277745832156471</c:v>
                </c:pt>
                <c:pt idx="2437">
                  <c:v>7.8277745832156471</c:v>
                </c:pt>
                <c:pt idx="2438">
                  <c:v>7.8277745832156471</c:v>
                </c:pt>
                <c:pt idx="2439">
                  <c:v>7.8277745832156471</c:v>
                </c:pt>
                <c:pt idx="2440">
                  <c:v>7.8277745832156471</c:v>
                </c:pt>
                <c:pt idx="2441">
                  <c:v>7.8277745832156471</c:v>
                </c:pt>
                <c:pt idx="2442">
                  <c:v>7.8277745832156471</c:v>
                </c:pt>
                <c:pt idx="2443">
                  <c:v>7.8277745832156471</c:v>
                </c:pt>
                <c:pt idx="2444">
                  <c:v>7.8277745832156471</c:v>
                </c:pt>
                <c:pt idx="2445">
                  <c:v>7.8277745832156471</c:v>
                </c:pt>
                <c:pt idx="2446">
                  <c:v>7.8277745832156471</c:v>
                </c:pt>
                <c:pt idx="2447">
                  <c:v>7.8277745832156471</c:v>
                </c:pt>
                <c:pt idx="2448">
                  <c:v>7.8277745832156471</c:v>
                </c:pt>
                <c:pt idx="2449">
                  <c:v>7.8277745832156471</c:v>
                </c:pt>
                <c:pt idx="2450">
                  <c:v>7.8277745832156471</c:v>
                </c:pt>
                <c:pt idx="2451">
                  <c:v>7.8277745832156471</c:v>
                </c:pt>
                <c:pt idx="2452">
                  <c:v>7.8277745832156471</c:v>
                </c:pt>
                <c:pt idx="2453">
                  <c:v>7.8277745832156471</c:v>
                </c:pt>
                <c:pt idx="2454">
                  <c:v>7.8277745832156471</c:v>
                </c:pt>
                <c:pt idx="2455">
                  <c:v>7.8277745832156471</c:v>
                </c:pt>
                <c:pt idx="2456">
                  <c:v>7.8277745832156471</c:v>
                </c:pt>
                <c:pt idx="2457">
                  <c:v>7.8277745832156471</c:v>
                </c:pt>
                <c:pt idx="2458">
                  <c:v>7.8277745832156471</c:v>
                </c:pt>
                <c:pt idx="2459">
                  <c:v>7.8277745832156471</c:v>
                </c:pt>
                <c:pt idx="2460">
                  <c:v>7.8277745832156471</c:v>
                </c:pt>
                <c:pt idx="2461">
                  <c:v>7.8277745832156471</c:v>
                </c:pt>
                <c:pt idx="2462">
                  <c:v>7.8277745832156471</c:v>
                </c:pt>
                <c:pt idx="2463">
                  <c:v>7.8277745832156471</c:v>
                </c:pt>
                <c:pt idx="2464">
                  <c:v>7.8277745832156471</c:v>
                </c:pt>
                <c:pt idx="2465">
                  <c:v>7.8277745832156471</c:v>
                </c:pt>
                <c:pt idx="2466">
                  <c:v>7.8277745832156471</c:v>
                </c:pt>
                <c:pt idx="2467">
                  <c:v>7.8277745832156471</c:v>
                </c:pt>
                <c:pt idx="2468">
                  <c:v>7.8277745832156471</c:v>
                </c:pt>
                <c:pt idx="2469">
                  <c:v>7.8277745832156471</c:v>
                </c:pt>
                <c:pt idx="2470">
                  <c:v>7.8277745832156471</c:v>
                </c:pt>
                <c:pt idx="2471">
                  <c:v>7.8277745832156471</c:v>
                </c:pt>
                <c:pt idx="2472">
                  <c:v>7.8277745832156471</c:v>
                </c:pt>
                <c:pt idx="2473">
                  <c:v>7.8277745832156471</c:v>
                </c:pt>
                <c:pt idx="2474">
                  <c:v>7.8277745832156471</c:v>
                </c:pt>
                <c:pt idx="2475">
                  <c:v>7.8277745832156471</c:v>
                </c:pt>
                <c:pt idx="2476">
                  <c:v>7.8277745832156471</c:v>
                </c:pt>
                <c:pt idx="2477">
                  <c:v>7.8277745832156471</c:v>
                </c:pt>
                <c:pt idx="2478">
                  <c:v>7.8277745832156471</c:v>
                </c:pt>
                <c:pt idx="2479">
                  <c:v>7.8277745832156471</c:v>
                </c:pt>
                <c:pt idx="2480">
                  <c:v>7.8277745832156471</c:v>
                </c:pt>
                <c:pt idx="2481">
                  <c:v>7.8277745832156471</c:v>
                </c:pt>
                <c:pt idx="2482">
                  <c:v>7.8277745832156471</c:v>
                </c:pt>
                <c:pt idx="2483">
                  <c:v>7.8277745832156471</c:v>
                </c:pt>
                <c:pt idx="2484">
                  <c:v>7.8277745832156471</c:v>
                </c:pt>
                <c:pt idx="2485">
                  <c:v>7.8277745832156471</c:v>
                </c:pt>
                <c:pt idx="2486">
                  <c:v>7.8277745832156471</c:v>
                </c:pt>
                <c:pt idx="2487">
                  <c:v>7.8277745832156471</c:v>
                </c:pt>
                <c:pt idx="2488">
                  <c:v>7.8277745832156471</c:v>
                </c:pt>
                <c:pt idx="2489">
                  <c:v>7.8277745832156471</c:v>
                </c:pt>
                <c:pt idx="2490">
                  <c:v>7.8277745832156471</c:v>
                </c:pt>
                <c:pt idx="2491">
                  <c:v>7.8277745832156471</c:v>
                </c:pt>
                <c:pt idx="2492">
                  <c:v>7.8277745832156471</c:v>
                </c:pt>
                <c:pt idx="2493">
                  <c:v>7.8277745832156471</c:v>
                </c:pt>
                <c:pt idx="2494">
                  <c:v>7.8277745832156471</c:v>
                </c:pt>
                <c:pt idx="2495">
                  <c:v>7.8277745832156471</c:v>
                </c:pt>
                <c:pt idx="2496">
                  <c:v>7.8277745832156471</c:v>
                </c:pt>
                <c:pt idx="2497">
                  <c:v>7.8277745832156471</c:v>
                </c:pt>
                <c:pt idx="2498">
                  <c:v>7.8277745832156471</c:v>
                </c:pt>
                <c:pt idx="2499">
                  <c:v>7.8277745832156471</c:v>
                </c:pt>
                <c:pt idx="2500">
                  <c:v>7.8277745832156471</c:v>
                </c:pt>
                <c:pt idx="2501">
                  <c:v>7.8277745832156471</c:v>
                </c:pt>
                <c:pt idx="2502">
                  <c:v>7.8277745832156471</c:v>
                </c:pt>
                <c:pt idx="2503">
                  <c:v>7.8277745832156471</c:v>
                </c:pt>
                <c:pt idx="2504">
                  <c:v>7.8277745832156471</c:v>
                </c:pt>
                <c:pt idx="2505">
                  <c:v>7.8277745832156471</c:v>
                </c:pt>
                <c:pt idx="2506">
                  <c:v>7.8277745832156471</c:v>
                </c:pt>
                <c:pt idx="2507">
                  <c:v>7.8277745832156471</c:v>
                </c:pt>
                <c:pt idx="2508">
                  <c:v>7.8277745832156471</c:v>
                </c:pt>
                <c:pt idx="2509">
                  <c:v>7.8277745832156471</c:v>
                </c:pt>
                <c:pt idx="2510">
                  <c:v>7.8277745832156471</c:v>
                </c:pt>
                <c:pt idx="2511">
                  <c:v>7.8277745832156471</c:v>
                </c:pt>
                <c:pt idx="2512">
                  <c:v>7.8277745832156471</c:v>
                </c:pt>
                <c:pt idx="2513">
                  <c:v>7.8277745832156471</c:v>
                </c:pt>
                <c:pt idx="2514">
                  <c:v>7.8277745832156471</c:v>
                </c:pt>
                <c:pt idx="2515">
                  <c:v>7.8277745832156471</c:v>
                </c:pt>
                <c:pt idx="2516">
                  <c:v>7.8277745832156471</c:v>
                </c:pt>
                <c:pt idx="2517">
                  <c:v>7.8277745832156471</c:v>
                </c:pt>
                <c:pt idx="2518">
                  <c:v>7.8277745832156471</c:v>
                </c:pt>
                <c:pt idx="2519">
                  <c:v>7.8277745832156471</c:v>
                </c:pt>
                <c:pt idx="2520">
                  <c:v>7.8277745832156471</c:v>
                </c:pt>
                <c:pt idx="2521">
                  <c:v>7.8277745832156471</c:v>
                </c:pt>
                <c:pt idx="2522">
                  <c:v>7.8277745832156471</c:v>
                </c:pt>
                <c:pt idx="2523">
                  <c:v>7.8277745832156471</c:v>
                </c:pt>
                <c:pt idx="2524">
                  <c:v>7.8277745832156471</c:v>
                </c:pt>
                <c:pt idx="2525">
                  <c:v>7.8277745832156471</c:v>
                </c:pt>
                <c:pt idx="2526">
                  <c:v>7.8277745832156471</c:v>
                </c:pt>
                <c:pt idx="2527">
                  <c:v>7.8277745832156471</c:v>
                </c:pt>
                <c:pt idx="2528">
                  <c:v>7.8277745832156471</c:v>
                </c:pt>
                <c:pt idx="2529">
                  <c:v>7.8277745832156471</c:v>
                </c:pt>
                <c:pt idx="2530">
                  <c:v>7.8277745832156471</c:v>
                </c:pt>
                <c:pt idx="2531">
                  <c:v>7.8277745832156471</c:v>
                </c:pt>
                <c:pt idx="2532">
                  <c:v>7.8277745832156471</c:v>
                </c:pt>
                <c:pt idx="2533">
                  <c:v>7.8277745832156471</c:v>
                </c:pt>
                <c:pt idx="2534">
                  <c:v>7.8277745832156471</c:v>
                </c:pt>
                <c:pt idx="2535">
                  <c:v>7.8277745832156471</c:v>
                </c:pt>
                <c:pt idx="2536">
                  <c:v>7.8277745832156471</c:v>
                </c:pt>
                <c:pt idx="2537">
                  <c:v>7.8277745832156471</c:v>
                </c:pt>
                <c:pt idx="2538">
                  <c:v>7.8277745832156471</c:v>
                </c:pt>
                <c:pt idx="2539">
                  <c:v>7.8277745832156471</c:v>
                </c:pt>
                <c:pt idx="2540">
                  <c:v>7.8277745832156471</c:v>
                </c:pt>
                <c:pt idx="2541">
                  <c:v>7.8277745832156471</c:v>
                </c:pt>
                <c:pt idx="2542">
                  <c:v>7.8277745832156471</c:v>
                </c:pt>
                <c:pt idx="2543">
                  <c:v>7.8277745832156471</c:v>
                </c:pt>
                <c:pt idx="2544">
                  <c:v>7.8277745832156471</c:v>
                </c:pt>
                <c:pt idx="2545">
                  <c:v>7.8277745832156471</c:v>
                </c:pt>
                <c:pt idx="2546">
                  <c:v>7.8277745832156471</c:v>
                </c:pt>
                <c:pt idx="2547">
                  <c:v>7.8277745832156471</c:v>
                </c:pt>
                <c:pt idx="2548">
                  <c:v>7.8277745832156471</c:v>
                </c:pt>
                <c:pt idx="2549">
                  <c:v>7.8277745832156471</c:v>
                </c:pt>
                <c:pt idx="2550">
                  <c:v>7.8277745832156471</c:v>
                </c:pt>
                <c:pt idx="2551">
                  <c:v>7.8277745832156471</c:v>
                </c:pt>
                <c:pt idx="2552">
                  <c:v>7.8277745832156471</c:v>
                </c:pt>
                <c:pt idx="2553">
                  <c:v>7.8277745832156471</c:v>
                </c:pt>
                <c:pt idx="2554">
                  <c:v>7.8277745832156471</c:v>
                </c:pt>
                <c:pt idx="2555">
                  <c:v>7.8277745832156471</c:v>
                </c:pt>
                <c:pt idx="2556">
                  <c:v>7.8277745832156471</c:v>
                </c:pt>
                <c:pt idx="2557">
                  <c:v>7.8277745832156471</c:v>
                </c:pt>
                <c:pt idx="2558">
                  <c:v>7.8277745832156471</c:v>
                </c:pt>
                <c:pt idx="2559">
                  <c:v>7.8277745832156471</c:v>
                </c:pt>
                <c:pt idx="2560">
                  <c:v>7.8277745832156471</c:v>
                </c:pt>
                <c:pt idx="2561">
                  <c:v>7.8277745832156471</c:v>
                </c:pt>
                <c:pt idx="2562">
                  <c:v>7.8277745832156471</c:v>
                </c:pt>
                <c:pt idx="2563">
                  <c:v>7.8277745832156471</c:v>
                </c:pt>
                <c:pt idx="2564">
                  <c:v>7.8277745832156471</c:v>
                </c:pt>
                <c:pt idx="2565">
                  <c:v>7.8277745832156471</c:v>
                </c:pt>
                <c:pt idx="2566">
                  <c:v>7.8277745832156471</c:v>
                </c:pt>
                <c:pt idx="2567">
                  <c:v>7.8277745832156471</c:v>
                </c:pt>
                <c:pt idx="2568">
                  <c:v>7.8277745832156471</c:v>
                </c:pt>
                <c:pt idx="2569">
                  <c:v>7.8277745832156471</c:v>
                </c:pt>
                <c:pt idx="2570">
                  <c:v>7.8277745832156471</c:v>
                </c:pt>
                <c:pt idx="2571">
                  <c:v>7.8277745832156471</c:v>
                </c:pt>
                <c:pt idx="2572">
                  <c:v>7.8277745832156471</c:v>
                </c:pt>
                <c:pt idx="2573">
                  <c:v>7.8277745832156471</c:v>
                </c:pt>
                <c:pt idx="2574">
                  <c:v>7.8277745832156471</c:v>
                </c:pt>
                <c:pt idx="2575">
                  <c:v>7.8277745832156471</c:v>
                </c:pt>
                <c:pt idx="2576">
                  <c:v>7.8277745832156471</c:v>
                </c:pt>
                <c:pt idx="2577">
                  <c:v>7.8277745832156471</c:v>
                </c:pt>
                <c:pt idx="2578">
                  <c:v>7.8277745832156471</c:v>
                </c:pt>
                <c:pt idx="2579">
                  <c:v>7.8277745832156471</c:v>
                </c:pt>
                <c:pt idx="2580">
                  <c:v>7.8277745832156471</c:v>
                </c:pt>
                <c:pt idx="2581">
                  <c:v>7.8277745832156471</c:v>
                </c:pt>
                <c:pt idx="2582">
                  <c:v>7.8277745832156471</c:v>
                </c:pt>
                <c:pt idx="2583">
                  <c:v>7.8277745832156471</c:v>
                </c:pt>
                <c:pt idx="2584">
                  <c:v>7.8277745832156471</c:v>
                </c:pt>
                <c:pt idx="2585">
                  <c:v>7.8277745832156471</c:v>
                </c:pt>
                <c:pt idx="2586">
                  <c:v>7.8277745832156471</c:v>
                </c:pt>
                <c:pt idx="2587">
                  <c:v>7.8277745832156471</c:v>
                </c:pt>
                <c:pt idx="2588">
                  <c:v>7.8277745832156471</c:v>
                </c:pt>
                <c:pt idx="2589">
                  <c:v>7.8277745832156471</c:v>
                </c:pt>
                <c:pt idx="2590">
                  <c:v>7.8277745832156471</c:v>
                </c:pt>
                <c:pt idx="2591">
                  <c:v>7.8277745832156471</c:v>
                </c:pt>
                <c:pt idx="2592">
                  <c:v>7.8277745832156471</c:v>
                </c:pt>
                <c:pt idx="2593">
                  <c:v>7.8277745832156471</c:v>
                </c:pt>
                <c:pt idx="2594">
                  <c:v>7.8277745832156471</c:v>
                </c:pt>
                <c:pt idx="2595">
                  <c:v>7.8277745832156471</c:v>
                </c:pt>
                <c:pt idx="2596">
                  <c:v>7.8277745832156471</c:v>
                </c:pt>
                <c:pt idx="2597">
                  <c:v>7.8277745832156471</c:v>
                </c:pt>
                <c:pt idx="2598">
                  <c:v>7.8277745832156471</c:v>
                </c:pt>
                <c:pt idx="2599">
                  <c:v>7.8277745832156471</c:v>
                </c:pt>
                <c:pt idx="2600">
                  <c:v>7.8277745832156471</c:v>
                </c:pt>
                <c:pt idx="2601">
                  <c:v>7.8277745832156471</c:v>
                </c:pt>
                <c:pt idx="2602">
                  <c:v>7.8277745832156471</c:v>
                </c:pt>
                <c:pt idx="2603">
                  <c:v>7.8277745832156471</c:v>
                </c:pt>
                <c:pt idx="2604">
                  <c:v>7.8277745832156471</c:v>
                </c:pt>
                <c:pt idx="2605">
                  <c:v>7.8277745832156471</c:v>
                </c:pt>
                <c:pt idx="2606">
                  <c:v>7.8277745832156471</c:v>
                </c:pt>
                <c:pt idx="2607">
                  <c:v>7.8277745832156471</c:v>
                </c:pt>
                <c:pt idx="2608">
                  <c:v>7.8277745832156471</c:v>
                </c:pt>
                <c:pt idx="2609">
                  <c:v>7.8277745832156471</c:v>
                </c:pt>
                <c:pt idx="2610">
                  <c:v>7.8277745832156471</c:v>
                </c:pt>
                <c:pt idx="2611">
                  <c:v>7.8277745832156471</c:v>
                </c:pt>
                <c:pt idx="2612">
                  <c:v>7.8277745832156471</c:v>
                </c:pt>
                <c:pt idx="2613">
                  <c:v>7.8277745832156471</c:v>
                </c:pt>
                <c:pt idx="2614">
                  <c:v>7.8277745832156471</c:v>
                </c:pt>
                <c:pt idx="2615">
                  <c:v>7.8277745832156471</c:v>
                </c:pt>
                <c:pt idx="2616">
                  <c:v>7.8277745832156471</c:v>
                </c:pt>
                <c:pt idx="2617">
                  <c:v>7.8277745832156471</c:v>
                </c:pt>
                <c:pt idx="2618">
                  <c:v>7.8277745832156471</c:v>
                </c:pt>
                <c:pt idx="2619">
                  <c:v>7.8277745832156471</c:v>
                </c:pt>
                <c:pt idx="2620">
                  <c:v>7.8277745832156471</c:v>
                </c:pt>
                <c:pt idx="2621">
                  <c:v>7.8277745832156471</c:v>
                </c:pt>
                <c:pt idx="2622">
                  <c:v>7.8277745832156471</c:v>
                </c:pt>
                <c:pt idx="2623">
                  <c:v>7.8277745832156471</c:v>
                </c:pt>
                <c:pt idx="2624">
                  <c:v>7.8277745832156471</c:v>
                </c:pt>
                <c:pt idx="2625">
                  <c:v>7.8277745832156471</c:v>
                </c:pt>
                <c:pt idx="2626">
                  <c:v>7.8277745832156471</c:v>
                </c:pt>
                <c:pt idx="2627">
                  <c:v>7.8277745832156471</c:v>
                </c:pt>
                <c:pt idx="2628">
                  <c:v>7.8277745832156471</c:v>
                </c:pt>
                <c:pt idx="2629">
                  <c:v>7.8277745832156471</c:v>
                </c:pt>
                <c:pt idx="2630">
                  <c:v>7.8277745832156471</c:v>
                </c:pt>
                <c:pt idx="2631">
                  <c:v>7.8277745832156471</c:v>
                </c:pt>
                <c:pt idx="2632">
                  <c:v>7.8277745832156471</c:v>
                </c:pt>
                <c:pt idx="2633">
                  <c:v>7.8277745832156471</c:v>
                </c:pt>
                <c:pt idx="2634">
                  <c:v>7.8277745832156471</c:v>
                </c:pt>
                <c:pt idx="2635">
                  <c:v>7.8277745832156471</c:v>
                </c:pt>
                <c:pt idx="2636">
                  <c:v>7.8277745832156471</c:v>
                </c:pt>
                <c:pt idx="2637">
                  <c:v>7.8277745832156471</c:v>
                </c:pt>
                <c:pt idx="2638">
                  <c:v>7.8277745832156471</c:v>
                </c:pt>
                <c:pt idx="2639">
                  <c:v>7.8277745832156471</c:v>
                </c:pt>
                <c:pt idx="2640">
                  <c:v>7.8277745832156471</c:v>
                </c:pt>
                <c:pt idx="2641">
                  <c:v>7.8277745832156471</c:v>
                </c:pt>
                <c:pt idx="2642">
                  <c:v>7.8277745832156471</c:v>
                </c:pt>
                <c:pt idx="2643">
                  <c:v>7.8277745832156471</c:v>
                </c:pt>
                <c:pt idx="2644">
                  <c:v>7.8277745832156471</c:v>
                </c:pt>
                <c:pt idx="2645">
                  <c:v>7.8277745832156471</c:v>
                </c:pt>
                <c:pt idx="2646">
                  <c:v>7.8277745832156471</c:v>
                </c:pt>
                <c:pt idx="2647">
                  <c:v>7.8277745832156471</c:v>
                </c:pt>
                <c:pt idx="2648">
                  <c:v>7.8277745832156471</c:v>
                </c:pt>
                <c:pt idx="2649">
                  <c:v>7.8277745832156471</c:v>
                </c:pt>
                <c:pt idx="2650">
                  <c:v>7.8277745832156471</c:v>
                </c:pt>
                <c:pt idx="2651">
                  <c:v>7.8277745832156471</c:v>
                </c:pt>
                <c:pt idx="2652">
                  <c:v>7.8277745832156471</c:v>
                </c:pt>
                <c:pt idx="2653">
                  <c:v>7.8277745832156471</c:v>
                </c:pt>
                <c:pt idx="2654">
                  <c:v>7.8277745832156471</c:v>
                </c:pt>
                <c:pt idx="2655">
                  <c:v>7.8277745832156471</c:v>
                </c:pt>
                <c:pt idx="2656">
                  <c:v>7.8277745832156471</c:v>
                </c:pt>
                <c:pt idx="2657">
                  <c:v>7.8277745832156471</c:v>
                </c:pt>
                <c:pt idx="2658">
                  <c:v>7.8277745832156471</c:v>
                </c:pt>
                <c:pt idx="2659">
                  <c:v>7.8277745832156471</c:v>
                </c:pt>
                <c:pt idx="2660">
                  <c:v>7.8277745832156471</c:v>
                </c:pt>
                <c:pt idx="2661">
                  <c:v>7.8277745832156471</c:v>
                </c:pt>
                <c:pt idx="2662">
                  <c:v>7.8277745832156471</c:v>
                </c:pt>
                <c:pt idx="2663">
                  <c:v>7.8277745832156471</c:v>
                </c:pt>
                <c:pt idx="2664">
                  <c:v>7.8277745832156471</c:v>
                </c:pt>
                <c:pt idx="2665">
                  <c:v>7.8277745832156471</c:v>
                </c:pt>
                <c:pt idx="2666">
                  <c:v>7.8277745832156471</c:v>
                </c:pt>
                <c:pt idx="2667">
                  <c:v>7.8277745832156471</c:v>
                </c:pt>
                <c:pt idx="2668">
                  <c:v>7.8277745832156471</c:v>
                </c:pt>
                <c:pt idx="2669">
                  <c:v>7.8277745832156471</c:v>
                </c:pt>
                <c:pt idx="2670">
                  <c:v>7.8277745832156471</c:v>
                </c:pt>
                <c:pt idx="2671">
                  <c:v>7.8277745832156471</c:v>
                </c:pt>
                <c:pt idx="2672">
                  <c:v>7.8277745832156471</c:v>
                </c:pt>
                <c:pt idx="2673">
                  <c:v>7.8277745832156471</c:v>
                </c:pt>
                <c:pt idx="2674">
                  <c:v>7.8277745832156471</c:v>
                </c:pt>
                <c:pt idx="2675">
                  <c:v>7.8277745832156471</c:v>
                </c:pt>
                <c:pt idx="2676">
                  <c:v>7.8277745832156471</c:v>
                </c:pt>
                <c:pt idx="2677">
                  <c:v>7.8277745832156471</c:v>
                </c:pt>
                <c:pt idx="2678">
                  <c:v>7.8277745832156471</c:v>
                </c:pt>
                <c:pt idx="2679">
                  <c:v>7.8277745832156471</c:v>
                </c:pt>
                <c:pt idx="2680">
                  <c:v>7.8277745832156471</c:v>
                </c:pt>
                <c:pt idx="2681">
                  <c:v>7.8277745832156471</c:v>
                </c:pt>
                <c:pt idx="2682">
                  <c:v>7.8277745832156471</c:v>
                </c:pt>
                <c:pt idx="2683">
                  <c:v>7.8277745832156471</c:v>
                </c:pt>
                <c:pt idx="2684">
                  <c:v>7.8277745832156471</c:v>
                </c:pt>
                <c:pt idx="2685">
                  <c:v>7.8277745832156471</c:v>
                </c:pt>
                <c:pt idx="2686">
                  <c:v>7.8277745832156471</c:v>
                </c:pt>
                <c:pt idx="2687">
                  <c:v>7.8277745832156471</c:v>
                </c:pt>
                <c:pt idx="2688">
                  <c:v>7.8277745832156471</c:v>
                </c:pt>
                <c:pt idx="2689">
                  <c:v>7.8277745832156471</c:v>
                </c:pt>
                <c:pt idx="2690">
                  <c:v>7.8277745832156471</c:v>
                </c:pt>
                <c:pt idx="2691">
                  <c:v>7.8277745832156471</c:v>
                </c:pt>
                <c:pt idx="2692">
                  <c:v>7.8277745832156471</c:v>
                </c:pt>
                <c:pt idx="2693">
                  <c:v>7.8277745832156471</c:v>
                </c:pt>
                <c:pt idx="2694">
                  <c:v>7.8277745832156471</c:v>
                </c:pt>
                <c:pt idx="2695">
                  <c:v>7.8277745832156471</c:v>
                </c:pt>
                <c:pt idx="2696">
                  <c:v>7.8277745832156471</c:v>
                </c:pt>
                <c:pt idx="2697">
                  <c:v>7.8277745832156471</c:v>
                </c:pt>
                <c:pt idx="2698">
                  <c:v>7.8277745832156471</c:v>
                </c:pt>
                <c:pt idx="2699">
                  <c:v>7.8277745832156471</c:v>
                </c:pt>
                <c:pt idx="2700">
                  <c:v>7.8277745832156471</c:v>
                </c:pt>
                <c:pt idx="2701">
                  <c:v>7.8277745832156471</c:v>
                </c:pt>
                <c:pt idx="2702">
                  <c:v>7.8277745832156471</c:v>
                </c:pt>
                <c:pt idx="2703">
                  <c:v>7.8277745832156471</c:v>
                </c:pt>
                <c:pt idx="2704">
                  <c:v>7.8277745832156471</c:v>
                </c:pt>
                <c:pt idx="2705">
                  <c:v>7.8277745832156471</c:v>
                </c:pt>
                <c:pt idx="2706">
                  <c:v>7.8277745832156471</c:v>
                </c:pt>
                <c:pt idx="2707">
                  <c:v>7.8277745832156471</c:v>
                </c:pt>
                <c:pt idx="2708">
                  <c:v>7.8277745832156471</c:v>
                </c:pt>
                <c:pt idx="2709">
                  <c:v>7.8277745832156471</c:v>
                </c:pt>
                <c:pt idx="2710">
                  <c:v>7.8277745832156471</c:v>
                </c:pt>
                <c:pt idx="2711">
                  <c:v>7.8277745832156471</c:v>
                </c:pt>
                <c:pt idx="2712">
                  <c:v>7.8277745832156471</c:v>
                </c:pt>
                <c:pt idx="2713">
                  <c:v>7.8277745832156471</c:v>
                </c:pt>
                <c:pt idx="2714">
                  <c:v>7.8277745832156471</c:v>
                </c:pt>
                <c:pt idx="2715">
                  <c:v>7.8277745832156471</c:v>
                </c:pt>
                <c:pt idx="2716">
                  <c:v>7.8277745832156471</c:v>
                </c:pt>
                <c:pt idx="2717">
                  <c:v>7.8277745832156471</c:v>
                </c:pt>
                <c:pt idx="2718">
                  <c:v>7.8277745832156471</c:v>
                </c:pt>
                <c:pt idx="2719">
                  <c:v>7.8277745832156471</c:v>
                </c:pt>
                <c:pt idx="2720">
                  <c:v>7.8277745832156471</c:v>
                </c:pt>
                <c:pt idx="2721">
                  <c:v>7.8277745832156471</c:v>
                </c:pt>
                <c:pt idx="2722">
                  <c:v>7.8277745832156471</c:v>
                </c:pt>
                <c:pt idx="2723">
                  <c:v>7.8277745832156471</c:v>
                </c:pt>
                <c:pt idx="2724">
                  <c:v>7.8277745832156471</c:v>
                </c:pt>
                <c:pt idx="2725">
                  <c:v>7.8277745832156471</c:v>
                </c:pt>
                <c:pt idx="2726">
                  <c:v>7.8277745832156471</c:v>
                </c:pt>
                <c:pt idx="2727">
                  <c:v>7.8277745832156471</c:v>
                </c:pt>
                <c:pt idx="2728">
                  <c:v>7.8277745832156471</c:v>
                </c:pt>
                <c:pt idx="2729">
                  <c:v>7.8277745832156471</c:v>
                </c:pt>
                <c:pt idx="2730">
                  <c:v>7.8277745832156471</c:v>
                </c:pt>
                <c:pt idx="2731">
                  <c:v>7.8277745832156471</c:v>
                </c:pt>
                <c:pt idx="2732">
                  <c:v>7.8277745832156471</c:v>
                </c:pt>
                <c:pt idx="2733">
                  <c:v>7.8277745832156471</c:v>
                </c:pt>
                <c:pt idx="2734">
                  <c:v>7.8277745832156471</c:v>
                </c:pt>
                <c:pt idx="2735">
                  <c:v>7.8277745832156471</c:v>
                </c:pt>
                <c:pt idx="2736">
                  <c:v>7.8277745832156471</c:v>
                </c:pt>
                <c:pt idx="2737">
                  <c:v>7.8277745832156471</c:v>
                </c:pt>
                <c:pt idx="2738">
                  <c:v>7.8277745832156471</c:v>
                </c:pt>
                <c:pt idx="2739">
                  <c:v>7.8277745832156471</c:v>
                </c:pt>
                <c:pt idx="2740">
                  <c:v>7.8277745832156471</c:v>
                </c:pt>
                <c:pt idx="2741">
                  <c:v>7.8277745832156471</c:v>
                </c:pt>
                <c:pt idx="2742">
                  <c:v>7.8277745832156471</c:v>
                </c:pt>
                <c:pt idx="2743">
                  <c:v>7.8277745832156471</c:v>
                </c:pt>
                <c:pt idx="2744">
                  <c:v>7.8277745832156471</c:v>
                </c:pt>
                <c:pt idx="2745">
                  <c:v>7.8277745832156471</c:v>
                </c:pt>
                <c:pt idx="2746">
                  <c:v>7.8277745832156471</c:v>
                </c:pt>
                <c:pt idx="2747">
                  <c:v>7.8277745832156471</c:v>
                </c:pt>
                <c:pt idx="2748">
                  <c:v>7.8277745832156471</c:v>
                </c:pt>
                <c:pt idx="2749">
                  <c:v>7.8277745832156471</c:v>
                </c:pt>
                <c:pt idx="2750">
                  <c:v>7.8277745832156471</c:v>
                </c:pt>
                <c:pt idx="2751">
                  <c:v>7.8277745832156471</c:v>
                </c:pt>
                <c:pt idx="2752">
                  <c:v>7.8277745832156471</c:v>
                </c:pt>
                <c:pt idx="2753">
                  <c:v>7.8277745832156471</c:v>
                </c:pt>
                <c:pt idx="2754">
                  <c:v>7.8277745832156471</c:v>
                </c:pt>
                <c:pt idx="2755">
                  <c:v>7.8277745832156471</c:v>
                </c:pt>
                <c:pt idx="2756">
                  <c:v>7.8277745832156471</c:v>
                </c:pt>
                <c:pt idx="2757">
                  <c:v>7.8277745832156471</c:v>
                </c:pt>
                <c:pt idx="2758">
                  <c:v>7.8277745832156471</c:v>
                </c:pt>
                <c:pt idx="2759">
                  <c:v>7.8277745832156471</c:v>
                </c:pt>
                <c:pt idx="2760">
                  <c:v>7.8277745832156471</c:v>
                </c:pt>
                <c:pt idx="2761">
                  <c:v>7.8277745832156471</c:v>
                </c:pt>
                <c:pt idx="2762">
                  <c:v>7.8277745832156471</c:v>
                </c:pt>
                <c:pt idx="2763">
                  <c:v>7.8277745832156471</c:v>
                </c:pt>
                <c:pt idx="2764">
                  <c:v>7.8277745832156471</c:v>
                </c:pt>
                <c:pt idx="2765">
                  <c:v>7.8277745832156471</c:v>
                </c:pt>
                <c:pt idx="2766">
                  <c:v>7.8277745832156471</c:v>
                </c:pt>
                <c:pt idx="2767">
                  <c:v>7.8277745832156471</c:v>
                </c:pt>
                <c:pt idx="2768">
                  <c:v>7.8277745832156471</c:v>
                </c:pt>
                <c:pt idx="2769">
                  <c:v>7.8277745832156471</c:v>
                </c:pt>
                <c:pt idx="2770">
                  <c:v>7.8277745832156471</c:v>
                </c:pt>
                <c:pt idx="2771">
                  <c:v>7.8277745832156471</c:v>
                </c:pt>
                <c:pt idx="2772">
                  <c:v>7.8277745832156471</c:v>
                </c:pt>
                <c:pt idx="2773">
                  <c:v>7.8277745832156471</c:v>
                </c:pt>
                <c:pt idx="2774">
                  <c:v>7.8277745832156471</c:v>
                </c:pt>
                <c:pt idx="2775">
                  <c:v>7.8277745832156471</c:v>
                </c:pt>
                <c:pt idx="2776">
                  <c:v>7.8277745832156471</c:v>
                </c:pt>
                <c:pt idx="2777">
                  <c:v>7.8277745832156471</c:v>
                </c:pt>
                <c:pt idx="2778">
                  <c:v>7.8277745832156471</c:v>
                </c:pt>
                <c:pt idx="2779">
                  <c:v>7.8277745832156471</c:v>
                </c:pt>
                <c:pt idx="2780">
                  <c:v>7.8277745832156471</c:v>
                </c:pt>
                <c:pt idx="2781">
                  <c:v>7.8277745832156471</c:v>
                </c:pt>
                <c:pt idx="2782">
                  <c:v>7.8277745832156471</c:v>
                </c:pt>
                <c:pt idx="2783">
                  <c:v>7.8277745832156471</c:v>
                </c:pt>
                <c:pt idx="2784">
                  <c:v>7.8277745832156471</c:v>
                </c:pt>
                <c:pt idx="2785">
                  <c:v>7.8277745832156471</c:v>
                </c:pt>
                <c:pt idx="2786">
                  <c:v>7.8277745832156471</c:v>
                </c:pt>
                <c:pt idx="2787">
                  <c:v>7.8277745832156471</c:v>
                </c:pt>
                <c:pt idx="2788">
                  <c:v>7.8277745832156471</c:v>
                </c:pt>
                <c:pt idx="2789">
                  <c:v>7.8277745832156471</c:v>
                </c:pt>
                <c:pt idx="2790">
                  <c:v>7.8277745832156471</c:v>
                </c:pt>
                <c:pt idx="2791">
                  <c:v>7.8277745832156471</c:v>
                </c:pt>
                <c:pt idx="2792">
                  <c:v>7.8277745832156471</c:v>
                </c:pt>
                <c:pt idx="2793">
                  <c:v>7.8277745832156471</c:v>
                </c:pt>
                <c:pt idx="2794">
                  <c:v>7.8277745832156471</c:v>
                </c:pt>
                <c:pt idx="2795">
                  <c:v>7.8277745832156471</c:v>
                </c:pt>
                <c:pt idx="2796">
                  <c:v>7.8277745832156471</c:v>
                </c:pt>
                <c:pt idx="2797">
                  <c:v>7.8277745832156471</c:v>
                </c:pt>
                <c:pt idx="2798">
                  <c:v>7.8277745832156471</c:v>
                </c:pt>
                <c:pt idx="2799">
                  <c:v>7.8277745832156471</c:v>
                </c:pt>
                <c:pt idx="2800">
                  <c:v>7.8277745832156471</c:v>
                </c:pt>
                <c:pt idx="2801">
                  <c:v>7.8277745832156471</c:v>
                </c:pt>
                <c:pt idx="2802">
                  <c:v>7.8277745832156471</c:v>
                </c:pt>
                <c:pt idx="2803">
                  <c:v>7.8277745832156471</c:v>
                </c:pt>
                <c:pt idx="2804">
                  <c:v>7.8277745832156471</c:v>
                </c:pt>
                <c:pt idx="2805">
                  <c:v>7.8277745832156471</c:v>
                </c:pt>
                <c:pt idx="2806">
                  <c:v>7.8277745832156471</c:v>
                </c:pt>
                <c:pt idx="2807">
                  <c:v>7.8277745832156471</c:v>
                </c:pt>
                <c:pt idx="2808">
                  <c:v>7.8277745832156471</c:v>
                </c:pt>
                <c:pt idx="2809">
                  <c:v>7.8277745832156471</c:v>
                </c:pt>
                <c:pt idx="2810">
                  <c:v>7.8277745832156471</c:v>
                </c:pt>
                <c:pt idx="2811">
                  <c:v>7.8277745832156471</c:v>
                </c:pt>
                <c:pt idx="2812">
                  <c:v>7.8277745832156471</c:v>
                </c:pt>
                <c:pt idx="2813">
                  <c:v>7.8277745832156471</c:v>
                </c:pt>
                <c:pt idx="2814">
                  <c:v>7.8277745832156471</c:v>
                </c:pt>
                <c:pt idx="2815">
                  <c:v>7.8277745832156471</c:v>
                </c:pt>
                <c:pt idx="2816">
                  <c:v>7.8277745832156471</c:v>
                </c:pt>
                <c:pt idx="2817">
                  <c:v>7.8277745832156471</c:v>
                </c:pt>
                <c:pt idx="2818">
                  <c:v>7.8277745832156471</c:v>
                </c:pt>
                <c:pt idx="2819">
                  <c:v>7.8277745832156471</c:v>
                </c:pt>
                <c:pt idx="2820">
                  <c:v>7.8277745832156471</c:v>
                </c:pt>
                <c:pt idx="2821">
                  <c:v>7.8277745832156471</c:v>
                </c:pt>
                <c:pt idx="2822">
                  <c:v>7.8277745832156471</c:v>
                </c:pt>
                <c:pt idx="2823">
                  <c:v>7.8277745832156471</c:v>
                </c:pt>
                <c:pt idx="2824">
                  <c:v>7.8277745832156471</c:v>
                </c:pt>
                <c:pt idx="2825">
                  <c:v>7.8277745832156471</c:v>
                </c:pt>
                <c:pt idx="2826">
                  <c:v>7.8277745832156471</c:v>
                </c:pt>
                <c:pt idx="2827">
                  <c:v>7.8277745832156471</c:v>
                </c:pt>
                <c:pt idx="2828">
                  <c:v>7.8277745832156471</c:v>
                </c:pt>
                <c:pt idx="2829">
                  <c:v>7.8277745832156471</c:v>
                </c:pt>
                <c:pt idx="2830">
                  <c:v>7.8277745832156471</c:v>
                </c:pt>
                <c:pt idx="2831">
                  <c:v>7.8277745832156471</c:v>
                </c:pt>
                <c:pt idx="2832">
                  <c:v>7.8277745832156471</c:v>
                </c:pt>
                <c:pt idx="2833">
                  <c:v>7.8277745832156471</c:v>
                </c:pt>
                <c:pt idx="2834">
                  <c:v>7.8277745832156471</c:v>
                </c:pt>
                <c:pt idx="2835">
                  <c:v>7.8277745832156471</c:v>
                </c:pt>
                <c:pt idx="2836">
                  <c:v>7.8277745832156471</c:v>
                </c:pt>
                <c:pt idx="2837">
                  <c:v>7.8277745832156471</c:v>
                </c:pt>
                <c:pt idx="2838">
                  <c:v>7.8277745832156471</c:v>
                </c:pt>
                <c:pt idx="2839">
                  <c:v>7.8277745832156471</c:v>
                </c:pt>
                <c:pt idx="2840">
                  <c:v>7.8277745832156471</c:v>
                </c:pt>
                <c:pt idx="2841">
                  <c:v>7.8277745832156471</c:v>
                </c:pt>
                <c:pt idx="2842">
                  <c:v>7.8277745832156471</c:v>
                </c:pt>
                <c:pt idx="2843">
                  <c:v>7.8277745832156471</c:v>
                </c:pt>
                <c:pt idx="2844">
                  <c:v>7.8277745832156471</c:v>
                </c:pt>
                <c:pt idx="2845">
                  <c:v>7.8277745832156471</c:v>
                </c:pt>
                <c:pt idx="2846">
                  <c:v>7.8277745832156471</c:v>
                </c:pt>
                <c:pt idx="2847">
                  <c:v>7.8277745832156471</c:v>
                </c:pt>
                <c:pt idx="2848">
                  <c:v>7.8277745832156471</c:v>
                </c:pt>
                <c:pt idx="2849">
                  <c:v>7.8277745832156471</c:v>
                </c:pt>
                <c:pt idx="2850">
                  <c:v>7.8277745832156471</c:v>
                </c:pt>
                <c:pt idx="2851">
                  <c:v>7.8277745832156471</c:v>
                </c:pt>
                <c:pt idx="2852">
                  <c:v>7.8277745832156471</c:v>
                </c:pt>
                <c:pt idx="2853">
                  <c:v>7.8277745832156471</c:v>
                </c:pt>
                <c:pt idx="2854">
                  <c:v>7.8277745832156471</c:v>
                </c:pt>
                <c:pt idx="2855">
                  <c:v>7.8277745832156471</c:v>
                </c:pt>
                <c:pt idx="2856">
                  <c:v>7.8277745832156471</c:v>
                </c:pt>
                <c:pt idx="2857">
                  <c:v>7.8277745832156471</c:v>
                </c:pt>
                <c:pt idx="2858">
                  <c:v>7.8277745832156471</c:v>
                </c:pt>
                <c:pt idx="2859">
                  <c:v>7.8277745832156471</c:v>
                </c:pt>
                <c:pt idx="2860">
                  <c:v>7.8277745832156471</c:v>
                </c:pt>
                <c:pt idx="2861">
                  <c:v>7.8277745832156471</c:v>
                </c:pt>
                <c:pt idx="2862">
                  <c:v>7.8277745832156471</c:v>
                </c:pt>
                <c:pt idx="2863">
                  <c:v>7.8277745832156471</c:v>
                </c:pt>
                <c:pt idx="2864">
                  <c:v>7.8277745832156471</c:v>
                </c:pt>
                <c:pt idx="2865">
                  <c:v>7.8277745832156471</c:v>
                </c:pt>
                <c:pt idx="2866">
                  <c:v>7.8277745832156471</c:v>
                </c:pt>
                <c:pt idx="2867">
                  <c:v>7.8277745832156471</c:v>
                </c:pt>
                <c:pt idx="2868">
                  <c:v>7.8277745832156471</c:v>
                </c:pt>
                <c:pt idx="2869">
                  <c:v>7.8277745832156471</c:v>
                </c:pt>
                <c:pt idx="2870">
                  <c:v>7.8277745832156471</c:v>
                </c:pt>
                <c:pt idx="2871">
                  <c:v>7.8277745832156471</c:v>
                </c:pt>
                <c:pt idx="2872">
                  <c:v>7.8277745832156471</c:v>
                </c:pt>
                <c:pt idx="2873">
                  <c:v>7.8277745832156471</c:v>
                </c:pt>
                <c:pt idx="2874">
                  <c:v>7.8277745832156471</c:v>
                </c:pt>
                <c:pt idx="2875">
                  <c:v>7.8277745832156471</c:v>
                </c:pt>
                <c:pt idx="2876">
                  <c:v>7.8277745832156471</c:v>
                </c:pt>
                <c:pt idx="2877">
                  <c:v>7.8277745832156471</c:v>
                </c:pt>
                <c:pt idx="2878">
                  <c:v>7.8277745832156471</c:v>
                </c:pt>
                <c:pt idx="2879">
                  <c:v>7.8277745832156471</c:v>
                </c:pt>
                <c:pt idx="2880">
                  <c:v>7.8277745832156471</c:v>
                </c:pt>
                <c:pt idx="2881">
                  <c:v>7.8277745832156471</c:v>
                </c:pt>
                <c:pt idx="2882">
                  <c:v>7.8277745832156471</c:v>
                </c:pt>
                <c:pt idx="2883">
                  <c:v>7.8277745832156471</c:v>
                </c:pt>
                <c:pt idx="2884">
                  <c:v>7.8277745832156471</c:v>
                </c:pt>
                <c:pt idx="2885">
                  <c:v>7.8277745832156471</c:v>
                </c:pt>
                <c:pt idx="2886">
                  <c:v>7.8277745832156471</c:v>
                </c:pt>
                <c:pt idx="2887">
                  <c:v>7.8277745832156471</c:v>
                </c:pt>
                <c:pt idx="2888">
                  <c:v>7.8277745832156471</c:v>
                </c:pt>
                <c:pt idx="2889">
                  <c:v>7.8277745832156471</c:v>
                </c:pt>
                <c:pt idx="2890">
                  <c:v>7.8277745832156471</c:v>
                </c:pt>
                <c:pt idx="2891">
                  <c:v>7.8277745832156471</c:v>
                </c:pt>
                <c:pt idx="2892">
                  <c:v>7.8277745832156471</c:v>
                </c:pt>
                <c:pt idx="2893">
                  <c:v>7.8277745832156471</c:v>
                </c:pt>
                <c:pt idx="2894">
                  <c:v>7.8277745832156471</c:v>
                </c:pt>
                <c:pt idx="2895">
                  <c:v>7.8277745832156471</c:v>
                </c:pt>
                <c:pt idx="2896">
                  <c:v>7.8277745832156471</c:v>
                </c:pt>
                <c:pt idx="2897">
                  <c:v>7.8277745832156471</c:v>
                </c:pt>
                <c:pt idx="2898">
                  <c:v>7.8277745832156471</c:v>
                </c:pt>
                <c:pt idx="2899">
                  <c:v>7.8277745832156471</c:v>
                </c:pt>
                <c:pt idx="2900">
                  <c:v>7.8277745832156471</c:v>
                </c:pt>
                <c:pt idx="2901">
                  <c:v>7.8277745832156471</c:v>
                </c:pt>
                <c:pt idx="2902">
                  <c:v>7.8277745832156471</c:v>
                </c:pt>
                <c:pt idx="2903">
                  <c:v>7.8277745832156471</c:v>
                </c:pt>
                <c:pt idx="2904">
                  <c:v>7.8277745832156471</c:v>
                </c:pt>
                <c:pt idx="2905">
                  <c:v>7.8277745832156471</c:v>
                </c:pt>
                <c:pt idx="2906">
                  <c:v>7.8277745832156471</c:v>
                </c:pt>
                <c:pt idx="2907">
                  <c:v>7.8277745832156471</c:v>
                </c:pt>
                <c:pt idx="2908">
                  <c:v>7.8277745832156471</c:v>
                </c:pt>
                <c:pt idx="2909">
                  <c:v>7.8277745832156471</c:v>
                </c:pt>
                <c:pt idx="2910">
                  <c:v>7.8277745832156471</c:v>
                </c:pt>
                <c:pt idx="2911">
                  <c:v>7.8277745832156471</c:v>
                </c:pt>
                <c:pt idx="2912">
                  <c:v>7.8277745832156471</c:v>
                </c:pt>
                <c:pt idx="2913">
                  <c:v>7.8277745832156471</c:v>
                </c:pt>
                <c:pt idx="2914">
                  <c:v>7.8277745832156471</c:v>
                </c:pt>
                <c:pt idx="2915">
                  <c:v>7.8277745832156471</c:v>
                </c:pt>
                <c:pt idx="2916">
                  <c:v>7.8277745832156471</c:v>
                </c:pt>
                <c:pt idx="2917">
                  <c:v>7.8277745832156471</c:v>
                </c:pt>
                <c:pt idx="2918">
                  <c:v>7.8277745832156471</c:v>
                </c:pt>
                <c:pt idx="2919">
                  <c:v>7.8277745832156471</c:v>
                </c:pt>
                <c:pt idx="2920">
                  <c:v>7.8277745832156471</c:v>
                </c:pt>
                <c:pt idx="2921">
                  <c:v>7.8277745832156471</c:v>
                </c:pt>
                <c:pt idx="2922">
                  <c:v>7.8277745832156471</c:v>
                </c:pt>
                <c:pt idx="2923">
                  <c:v>7.8277745832156471</c:v>
                </c:pt>
                <c:pt idx="2924">
                  <c:v>7.8277745832156471</c:v>
                </c:pt>
                <c:pt idx="2925">
                  <c:v>7.8277745832156471</c:v>
                </c:pt>
                <c:pt idx="2926">
                  <c:v>7.8277745832156471</c:v>
                </c:pt>
                <c:pt idx="2927">
                  <c:v>7.8277745832156471</c:v>
                </c:pt>
                <c:pt idx="2928">
                  <c:v>7.8277745832156471</c:v>
                </c:pt>
                <c:pt idx="2929">
                  <c:v>7.8277745832156471</c:v>
                </c:pt>
                <c:pt idx="2930">
                  <c:v>7.8277745832156471</c:v>
                </c:pt>
                <c:pt idx="2931">
                  <c:v>7.8277745832156471</c:v>
                </c:pt>
                <c:pt idx="2932">
                  <c:v>7.8277745832156471</c:v>
                </c:pt>
                <c:pt idx="2933">
                  <c:v>7.8277745832156471</c:v>
                </c:pt>
                <c:pt idx="2934">
                  <c:v>7.8277745832156471</c:v>
                </c:pt>
                <c:pt idx="2935">
                  <c:v>7.8277745832156471</c:v>
                </c:pt>
                <c:pt idx="2936">
                  <c:v>7.8277745832156471</c:v>
                </c:pt>
                <c:pt idx="2937">
                  <c:v>7.8277745832156471</c:v>
                </c:pt>
                <c:pt idx="2938">
                  <c:v>7.8277745832156471</c:v>
                </c:pt>
                <c:pt idx="2939">
                  <c:v>7.8277745832156471</c:v>
                </c:pt>
                <c:pt idx="2940">
                  <c:v>7.8277745832156471</c:v>
                </c:pt>
                <c:pt idx="2941">
                  <c:v>7.8277745832156471</c:v>
                </c:pt>
                <c:pt idx="2942">
                  <c:v>7.8277745832156471</c:v>
                </c:pt>
                <c:pt idx="2943">
                  <c:v>7.8277745832156471</c:v>
                </c:pt>
                <c:pt idx="2944">
                  <c:v>7.8277745832156471</c:v>
                </c:pt>
                <c:pt idx="2945">
                  <c:v>7.8277745832156471</c:v>
                </c:pt>
                <c:pt idx="2946">
                  <c:v>7.8277745832156471</c:v>
                </c:pt>
                <c:pt idx="2947">
                  <c:v>7.8277745832156471</c:v>
                </c:pt>
                <c:pt idx="2948">
                  <c:v>7.8277745832156471</c:v>
                </c:pt>
                <c:pt idx="2949">
                  <c:v>7.8277745832156471</c:v>
                </c:pt>
                <c:pt idx="2950">
                  <c:v>7.8277745832156471</c:v>
                </c:pt>
                <c:pt idx="2951">
                  <c:v>7.8277745832156471</c:v>
                </c:pt>
                <c:pt idx="2952">
                  <c:v>7.8277745832156471</c:v>
                </c:pt>
                <c:pt idx="2953">
                  <c:v>7.8277745832156471</c:v>
                </c:pt>
                <c:pt idx="2954">
                  <c:v>7.8277745832156471</c:v>
                </c:pt>
                <c:pt idx="2955">
                  <c:v>7.8277745832156471</c:v>
                </c:pt>
                <c:pt idx="2956">
                  <c:v>7.8277745832156471</c:v>
                </c:pt>
                <c:pt idx="2957">
                  <c:v>7.8277745832156471</c:v>
                </c:pt>
                <c:pt idx="2958">
                  <c:v>7.8277745832156471</c:v>
                </c:pt>
                <c:pt idx="2959">
                  <c:v>7.8277745832156471</c:v>
                </c:pt>
                <c:pt idx="2960">
                  <c:v>7.8277745832156471</c:v>
                </c:pt>
                <c:pt idx="2961">
                  <c:v>7.8277745832156471</c:v>
                </c:pt>
                <c:pt idx="2962">
                  <c:v>7.8277745832156471</c:v>
                </c:pt>
                <c:pt idx="2963">
                  <c:v>7.8277745832156471</c:v>
                </c:pt>
                <c:pt idx="2964">
                  <c:v>7.8277745832156471</c:v>
                </c:pt>
                <c:pt idx="2965">
                  <c:v>7.8277745832156471</c:v>
                </c:pt>
                <c:pt idx="2966">
                  <c:v>7.8277745832156471</c:v>
                </c:pt>
                <c:pt idx="2967">
                  <c:v>7.8277745832156471</c:v>
                </c:pt>
                <c:pt idx="2968">
                  <c:v>7.8277745832156471</c:v>
                </c:pt>
                <c:pt idx="2969">
                  <c:v>7.8277745832156471</c:v>
                </c:pt>
                <c:pt idx="2970">
                  <c:v>7.8277745832156471</c:v>
                </c:pt>
                <c:pt idx="2971">
                  <c:v>7.8277745832156471</c:v>
                </c:pt>
                <c:pt idx="2972">
                  <c:v>7.8277745832156471</c:v>
                </c:pt>
                <c:pt idx="2973">
                  <c:v>7.8277745832156471</c:v>
                </c:pt>
                <c:pt idx="2974">
                  <c:v>7.8277745832156471</c:v>
                </c:pt>
                <c:pt idx="2975">
                  <c:v>7.8277745832156471</c:v>
                </c:pt>
                <c:pt idx="2976">
                  <c:v>7.8277745832156471</c:v>
                </c:pt>
                <c:pt idx="2977">
                  <c:v>7.8277745832156471</c:v>
                </c:pt>
                <c:pt idx="2978">
                  <c:v>7.8277745832156471</c:v>
                </c:pt>
                <c:pt idx="2979">
                  <c:v>7.8277745832156471</c:v>
                </c:pt>
                <c:pt idx="2980">
                  <c:v>7.8277745832156471</c:v>
                </c:pt>
                <c:pt idx="2981">
                  <c:v>7.8277745832156471</c:v>
                </c:pt>
                <c:pt idx="2982">
                  <c:v>7.8277745832156471</c:v>
                </c:pt>
                <c:pt idx="2983">
                  <c:v>7.8277745832156471</c:v>
                </c:pt>
                <c:pt idx="2984">
                  <c:v>7.8277745832156471</c:v>
                </c:pt>
                <c:pt idx="2985">
                  <c:v>7.8277745832156471</c:v>
                </c:pt>
                <c:pt idx="2986">
                  <c:v>7.8277745832156471</c:v>
                </c:pt>
                <c:pt idx="2987">
                  <c:v>7.8277745832156471</c:v>
                </c:pt>
                <c:pt idx="2988">
                  <c:v>7.8277745832156471</c:v>
                </c:pt>
                <c:pt idx="2989">
                  <c:v>7.8277745832156471</c:v>
                </c:pt>
                <c:pt idx="2990">
                  <c:v>7.8277745832156471</c:v>
                </c:pt>
                <c:pt idx="2991">
                  <c:v>7.8277745832156471</c:v>
                </c:pt>
                <c:pt idx="2992">
                  <c:v>7.8277745832156471</c:v>
                </c:pt>
                <c:pt idx="2993">
                  <c:v>7.8277745832156471</c:v>
                </c:pt>
                <c:pt idx="2994">
                  <c:v>7.8277745832156471</c:v>
                </c:pt>
                <c:pt idx="2995">
                  <c:v>7.8277745832156471</c:v>
                </c:pt>
                <c:pt idx="2996">
                  <c:v>7.8277745832156471</c:v>
                </c:pt>
                <c:pt idx="2997">
                  <c:v>7.8277745832156471</c:v>
                </c:pt>
                <c:pt idx="2998">
                  <c:v>7.8277745832156471</c:v>
                </c:pt>
                <c:pt idx="2999">
                  <c:v>7.8277745832156471</c:v>
                </c:pt>
                <c:pt idx="3000">
                  <c:v>7.8277745832156471</c:v>
                </c:pt>
                <c:pt idx="3001">
                  <c:v>7.8277745832156471</c:v>
                </c:pt>
                <c:pt idx="3002">
                  <c:v>7.8277745832156471</c:v>
                </c:pt>
                <c:pt idx="3003">
                  <c:v>7.8277745832156471</c:v>
                </c:pt>
                <c:pt idx="3004">
                  <c:v>7.8277745832156471</c:v>
                </c:pt>
                <c:pt idx="3005">
                  <c:v>7.8277745832156471</c:v>
                </c:pt>
                <c:pt idx="3006">
                  <c:v>7.8277745832156471</c:v>
                </c:pt>
                <c:pt idx="3007">
                  <c:v>7.8277745832156471</c:v>
                </c:pt>
                <c:pt idx="3008">
                  <c:v>7.8277745832156471</c:v>
                </c:pt>
                <c:pt idx="3009">
                  <c:v>7.8277745832156471</c:v>
                </c:pt>
                <c:pt idx="3010">
                  <c:v>7.8277745832156471</c:v>
                </c:pt>
                <c:pt idx="3011">
                  <c:v>7.8277745832156471</c:v>
                </c:pt>
                <c:pt idx="3012">
                  <c:v>7.8277745832156471</c:v>
                </c:pt>
                <c:pt idx="3013">
                  <c:v>7.8277745832156471</c:v>
                </c:pt>
                <c:pt idx="3014">
                  <c:v>7.8277745832156471</c:v>
                </c:pt>
                <c:pt idx="3015">
                  <c:v>7.8277745832156471</c:v>
                </c:pt>
                <c:pt idx="3016">
                  <c:v>7.8277745832156471</c:v>
                </c:pt>
                <c:pt idx="3017">
                  <c:v>7.8277745832156471</c:v>
                </c:pt>
                <c:pt idx="3018">
                  <c:v>7.8277745832156471</c:v>
                </c:pt>
                <c:pt idx="3019">
                  <c:v>7.8277745832156471</c:v>
                </c:pt>
                <c:pt idx="3020">
                  <c:v>7.8277745832156471</c:v>
                </c:pt>
                <c:pt idx="3021">
                  <c:v>7.8277745832156471</c:v>
                </c:pt>
                <c:pt idx="3022">
                  <c:v>7.8277745832156471</c:v>
                </c:pt>
                <c:pt idx="3023">
                  <c:v>7.8277745832156471</c:v>
                </c:pt>
                <c:pt idx="3024">
                  <c:v>7.8277745832156471</c:v>
                </c:pt>
                <c:pt idx="3025">
                  <c:v>7.8277745832156471</c:v>
                </c:pt>
                <c:pt idx="3026">
                  <c:v>7.8277745832156471</c:v>
                </c:pt>
                <c:pt idx="3027">
                  <c:v>7.8277745832156471</c:v>
                </c:pt>
                <c:pt idx="3028">
                  <c:v>7.8277745832156471</c:v>
                </c:pt>
                <c:pt idx="3029">
                  <c:v>7.8277745832156471</c:v>
                </c:pt>
                <c:pt idx="3030">
                  <c:v>7.8277745832156471</c:v>
                </c:pt>
                <c:pt idx="3031">
                  <c:v>7.8277745832156471</c:v>
                </c:pt>
                <c:pt idx="3032">
                  <c:v>7.8277745832156471</c:v>
                </c:pt>
                <c:pt idx="3033">
                  <c:v>7.8277745832156471</c:v>
                </c:pt>
                <c:pt idx="3034">
                  <c:v>7.8277745832156471</c:v>
                </c:pt>
                <c:pt idx="3035">
                  <c:v>7.8277745832156471</c:v>
                </c:pt>
                <c:pt idx="3036">
                  <c:v>7.8277745832156471</c:v>
                </c:pt>
                <c:pt idx="3037">
                  <c:v>7.8277745832156471</c:v>
                </c:pt>
                <c:pt idx="3038">
                  <c:v>7.8277745832156471</c:v>
                </c:pt>
                <c:pt idx="3039">
                  <c:v>7.8277745832156471</c:v>
                </c:pt>
                <c:pt idx="3040">
                  <c:v>7.8277745832156471</c:v>
                </c:pt>
                <c:pt idx="3041">
                  <c:v>7.8277745832156471</c:v>
                </c:pt>
                <c:pt idx="3042">
                  <c:v>7.8277745832156471</c:v>
                </c:pt>
                <c:pt idx="3043">
                  <c:v>7.8277745832156471</c:v>
                </c:pt>
                <c:pt idx="3044">
                  <c:v>7.8277745832156471</c:v>
                </c:pt>
                <c:pt idx="3045">
                  <c:v>7.8277745832156471</c:v>
                </c:pt>
                <c:pt idx="3046">
                  <c:v>7.8277745832156471</c:v>
                </c:pt>
                <c:pt idx="3047">
                  <c:v>7.8277745832156471</c:v>
                </c:pt>
                <c:pt idx="3048">
                  <c:v>7.8277745832156471</c:v>
                </c:pt>
                <c:pt idx="3049">
                  <c:v>7.8277745832156471</c:v>
                </c:pt>
                <c:pt idx="3050">
                  <c:v>7.8277745832156471</c:v>
                </c:pt>
                <c:pt idx="3051">
                  <c:v>7.8277745832156471</c:v>
                </c:pt>
                <c:pt idx="3052">
                  <c:v>7.8277745832156471</c:v>
                </c:pt>
                <c:pt idx="3053">
                  <c:v>7.8277745832156471</c:v>
                </c:pt>
                <c:pt idx="3054">
                  <c:v>7.8277745832156471</c:v>
                </c:pt>
                <c:pt idx="3055">
                  <c:v>7.8277745832156471</c:v>
                </c:pt>
                <c:pt idx="3056">
                  <c:v>7.8277745832156471</c:v>
                </c:pt>
                <c:pt idx="3057">
                  <c:v>7.8277745832156471</c:v>
                </c:pt>
                <c:pt idx="3058">
                  <c:v>7.8277745832156471</c:v>
                </c:pt>
                <c:pt idx="3059">
                  <c:v>7.8277745832156471</c:v>
                </c:pt>
                <c:pt idx="3060">
                  <c:v>7.8277745832156471</c:v>
                </c:pt>
                <c:pt idx="3061">
                  <c:v>7.8277745832156471</c:v>
                </c:pt>
                <c:pt idx="3062">
                  <c:v>7.8277745832156471</c:v>
                </c:pt>
                <c:pt idx="3063">
                  <c:v>7.8277745832156471</c:v>
                </c:pt>
                <c:pt idx="3064">
                  <c:v>7.8277745832156471</c:v>
                </c:pt>
                <c:pt idx="3065">
                  <c:v>7.8277745832156471</c:v>
                </c:pt>
                <c:pt idx="3066">
                  <c:v>7.8277745832156471</c:v>
                </c:pt>
                <c:pt idx="3067">
                  <c:v>7.8277745832156471</c:v>
                </c:pt>
                <c:pt idx="3068">
                  <c:v>7.8277745832156471</c:v>
                </c:pt>
                <c:pt idx="3069">
                  <c:v>7.8277745832156471</c:v>
                </c:pt>
                <c:pt idx="3070">
                  <c:v>7.8277745832156471</c:v>
                </c:pt>
                <c:pt idx="3071">
                  <c:v>7.8277745832156471</c:v>
                </c:pt>
                <c:pt idx="3072">
                  <c:v>7.8277745832156471</c:v>
                </c:pt>
                <c:pt idx="3073">
                  <c:v>7.8277745832156471</c:v>
                </c:pt>
                <c:pt idx="3074">
                  <c:v>7.8277745832156471</c:v>
                </c:pt>
                <c:pt idx="3075">
                  <c:v>7.8277745832156471</c:v>
                </c:pt>
                <c:pt idx="3076">
                  <c:v>7.8277745832156471</c:v>
                </c:pt>
                <c:pt idx="3077">
                  <c:v>7.8277745832156471</c:v>
                </c:pt>
                <c:pt idx="3078">
                  <c:v>7.8277745832156471</c:v>
                </c:pt>
                <c:pt idx="3079">
                  <c:v>7.8277745832156471</c:v>
                </c:pt>
                <c:pt idx="3080">
                  <c:v>7.8277745832156471</c:v>
                </c:pt>
                <c:pt idx="3081">
                  <c:v>7.8277745832156471</c:v>
                </c:pt>
                <c:pt idx="3082">
                  <c:v>7.8277745832156471</c:v>
                </c:pt>
                <c:pt idx="3083">
                  <c:v>7.8277745832156471</c:v>
                </c:pt>
                <c:pt idx="3084">
                  <c:v>7.8277745832156471</c:v>
                </c:pt>
                <c:pt idx="3085">
                  <c:v>7.8277745832156471</c:v>
                </c:pt>
                <c:pt idx="3086">
                  <c:v>7.8277745832156471</c:v>
                </c:pt>
                <c:pt idx="3087">
                  <c:v>7.8277745832156471</c:v>
                </c:pt>
                <c:pt idx="3088">
                  <c:v>7.8277745832156471</c:v>
                </c:pt>
                <c:pt idx="3089">
                  <c:v>7.8277745832156471</c:v>
                </c:pt>
                <c:pt idx="3090">
                  <c:v>7.8277745832156471</c:v>
                </c:pt>
                <c:pt idx="3091">
                  <c:v>7.8277745832156471</c:v>
                </c:pt>
                <c:pt idx="3092">
                  <c:v>7.8277745832156471</c:v>
                </c:pt>
                <c:pt idx="3093">
                  <c:v>7.8277745832156471</c:v>
                </c:pt>
                <c:pt idx="3094">
                  <c:v>7.8277745832156471</c:v>
                </c:pt>
                <c:pt idx="3095">
                  <c:v>7.8277745832156471</c:v>
                </c:pt>
                <c:pt idx="3096">
                  <c:v>7.8277745832156471</c:v>
                </c:pt>
                <c:pt idx="3097">
                  <c:v>7.8277745832156471</c:v>
                </c:pt>
                <c:pt idx="3098">
                  <c:v>7.8277745832156471</c:v>
                </c:pt>
                <c:pt idx="3099">
                  <c:v>7.8277745832156471</c:v>
                </c:pt>
                <c:pt idx="3100">
                  <c:v>7.8277745832156471</c:v>
                </c:pt>
                <c:pt idx="3101">
                  <c:v>7.8277745832156471</c:v>
                </c:pt>
                <c:pt idx="3102">
                  <c:v>7.8277745832156471</c:v>
                </c:pt>
                <c:pt idx="3103">
                  <c:v>7.8277745832156471</c:v>
                </c:pt>
                <c:pt idx="3104">
                  <c:v>7.8277745832156471</c:v>
                </c:pt>
                <c:pt idx="3105">
                  <c:v>7.8277745832156471</c:v>
                </c:pt>
                <c:pt idx="3106">
                  <c:v>7.8277745832156471</c:v>
                </c:pt>
                <c:pt idx="3107">
                  <c:v>7.8277745832156471</c:v>
                </c:pt>
                <c:pt idx="3108">
                  <c:v>7.8277745832156471</c:v>
                </c:pt>
                <c:pt idx="3109">
                  <c:v>7.8277745832156471</c:v>
                </c:pt>
                <c:pt idx="3110">
                  <c:v>7.8277745832156471</c:v>
                </c:pt>
                <c:pt idx="3111">
                  <c:v>7.8277745832156471</c:v>
                </c:pt>
                <c:pt idx="3112">
                  <c:v>7.8277745832156471</c:v>
                </c:pt>
                <c:pt idx="3113">
                  <c:v>7.8277745832156471</c:v>
                </c:pt>
                <c:pt idx="3114">
                  <c:v>7.8277745832156471</c:v>
                </c:pt>
                <c:pt idx="3115">
                  <c:v>7.8277745832156471</c:v>
                </c:pt>
                <c:pt idx="3116">
                  <c:v>7.8277745832156471</c:v>
                </c:pt>
                <c:pt idx="3117">
                  <c:v>7.8277745832156471</c:v>
                </c:pt>
                <c:pt idx="3118">
                  <c:v>7.8277745832156471</c:v>
                </c:pt>
                <c:pt idx="3119">
                  <c:v>7.8277745832156471</c:v>
                </c:pt>
                <c:pt idx="3120">
                  <c:v>7.8277745832156471</c:v>
                </c:pt>
                <c:pt idx="3121">
                  <c:v>7.8277745832156471</c:v>
                </c:pt>
                <c:pt idx="3122">
                  <c:v>7.8277745832156471</c:v>
                </c:pt>
                <c:pt idx="3123">
                  <c:v>7.8277745832156471</c:v>
                </c:pt>
                <c:pt idx="3124">
                  <c:v>7.8277745832156471</c:v>
                </c:pt>
                <c:pt idx="3125">
                  <c:v>7.8277745832156471</c:v>
                </c:pt>
                <c:pt idx="3126">
                  <c:v>7.8277745832156471</c:v>
                </c:pt>
                <c:pt idx="3127">
                  <c:v>7.8277745832156471</c:v>
                </c:pt>
                <c:pt idx="3128">
                  <c:v>7.8277745832156471</c:v>
                </c:pt>
                <c:pt idx="3129">
                  <c:v>7.8277745832156471</c:v>
                </c:pt>
                <c:pt idx="3130">
                  <c:v>7.8277745832156471</c:v>
                </c:pt>
                <c:pt idx="3131">
                  <c:v>7.8277745832156471</c:v>
                </c:pt>
                <c:pt idx="3132">
                  <c:v>7.8277745832156471</c:v>
                </c:pt>
                <c:pt idx="3133">
                  <c:v>7.8277745832156471</c:v>
                </c:pt>
                <c:pt idx="3134">
                  <c:v>7.8277745832156471</c:v>
                </c:pt>
                <c:pt idx="3135">
                  <c:v>7.8277745832156471</c:v>
                </c:pt>
                <c:pt idx="3136">
                  <c:v>7.8277745832156471</c:v>
                </c:pt>
                <c:pt idx="3137">
                  <c:v>7.8277745832156471</c:v>
                </c:pt>
                <c:pt idx="3138">
                  <c:v>7.8277745832156471</c:v>
                </c:pt>
                <c:pt idx="3139">
                  <c:v>7.8277745832156471</c:v>
                </c:pt>
                <c:pt idx="3140">
                  <c:v>7.8277745832156471</c:v>
                </c:pt>
                <c:pt idx="3141">
                  <c:v>7.8277745832156471</c:v>
                </c:pt>
                <c:pt idx="3142">
                  <c:v>7.8277745832156471</c:v>
                </c:pt>
                <c:pt idx="3143">
                  <c:v>7.8277745832156471</c:v>
                </c:pt>
                <c:pt idx="3144">
                  <c:v>7.8277745832156471</c:v>
                </c:pt>
                <c:pt idx="3145">
                  <c:v>7.8277745832156471</c:v>
                </c:pt>
                <c:pt idx="3146">
                  <c:v>7.8277745832156471</c:v>
                </c:pt>
                <c:pt idx="3147">
                  <c:v>7.8277745832156471</c:v>
                </c:pt>
                <c:pt idx="3148">
                  <c:v>7.8277745832156471</c:v>
                </c:pt>
                <c:pt idx="3149">
                  <c:v>7.8277745832156471</c:v>
                </c:pt>
                <c:pt idx="3150">
                  <c:v>7.8277745832156471</c:v>
                </c:pt>
                <c:pt idx="3151">
                  <c:v>7.8277745832156471</c:v>
                </c:pt>
                <c:pt idx="3152">
                  <c:v>7.8277745832156471</c:v>
                </c:pt>
                <c:pt idx="3153">
                  <c:v>7.8277745832156471</c:v>
                </c:pt>
                <c:pt idx="3154">
                  <c:v>7.8277745832156471</c:v>
                </c:pt>
                <c:pt idx="3155">
                  <c:v>7.8277745832156471</c:v>
                </c:pt>
                <c:pt idx="3156">
                  <c:v>7.8277745832156471</c:v>
                </c:pt>
                <c:pt idx="3157">
                  <c:v>7.8277745832156471</c:v>
                </c:pt>
                <c:pt idx="3158">
                  <c:v>7.8277745832156471</c:v>
                </c:pt>
                <c:pt idx="3159">
                  <c:v>7.8277745832156471</c:v>
                </c:pt>
                <c:pt idx="3160">
                  <c:v>7.8277745832156471</c:v>
                </c:pt>
                <c:pt idx="3161">
                  <c:v>7.8277745832156471</c:v>
                </c:pt>
                <c:pt idx="3162">
                  <c:v>7.8277745832156471</c:v>
                </c:pt>
                <c:pt idx="3163">
                  <c:v>7.8277745832156471</c:v>
                </c:pt>
                <c:pt idx="3164">
                  <c:v>7.8277745832156471</c:v>
                </c:pt>
                <c:pt idx="3165">
                  <c:v>7.8277745832156471</c:v>
                </c:pt>
                <c:pt idx="3166">
                  <c:v>7.8277745832156471</c:v>
                </c:pt>
                <c:pt idx="3167">
                  <c:v>7.8277745832156471</c:v>
                </c:pt>
                <c:pt idx="3168">
                  <c:v>7.8277745832156471</c:v>
                </c:pt>
                <c:pt idx="3169">
                  <c:v>7.8277745832156471</c:v>
                </c:pt>
                <c:pt idx="3170">
                  <c:v>7.8277745832156471</c:v>
                </c:pt>
                <c:pt idx="3171">
                  <c:v>7.8277745832156471</c:v>
                </c:pt>
                <c:pt idx="3172">
                  <c:v>7.8277745832156471</c:v>
                </c:pt>
                <c:pt idx="3173">
                  <c:v>7.8277745832156471</c:v>
                </c:pt>
                <c:pt idx="3174">
                  <c:v>7.8277745832156471</c:v>
                </c:pt>
                <c:pt idx="3175">
                  <c:v>7.8277745832156471</c:v>
                </c:pt>
                <c:pt idx="3176">
                  <c:v>7.8277745832156471</c:v>
                </c:pt>
                <c:pt idx="3177">
                  <c:v>7.8277745832156471</c:v>
                </c:pt>
                <c:pt idx="3178">
                  <c:v>7.8277745832156471</c:v>
                </c:pt>
                <c:pt idx="3179">
                  <c:v>7.8277745832156471</c:v>
                </c:pt>
                <c:pt idx="3180">
                  <c:v>7.8277745832156471</c:v>
                </c:pt>
                <c:pt idx="3181">
                  <c:v>7.8277745832156471</c:v>
                </c:pt>
                <c:pt idx="3182">
                  <c:v>7.8277745832156471</c:v>
                </c:pt>
                <c:pt idx="3183">
                  <c:v>7.8277745832156471</c:v>
                </c:pt>
                <c:pt idx="3184">
                  <c:v>7.8277745832156471</c:v>
                </c:pt>
                <c:pt idx="3185">
                  <c:v>7.8277745832156471</c:v>
                </c:pt>
                <c:pt idx="3186">
                  <c:v>7.8277745832156471</c:v>
                </c:pt>
                <c:pt idx="3187">
                  <c:v>7.8277745832156471</c:v>
                </c:pt>
                <c:pt idx="3188">
                  <c:v>7.8277745832156471</c:v>
                </c:pt>
                <c:pt idx="3189">
                  <c:v>7.8277745832156471</c:v>
                </c:pt>
                <c:pt idx="3190">
                  <c:v>7.8277745832156471</c:v>
                </c:pt>
                <c:pt idx="3191">
                  <c:v>7.8277745832156471</c:v>
                </c:pt>
                <c:pt idx="3192">
                  <c:v>7.8277745832156471</c:v>
                </c:pt>
                <c:pt idx="3193">
                  <c:v>7.8277745832156471</c:v>
                </c:pt>
                <c:pt idx="3194">
                  <c:v>7.8277745832156471</c:v>
                </c:pt>
                <c:pt idx="3195">
                  <c:v>7.8277745832156471</c:v>
                </c:pt>
                <c:pt idx="3196">
                  <c:v>7.8277745832156471</c:v>
                </c:pt>
                <c:pt idx="3197">
                  <c:v>7.8277745832156471</c:v>
                </c:pt>
                <c:pt idx="3198">
                  <c:v>7.8277745832156471</c:v>
                </c:pt>
                <c:pt idx="3199">
                  <c:v>7.8277745832156471</c:v>
                </c:pt>
                <c:pt idx="3200">
                  <c:v>7.8277745832156471</c:v>
                </c:pt>
                <c:pt idx="3201">
                  <c:v>7.8277745832156471</c:v>
                </c:pt>
                <c:pt idx="3202">
                  <c:v>7.8277745832156471</c:v>
                </c:pt>
                <c:pt idx="3203">
                  <c:v>7.8277745832156471</c:v>
                </c:pt>
                <c:pt idx="3204">
                  <c:v>7.8277745832156471</c:v>
                </c:pt>
                <c:pt idx="3205">
                  <c:v>7.8277745832156471</c:v>
                </c:pt>
                <c:pt idx="3206">
                  <c:v>7.8277745832156471</c:v>
                </c:pt>
                <c:pt idx="3207">
                  <c:v>7.8277745832156471</c:v>
                </c:pt>
                <c:pt idx="3208">
                  <c:v>7.8277745832156471</c:v>
                </c:pt>
                <c:pt idx="3209">
                  <c:v>7.8277745832156471</c:v>
                </c:pt>
                <c:pt idx="3210">
                  <c:v>7.8277745832156471</c:v>
                </c:pt>
                <c:pt idx="3211">
                  <c:v>7.8277745832156471</c:v>
                </c:pt>
                <c:pt idx="3212">
                  <c:v>7.8277745832156471</c:v>
                </c:pt>
                <c:pt idx="3213">
                  <c:v>7.8277745832156471</c:v>
                </c:pt>
                <c:pt idx="3214">
                  <c:v>7.8277745832156471</c:v>
                </c:pt>
                <c:pt idx="3215">
                  <c:v>7.8277745832156471</c:v>
                </c:pt>
                <c:pt idx="3216">
                  <c:v>7.8277745832156471</c:v>
                </c:pt>
                <c:pt idx="3217">
                  <c:v>7.8277745832156471</c:v>
                </c:pt>
                <c:pt idx="3218">
                  <c:v>7.8277745832156471</c:v>
                </c:pt>
                <c:pt idx="3219">
                  <c:v>7.8277745832156471</c:v>
                </c:pt>
                <c:pt idx="3220">
                  <c:v>7.8277745832156471</c:v>
                </c:pt>
                <c:pt idx="3221">
                  <c:v>7.8277745832156471</c:v>
                </c:pt>
                <c:pt idx="3222">
                  <c:v>7.8277745832156471</c:v>
                </c:pt>
                <c:pt idx="3223">
                  <c:v>7.8277745832156471</c:v>
                </c:pt>
                <c:pt idx="3224">
                  <c:v>7.8277745832156471</c:v>
                </c:pt>
                <c:pt idx="3225">
                  <c:v>7.8277745832156471</c:v>
                </c:pt>
                <c:pt idx="3226">
                  <c:v>7.8277745832156471</c:v>
                </c:pt>
                <c:pt idx="3227">
                  <c:v>7.8277745832156471</c:v>
                </c:pt>
                <c:pt idx="3228">
                  <c:v>7.8277745832156471</c:v>
                </c:pt>
                <c:pt idx="3229">
                  <c:v>7.8277745832156471</c:v>
                </c:pt>
                <c:pt idx="3230">
                  <c:v>7.8277745832156471</c:v>
                </c:pt>
                <c:pt idx="3231">
                  <c:v>7.8277745832156471</c:v>
                </c:pt>
                <c:pt idx="3232">
                  <c:v>7.8277745832156471</c:v>
                </c:pt>
                <c:pt idx="3233">
                  <c:v>7.8277745832156471</c:v>
                </c:pt>
                <c:pt idx="3234">
                  <c:v>7.8277745832156471</c:v>
                </c:pt>
                <c:pt idx="3235">
                  <c:v>7.8277745832156471</c:v>
                </c:pt>
                <c:pt idx="3236">
                  <c:v>7.8277745832156471</c:v>
                </c:pt>
                <c:pt idx="3237">
                  <c:v>7.8277745832156471</c:v>
                </c:pt>
                <c:pt idx="3238">
                  <c:v>7.8277745832156471</c:v>
                </c:pt>
                <c:pt idx="3239">
                  <c:v>7.8277745832156471</c:v>
                </c:pt>
                <c:pt idx="3240">
                  <c:v>7.8277745832156471</c:v>
                </c:pt>
                <c:pt idx="3241">
                  <c:v>7.8277745832156471</c:v>
                </c:pt>
                <c:pt idx="3242">
                  <c:v>7.8277745832156471</c:v>
                </c:pt>
                <c:pt idx="3243">
                  <c:v>7.8277745832156471</c:v>
                </c:pt>
                <c:pt idx="3244">
                  <c:v>7.8277745832156471</c:v>
                </c:pt>
                <c:pt idx="3245">
                  <c:v>7.8277745832156471</c:v>
                </c:pt>
                <c:pt idx="3246">
                  <c:v>7.8277745832156471</c:v>
                </c:pt>
                <c:pt idx="3247">
                  <c:v>7.8277745832156471</c:v>
                </c:pt>
                <c:pt idx="3248">
                  <c:v>7.8277745832156471</c:v>
                </c:pt>
                <c:pt idx="3249">
                  <c:v>7.8277745832156471</c:v>
                </c:pt>
                <c:pt idx="3250">
                  <c:v>7.8277745832156471</c:v>
                </c:pt>
                <c:pt idx="3251">
                  <c:v>7.8277745832156471</c:v>
                </c:pt>
                <c:pt idx="3252">
                  <c:v>7.8277745832156471</c:v>
                </c:pt>
                <c:pt idx="3253">
                  <c:v>7.8277745832156471</c:v>
                </c:pt>
                <c:pt idx="3254">
                  <c:v>7.8277745832156471</c:v>
                </c:pt>
                <c:pt idx="3255">
                  <c:v>7.8277745832156471</c:v>
                </c:pt>
                <c:pt idx="3256">
                  <c:v>7.8277745832156471</c:v>
                </c:pt>
                <c:pt idx="3257">
                  <c:v>7.8277745832156471</c:v>
                </c:pt>
                <c:pt idx="3258">
                  <c:v>7.8277745832156471</c:v>
                </c:pt>
                <c:pt idx="3259">
                  <c:v>7.8277745832156471</c:v>
                </c:pt>
                <c:pt idx="3260">
                  <c:v>7.8277745832156471</c:v>
                </c:pt>
                <c:pt idx="3261">
                  <c:v>7.8277745832156471</c:v>
                </c:pt>
                <c:pt idx="3262">
                  <c:v>7.8277745832156471</c:v>
                </c:pt>
                <c:pt idx="3263">
                  <c:v>7.8277745832156471</c:v>
                </c:pt>
                <c:pt idx="3264">
                  <c:v>7.8277745832156471</c:v>
                </c:pt>
                <c:pt idx="3265">
                  <c:v>7.8277745832156471</c:v>
                </c:pt>
                <c:pt idx="3266">
                  <c:v>7.8277745832156471</c:v>
                </c:pt>
                <c:pt idx="3267">
                  <c:v>7.8277745832156471</c:v>
                </c:pt>
                <c:pt idx="3268">
                  <c:v>7.8277745832156471</c:v>
                </c:pt>
                <c:pt idx="3269">
                  <c:v>7.8277745832156471</c:v>
                </c:pt>
                <c:pt idx="3270">
                  <c:v>7.8277745832156471</c:v>
                </c:pt>
                <c:pt idx="3271">
                  <c:v>7.8277745832156471</c:v>
                </c:pt>
                <c:pt idx="3272">
                  <c:v>7.8277745832156471</c:v>
                </c:pt>
                <c:pt idx="3273">
                  <c:v>7.8277745832156471</c:v>
                </c:pt>
                <c:pt idx="3274">
                  <c:v>7.8277745832156471</c:v>
                </c:pt>
                <c:pt idx="3275">
                  <c:v>7.8277745832156471</c:v>
                </c:pt>
                <c:pt idx="3276">
                  <c:v>7.8277745832156471</c:v>
                </c:pt>
                <c:pt idx="3277">
                  <c:v>7.8277745832156471</c:v>
                </c:pt>
                <c:pt idx="3278">
                  <c:v>7.8277745832156471</c:v>
                </c:pt>
                <c:pt idx="3285">
                  <c:v>7.8277745832156471</c:v>
                </c:pt>
                <c:pt idx="3286">
                  <c:v>7.8277745832156471</c:v>
                </c:pt>
                <c:pt idx="3287">
                  <c:v>7.8277745832156471</c:v>
                </c:pt>
                <c:pt idx="3288">
                  <c:v>7.8277745832156471</c:v>
                </c:pt>
                <c:pt idx="3289">
                  <c:v>7.8277745832156471</c:v>
                </c:pt>
                <c:pt idx="3290">
                  <c:v>7.8277745832156471</c:v>
                </c:pt>
                <c:pt idx="3291">
                  <c:v>7.8277745832156471</c:v>
                </c:pt>
                <c:pt idx="3292">
                  <c:v>7.8277745832156471</c:v>
                </c:pt>
                <c:pt idx="3293">
                  <c:v>7.8277745832156471</c:v>
                </c:pt>
                <c:pt idx="3294">
                  <c:v>7.8277745832156471</c:v>
                </c:pt>
                <c:pt idx="3295">
                  <c:v>7.8277745832156471</c:v>
                </c:pt>
                <c:pt idx="3296">
                  <c:v>7.8277745832156471</c:v>
                </c:pt>
                <c:pt idx="3297">
                  <c:v>7.8277745832156471</c:v>
                </c:pt>
                <c:pt idx="3298">
                  <c:v>7.8277745832156471</c:v>
                </c:pt>
                <c:pt idx="3299">
                  <c:v>7.8277745832156471</c:v>
                </c:pt>
                <c:pt idx="3300">
                  <c:v>7.8277745832156471</c:v>
                </c:pt>
                <c:pt idx="3301">
                  <c:v>7.8277745832156471</c:v>
                </c:pt>
                <c:pt idx="3302">
                  <c:v>7.8277745832156471</c:v>
                </c:pt>
                <c:pt idx="3303">
                  <c:v>7.8277745832156471</c:v>
                </c:pt>
                <c:pt idx="3304">
                  <c:v>7.8277745832156471</c:v>
                </c:pt>
                <c:pt idx="3305">
                  <c:v>7.8277745832156471</c:v>
                </c:pt>
                <c:pt idx="3306">
                  <c:v>7.8277745832156471</c:v>
                </c:pt>
                <c:pt idx="3307">
                  <c:v>7.8277745832156471</c:v>
                </c:pt>
                <c:pt idx="3308">
                  <c:v>7.8277745832156471</c:v>
                </c:pt>
                <c:pt idx="3309">
                  <c:v>7.8277745832156471</c:v>
                </c:pt>
                <c:pt idx="3310">
                  <c:v>7.8277745832156471</c:v>
                </c:pt>
                <c:pt idx="3311">
                  <c:v>7.8277745832156471</c:v>
                </c:pt>
                <c:pt idx="3312">
                  <c:v>7.8277745832156471</c:v>
                </c:pt>
                <c:pt idx="3313">
                  <c:v>7.8277745832156471</c:v>
                </c:pt>
                <c:pt idx="3314">
                  <c:v>7.8277745832156471</c:v>
                </c:pt>
                <c:pt idx="3315">
                  <c:v>7.8277745832156471</c:v>
                </c:pt>
                <c:pt idx="3316">
                  <c:v>7.8277745832156471</c:v>
                </c:pt>
                <c:pt idx="3317">
                  <c:v>7.8277745832156471</c:v>
                </c:pt>
                <c:pt idx="3318">
                  <c:v>7.8277745832156471</c:v>
                </c:pt>
                <c:pt idx="3319">
                  <c:v>7.8277745832156471</c:v>
                </c:pt>
                <c:pt idx="3320">
                  <c:v>7.8277745832156471</c:v>
                </c:pt>
                <c:pt idx="3321">
                  <c:v>7.8277745832156471</c:v>
                </c:pt>
                <c:pt idx="3322">
                  <c:v>7.8277745832156471</c:v>
                </c:pt>
                <c:pt idx="3323">
                  <c:v>7.8277745832156471</c:v>
                </c:pt>
                <c:pt idx="3324">
                  <c:v>7.8277745832156471</c:v>
                </c:pt>
                <c:pt idx="3325">
                  <c:v>7.8277745832156471</c:v>
                </c:pt>
                <c:pt idx="3326">
                  <c:v>7.8277745832156471</c:v>
                </c:pt>
                <c:pt idx="3327">
                  <c:v>7.8277745832156471</c:v>
                </c:pt>
                <c:pt idx="3328">
                  <c:v>7.8277745832156471</c:v>
                </c:pt>
                <c:pt idx="3329">
                  <c:v>7.8277745832156471</c:v>
                </c:pt>
                <c:pt idx="3330">
                  <c:v>7.8277745832156471</c:v>
                </c:pt>
                <c:pt idx="3331">
                  <c:v>7.8277745832156471</c:v>
                </c:pt>
                <c:pt idx="3332">
                  <c:v>7.8277745832156471</c:v>
                </c:pt>
                <c:pt idx="3333">
                  <c:v>7.8277745832156471</c:v>
                </c:pt>
                <c:pt idx="3334">
                  <c:v>7.8277745832156471</c:v>
                </c:pt>
                <c:pt idx="3335">
                  <c:v>7.8277745832156471</c:v>
                </c:pt>
                <c:pt idx="3336">
                  <c:v>7.8277745832156471</c:v>
                </c:pt>
                <c:pt idx="3337">
                  <c:v>7.8277745832156471</c:v>
                </c:pt>
                <c:pt idx="3338">
                  <c:v>7.8277745832156471</c:v>
                </c:pt>
                <c:pt idx="3339">
                  <c:v>7.8277745832156471</c:v>
                </c:pt>
                <c:pt idx="3340">
                  <c:v>7.8277745832156471</c:v>
                </c:pt>
                <c:pt idx="3341">
                  <c:v>7.8277745832156471</c:v>
                </c:pt>
                <c:pt idx="3342">
                  <c:v>7.8277745832156471</c:v>
                </c:pt>
                <c:pt idx="3343">
                  <c:v>7.8277745832156471</c:v>
                </c:pt>
                <c:pt idx="3344">
                  <c:v>7.8277745832156471</c:v>
                </c:pt>
                <c:pt idx="3345">
                  <c:v>7.8277745832156471</c:v>
                </c:pt>
                <c:pt idx="3346">
                  <c:v>7.8277745832156471</c:v>
                </c:pt>
                <c:pt idx="3347">
                  <c:v>7.8277745832156471</c:v>
                </c:pt>
                <c:pt idx="3348">
                  <c:v>7.8277745832156471</c:v>
                </c:pt>
                <c:pt idx="3349">
                  <c:v>7.8277745832156471</c:v>
                </c:pt>
                <c:pt idx="3350">
                  <c:v>7.8277745832156471</c:v>
                </c:pt>
                <c:pt idx="3351">
                  <c:v>7.8277745832156471</c:v>
                </c:pt>
                <c:pt idx="3352">
                  <c:v>7.8277745832156471</c:v>
                </c:pt>
                <c:pt idx="3353">
                  <c:v>7.8277745832156471</c:v>
                </c:pt>
                <c:pt idx="3354">
                  <c:v>7.8277745832156471</c:v>
                </c:pt>
                <c:pt idx="3355">
                  <c:v>7.8277745832156471</c:v>
                </c:pt>
                <c:pt idx="3356">
                  <c:v>7.8277745832156471</c:v>
                </c:pt>
                <c:pt idx="3357">
                  <c:v>7.8277745832156471</c:v>
                </c:pt>
                <c:pt idx="3358">
                  <c:v>7.8277745832156471</c:v>
                </c:pt>
                <c:pt idx="3359">
                  <c:v>7.8277745832156471</c:v>
                </c:pt>
                <c:pt idx="3360">
                  <c:v>7.8277745832156471</c:v>
                </c:pt>
                <c:pt idx="3361">
                  <c:v>7.8277745832156471</c:v>
                </c:pt>
                <c:pt idx="3362">
                  <c:v>7.8277745832156471</c:v>
                </c:pt>
                <c:pt idx="3363">
                  <c:v>7.8277745832156471</c:v>
                </c:pt>
                <c:pt idx="3364">
                  <c:v>7.8277745832156471</c:v>
                </c:pt>
                <c:pt idx="3365">
                  <c:v>7.8277745832156471</c:v>
                </c:pt>
                <c:pt idx="3366">
                  <c:v>7.8277745832156471</c:v>
                </c:pt>
                <c:pt idx="3367">
                  <c:v>7.8277745832156471</c:v>
                </c:pt>
                <c:pt idx="3368">
                  <c:v>7.8277745832156471</c:v>
                </c:pt>
                <c:pt idx="3369">
                  <c:v>7.8277745832156471</c:v>
                </c:pt>
                <c:pt idx="3370">
                  <c:v>7.8277745832156471</c:v>
                </c:pt>
                <c:pt idx="3371">
                  <c:v>7.8277745832156471</c:v>
                </c:pt>
                <c:pt idx="3372">
                  <c:v>7.8277745832156471</c:v>
                </c:pt>
                <c:pt idx="3373">
                  <c:v>7.8277745832156471</c:v>
                </c:pt>
                <c:pt idx="3374">
                  <c:v>7.8277745832156471</c:v>
                </c:pt>
                <c:pt idx="3375">
                  <c:v>7.8277745832156471</c:v>
                </c:pt>
                <c:pt idx="3376">
                  <c:v>7.8277745832156471</c:v>
                </c:pt>
                <c:pt idx="3377">
                  <c:v>7.8277745832156471</c:v>
                </c:pt>
                <c:pt idx="3378">
                  <c:v>7.8277745832156471</c:v>
                </c:pt>
                <c:pt idx="3379">
                  <c:v>7.8277745832156471</c:v>
                </c:pt>
                <c:pt idx="3380">
                  <c:v>7.8277745832156471</c:v>
                </c:pt>
                <c:pt idx="3381">
                  <c:v>7.8277745832156471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Sheet1!$AN$2:$AN$5490</c:f>
              <c:numCache>
                <c:formatCode>0</c:formatCode>
                <c:ptCount val="5489"/>
                <c:pt idx="0">
                  <c:v>3.8789864960000009</c:v>
                </c:pt>
                <c:pt idx="1">
                  <c:v>3.8789864960000009</c:v>
                </c:pt>
                <c:pt idx="2">
                  <c:v>3.8789864960000009</c:v>
                </c:pt>
                <c:pt idx="3">
                  <c:v>3.8789864960000009</c:v>
                </c:pt>
                <c:pt idx="4">
                  <c:v>3.8789864960000009</c:v>
                </c:pt>
                <c:pt idx="5">
                  <c:v>3.8789864960000009</c:v>
                </c:pt>
                <c:pt idx="6">
                  <c:v>3.8789864960000009</c:v>
                </c:pt>
                <c:pt idx="7">
                  <c:v>3.8789864960000009</c:v>
                </c:pt>
                <c:pt idx="8">
                  <c:v>3.8789864960000009</c:v>
                </c:pt>
                <c:pt idx="9">
                  <c:v>3.8789864960000009</c:v>
                </c:pt>
                <c:pt idx="10">
                  <c:v>3.8789864960000009</c:v>
                </c:pt>
                <c:pt idx="11">
                  <c:v>3.8789864960000009</c:v>
                </c:pt>
                <c:pt idx="12">
                  <c:v>3.8789864960000009</c:v>
                </c:pt>
                <c:pt idx="13">
                  <c:v>3.8789864960000009</c:v>
                </c:pt>
                <c:pt idx="14">
                  <c:v>3.8789864960000009</c:v>
                </c:pt>
                <c:pt idx="15">
                  <c:v>3.8789864960000009</c:v>
                </c:pt>
                <c:pt idx="16">
                  <c:v>3.8789864960000009</c:v>
                </c:pt>
                <c:pt idx="17">
                  <c:v>3.8789864960000009</c:v>
                </c:pt>
                <c:pt idx="18">
                  <c:v>3.8789864960000009</c:v>
                </c:pt>
                <c:pt idx="19">
                  <c:v>3.8789864960000009</c:v>
                </c:pt>
                <c:pt idx="20">
                  <c:v>3.8789864960000009</c:v>
                </c:pt>
                <c:pt idx="21">
                  <c:v>3.8789864960000009</c:v>
                </c:pt>
                <c:pt idx="22">
                  <c:v>3.8789864960000009</c:v>
                </c:pt>
                <c:pt idx="23">
                  <c:v>3.8789864960000009</c:v>
                </c:pt>
                <c:pt idx="24">
                  <c:v>3.8789864960000009</c:v>
                </c:pt>
                <c:pt idx="25">
                  <c:v>3.8789864960000009</c:v>
                </c:pt>
                <c:pt idx="26">
                  <c:v>3.8789864960000009</c:v>
                </c:pt>
                <c:pt idx="27">
                  <c:v>3.8789864960000009</c:v>
                </c:pt>
                <c:pt idx="28">
                  <c:v>3.8789864960000009</c:v>
                </c:pt>
                <c:pt idx="29">
                  <c:v>3.8789864960000009</c:v>
                </c:pt>
                <c:pt idx="30">
                  <c:v>3.8789864960000009</c:v>
                </c:pt>
                <c:pt idx="31">
                  <c:v>3.8789864960000009</c:v>
                </c:pt>
                <c:pt idx="32">
                  <c:v>3.8789864960000009</c:v>
                </c:pt>
                <c:pt idx="33">
                  <c:v>3.8789864960000009</c:v>
                </c:pt>
                <c:pt idx="34">
                  <c:v>3.8789864960000009</c:v>
                </c:pt>
                <c:pt idx="35">
                  <c:v>3.8789864960000009</c:v>
                </c:pt>
                <c:pt idx="36">
                  <c:v>3.8789864960000009</c:v>
                </c:pt>
                <c:pt idx="37">
                  <c:v>3.8789864960000009</c:v>
                </c:pt>
                <c:pt idx="38">
                  <c:v>3.8789864960000009</c:v>
                </c:pt>
                <c:pt idx="39">
                  <c:v>3.8789864960000009</c:v>
                </c:pt>
                <c:pt idx="40">
                  <c:v>3.8789864960000009</c:v>
                </c:pt>
                <c:pt idx="41">
                  <c:v>3.8789864960000009</c:v>
                </c:pt>
                <c:pt idx="42">
                  <c:v>3.8789864960000009</c:v>
                </c:pt>
                <c:pt idx="43">
                  <c:v>3.8789864960000009</c:v>
                </c:pt>
                <c:pt idx="44">
                  <c:v>3.8789864960000009</c:v>
                </c:pt>
                <c:pt idx="45">
                  <c:v>3.8789864960000009</c:v>
                </c:pt>
                <c:pt idx="46">
                  <c:v>3.8789864960000009</c:v>
                </c:pt>
                <c:pt idx="47">
                  <c:v>3.8789864960000009</c:v>
                </c:pt>
                <c:pt idx="48">
                  <c:v>3.8789864960000009</c:v>
                </c:pt>
                <c:pt idx="49">
                  <c:v>3.8789864960000009</c:v>
                </c:pt>
                <c:pt idx="50">
                  <c:v>3.8789864960000009</c:v>
                </c:pt>
                <c:pt idx="51">
                  <c:v>3.8789864960000009</c:v>
                </c:pt>
                <c:pt idx="52">
                  <c:v>3.8789864960000009</c:v>
                </c:pt>
                <c:pt idx="53">
                  <c:v>3.8789864960000009</c:v>
                </c:pt>
                <c:pt idx="54">
                  <c:v>3.8789864960000009</c:v>
                </c:pt>
                <c:pt idx="55">
                  <c:v>3.8789864960000009</c:v>
                </c:pt>
                <c:pt idx="56">
                  <c:v>3.8789864960000009</c:v>
                </c:pt>
                <c:pt idx="57">
                  <c:v>3.8789864960000009</c:v>
                </c:pt>
                <c:pt idx="58">
                  <c:v>3.8789864960000009</c:v>
                </c:pt>
                <c:pt idx="59">
                  <c:v>3.8789864960000009</c:v>
                </c:pt>
                <c:pt idx="60">
                  <c:v>3.8789864960000009</c:v>
                </c:pt>
                <c:pt idx="61">
                  <c:v>3.8789864960000009</c:v>
                </c:pt>
                <c:pt idx="62">
                  <c:v>3.8789864960000009</c:v>
                </c:pt>
                <c:pt idx="63">
                  <c:v>3.8789864960000009</c:v>
                </c:pt>
                <c:pt idx="64">
                  <c:v>3.8789864960000009</c:v>
                </c:pt>
                <c:pt idx="65">
                  <c:v>3.8789864960000009</c:v>
                </c:pt>
                <c:pt idx="66">
                  <c:v>3.8789864960000009</c:v>
                </c:pt>
                <c:pt idx="67">
                  <c:v>3.8789864960000009</c:v>
                </c:pt>
                <c:pt idx="68">
                  <c:v>3.8789864960000009</c:v>
                </c:pt>
                <c:pt idx="69">
                  <c:v>3.8789864960000009</c:v>
                </c:pt>
                <c:pt idx="70">
                  <c:v>3.8789864960000009</c:v>
                </c:pt>
                <c:pt idx="71">
                  <c:v>3.8789864960000009</c:v>
                </c:pt>
                <c:pt idx="72">
                  <c:v>3.8789864960000009</c:v>
                </c:pt>
                <c:pt idx="73">
                  <c:v>3.8789864960000009</c:v>
                </c:pt>
                <c:pt idx="74">
                  <c:v>3.8789864960000009</c:v>
                </c:pt>
                <c:pt idx="75">
                  <c:v>3.8789864960000009</c:v>
                </c:pt>
                <c:pt idx="76">
                  <c:v>3.8789864960000009</c:v>
                </c:pt>
                <c:pt idx="77">
                  <c:v>3.8789864960000009</c:v>
                </c:pt>
                <c:pt idx="78">
                  <c:v>3.8789864960000009</c:v>
                </c:pt>
                <c:pt idx="79">
                  <c:v>3.8789864960000009</c:v>
                </c:pt>
                <c:pt idx="80">
                  <c:v>3.8789864960000009</c:v>
                </c:pt>
                <c:pt idx="81">
                  <c:v>3.8789864960000009</c:v>
                </c:pt>
                <c:pt idx="82">
                  <c:v>3.8789864960000009</c:v>
                </c:pt>
                <c:pt idx="83">
                  <c:v>3.8789864960000009</c:v>
                </c:pt>
                <c:pt idx="84">
                  <c:v>3.8789864960000009</c:v>
                </c:pt>
                <c:pt idx="85">
                  <c:v>3.8789864960000009</c:v>
                </c:pt>
                <c:pt idx="86">
                  <c:v>3.8789864960000009</c:v>
                </c:pt>
                <c:pt idx="87">
                  <c:v>3.8789864960000009</c:v>
                </c:pt>
                <c:pt idx="88">
                  <c:v>3.8789864960000009</c:v>
                </c:pt>
                <c:pt idx="89">
                  <c:v>3.8789864960000009</c:v>
                </c:pt>
                <c:pt idx="90">
                  <c:v>3.8789864960000009</c:v>
                </c:pt>
                <c:pt idx="91">
                  <c:v>3.8789864960000009</c:v>
                </c:pt>
                <c:pt idx="92">
                  <c:v>3.8789864960000009</c:v>
                </c:pt>
                <c:pt idx="93">
                  <c:v>3.8789864960000009</c:v>
                </c:pt>
                <c:pt idx="94">
                  <c:v>3.8789864960000009</c:v>
                </c:pt>
                <c:pt idx="95">
                  <c:v>3.8789864960000009</c:v>
                </c:pt>
                <c:pt idx="96">
                  <c:v>3.8789864960000009</c:v>
                </c:pt>
                <c:pt idx="97">
                  <c:v>3.8789864960000009</c:v>
                </c:pt>
                <c:pt idx="98">
                  <c:v>3.8789864960000009</c:v>
                </c:pt>
                <c:pt idx="99">
                  <c:v>3.8789864960000009</c:v>
                </c:pt>
                <c:pt idx="100">
                  <c:v>3.8789864960000009</c:v>
                </c:pt>
                <c:pt idx="101">
                  <c:v>3.8789864960000009</c:v>
                </c:pt>
                <c:pt idx="102">
                  <c:v>3.8789864960000009</c:v>
                </c:pt>
                <c:pt idx="103">
                  <c:v>3.8789864960000009</c:v>
                </c:pt>
                <c:pt idx="104">
                  <c:v>3.8789864960000009</c:v>
                </c:pt>
                <c:pt idx="105">
                  <c:v>3.8789864960000009</c:v>
                </c:pt>
                <c:pt idx="106">
                  <c:v>3.8789864960000009</c:v>
                </c:pt>
                <c:pt idx="107">
                  <c:v>3.8789864960000009</c:v>
                </c:pt>
                <c:pt idx="108">
                  <c:v>3.8789864960000009</c:v>
                </c:pt>
                <c:pt idx="109">
                  <c:v>3.8789864960000009</c:v>
                </c:pt>
                <c:pt idx="110">
                  <c:v>3.8789864960000009</c:v>
                </c:pt>
                <c:pt idx="111">
                  <c:v>3.8789864960000009</c:v>
                </c:pt>
                <c:pt idx="112">
                  <c:v>3.8789864960000009</c:v>
                </c:pt>
                <c:pt idx="113">
                  <c:v>3.8789864960000009</c:v>
                </c:pt>
                <c:pt idx="114">
                  <c:v>3.8789864960000009</c:v>
                </c:pt>
                <c:pt idx="115">
                  <c:v>3.8789864960000009</c:v>
                </c:pt>
                <c:pt idx="116">
                  <c:v>3.8789864960000009</c:v>
                </c:pt>
                <c:pt idx="117">
                  <c:v>3.8789864960000009</c:v>
                </c:pt>
                <c:pt idx="118">
                  <c:v>3.8789864960000009</c:v>
                </c:pt>
                <c:pt idx="119">
                  <c:v>3.8789864960000009</c:v>
                </c:pt>
                <c:pt idx="120">
                  <c:v>3.8789864960000009</c:v>
                </c:pt>
                <c:pt idx="121">
                  <c:v>3.8789864960000009</c:v>
                </c:pt>
                <c:pt idx="122">
                  <c:v>3.8789864960000009</c:v>
                </c:pt>
                <c:pt idx="123">
                  <c:v>3.8789864960000009</c:v>
                </c:pt>
                <c:pt idx="124">
                  <c:v>3.8789864960000009</c:v>
                </c:pt>
                <c:pt idx="125">
                  <c:v>3.8789864960000009</c:v>
                </c:pt>
                <c:pt idx="126">
                  <c:v>3.8789864960000009</c:v>
                </c:pt>
                <c:pt idx="127">
                  <c:v>3.8789864960000009</c:v>
                </c:pt>
                <c:pt idx="128">
                  <c:v>3.8789864960000009</c:v>
                </c:pt>
                <c:pt idx="129">
                  <c:v>3.8789864960000009</c:v>
                </c:pt>
                <c:pt idx="130">
                  <c:v>3.8789864960000009</c:v>
                </c:pt>
                <c:pt idx="131">
                  <c:v>3.8789864960000009</c:v>
                </c:pt>
                <c:pt idx="132">
                  <c:v>3.8789864960000009</c:v>
                </c:pt>
                <c:pt idx="133">
                  <c:v>3.8789864960000009</c:v>
                </c:pt>
                <c:pt idx="134">
                  <c:v>3.8789864960000009</c:v>
                </c:pt>
                <c:pt idx="135">
                  <c:v>3.8789864960000009</c:v>
                </c:pt>
                <c:pt idx="136">
                  <c:v>3.8789864960000009</c:v>
                </c:pt>
                <c:pt idx="137">
                  <c:v>3.8789864960000009</c:v>
                </c:pt>
                <c:pt idx="138">
                  <c:v>3.8789864960000009</c:v>
                </c:pt>
                <c:pt idx="139">
                  <c:v>3.8789864960000009</c:v>
                </c:pt>
                <c:pt idx="140">
                  <c:v>3.8789864960000009</c:v>
                </c:pt>
                <c:pt idx="141">
                  <c:v>3.8789864960000009</c:v>
                </c:pt>
                <c:pt idx="142">
                  <c:v>3.8789864960000009</c:v>
                </c:pt>
                <c:pt idx="143">
                  <c:v>3.8789864960000009</c:v>
                </c:pt>
                <c:pt idx="144">
                  <c:v>3.8789864960000009</c:v>
                </c:pt>
                <c:pt idx="145">
                  <c:v>3.8789864960000009</c:v>
                </c:pt>
                <c:pt idx="146">
                  <c:v>3.8789864960000009</c:v>
                </c:pt>
                <c:pt idx="147">
                  <c:v>3.8789864960000009</c:v>
                </c:pt>
                <c:pt idx="148">
                  <c:v>3.8789864960000009</c:v>
                </c:pt>
                <c:pt idx="149">
                  <c:v>3.8789864960000009</c:v>
                </c:pt>
                <c:pt idx="150">
                  <c:v>3.8789864960000009</c:v>
                </c:pt>
                <c:pt idx="151">
                  <c:v>3.8789864960000009</c:v>
                </c:pt>
                <c:pt idx="152">
                  <c:v>3.8789864960000009</c:v>
                </c:pt>
                <c:pt idx="153">
                  <c:v>3.8789864960000009</c:v>
                </c:pt>
                <c:pt idx="154">
                  <c:v>3.8789864960000009</c:v>
                </c:pt>
                <c:pt idx="155">
                  <c:v>3.8789864960000009</c:v>
                </c:pt>
                <c:pt idx="156">
                  <c:v>3.8789864960000009</c:v>
                </c:pt>
                <c:pt idx="157">
                  <c:v>3.8789864960000009</c:v>
                </c:pt>
                <c:pt idx="158">
                  <c:v>3.8789864960000009</c:v>
                </c:pt>
                <c:pt idx="159">
                  <c:v>3.8789864960000009</c:v>
                </c:pt>
                <c:pt idx="160">
                  <c:v>3.8789864960000009</c:v>
                </c:pt>
                <c:pt idx="161">
                  <c:v>3.8789864960000009</c:v>
                </c:pt>
                <c:pt idx="162">
                  <c:v>3.8789864960000009</c:v>
                </c:pt>
                <c:pt idx="163">
                  <c:v>3.8789864960000009</c:v>
                </c:pt>
                <c:pt idx="164">
                  <c:v>3.8789864960000009</c:v>
                </c:pt>
                <c:pt idx="165">
                  <c:v>3.8789864960000009</c:v>
                </c:pt>
                <c:pt idx="166">
                  <c:v>3.8789864960000009</c:v>
                </c:pt>
                <c:pt idx="167">
                  <c:v>3.8789864960000009</c:v>
                </c:pt>
                <c:pt idx="168">
                  <c:v>3.8789864960000009</c:v>
                </c:pt>
                <c:pt idx="169">
                  <c:v>3.8789864960000009</c:v>
                </c:pt>
                <c:pt idx="170">
                  <c:v>3.8789864960000009</c:v>
                </c:pt>
                <c:pt idx="171">
                  <c:v>3.8789864960000009</c:v>
                </c:pt>
                <c:pt idx="172">
                  <c:v>3.8789864960000009</c:v>
                </c:pt>
                <c:pt idx="173">
                  <c:v>3.8789864960000009</c:v>
                </c:pt>
                <c:pt idx="174">
                  <c:v>3.8789864960000009</c:v>
                </c:pt>
                <c:pt idx="175">
                  <c:v>3.8789864960000009</c:v>
                </c:pt>
                <c:pt idx="176">
                  <c:v>3.8789864960000009</c:v>
                </c:pt>
                <c:pt idx="177">
                  <c:v>3.8789864960000009</c:v>
                </c:pt>
                <c:pt idx="178">
                  <c:v>3.8789864960000009</c:v>
                </c:pt>
                <c:pt idx="179">
                  <c:v>3.8789864960000009</c:v>
                </c:pt>
                <c:pt idx="180">
                  <c:v>3.8789864960000009</c:v>
                </c:pt>
                <c:pt idx="181">
                  <c:v>3.8789864960000009</c:v>
                </c:pt>
                <c:pt idx="182">
                  <c:v>3.8789864960000009</c:v>
                </c:pt>
                <c:pt idx="183">
                  <c:v>3.8789864960000009</c:v>
                </c:pt>
                <c:pt idx="184">
                  <c:v>3.8789864960000009</c:v>
                </c:pt>
                <c:pt idx="185">
                  <c:v>3.8789864960000009</c:v>
                </c:pt>
                <c:pt idx="186">
                  <c:v>3.8789864960000009</c:v>
                </c:pt>
                <c:pt idx="187">
                  <c:v>3.8789864960000009</c:v>
                </c:pt>
                <c:pt idx="188">
                  <c:v>3.8789864960000009</c:v>
                </c:pt>
                <c:pt idx="189">
                  <c:v>3.8789864960000009</c:v>
                </c:pt>
                <c:pt idx="190">
                  <c:v>3.8789864960000009</c:v>
                </c:pt>
                <c:pt idx="191">
                  <c:v>3.8789864960000009</c:v>
                </c:pt>
                <c:pt idx="192">
                  <c:v>3.8789864960000009</c:v>
                </c:pt>
                <c:pt idx="193">
                  <c:v>3.8789864960000009</c:v>
                </c:pt>
                <c:pt idx="194">
                  <c:v>3.8789864960000009</c:v>
                </c:pt>
                <c:pt idx="195">
                  <c:v>3.8789864960000009</c:v>
                </c:pt>
                <c:pt idx="196">
                  <c:v>3.8789864960000009</c:v>
                </c:pt>
                <c:pt idx="197">
                  <c:v>3.8789864960000009</c:v>
                </c:pt>
                <c:pt idx="198">
                  <c:v>3.8789864960000009</c:v>
                </c:pt>
                <c:pt idx="199">
                  <c:v>3.8789864960000009</c:v>
                </c:pt>
                <c:pt idx="200">
                  <c:v>3.8789864960000009</c:v>
                </c:pt>
                <c:pt idx="201">
                  <c:v>3.8789864960000009</c:v>
                </c:pt>
                <c:pt idx="202">
                  <c:v>3.8789864960000009</c:v>
                </c:pt>
                <c:pt idx="203">
                  <c:v>3.8789864960000009</c:v>
                </c:pt>
                <c:pt idx="204">
                  <c:v>3.8789864960000009</c:v>
                </c:pt>
                <c:pt idx="205">
                  <c:v>3.8789864960000009</c:v>
                </c:pt>
                <c:pt idx="206">
                  <c:v>3.8789864960000009</c:v>
                </c:pt>
                <c:pt idx="207">
                  <c:v>3.8789864960000009</c:v>
                </c:pt>
                <c:pt idx="208">
                  <c:v>3.8789864960000009</c:v>
                </c:pt>
                <c:pt idx="209">
                  <c:v>3.8789864960000009</c:v>
                </c:pt>
                <c:pt idx="210">
                  <c:v>3.8789864960000009</c:v>
                </c:pt>
                <c:pt idx="211">
                  <c:v>3.8789864960000009</c:v>
                </c:pt>
                <c:pt idx="212">
                  <c:v>3.8789864960000009</c:v>
                </c:pt>
                <c:pt idx="213">
                  <c:v>3.8789864960000009</c:v>
                </c:pt>
                <c:pt idx="214">
                  <c:v>3.8789864960000009</c:v>
                </c:pt>
                <c:pt idx="215">
                  <c:v>3.8789864960000009</c:v>
                </c:pt>
                <c:pt idx="216">
                  <c:v>3.8789864960000009</c:v>
                </c:pt>
                <c:pt idx="217">
                  <c:v>3.8789864960000009</c:v>
                </c:pt>
                <c:pt idx="218">
                  <c:v>3.8789864960000009</c:v>
                </c:pt>
                <c:pt idx="219">
                  <c:v>3.8789864960000009</c:v>
                </c:pt>
                <c:pt idx="220">
                  <c:v>3.8789864960000009</c:v>
                </c:pt>
                <c:pt idx="221">
                  <c:v>3.8789864960000009</c:v>
                </c:pt>
                <c:pt idx="222">
                  <c:v>3.8789864960000009</c:v>
                </c:pt>
                <c:pt idx="223">
                  <c:v>3.8789864960000009</c:v>
                </c:pt>
                <c:pt idx="224">
                  <c:v>3.8789864960000009</c:v>
                </c:pt>
                <c:pt idx="225">
                  <c:v>3.8789864960000009</c:v>
                </c:pt>
                <c:pt idx="226">
                  <c:v>3.8789864960000009</c:v>
                </c:pt>
                <c:pt idx="227">
                  <c:v>3.8789864960000009</c:v>
                </c:pt>
                <c:pt idx="228">
                  <c:v>3.8789864960000009</c:v>
                </c:pt>
                <c:pt idx="229">
                  <c:v>3.8789864960000009</c:v>
                </c:pt>
                <c:pt idx="230">
                  <c:v>3.8789864960000009</c:v>
                </c:pt>
                <c:pt idx="231">
                  <c:v>3.8789864960000009</c:v>
                </c:pt>
                <c:pt idx="232">
                  <c:v>3.8789864960000009</c:v>
                </c:pt>
                <c:pt idx="233">
                  <c:v>3.8789864960000009</c:v>
                </c:pt>
                <c:pt idx="234">
                  <c:v>3.8789864960000009</c:v>
                </c:pt>
                <c:pt idx="235">
                  <c:v>3.8789864960000009</c:v>
                </c:pt>
                <c:pt idx="236">
                  <c:v>3.8789864960000009</c:v>
                </c:pt>
                <c:pt idx="237">
                  <c:v>3.8789864960000009</c:v>
                </c:pt>
                <c:pt idx="238">
                  <c:v>3.8789864960000009</c:v>
                </c:pt>
                <c:pt idx="239">
                  <c:v>3.8789864960000009</c:v>
                </c:pt>
                <c:pt idx="240">
                  <c:v>3.8789864960000009</c:v>
                </c:pt>
                <c:pt idx="241">
                  <c:v>3.8789864960000009</c:v>
                </c:pt>
                <c:pt idx="242">
                  <c:v>3.8789864960000009</c:v>
                </c:pt>
                <c:pt idx="243">
                  <c:v>3.8789864960000009</c:v>
                </c:pt>
                <c:pt idx="244">
                  <c:v>3.8789864960000009</c:v>
                </c:pt>
                <c:pt idx="245">
                  <c:v>3.8789864960000009</c:v>
                </c:pt>
                <c:pt idx="246">
                  <c:v>3.8789864960000009</c:v>
                </c:pt>
                <c:pt idx="247">
                  <c:v>3.8789864960000009</c:v>
                </c:pt>
                <c:pt idx="248">
                  <c:v>3.8789864960000009</c:v>
                </c:pt>
                <c:pt idx="249">
                  <c:v>3.8789864960000009</c:v>
                </c:pt>
                <c:pt idx="250">
                  <c:v>3.8789864960000009</c:v>
                </c:pt>
                <c:pt idx="251">
                  <c:v>3.8789864960000009</c:v>
                </c:pt>
                <c:pt idx="252">
                  <c:v>3.8789864960000009</c:v>
                </c:pt>
                <c:pt idx="253">
                  <c:v>3.8789864960000009</c:v>
                </c:pt>
                <c:pt idx="254">
                  <c:v>3.8789864960000009</c:v>
                </c:pt>
                <c:pt idx="255">
                  <c:v>3.8789864960000009</c:v>
                </c:pt>
                <c:pt idx="256">
                  <c:v>3.8789864960000009</c:v>
                </c:pt>
                <c:pt idx="257">
                  <c:v>3.8789864960000009</c:v>
                </c:pt>
                <c:pt idx="258">
                  <c:v>3.8789864960000009</c:v>
                </c:pt>
                <c:pt idx="259">
                  <c:v>3.8789864960000009</c:v>
                </c:pt>
                <c:pt idx="260">
                  <c:v>3.8789864960000009</c:v>
                </c:pt>
                <c:pt idx="261">
                  <c:v>3.8789864960000009</c:v>
                </c:pt>
                <c:pt idx="262">
                  <c:v>3.8789864960000009</c:v>
                </c:pt>
                <c:pt idx="263">
                  <c:v>3.8789864960000009</c:v>
                </c:pt>
                <c:pt idx="264">
                  <c:v>3.8789864960000009</c:v>
                </c:pt>
                <c:pt idx="265">
                  <c:v>3.8789864960000009</c:v>
                </c:pt>
                <c:pt idx="266">
                  <c:v>3.8789864960000009</c:v>
                </c:pt>
                <c:pt idx="267">
                  <c:v>3.8789864960000009</c:v>
                </c:pt>
                <c:pt idx="268">
                  <c:v>3.8789864960000009</c:v>
                </c:pt>
                <c:pt idx="269">
                  <c:v>3.8789864960000009</c:v>
                </c:pt>
                <c:pt idx="270">
                  <c:v>3.8789864960000009</c:v>
                </c:pt>
                <c:pt idx="271">
                  <c:v>3.8789864960000009</c:v>
                </c:pt>
                <c:pt idx="272">
                  <c:v>3.8789864960000009</c:v>
                </c:pt>
                <c:pt idx="273">
                  <c:v>3.8789864960000009</c:v>
                </c:pt>
                <c:pt idx="274">
                  <c:v>3.8789864960000009</c:v>
                </c:pt>
                <c:pt idx="275">
                  <c:v>3.8789864960000009</c:v>
                </c:pt>
                <c:pt idx="276">
                  <c:v>3.8789864960000009</c:v>
                </c:pt>
                <c:pt idx="277">
                  <c:v>3.8789864960000009</c:v>
                </c:pt>
                <c:pt idx="278">
                  <c:v>3.8789864960000009</c:v>
                </c:pt>
                <c:pt idx="279">
                  <c:v>3.8789864960000009</c:v>
                </c:pt>
                <c:pt idx="280">
                  <c:v>3.8789864960000009</c:v>
                </c:pt>
                <c:pt idx="281">
                  <c:v>3.8789864960000009</c:v>
                </c:pt>
                <c:pt idx="282">
                  <c:v>3.8789864960000009</c:v>
                </c:pt>
                <c:pt idx="283">
                  <c:v>3.8789864960000009</c:v>
                </c:pt>
                <c:pt idx="284">
                  <c:v>3.8789864960000009</c:v>
                </c:pt>
                <c:pt idx="285">
                  <c:v>3.8789864960000009</c:v>
                </c:pt>
                <c:pt idx="286">
                  <c:v>3.8789864960000009</c:v>
                </c:pt>
                <c:pt idx="287">
                  <c:v>3.8789864960000009</c:v>
                </c:pt>
                <c:pt idx="288">
                  <c:v>3.8789864960000009</c:v>
                </c:pt>
                <c:pt idx="289">
                  <c:v>3.8789864960000009</c:v>
                </c:pt>
                <c:pt idx="290">
                  <c:v>3.8789864960000009</c:v>
                </c:pt>
                <c:pt idx="291">
                  <c:v>3.8789864960000009</c:v>
                </c:pt>
                <c:pt idx="292">
                  <c:v>3.8789864960000009</c:v>
                </c:pt>
                <c:pt idx="293">
                  <c:v>3.8789864960000009</c:v>
                </c:pt>
                <c:pt idx="294">
                  <c:v>3.8789864960000009</c:v>
                </c:pt>
                <c:pt idx="295">
                  <c:v>3.8789864960000009</c:v>
                </c:pt>
                <c:pt idx="296">
                  <c:v>3.8789864960000009</c:v>
                </c:pt>
                <c:pt idx="297">
                  <c:v>3.8789864960000009</c:v>
                </c:pt>
                <c:pt idx="298">
                  <c:v>3.8789864960000009</c:v>
                </c:pt>
                <c:pt idx="299">
                  <c:v>3.8789864960000009</c:v>
                </c:pt>
                <c:pt idx="300">
                  <c:v>3.8789864960000009</c:v>
                </c:pt>
                <c:pt idx="301">
                  <c:v>3.8789864960000009</c:v>
                </c:pt>
                <c:pt idx="302">
                  <c:v>3.8789864960000009</c:v>
                </c:pt>
                <c:pt idx="303">
                  <c:v>3.8789864960000009</c:v>
                </c:pt>
                <c:pt idx="304">
                  <c:v>3.8789864960000009</c:v>
                </c:pt>
                <c:pt idx="305">
                  <c:v>3.8789864960000009</c:v>
                </c:pt>
                <c:pt idx="306">
                  <c:v>3.8789864960000009</c:v>
                </c:pt>
                <c:pt idx="307">
                  <c:v>3.8789864960000009</c:v>
                </c:pt>
                <c:pt idx="308">
                  <c:v>3.8789864960000009</c:v>
                </c:pt>
                <c:pt idx="309">
                  <c:v>3.8789864960000009</c:v>
                </c:pt>
                <c:pt idx="310">
                  <c:v>3.8789864960000009</c:v>
                </c:pt>
                <c:pt idx="311">
                  <c:v>3.8789864960000009</c:v>
                </c:pt>
                <c:pt idx="312">
                  <c:v>3.8789864960000009</c:v>
                </c:pt>
                <c:pt idx="313">
                  <c:v>3.8789864960000009</c:v>
                </c:pt>
                <c:pt idx="314">
                  <c:v>3.8789864960000009</c:v>
                </c:pt>
                <c:pt idx="315">
                  <c:v>3.8789864960000009</c:v>
                </c:pt>
                <c:pt idx="316">
                  <c:v>3.8789864960000009</c:v>
                </c:pt>
                <c:pt idx="317">
                  <c:v>3.8789864960000009</c:v>
                </c:pt>
                <c:pt idx="318">
                  <c:v>3.8789864960000009</c:v>
                </c:pt>
                <c:pt idx="319">
                  <c:v>3.8789864960000009</c:v>
                </c:pt>
                <c:pt idx="320">
                  <c:v>3.8789864960000009</c:v>
                </c:pt>
                <c:pt idx="321">
                  <c:v>3.8789864960000009</c:v>
                </c:pt>
                <c:pt idx="322">
                  <c:v>3.8789864960000009</c:v>
                </c:pt>
                <c:pt idx="323">
                  <c:v>3.8789864960000009</c:v>
                </c:pt>
                <c:pt idx="324">
                  <c:v>3.8789864960000009</c:v>
                </c:pt>
                <c:pt idx="325">
                  <c:v>3.8789864960000009</c:v>
                </c:pt>
                <c:pt idx="326">
                  <c:v>3.8789864960000009</c:v>
                </c:pt>
                <c:pt idx="327">
                  <c:v>3.8789864960000009</c:v>
                </c:pt>
                <c:pt idx="328">
                  <c:v>3.8789864960000009</c:v>
                </c:pt>
                <c:pt idx="329">
                  <c:v>3.8789864960000009</c:v>
                </c:pt>
                <c:pt idx="330">
                  <c:v>3.8789864960000009</c:v>
                </c:pt>
                <c:pt idx="331">
                  <c:v>3.8789864960000009</c:v>
                </c:pt>
                <c:pt idx="332">
                  <c:v>3.8789864960000009</c:v>
                </c:pt>
                <c:pt idx="333">
                  <c:v>3.8789864960000009</c:v>
                </c:pt>
                <c:pt idx="334">
                  <c:v>3.8789864960000009</c:v>
                </c:pt>
                <c:pt idx="335">
                  <c:v>3.8789864960000009</c:v>
                </c:pt>
                <c:pt idx="336">
                  <c:v>3.8789864960000009</c:v>
                </c:pt>
                <c:pt idx="337">
                  <c:v>3.8789864960000009</c:v>
                </c:pt>
                <c:pt idx="338">
                  <c:v>3.8789864960000009</c:v>
                </c:pt>
                <c:pt idx="339">
                  <c:v>3.8789864960000009</c:v>
                </c:pt>
                <c:pt idx="340">
                  <c:v>3.8789864960000009</c:v>
                </c:pt>
                <c:pt idx="341">
                  <c:v>3.8789864960000009</c:v>
                </c:pt>
                <c:pt idx="342">
                  <c:v>3.8789864960000009</c:v>
                </c:pt>
                <c:pt idx="343">
                  <c:v>3.8789864960000009</c:v>
                </c:pt>
                <c:pt idx="344">
                  <c:v>3.8789864960000009</c:v>
                </c:pt>
                <c:pt idx="345">
                  <c:v>3.8789864960000009</c:v>
                </c:pt>
                <c:pt idx="346">
                  <c:v>3.8789864960000009</c:v>
                </c:pt>
                <c:pt idx="347">
                  <c:v>3.8789864960000009</c:v>
                </c:pt>
                <c:pt idx="348">
                  <c:v>3.8789864960000009</c:v>
                </c:pt>
                <c:pt idx="349">
                  <c:v>3.8789864960000009</c:v>
                </c:pt>
                <c:pt idx="350">
                  <c:v>3.8789864960000009</c:v>
                </c:pt>
                <c:pt idx="351">
                  <c:v>3.8789864960000009</c:v>
                </c:pt>
                <c:pt idx="352">
                  <c:v>3.8789864960000009</c:v>
                </c:pt>
                <c:pt idx="353">
                  <c:v>3.8789864960000009</c:v>
                </c:pt>
                <c:pt idx="354">
                  <c:v>3.8789864960000009</c:v>
                </c:pt>
                <c:pt idx="355">
                  <c:v>3.8789864960000009</c:v>
                </c:pt>
                <c:pt idx="356">
                  <c:v>3.8789864960000009</c:v>
                </c:pt>
                <c:pt idx="357">
                  <c:v>3.8789864960000009</c:v>
                </c:pt>
                <c:pt idx="358">
                  <c:v>3.8789864960000009</c:v>
                </c:pt>
                <c:pt idx="359">
                  <c:v>3.8789864960000009</c:v>
                </c:pt>
                <c:pt idx="360">
                  <c:v>3.8789864960000009</c:v>
                </c:pt>
                <c:pt idx="361">
                  <c:v>3.8789864960000009</c:v>
                </c:pt>
                <c:pt idx="362">
                  <c:v>3.8789864960000009</c:v>
                </c:pt>
                <c:pt idx="363">
                  <c:v>3.8789864960000009</c:v>
                </c:pt>
                <c:pt idx="364">
                  <c:v>3.8789864960000009</c:v>
                </c:pt>
                <c:pt idx="365">
                  <c:v>3.8789864960000009</c:v>
                </c:pt>
                <c:pt idx="366">
                  <c:v>3.8789864960000009</c:v>
                </c:pt>
                <c:pt idx="367">
                  <c:v>3.8789864960000009</c:v>
                </c:pt>
                <c:pt idx="368">
                  <c:v>3.8789864960000009</c:v>
                </c:pt>
                <c:pt idx="369">
                  <c:v>3.8789864960000009</c:v>
                </c:pt>
                <c:pt idx="370">
                  <c:v>3.8789864960000009</c:v>
                </c:pt>
                <c:pt idx="371">
                  <c:v>3.8789864960000009</c:v>
                </c:pt>
                <c:pt idx="372">
                  <c:v>3.8789864960000009</c:v>
                </c:pt>
                <c:pt idx="373">
                  <c:v>3.8789864960000009</c:v>
                </c:pt>
                <c:pt idx="374">
                  <c:v>3.8789864960000009</c:v>
                </c:pt>
                <c:pt idx="375">
                  <c:v>3.8789864960000009</c:v>
                </c:pt>
                <c:pt idx="376">
                  <c:v>3.8789864960000009</c:v>
                </c:pt>
                <c:pt idx="377">
                  <c:v>3.8789864960000009</c:v>
                </c:pt>
                <c:pt idx="378">
                  <c:v>3.8789864960000009</c:v>
                </c:pt>
                <c:pt idx="379">
                  <c:v>3.8789864960000009</c:v>
                </c:pt>
                <c:pt idx="380">
                  <c:v>3.8789864960000009</c:v>
                </c:pt>
                <c:pt idx="381">
                  <c:v>3.8789864960000009</c:v>
                </c:pt>
                <c:pt idx="382">
                  <c:v>3.8789864960000009</c:v>
                </c:pt>
                <c:pt idx="383">
                  <c:v>3.8789864960000009</c:v>
                </c:pt>
                <c:pt idx="384">
                  <c:v>3.8789864960000009</c:v>
                </c:pt>
                <c:pt idx="385">
                  <c:v>3.8789864960000009</c:v>
                </c:pt>
                <c:pt idx="386">
                  <c:v>3.8789864960000009</c:v>
                </c:pt>
                <c:pt idx="387">
                  <c:v>3.8789864960000009</c:v>
                </c:pt>
                <c:pt idx="388">
                  <c:v>3.8789864960000009</c:v>
                </c:pt>
                <c:pt idx="389">
                  <c:v>3.8789864960000009</c:v>
                </c:pt>
                <c:pt idx="390">
                  <c:v>3.8789864960000009</c:v>
                </c:pt>
                <c:pt idx="391">
                  <c:v>3.8789864960000009</c:v>
                </c:pt>
                <c:pt idx="392">
                  <c:v>3.8789864960000009</c:v>
                </c:pt>
                <c:pt idx="393">
                  <c:v>3.8789864960000009</c:v>
                </c:pt>
                <c:pt idx="394">
                  <c:v>3.8789864960000009</c:v>
                </c:pt>
                <c:pt idx="395">
                  <c:v>3.8789864960000009</c:v>
                </c:pt>
                <c:pt idx="396">
                  <c:v>3.8789864960000009</c:v>
                </c:pt>
                <c:pt idx="397">
                  <c:v>3.8789864960000009</c:v>
                </c:pt>
                <c:pt idx="398">
                  <c:v>3.8789864960000009</c:v>
                </c:pt>
                <c:pt idx="399">
                  <c:v>3.8789864960000009</c:v>
                </c:pt>
                <c:pt idx="400">
                  <c:v>3.8789864960000009</c:v>
                </c:pt>
                <c:pt idx="401">
                  <c:v>3.8789864960000009</c:v>
                </c:pt>
                <c:pt idx="402">
                  <c:v>3.8789864960000009</c:v>
                </c:pt>
                <c:pt idx="403">
                  <c:v>3.8789864960000009</c:v>
                </c:pt>
                <c:pt idx="404">
                  <c:v>3.8789864960000009</c:v>
                </c:pt>
                <c:pt idx="405">
                  <c:v>3.8789864960000009</c:v>
                </c:pt>
                <c:pt idx="406">
                  <c:v>3.8789864960000009</c:v>
                </c:pt>
                <c:pt idx="407">
                  <c:v>3.8789864960000009</c:v>
                </c:pt>
                <c:pt idx="408">
                  <c:v>3.8789864960000009</c:v>
                </c:pt>
                <c:pt idx="409">
                  <c:v>3.8789864960000009</c:v>
                </c:pt>
                <c:pt idx="410">
                  <c:v>3.8789864960000009</c:v>
                </c:pt>
                <c:pt idx="411">
                  <c:v>3.8789864960000009</c:v>
                </c:pt>
                <c:pt idx="412">
                  <c:v>3.8789864960000009</c:v>
                </c:pt>
                <c:pt idx="413">
                  <c:v>3.8789864960000009</c:v>
                </c:pt>
                <c:pt idx="414">
                  <c:v>3.8789864960000009</c:v>
                </c:pt>
                <c:pt idx="415">
                  <c:v>3.8789864960000009</c:v>
                </c:pt>
                <c:pt idx="416">
                  <c:v>3.8789864960000009</c:v>
                </c:pt>
                <c:pt idx="417">
                  <c:v>3.8789864960000009</c:v>
                </c:pt>
                <c:pt idx="418">
                  <c:v>3.8789864960000009</c:v>
                </c:pt>
                <c:pt idx="419">
                  <c:v>3.8789864960000009</c:v>
                </c:pt>
                <c:pt idx="420">
                  <c:v>3.8789864960000009</c:v>
                </c:pt>
                <c:pt idx="421">
                  <c:v>3.8789864960000009</c:v>
                </c:pt>
                <c:pt idx="422">
                  <c:v>3.8789864960000009</c:v>
                </c:pt>
                <c:pt idx="423">
                  <c:v>3.8789864960000009</c:v>
                </c:pt>
                <c:pt idx="424">
                  <c:v>3.8789864960000009</c:v>
                </c:pt>
                <c:pt idx="425">
                  <c:v>3.8789864960000009</c:v>
                </c:pt>
                <c:pt idx="426">
                  <c:v>3.8789864960000009</c:v>
                </c:pt>
                <c:pt idx="427">
                  <c:v>3.8789864960000009</c:v>
                </c:pt>
                <c:pt idx="428">
                  <c:v>3.8789864960000009</c:v>
                </c:pt>
                <c:pt idx="429">
                  <c:v>3.8789864960000009</c:v>
                </c:pt>
                <c:pt idx="430">
                  <c:v>3.8789864960000009</c:v>
                </c:pt>
                <c:pt idx="431">
                  <c:v>3.8789864960000009</c:v>
                </c:pt>
                <c:pt idx="432">
                  <c:v>3.8789864960000009</c:v>
                </c:pt>
                <c:pt idx="433">
                  <c:v>3.8789864960000009</c:v>
                </c:pt>
                <c:pt idx="434">
                  <c:v>3.8789864960000009</c:v>
                </c:pt>
                <c:pt idx="435">
                  <c:v>3.8789864960000009</c:v>
                </c:pt>
                <c:pt idx="436">
                  <c:v>3.8789864960000009</c:v>
                </c:pt>
                <c:pt idx="437">
                  <c:v>3.8789864960000009</c:v>
                </c:pt>
                <c:pt idx="438">
                  <c:v>3.8789864960000009</c:v>
                </c:pt>
                <c:pt idx="439">
                  <c:v>3.8789864960000009</c:v>
                </c:pt>
                <c:pt idx="440">
                  <c:v>3.8789864960000009</c:v>
                </c:pt>
                <c:pt idx="441">
                  <c:v>3.8789864960000009</c:v>
                </c:pt>
                <c:pt idx="442">
                  <c:v>3.8789864960000009</c:v>
                </c:pt>
                <c:pt idx="443">
                  <c:v>3.8789864960000009</c:v>
                </c:pt>
                <c:pt idx="444">
                  <c:v>3.8789864960000009</c:v>
                </c:pt>
                <c:pt idx="445">
                  <c:v>3.8789864960000009</c:v>
                </c:pt>
                <c:pt idx="446">
                  <c:v>3.8789864960000009</c:v>
                </c:pt>
                <c:pt idx="447">
                  <c:v>3.8789864960000009</c:v>
                </c:pt>
                <c:pt idx="448">
                  <c:v>3.8789864960000009</c:v>
                </c:pt>
                <c:pt idx="449">
                  <c:v>3.8789864960000009</c:v>
                </c:pt>
                <c:pt idx="450">
                  <c:v>3.8789864960000009</c:v>
                </c:pt>
                <c:pt idx="451">
                  <c:v>3.8789864960000009</c:v>
                </c:pt>
                <c:pt idx="452">
                  <c:v>3.8789864960000009</c:v>
                </c:pt>
                <c:pt idx="453">
                  <c:v>3.8789864960000009</c:v>
                </c:pt>
                <c:pt idx="454">
                  <c:v>3.8789864960000009</c:v>
                </c:pt>
                <c:pt idx="455">
                  <c:v>3.8789864960000009</c:v>
                </c:pt>
                <c:pt idx="456">
                  <c:v>3.8789864960000009</c:v>
                </c:pt>
                <c:pt idx="457">
                  <c:v>3.8789864960000009</c:v>
                </c:pt>
                <c:pt idx="458">
                  <c:v>3.8789864960000009</c:v>
                </c:pt>
                <c:pt idx="459">
                  <c:v>3.8789864960000009</c:v>
                </c:pt>
                <c:pt idx="460">
                  <c:v>3.8789864960000009</c:v>
                </c:pt>
                <c:pt idx="461">
                  <c:v>3.8789864960000009</c:v>
                </c:pt>
                <c:pt idx="462">
                  <c:v>3.8789864960000009</c:v>
                </c:pt>
                <c:pt idx="463">
                  <c:v>3.8789864960000009</c:v>
                </c:pt>
                <c:pt idx="464">
                  <c:v>3.8789864960000009</c:v>
                </c:pt>
                <c:pt idx="465">
                  <c:v>3.8789864960000009</c:v>
                </c:pt>
                <c:pt idx="466">
                  <c:v>3.8789864960000009</c:v>
                </c:pt>
                <c:pt idx="467">
                  <c:v>3.8789864960000009</c:v>
                </c:pt>
                <c:pt idx="468">
                  <c:v>3.8789864960000009</c:v>
                </c:pt>
                <c:pt idx="469">
                  <c:v>3.8789864960000009</c:v>
                </c:pt>
                <c:pt idx="470">
                  <c:v>3.8789864960000009</c:v>
                </c:pt>
                <c:pt idx="471">
                  <c:v>3.8789864960000009</c:v>
                </c:pt>
                <c:pt idx="472">
                  <c:v>3.8789864960000009</c:v>
                </c:pt>
                <c:pt idx="473">
                  <c:v>3.8789864960000009</c:v>
                </c:pt>
                <c:pt idx="474">
                  <c:v>3.8789864960000009</c:v>
                </c:pt>
                <c:pt idx="475">
                  <c:v>3.8789864960000009</c:v>
                </c:pt>
                <c:pt idx="476">
                  <c:v>3.8789864960000009</c:v>
                </c:pt>
                <c:pt idx="477">
                  <c:v>3.8789864960000009</c:v>
                </c:pt>
                <c:pt idx="478">
                  <c:v>3.8789864960000009</c:v>
                </c:pt>
                <c:pt idx="479">
                  <c:v>3.8789864960000009</c:v>
                </c:pt>
                <c:pt idx="480">
                  <c:v>3.8789864960000009</c:v>
                </c:pt>
                <c:pt idx="481">
                  <c:v>3.8789864960000009</c:v>
                </c:pt>
                <c:pt idx="482">
                  <c:v>3.8789864960000009</c:v>
                </c:pt>
                <c:pt idx="483">
                  <c:v>3.8789864960000009</c:v>
                </c:pt>
                <c:pt idx="484">
                  <c:v>3.8789864960000009</c:v>
                </c:pt>
                <c:pt idx="485">
                  <c:v>3.8789864960000009</c:v>
                </c:pt>
                <c:pt idx="486">
                  <c:v>3.8789864960000009</c:v>
                </c:pt>
                <c:pt idx="487">
                  <c:v>3.8789864960000009</c:v>
                </c:pt>
                <c:pt idx="488">
                  <c:v>3.8789864960000009</c:v>
                </c:pt>
                <c:pt idx="489">
                  <c:v>3.8789864960000009</c:v>
                </c:pt>
                <c:pt idx="490">
                  <c:v>3.8789864960000009</c:v>
                </c:pt>
                <c:pt idx="491">
                  <c:v>3.8789864960000009</c:v>
                </c:pt>
                <c:pt idx="492">
                  <c:v>3.8789864960000009</c:v>
                </c:pt>
                <c:pt idx="493">
                  <c:v>3.8789864960000009</c:v>
                </c:pt>
                <c:pt idx="494">
                  <c:v>3.8789864960000009</c:v>
                </c:pt>
                <c:pt idx="495">
                  <c:v>3.8789864960000009</c:v>
                </c:pt>
                <c:pt idx="496">
                  <c:v>3.8789864960000009</c:v>
                </c:pt>
                <c:pt idx="497">
                  <c:v>3.8789864960000009</c:v>
                </c:pt>
                <c:pt idx="498">
                  <c:v>3.8789864960000009</c:v>
                </c:pt>
                <c:pt idx="499">
                  <c:v>3.8789864960000009</c:v>
                </c:pt>
                <c:pt idx="500">
                  <c:v>3.8789864960000009</c:v>
                </c:pt>
                <c:pt idx="501">
                  <c:v>3.8789864960000009</c:v>
                </c:pt>
                <c:pt idx="502">
                  <c:v>3.8789864960000009</c:v>
                </c:pt>
                <c:pt idx="503">
                  <c:v>3.8789864960000009</c:v>
                </c:pt>
                <c:pt idx="504">
                  <c:v>3.8789864960000009</c:v>
                </c:pt>
                <c:pt idx="505">
                  <c:v>3.8789864960000009</c:v>
                </c:pt>
                <c:pt idx="506">
                  <c:v>3.8789864960000009</c:v>
                </c:pt>
                <c:pt idx="507">
                  <c:v>3.8789864960000009</c:v>
                </c:pt>
                <c:pt idx="508">
                  <c:v>3.8789864960000009</c:v>
                </c:pt>
                <c:pt idx="509">
                  <c:v>3.8789864960000009</c:v>
                </c:pt>
                <c:pt idx="510">
                  <c:v>3.8789864960000009</c:v>
                </c:pt>
                <c:pt idx="511">
                  <c:v>3.8789864960000009</c:v>
                </c:pt>
                <c:pt idx="512">
                  <c:v>3.8789864960000009</c:v>
                </c:pt>
                <c:pt idx="513">
                  <c:v>3.8789864960000009</c:v>
                </c:pt>
                <c:pt idx="514">
                  <c:v>3.8789864960000009</c:v>
                </c:pt>
                <c:pt idx="515">
                  <c:v>3.8789864960000009</c:v>
                </c:pt>
                <c:pt idx="516">
                  <c:v>3.8789864960000009</c:v>
                </c:pt>
                <c:pt idx="517">
                  <c:v>3.8789864960000009</c:v>
                </c:pt>
                <c:pt idx="518">
                  <c:v>3.8789864960000009</c:v>
                </c:pt>
                <c:pt idx="519">
                  <c:v>3.8789864960000009</c:v>
                </c:pt>
                <c:pt idx="520">
                  <c:v>3.8789864960000009</c:v>
                </c:pt>
                <c:pt idx="521">
                  <c:v>3.8789864960000009</c:v>
                </c:pt>
                <c:pt idx="522">
                  <c:v>3.8789864960000009</c:v>
                </c:pt>
                <c:pt idx="523">
                  <c:v>3.8789864960000009</c:v>
                </c:pt>
                <c:pt idx="524">
                  <c:v>3.8789864960000009</c:v>
                </c:pt>
                <c:pt idx="525">
                  <c:v>3.8789864960000009</c:v>
                </c:pt>
                <c:pt idx="526">
                  <c:v>3.8789864960000009</c:v>
                </c:pt>
                <c:pt idx="527">
                  <c:v>3.8789864960000009</c:v>
                </c:pt>
                <c:pt idx="528">
                  <c:v>3.8789864960000009</c:v>
                </c:pt>
                <c:pt idx="529">
                  <c:v>3.8789864960000009</c:v>
                </c:pt>
                <c:pt idx="530">
                  <c:v>3.8789864960000009</c:v>
                </c:pt>
                <c:pt idx="531">
                  <c:v>3.8789864960000009</c:v>
                </c:pt>
                <c:pt idx="532">
                  <c:v>3.8789864960000009</c:v>
                </c:pt>
                <c:pt idx="533">
                  <c:v>3.8789864960000009</c:v>
                </c:pt>
                <c:pt idx="534">
                  <c:v>3.8789864960000009</c:v>
                </c:pt>
                <c:pt idx="535">
                  <c:v>3.8789864960000009</c:v>
                </c:pt>
                <c:pt idx="536">
                  <c:v>3.8789864960000009</c:v>
                </c:pt>
                <c:pt idx="537">
                  <c:v>3.8789864960000009</c:v>
                </c:pt>
                <c:pt idx="538">
                  <c:v>3.8789864960000009</c:v>
                </c:pt>
                <c:pt idx="539">
                  <c:v>3.8789864960000009</c:v>
                </c:pt>
                <c:pt idx="540">
                  <c:v>3.8789864960000009</c:v>
                </c:pt>
                <c:pt idx="541">
                  <c:v>3.8789864960000009</c:v>
                </c:pt>
                <c:pt idx="542">
                  <c:v>3.8789864960000009</c:v>
                </c:pt>
                <c:pt idx="543">
                  <c:v>3.8789864960000009</c:v>
                </c:pt>
                <c:pt idx="544">
                  <c:v>3.8789864960000009</c:v>
                </c:pt>
                <c:pt idx="545">
                  <c:v>3.8789864960000009</c:v>
                </c:pt>
                <c:pt idx="546">
                  <c:v>3.8789864960000009</c:v>
                </c:pt>
                <c:pt idx="547">
                  <c:v>3.8789864960000009</c:v>
                </c:pt>
                <c:pt idx="548">
                  <c:v>3.8789864960000009</c:v>
                </c:pt>
                <c:pt idx="549">
                  <c:v>3.8789864960000009</c:v>
                </c:pt>
                <c:pt idx="550">
                  <c:v>3.8789864960000009</c:v>
                </c:pt>
                <c:pt idx="551">
                  <c:v>3.8789864960000009</c:v>
                </c:pt>
                <c:pt idx="552">
                  <c:v>3.8789864960000009</c:v>
                </c:pt>
                <c:pt idx="553">
                  <c:v>3.8789864960000009</c:v>
                </c:pt>
                <c:pt idx="554">
                  <c:v>3.8789864960000009</c:v>
                </c:pt>
                <c:pt idx="555">
                  <c:v>3.8789864960000009</c:v>
                </c:pt>
                <c:pt idx="556">
                  <c:v>3.8789864960000009</c:v>
                </c:pt>
                <c:pt idx="557">
                  <c:v>3.8789864960000009</c:v>
                </c:pt>
                <c:pt idx="558">
                  <c:v>3.8789864960000009</c:v>
                </c:pt>
                <c:pt idx="559">
                  <c:v>3.8789864960000009</c:v>
                </c:pt>
                <c:pt idx="560">
                  <c:v>3.8789864960000009</c:v>
                </c:pt>
                <c:pt idx="561">
                  <c:v>3.8789864960000009</c:v>
                </c:pt>
                <c:pt idx="562">
                  <c:v>3.8789864960000009</c:v>
                </c:pt>
                <c:pt idx="563">
                  <c:v>3.8789864960000009</c:v>
                </c:pt>
                <c:pt idx="564">
                  <c:v>3.8789864960000009</c:v>
                </c:pt>
                <c:pt idx="565">
                  <c:v>3.8789864960000009</c:v>
                </c:pt>
                <c:pt idx="566">
                  <c:v>3.8789864960000009</c:v>
                </c:pt>
                <c:pt idx="567">
                  <c:v>3.8789864960000009</c:v>
                </c:pt>
                <c:pt idx="568">
                  <c:v>3.8789864960000009</c:v>
                </c:pt>
                <c:pt idx="569">
                  <c:v>3.8789864960000009</c:v>
                </c:pt>
                <c:pt idx="570">
                  <c:v>3.8789864960000009</c:v>
                </c:pt>
                <c:pt idx="571">
                  <c:v>3.8789864960000009</c:v>
                </c:pt>
                <c:pt idx="572">
                  <c:v>3.8789864960000009</c:v>
                </c:pt>
                <c:pt idx="573">
                  <c:v>3.8789864960000009</c:v>
                </c:pt>
                <c:pt idx="574">
                  <c:v>3.8789864960000009</c:v>
                </c:pt>
                <c:pt idx="575">
                  <c:v>3.8789864960000009</c:v>
                </c:pt>
                <c:pt idx="576">
                  <c:v>3.8789864960000009</c:v>
                </c:pt>
                <c:pt idx="577">
                  <c:v>3.8789864960000009</c:v>
                </c:pt>
                <c:pt idx="578">
                  <c:v>3.8789864960000009</c:v>
                </c:pt>
                <c:pt idx="579">
                  <c:v>3.8789864960000009</c:v>
                </c:pt>
                <c:pt idx="580">
                  <c:v>3.8789864960000009</c:v>
                </c:pt>
                <c:pt idx="581">
                  <c:v>3.8789864960000009</c:v>
                </c:pt>
                <c:pt idx="582">
                  <c:v>3.8789864960000009</c:v>
                </c:pt>
                <c:pt idx="583">
                  <c:v>3.8789864960000009</c:v>
                </c:pt>
                <c:pt idx="584">
                  <c:v>3.8789864960000009</c:v>
                </c:pt>
                <c:pt idx="585">
                  <c:v>3.8789864960000009</c:v>
                </c:pt>
                <c:pt idx="586">
                  <c:v>3.8789864960000009</c:v>
                </c:pt>
                <c:pt idx="587">
                  <c:v>3.8789864960000009</c:v>
                </c:pt>
                <c:pt idx="588">
                  <c:v>3.8789864960000009</c:v>
                </c:pt>
                <c:pt idx="589">
                  <c:v>3.8789864960000009</c:v>
                </c:pt>
                <c:pt idx="590">
                  <c:v>3.8789864960000009</c:v>
                </c:pt>
                <c:pt idx="591">
                  <c:v>3.8789864960000009</c:v>
                </c:pt>
                <c:pt idx="592">
                  <c:v>3.8789864960000009</c:v>
                </c:pt>
                <c:pt idx="593">
                  <c:v>3.8789864960000009</c:v>
                </c:pt>
                <c:pt idx="594">
                  <c:v>3.8789864960000009</c:v>
                </c:pt>
                <c:pt idx="595">
                  <c:v>3.8789864960000009</c:v>
                </c:pt>
                <c:pt idx="596">
                  <c:v>3.8789864960000009</c:v>
                </c:pt>
                <c:pt idx="597">
                  <c:v>3.8789864960000009</c:v>
                </c:pt>
                <c:pt idx="598">
                  <c:v>3.8789864960000009</c:v>
                </c:pt>
                <c:pt idx="599">
                  <c:v>3.8789864960000009</c:v>
                </c:pt>
                <c:pt idx="600">
                  <c:v>3.8789864960000009</c:v>
                </c:pt>
                <c:pt idx="601">
                  <c:v>3.8789864960000009</c:v>
                </c:pt>
                <c:pt idx="602">
                  <c:v>3.8789864960000009</c:v>
                </c:pt>
                <c:pt idx="603">
                  <c:v>3.8789864960000009</c:v>
                </c:pt>
                <c:pt idx="604">
                  <c:v>3.8789864960000009</c:v>
                </c:pt>
                <c:pt idx="605">
                  <c:v>3.8789864960000009</c:v>
                </c:pt>
                <c:pt idx="606">
                  <c:v>3.8789864960000009</c:v>
                </c:pt>
                <c:pt idx="607">
                  <c:v>3.8789864960000009</c:v>
                </c:pt>
                <c:pt idx="608">
                  <c:v>3.8789864960000009</c:v>
                </c:pt>
                <c:pt idx="609">
                  <c:v>3.8789864960000009</c:v>
                </c:pt>
                <c:pt idx="610">
                  <c:v>3.8789864960000009</c:v>
                </c:pt>
                <c:pt idx="611">
                  <c:v>3.8789864960000009</c:v>
                </c:pt>
                <c:pt idx="612">
                  <c:v>3.8789864960000009</c:v>
                </c:pt>
                <c:pt idx="613">
                  <c:v>3.8789864960000009</c:v>
                </c:pt>
                <c:pt idx="614">
                  <c:v>3.8789864960000009</c:v>
                </c:pt>
                <c:pt idx="615">
                  <c:v>3.8789864960000009</c:v>
                </c:pt>
                <c:pt idx="616">
                  <c:v>3.8789864960000009</c:v>
                </c:pt>
                <c:pt idx="617">
                  <c:v>3.8789864960000009</c:v>
                </c:pt>
                <c:pt idx="618">
                  <c:v>3.8789864960000009</c:v>
                </c:pt>
                <c:pt idx="619">
                  <c:v>3.8789864960000009</c:v>
                </c:pt>
                <c:pt idx="620">
                  <c:v>3.8789864960000009</c:v>
                </c:pt>
                <c:pt idx="621">
                  <c:v>3.8789864960000009</c:v>
                </c:pt>
                <c:pt idx="622">
                  <c:v>3.8789864960000009</c:v>
                </c:pt>
                <c:pt idx="623">
                  <c:v>3.8789864960000009</c:v>
                </c:pt>
                <c:pt idx="624">
                  <c:v>3.8789864960000009</c:v>
                </c:pt>
                <c:pt idx="625">
                  <c:v>3.8789864960000009</c:v>
                </c:pt>
                <c:pt idx="626">
                  <c:v>3.8789864960000009</c:v>
                </c:pt>
                <c:pt idx="627">
                  <c:v>3.8789864960000009</c:v>
                </c:pt>
                <c:pt idx="628">
                  <c:v>3.8789864960000009</c:v>
                </c:pt>
                <c:pt idx="629">
                  <c:v>3.8789864960000009</c:v>
                </c:pt>
                <c:pt idx="630">
                  <c:v>3.8789864960000009</c:v>
                </c:pt>
                <c:pt idx="631">
                  <c:v>3.8789864960000009</c:v>
                </c:pt>
                <c:pt idx="632">
                  <c:v>3.8789864960000009</c:v>
                </c:pt>
                <c:pt idx="633">
                  <c:v>3.8789864960000009</c:v>
                </c:pt>
                <c:pt idx="634">
                  <c:v>3.8789864960000009</c:v>
                </c:pt>
                <c:pt idx="635">
                  <c:v>3.8789864960000009</c:v>
                </c:pt>
                <c:pt idx="636">
                  <c:v>3.8789864960000009</c:v>
                </c:pt>
                <c:pt idx="637">
                  <c:v>3.8789864960000009</c:v>
                </c:pt>
                <c:pt idx="638">
                  <c:v>3.8789864960000009</c:v>
                </c:pt>
                <c:pt idx="639">
                  <c:v>3.8789864960000009</c:v>
                </c:pt>
                <c:pt idx="640">
                  <c:v>3.8789864960000009</c:v>
                </c:pt>
                <c:pt idx="641">
                  <c:v>3.8789864960000009</c:v>
                </c:pt>
                <c:pt idx="642">
                  <c:v>3.8789864960000009</c:v>
                </c:pt>
                <c:pt idx="643">
                  <c:v>3.8789864960000009</c:v>
                </c:pt>
                <c:pt idx="644">
                  <c:v>3.8789864960000009</c:v>
                </c:pt>
                <c:pt idx="645">
                  <c:v>3.8789864960000009</c:v>
                </c:pt>
                <c:pt idx="646">
                  <c:v>3.8789864960000009</c:v>
                </c:pt>
                <c:pt idx="647">
                  <c:v>3.8789864960000009</c:v>
                </c:pt>
                <c:pt idx="648">
                  <c:v>3.8789864960000009</c:v>
                </c:pt>
                <c:pt idx="649">
                  <c:v>3.8789864960000009</c:v>
                </c:pt>
                <c:pt idx="650">
                  <c:v>3.8789864960000009</c:v>
                </c:pt>
                <c:pt idx="651">
                  <c:v>3.8789864960000009</c:v>
                </c:pt>
                <c:pt idx="652">
                  <c:v>3.8789864960000009</c:v>
                </c:pt>
                <c:pt idx="653">
                  <c:v>3.8789864960000009</c:v>
                </c:pt>
                <c:pt idx="654">
                  <c:v>3.8789864960000009</c:v>
                </c:pt>
                <c:pt idx="655">
                  <c:v>3.8789864960000009</c:v>
                </c:pt>
                <c:pt idx="656">
                  <c:v>3.8789864960000009</c:v>
                </c:pt>
                <c:pt idx="657">
                  <c:v>3.8789864960000009</c:v>
                </c:pt>
                <c:pt idx="658">
                  <c:v>3.8789864960000009</c:v>
                </c:pt>
                <c:pt idx="659">
                  <c:v>3.8789864960000009</c:v>
                </c:pt>
                <c:pt idx="660">
                  <c:v>3.8789864960000009</c:v>
                </c:pt>
                <c:pt idx="661">
                  <c:v>3.8789864960000009</c:v>
                </c:pt>
                <c:pt idx="662">
                  <c:v>3.8789864960000009</c:v>
                </c:pt>
                <c:pt idx="663">
                  <c:v>3.8789864960000009</c:v>
                </c:pt>
                <c:pt idx="664">
                  <c:v>3.8789864960000009</c:v>
                </c:pt>
                <c:pt idx="665">
                  <c:v>3.8789864960000009</c:v>
                </c:pt>
                <c:pt idx="666">
                  <c:v>3.8789864960000009</c:v>
                </c:pt>
                <c:pt idx="667">
                  <c:v>3.8789864960000009</c:v>
                </c:pt>
                <c:pt idx="668">
                  <c:v>3.8789864960000009</c:v>
                </c:pt>
                <c:pt idx="669">
                  <c:v>3.8789864960000009</c:v>
                </c:pt>
                <c:pt idx="670">
                  <c:v>3.8789864960000009</c:v>
                </c:pt>
                <c:pt idx="671">
                  <c:v>3.8789864960000009</c:v>
                </c:pt>
                <c:pt idx="672">
                  <c:v>3.8789864960000009</c:v>
                </c:pt>
                <c:pt idx="673">
                  <c:v>3.8789864960000009</c:v>
                </c:pt>
                <c:pt idx="674">
                  <c:v>3.8789864960000009</c:v>
                </c:pt>
                <c:pt idx="675">
                  <c:v>3.8789864960000009</c:v>
                </c:pt>
                <c:pt idx="676">
                  <c:v>3.8789864960000009</c:v>
                </c:pt>
                <c:pt idx="677">
                  <c:v>3.8789864960000009</c:v>
                </c:pt>
                <c:pt idx="678">
                  <c:v>3.8789864960000009</c:v>
                </c:pt>
                <c:pt idx="679">
                  <c:v>3.8789864960000009</c:v>
                </c:pt>
                <c:pt idx="680">
                  <c:v>3.8789864960000009</c:v>
                </c:pt>
                <c:pt idx="681">
                  <c:v>3.8789864960000009</c:v>
                </c:pt>
                <c:pt idx="682">
                  <c:v>3.8789864960000009</c:v>
                </c:pt>
                <c:pt idx="683">
                  <c:v>3.8789864960000009</c:v>
                </c:pt>
                <c:pt idx="684">
                  <c:v>3.8789864960000009</c:v>
                </c:pt>
                <c:pt idx="685">
                  <c:v>3.8789864960000009</c:v>
                </c:pt>
                <c:pt idx="686">
                  <c:v>3.8789864960000009</c:v>
                </c:pt>
                <c:pt idx="687">
                  <c:v>3.8789864960000009</c:v>
                </c:pt>
                <c:pt idx="688">
                  <c:v>3.8789864960000009</c:v>
                </c:pt>
                <c:pt idx="689">
                  <c:v>3.8789864960000009</c:v>
                </c:pt>
                <c:pt idx="690">
                  <c:v>3.8789864960000009</c:v>
                </c:pt>
                <c:pt idx="691">
                  <c:v>3.8789864960000009</c:v>
                </c:pt>
                <c:pt idx="692">
                  <c:v>3.8789864960000009</c:v>
                </c:pt>
                <c:pt idx="693">
                  <c:v>3.8789864960000009</c:v>
                </c:pt>
                <c:pt idx="694">
                  <c:v>3.8789864960000009</c:v>
                </c:pt>
                <c:pt idx="695">
                  <c:v>3.8789864960000009</c:v>
                </c:pt>
                <c:pt idx="696">
                  <c:v>3.8789864960000009</c:v>
                </c:pt>
                <c:pt idx="697">
                  <c:v>3.8789864960000009</c:v>
                </c:pt>
                <c:pt idx="698">
                  <c:v>3.8789864960000009</c:v>
                </c:pt>
                <c:pt idx="699">
                  <c:v>3.8789864960000009</c:v>
                </c:pt>
                <c:pt idx="700">
                  <c:v>3.8789864960000009</c:v>
                </c:pt>
                <c:pt idx="701">
                  <c:v>3.8789864960000009</c:v>
                </c:pt>
                <c:pt idx="702">
                  <c:v>3.8789864960000009</c:v>
                </c:pt>
                <c:pt idx="703">
                  <c:v>3.8789864960000009</c:v>
                </c:pt>
                <c:pt idx="704">
                  <c:v>3.8789864960000009</c:v>
                </c:pt>
                <c:pt idx="705">
                  <c:v>3.8789864960000009</c:v>
                </c:pt>
                <c:pt idx="706">
                  <c:v>3.8789864960000009</c:v>
                </c:pt>
                <c:pt idx="707">
                  <c:v>3.8789864960000009</c:v>
                </c:pt>
                <c:pt idx="708">
                  <c:v>3.8789864960000009</c:v>
                </c:pt>
                <c:pt idx="709">
                  <c:v>3.8789864960000009</c:v>
                </c:pt>
                <c:pt idx="710">
                  <c:v>3.8789864960000009</c:v>
                </c:pt>
                <c:pt idx="711">
                  <c:v>3.8789864960000009</c:v>
                </c:pt>
                <c:pt idx="712">
                  <c:v>3.8789864960000009</c:v>
                </c:pt>
                <c:pt idx="713">
                  <c:v>3.8789864960000009</c:v>
                </c:pt>
                <c:pt idx="714">
                  <c:v>3.8789864960000009</c:v>
                </c:pt>
                <c:pt idx="715">
                  <c:v>3.8789864960000009</c:v>
                </c:pt>
                <c:pt idx="716">
                  <c:v>3.8789864960000009</c:v>
                </c:pt>
                <c:pt idx="717">
                  <c:v>3.8789864960000009</c:v>
                </c:pt>
                <c:pt idx="718">
                  <c:v>3.8789864960000009</c:v>
                </c:pt>
                <c:pt idx="719">
                  <c:v>3.8789864960000009</c:v>
                </c:pt>
                <c:pt idx="720">
                  <c:v>3.8789864960000009</c:v>
                </c:pt>
                <c:pt idx="721">
                  <c:v>3.8789864960000009</c:v>
                </c:pt>
                <c:pt idx="722">
                  <c:v>3.8789864960000009</c:v>
                </c:pt>
                <c:pt idx="723">
                  <c:v>3.8789864960000009</c:v>
                </c:pt>
                <c:pt idx="724">
                  <c:v>3.8789864960000009</c:v>
                </c:pt>
                <c:pt idx="725">
                  <c:v>3.8789864960000009</c:v>
                </c:pt>
                <c:pt idx="726">
                  <c:v>3.8789864960000009</c:v>
                </c:pt>
                <c:pt idx="727">
                  <c:v>3.8789864960000009</c:v>
                </c:pt>
                <c:pt idx="728">
                  <c:v>3.8789864960000009</c:v>
                </c:pt>
                <c:pt idx="729">
                  <c:v>3.8789864960000009</c:v>
                </c:pt>
                <c:pt idx="730">
                  <c:v>3.8789864960000009</c:v>
                </c:pt>
                <c:pt idx="731">
                  <c:v>3.8789864960000009</c:v>
                </c:pt>
                <c:pt idx="732">
                  <c:v>3.8789864960000009</c:v>
                </c:pt>
                <c:pt idx="733">
                  <c:v>3.8789864960000009</c:v>
                </c:pt>
                <c:pt idx="734">
                  <c:v>3.8789864960000009</c:v>
                </c:pt>
                <c:pt idx="735">
                  <c:v>3.8789864960000009</c:v>
                </c:pt>
                <c:pt idx="736">
                  <c:v>3.8789864960000009</c:v>
                </c:pt>
                <c:pt idx="737">
                  <c:v>3.8789864960000009</c:v>
                </c:pt>
                <c:pt idx="738">
                  <c:v>3.8789864960000009</c:v>
                </c:pt>
                <c:pt idx="739">
                  <c:v>3.8789864960000009</c:v>
                </c:pt>
                <c:pt idx="740">
                  <c:v>3.8789864960000009</c:v>
                </c:pt>
                <c:pt idx="741">
                  <c:v>3.8789864960000009</c:v>
                </c:pt>
                <c:pt idx="742">
                  <c:v>3.8789864960000009</c:v>
                </c:pt>
                <c:pt idx="743">
                  <c:v>3.8789864960000009</c:v>
                </c:pt>
                <c:pt idx="744">
                  <c:v>3.8789864960000009</c:v>
                </c:pt>
                <c:pt idx="745">
                  <c:v>3.8789864960000009</c:v>
                </c:pt>
                <c:pt idx="746">
                  <c:v>3.8789864960000009</c:v>
                </c:pt>
                <c:pt idx="747">
                  <c:v>3.8789864960000009</c:v>
                </c:pt>
                <c:pt idx="748">
                  <c:v>3.8789864960000009</c:v>
                </c:pt>
                <c:pt idx="749">
                  <c:v>3.8789864960000009</c:v>
                </c:pt>
                <c:pt idx="750">
                  <c:v>3.8789864960000009</c:v>
                </c:pt>
                <c:pt idx="751">
                  <c:v>3.8789864960000009</c:v>
                </c:pt>
                <c:pt idx="752">
                  <c:v>3.8789864960000009</c:v>
                </c:pt>
                <c:pt idx="753">
                  <c:v>3.8789864960000009</c:v>
                </c:pt>
                <c:pt idx="754">
                  <c:v>3.8789864960000009</c:v>
                </c:pt>
                <c:pt idx="755">
                  <c:v>3.8789864960000009</c:v>
                </c:pt>
                <c:pt idx="756">
                  <c:v>3.8789864960000009</c:v>
                </c:pt>
                <c:pt idx="757">
                  <c:v>3.8789864960000009</c:v>
                </c:pt>
                <c:pt idx="758">
                  <c:v>3.8789864960000009</c:v>
                </c:pt>
                <c:pt idx="759">
                  <c:v>3.8789864960000009</c:v>
                </c:pt>
                <c:pt idx="760">
                  <c:v>3.8789864960000009</c:v>
                </c:pt>
                <c:pt idx="761">
                  <c:v>3.8789864960000009</c:v>
                </c:pt>
                <c:pt idx="762">
                  <c:v>3.8789864960000009</c:v>
                </c:pt>
                <c:pt idx="763">
                  <c:v>3.8789864960000009</c:v>
                </c:pt>
                <c:pt idx="764">
                  <c:v>3.8789864960000009</c:v>
                </c:pt>
                <c:pt idx="765">
                  <c:v>3.8789864960000009</c:v>
                </c:pt>
                <c:pt idx="766">
                  <c:v>3.8789864960000009</c:v>
                </c:pt>
                <c:pt idx="767">
                  <c:v>3.8789864960000009</c:v>
                </c:pt>
                <c:pt idx="768">
                  <c:v>3.8789864960000009</c:v>
                </c:pt>
                <c:pt idx="769">
                  <c:v>3.8789864960000009</c:v>
                </c:pt>
                <c:pt idx="770">
                  <c:v>3.8789864960000009</c:v>
                </c:pt>
                <c:pt idx="771">
                  <c:v>3.8789864960000009</c:v>
                </c:pt>
                <c:pt idx="772">
                  <c:v>3.8789864960000009</c:v>
                </c:pt>
                <c:pt idx="773">
                  <c:v>3.8789864960000009</c:v>
                </c:pt>
                <c:pt idx="774">
                  <c:v>3.8789864960000009</c:v>
                </c:pt>
                <c:pt idx="775">
                  <c:v>3.8789864960000009</c:v>
                </c:pt>
                <c:pt idx="776">
                  <c:v>3.8789864960000009</c:v>
                </c:pt>
                <c:pt idx="777">
                  <c:v>3.8789864960000009</c:v>
                </c:pt>
                <c:pt idx="778">
                  <c:v>3.8789864960000009</c:v>
                </c:pt>
                <c:pt idx="779">
                  <c:v>3.8789864960000009</c:v>
                </c:pt>
                <c:pt idx="780">
                  <c:v>3.8789864960000009</c:v>
                </c:pt>
                <c:pt idx="781">
                  <c:v>3.8789864960000009</c:v>
                </c:pt>
                <c:pt idx="782">
                  <c:v>3.8789864960000009</c:v>
                </c:pt>
                <c:pt idx="783">
                  <c:v>3.8789864960000009</c:v>
                </c:pt>
                <c:pt idx="784">
                  <c:v>3.8789864960000009</c:v>
                </c:pt>
                <c:pt idx="785">
                  <c:v>3.8789864960000009</c:v>
                </c:pt>
                <c:pt idx="786">
                  <c:v>3.8789864960000009</c:v>
                </c:pt>
                <c:pt idx="787">
                  <c:v>3.8789864960000009</c:v>
                </c:pt>
                <c:pt idx="788">
                  <c:v>3.8789864960000009</c:v>
                </c:pt>
                <c:pt idx="789">
                  <c:v>3.8789864960000009</c:v>
                </c:pt>
                <c:pt idx="790">
                  <c:v>3.8789864960000009</c:v>
                </c:pt>
                <c:pt idx="791">
                  <c:v>3.8789864960000009</c:v>
                </c:pt>
                <c:pt idx="792">
                  <c:v>3.8789864960000009</c:v>
                </c:pt>
                <c:pt idx="793">
                  <c:v>3.8789864960000009</c:v>
                </c:pt>
                <c:pt idx="794">
                  <c:v>3.8789864960000009</c:v>
                </c:pt>
                <c:pt idx="795">
                  <c:v>3.8789864960000009</c:v>
                </c:pt>
                <c:pt idx="796">
                  <c:v>3.8789864960000009</c:v>
                </c:pt>
                <c:pt idx="797">
                  <c:v>3.8789864960000009</c:v>
                </c:pt>
                <c:pt idx="798">
                  <c:v>3.8789864960000009</c:v>
                </c:pt>
                <c:pt idx="799">
                  <c:v>3.8789864960000009</c:v>
                </c:pt>
                <c:pt idx="800">
                  <c:v>3.8789864960000009</c:v>
                </c:pt>
                <c:pt idx="801">
                  <c:v>3.8789864960000009</c:v>
                </c:pt>
                <c:pt idx="802">
                  <c:v>3.8789864960000009</c:v>
                </c:pt>
                <c:pt idx="803">
                  <c:v>3.8789864960000009</c:v>
                </c:pt>
                <c:pt idx="804">
                  <c:v>3.8789864960000009</c:v>
                </c:pt>
                <c:pt idx="805">
                  <c:v>3.8789864960000009</c:v>
                </c:pt>
                <c:pt idx="806">
                  <c:v>3.8789864960000009</c:v>
                </c:pt>
                <c:pt idx="807">
                  <c:v>3.8789864960000009</c:v>
                </c:pt>
                <c:pt idx="808">
                  <c:v>3.8789864960000009</c:v>
                </c:pt>
                <c:pt idx="809">
                  <c:v>3.8789864960000009</c:v>
                </c:pt>
                <c:pt idx="810">
                  <c:v>3.8789864960000009</c:v>
                </c:pt>
                <c:pt idx="811">
                  <c:v>3.8789864960000009</c:v>
                </c:pt>
                <c:pt idx="812">
                  <c:v>3.8789864960000009</c:v>
                </c:pt>
                <c:pt idx="813">
                  <c:v>3.8789864960000009</c:v>
                </c:pt>
                <c:pt idx="814">
                  <c:v>3.8789864960000009</c:v>
                </c:pt>
                <c:pt idx="815">
                  <c:v>3.8789864960000009</c:v>
                </c:pt>
                <c:pt idx="816">
                  <c:v>3.8789864960000009</c:v>
                </c:pt>
                <c:pt idx="817">
                  <c:v>3.8789864960000009</c:v>
                </c:pt>
                <c:pt idx="818">
                  <c:v>3.8789864960000009</c:v>
                </c:pt>
                <c:pt idx="819">
                  <c:v>3.8789864960000009</c:v>
                </c:pt>
                <c:pt idx="820">
                  <c:v>3.8789864960000009</c:v>
                </c:pt>
                <c:pt idx="821">
                  <c:v>3.8789864960000009</c:v>
                </c:pt>
                <c:pt idx="822">
                  <c:v>3.8789864960000009</c:v>
                </c:pt>
                <c:pt idx="823">
                  <c:v>3.8789864960000009</c:v>
                </c:pt>
                <c:pt idx="824">
                  <c:v>3.8789864960000009</c:v>
                </c:pt>
                <c:pt idx="825">
                  <c:v>3.8789864960000009</c:v>
                </c:pt>
                <c:pt idx="826">
                  <c:v>3.8789864960000009</c:v>
                </c:pt>
                <c:pt idx="827">
                  <c:v>3.8789864960000009</c:v>
                </c:pt>
                <c:pt idx="828">
                  <c:v>3.8789864960000009</c:v>
                </c:pt>
                <c:pt idx="829">
                  <c:v>3.8789864960000009</c:v>
                </c:pt>
                <c:pt idx="830">
                  <c:v>3.8789864960000009</c:v>
                </c:pt>
                <c:pt idx="831">
                  <c:v>3.8789864960000009</c:v>
                </c:pt>
                <c:pt idx="832">
                  <c:v>3.8789864960000009</c:v>
                </c:pt>
                <c:pt idx="833">
                  <c:v>3.8789864960000009</c:v>
                </c:pt>
                <c:pt idx="834">
                  <c:v>3.8789864960000009</c:v>
                </c:pt>
                <c:pt idx="835">
                  <c:v>3.8789864960000009</c:v>
                </c:pt>
                <c:pt idx="836">
                  <c:v>3.8789864960000009</c:v>
                </c:pt>
                <c:pt idx="837">
                  <c:v>3.8789864960000009</c:v>
                </c:pt>
                <c:pt idx="838">
                  <c:v>3.8789864960000009</c:v>
                </c:pt>
                <c:pt idx="839">
                  <c:v>3.8789864960000009</c:v>
                </c:pt>
                <c:pt idx="840">
                  <c:v>3.8789864960000009</c:v>
                </c:pt>
                <c:pt idx="841">
                  <c:v>3.8789864960000009</c:v>
                </c:pt>
                <c:pt idx="842">
                  <c:v>3.8789864960000009</c:v>
                </c:pt>
                <c:pt idx="843">
                  <c:v>3.8789864960000009</c:v>
                </c:pt>
                <c:pt idx="844">
                  <c:v>3.8789864960000009</c:v>
                </c:pt>
                <c:pt idx="845">
                  <c:v>3.8789864960000009</c:v>
                </c:pt>
                <c:pt idx="846">
                  <c:v>3.8789864960000009</c:v>
                </c:pt>
                <c:pt idx="847">
                  <c:v>3.8789864960000009</c:v>
                </c:pt>
                <c:pt idx="848">
                  <c:v>3.8789864960000009</c:v>
                </c:pt>
                <c:pt idx="849">
                  <c:v>3.8789864960000009</c:v>
                </c:pt>
                <c:pt idx="850">
                  <c:v>3.8789864960000009</c:v>
                </c:pt>
                <c:pt idx="851">
                  <c:v>3.8789864960000009</c:v>
                </c:pt>
                <c:pt idx="852">
                  <c:v>3.8789864960000009</c:v>
                </c:pt>
                <c:pt idx="853">
                  <c:v>3.8789864960000009</c:v>
                </c:pt>
                <c:pt idx="854">
                  <c:v>3.8789864960000009</c:v>
                </c:pt>
                <c:pt idx="855">
                  <c:v>3.8789864960000009</c:v>
                </c:pt>
                <c:pt idx="856">
                  <c:v>3.8789864960000009</c:v>
                </c:pt>
                <c:pt idx="857">
                  <c:v>3.8789864960000009</c:v>
                </c:pt>
                <c:pt idx="858">
                  <c:v>3.8789864960000009</c:v>
                </c:pt>
                <c:pt idx="859">
                  <c:v>3.8789864960000009</c:v>
                </c:pt>
                <c:pt idx="860">
                  <c:v>3.8789864960000009</c:v>
                </c:pt>
                <c:pt idx="861">
                  <c:v>3.8789864960000009</c:v>
                </c:pt>
                <c:pt idx="862">
                  <c:v>3.8789864960000009</c:v>
                </c:pt>
                <c:pt idx="863">
                  <c:v>3.8789864960000009</c:v>
                </c:pt>
                <c:pt idx="864">
                  <c:v>3.8789864960000009</c:v>
                </c:pt>
                <c:pt idx="865">
                  <c:v>3.8789864960000009</c:v>
                </c:pt>
                <c:pt idx="866">
                  <c:v>3.8789864960000009</c:v>
                </c:pt>
                <c:pt idx="867">
                  <c:v>3.8789864960000009</c:v>
                </c:pt>
                <c:pt idx="868">
                  <c:v>3.8789864960000009</c:v>
                </c:pt>
                <c:pt idx="869">
                  <c:v>3.8789864960000009</c:v>
                </c:pt>
                <c:pt idx="870">
                  <c:v>3.8789864960000009</c:v>
                </c:pt>
                <c:pt idx="871">
                  <c:v>3.8789864960000009</c:v>
                </c:pt>
                <c:pt idx="872">
                  <c:v>3.8789864960000009</c:v>
                </c:pt>
                <c:pt idx="873">
                  <c:v>3.8789864960000009</c:v>
                </c:pt>
                <c:pt idx="874">
                  <c:v>3.8789864960000009</c:v>
                </c:pt>
                <c:pt idx="875">
                  <c:v>3.8789864960000009</c:v>
                </c:pt>
                <c:pt idx="876">
                  <c:v>3.8789864960000009</c:v>
                </c:pt>
                <c:pt idx="877">
                  <c:v>3.8789864960000009</c:v>
                </c:pt>
                <c:pt idx="878">
                  <c:v>3.8789864960000009</c:v>
                </c:pt>
                <c:pt idx="879">
                  <c:v>3.8789864960000009</c:v>
                </c:pt>
                <c:pt idx="880">
                  <c:v>3.8789864960000009</c:v>
                </c:pt>
                <c:pt idx="881">
                  <c:v>3.8789864960000009</c:v>
                </c:pt>
                <c:pt idx="882">
                  <c:v>3.8789864960000009</c:v>
                </c:pt>
                <c:pt idx="883">
                  <c:v>3.8789864960000009</c:v>
                </c:pt>
                <c:pt idx="884">
                  <c:v>3.8789864960000009</c:v>
                </c:pt>
                <c:pt idx="885">
                  <c:v>3.8789864960000009</c:v>
                </c:pt>
                <c:pt idx="886">
                  <c:v>3.8789864960000009</c:v>
                </c:pt>
                <c:pt idx="887">
                  <c:v>3.8789864960000009</c:v>
                </c:pt>
                <c:pt idx="888">
                  <c:v>3.8789864960000009</c:v>
                </c:pt>
                <c:pt idx="889">
                  <c:v>3.8789864960000009</c:v>
                </c:pt>
                <c:pt idx="890">
                  <c:v>3.8789864960000009</c:v>
                </c:pt>
                <c:pt idx="891">
                  <c:v>3.8789864960000009</c:v>
                </c:pt>
                <c:pt idx="892">
                  <c:v>3.8789864960000009</c:v>
                </c:pt>
                <c:pt idx="893">
                  <c:v>3.8789864960000009</c:v>
                </c:pt>
                <c:pt idx="894">
                  <c:v>3.8789864960000009</c:v>
                </c:pt>
                <c:pt idx="895">
                  <c:v>3.8789864960000009</c:v>
                </c:pt>
                <c:pt idx="896">
                  <c:v>3.8789864960000009</c:v>
                </c:pt>
                <c:pt idx="897">
                  <c:v>3.8789864960000009</c:v>
                </c:pt>
                <c:pt idx="898">
                  <c:v>3.8789864960000009</c:v>
                </c:pt>
                <c:pt idx="899">
                  <c:v>3.8789864960000009</c:v>
                </c:pt>
                <c:pt idx="900">
                  <c:v>3.8789864960000009</c:v>
                </c:pt>
                <c:pt idx="901">
                  <c:v>3.8789864960000009</c:v>
                </c:pt>
                <c:pt idx="902">
                  <c:v>3.8789864960000009</c:v>
                </c:pt>
                <c:pt idx="903">
                  <c:v>3.8789864960000009</c:v>
                </c:pt>
                <c:pt idx="904">
                  <c:v>3.8789864960000009</c:v>
                </c:pt>
                <c:pt idx="905">
                  <c:v>3.8789864960000009</c:v>
                </c:pt>
                <c:pt idx="906">
                  <c:v>3.8789864960000009</c:v>
                </c:pt>
                <c:pt idx="907">
                  <c:v>3.8789864960000009</c:v>
                </c:pt>
                <c:pt idx="908">
                  <c:v>3.8789864960000009</c:v>
                </c:pt>
                <c:pt idx="909">
                  <c:v>3.8789864960000009</c:v>
                </c:pt>
                <c:pt idx="910">
                  <c:v>3.8789864960000009</c:v>
                </c:pt>
                <c:pt idx="911">
                  <c:v>3.8789864960000009</c:v>
                </c:pt>
                <c:pt idx="912">
                  <c:v>3.8789864960000009</c:v>
                </c:pt>
                <c:pt idx="913">
                  <c:v>3.8789864960000009</c:v>
                </c:pt>
                <c:pt idx="914">
                  <c:v>3.8789864960000009</c:v>
                </c:pt>
                <c:pt idx="915">
                  <c:v>3.8789864960000009</c:v>
                </c:pt>
                <c:pt idx="916">
                  <c:v>3.8789864960000009</c:v>
                </c:pt>
                <c:pt idx="917">
                  <c:v>3.8789864960000009</c:v>
                </c:pt>
                <c:pt idx="918">
                  <c:v>3.8789864960000009</c:v>
                </c:pt>
                <c:pt idx="919">
                  <c:v>3.8789864960000009</c:v>
                </c:pt>
                <c:pt idx="920">
                  <c:v>3.8789864960000009</c:v>
                </c:pt>
                <c:pt idx="921">
                  <c:v>3.8789864960000009</c:v>
                </c:pt>
                <c:pt idx="922">
                  <c:v>3.8789864960000009</c:v>
                </c:pt>
                <c:pt idx="923">
                  <c:v>3.8789864960000009</c:v>
                </c:pt>
                <c:pt idx="924">
                  <c:v>3.8789864960000009</c:v>
                </c:pt>
                <c:pt idx="925">
                  <c:v>3.8789864960000009</c:v>
                </c:pt>
                <c:pt idx="926">
                  <c:v>3.8789864960000009</c:v>
                </c:pt>
                <c:pt idx="927">
                  <c:v>3.8789864960000009</c:v>
                </c:pt>
                <c:pt idx="928">
                  <c:v>3.8789864960000009</c:v>
                </c:pt>
                <c:pt idx="929">
                  <c:v>3.8789864960000009</c:v>
                </c:pt>
                <c:pt idx="930">
                  <c:v>3.8789864960000009</c:v>
                </c:pt>
                <c:pt idx="931">
                  <c:v>3.8789864960000009</c:v>
                </c:pt>
                <c:pt idx="932">
                  <c:v>3.8789864960000009</c:v>
                </c:pt>
                <c:pt idx="933">
                  <c:v>3.8789864960000009</c:v>
                </c:pt>
                <c:pt idx="934">
                  <c:v>3.8789864960000009</c:v>
                </c:pt>
                <c:pt idx="935">
                  <c:v>3.8789864960000009</c:v>
                </c:pt>
                <c:pt idx="936">
                  <c:v>3.8789864960000009</c:v>
                </c:pt>
                <c:pt idx="937">
                  <c:v>3.8789864960000009</c:v>
                </c:pt>
                <c:pt idx="938">
                  <c:v>3.8789864960000009</c:v>
                </c:pt>
                <c:pt idx="939">
                  <c:v>3.8789864960000009</c:v>
                </c:pt>
                <c:pt idx="940">
                  <c:v>3.8789864960000009</c:v>
                </c:pt>
                <c:pt idx="941">
                  <c:v>3.8789864960000009</c:v>
                </c:pt>
                <c:pt idx="942">
                  <c:v>3.8789864960000009</c:v>
                </c:pt>
                <c:pt idx="943">
                  <c:v>3.8789864960000009</c:v>
                </c:pt>
                <c:pt idx="944">
                  <c:v>3.8789864960000009</c:v>
                </c:pt>
                <c:pt idx="945">
                  <c:v>3.8789864960000009</c:v>
                </c:pt>
                <c:pt idx="946">
                  <c:v>3.8789864960000009</c:v>
                </c:pt>
                <c:pt idx="947">
                  <c:v>3.8789864960000009</c:v>
                </c:pt>
                <c:pt idx="948">
                  <c:v>3.8789864960000009</c:v>
                </c:pt>
                <c:pt idx="949">
                  <c:v>3.8789864960000009</c:v>
                </c:pt>
                <c:pt idx="950">
                  <c:v>3.8789864960000009</c:v>
                </c:pt>
                <c:pt idx="951">
                  <c:v>3.8789864960000009</c:v>
                </c:pt>
                <c:pt idx="952">
                  <c:v>3.8789864960000009</c:v>
                </c:pt>
                <c:pt idx="953">
                  <c:v>3.8789864960000009</c:v>
                </c:pt>
                <c:pt idx="954">
                  <c:v>3.8789864960000009</c:v>
                </c:pt>
                <c:pt idx="955">
                  <c:v>3.8789864960000009</c:v>
                </c:pt>
                <c:pt idx="956">
                  <c:v>3.8789864960000009</c:v>
                </c:pt>
                <c:pt idx="957">
                  <c:v>3.8789864960000009</c:v>
                </c:pt>
                <c:pt idx="958">
                  <c:v>3.8789864960000009</c:v>
                </c:pt>
                <c:pt idx="959">
                  <c:v>3.8789864960000009</c:v>
                </c:pt>
                <c:pt idx="960">
                  <c:v>3.8789864960000009</c:v>
                </c:pt>
                <c:pt idx="961">
                  <c:v>3.8789864960000009</c:v>
                </c:pt>
                <c:pt idx="962">
                  <c:v>3.8789864960000009</c:v>
                </c:pt>
                <c:pt idx="963">
                  <c:v>3.8789864960000009</c:v>
                </c:pt>
                <c:pt idx="964">
                  <c:v>3.8789864960000009</c:v>
                </c:pt>
                <c:pt idx="965">
                  <c:v>3.8789864960000009</c:v>
                </c:pt>
                <c:pt idx="966">
                  <c:v>3.8789864960000009</c:v>
                </c:pt>
                <c:pt idx="967">
                  <c:v>3.8789864960000009</c:v>
                </c:pt>
                <c:pt idx="968">
                  <c:v>3.8789864960000009</c:v>
                </c:pt>
                <c:pt idx="969">
                  <c:v>3.8789864960000009</c:v>
                </c:pt>
                <c:pt idx="970">
                  <c:v>3.8789864960000009</c:v>
                </c:pt>
                <c:pt idx="971">
                  <c:v>3.8789864960000009</c:v>
                </c:pt>
                <c:pt idx="972">
                  <c:v>3.8789864960000009</c:v>
                </c:pt>
                <c:pt idx="973">
                  <c:v>3.8789864960000009</c:v>
                </c:pt>
                <c:pt idx="974">
                  <c:v>3.8789864960000009</c:v>
                </c:pt>
                <c:pt idx="975">
                  <c:v>3.8789864960000009</c:v>
                </c:pt>
                <c:pt idx="976">
                  <c:v>3.8789864960000009</c:v>
                </c:pt>
                <c:pt idx="977">
                  <c:v>3.8789864960000009</c:v>
                </c:pt>
                <c:pt idx="978">
                  <c:v>3.8789864960000009</c:v>
                </c:pt>
                <c:pt idx="979">
                  <c:v>3.8789864960000009</c:v>
                </c:pt>
                <c:pt idx="980">
                  <c:v>3.8789864960000009</c:v>
                </c:pt>
                <c:pt idx="981">
                  <c:v>3.8789864960000009</c:v>
                </c:pt>
                <c:pt idx="982">
                  <c:v>3.8789864960000009</c:v>
                </c:pt>
                <c:pt idx="983">
                  <c:v>3.8789864960000009</c:v>
                </c:pt>
                <c:pt idx="984">
                  <c:v>3.8789864960000009</c:v>
                </c:pt>
                <c:pt idx="985">
                  <c:v>3.8789864960000009</c:v>
                </c:pt>
                <c:pt idx="986">
                  <c:v>3.8789864960000009</c:v>
                </c:pt>
                <c:pt idx="987">
                  <c:v>3.8789864960000009</c:v>
                </c:pt>
                <c:pt idx="988">
                  <c:v>3.8789864960000009</c:v>
                </c:pt>
                <c:pt idx="989">
                  <c:v>3.8789864960000009</c:v>
                </c:pt>
                <c:pt idx="990">
                  <c:v>3.8789864960000009</c:v>
                </c:pt>
                <c:pt idx="991">
                  <c:v>3.8789864960000009</c:v>
                </c:pt>
                <c:pt idx="992">
                  <c:v>3.8789864960000009</c:v>
                </c:pt>
                <c:pt idx="993">
                  <c:v>3.8789864960000009</c:v>
                </c:pt>
                <c:pt idx="994">
                  <c:v>3.8789864960000009</c:v>
                </c:pt>
                <c:pt idx="995">
                  <c:v>3.8789864960000009</c:v>
                </c:pt>
                <c:pt idx="996">
                  <c:v>3.8789864960000009</c:v>
                </c:pt>
                <c:pt idx="997">
                  <c:v>3.8789864960000009</c:v>
                </c:pt>
                <c:pt idx="998">
                  <c:v>3.8789864960000009</c:v>
                </c:pt>
                <c:pt idx="999">
                  <c:v>3.8789864960000009</c:v>
                </c:pt>
                <c:pt idx="1000">
                  <c:v>3.8789864960000009</c:v>
                </c:pt>
                <c:pt idx="1001">
                  <c:v>3.8789864960000009</c:v>
                </c:pt>
                <c:pt idx="1002">
                  <c:v>3.8789864960000009</c:v>
                </c:pt>
                <c:pt idx="1003">
                  <c:v>3.8789864960000009</c:v>
                </c:pt>
                <c:pt idx="1004">
                  <c:v>3.8789864960000009</c:v>
                </c:pt>
                <c:pt idx="1005">
                  <c:v>3.8789864960000009</c:v>
                </c:pt>
                <c:pt idx="1006">
                  <c:v>3.8789864960000009</c:v>
                </c:pt>
                <c:pt idx="1007">
                  <c:v>3.8789864960000009</c:v>
                </c:pt>
                <c:pt idx="1008">
                  <c:v>3.8789864960000009</c:v>
                </c:pt>
                <c:pt idx="1009">
                  <c:v>3.8789864960000009</c:v>
                </c:pt>
                <c:pt idx="1010">
                  <c:v>3.8789864960000009</c:v>
                </c:pt>
                <c:pt idx="1011">
                  <c:v>3.8789864960000009</c:v>
                </c:pt>
                <c:pt idx="1012">
                  <c:v>3.8789864960000009</c:v>
                </c:pt>
                <c:pt idx="1013">
                  <c:v>3.8789864960000009</c:v>
                </c:pt>
                <c:pt idx="1014">
                  <c:v>3.8789864960000009</c:v>
                </c:pt>
                <c:pt idx="1015">
                  <c:v>3.8789864960000009</c:v>
                </c:pt>
                <c:pt idx="1016">
                  <c:v>3.8789864960000009</c:v>
                </c:pt>
                <c:pt idx="1017">
                  <c:v>3.8789864960000009</c:v>
                </c:pt>
                <c:pt idx="1018">
                  <c:v>3.8789864960000009</c:v>
                </c:pt>
                <c:pt idx="1019">
                  <c:v>3.8789864960000009</c:v>
                </c:pt>
                <c:pt idx="1020">
                  <c:v>3.8789864960000009</c:v>
                </c:pt>
                <c:pt idx="1021">
                  <c:v>3.8789864960000009</c:v>
                </c:pt>
                <c:pt idx="1022">
                  <c:v>3.8789864960000009</c:v>
                </c:pt>
                <c:pt idx="1023">
                  <c:v>3.8789864960000009</c:v>
                </c:pt>
                <c:pt idx="1024">
                  <c:v>3.8789864960000009</c:v>
                </c:pt>
                <c:pt idx="1025">
                  <c:v>3.8789864960000009</c:v>
                </c:pt>
                <c:pt idx="1026">
                  <c:v>3.8789864960000009</c:v>
                </c:pt>
                <c:pt idx="1027">
                  <c:v>3.8789864960000009</c:v>
                </c:pt>
                <c:pt idx="1028">
                  <c:v>3.8789864960000009</c:v>
                </c:pt>
                <c:pt idx="1029">
                  <c:v>3.8789864960000009</c:v>
                </c:pt>
                <c:pt idx="1030">
                  <c:v>3.8789864960000009</c:v>
                </c:pt>
                <c:pt idx="1031">
                  <c:v>3.8789864960000009</c:v>
                </c:pt>
                <c:pt idx="1032">
                  <c:v>3.8789864960000009</c:v>
                </c:pt>
                <c:pt idx="1033">
                  <c:v>3.8789864960000009</c:v>
                </c:pt>
                <c:pt idx="1034">
                  <c:v>3.8789864960000009</c:v>
                </c:pt>
                <c:pt idx="1035">
                  <c:v>3.8789864960000009</c:v>
                </c:pt>
                <c:pt idx="1036">
                  <c:v>3.8789864960000009</c:v>
                </c:pt>
                <c:pt idx="1037">
                  <c:v>3.8789864960000009</c:v>
                </c:pt>
                <c:pt idx="1038">
                  <c:v>3.8789864960000009</c:v>
                </c:pt>
                <c:pt idx="1039">
                  <c:v>3.8789864960000009</c:v>
                </c:pt>
                <c:pt idx="1040">
                  <c:v>3.8789864960000009</c:v>
                </c:pt>
                <c:pt idx="1041">
                  <c:v>3.8789864960000009</c:v>
                </c:pt>
                <c:pt idx="1042">
                  <c:v>3.8789864960000009</c:v>
                </c:pt>
                <c:pt idx="1043">
                  <c:v>3.8789864960000009</c:v>
                </c:pt>
                <c:pt idx="1044">
                  <c:v>3.8789864960000009</c:v>
                </c:pt>
                <c:pt idx="1045">
                  <c:v>3.8789864960000009</c:v>
                </c:pt>
                <c:pt idx="1046">
                  <c:v>3.8789864960000009</c:v>
                </c:pt>
                <c:pt idx="1047">
                  <c:v>3.8789864960000009</c:v>
                </c:pt>
                <c:pt idx="1048">
                  <c:v>3.8789864960000009</c:v>
                </c:pt>
                <c:pt idx="1049">
                  <c:v>3.8789864960000009</c:v>
                </c:pt>
                <c:pt idx="1050">
                  <c:v>3.8789864960000009</c:v>
                </c:pt>
                <c:pt idx="1051">
                  <c:v>3.8789864960000009</c:v>
                </c:pt>
                <c:pt idx="1052">
                  <c:v>3.8789864960000009</c:v>
                </c:pt>
                <c:pt idx="1053">
                  <c:v>3.8789864960000009</c:v>
                </c:pt>
                <c:pt idx="1054">
                  <c:v>3.8789864960000009</c:v>
                </c:pt>
                <c:pt idx="1055">
                  <c:v>3.8789864960000009</c:v>
                </c:pt>
                <c:pt idx="1056">
                  <c:v>3.8789864960000009</c:v>
                </c:pt>
                <c:pt idx="1057">
                  <c:v>3.8789864960000009</c:v>
                </c:pt>
                <c:pt idx="1058">
                  <c:v>3.8789864960000009</c:v>
                </c:pt>
                <c:pt idx="1059">
                  <c:v>3.8789864960000009</c:v>
                </c:pt>
                <c:pt idx="1060">
                  <c:v>3.8789864960000009</c:v>
                </c:pt>
                <c:pt idx="1061">
                  <c:v>3.8789864960000009</c:v>
                </c:pt>
                <c:pt idx="1062">
                  <c:v>3.8789864960000009</c:v>
                </c:pt>
                <c:pt idx="1063">
                  <c:v>3.8789864960000009</c:v>
                </c:pt>
                <c:pt idx="1064">
                  <c:v>3.8789864960000009</c:v>
                </c:pt>
                <c:pt idx="1065">
                  <c:v>3.8789864960000009</c:v>
                </c:pt>
                <c:pt idx="1066">
                  <c:v>3.8789864960000009</c:v>
                </c:pt>
                <c:pt idx="1067">
                  <c:v>3.8789864960000009</c:v>
                </c:pt>
                <c:pt idx="1068">
                  <c:v>3.8789864960000009</c:v>
                </c:pt>
                <c:pt idx="1069">
                  <c:v>3.8789864960000009</c:v>
                </c:pt>
                <c:pt idx="1070">
                  <c:v>3.8789864960000009</c:v>
                </c:pt>
                <c:pt idx="1071">
                  <c:v>3.8789864960000009</c:v>
                </c:pt>
                <c:pt idx="1072">
                  <c:v>3.8789864960000009</c:v>
                </c:pt>
                <c:pt idx="1073">
                  <c:v>3.8789864960000009</c:v>
                </c:pt>
                <c:pt idx="1074">
                  <c:v>3.8789864960000009</c:v>
                </c:pt>
                <c:pt idx="1075">
                  <c:v>3.8789864960000009</c:v>
                </c:pt>
                <c:pt idx="1076">
                  <c:v>3.8789864960000009</c:v>
                </c:pt>
                <c:pt idx="1077">
                  <c:v>3.8789864960000009</c:v>
                </c:pt>
                <c:pt idx="1078">
                  <c:v>3.8789864960000009</c:v>
                </c:pt>
                <c:pt idx="1079">
                  <c:v>3.8789864960000009</c:v>
                </c:pt>
                <c:pt idx="1080">
                  <c:v>3.8789864960000009</c:v>
                </c:pt>
                <c:pt idx="1081">
                  <c:v>3.8789864960000009</c:v>
                </c:pt>
                <c:pt idx="1082">
                  <c:v>3.8789864960000009</c:v>
                </c:pt>
                <c:pt idx="1083">
                  <c:v>3.8789864960000009</c:v>
                </c:pt>
                <c:pt idx="1084">
                  <c:v>3.8789864960000009</c:v>
                </c:pt>
                <c:pt idx="1085">
                  <c:v>3.8789864960000009</c:v>
                </c:pt>
                <c:pt idx="1086">
                  <c:v>3.8789864960000009</c:v>
                </c:pt>
                <c:pt idx="1087">
                  <c:v>3.8789864960000009</c:v>
                </c:pt>
                <c:pt idx="1088">
                  <c:v>3.8789864960000009</c:v>
                </c:pt>
                <c:pt idx="1089">
                  <c:v>3.8789864960000009</c:v>
                </c:pt>
                <c:pt idx="1090">
                  <c:v>3.8789864960000009</c:v>
                </c:pt>
                <c:pt idx="1091">
                  <c:v>3.8789864960000009</c:v>
                </c:pt>
                <c:pt idx="1092">
                  <c:v>3.8789864960000009</c:v>
                </c:pt>
                <c:pt idx="1093">
                  <c:v>3.8789864960000009</c:v>
                </c:pt>
                <c:pt idx="1094">
                  <c:v>3.8789864960000009</c:v>
                </c:pt>
                <c:pt idx="1095">
                  <c:v>3.8789864960000009</c:v>
                </c:pt>
                <c:pt idx="1096">
                  <c:v>3.8789864960000009</c:v>
                </c:pt>
                <c:pt idx="1097">
                  <c:v>3.8789864960000009</c:v>
                </c:pt>
                <c:pt idx="1098">
                  <c:v>3.8789864960000009</c:v>
                </c:pt>
                <c:pt idx="1099">
                  <c:v>3.8789864960000009</c:v>
                </c:pt>
                <c:pt idx="1100">
                  <c:v>3.8789864960000009</c:v>
                </c:pt>
                <c:pt idx="1101">
                  <c:v>3.8789864960000009</c:v>
                </c:pt>
                <c:pt idx="1102">
                  <c:v>3.8789864960000009</c:v>
                </c:pt>
                <c:pt idx="1103">
                  <c:v>3.8789864960000009</c:v>
                </c:pt>
                <c:pt idx="1104">
                  <c:v>3.8789864960000009</c:v>
                </c:pt>
                <c:pt idx="1105">
                  <c:v>3.8789864960000009</c:v>
                </c:pt>
                <c:pt idx="1106">
                  <c:v>3.8789864960000009</c:v>
                </c:pt>
                <c:pt idx="1107">
                  <c:v>3.8789864960000009</c:v>
                </c:pt>
                <c:pt idx="1108">
                  <c:v>3.8789864960000009</c:v>
                </c:pt>
                <c:pt idx="1109">
                  <c:v>3.8789864960000009</c:v>
                </c:pt>
                <c:pt idx="1110">
                  <c:v>3.8789864960000009</c:v>
                </c:pt>
                <c:pt idx="1111">
                  <c:v>3.8789864960000009</c:v>
                </c:pt>
                <c:pt idx="1112">
                  <c:v>3.8789864960000009</c:v>
                </c:pt>
                <c:pt idx="1113">
                  <c:v>3.8789864960000009</c:v>
                </c:pt>
                <c:pt idx="1114">
                  <c:v>3.8789864960000009</c:v>
                </c:pt>
                <c:pt idx="1115">
                  <c:v>3.8789864960000009</c:v>
                </c:pt>
                <c:pt idx="1116">
                  <c:v>3.8789864960000009</c:v>
                </c:pt>
                <c:pt idx="1117">
                  <c:v>3.8789864960000009</c:v>
                </c:pt>
                <c:pt idx="1118">
                  <c:v>3.8789864960000009</c:v>
                </c:pt>
                <c:pt idx="1119">
                  <c:v>3.8789864960000009</c:v>
                </c:pt>
                <c:pt idx="1120">
                  <c:v>3.8789864960000009</c:v>
                </c:pt>
                <c:pt idx="1121">
                  <c:v>3.8789864960000009</c:v>
                </c:pt>
                <c:pt idx="1122">
                  <c:v>3.8789864960000009</c:v>
                </c:pt>
                <c:pt idx="1123">
                  <c:v>3.8789864960000009</c:v>
                </c:pt>
                <c:pt idx="1124">
                  <c:v>3.8789864960000009</c:v>
                </c:pt>
                <c:pt idx="1125">
                  <c:v>3.8789864960000009</c:v>
                </c:pt>
                <c:pt idx="1126">
                  <c:v>3.8789864960000009</c:v>
                </c:pt>
                <c:pt idx="1127">
                  <c:v>3.8789864960000009</c:v>
                </c:pt>
                <c:pt idx="1128">
                  <c:v>3.8789864960000009</c:v>
                </c:pt>
                <c:pt idx="1129">
                  <c:v>3.8789864960000009</c:v>
                </c:pt>
                <c:pt idx="1130">
                  <c:v>3.8789864960000009</c:v>
                </c:pt>
                <c:pt idx="1131">
                  <c:v>3.8789864960000009</c:v>
                </c:pt>
                <c:pt idx="1132">
                  <c:v>3.8789864960000009</c:v>
                </c:pt>
                <c:pt idx="1133">
                  <c:v>3.8789864960000009</c:v>
                </c:pt>
                <c:pt idx="1134">
                  <c:v>3.8789864960000009</c:v>
                </c:pt>
                <c:pt idx="1135">
                  <c:v>3.8789864960000009</c:v>
                </c:pt>
                <c:pt idx="1136">
                  <c:v>3.8789864960000009</c:v>
                </c:pt>
                <c:pt idx="1137">
                  <c:v>3.8789864960000009</c:v>
                </c:pt>
                <c:pt idx="1138">
                  <c:v>3.8789864960000009</c:v>
                </c:pt>
                <c:pt idx="1139">
                  <c:v>3.8789864960000009</c:v>
                </c:pt>
                <c:pt idx="1140">
                  <c:v>3.8789864960000009</c:v>
                </c:pt>
                <c:pt idx="1141">
                  <c:v>3.8789864960000009</c:v>
                </c:pt>
                <c:pt idx="1142">
                  <c:v>3.8789864960000009</c:v>
                </c:pt>
                <c:pt idx="1143">
                  <c:v>3.8789864960000009</c:v>
                </c:pt>
                <c:pt idx="1144">
                  <c:v>3.8789864960000009</c:v>
                </c:pt>
                <c:pt idx="1145">
                  <c:v>3.8789864960000009</c:v>
                </c:pt>
                <c:pt idx="1146">
                  <c:v>3.8789864960000009</c:v>
                </c:pt>
                <c:pt idx="1147">
                  <c:v>3.8789864960000009</c:v>
                </c:pt>
                <c:pt idx="1148">
                  <c:v>3.8789864960000009</c:v>
                </c:pt>
                <c:pt idx="1149">
                  <c:v>3.8789864960000009</c:v>
                </c:pt>
                <c:pt idx="1150">
                  <c:v>3.8789864960000009</c:v>
                </c:pt>
                <c:pt idx="1151">
                  <c:v>3.8789864960000009</c:v>
                </c:pt>
                <c:pt idx="1152">
                  <c:v>3.8789864960000009</c:v>
                </c:pt>
                <c:pt idx="1153">
                  <c:v>3.8789864960000009</c:v>
                </c:pt>
                <c:pt idx="1154">
                  <c:v>3.8789864960000009</c:v>
                </c:pt>
                <c:pt idx="1155">
                  <c:v>3.8789864960000009</c:v>
                </c:pt>
                <c:pt idx="1156">
                  <c:v>3.8789864960000009</c:v>
                </c:pt>
                <c:pt idx="1157">
                  <c:v>3.8789864960000009</c:v>
                </c:pt>
                <c:pt idx="1158">
                  <c:v>3.8789864960000009</c:v>
                </c:pt>
                <c:pt idx="1159">
                  <c:v>3.8789864960000009</c:v>
                </c:pt>
                <c:pt idx="1160">
                  <c:v>3.8789864960000009</c:v>
                </c:pt>
                <c:pt idx="1161">
                  <c:v>3.8789864960000009</c:v>
                </c:pt>
                <c:pt idx="1162">
                  <c:v>3.8789864960000009</c:v>
                </c:pt>
                <c:pt idx="1163">
                  <c:v>3.8789864960000009</c:v>
                </c:pt>
                <c:pt idx="1164">
                  <c:v>3.8789864960000009</c:v>
                </c:pt>
                <c:pt idx="1165">
                  <c:v>3.8789864960000009</c:v>
                </c:pt>
                <c:pt idx="1166">
                  <c:v>3.8789864960000009</c:v>
                </c:pt>
                <c:pt idx="1167">
                  <c:v>3.8789864960000009</c:v>
                </c:pt>
                <c:pt idx="1168">
                  <c:v>3.8789864960000009</c:v>
                </c:pt>
                <c:pt idx="1169">
                  <c:v>3.8789864960000009</c:v>
                </c:pt>
                <c:pt idx="1170">
                  <c:v>3.8789864960000009</c:v>
                </c:pt>
                <c:pt idx="1171">
                  <c:v>3.8789864960000009</c:v>
                </c:pt>
                <c:pt idx="1172">
                  <c:v>3.8789864960000009</c:v>
                </c:pt>
                <c:pt idx="1173">
                  <c:v>3.8789864960000009</c:v>
                </c:pt>
                <c:pt idx="1174">
                  <c:v>3.8789864960000009</c:v>
                </c:pt>
                <c:pt idx="1175">
                  <c:v>3.8789864960000009</c:v>
                </c:pt>
                <c:pt idx="1176">
                  <c:v>3.8789864960000009</c:v>
                </c:pt>
                <c:pt idx="1177">
                  <c:v>3.8789864960000009</c:v>
                </c:pt>
                <c:pt idx="1178">
                  <c:v>3.8789864960000009</c:v>
                </c:pt>
                <c:pt idx="1179">
                  <c:v>3.8789864960000009</c:v>
                </c:pt>
                <c:pt idx="1180">
                  <c:v>3.8789864960000009</c:v>
                </c:pt>
                <c:pt idx="1181">
                  <c:v>3.8789864960000009</c:v>
                </c:pt>
                <c:pt idx="1182">
                  <c:v>3.8789864960000009</c:v>
                </c:pt>
                <c:pt idx="1183">
                  <c:v>3.8789864960000009</c:v>
                </c:pt>
                <c:pt idx="1184">
                  <c:v>3.8789864960000009</c:v>
                </c:pt>
                <c:pt idx="1185">
                  <c:v>3.8789864960000009</c:v>
                </c:pt>
                <c:pt idx="1186">
                  <c:v>3.8789864960000009</c:v>
                </c:pt>
                <c:pt idx="1187">
                  <c:v>3.8789864960000009</c:v>
                </c:pt>
                <c:pt idx="1188">
                  <c:v>3.8789864960000009</c:v>
                </c:pt>
                <c:pt idx="1189">
                  <c:v>3.8789864960000009</c:v>
                </c:pt>
                <c:pt idx="1190">
                  <c:v>3.8789864960000009</c:v>
                </c:pt>
                <c:pt idx="1191">
                  <c:v>3.8789864960000009</c:v>
                </c:pt>
                <c:pt idx="1192">
                  <c:v>3.8789864960000009</c:v>
                </c:pt>
                <c:pt idx="1193">
                  <c:v>3.8789864960000009</c:v>
                </c:pt>
                <c:pt idx="1194">
                  <c:v>3.8789864960000009</c:v>
                </c:pt>
                <c:pt idx="1195">
                  <c:v>3.8789864960000009</c:v>
                </c:pt>
                <c:pt idx="1196">
                  <c:v>3.8789864960000009</c:v>
                </c:pt>
                <c:pt idx="1197">
                  <c:v>3.8789864960000009</c:v>
                </c:pt>
                <c:pt idx="1198">
                  <c:v>3.8789864960000009</c:v>
                </c:pt>
                <c:pt idx="1199">
                  <c:v>3.8789864960000009</c:v>
                </c:pt>
                <c:pt idx="1200">
                  <c:v>3.8789864960000009</c:v>
                </c:pt>
                <c:pt idx="1201">
                  <c:v>3.8789864960000009</c:v>
                </c:pt>
                <c:pt idx="1202">
                  <c:v>3.8789864960000009</c:v>
                </c:pt>
                <c:pt idx="1203">
                  <c:v>3.8789864960000009</c:v>
                </c:pt>
                <c:pt idx="1204">
                  <c:v>3.8789864960000009</c:v>
                </c:pt>
                <c:pt idx="1205">
                  <c:v>3.8789864960000009</c:v>
                </c:pt>
                <c:pt idx="1206">
                  <c:v>3.8789864960000009</c:v>
                </c:pt>
                <c:pt idx="1207">
                  <c:v>3.8789864960000009</c:v>
                </c:pt>
                <c:pt idx="1208">
                  <c:v>3.8789864960000009</c:v>
                </c:pt>
                <c:pt idx="1209">
                  <c:v>3.8789864960000009</c:v>
                </c:pt>
                <c:pt idx="1210">
                  <c:v>3.8789864960000009</c:v>
                </c:pt>
                <c:pt idx="1211">
                  <c:v>3.8789864960000009</c:v>
                </c:pt>
                <c:pt idx="1212">
                  <c:v>3.8789864960000009</c:v>
                </c:pt>
                <c:pt idx="1213">
                  <c:v>3.8789864960000009</c:v>
                </c:pt>
                <c:pt idx="1214">
                  <c:v>3.8789864960000009</c:v>
                </c:pt>
                <c:pt idx="1215">
                  <c:v>3.8789864960000009</c:v>
                </c:pt>
                <c:pt idx="1216">
                  <c:v>3.8789864960000009</c:v>
                </c:pt>
                <c:pt idx="1217">
                  <c:v>3.8789864960000009</c:v>
                </c:pt>
                <c:pt idx="1218">
                  <c:v>3.8789864960000009</c:v>
                </c:pt>
                <c:pt idx="1219">
                  <c:v>3.8789864960000009</c:v>
                </c:pt>
                <c:pt idx="1220">
                  <c:v>3.8789864960000009</c:v>
                </c:pt>
                <c:pt idx="1221">
                  <c:v>3.8789864960000009</c:v>
                </c:pt>
                <c:pt idx="1222">
                  <c:v>3.8789864960000009</c:v>
                </c:pt>
                <c:pt idx="1223">
                  <c:v>3.8789864960000009</c:v>
                </c:pt>
                <c:pt idx="1224">
                  <c:v>3.8789864960000009</c:v>
                </c:pt>
                <c:pt idx="1225">
                  <c:v>3.8789864960000009</c:v>
                </c:pt>
                <c:pt idx="1226">
                  <c:v>3.8789864960000009</c:v>
                </c:pt>
                <c:pt idx="1227">
                  <c:v>3.8789864960000009</c:v>
                </c:pt>
                <c:pt idx="1228">
                  <c:v>3.8789864960000009</c:v>
                </c:pt>
                <c:pt idx="1229">
                  <c:v>3.8789864960000009</c:v>
                </c:pt>
                <c:pt idx="1230">
                  <c:v>3.8789864960000009</c:v>
                </c:pt>
                <c:pt idx="1231">
                  <c:v>3.8789864960000009</c:v>
                </c:pt>
                <c:pt idx="1232">
                  <c:v>3.8789864960000009</c:v>
                </c:pt>
                <c:pt idx="1233">
                  <c:v>3.8789864960000009</c:v>
                </c:pt>
                <c:pt idx="1234">
                  <c:v>3.8789864960000009</c:v>
                </c:pt>
                <c:pt idx="1235">
                  <c:v>3.8789864960000009</c:v>
                </c:pt>
                <c:pt idx="1236">
                  <c:v>3.8789864960000009</c:v>
                </c:pt>
                <c:pt idx="1237">
                  <c:v>3.8789864960000009</c:v>
                </c:pt>
                <c:pt idx="1238">
                  <c:v>3.8789864960000009</c:v>
                </c:pt>
                <c:pt idx="1239">
                  <c:v>3.8789864960000009</c:v>
                </c:pt>
                <c:pt idx="1240">
                  <c:v>3.8789864960000009</c:v>
                </c:pt>
                <c:pt idx="1241">
                  <c:v>3.8789864960000009</c:v>
                </c:pt>
                <c:pt idx="1242">
                  <c:v>3.8789864960000009</c:v>
                </c:pt>
                <c:pt idx="1243">
                  <c:v>3.8789864960000009</c:v>
                </c:pt>
                <c:pt idx="1244">
                  <c:v>3.8789864960000009</c:v>
                </c:pt>
                <c:pt idx="1245">
                  <c:v>3.8789864960000009</c:v>
                </c:pt>
                <c:pt idx="1246">
                  <c:v>3.8789864960000009</c:v>
                </c:pt>
                <c:pt idx="1247">
                  <c:v>3.8789864960000009</c:v>
                </c:pt>
                <c:pt idx="1248">
                  <c:v>3.8789864960000009</c:v>
                </c:pt>
                <c:pt idx="1249">
                  <c:v>3.8789864960000009</c:v>
                </c:pt>
                <c:pt idx="1250">
                  <c:v>3.8789864960000009</c:v>
                </c:pt>
                <c:pt idx="1251">
                  <c:v>3.8789864960000009</c:v>
                </c:pt>
                <c:pt idx="1252">
                  <c:v>3.8789864960000009</c:v>
                </c:pt>
                <c:pt idx="1253">
                  <c:v>3.8789864960000009</c:v>
                </c:pt>
                <c:pt idx="1254">
                  <c:v>3.8789864960000009</c:v>
                </c:pt>
                <c:pt idx="1255">
                  <c:v>3.8789864960000009</c:v>
                </c:pt>
                <c:pt idx="1256">
                  <c:v>3.8789864960000009</c:v>
                </c:pt>
                <c:pt idx="1257">
                  <c:v>3.8789864960000009</c:v>
                </c:pt>
                <c:pt idx="1258">
                  <c:v>3.8789864960000009</c:v>
                </c:pt>
                <c:pt idx="1259">
                  <c:v>3.8789864960000009</c:v>
                </c:pt>
                <c:pt idx="1260">
                  <c:v>3.8789864960000009</c:v>
                </c:pt>
                <c:pt idx="1261">
                  <c:v>3.8789864960000009</c:v>
                </c:pt>
                <c:pt idx="1262">
                  <c:v>3.8789864960000009</c:v>
                </c:pt>
                <c:pt idx="1263">
                  <c:v>3.8789864960000009</c:v>
                </c:pt>
                <c:pt idx="1264">
                  <c:v>3.8789864960000009</c:v>
                </c:pt>
                <c:pt idx="1265">
                  <c:v>3.8789864960000009</c:v>
                </c:pt>
                <c:pt idx="1266">
                  <c:v>3.8789864960000009</c:v>
                </c:pt>
                <c:pt idx="1267">
                  <c:v>3.8789864960000009</c:v>
                </c:pt>
                <c:pt idx="1268">
                  <c:v>3.8789864960000009</c:v>
                </c:pt>
                <c:pt idx="1269">
                  <c:v>3.8789864960000009</c:v>
                </c:pt>
                <c:pt idx="1270">
                  <c:v>3.8789864960000009</c:v>
                </c:pt>
                <c:pt idx="1271">
                  <c:v>3.8789864960000009</c:v>
                </c:pt>
                <c:pt idx="1272">
                  <c:v>3.8789864960000009</c:v>
                </c:pt>
                <c:pt idx="1273">
                  <c:v>3.8789864960000009</c:v>
                </c:pt>
                <c:pt idx="1274">
                  <c:v>3.8789864960000009</c:v>
                </c:pt>
                <c:pt idx="1275">
                  <c:v>3.8789864960000009</c:v>
                </c:pt>
                <c:pt idx="1276">
                  <c:v>3.8789864960000009</c:v>
                </c:pt>
                <c:pt idx="1277">
                  <c:v>3.8789864960000009</c:v>
                </c:pt>
                <c:pt idx="1278">
                  <c:v>3.8789864960000009</c:v>
                </c:pt>
                <c:pt idx="1279">
                  <c:v>3.8789864960000009</c:v>
                </c:pt>
                <c:pt idx="1280">
                  <c:v>3.8789864960000009</c:v>
                </c:pt>
                <c:pt idx="1281">
                  <c:v>3.8789864960000009</c:v>
                </c:pt>
                <c:pt idx="1282">
                  <c:v>3.8789864960000009</c:v>
                </c:pt>
                <c:pt idx="1283">
                  <c:v>3.8789864960000009</c:v>
                </c:pt>
                <c:pt idx="1284">
                  <c:v>3.8789864960000009</c:v>
                </c:pt>
                <c:pt idx="1285">
                  <c:v>3.8789864960000009</c:v>
                </c:pt>
                <c:pt idx="1286">
                  <c:v>3.8789864960000009</c:v>
                </c:pt>
                <c:pt idx="1287">
                  <c:v>3.8789864960000009</c:v>
                </c:pt>
                <c:pt idx="1288">
                  <c:v>3.8789864960000009</c:v>
                </c:pt>
                <c:pt idx="1289">
                  <c:v>3.8789864960000009</c:v>
                </c:pt>
                <c:pt idx="1290">
                  <c:v>3.8789864960000009</c:v>
                </c:pt>
                <c:pt idx="1291">
                  <c:v>3.8789864960000009</c:v>
                </c:pt>
                <c:pt idx="1292">
                  <c:v>3.8789864960000009</c:v>
                </c:pt>
                <c:pt idx="1293">
                  <c:v>3.8789864960000009</c:v>
                </c:pt>
                <c:pt idx="1294">
                  <c:v>3.8789864960000009</c:v>
                </c:pt>
                <c:pt idx="1295">
                  <c:v>3.8789864960000009</c:v>
                </c:pt>
                <c:pt idx="1296">
                  <c:v>3.8789864960000009</c:v>
                </c:pt>
                <c:pt idx="1297">
                  <c:v>3.8789864960000009</c:v>
                </c:pt>
                <c:pt idx="1298">
                  <c:v>3.8789864960000009</c:v>
                </c:pt>
                <c:pt idx="1299">
                  <c:v>3.8789864960000009</c:v>
                </c:pt>
                <c:pt idx="1300">
                  <c:v>3.8789864960000009</c:v>
                </c:pt>
                <c:pt idx="1301">
                  <c:v>3.8789864960000009</c:v>
                </c:pt>
                <c:pt idx="1302">
                  <c:v>3.8789864960000009</c:v>
                </c:pt>
                <c:pt idx="1303">
                  <c:v>3.8789864960000009</c:v>
                </c:pt>
                <c:pt idx="1304">
                  <c:v>3.8789864960000009</c:v>
                </c:pt>
                <c:pt idx="1305">
                  <c:v>3.8789864960000009</c:v>
                </c:pt>
                <c:pt idx="1306">
                  <c:v>3.8789864960000009</c:v>
                </c:pt>
                <c:pt idx="1307">
                  <c:v>3.8789864960000009</c:v>
                </c:pt>
                <c:pt idx="1308">
                  <c:v>3.8789864960000009</c:v>
                </c:pt>
                <c:pt idx="1309">
                  <c:v>3.8789864960000009</c:v>
                </c:pt>
                <c:pt idx="1310">
                  <c:v>3.8789864960000009</c:v>
                </c:pt>
                <c:pt idx="1311">
                  <c:v>3.8789864960000009</c:v>
                </c:pt>
                <c:pt idx="1312">
                  <c:v>3.8789864960000009</c:v>
                </c:pt>
                <c:pt idx="1313">
                  <c:v>3.8789864960000009</c:v>
                </c:pt>
                <c:pt idx="1314">
                  <c:v>3.8789864960000009</c:v>
                </c:pt>
                <c:pt idx="1315">
                  <c:v>3.8789864960000009</c:v>
                </c:pt>
                <c:pt idx="1316">
                  <c:v>3.8789864960000009</c:v>
                </c:pt>
                <c:pt idx="1317">
                  <c:v>3.8789864960000009</c:v>
                </c:pt>
                <c:pt idx="1318">
                  <c:v>3.8789864960000009</c:v>
                </c:pt>
                <c:pt idx="1319">
                  <c:v>3.8789864960000009</c:v>
                </c:pt>
                <c:pt idx="1320">
                  <c:v>3.8789864960000009</c:v>
                </c:pt>
                <c:pt idx="1321">
                  <c:v>3.8789864960000009</c:v>
                </c:pt>
                <c:pt idx="1322">
                  <c:v>3.8789864960000009</c:v>
                </c:pt>
                <c:pt idx="1323">
                  <c:v>3.8789864960000009</c:v>
                </c:pt>
                <c:pt idx="1324">
                  <c:v>3.8789864960000009</c:v>
                </c:pt>
                <c:pt idx="1325">
                  <c:v>3.8789864960000009</c:v>
                </c:pt>
                <c:pt idx="1326">
                  <c:v>3.8789864960000009</c:v>
                </c:pt>
                <c:pt idx="1327">
                  <c:v>3.8789864960000009</c:v>
                </c:pt>
                <c:pt idx="1328">
                  <c:v>3.8789864960000009</c:v>
                </c:pt>
                <c:pt idx="1329">
                  <c:v>3.8789864960000009</c:v>
                </c:pt>
                <c:pt idx="1330">
                  <c:v>3.8789864960000009</c:v>
                </c:pt>
                <c:pt idx="1331">
                  <c:v>3.8789864960000009</c:v>
                </c:pt>
                <c:pt idx="1332">
                  <c:v>3.8789864960000009</c:v>
                </c:pt>
                <c:pt idx="1333">
                  <c:v>3.8789864960000009</c:v>
                </c:pt>
                <c:pt idx="1334">
                  <c:v>3.8789864960000009</c:v>
                </c:pt>
                <c:pt idx="1335">
                  <c:v>3.8789864960000009</c:v>
                </c:pt>
                <c:pt idx="1336">
                  <c:v>3.8789864960000009</c:v>
                </c:pt>
                <c:pt idx="1337">
                  <c:v>3.8789864960000009</c:v>
                </c:pt>
                <c:pt idx="1338">
                  <c:v>3.8789864960000009</c:v>
                </c:pt>
                <c:pt idx="1339">
                  <c:v>3.8789864960000009</c:v>
                </c:pt>
                <c:pt idx="1340">
                  <c:v>3.8789864960000009</c:v>
                </c:pt>
                <c:pt idx="1341">
                  <c:v>3.8789864960000009</c:v>
                </c:pt>
                <c:pt idx="1342">
                  <c:v>3.8789864960000009</c:v>
                </c:pt>
                <c:pt idx="1343">
                  <c:v>3.8789864960000009</c:v>
                </c:pt>
                <c:pt idx="1344">
                  <c:v>3.8789864960000009</c:v>
                </c:pt>
                <c:pt idx="1345">
                  <c:v>3.8789864960000009</c:v>
                </c:pt>
                <c:pt idx="1346">
                  <c:v>3.8789864960000009</c:v>
                </c:pt>
                <c:pt idx="1347">
                  <c:v>3.8789864960000009</c:v>
                </c:pt>
                <c:pt idx="1348">
                  <c:v>3.8789864960000009</c:v>
                </c:pt>
                <c:pt idx="1349">
                  <c:v>3.8789864960000009</c:v>
                </c:pt>
                <c:pt idx="1350">
                  <c:v>3.8789864960000009</c:v>
                </c:pt>
                <c:pt idx="1351">
                  <c:v>3.8789864960000009</c:v>
                </c:pt>
                <c:pt idx="1352">
                  <c:v>3.8789864960000009</c:v>
                </c:pt>
                <c:pt idx="1353">
                  <c:v>3.8789864960000009</c:v>
                </c:pt>
                <c:pt idx="1354">
                  <c:v>3.8789864960000009</c:v>
                </c:pt>
                <c:pt idx="1355">
                  <c:v>3.8789864960000009</c:v>
                </c:pt>
                <c:pt idx="1356">
                  <c:v>3.8789864960000009</c:v>
                </c:pt>
                <c:pt idx="1357">
                  <c:v>3.8789864960000009</c:v>
                </c:pt>
                <c:pt idx="1358">
                  <c:v>3.8789864960000009</c:v>
                </c:pt>
                <c:pt idx="1359">
                  <c:v>3.8789864960000009</c:v>
                </c:pt>
                <c:pt idx="1360">
                  <c:v>3.8789864960000009</c:v>
                </c:pt>
                <c:pt idx="1361">
                  <c:v>3.8789864960000009</c:v>
                </c:pt>
                <c:pt idx="1362">
                  <c:v>3.8789864960000009</c:v>
                </c:pt>
                <c:pt idx="1363">
                  <c:v>3.8789864960000009</c:v>
                </c:pt>
                <c:pt idx="1364">
                  <c:v>3.8789864960000009</c:v>
                </c:pt>
                <c:pt idx="1365">
                  <c:v>3.8789864960000009</c:v>
                </c:pt>
                <c:pt idx="1366">
                  <c:v>3.8789864960000009</c:v>
                </c:pt>
                <c:pt idx="1367">
                  <c:v>3.8789864960000009</c:v>
                </c:pt>
                <c:pt idx="1368">
                  <c:v>3.8789864960000009</c:v>
                </c:pt>
                <c:pt idx="1369">
                  <c:v>3.8789864960000009</c:v>
                </c:pt>
                <c:pt idx="1370">
                  <c:v>3.8789864960000009</c:v>
                </c:pt>
                <c:pt idx="1371">
                  <c:v>3.8789864960000009</c:v>
                </c:pt>
                <c:pt idx="1372">
                  <c:v>3.8789864960000009</c:v>
                </c:pt>
                <c:pt idx="1373">
                  <c:v>3.8789864960000009</c:v>
                </c:pt>
                <c:pt idx="1374">
                  <c:v>3.8789864960000009</c:v>
                </c:pt>
                <c:pt idx="1375">
                  <c:v>3.8789864960000009</c:v>
                </c:pt>
                <c:pt idx="1376">
                  <c:v>3.8789864960000009</c:v>
                </c:pt>
                <c:pt idx="1377">
                  <c:v>3.8789864960000009</c:v>
                </c:pt>
                <c:pt idx="1378">
                  <c:v>3.8789864960000009</c:v>
                </c:pt>
                <c:pt idx="1379">
                  <c:v>3.8789864960000009</c:v>
                </c:pt>
                <c:pt idx="1380">
                  <c:v>3.8789864960000009</c:v>
                </c:pt>
                <c:pt idx="1381">
                  <c:v>3.8789864960000009</c:v>
                </c:pt>
                <c:pt idx="1382">
                  <c:v>3.8789864960000009</c:v>
                </c:pt>
                <c:pt idx="1383">
                  <c:v>3.8789864960000009</c:v>
                </c:pt>
                <c:pt idx="1384">
                  <c:v>3.8789864960000009</c:v>
                </c:pt>
                <c:pt idx="1385">
                  <c:v>3.8789864960000009</c:v>
                </c:pt>
                <c:pt idx="1386">
                  <c:v>3.8789864960000009</c:v>
                </c:pt>
                <c:pt idx="1387">
                  <c:v>3.8789864960000009</c:v>
                </c:pt>
                <c:pt idx="1388">
                  <c:v>3.8789864960000009</c:v>
                </c:pt>
                <c:pt idx="1389">
                  <c:v>3.8789864960000009</c:v>
                </c:pt>
                <c:pt idx="1390">
                  <c:v>3.8789864960000009</c:v>
                </c:pt>
                <c:pt idx="1391">
                  <c:v>3.8789864960000009</c:v>
                </c:pt>
                <c:pt idx="1392">
                  <c:v>3.8789864960000009</c:v>
                </c:pt>
                <c:pt idx="1393">
                  <c:v>3.8789864960000009</c:v>
                </c:pt>
                <c:pt idx="1394">
                  <c:v>3.8789864960000009</c:v>
                </c:pt>
                <c:pt idx="1395">
                  <c:v>3.8789864960000009</c:v>
                </c:pt>
                <c:pt idx="1396">
                  <c:v>3.8789864960000009</c:v>
                </c:pt>
                <c:pt idx="1397">
                  <c:v>3.8789864960000009</c:v>
                </c:pt>
                <c:pt idx="1398">
                  <c:v>3.8789864960000009</c:v>
                </c:pt>
                <c:pt idx="1399">
                  <c:v>3.8789864960000009</c:v>
                </c:pt>
                <c:pt idx="1400">
                  <c:v>3.8789864960000009</c:v>
                </c:pt>
                <c:pt idx="1401">
                  <c:v>3.8789864960000009</c:v>
                </c:pt>
                <c:pt idx="1402">
                  <c:v>3.8789864960000009</c:v>
                </c:pt>
                <c:pt idx="1403">
                  <c:v>3.8789864960000009</c:v>
                </c:pt>
                <c:pt idx="1404">
                  <c:v>3.8789864960000009</c:v>
                </c:pt>
                <c:pt idx="1405">
                  <c:v>3.8789864960000009</c:v>
                </c:pt>
                <c:pt idx="1406">
                  <c:v>3.8789864960000009</c:v>
                </c:pt>
                <c:pt idx="1407">
                  <c:v>3.8789864960000009</c:v>
                </c:pt>
                <c:pt idx="1408">
                  <c:v>3.8789864960000009</c:v>
                </c:pt>
                <c:pt idx="1409">
                  <c:v>3.8789864960000009</c:v>
                </c:pt>
                <c:pt idx="1410">
                  <c:v>3.8789864960000009</c:v>
                </c:pt>
                <c:pt idx="1411">
                  <c:v>3.8789864960000009</c:v>
                </c:pt>
                <c:pt idx="1412">
                  <c:v>3.8789864960000009</c:v>
                </c:pt>
                <c:pt idx="1413">
                  <c:v>3.8789864960000009</c:v>
                </c:pt>
                <c:pt idx="1414">
                  <c:v>3.8789864960000009</c:v>
                </c:pt>
                <c:pt idx="1415">
                  <c:v>3.8789864960000009</c:v>
                </c:pt>
                <c:pt idx="1416">
                  <c:v>3.8789864960000009</c:v>
                </c:pt>
                <c:pt idx="1417">
                  <c:v>3.8789864960000009</c:v>
                </c:pt>
                <c:pt idx="1418">
                  <c:v>3.8789864960000009</c:v>
                </c:pt>
                <c:pt idx="1419">
                  <c:v>3.8789864960000009</c:v>
                </c:pt>
                <c:pt idx="1420">
                  <c:v>3.8789864960000009</c:v>
                </c:pt>
                <c:pt idx="1421">
                  <c:v>3.8789864960000009</c:v>
                </c:pt>
                <c:pt idx="1422">
                  <c:v>3.8789864960000009</c:v>
                </c:pt>
                <c:pt idx="1423">
                  <c:v>3.8789864960000009</c:v>
                </c:pt>
                <c:pt idx="1424">
                  <c:v>3.8789864960000009</c:v>
                </c:pt>
                <c:pt idx="1425">
                  <c:v>3.8789864960000009</c:v>
                </c:pt>
                <c:pt idx="1426">
                  <c:v>3.8789864960000009</c:v>
                </c:pt>
                <c:pt idx="1427">
                  <c:v>3.8789864960000009</c:v>
                </c:pt>
                <c:pt idx="1428">
                  <c:v>3.8789864960000009</c:v>
                </c:pt>
                <c:pt idx="1429">
                  <c:v>3.8789864960000009</c:v>
                </c:pt>
                <c:pt idx="1430">
                  <c:v>3.8789864960000009</c:v>
                </c:pt>
                <c:pt idx="1431">
                  <c:v>3.8789864960000009</c:v>
                </c:pt>
                <c:pt idx="1432">
                  <c:v>3.8789864960000009</c:v>
                </c:pt>
                <c:pt idx="1433">
                  <c:v>3.8789864960000009</c:v>
                </c:pt>
                <c:pt idx="1434">
                  <c:v>3.8789864960000009</c:v>
                </c:pt>
                <c:pt idx="1435">
                  <c:v>3.8789864960000009</c:v>
                </c:pt>
                <c:pt idx="1436">
                  <c:v>3.8789864960000009</c:v>
                </c:pt>
                <c:pt idx="1437">
                  <c:v>3.8789864960000009</c:v>
                </c:pt>
                <c:pt idx="1438">
                  <c:v>3.8789864960000009</c:v>
                </c:pt>
                <c:pt idx="1439">
                  <c:v>3.8789864960000009</c:v>
                </c:pt>
                <c:pt idx="1440">
                  <c:v>3.8789864960000009</c:v>
                </c:pt>
                <c:pt idx="1441">
                  <c:v>3.8789864960000009</c:v>
                </c:pt>
                <c:pt idx="1442">
                  <c:v>3.8789864960000009</c:v>
                </c:pt>
                <c:pt idx="1443">
                  <c:v>3.8789864960000009</c:v>
                </c:pt>
                <c:pt idx="1444">
                  <c:v>3.8789864960000009</c:v>
                </c:pt>
                <c:pt idx="1445">
                  <c:v>3.8789864960000009</c:v>
                </c:pt>
                <c:pt idx="1446">
                  <c:v>3.8789864960000009</c:v>
                </c:pt>
                <c:pt idx="1447">
                  <c:v>3.8789864960000009</c:v>
                </c:pt>
                <c:pt idx="1448">
                  <c:v>3.8789864960000009</c:v>
                </c:pt>
                <c:pt idx="1449">
                  <c:v>3.8789864960000009</c:v>
                </c:pt>
                <c:pt idx="1450">
                  <c:v>3.8789864960000009</c:v>
                </c:pt>
                <c:pt idx="1451">
                  <c:v>3.8789864960000009</c:v>
                </c:pt>
                <c:pt idx="1452">
                  <c:v>3.8789864960000009</c:v>
                </c:pt>
                <c:pt idx="1453">
                  <c:v>3.8789864960000009</c:v>
                </c:pt>
                <c:pt idx="1454">
                  <c:v>3.8789864960000009</c:v>
                </c:pt>
                <c:pt idx="1455">
                  <c:v>3.8789864960000009</c:v>
                </c:pt>
                <c:pt idx="1456">
                  <c:v>3.8789864960000009</c:v>
                </c:pt>
                <c:pt idx="1457">
                  <c:v>3.8789864960000009</c:v>
                </c:pt>
                <c:pt idx="1458">
                  <c:v>3.8789864960000009</c:v>
                </c:pt>
                <c:pt idx="1459">
                  <c:v>3.8789864960000009</c:v>
                </c:pt>
                <c:pt idx="1460">
                  <c:v>3.8789864960000009</c:v>
                </c:pt>
                <c:pt idx="1461">
                  <c:v>3.8789864960000009</c:v>
                </c:pt>
                <c:pt idx="1462">
                  <c:v>3.8789864960000009</c:v>
                </c:pt>
                <c:pt idx="1463">
                  <c:v>3.8789864960000009</c:v>
                </c:pt>
                <c:pt idx="1464">
                  <c:v>3.8789864960000009</c:v>
                </c:pt>
                <c:pt idx="1465">
                  <c:v>3.8789864960000009</c:v>
                </c:pt>
                <c:pt idx="1466">
                  <c:v>3.8789864960000009</c:v>
                </c:pt>
                <c:pt idx="1467">
                  <c:v>3.8789864960000009</c:v>
                </c:pt>
                <c:pt idx="1468">
                  <c:v>3.8789864960000009</c:v>
                </c:pt>
                <c:pt idx="1469">
                  <c:v>3.8789864960000009</c:v>
                </c:pt>
                <c:pt idx="1470">
                  <c:v>3.8789864960000009</c:v>
                </c:pt>
                <c:pt idx="1471">
                  <c:v>3.8789864960000009</c:v>
                </c:pt>
                <c:pt idx="1472">
                  <c:v>3.8789864960000009</c:v>
                </c:pt>
                <c:pt idx="1473">
                  <c:v>3.8789864960000009</c:v>
                </c:pt>
                <c:pt idx="1474">
                  <c:v>3.8789864960000009</c:v>
                </c:pt>
                <c:pt idx="1475">
                  <c:v>3.8789864960000009</c:v>
                </c:pt>
                <c:pt idx="1476">
                  <c:v>3.8789864960000009</c:v>
                </c:pt>
                <c:pt idx="1477">
                  <c:v>3.8789864960000009</c:v>
                </c:pt>
                <c:pt idx="1478">
                  <c:v>3.8789864960000009</c:v>
                </c:pt>
                <c:pt idx="1479">
                  <c:v>3.8789864960000009</c:v>
                </c:pt>
                <c:pt idx="1480">
                  <c:v>3.8789864960000009</c:v>
                </c:pt>
                <c:pt idx="1481">
                  <c:v>3.8789864960000009</c:v>
                </c:pt>
                <c:pt idx="1482">
                  <c:v>3.8789864960000009</c:v>
                </c:pt>
                <c:pt idx="1483">
                  <c:v>3.8789864960000009</c:v>
                </c:pt>
                <c:pt idx="1484">
                  <c:v>3.8789864960000009</c:v>
                </c:pt>
                <c:pt idx="1485">
                  <c:v>3.8789864960000009</c:v>
                </c:pt>
                <c:pt idx="1486">
                  <c:v>3.8789864960000009</c:v>
                </c:pt>
                <c:pt idx="1487">
                  <c:v>3.8789864960000009</c:v>
                </c:pt>
                <c:pt idx="1488">
                  <c:v>3.8789864960000009</c:v>
                </c:pt>
                <c:pt idx="1489">
                  <c:v>3.8789864960000009</c:v>
                </c:pt>
                <c:pt idx="1490">
                  <c:v>3.8789864960000009</c:v>
                </c:pt>
                <c:pt idx="1491">
                  <c:v>3.8789864960000009</c:v>
                </c:pt>
                <c:pt idx="1492">
                  <c:v>3.8789864960000009</c:v>
                </c:pt>
                <c:pt idx="1493">
                  <c:v>3.8789864960000009</c:v>
                </c:pt>
                <c:pt idx="1494">
                  <c:v>3.8789864960000009</c:v>
                </c:pt>
                <c:pt idx="1495">
                  <c:v>3.8789864960000009</c:v>
                </c:pt>
                <c:pt idx="1496">
                  <c:v>3.8789864960000009</c:v>
                </c:pt>
                <c:pt idx="1497">
                  <c:v>3.8789864960000009</c:v>
                </c:pt>
                <c:pt idx="1498">
                  <c:v>3.8789864960000009</c:v>
                </c:pt>
                <c:pt idx="1499">
                  <c:v>3.8789864960000009</c:v>
                </c:pt>
                <c:pt idx="1500">
                  <c:v>3.8789864960000009</c:v>
                </c:pt>
                <c:pt idx="1501">
                  <c:v>3.8789864960000009</c:v>
                </c:pt>
                <c:pt idx="1502">
                  <c:v>3.8789864960000009</c:v>
                </c:pt>
                <c:pt idx="1503">
                  <c:v>3.8789864960000009</c:v>
                </c:pt>
                <c:pt idx="1504">
                  <c:v>3.8789864960000009</c:v>
                </c:pt>
                <c:pt idx="1505">
                  <c:v>3.8789864960000009</c:v>
                </c:pt>
                <c:pt idx="1506">
                  <c:v>3.8789864960000009</c:v>
                </c:pt>
                <c:pt idx="1507">
                  <c:v>3.8789864960000009</c:v>
                </c:pt>
                <c:pt idx="1508">
                  <c:v>3.8789864960000009</c:v>
                </c:pt>
                <c:pt idx="1509">
                  <c:v>3.8789864960000009</c:v>
                </c:pt>
                <c:pt idx="1510">
                  <c:v>3.8789864960000009</c:v>
                </c:pt>
                <c:pt idx="1511">
                  <c:v>3.8789864960000009</c:v>
                </c:pt>
                <c:pt idx="1512">
                  <c:v>3.8789864960000009</c:v>
                </c:pt>
                <c:pt idx="1513">
                  <c:v>3.8789864960000009</c:v>
                </c:pt>
                <c:pt idx="1514">
                  <c:v>3.8789864960000009</c:v>
                </c:pt>
                <c:pt idx="1515">
                  <c:v>3.8789864960000009</c:v>
                </c:pt>
                <c:pt idx="1516">
                  <c:v>3.8789864960000009</c:v>
                </c:pt>
                <c:pt idx="1517">
                  <c:v>3.8789864960000009</c:v>
                </c:pt>
                <c:pt idx="1518">
                  <c:v>3.8789864960000009</c:v>
                </c:pt>
                <c:pt idx="1519">
                  <c:v>3.8789864960000009</c:v>
                </c:pt>
                <c:pt idx="1520">
                  <c:v>3.8789864960000009</c:v>
                </c:pt>
                <c:pt idx="1521">
                  <c:v>3.8789864960000009</c:v>
                </c:pt>
                <c:pt idx="1522">
                  <c:v>3.8789864960000009</c:v>
                </c:pt>
                <c:pt idx="1523">
                  <c:v>3.8789864960000009</c:v>
                </c:pt>
                <c:pt idx="1524">
                  <c:v>3.8789864960000009</c:v>
                </c:pt>
                <c:pt idx="1525">
                  <c:v>3.8789864960000009</c:v>
                </c:pt>
                <c:pt idx="1526">
                  <c:v>3.8789864960000009</c:v>
                </c:pt>
                <c:pt idx="1527">
                  <c:v>3.8789864960000009</c:v>
                </c:pt>
                <c:pt idx="1528">
                  <c:v>3.8789864960000009</c:v>
                </c:pt>
                <c:pt idx="1529">
                  <c:v>3.8789864960000009</c:v>
                </c:pt>
                <c:pt idx="1530">
                  <c:v>3.8789864960000009</c:v>
                </c:pt>
                <c:pt idx="1531">
                  <c:v>3.8789864960000009</c:v>
                </c:pt>
                <c:pt idx="1532">
                  <c:v>3.8789864960000009</c:v>
                </c:pt>
                <c:pt idx="1533">
                  <c:v>3.8789864960000009</c:v>
                </c:pt>
                <c:pt idx="1534">
                  <c:v>3.8789864960000009</c:v>
                </c:pt>
                <c:pt idx="1535">
                  <c:v>3.8789864960000009</c:v>
                </c:pt>
                <c:pt idx="1536">
                  <c:v>3.8789864960000009</c:v>
                </c:pt>
                <c:pt idx="1537">
                  <c:v>3.8789864960000009</c:v>
                </c:pt>
                <c:pt idx="1538">
                  <c:v>3.8789864960000009</c:v>
                </c:pt>
                <c:pt idx="1539">
                  <c:v>3.8789864960000009</c:v>
                </c:pt>
                <c:pt idx="1540">
                  <c:v>3.8789864960000009</c:v>
                </c:pt>
                <c:pt idx="1541">
                  <c:v>3.8789864960000009</c:v>
                </c:pt>
                <c:pt idx="1542">
                  <c:v>3.8789864960000009</c:v>
                </c:pt>
                <c:pt idx="1543">
                  <c:v>3.8789864960000009</c:v>
                </c:pt>
                <c:pt idx="1544">
                  <c:v>3.8789864960000009</c:v>
                </c:pt>
                <c:pt idx="1545">
                  <c:v>3.8789864960000009</c:v>
                </c:pt>
                <c:pt idx="1546">
                  <c:v>3.8789864960000009</c:v>
                </c:pt>
                <c:pt idx="1547">
                  <c:v>3.8789864960000009</c:v>
                </c:pt>
                <c:pt idx="1548">
                  <c:v>3.8789864960000009</c:v>
                </c:pt>
                <c:pt idx="1549">
                  <c:v>3.8789864960000009</c:v>
                </c:pt>
                <c:pt idx="1550">
                  <c:v>3.8789864960000009</c:v>
                </c:pt>
                <c:pt idx="1551">
                  <c:v>3.8789864960000009</c:v>
                </c:pt>
                <c:pt idx="1552">
                  <c:v>3.8789864960000009</c:v>
                </c:pt>
                <c:pt idx="1553">
                  <c:v>3.8789864960000009</c:v>
                </c:pt>
                <c:pt idx="1554">
                  <c:v>3.8789864960000009</c:v>
                </c:pt>
                <c:pt idx="1555">
                  <c:v>3.8789864960000009</c:v>
                </c:pt>
                <c:pt idx="1556">
                  <c:v>3.8789864960000009</c:v>
                </c:pt>
                <c:pt idx="1557">
                  <c:v>3.8789864960000009</c:v>
                </c:pt>
                <c:pt idx="1558">
                  <c:v>3.8789864960000009</c:v>
                </c:pt>
                <c:pt idx="1559">
                  <c:v>3.8789864960000009</c:v>
                </c:pt>
                <c:pt idx="1560">
                  <c:v>3.8789864960000009</c:v>
                </c:pt>
                <c:pt idx="1561">
                  <c:v>3.8789864960000009</c:v>
                </c:pt>
                <c:pt idx="1562">
                  <c:v>3.8789864960000009</c:v>
                </c:pt>
                <c:pt idx="1563">
                  <c:v>3.8789864960000009</c:v>
                </c:pt>
                <c:pt idx="1564">
                  <c:v>3.8789864960000009</c:v>
                </c:pt>
                <c:pt idx="1565">
                  <c:v>3.8789864960000009</c:v>
                </c:pt>
                <c:pt idx="1566">
                  <c:v>3.8789864960000009</c:v>
                </c:pt>
                <c:pt idx="1567">
                  <c:v>3.8789864960000009</c:v>
                </c:pt>
                <c:pt idx="1568">
                  <c:v>3.8789864960000009</c:v>
                </c:pt>
                <c:pt idx="1569">
                  <c:v>3.8789864960000009</c:v>
                </c:pt>
                <c:pt idx="1570">
                  <c:v>3.8789864960000009</c:v>
                </c:pt>
                <c:pt idx="1571">
                  <c:v>3.8789864960000009</c:v>
                </c:pt>
                <c:pt idx="1572">
                  <c:v>3.8789864960000009</c:v>
                </c:pt>
                <c:pt idx="1573">
                  <c:v>3.8789864960000009</c:v>
                </c:pt>
                <c:pt idx="1574">
                  <c:v>3.8789864960000009</c:v>
                </c:pt>
                <c:pt idx="1575">
                  <c:v>3.8789864960000009</c:v>
                </c:pt>
                <c:pt idx="1576">
                  <c:v>3.8789864960000009</c:v>
                </c:pt>
                <c:pt idx="1577">
                  <c:v>3.8789864960000009</c:v>
                </c:pt>
                <c:pt idx="1578">
                  <c:v>3.8789864960000009</c:v>
                </c:pt>
                <c:pt idx="1579">
                  <c:v>3.8789864960000009</c:v>
                </c:pt>
                <c:pt idx="1580">
                  <c:v>3.8789864960000009</c:v>
                </c:pt>
                <c:pt idx="1581">
                  <c:v>3.8789864960000009</c:v>
                </c:pt>
                <c:pt idx="1582">
                  <c:v>3.8789864960000009</c:v>
                </c:pt>
                <c:pt idx="1583">
                  <c:v>3.8789864960000009</c:v>
                </c:pt>
                <c:pt idx="1584">
                  <c:v>3.8789864960000009</c:v>
                </c:pt>
                <c:pt idx="1585">
                  <c:v>3.8789864960000009</c:v>
                </c:pt>
                <c:pt idx="1586">
                  <c:v>3.8789864960000009</c:v>
                </c:pt>
                <c:pt idx="1587">
                  <c:v>3.8789864960000009</c:v>
                </c:pt>
                <c:pt idx="1588">
                  <c:v>3.8789864960000009</c:v>
                </c:pt>
                <c:pt idx="1589">
                  <c:v>3.8789864960000009</c:v>
                </c:pt>
                <c:pt idx="1590">
                  <c:v>3.8789864960000009</c:v>
                </c:pt>
                <c:pt idx="1591">
                  <c:v>3.8789864960000009</c:v>
                </c:pt>
                <c:pt idx="1592">
                  <c:v>3.8789864960000009</c:v>
                </c:pt>
                <c:pt idx="1593">
                  <c:v>3.8789864960000009</c:v>
                </c:pt>
                <c:pt idx="1594">
                  <c:v>3.8789864960000009</c:v>
                </c:pt>
                <c:pt idx="1595">
                  <c:v>3.8789864960000009</c:v>
                </c:pt>
                <c:pt idx="1596">
                  <c:v>3.8789864960000009</c:v>
                </c:pt>
                <c:pt idx="1597">
                  <c:v>3.8789864960000009</c:v>
                </c:pt>
                <c:pt idx="1598">
                  <c:v>3.8789864960000009</c:v>
                </c:pt>
                <c:pt idx="1599">
                  <c:v>3.8789864960000009</c:v>
                </c:pt>
                <c:pt idx="1600">
                  <c:v>3.8789864960000009</c:v>
                </c:pt>
                <c:pt idx="1601">
                  <c:v>3.8789864960000009</c:v>
                </c:pt>
                <c:pt idx="1602">
                  <c:v>3.8789864960000009</c:v>
                </c:pt>
                <c:pt idx="1603">
                  <c:v>3.8789864960000009</c:v>
                </c:pt>
                <c:pt idx="1604">
                  <c:v>3.8789864960000009</c:v>
                </c:pt>
                <c:pt idx="1605">
                  <c:v>3.8789864960000009</c:v>
                </c:pt>
                <c:pt idx="1606">
                  <c:v>3.8789864960000009</c:v>
                </c:pt>
                <c:pt idx="1607">
                  <c:v>3.8789864960000009</c:v>
                </c:pt>
                <c:pt idx="1608">
                  <c:v>3.8789864960000009</c:v>
                </c:pt>
                <c:pt idx="1609">
                  <c:v>3.8789864960000009</c:v>
                </c:pt>
                <c:pt idx="1610">
                  <c:v>3.8789864960000009</c:v>
                </c:pt>
                <c:pt idx="1611">
                  <c:v>3.8789864960000009</c:v>
                </c:pt>
                <c:pt idx="1612">
                  <c:v>3.8789864960000009</c:v>
                </c:pt>
                <c:pt idx="1613">
                  <c:v>3.8789864960000009</c:v>
                </c:pt>
                <c:pt idx="1614">
                  <c:v>3.8789864960000009</c:v>
                </c:pt>
                <c:pt idx="1615">
                  <c:v>3.8789864960000009</c:v>
                </c:pt>
                <c:pt idx="1616">
                  <c:v>3.8789864960000009</c:v>
                </c:pt>
                <c:pt idx="1617">
                  <c:v>3.8789864960000009</c:v>
                </c:pt>
                <c:pt idx="1618">
                  <c:v>3.8789864960000009</c:v>
                </c:pt>
                <c:pt idx="1619">
                  <c:v>3.8789864960000009</c:v>
                </c:pt>
                <c:pt idx="1620">
                  <c:v>3.8789864960000009</c:v>
                </c:pt>
                <c:pt idx="1621">
                  <c:v>3.8789864960000009</c:v>
                </c:pt>
                <c:pt idx="1622">
                  <c:v>3.8789864960000009</c:v>
                </c:pt>
                <c:pt idx="1623">
                  <c:v>3.8789864960000009</c:v>
                </c:pt>
                <c:pt idx="1624">
                  <c:v>3.8789864960000009</c:v>
                </c:pt>
                <c:pt idx="1625">
                  <c:v>3.8789864960000009</c:v>
                </c:pt>
                <c:pt idx="1626">
                  <c:v>3.8789864960000009</c:v>
                </c:pt>
                <c:pt idx="1627">
                  <c:v>3.8789864960000009</c:v>
                </c:pt>
                <c:pt idx="1628">
                  <c:v>3.8789864960000009</c:v>
                </c:pt>
                <c:pt idx="1629">
                  <c:v>3.8789864960000009</c:v>
                </c:pt>
                <c:pt idx="1630">
                  <c:v>3.8789864960000009</c:v>
                </c:pt>
                <c:pt idx="1631">
                  <c:v>3.8789864960000009</c:v>
                </c:pt>
                <c:pt idx="1632">
                  <c:v>3.8789864960000009</c:v>
                </c:pt>
                <c:pt idx="1633">
                  <c:v>3.8789864960000009</c:v>
                </c:pt>
                <c:pt idx="1634">
                  <c:v>3.8789864960000009</c:v>
                </c:pt>
                <c:pt idx="1635">
                  <c:v>3.8789864960000009</c:v>
                </c:pt>
                <c:pt idx="1636">
                  <c:v>3.8789864960000009</c:v>
                </c:pt>
                <c:pt idx="1637">
                  <c:v>3.8789864960000009</c:v>
                </c:pt>
                <c:pt idx="1638">
                  <c:v>3.8789864960000009</c:v>
                </c:pt>
                <c:pt idx="1639">
                  <c:v>3.8789864960000009</c:v>
                </c:pt>
                <c:pt idx="1640">
                  <c:v>3.8789864960000009</c:v>
                </c:pt>
                <c:pt idx="1641">
                  <c:v>3.8789864960000009</c:v>
                </c:pt>
                <c:pt idx="1642">
                  <c:v>3.8789864960000009</c:v>
                </c:pt>
                <c:pt idx="1643">
                  <c:v>3.8789864960000009</c:v>
                </c:pt>
                <c:pt idx="1644">
                  <c:v>3.8789864960000009</c:v>
                </c:pt>
                <c:pt idx="1645">
                  <c:v>3.8789864960000009</c:v>
                </c:pt>
                <c:pt idx="1646">
                  <c:v>3.8789864960000009</c:v>
                </c:pt>
                <c:pt idx="1647">
                  <c:v>3.8789864960000009</c:v>
                </c:pt>
                <c:pt idx="1648">
                  <c:v>3.8789864960000009</c:v>
                </c:pt>
                <c:pt idx="1649">
                  <c:v>3.8789864960000009</c:v>
                </c:pt>
                <c:pt idx="1650">
                  <c:v>3.8789864960000009</c:v>
                </c:pt>
                <c:pt idx="1651">
                  <c:v>3.8789864960000009</c:v>
                </c:pt>
                <c:pt idx="1652">
                  <c:v>3.8789864960000009</c:v>
                </c:pt>
                <c:pt idx="1653">
                  <c:v>3.8789864960000009</c:v>
                </c:pt>
                <c:pt idx="1654">
                  <c:v>3.8789864960000009</c:v>
                </c:pt>
                <c:pt idx="1655">
                  <c:v>3.8789864960000009</c:v>
                </c:pt>
                <c:pt idx="1656">
                  <c:v>3.8789864960000009</c:v>
                </c:pt>
                <c:pt idx="1657">
                  <c:v>3.8789864960000009</c:v>
                </c:pt>
                <c:pt idx="1658">
                  <c:v>3.8789864960000009</c:v>
                </c:pt>
                <c:pt idx="1659">
                  <c:v>3.8789864960000009</c:v>
                </c:pt>
                <c:pt idx="1660">
                  <c:v>3.8789864960000009</c:v>
                </c:pt>
                <c:pt idx="1661">
                  <c:v>3.8789864960000009</c:v>
                </c:pt>
                <c:pt idx="1662">
                  <c:v>3.8789864960000009</c:v>
                </c:pt>
                <c:pt idx="1663">
                  <c:v>3.8789864960000009</c:v>
                </c:pt>
                <c:pt idx="1664">
                  <c:v>3.8789864960000009</c:v>
                </c:pt>
                <c:pt idx="1665">
                  <c:v>3.8789864960000009</c:v>
                </c:pt>
                <c:pt idx="1666">
                  <c:v>3.8789864960000009</c:v>
                </c:pt>
                <c:pt idx="1667">
                  <c:v>3.8789864960000009</c:v>
                </c:pt>
                <c:pt idx="1668">
                  <c:v>3.8789864960000009</c:v>
                </c:pt>
                <c:pt idx="1669">
                  <c:v>3.8789864960000009</c:v>
                </c:pt>
                <c:pt idx="1670">
                  <c:v>3.8789864960000009</c:v>
                </c:pt>
                <c:pt idx="1671">
                  <c:v>3.8789864960000009</c:v>
                </c:pt>
                <c:pt idx="1672">
                  <c:v>3.8789864960000009</c:v>
                </c:pt>
                <c:pt idx="1673">
                  <c:v>3.8789864960000009</c:v>
                </c:pt>
                <c:pt idx="1674">
                  <c:v>3.8789864960000009</c:v>
                </c:pt>
                <c:pt idx="1675">
                  <c:v>3.8789864960000009</c:v>
                </c:pt>
                <c:pt idx="1676">
                  <c:v>3.8789864960000009</c:v>
                </c:pt>
                <c:pt idx="1677">
                  <c:v>3.8789864960000009</c:v>
                </c:pt>
                <c:pt idx="1678">
                  <c:v>3.8789864960000009</c:v>
                </c:pt>
                <c:pt idx="1679">
                  <c:v>3.8789864960000009</c:v>
                </c:pt>
                <c:pt idx="1680">
                  <c:v>3.8789864960000009</c:v>
                </c:pt>
                <c:pt idx="1681">
                  <c:v>3.8789864960000009</c:v>
                </c:pt>
                <c:pt idx="1682">
                  <c:v>3.8789864960000009</c:v>
                </c:pt>
                <c:pt idx="1683">
                  <c:v>3.8789864960000009</c:v>
                </c:pt>
                <c:pt idx="1684">
                  <c:v>3.8789864960000009</c:v>
                </c:pt>
                <c:pt idx="1685">
                  <c:v>3.8789864960000009</c:v>
                </c:pt>
                <c:pt idx="1686">
                  <c:v>3.8789864960000009</c:v>
                </c:pt>
                <c:pt idx="1687">
                  <c:v>3.8789864960000009</c:v>
                </c:pt>
                <c:pt idx="1688">
                  <c:v>3.8789864960000009</c:v>
                </c:pt>
                <c:pt idx="1689">
                  <c:v>3.8789864960000009</c:v>
                </c:pt>
                <c:pt idx="1690">
                  <c:v>3.8789864960000009</c:v>
                </c:pt>
                <c:pt idx="1691">
                  <c:v>3.8789864960000009</c:v>
                </c:pt>
                <c:pt idx="1692">
                  <c:v>3.8789864960000009</c:v>
                </c:pt>
                <c:pt idx="1693">
                  <c:v>3.8789864960000009</c:v>
                </c:pt>
                <c:pt idx="1694">
                  <c:v>3.8789864960000009</c:v>
                </c:pt>
                <c:pt idx="1695">
                  <c:v>3.8789864960000009</c:v>
                </c:pt>
                <c:pt idx="1696">
                  <c:v>3.8789864960000009</c:v>
                </c:pt>
                <c:pt idx="1697">
                  <c:v>3.8789864960000009</c:v>
                </c:pt>
                <c:pt idx="1698">
                  <c:v>3.8789864960000009</c:v>
                </c:pt>
                <c:pt idx="1699">
                  <c:v>3.8789864960000009</c:v>
                </c:pt>
                <c:pt idx="1700">
                  <c:v>3.8789864960000009</c:v>
                </c:pt>
                <c:pt idx="1701">
                  <c:v>3.8789864960000009</c:v>
                </c:pt>
                <c:pt idx="1702">
                  <c:v>3.8789864960000009</c:v>
                </c:pt>
                <c:pt idx="1703">
                  <c:v>3.8789864960000009</c:v>
                </c:pt>
                <c:pt idx="1704">
                  <c:v>3.8789864960000009</c:v>
                </c:pt>
                <c:pt idx="1705">
                  <c:v>3.8789864960000009</c:v>
                </c:pt>
                <c:pt idx="1706">
                  <c:v>3.8789864960000009</c:v>
                </c:pt>
                <c:pt idx="1707">
                  <c:v>3.8789864960000009</c:v>
                </c:pt>
                <c:pt idx="1708">
                  <c:v>3.8789864960000009</c:v>
                </c:pt>
                <c:pt idx="1709">
                  <c:v>3.8789864960000009</c:v>
                </c:pt>
                <c:pt idx="1710">
                  <c:v>3.8789864960000009</c:v>
                </c:pt>
                <c:pt idx="1711">
                  <c:v>3.8789864960000009</c:v>
                </c:pt>
                <c:pt idx="1712">
                  <c:v>3.8789864960000009</c:v>
                </c:pt>
                <c:pt idx="1713">
                  <c:v>3.8789864960000009</c:v>
                </c:pt>
                <c:pt idx="1714">
                  <c:v>3.8789864960000009</c:v>
                </c:pt>
                <c:pt idx="1715">
                  <c:v>3.8789864960000009</c:v>
                </c:pt>
                <c:pt idx="1716">
                  <c:v>3.8789864960000009</c:v>
                </c:pt>
                <c:pt idx="1717">
                  <c:v>3.8789864960000009</c:v>
                </c:pt>
                <c:pt idx="1718">
                  <c:v>3.8789864960000009</c:v>
                </c:pt>
                <c:pt idx="1719">
                  <c:v>3.8789864960000009</c:v>
                </c:pt>
                <c:pt idx="1720">
                  <c:v>3.8789864960000009</c:v>
                </c:pt>
                <c:pt idx="1721">
                  <c:v>3.8789864960000009</c:v>
                </c:pt>
                <c:pt idx="1722">
                  <c:v>3.8789864960000009</c:v>
                </c:pt>
                <c:pt idx="1723">
                  <c:v>3.8789864960000009</c:v>
                </c:pt>
                <c:pt idx="1724">
                  <c:v>3.8789864960000009</c:v>
                </c:pt>
                <c:pt idx="1725">
                  <c:v>3.8789864960000009</c:v>
                </c:pt>
                <c:pt idx="1726">
                  <c:v>3.8789864960000009</c:v>
                </c:pt>
                <c:pt idx="1727">
                  <c:v>3.8789864960000009</c:v>
                </c:pt>
                <c:pt idx="1728">
                  <c:v>3.8789864960000009</c:v>
                </c:pt>
                <c:pt idx="1729">
                  <c:v>3.8789864960000009</c:v>
                </c:pt>
                <c:pt idx="1730">
                  <c:v>3.8789864960000009</c:v>
                </c:pt>
                <c:pt idx="1731">
                  <c:v>3.8789864960000009</c:v>
                </c:pt>
                <c:pt idx="1732">
                  <c:v>3.8789864960000009</c:v>
                </c:pt>
                <c:pt idx="1733">
                  <c:v>3.8789864960000009</c:v>
                </c:pt>
                <c:pt idx="1734">
                  <c:v>3.8789864960000009</c:v>
                </c:pt>
                <c:pt idx="1735">
                  <c:v>3.8789864960000009</c:v>
                </c:pt>
                <c:pt idx="1736">
                  <c:v>3.8789864960000009</c:v>
                </c:pt>
                <c:pt idx="1737">
                  <c:v>3.8789864960000009</c:v>
                </c:pt>
                <c:pt idx="1738">
                  <c:v>3.8789864960000009</c:v>
                </c:pt>
                <c:pt idx="1739">
                  <c:v>3.8789864960000009</c:v>
                </c:pt>
                <c:pt idx="1740">
                  <c:v>3.8789864960000009</c:v>
                </c:pt>
                <c:pt idx="1741">
                  <c:v>3.8789864960000009</c:v>
                </c:pt>
                <c:pt idx="1742">
                  <c:v>3.8789864960000009</c:v>
                </c:pt>
                <c:pt idx="1743">
                  <c:v>3.8789864960000009</c:v>
                </c:pt>
                <c:pt idx="1744">
                  <c:v>3.8789864960000009</c:v>
                </c:pt>
                <c:pt idx="1745">
                  <c:v>3.8789864960000009</c:v>
                </c:pt>
                <c:pt idx="1746">
                  <c:v>3.8789864960000009</c:v>
                </c:pt>
                <c:pt idx="1747">
                  <c:v>3.8789864960000009</c:v>
                </c:pt>
                <c:pt idx="1748">
                  <c:v>3.8789864960000009</c:v>
                </c:pt>
                <c:pt idx="1749">
                  <c:v>3.8789864960000009</c:v>
                </c:pt>
                <c:pt idx="1750">
                  <c:v>3.8789864960000009</c:v>
                </c:pt>
                <c:pt idx="1751">
                  <c:v>3.8789864960000009</c:v>
                </c:pt>
                <c:pt idx="1752">
                  <c:v>3.8789864960000009</c:v>
                </c:pt>
                <c:pt idx="1753">
                  <c:v>3.8789864960000009</c:v>
                </c:pt>
                <c:pt idx="1754">
                  <c:v>3.8789864960000009</c:v>
                </c:pt>
                <c:pt idx="1755">
                  <c:v>3.8789864960000009</c:v>
                </c:pt>
                <c:pt idx="1756">
                  <c:v>3.8789864960000009</c:v>
                </c:pt>
                <c:pt idx="1757">
                  <c:v>3.8789864960000009</c:v>
                </c:pt>
                <c:pt idx="1758">
                  <c:v>3.8789864960000009</c:v>
                </c:pt>
                <c:pt idx="1759">
                  <c:v>3.8789864960000009</c:v>
                </c:pt>
                <c:pt idx="1760">
                  <c:v>3.8789864960000009</c:v>
                </c:pt>
                <c:pt idx="1761">
                  <c:v>3.8789864960000009</c:v>
                </c:pt>
                <c:pt idx="1762">
                  <c:v>3.8789864960000009</c:v>
                </c:pt>
                <c:pt idx="1763">
                  <c:v>3.8789864960000009</c:v>
                </c:pt>
                <c:pt idx="1764">
                  <c:v>3.8789864960000009</c:v>
                </c:pt>
                <c:pt idx="1765">
                  <c:v>3.8789864960000009</c:v>
                </c:pt>
                <c:pt idx="1766">
                  <c:v>3.8789864960000009</c:v>
                </c:pt>
                <c:pt idx="1767">
                  <c:v>3.8789864960000009</c:v>
                </c:pt>
                <c:pt idx="1768">
                  <c:v>3.8789864960000009</c:v>
                </c:pt>
                <c:pt idx="1769">
                  <c:v>3.8789864960000009</c:v>
                </c:pt>
                <c:pt idx="1770">
                  <c:v>3.8789864960000009</c:v>
                </c:pt>
                <c:pt idx="1771">
                  <c:v>3.8789864960000009</c:v>
                </c:pt>
                <c:pt idx="1772">
                  <c:v>3.8789864960000009</c:v>
                </c:pt>
                <c:pt idx="1773">
                  <c:v>3.8789864960000009</c:v>
                </c:pt>
                <c:pt idx="1774">
                  <c:v>3.8789864960000009</c:v>
                </c:pt>
                <c:pt idx="1775">
                  <c:v>3.8789864960000009</c:v>
                </c:pt>
                <c:pt idx="1776">
                  <c:v>3.8789864960000009</c:v>
                </c:pt>
                <c:pt idx="1777">
                  <c:v>3.8789864960000009</c:v>
                </c:pt>
                <c:pt idx="1778">
                  <c:v>3.8789864960000009</c:v>
                </c:pt>
                <c:pt idx="1779">
                  <c:v>3.8789864960000009</c:v>
                </c:pt>
                <c:pt idx="1780">
                  <c:v>3.8789864960000009</c:v>
                </c:pt>
                <c:pt idx="1781">
                  <c:v>3.8789864960000009</c:v>
                </c:pt>
                <c:pt idx="1782">
                  <c:v>3.8789864960000009</c:v>
                </c:pt>
                <c:pt idx="1783">
                  <c:v>3.8789864960000009</c:v>
                </c:pt>
                <c:pt idx="1784">
                  <c:v>3.8789864960000009</c:v>
                </c:pt>
                <c:pt idx="1785">
                  <c:v>3.8789864960000009</c:v>
                </c:pt>
                <c:pt idx="1786">
                  <c:v>3.8789864960000009</c:v>
                </c:pt>
                <c:pt idx="1787">
                  <c:v>3.8789864960000009</c:v>
                </c:pt>
                <c:pt idx="1788">
                  <c:v>3.8789864960000009</c:v>
                </c:pt>
                <c:pt idx="1789">
                  <c:v>3.8789864960000009</c:v>
                </c:pt>
                <c:pt idx="1790">
                  <c:v>3.8789864960000009</c:v>
                </c:pt>
                <c:pt idx="1791">
                  <c:v>3.8789864960000009</c:v>
                </c:pt>
                <c:pt idx="1792">
                  <c:v>3.8789864960000009</c:v>
                </c:pt>
                <c:pt idx="1793">
                  <c:v>3.8789864960000009</c:v>
                </c:pt>
                <c:pt idx="1794">
                  <c:v>3.8789864960000009</c:v>
                </c:pt>
                <c:pt idx="1795">
                  <c:v>3.8789864960000009</c:v>
                </c:pt>
                <c:pt idx="1796">
                  <c:v>3.8789864960000009</c:v>
                </c:pt>
                <c:pt idx="1797">
                  <c:v>3.8789864960000009</c:v>
                </c:pt>
                <c:pt idx="1798">
                  <c:v>3.8789864960000009</c:v>
                </c:pt>
                <c:pt idx="1799">
                  <c:v>3.8789864960000009</c:v>
                </c:pt>
                <c:pt idx="1800">
                  <c:v>3.8789864960000009</c:v>
                </c:pt>
                <c:pt idx="1801">
                  <c:v>3.8789864960000009</c:v>
                </c:pt>
                <c:pt idx="1802">
                  <c:v>3.8789864960000009</c:v>
                </c:pt>
                <c:pt idx="1803">
                  <c:v>3.8789864960000009</c:v>
                </c:pt>
                <c:pt idx="1804">
                  <c:v>3.8789864960000009</c:v>
                </c:pt>
                <c:pt idx="1805">
                  <c:v>3.8789864960000009</c:v>
                </c:pt>
                <c:pt idx="1806">
                  <c:v>3.8789864960000009</c:v>
                </c:pt>
                <c:pt idx="1807">
                  <c:v>3.8789864960000009</c:v>
                </c:pt>
                <c:pt idx="1808">
                  <c:v>3.8789864960000009</c:v>
                </c:pt>
                <c:pt idx="1809">
                  <c:v>3.8789864960000009</c:v>
                </c:pt>
                <c:pt idx="1810">
                  <c:v>3.8789864960000009</c:v>
                </c:pt>
                <c:pt idx="1811">
                  <c:v>3.8789864960000009</c:v>
                </c:pt>
                <c:pt idx="1812">
                  <c:v>3.8789864960000009</c:v>
                </c:pt>
                <c:pt idx="1813">
                  <c:v>3.8789864960000009</c:v>
                </c:pt>
                <c:pt idx="1814">
                  <c:v>3.8789864960000009</c:v>
                </c:pt>
                <c:pt idx="1815">
                  <c:v>3.8789864960000009</c:v>
                </c:pt>
                <c:pt idx="1816">
                  <c:v>3.8789864960000009</c:v>
                </c:pt>
                <c:pt idx="1817">
                  <c:v>3.8789864960000009</c:v>
                </c:pt>
                <c:pt idx="1818">
                  <c:v>3.8789864960000009</c:v>
                </c:pt>
                <c:pt idx="1819">
                  <c:v>3.8789864960000009</c:v>
                </c:pt>
                <c:pt idx="1820">
                  <c:v>3.8789864960000009</c:v>
                </c:pt>
                <c:pt idx="1821">
                  <c:v>3.8789864960000009</c:v>
                </c:pt>
                <c:pt idx="1822">
                  <c:v>3.8789864960000009</c:v>
                </c:pt>
                <c:pt idx="1823">
                  <c:v>3.8789864960000009</c:v>
                </c:pt>
                <c:pt idx="1824">
                  <c:v>3.8789864960000009</c:v>
                </c:pt>
                <c:pt idx="1825">
                  <c:v>3.8789864960000009</c:v>
                </c:pt>
                <c:pt idx="1826">
                  <c:v>3.8789864960000009</c:v>
                </c:pt>
                <c:pt idx="1827">
                  <c:v>3.8789864960000009</c:v>
                </c:pt>
                <c:pt idx="1828">
                  <c:v>3.8789864960000009</c:v>
                </c:pt>
                <c:pt idx="1829">
                  <c:v>3.8789864960000009</c:v>
                </c:pt>
                <c:pt idx="1830">
                  <c:v>3.8789864960000009</c:v>
                </c:pt>
                <c:pt idx="1831">
                  <c:v>3.8789864960000009</c:v>
                </c:pt>
                <c:pt idx="1832">
                  <c:v>3.8789864960000009</c:v>
                </c:pt>
                <c:pt idx="1833">
                  <c:v>3.8789864960000009</c:v>
                </c:pt>
                <c:pt idx="1834">
                  <c:v>3.8789864960000009</c:v>
                </c:pt>
                <c:pt idx="1835">
                  <c:v>3.8789864960000009</c:v>
                </c:pt>
                <c:pt idx="1836">
                  <c:v>3.8789864960000009</c:v>
                </c:pt>
                <c:pt idx="1837">
                  <c:v>3.8789864960000009</c:v>
                </c:pt>
                <c:pt idx="1838">
                  <c:v>3.8789864960000009</c:v>
                </c:pt>
                <c:pt idx="1839">
                  <c:v>3.8789864960000009</c:v>
                </c:pt>
                <c:pt idx="1840">
                  <c:v>3.8789864960000009</c:v>
                </c:pt>
                <c:pt idx="1841">
                  <c:v>3.8789864960000009</c:v>
                </c:pt>
                <c:pt idx="1842">
                  <c:v>3.8789864960000009</c:v>
                </c:pt>
                <c:pt idx="1843">
                  <c:v>3.8789864960000009</c:v>
                </c:pt>
                <c:pt idx="1844">
                  <c:v>3.8789864960000009</c:v>
                </c:pt>
                <c:pt idx="1845">
                  <c:v>3.8789864960000009</c:v>
                </c:pt>
                <c:pt idx="1846">
                  <c:v>3.8789864960000009</c:v>
                </c:pt>
                <c:pt idx="1847">
                  <c:v>3.8789864960000009</c:v>
                </c:pt>
                <c:pt idx="1848">
                  <c:v>3.8789864960000009</c:v>
                </c:pt>
                <c:pt idx="1849">
                  <c:v>3.8789864960000009</c:v>
                </c:pt>
                <c:pt idx="1850">
                  <c:v>3.8789864960000009</c:v>
                </c:pt>
                <c:pt idx="1851">
                  <c:v>3.8789864960000009</c:v>
                </c:pt>
                <c:pt idx="1852">
                  <c:v>3.8789864960000009</c:v>
                </c:pt>
                <c:pt idx="1853">
                  <c:v>3.8789864960000009</c:v>
                </c:pt>
                <c:pt idx="1854">
                  <c:v>3.8789864960000009</c:v>
                </c:pt>
                <c:pt idx="1855">
                  <c:v>3.8789864960000009</c:v>
                </c:pt>
                <c:pt idx="1856">
                  <c:v>3.8789864960000009</c:v>
                </c:pt>
                <c:pt idx="1857">
                  <c:v>3.8789864960000009</c:v>
                </c:pt>
                <c:pt idx="1858">
                  <c:v>3.8789864960000009</c:v>
                </c:pt>
                <c:pt idx="1859">
                  <c:v>3.8789864960000009</c:v>
                </c:pt>
                <c:pt idx="1860">
                  <c:v>3.8789864960000009</c:v>
                </c:pt>
                <c:pt idx="1861">
                  <c:v>3.8789864960000009</c:v>
                </c:pt>
                <c:pt idx="1862">
                  <c:v>3.8789864960000009</c:v>
                </c:pt>
                <c:pt idx="1863">
                  <c:v>3.8789864960000009</c:v>
                </c:pt>
                <c:pt idx="1864">
                  <c:v>3.8789864960000009</c:v>
                </c:pt>
                <c:pt idx="1865">
                  <c:v>3.8789864960000009</c:v>
                </c:pt>
                <c:pt idx="1866">
                  <c:v>3.8789864960000009</c:v>
                </c:pt>
                <c:pt idx="1867">
                  <c:v>3.8789864960000009</c:v>
                </c:pt>
                <c:pt idx="1868">
                  <c:v>3.8789864960000009</c:v>
                </c:pt>
                <c:pt idx="1869">
                  <c:v>3.8789864960000009</c:v>
                </c:pt>
                <c:pt idx="1870">
                  <c:v>3.8789864960000009</c:v>
                </c:pt>
                <c:pt idx="1871">
                  <c:v>3.8789864960000009</c:v>
                </c:pt>
                <c:pt idx="1872">
                  <c:v>3.8789864960000009</c:v>
                </c:pt>
                <c:pt idx="1873">
                  <c:v>3.8789864960000009</c:v>
                </c:pt>
                <c:pt idx="1874">
                  <c:v>3.8789864960000009</c:v>
                </c:pt>
                <c:pt idx="1875">
                  <c:v>3.8789864960000009</c:v>
                </c:pt>
                <c:pt idx="1876">
                  <c:v>3.8789864960000009</c:v>
                </c:pt>
                <c:pt idx="1877">
                  <c:v>3.8789864960000009</c:v>
                </c:pt>
                <c:pt idx="1878">
                  <c:v>3.8789864960000009</c:v>
                </c:pt>
                <c:pt idx="1879">
                  <c:v>3.8789864960000009</c:v>
                </c:pt>
                <c:pt idx="1880">
                  <c:v>3.8789864960000009</c:v>
                </c:pt>
                <c:pt idx="1881">
                  <c:v>3.8789864960000009</c:v>
                </c:pt>
                <c:pt idx="1882">
                  <c:v>3.8789864960000009</c:v>
                </c:pt>
                <c:pt idx="1883">
                  <c:v>3.8789864960000009</c:v>
                </c:pt>
                <c:pt idx="1884">
                  <c:v>3.8789864960000009</c:v>
                </c:pt>
                <c:pt idx="1885">
                  <c:v>3.8789864960000009</c:v>
                </c:pt>
                <c:pt idx="1886">
                  <c:v>3.8789864960000009</c:v>
                </c:pt>
                <c:pt idx="1887">
                  <c:v>3.8789864960000009</c:v>
                </c:pt>
                <c:pt idx="1888">
                  <c:v>3.8789864960000009</c:v>
                </c:pt>
                <c:pt idx="1889">
                  <c:v>3.8789864960000009</c:v>
                </c:pt>
                <c:pt idx="1890">
                  <c:v>3.8789864960000009</c:v>
                </c:pt>
                <c:pt idx="1891">
                  <c:v>3.8789864960000009</c:v>
                </c:pt>
                <c:pt idx="1892">
                  <c:v>3.8789864960000009</c:v>
                </c:pt>
                <c:pt idx="1893">
                  <c:v>3.8789864960000009</c:v>
                </c:pt>
                <c:pt idx="1894">
                  <c:v>3.8789864960000009</c:v>
                </c:pt>
                <c:pt idx="1895">
                  <c:v>3.8789864960000009</c:v>
                </c:pt>
                <c:pt idx="1896">
                  <c:v>3.8789864960000009</c:v>
                </c:pt>
                <c:pt idx="1897">
                  <c:v>3.8789864960000009</c:v>
                </c:pt>
                <c:pt idx="1898">
                  <c:v>3.8789864960000009</c:v>
                </c:pt>
                <c:pt idx="1899">
                  <c:v>3.8789864960000009</c:v>
                </c:pt>
                <c:pt idx="1900">
                  <c:v>3.8789864960000009</c:v>
                </c:pt>
                <c:pt idx="1901">
                  <c:v>3.8789864960000009</c:v>
                </c:pt>
                <c:pt idx="1902">
                  <c:v>3.8789864960000009</c:v>
                </c:pt>
                <c:pt idx="1903">
                  <c:v>3.8789864960000009</c:v>
                </c:pt>
                <c:pt idx="1904">
                  <c:v>3.8789864960000009</c:v>
                </c:pt>
                <c:pt idx="1905">
                  <c:v>3.8789864960000009</c:v>
                </c:pt>
                <c:pt idx="1906">
                  <c:v>3.8789864960000009</c:v>
                </c:pt>
                <c:pt idx="1907">
                  <c:v>3.8789864960000009</c:v>
                </c:pt>
                <c:pt idx="1908">
                  <c:v>3.8789864960000009</c:v>
                </c:pt>
                <c:pt idx="1909">
                  <c:v>3.8789864960000009</c:v>
                </c:pt>
                <c:pt idx="1910">
                  <c:v>3.8789864960000009</c:v>
                </c:pt>
                <c:pt idx="1911">
                  <c:v>3.8789864960000009</c:v>
                </c:pt>
                <c:pt idx="1912">
                  <c:v>3.8789864960000009</c:v>
                </c:pt>
                <c:pt idx="1913">
                  <c:v>3.8789864960000009</c:v>
                </c:pt>
                <c:pt idx="1914">
                  <c:v>3.8789864960000009</c:v>
                </c:pt>
                <c:pt idx="1915">
                  <c:v>3.8789864960000009</c:v>
                </c:pt>
                <c:pt idx="1916">
                  <c:v>3.8789864960000009</c:v>
                </c:pt>
                <c:pt idx="1917">
                  <c:v>3.8789864960000009</c:v>
                </c:pt>
                <c:pt idx="1918">
                  <c:v>3.8789864960000009</c:v>
                </c:pt>
                <c:pt idx="1919">
                  <c:v>3.8789864960000009</c:v>
                </c:pt>
                <c:pt idx="1920">
                  <c:v>3.8789864960000009</c:v>
                </c:pt>
                <c:pt idx="1921">
                  <c:v>3.8789864960000009</c:v>
                </c:pt>
                <c:pt idx="1922">
                  <c:v>3.8789864960000009</c:v>
                </c:pt>
                <c:pt idx="1923">
                  <c:v>3.8789864960000009</c:v>
                </c:pt>
                <c:pt idx="1924">
                  <c:v>3.8789864960000009</c:v>
                </c:pt>
                <c:pt idx="1925">
                  <c:v>3.8789864960000009</c:v>
                </c:pt>
                <c:pt idx="1926">
                  <c:v>3.8789864960000009</c:v>
                </c:pt>
                <c:pt idx="1927">
                  <c:v>3.8789864960000009</c:v>
                </c:pt>
                <c:pt idx="1928">
                  <c:v>3.8789864960000009</c:v>
                </c:pt>
                <c:pt idx="1929">
                  <c:v>3.8789864960000009</c:v>
                </c:pt>
                <c:pt idx="1930">
                  <c:v>3.8789864960000009</c:v>
                </c:pt>
                <c:pt idx="1931">
                  <c:v>3.8789864960000009</c:v>
                </c:pt>
                <c:pt idx="1932">
                  <c:v>3.8789864960000009</c:v>
                </c:pt>
                <c:pt idx="1933">
                  <c:v>3.8789864960000009</c:v>
                </c:pt>
                <c:pt idx="1934">
                  <c:v>3.8789864960000009</c:v>
                </c:pt>
                <c:pt idx="1935">
                  <c:v>3.8789864960000009</c:v>
                </c:pt>
                <c:pt idx="1936">
                  <c:v>3.8789864960000009</c:v>
                </c:pt>
                <c:pt idx="1937">
                  <c:v>3.8789864960000009</c:v>
                </c:pt>
                <c:pt idx="1938">
                  <c:v>3.8789864960000009</c:v>
                </c:pt>
                <c:pt idx="1939">
                  <c:v>3.8789864960000009</c:v>
                </c:pt>
                <c:pt idx="1940">
                  <c:v>3.8789864960000009</c:v>
                </c:pt>
                <c:pt idx="1941">
                  <c:v>3.8789864960000009</c:v>
                </c:pt>
                <c:pt idx="1942">
                  <c:v>3.8789864960000009</c:v>
                </c:pt>
                <c:pt idx="1943">
                  <c:v>3.8789864960000009</c:v>
                </c:pt>
                <c:pt idx="1944">
                  <c:v>3.8789864960000009</c:v>
                </c:pt>
                <c:pt idx="1945">
                  <c:v>3.8789864960000009</c:v>
                </c:pt>
                <c:pt idx="1946">
                  <c:v>3.8789864960000009</c:v>
                </c:pt>
                <c:pt idx="1947">
                  <c:v>3.8789864960000009</c:v>
                </c:pt>
                <c:pt idx="1948">
                  <c:v>3.8789864960000009</c:v>
                </c:pt>
                <c:pt idx="1949">
                  <c:v>3.8789864960000009</c:v>
                </c:pt>
                <c:pt idx="1950">
                  <c:v>3.8789864960000009</c:v>
                </c:pt>
                <c:pt idx="1951">
                  <c:v>3.8789864960000009</c:v>
                </c:pt>
                <c:pt idx="1952">
                  <c:v>3.8789864960000009</c:v>
                </c:pt>
                <c:pt idx="1953">
                  <c:v>3.8789864960000009</c:v>
                </c:pt>
                <c:pt idx="1954">
                  <c:v>3.8789864960000009</c:v>
                </c:pt>
                <c:pt idx="1955">
                  <c:v>3.8789864960000009</c:v>
                </c:pt>
                <c:pt idx="1956">
                  <c:v>3.8789864960000009</c:v>
                </c:pt>
                <c:pt idx="1957">
                  <c:v>3.8789864960000009</c:v>
                </c:pt>
                <c:pt idx="1958">
                  <c:v>3.8789864960000009</c:v>
                </c:pt>
                <c:pt idx="1959">
                  <c:v>3.8789864960000009</c:v>
                </c:pt>
                <c:pt idx="1960">
                  <c:v>3.8789864960000009</c:v>
                </c:pt>
                <c:pt idx="1961">
                  <c:v>3.8789864960000009</c:v>
                </c:pt>
                <c:pt idx="1962">
                  <c:v>3.8789864960000009</c:v>
                </c:pt>
                <c:pt idx="1963">
                  <c:v>3.8789864960000009</c:v>
                </c:pt>
                <c:pt idx="1964">
                  <c:v>3.8789864960000009</c:v>
                </c:pt>
                <c:pt idx="1965">
                  <c:v>3.8789864960000009</c:v>
                </c:pt>
                <c:pt idx="1966">
                  <c:v>3.8789864960000009</c:v>
                </c:pt>
                <c:pt idx="1967">
                  <c:v>3.8789864960000009</c:v>
                </c:pt>
                <c:pt idx="1968">
                  <c:v>3.8789864960000009</c:v>
                </c:pt>
                <c:pt idx="1969">
                  <c:v>3.8789864960000009</c:v>
                </c:pt>
                <c:pt idx="1970">
                  <c:v>3.8789864960000009</c:v>
                </c:pt>
                <c:pt idx="1971">
                  <c:v>3.8789864960000009</c:v>
                </c:pt>
                <c:pt idx="1972">
                  <c:v>3.8789864960000009</c:v>
                </c:pt>
                <c:pt idx="1973">
                  <c:v>3.8789864960000009</c:v>
                </c:pt>
                <c:pt idx="1974">
                  <c:v>3.8789864960000009</c:v>
                </c:pt>
                <c:pt idx="1975">
                  <c:v>3.8789864960000009</c:v>
                </c:pt>
                <c:pt idx="1976">
                  <c:v>3.8789864960000009</c:v>
                </c:pt>
                <c:pt idx="1977">
                  <c:v>3.8789864960000009</c:v>
                </c:pt>
                <c:pt idx="1978">
                  <c:v>3.8789864960000009</c:v>
                </c:pt>
                <c:pt idx="1979">
                  <c:v>3.8789864960000009</c:v>
                </c:pt>
                <c:pt idx="1980">
                  <c:v>3.8789864960000009</c:v>
                </c:pt>
                <c:pt idx="1981">
                  <c:v>3.8789864960000009</c:v>
                </c:pt>
                <c:pt idx="1982">
                  <c:v>3.8789864960000009</c:v>
                </c:pt>
                <c:pt idx="1983">
                  <c:v>3.8789864960000009</c:v>
                </c:pt>
                <c:pt idx="1984">
                  <c:v>3.8789864960000009</c:v>
                </c:pt>
                <c:pt idx="1985">
                  <c:v>3.8789864960000009</c:v>
                </c:pt>
                <c:pt idx="1986">
                  <c:v>3.8789864960000009</c:v>
                </c:pt>
                <c:pt idx="1987">
                  <c:v>3.8789864960000009</c:v>
                </c:pt>
                <c:pt idx="1988">
                  <c:v>3.8789864960000009</c:v>
                </c:pt>
                <c:pt idx="1989">
                  <c:v>3.8789864960000009</c:v>
                </c:pt>
                <c:pt idx="1990">
                  <c:v>3.8789864960000009</c:v>
                </c:pt>
                <c:pt idx="1991">
                  <c:v>3.8789864960000009</c:v>
                </c:pt>
                <c:pt idx="1992">
                  <c:v>3.8789864960000009</c:v>
                </c:pt>
                <c:pt idx="1993">
                  <c:v>3.8789864960000009</c:v>
                </c:pt>
                <c:pt idx="1994">
                  <c:v>3.8789864960000009</c:v>
                </c:pt>
                <c:pt idx="1995">
                  <c:v>3.8789864960000009</c:v>
                </c:pt>
                <c:pt idx="1996">
                  <c:v>3.8789864960000009</c:v>
                </c:pt>
                <c:pt idx="1997">
                  <c:v>3.8789864960000009</c:v>
                </c:pt>
                <c:pt idx="1998">
                  <c:v>3.8789864960000009</c:v>
                </c:pt>
                <c:pt idx="1999">
                  <c:v>3.8789864960000009</c:v>
                </c:pt>
                <c:pt idx="2000">
                  <c:v>3.8789864960000009</c:v>
                </c:pt>
                <c:pt idx="2001">
                  <c:v>3.8789864960000009</c:v>
                </c:pt>
                <c:pt idx="2002">
                  <c:v>3.8789864960000009</c:v>
                </c:pt>
                <c:pt idx="2003">
                  <c:v>3.8789864960000009</c:v>
                </c:pt>
                <c:pt idx="2004">
                  <c:v>3.8789864960000009</c:v>
                </c:pt>
                <c:pt idx="2005">
                  <c:v>3.8789864960000009</c:v>
                </c:pt>
                <c:pt idx="2006">
                  <c:v>3.8789864960000009</c:v>
                </c:pt>
                <c:pt idx="2007">
                  <c:v>3.8789864960000009</c:v>
                </c:pt>
                <c:pt idx="2008">
                  <c:v>3.8789864960000009</c:v>
                </c:pt>
                <c:pt idx="2009">
                  <c:v>3.8789864960000009</c:v>
                </c:pt>
                <c:pt idx="2010">
                  <c:v>3.8789864960000009</c:v>
                </c:pt>
                <c:pt idx="2011">
                  <c:v>3.8789864960000009</c:v>
                </c:pt>
                <c:pt idx="2012">
                  <c:v>3.8789864960000009</c:v>
                </c:pt>
                <c:pt idx="2013">
                  <c:v>3.8789864960000009</c:v>
                </c:pt>
                <c:pt idx="2014">
                  <c:v>3.8789864960000009</c:v>
                </c:pt>
                <c:pt idx="2015">
                  <c:v>3.8789864960000009</c:v>
                </c:pt>
                <c:pt idx="2016">
                  <c:v>3.8789864960000009</c:v>
                </c:pt>
                <c:pt idx="2017">
                  <c:v>3.8789864960000009</c:v>
                </c:pt>
                <c:pt idx="2018">
                  <c:v>3.8789864960000009</c:v>
                </c:pt>
                <c:pt idx="2019">
                  <c:v>3.8789864960000009</c:v>
                </c:pt>
                <c:pt idx="2020">
                  <c:v>3.8789864960000009</c:v>
                </c:pt>
                <c:pt idx="2021">
                  <c:v>3.8789864960000009</c:v>
                </c:pt>
                <c:pt idx="2022">
                  <c:v>3.8789864960000009</c:v>
                </c:pt>
                <c:pt idx="2023">
                  <c:v>3.8789864960000009</c:v>
                </c:pt>
                <c:pt idx="2024">
                  <c:v>3.8789864960000009</c:v>
                </c:pt>
                <c:pt idx="2025">
                  <c:v>3.8789864960000009</c:v>
                </c:pt>
                <c:pt idx="2026">
                  <c:v>3.8789864960000009</c:v>
                </c:pt>
                <c:pt idx="2027">
                  <c:v>3.8789864960000009</c:v>
                </c:pt>
                <c:pt idx="2028">
                  <c:v>3.8789864960000009</c:v>
                </c:pt>
                <c:pt idx="2029">
                  <c:v>3.8789864960000009</c:v>
                </c:pt>
                <c:pt idx="2030">
                  <c:v>3.8789864960000009</c:v>
                </c:pt>
                <c:pt idx="2031">
                  <c:v>3.8789864960000009</c:v>
                </c:pt>
                <c:pt idx="2032">
                  <c:v>3.8789864960000009</c:v>
                </c:pt>
                <c:pt idx="2033">
                  <c:v>3.8789864960000009</c:v>
                </c:pt>
                <c:pt idx="2034">
                  <c:v>3.8789864960000009</c:v>
                </c:pt>
                <c:pt idx="2035">
                  <c:v>3.8789864960000009</c:v>
                </c:pt>
                <c:pt idx="2036">
                  <c:v>3.8789864960000009</c:v>
                </c:pt>
                <c:pt idx="2037">
                  <c:v>3.8789864960000009</c:v>
                </c:pt>
                <c:pt idx="2038">
                  <c:v>3.8789864960000009</c:v>
                </c:pt>
                <c:pt idx="2039">
                  <c:v>3.8789864960000009</c:v>
                </c:pt>
                <c:pt idx="2040">
                  <c:v>3.8789864960000009</c:v>
                </c:pt>
                <c:pt idx="2041">
                  <c:v>3.8789864960000009</c:v>
                </c:pt>
                <c:pt idx="2042">
                  <c:v>3.8789864960000009</c:v>
                </c:pt>
                <c:pt idx="2043">
                  <c:v>3.8789864960000009</c:v>
                </c:pt>
                <c:pt idx="2044">
                  <c:v>3.8789864960000009</c:v>
                </c:pt>
                <c:pt idx="2045">
                  <c:v>3.8789864960000009</c:v>
                </c:pt>
                <c:pt idx="2046">
                  <c:v>3.8789864960000009</c:v>
                </c:pt>
                <c:pt idx="2047">
                  <c:v>3.8789864960000009</c:v>
                </c:pt>
                <c:pt idx="2048">
                  <c:v>3.8789864960000009</c:v>
                </c:pt>
                <c:pt idx="2049">
                  <c:v>3.8789864960000009</c:v>
                </c:pt>
                <c:pt idx="2050">
                  <c:v>3.8789864960000009</c:v>
                </c:pt>
                <c:pt idx="2051">
                  <c:v>3.8789864960000009</c:v>
                </c:pt>
                <c:pt idx="2052">
                  <c:v>3.8789864960000009</c:v>
                </c:pt>
                <c:pt idx="2053">
                  <c:v>3.8789864960000009</c:v>
                </c:pt>
                <c:pt idx="2054">
                  <c:v>3.8789864960000009</c:v>
                </c:pt>
                <c:pt idx="2055">
                  <c:v>3.8789864960000009</c:v>
                </c:pt>
                <c:pt idx="2056">
                  <c:v>3.8789864960000009</c:v>
                </c:pt>
                <c:pt idx="2057">
                  <c:v>3.8789864960000009</c:v>
                </c:pt>
                <c:pt idx="2058">
                  <c:v>3.8789864960000009</c:v>
                </c:pt>
                <c:pt idx="2059">
                  <c:v>3.8789864960000009</c:v>
                </c:pt>
                <c:pt idx="2060">
                  <c:v>3.8789864960000009</c:v>
                </c:pt>
                <c:pt idx="2061">
                  <c:v>3.8789864960000009</c:v>
                </c:pt>
                <c:pt idx="2062">
                  <c:v>3.8789864960000009</c:v>
                </c:pt>
                <c:pt idx="2063">
                  <c:v>3.8789864960000009</c:v>
                </c:pt>
                <c:pt idx="2064">
                  <c:v>3.8789864960000009</c:v>
                </c:pt>
                <c:pt idx="2065">
                  <c:v>3.8789864960000009</c:v>
                </c:pt>
                <c:pt idx="2066">
                  <c:v>3.8789864960000009</c:v>
                </c:pt>
                <c:pt idx="2067">
                  <c:v>3.8789864960000009</c:v>
                </c:pt>
                <c:pt idx="2068">
                  <c:v>3.8789864960000009</c:v>
                </c:pt>
                <c:pt idx="2069">
                  <c:v>3.8789864960000009</c:v>
                </c:pt>
                <c:pt idx="2070">
                  <c:v>3.8789864960000009</c:v>
                </c:pt>
                <c:pt idx="2071">
                  <c:v>3.8789864960000009</c:v>
                </c:pt>
                <c:pt idx="2072">
                  <c:v>3.8789864960000009</c:v>
                </c:pt>
                <c:pt idx="2073">
                  <c:v>3.8789864960000009</c:v>
                </c:pt>
                <c:pt idx="2074">
                  <c:v>3.8789864960000009</c:v>
                </c:pt>
                <c:pt idx="2075">
                  <c:v>3.8789864960000009</c:v>
                </c:pt>
                <c:pt idx="2076">
                  <c:v>3.8789864960000009</c:v>
                </c:pt>
                <c:pt idx="2077">
                  <c:v>3.8789864960000009</c:v>
                </c:pt>
                <c:pt idx="2078">
                  <c:v>3.8789864960000009</c:v>
                </c:pt>
                <c:pt idx="2079">
                  <c:v>3.8789864960000009</c:v>
                </c:pt>
                <c:pt idx="2080">
                  <c:v>3.8789864960000009</c:v>
                </c:pt>
                <c:pt idx="2081">
                  <c:v>3.8789864960000009</c:v>
                </c:pt>
                <c:pt idx="2082">
                  <c:v>3.8789864960000009</c:v>
                </c:pt>
                <c:pt idx="2083">
                  <c:v>3.8789864960000009</c:v>
                </c:pt>
                <c:pt idx="2084">
                  <c:v>3.8789864960000009</c:v>
                </c:pt>
                <c:pt idx="2085">
                  <c:v>3.8789864960000009</c:v>
                </c:pt>
                <c:pt idx="2086">
                  <c:v>3.8789864960000009</c:v>
                </c:pt>
                <c:pt idx="2087">
                  <c:v>3.8789864960000009</c:v>
                </c:pt>
                <c:pt idx="2088">
                  <c:v>3.8789864960000009</c:v>
                </c:pt>
                <c:pt idx="2089">
                  <c:v>3.8789864960000009</c:v>
                </c:pt>
                <c:pt idx="2090">
                  <c:v>3.8789864960000009</c:v>
                </c:pt>
                <c:pt idx="2091">
                  <c:v>3.8789864960000009</c:v>
                </c:pt>
                <c:pt idx="2092">
                  <c:v>3.8789864960000009</c:v>
                </c:pt>
                <c:pt idx="2093">
                  <c:v>3.8789864960000009</c:v>
                </c:pt>
                <c:pt idx="2094">
                  <c:v>3.8789864960000009</c:v>
                </c:pt>
                <c:pt idx="2095">
                  <c:v>3.8789864960000009</c:v>
                </c:pt>
                <c:pt idx="2096">
                  <c:v>3.8789864960000009</c:v>
                </c:pt>
                <c:pt idx="2097">
                  <c:v>3.8789864960000009</c:v>
                </c:pt>
                <c:pt idx="2098">
                  <c:v>3.8789864960000009</c:v>
                </c:pt>
                <c:pt idx="2099">
                  <c:v>3.8789864960000009</c:v>
                </c:pt>
                <c:pt idx="2100">
                  <c:v>3.8789864960000009</c:v>
                </c:pt>
                <c:pt idx="2101">
                  <c:v>3.8789864960000009</c:v>
                </c:pt>
                <c:pt idx="2102">
                  <c:v>3.8789864960000009</c:v>
                </c:pt>
                <c:pt idx="2103">
                  <c:v>3.8789864960000009</c:v>
                </c:pt>
                <c:pt idx="2104">
                  <c:v>3.8789864960000009</c:v>
                </c:pt>
                <c:pt idx="2105">
                  <c:v>3.8789864960000009</c:v>
                </c:pt>
                <c:pt idx="2106">
                  <c:v>3.8789864960000009</c:v>
                </c:pt>
                <c:pt idx="2107">
                  <c:v>3.8789864960000009</c:v>
                </c:pt>
                <c:pt idx="2108">
                  <c:v>3.8789864960000009</c:v>
                </c:pt>
                <c:pt idx="2109">
                  <c:v>3.8789864960000009</c:v>
                </c:pt>
                <c:pt idx="2110">
                  <c:v>3.8789864960000009</c:v>
                </c:pt>
                <c:pt idx="2111">
                  <c:v>3.8789864960000009</c:v>
                </c:pt>
                <c:pt idx="2112">
                  <c:v>3.8789864960000009</c:v>
                </c:pt>
                <c:pt idx="2113">
                  <c:v>3.8789864960000009</c:v>
                </c:pt>
                <c:pt idx="2114">
                  <c:v>3.8789864960000009</c:v>
                </c:pt>
                <c:pt idx="2115">
                  <c:v>3.8789864960000009</c:v>
                </c:pt>
                <c:pt idx="2116">
                  <c:v>3.8789864960000009</c:v>
                </c:pt>
                <c:pt idx="2117">
                  <c:v>3.8789864960000009</c:v>
                </c:pt>
                <c:pt idx="2118">
                  <c:v>3.8789864960000009</c:v>
                </c:pt>
                <c:pt idx="2119">
                  <c:v>3.8789864960000009</c:v>
                </c:pt>
                <c:pt idx="2120">
                  <c:v>3.8789864960000009</c:v>
                </c:pt>
                <c:pt idx="2121">
                  <c:v>3.8789864960000009</c:v>
                </c:pt>
                <c:pt idx="2122">
                  <c:v>3.8789864960000009</c:v>
                </c:pt>
                <c:pt idx="2123">
                  <c:v>3.8789864960000009</c:v>
                </c:pt>
                <c:pt idx="2124">
                  <c:v>3.8789864960000009</c:v>
                </c:pt>
                <c:pt idx="2125">
                  <c:v>3.8789864960000009</c:v>
                </c:pt>
                <c:pt idx="2126">
                  <c:v>3.8789864960000009</c:v>
                </c:pt>
                <c:pt idx="2127">
                  <c:v>3.8789864960000009</c:v>
                </c:pt>
                <c:pt idx="2128">
                  <c:v>3.8789864960000009</c:v>
                </c:pt>
                <c:pt idx="2129">
                  <c:v>3.8789864960000009</c:v>
                </c:pt>
                <c:pt idx="2130">
                  <c:v>3.8789864960000009</c:v>
                </c:pt>
                <c:pt idx="2131">
                  <c:v>3.8789864960000009</c:v>
                </c:pt>
                <c:pt idx="2132">
                  <c:v>3.8789864960000009</c:v>
                </c:pt>
                <c:pt idx="2133">
                  <c:v>3.8789864960000009</c:v>
                </c:pt>
                <c:pt idx="2134">
                  <c:v>3.8789864960000009</c:v>
                </c:pt>
                <c:pt idx="2135">
                  <c:v>3.8789864960000009</c:v>
                </c:pt>
                <c:pt idx="2136">
                  <c:v>3.8789864960000009</c:v>
                </c:pt>
                <c:pt idx="2137">
                  <c:v>3.8789864960000009</c:v>
                </c:pt>
                <c:pt idx="2138">
                  <c:v>3.8789864960000009</c:v>
                </c:pt>
                <c:pt idx="2139">
                  <c:v>3.8789864960000009</c:v>
                </c:pt>
                <c:pt idx="2140">
                  <c:v>3.8789864960000009</c:v>
                </c:pt>
                <c:pt idx="2141">
                  <c:v>3.8789864960000009</c:v>
                </c:pt>
                <c:pt idx="2142">
                  <c:v>3.8789864960000009</c:v>
                </c:pt>
                <c:pt idx="2143">
                  <c:v>3.8789864960000009</c:v>
                </c:pt>
                <c:pt idx="2144">
                  <c:v>3.8789864960000009</c:v>
                </c:pt>
                <c:pt idx="2145">
                  <c:v>3.8789864960000009</c:v>
                </c:pt>
                <c:pt idx="2146">
                  <c:v>3.8789864960000009</c:v>
                </c:pt>
                <c:pt idx="2147">
                  <c:v>3.8789864960000009</c:v>
                </c:pt>
                <c:pt idx="2148">
                  <c:v>3.8789864960000009</c:v>
                </c:pt>
                <c:pt idx="2149">
                  <c:v>3.8789864960000009</c:v>
                </c:pt>
                <c:pt idx="2150">
                  <c:v>3.8789864960000009</c:v>
                </c:pt>
                <c:pt idx="2151">
                  <c:v>3.8789864960000009</c:v>
                </c:pt>
                <c:pt idx="2152">
                  <c:v>3.8789864960000009</c:v>
                </c:pt>
                <c:pt idx="2153">
                  <c:v>3.8789864960000009</c:v>
                </c:pt>
                <c:pt idx="2154">
                  <c:v>3.8789864960000009</c:v>
                </c:pt>
                <c:pt idx="2155">
                  <c:v>3.8789864960000009</c:v>
                </c:pt>
                <c:pt idx="2156">
                  <c:v>3.8789864960000009</c:v>
                </c:pt>
                <c:pt idx="2157">
                  <c:v>3.8789864960000009</c:v>
                </c:pt>
                <c:pt idx="2158">
                  <c:v>3.8789864960000009</c:v>
                </c:pt>
                <c:pt idx="2159">
                  <c:v>3.8789864960000009</c:v>
                </c:pt>
                <c:pt idx="2160">
                  <c:v>3.8789864960000009</c:v>
                </c:pt>
                <c:pt idx="2161">
                  <c:v>3.8789864960000009</c:v>
                </c:pt>
                <c:pt idx="2162">
                  <c:v>3.8789864960000009</c:v>
                </c:pt>
                <c:pt idx="2163">
                  <c:v>3.8789864960000009</c:v>
                </c:pt>
                <c:pt idx="2164">
                  <c:v>3.8789864960000009</c:v>
                </c:pt>
                <c:pt idx="2165">
                  <c:v>3.8789864960000009</c:v>
                </c:pt>
                <c:pt idx="2166">
                  <c:v>3.8789864960000009</c:v>
                </c:pt>
                <c:pt idx="2167">
                  <c:v>3.8789864960000009</c:v>
                </c:pt>
                <c:pt idx="2168">
                  <c:v>3.8789864960000009</c:v>
                </c:pt>
                <c:pt idx="2169">
                  <c:v>3.8789864960000009</c:v>
                </c:pt>
                <c:pt idx="2170">
                  <c:v>3.8789864960000009</c:v>
                </c:pt>
                <c:pt idx="2171">
                  <c:v>3.8789864960000009</c:v>
                </c:pt>
                <c:pt idx="2172">
                  <c:v>3.8789864960000009</c:v>
                </c:pt>
                <c:pt idx="2173">
                  <c:v>3.8789864960000009</c:v>
                </c:pt>
                <c:pt idx="2174">
                  <c:v>3.8789864960000009</c:v>
                </c:pt>
                <c:pt idx="2175">
                  <c:v>3.8789864960000009</c:v>
                </c:pt>
                <c:pt idx="2176">
                  <c:v>3.8789864960000009</c:v>
                </c:pt>
                <c:pt idx="2177">
                  <c:v>3.8789864960000009</c:v>
                </c:pt>
                <c:pt idx="2178">
                  <c:v>3.8789864960000009</c:v>
                </c:pt>
                <c:pt idx="2179">
                  <c:v>3.8789864960000009</c:v>
                </c:pt>
                <c:pt idx="2180">
                  <c:v>3.8789864960000009</c:v>
                </c:pt>
                <c:pt idx="2181">
                  <c:v>3.8789864960000009</c:v>
                </c:pt>
                <c:pt idx="2182">
                  <c:v>3.8789864960000009</c:v>
                </c:pt>
                <c:pt idx="2183">
                  <c:v>3.8789864960000009</c:v>
                </c:pt>
                <c:pt idx="2184">
                  <c:v>3.8789864960000009</c:v>
                </c:pt>
                <c:pt idx="2185">
                  <c:v>3.8789864960000009</c:v>
                </c:pt>
                <c:pt idx="2186">
                  <c:v>3.8789864960000009</c:v>
                </c:pt>
                <c:pt idx="2187">
                  <c:v>3.8789864960000009</c:v>
                </c:pt>
                <c:pt idx="2188">
                  <c:v>3.8789864960000009</c:v>
                </c:pt>
                <c:pt idx="2189">
                  <c:v>3.8789864960000009</c:v>
                </c:pt>
                <c:pt idx="2190">
                  <c:v>3.8789864960000009</c:v>
                </c:pt>
                <c:pt idx="2191">
                  <c:v>3.8789864960000009</c:v>
                </c:pt>
                <c:pt idx="2192">
                  <c:v>3.8789864960000009</c:v>
                </c:pt>
                <c:pt idx="2193">
                  <c:v>3.8789864960000009</c:v>
                </c:pt>
                <c:pt idx="2194">
                  <c:v>3.8789864960000009</c:v>
                </c:pt>
                <c:pt idx="2195">
                  <c:v>3.8789864960000009</c:v>
                </c:pt>
                <c:pt idx="2196">
                  <c:v>3.8789864960000009</c:v>
                </c:pt>
                <c:pt idx="2197">
                  <c:v>3.8789864960000009</c:v>
                </c:pt>
                <c:pt idx="2198">
                  <c:v>3.8789864960000009</c:v>
                </c:pt>
                <c:pt idx="2199">
                  <c:v>3.8789864960000009</c:v>
                </c:pt>
                <c:pt idx="2200">
                  <c:v>3.8789864960000009</c:v>
                </c:pt>
                <c:pt idx="2201">
                  <c:v>3.8789864960000009</c:v>
                </c:pt>
                <c:pt idx="2202">
                  <c:v>3.8789864960000009</c:v>
                </c:pt>
                <c:pt idx="2203">
                  <c:v>3.8789864960000009</c:v>
                </c:pt>
                <c:pt idx="2204">
                  <c:v>3.8789864960000009</c:v>
                </c:pt>
                <c:pt idx="2205">
                  <c:v>3.8789864960000009</c:v>
                </c:pt>
                <c:pt idx="2206">
                  <c:v>3.8789864960000009</c:v>
                </c:pt>
                <c:pt idx="2207">
                  <c:v>3.8789864960000009</c:v>
                </c:pt>
                <c:pt idx="2208">
                  <c:v>3.8789864960000009</c:v>
                </c:pt>
                <c:pt idx="2209">
                  <c:v>3.8789864960000009</c:v>
                </c:pt>
                <c:pt idx="2210">
                  <c:v>3.8789864960000009</c:v>
                </c:pt>
                <c:pt idx="2211">
                  <c:v>3.8789864960000009</c:v>
                </c:pt>
                <c:pt idx="2212">
                  <c:v>3.8789864960000009</c:v>
                </c:pt>
                <c:pt idx="2213">
                  <c:v>3.8789864960000009</c:v>
                </c:pt>
                <c:pt idx="2214">
                  <c:v>3.8789864960000009</c:v>
                </c:pt>
                <c:pt idx="2215">
                  <c:v>3.8789864960000009</c:v>
                </c:pt>
                <c:pt idx="2216">
                  <c:v>3.8789864960000009</c:v>
                </c:pt>
                <c:pt idx="2217">
                  <c:v>3.8789864960000009</c:v>
                </c:pt>
                <c:pt idx="2218">
                  <c:v>3.8789864960000009</c:v>
                </c:pt>
                <c:pt idx="2219">
                  <c:v>3.8789864960000009</c:v>
                </c:pt>
                <c:pt idx="2220">
                  <c:v>3.8789864960000009</c:v>
                </c:pt>
                <c:pt idx="2221">
                  <c:v>3.8789864960000009</c:v>
                </c:pt>
                <c:pt idx="2222">
                  <c:v>3.8789864960000009</c:v>
                </c:pt>
                <c:pt idx="2223">
                  <c:v>3.8789864960000009</c:v>
                </c:pt>
                <c:pt idx="2224">
                  <c:v>3.8789864960000009</c:v>
                </c:pt>
                <c:pt idx="2225">
                  <c:v>3.8789864960000009</c:v>
                </c:pt>
                <c:pt idx="2226">
                  <c:v>3.8789864960000009</c:v>
                </c:pt>
                <c:pt idx="2227">
                  <c:v>3.8789864960000009</c:v>
                </c:pt>
                <c:pt idx="2228">
                  <c:v>3.8789864960000009</c:v>
                </c:pt>
                <c:pt idx="2229">
                  <c:v>3.8789864960000009</c:v>
                </c:pt>
                <c:pt idx="2230">
                  <c:v>3.8789864960000009</c:v>
                </c:pt>
                <c:pt idx="2231">
                  <c:v>3.8789864960000009</c:v>
                </c:pt>
                <c:pt idx="2232">
                  <c:v>3.8789864960000009</c:v>
                </c:pt>
                <c:pt idx="2233">
                  <c:v>3.8789864960000009</c:v>
                </c:pt>
                <c:pt idx="2234">
                  <c:v>3.8789864960000009</c:v>
                </c:pt>
                <c:pt idx="2235">
                  <c:v>3.8789864960000009</c:v>
                </c:pt>
                <c:pt idx="2236">
                  <c:v>3.8789864960000009</c:v>
                </c:pt>
                <c:pt idx="2237">
                  <c:v>3.8789864960000009</c:v>
                </c:pt>
                <c:pt idx="2238">
                  <c:v>3.8789864960000009</c:v>
                </c:pt>
                <c:pt idx="2239">
                  <c:v>3.8789864960000009</c:v>
                </c:pt>
                <c:pt idx="2240">
                  <c:v>3.8789864960000009</c:v>
                </c:pt>
                <c:pt idx="2241">
                  <c:v>3.8789864960000009</c:v>
                </c:pt>
                <c:pt idx="2242">
                  <c:v>3.8789864960000009</c:v>
                </c:pt>
                <c:pt idx="2243">
                  <c:v>3.8789864960000009</c:v>
                </c:pt>
                <c:pt idx="2244">
                  <c:v>3.8789864960000009</c:v>
                </c:pt>
                <c:pt idx="2245">
                  <c:v>3.8789864960000009</c:v>
                </c:pt>
                <c:pt idx="2246">
                  <c:v>3.8789864960000009</c:v>
                </c:pt>
                <c:pt idx="2247">
                  <c:v>3.8789864960000009</c:v>
                </c:pt>
                <c:pt idx="2248">
                  <c:v>3.8789864960000009</c:v>
                </c:pt>
                <c:pt idx="2249">
                  <c:v>3.8789864960000009</c:v>
                </c:pt>
                <c:pt idx="2250">
                  <c:v>3.8789864960000009</c:v>
                </c:pt>
                <c:pt idx="2251">
                  <c:v>3.8789864960000009</c:v>
                </c:pt>
                <c:pt idx="2252">
                  <c:v>3.8789864960000009</c:v>
                </c:pt>
                <c:pt idx="2253">
                  <c:v>3.8789864960000009</c:v>
                </c:pt>
                <c:pt idx="2254">
                  <c:v>3.8789864960000009</c:v>
                </c:pt>
                <c:pt idx="2255">
                  <c:v>3.8789864960000009</c:v>
                </c:pt>
                <c:pt idx="2256">
                  <c:v>3.8789864960000009</c:v>
                </c:pt>
                <c:pt idx="2257">
                  <c:v>3.8789864960000009</c:v>
                </c:pt>
                <c:pt idx="2258">
                  <c:v>3.8789864960000009</c:v>
                </c:pt>
                <c:pt idx="2259">
                  <c:v>3.8789864960000009</c:v>
                </c:pt>
                <c:pt idx="2260">
                  <c:v>3.8789864960000009</c:v>
                </c:pt>
                <c:pt idx="2261">
                  <c:v>3.8789864960000009</c:v>
                </c:pt>
                <c:pt idx="2262">
                  <c:v>3.8789864960000009</c:v>
                </c:pt>
                <c:pt idx="2263">
                  <c:v>3.8789864960000009</c:v>
                </c:pt>
                <c:pt idx="2264">
                  <c:v>3.8789864960000009</c:v>
                </c:pt>
                <c:pt idx="2265">
                  <c:v>3.8789864960000009</c:v>
                </c:pt>
                <c:pt idx="2266">
                  <c:v>3.8789864960000009</c:v>
                </c:pt>
                <c:pt idx="2267">
                  <c:v>3.8789864960000009</c:v>
                </c:pt>
                <c:pt idx="2268">
                  <c:v>3.8789864960000009</c:v>
                </c:pt>
                <c:pt idx="2269">
                  <c:v>3.8789864960000009</c:v>
                </c:pt>
                <c:pt idx="2270">
                  <c:v>3.8789864960000009</c:v>
                </c:pt>
                <c:pt idx="2271">
                  <c:v>3.8789864960000009</c:v>
                </c:pt>
                <c:pt idx="2272">
                  <c:v>3.8789864960000009</c:v>
                </c:pt>
                <c:pt idx="2273">
                  <c:v>3.8789864960000009</c:v>
                </c:pt>
                <c:pt idx="2274">
                  <c:v>3.8789864960000009</c:v>
                </c:pt>
                <c:pt idx="2275">
                  <c:v>3.8789864960000009</c:v>
                </c:pt>
                <c:pt idx="2276">
                  <c:v>3.8789864960000009</c:v>
                </c:pt>
                <c:pt idx="2277">
                  <c:v>3.8789864960000009</c:v>
                </c:pt>
                <c:pt idx="2278">
                  <c:v>3.8789864960000009</c:v>
                </c:pt>
                <c:pt idx="2279">
                  <c:v>3.8789864960000009</c:v>
                </c:pt>
                <c:pt idx="2280">
                  <c:v>3.8789864960000009</c:v>
                </c:pt>
                <c:pt idx="2281">
                  <c:v>3.8789864960000009</c:v>
                </c:pt>
                <c:pt idx="2282">
                  <c:v>3.8789864960000009</c:v>
                </c:pt>
                <c:pt idx="2283">
                  <c:v>3.8789864960000009</c:v>
                </c:pt>
                <c:pt idx="2284">
                  <c:v>3.8789864960000009</c:v>
                </c:pt>
                <c:pt idx="2285">
                  <c:v>3.8789864960000009</c:v>
                </c:pt>
                <c:pt idx="2286">
                  <c:v>3.8789864960000009</c:v>
                </c:pt>
                <c:pt idx="2287">
                  <c:v>3.8789864960000009</c:v>
                </c:pt>
                <c:pt idx="2288">
                  <c:v>3.8789864960000009</c:v>
                </c:pt>
                <c:pt idx="2289">
                  <c:v>3.8789864960000009</c:v>
                </c:pt>
                <c:pt idx="2290">
                  <c:v>3.8789864960000009</c:v>
                </c:pt>
                <c:pt idx="2291">
                  <c:v>3.8789864960000009</c:v>
                </c:pt>
                <c:pt idx="2292">
                  <c:v>3.8789864960000009</c:v>
                </c:pt>
                <c:pt idx="2293">
                  <c:v>3.8789864960000009</c:v>
                </c:pt>
                <c:pt idx="2294">
                  <c:v>3.8789864960000009</c:v>
                </c:pt>
                <c:pt idx="2295">
                  <c:v>3.8789864960000009</c:v>
                </c:pt>
                <c:pt idx="2296">
                  <c:v>3.8789864960000009</c:v>
                </c:pt>
                <c:pt idx="2297">
                  <c:v>3.8789864960000009</c:v>
                </c:pt>
                <c:pt idx="2298">
                  <c:v>3.8789864960000009</c:v>
                </c:pt>
                <c:pt idx="2299">
                  <c:v>3.8789864960000009</c:v>
                </c:pt>
                <c:pt idx="2300">
                  <c:v>3.8789864960000009</c:v>
                </c:pt>
                <c:pt idx="2301">
                  <c:v>3.8789864960000009</c:v>
                </c:pt>
                <c:pt idx="2302">
                  <c:v>3.8789864960000009</c:v>
                </c:pt>
                <c:pt idx="2303">
                  <c:v>3.8789864960000009</c:v>
                </c:pt>
                <c:pt idx="2304">
                  <c:v>3.8789864960000009</c:v>
                </c:pt>
                <c:pt idx="2305">
                  <c:v>3.8789864960000009</c:v>
                </c:pt>
                <c:pt idx="2306">
                  <c:v>3.8789864960000009</c:v>
                </c:pt>
                <c:pt idx="2307">
                  <c:v>3.8789864960000009</c:v>
                </c:pt>
                <c:pt idx="2308">
                  <c:v>3.8789864960000009</c:v>
                </c:pt>
                <c:pt idx="2309">
                  <c:v>3.8789864960000009</c:v>
                </c:pt>
                <c:pt idx="2310">
                  <c:v>3.8789864960000009</c:v>
                </c:pt>
                <c:pt idx="2311">
                  <c:v>3.8789864960000009</c:v>
                </c:pt>
                <c:pt idx="2312">
                  <c:v>3.8789864960000009</c:v>
                </c:pt>
                <c:pt idx="2313">
                  <c:v>3.8789864960000009</c:v>
                </c:pt>
                <c:pt idx="2314">
                  <c:v>3.8789864960000009</c:v>
                </c:pt>
                <c:pt idx="2315">
                  <c:v>3.8789864960000009</c:v>
                </c:pt>
                <c:pt idx="2316">
                  <c:v>3.8789864960000009</c:v>
                </c:pt>
                <c:pt idx="2317">
                  <c:v>3.8789864960000009</c:v>
                </c:pt>
                <c:pt idx="2318">
                  <c:v>3.8789864960000009</c:v>
                </c:pt>
                <c:pt idx="2319">
                  <c:v>3.8789864960000009</c:v>
                </c:pt>
                <c:pt idx="2320">
                  <c:v>3.8789864960000009</c:v>
                </c:pt>
                <c:pt idx="2321">
                  <c:v>3.8789864960000009</c:v>
                </c:pt>
                <c:pt idx="2322">
                  <c:v>3.8789864960000009</c:v>
                </c:pt>
                <c:pt idx="2323">
                  <c:v>3.8789864960000009</c:v>
                </c:pt>
                <c:pt idx="2324">
                  <c:v>3.8789864960000009</c:v>
                </c:pt>
                <c:pt idx="2325">
                  <c:v>3.8789864960000009</c:v>
                </c:pt>
                <c:pt idx="2326">
                  <c:v>3.8789864960000009</c:v>
                </c:pt>
                <c:pt idx="2327">
                  <c:v>3.8789864960000009</c:v>
                </c:pt>
                <c:pt idx="2328">
                  <c:v>3.8789864960000009</c:v>
                </c:pt>
                <c:pt idx="2329">
                  <c:v>3.8789864960000009</c:v>
                </c:pt>
                <c:pt idx="2330">
                  <c:v>3.8789864960000009</c:v>
                </c:pt>
                <c:pt idx="2331">
                  <c:v>3.8789864960000009</c:v>
                </c:pt>
                <c:pt idx="2332">
                  <c:v>3.8789864960000009</c:v>
                </c:pt>
                <c:pt idx="2333">
                  <c:v>3.8789864960000009</c:v>
                </c:pt>
                <c:pt idx="2334">
                  <c:v>3.8789864960000009</c:v>
                </c:pt>
                <c:pt idx="2335">
                  <c:v>3.8789864960000009</c:v>
                </c:pt>
                <c:pt idx="2336">
                  <c:v>3.8789864960000009</c:v>
                </c:pt>
                <c:pt idx="2337">
                  <c:v>3.8789864960000009</c:v>
                </c:pt>
                <c:pt idx="2338">
                  <c:v>3.8789864960000009</c:v>
                </c:pt>
                <c:pt idx="2339">
                  <c:v>3.8789864960000009</c:v>
                </c:pt>
                <c:pt idx="2340">
                  <c:v>3.8789864960000009</c:v>
                </c:pt>
                <c:pt idx="2341">
                  <c:v>3.8789864960000009</c:v>
                </c:pt>
                <c:pt idx="2342">
                  <c:v>3.8789864960000009</c:v>
                </c:pt>
                <c:pt idx="2343">
                  <c:v>3.8789864960000009</c:v>
                </c:pt>
                <c:pt idx="2344">
                  <c:v>3.8789864960000009</c:v>
                </c:pt>
                <c:pt idx="2345">
                  <c:v>3.8789864960000009</c:v>
                </c:pt>
                <c:pt idx="2346">
                  <c:v>3.8789864960000009</c:v>
                </c:pt>
                <c:pt idx="2347">
                  <c:v>3.8789864960000009</c:v>
                </c:pt>
                <c:pt idx="2348">
                  <c:v>3.8789864960000009</c:v>
                </c:pt>
                <c:pt idx="2349">
                  <c:v>3.8789864960000009</c:v>
                </c:pt>
                <c:pt idx="2350">
                  <c:v>3.8789864960000009</c:v>
                </c:pt>
                <c:pt idx="2351">
                  <c:v>3.8789864960000009</c:v>
                </c:pt>
                <c:pt idx="2352">
                  <c:v>3.8789864960000009</c:v>
                </c:pt>
                <c:pt idx="2353">
                  <c:v>3.8789864960000009</c:v>
                </c:pt>
                <c:pt idx="2354">
                  <c:v>3.8789864960000009</c:v>
                </c:pt>
                <c:pt idx="2355">
                  <c:v>3.8789864960000009</c:v>
                </c:pt>
                <c:pt idx="2356">
                  <c:v>3.8789864960000009</c:v>
                </c:pt>
                <c:pt idx="2357">
                  <c:v>3.8789864960000009</c:v>
                </c:pt>
                <c:pt idx="2358">
                  <c:v>3.8789864960000009</c:v>
                </c:pt>
                <c:pt idx="2359">
                  <c:v>3.8789864960000009</c:v>
                </c:pt>
                <c:pt idx="2360">
                  <c:v>3.8789864960000009</c:v>
                </c:pt>
                <c:pt idx="2361">
                  <c:v>3.8789864960000009</c:v>
                </c:pt>
                <c:pt idx="2362">
                  <c:v>3.8789864960000009</c:v>
                </c:pt>
                <c:pt idx="2363">
                  <c:v>3.8789864960000009</c:v>
                </c:pt>
                <c:pt idx="2364">
                  <c:v>3.8789864960000009</c:v>
                </c:pt>
                <c:pt idx="2365">
                  <c:v>3.8789864960000009</c:v>
                </c:pt>
                <c:pt idx="2366">
                  <c:v>3.8789864960000009</c:v>
                </c:pt>
                <c:pt idx="2367">
                  <c:v>3.8789864960000009</c:v>
                </c:pt>
                <c:pt idx="2368">
                  <c:v>3.8789864960000009</c:v>
                </c:pt>
                <c:pt idx="2369">
                  <c:v>3.8789864960000009</c:v>
                </c:pt>
                <c:pt idx="2370">
                  <c:v>3.8789864960000009</c:v>
                </c:pt>
                <c:pt idx="2371">
                  <c:v>3.8789864960000009</c:v>
                </c:pt>
                <c:pt idx="2372">
                  <c:v>3.8789864960000009</c:v>
                </c:pt>
                <c:pt idx="2373">
                  <c:v>3.8789864960000009</c:v>
                </c:pt>
                <c:pt idx="2374">
                  <c:v>3.8789864960000009</c:v>
                </c:pt>
                <c:pt idx="2375">
                  <c:v>3.8789864960000009</c:v>
                </c:pt>
                <c:pt idx="2376">
                  <c:v>3.8789864960000009</c:v>
                </c:pt>
                <c:pt idx="2377">
                  <c:v>3.8789864960000009</c:v>
                </c:pt>
                <c:pt idx="2378">
                  <c:v>3.8789864960000009</c:v>
                </c:pt>
                <c:pt idx="2379">
                  <c:v>3.8789864960000009</c:v>
                </c:pt>
                <c:pt idx="2380">
                  <c:v>3.8789864960000009</c:v>
                </c:pt>
                <c:pt idx="2381">
                  <c:v>3.8789864960000009</c:v>
                </c:pt>
                <c:pt idx="2382">
                  <c:v>3.8789864960000009</c:v>
                </c:pt>
                <c:pt idx="2383">
                  <c:v>3.8789864960000009</c:v>
                </c:pt>
                <c:pt idx="2384">
                  <c:v>3.8789864960000009</c:v>
                </c:pt>
                <c:pt idx="2385">
                  <c:v>3.8789864960000009</c:v>
                </c:pt>
                <c:pt idx="2386">
                  <c:v>3.8789864960000009</c:v>
                </c:pt>
                <c:pt idx="2387">
                  <c:v>3.8789864960000009</c:v>
                </c:pt>
                <c:pt idx="2388">
                  <c:v>3.8789864960000009</c:v>
                </c:pt>
                <c:pt idx="2389">
                  <c:v>3.8789864960000009</c:v>
                </c:pt>
                <c:pt idx="2390">
                  <c:v>3.8789864960000009</c:v>
                </c:pt>
                <c:pt idx="2391">
                  <c:v>3.8789864960000009</c:v>
                </c:pt>
                <c:pt idx="2392">
                  <c:v>3.8789864960000009</c:v>
                </c:pt>
                <c:pt idx="2393">
                  <c:v>3.8789864960000009</c:v>
                </c:pt>
                <c:pt idx="2394">
                  <c:v>3.8789864960000009</c:v>
                </c:pt>
                <c:pt idx="2395">
                  <c:v>3.8789864960000009</c:v>
                </c:pt>
                <c:pt idx="2396">
                  <c:v>3.8789864960000009</c:v>
                </c:pt>
                <c:pt idx="2397">
                  <c:v>3.8789864960000009</c:v>
                </c:pt>
                <c:pt idx="2398">
                  <c:v>3.8789864960000009</c:v>
                </c:pt>
                <c:pt idx="2399">
                  <c:v>3.8789864960000009</c:v>
                </c:pt>
                <c:pt idx="2400">
                  <c:v>3.8789864960000009</c:v>
                </c:pt>
                <c:pt idx="2401">
                  <c:v>3.8789864960000009</c:v>
                </c:pt>
                <c:pt idx="2402">
                  <c:v>3.8789864960000009</c:v>
                </c:pt>
                <c:pt idx="2403">
                  <c:v>3.8789864960000009</c:v>
                </c:pt>
                <c:pt idx="2404">
                  <c:v>3.8789864960000009</c:v>
                </c:pt>
                <c:pt idx="2405">
                  <c:v>3.8789864960000009</c:v>
                </c:pt>
                <c:pt idx="2406">
                  <c:v>3.8789864960000009</c:v>
                </c:pt>
                <c:pt idx="2407">
                  <c:v>3.8789864960000009</c:v>
                </c:pt>
                <c:pt idx="2408">
                  <c:v>3.8789864960000009</c:v>
                </c:pt>
                <c:pt idx="2409">
                  <c:v>3.8789864960000009</c:v>
                </c:pt>
                <c:pt idx="2410">
                  <c:v>3.8789864960000009</c:v>
                </c:pt>
                <c:pt idx="2411">
                  <c:v>3.8789864960000009</c:v>
                </c:pt>
                <c:pt idx="2412">
                  <c:v>3.8789864960000009</c:v>
                </c:pt>
                <c:pt idx="2413">
                  <c:v>3.8789864960000009</c:v>
                </c:pt>
                <c:pt idx="2414">
                  <c:v>3.8789864960000009</c:v>
                </c:pt>
                <c:pt idx="2415">
                  <c:v>3.8789864960000009</c:v>
                </c:pt>
                <c:pt idx="2416">
                  <c:v>3.8789864960000009</c:v>
                </c:pt>
                <c:pt idx="2417">
                  <c:v>3.8789864960000009</c:v>
                </c:pt>
                <c:pt idx="2418">
                  <c:v>3.8789864960000009</c:v>
                </c:pt>
                <c:pt idx="2419">
                  <c:v>3.8789864960000009</c:v>
                </c:pt>
                <c:pt idx="2420">
                  <c:v>3.8789864960000009</c:v>
                </c:pt>
                <c:pt idx="2421">
                  <c:v>3.8789864960000009</c:v>
                </c:pt>
                <c:pt idx="2422">
                  <c:v>3.8789864960000009</c:v>
                </c:pt>
                <c:pt idx="2423">
                  <c:v>3.8789864960000009</c:v>
                </c:pt>
                <c:pt idx="2424">
                  <c:v>3.8789864960000009</c:v>
                </c:pt>
                <c:pt idx="2425">
                  <c:v>3.8789864960000009</c:v>
                </c:pt>
                <c:pt idx="2426">
                  <c:v>3.8789864960000009</c:v>
                </c:pt>
                <c:pt idx="2427">
                  <c:v>3.8789864960000009</c:v>
                </c:pt>
                <c:pt idx="2428">
                  <c:v>3.8789864960000009</c:v>
                </c:pt>
                <c:pt idx="2429">
                  <c:v>3.8789864960000009</c:v>
                </c:pt>
                <c:pt idx="2430">
                  <c:v>3.8789864960000009</c:v>
                </c:pt>
                <c:pt idx="2431">
                  <c:v>3.8789864960000009</c:v>
                </c:pt>
                <c:pt idx="2432">
                  <c:v>3.8789864960000009</c:v>
                </c:pt>
                <c:pt idx="2433">
                  <c:v>3.8789864960000009</c:v>
                </c:pt>
                <c:pt idx="2434">
                  <c:v>3.8789864960000009</c:v>
                </c:pt>
                <c:pt idx="2435">
                  <c:v>3.8789864960000009</c:v>
                </c:pt>
                <c:pt idx="2436">
                  <c:v>3.8789864960000009</c:v>
                </c:pt>
                <c:pt idx="2437">
                  <c:v>3.8789864960000009</c:v>
                </c:pt>
                <c:pt idx="2438">
                  <c:v>3.8789864960000009</c:v>
                </c:pt>
                <c:pt idx="2439">
                  <c:v>3.8789864960000009</c:v>
                </c:pt>
                <c:pt idx="2440">
                  <c:v>3.8789864960000009</c:v>
                </c:pt>
                <c:pt idx="2441">
                  <c:v>3.8789864960000009</c:v>
                </c:pt>
                <c:pt idx="2442">
                  <c:v>3.8789864960000009</c:v>
                </c:pt>
                <c:pt idx="2443">
                  <c:v>3.8789864960000009</c:v>
                </c:pt>
                <c:pt idx="2444">
                  <c:v>3.8789864960000009</c:v>
                </c:pt>
                <c:pt idx="2445">
                  <c:v>3.8789864960000009</c:v>
                </c:pt>
                <c:pt idx="2446">
                  <c:v>3.8789864960000009</c:v>
                </c:pt>
                <c:pt idx="2447">
                  <c:v>3.8789864960000009</c:v>
                </c:pt>
                <c:pt idx="2448">
                  <c:v>3.8789864960000009</c:v>
                </c:pt>
                <c:pt idx="2449">
                  <c:v>3.8789864960000009</c:v>
                </c:pt>
                <c:pt idx="2450">
                  <c:v>3.8789864960000009</c:v>
                </c:pt>
                <c:pt idx="2451">
                  <c:v>3.8789864960000009</c:v>
                </c:pt>
                <c:pt idx="2452">
                  <c:v>3.8789864960000009</c:v>
                </c:pt>
                <c:pt idx="2453">
                  <c:v>3.8789864960000009</c:v>
                </c:pt>
                <c:pt idx="2454">
                  <c:v>3.8789864960000009</c:v>
                </c:pt>
                <c:pt idx="2455">
                  <c:v>3.8789864960000009</c:v>
                </c:pt>
                <c:pt idx="2456">
                  <c:v>3.8789864960000009</c:v>
                </c:pt>
                <c:pt idx="2457">
                  <c:v>3.8789864960000009</c:v>
                </c:pt>
                <c:pt idx="2458">
                  <c:v>3.8789864960000009</c:v>
                </c:pt>
                <c:pt idx="2459">
                  <c:v>3.8789864960000009</c:v>
                </c:pt>
                <c:pt idx="2460">
                  <c:v>3.8789864960000009</c:v>
                </c:pt>
                <c:pt idx="2461">
                  <c:v>3.8789864960000009</c:v>
                </c:pt>
                <c:pt idx="2462">
                  <c:v>3.8789864960000009</c:v>
                </c:pt>
                <c:pt idx="2463">
                  <c:v>3.8789864960000009</c:v>
                </c:pt>
                <c:pt idx="2464">
                  <c:v>3.8789864960000009</c:v>
                </c:pt>
                <c:pt idx="2465">
                  <c:v>3.8789864960000009</c:v>
                </c:pt>
                <c:pt idx="2466">
                  <c:v>3.8789864960000009</c:v>
                </c:pt>
                <c:pt idx="2467">
                  <c:v>3.8789864960000009</c:v>
                </c:pt>
                <c:pt idx="2468">
                  <c:v>3.8789864960000009</c:v>
                </c:pt>
                <c:pt idx="2469">
                  <c:v>3.8789864960000009</c:v>
                </c:pt>
                <c:pt idx="2470">
                  <c:v>3.8789864960000009</c:v>
                </c:pt>
                <c:pt idx="2471">
                  <c:v>3.8789864960000009</c:v>
                </c:pt>
                <c:pt idx="2472">
                  <c:v>3.8789864960000009</c:v>
                </c:pt>
                <c:pt idx="2473">
                  <c:v>3.8789864960000009</c:v>
                </c:pt>
                <c:pt idx="2474">
                  <c:v>3.8789864960000009</c:v>
                </c:pt>
                <c:pt idx="2475">
                  <c:v>3.8789864960000009</c:v>
                </c:pt>
                <c:pt idx="2476">
                  <c:v>3.8789864960000009</c:v>
                </c:pt>
                <c:pt idx="2477">
                  <c:v>3.8789864960000009</c:v>
                </c:pt>
                <c:pt idx="2478">
                  <c:v>3.8789864960000009</c:v>
                </c:pt>
                <c:pt idx="2479">
                  <c:v>3.8789864960000009</c:v>
                </c:pt>
                <c:pt idx="2480">
                  <c:v>3.8789864960000009</c:v>
                </c:pt>
                <c:pt idx="2481">
                  <c:v>3.8789864960000009</c:v>
                </c:pt>
                <c:pt idx="2482">
                  <c:v>3.8789864960000009</c:v>
                </c:pt>
                <c:pt idx="2483">
                  <c:v>3.8789864960000009</c:v>
                </c:pt>
                <c:pt idx="2484">
                  <c:v>3.8789864960000009</c:v>
                </c:pt>
                <c:pt idx="2485">
                  <c:v>3.8789864960000009</c:v>
                </c:pt>
                <c:pt idx="2486">
                  <c:v>3.8789864960000009</c:v>
                </c:pt>
                <c:pt idx="2487">
                  <c:v>3.8789864960000009</c:v>
                </c:pt>
                <c:pt idx="2488">
                  <c:v>3.8789864960000009</c:v>
                </c:pt>
                <c:pt idx="2489">
                  <c:v>3.8789864960000009</c:v>
                </c:pt>
                <c:pt idx="2490">
                  <c:v>3.8789864960000009</c:v>
                </c:pt>
                <c:pt idx="2491">
                  <c:v>3.8789864960000009</c:v>
                </c:pt>
                <c:pt idx="2492">
                  <c:v>3.8789864960000009</c:v>
                </c:pt>
                <c:pt idx="2493">
                  <c:v>3.8789864960000009</c:v>
                </c:pt>
                <c:pt idx="2494">
                  <c:v>3.8789864960000009</c:v>
                </c:pt>
                <c:pt idx="2495">
                  <c:v>3.8789864960000009</c:v>
                </c:pt>
                <c:pt idx="2496">
                  <c:v>3.8789864960000009</c:v>
                </c:pt>
                <c:pt idx="2497">
                  <c:v>3.8789864960000009</c:v>
                </c:pt>
                <c:pt idx="2498">
                  <c:v>3.8789864960000009</c:v>
                </c:pt>
                <c:pt idx="2499">
                  <c:v>3.8789864960000009</c:v>
                </c:pt>
                <c:pt idx="2500">
                  <c:v>3.8789864960000009</c:v>
                </c:pt>
                <c:pt idx="2501">
                  <c:v>3.8789864960000009</c:v>
                </c:pt>
                <c:pt idx="2502">
                  <c:v>3.8789864960000009</c:v>
                </c:pt>
                <c:pt idx="2503">
                  <c:v>3.8789864960000009</c:v>
                </c:pt>
                <c:pt idx="2504">
                  <c:v>3.8789864960000009</c:v>
                </c:pt>
                <c:pt idx="2505">
                  <c:v>3.8789864960000009</c:v>
                </c:pt>
                <c:pt idx="2506">
                  <c:v>3.8789864960000009</c:v>
                </c:pt>
                <c:pt idx="2507">
                  <c:v>3.8789864960000009</c:v>
                </c:pt>
                <c:pt idx="2508">
                  <c:v>3.8789864960000009</c:v>
                </c:pt>
                <c:pt idx="2509">
                  <c:v>3.8789864960000009</c:v>
                </c:pt>
                <c:pt idx="2510">
                  <c:v>3.8789864960000009</c:v>
                </c:pt>
                <c:pt idx="2511">
                  <c:v>3.8789864960000009</c:v>
                </c:pt>
                <c:pt idx="2512">
                  <c:v>3.8789864960000009</c:v>
                </c:pt>
                <c:pt idx="2513">
                  <c:v>3.8789864960000009</c:v>
                </c:pt>
                <c:pt idx="2514">
                  <c:v>3.8789864960000009</c:v>
                </c:pt>
                <c:pt idx="2515">
                  <c:v>3.8789864960000009</c:v>
                </c:pt>
                <c:pt idx="2516">
                  <c:v>3.8789864960000009</c:v>
                </c:pt>
                <c:pt idx="2517">
                  <c:v>3.8789864960000009</c:v>
                </c:pt>
                <c:pt idx="2518">
                  <c:v>3.8789864960000009</c:v>
                </c:pt>
                <c:pt idx="2519">
                  <c:v>3.8789864960000009</c:v>
                </c:pt>
                <c:pt idx="2520">
                  <c:v>3.8789864960000009</c:v>
                </c:pt>
                <c:pt idx="2521">
                  <c:v>3.8789864960000009</c:v>
                </c:pt>
                <c:pt idx="2522">
                  <c:v>3.8789864960000009</c:v>
                </c:pt>
                <c:pt idx="2523">
                  <c:v>3.8789864960000009</c:v>
                </c:pt>
                <c:pt idx="2524">
                  <c:v>3.8789864960000009</c:v>
                </c:pt>
                <c:pt idx="2525">
                  <c:v>3.8789864960000009</c:v>
                </c:pt>
                <c:pt idx="2526">
                  <c:v>3.8789864960000009</c:v>
                </c:pt>
                <c:pt idx="2527">
                  <c:v>3.8789864960000009</c:v>
                </c:pt>
                <c:pt idx="2528">
                  <c:v>3.8789864960000009</c:v>
                </c:pt>
                <c:pt idx="2529">
                  <c:v>3.8789864960000009</c:v>
                </c:pt>
                <c:pt idx="2530">
                  <c:v>3.8789864960000009</c:v>
                </c:pt>
                <c:pt idx="2531">
                  <c:v>3.8789864960000009</c:v>
                </c:pt>
                <c:pt idx="2532">
                  <c:v>3.8789864960000009</c:v>
                </c:pt>
                <c:pt idx="2533">
                  <c:v>3.8789864960000009</c:v>
                </c:pt>
                <c:pt idx="2534">
                  <c:v>3.8789864960000009</c:v>
                </c:pt>
                <c:pt idx="2535">
                  <c:v>3.8789864960000009</c:v>
                </c:pt>
                <c:pt idx="2536">
                  <c:v>3.8789864960000009</c:v>
                </c:pt>
                <c:pt idx="2537">
                  <c:v>3.8789864960000009</c:v>
                </c:pt>
                <c:pt idx="2538">
                  <c:v>3.8789864960000009</c:v>
                </c:pt>
                <c:pt idx="2539">
                  <c:v>3.8789864960000009</c:v>
                </c:pt>
                <c:pt idx="2540">
                  <c:v>3.8789864960000009</c:v>
                </c:pt>
                <c:pt idx="2541">
                  <c:v>3.8789864960000009</c:v>
                </c:pt>
                <c:pt idx="2542">
                  <c:v>3.8789864960000009</c:v>
                </c:pt>
                <c:pt idx="2543">
                  <c:v>3.8789864960000009</c:v>
                </c:pt>
                <c:pt idx="2544">
                  <c:v>3.8789864960000009</c:v>
                </c:pt>
                <c:pt idx="2545">
                  <c:v>3.8789864960000009</c:v>
                </c:pt>
                <c:pt idx="2546">
                  <c:v>3.8789864960000009</c:v>
                </c:pt>
                <c:pt idx="2547">
                  <c:v>3.8789864960000009</c:v>
                </c:pt>
                <c:pt idx="2548">
                  <c:v>3.8789864960000009</c:v>
                </c:pt>
                <c:pt idx="2549">
                  <c:v>3.8789864960000009</c:v>
                </c:pt>
                <c:pt idx="2550">
                  <c:v>3.8789864960000009</c:v>
                </c:pt>
                <c:pt idx="2551">
                  <c:v>3.8789864960000009</c:v>
                </c:pt>
                <c:pt idx="2552">
                  <c:v>3.8789864960000009</c:v>
                </c:pt>
                <c:pt idx="2553">
                  <c:v>3.8789864960000009</c:v>
                </c:pt>
                <c:pt idx="2554">
                  <c:v>3.8789864960000009</c:v>
                </c:pt>
                <c:pt idx="2555">
                  <c:v>3.8789864960000009</c:v>
                </c:pt>
                <c:pt idx="2556">
                  <c:v>3.8789864960000009</c:v>
                </c:pt>
                <c:pt idx="2557">
                  <c:v>3.8789864960000009</c:v>
                </c:pt>
                <c:pt idx="2558">
                  <c:v>3.8789864960000009</c:v>
                </c:pt>
                <c:pt idx="2559">
                  <c:v>3.8789864960000009</c:v>
                </c:pt>
                <c:pt idx="2560">
                  <c:v>3.8789864960000009</c:v>
                </c:pt>
                <c:pt idx="2561">
                  <c:v>3.8789864960000009</c:v>
                </c:pt>
                <c:pt idx="2562">
                  <c:v>3.8789864960000009</c:v>
                </c:pt>
                <c:pt idx="2563">
                  <c:v>3.8789864960000009</c:v>
                </c:pt>
                <c:pt idx="2564">
                  <c:v>3.8789864960000009</c:v>
                </c:pt>
                <c:pt idx="2565">
                  <c:v>3.8789864960000009</c:v>
                </c:pt>
                <c:pt idx="2566">
                  <c:v>3.8789864960000009</c:v>
                </c:pt>
                <c:pt idx="2567">
                  <c:v>3.8789864960000009</c:v>
                </c:pt>
                <c:pt idx="2568">
                  <c:v>3.8789864960000009</c:v>
                </c:pt>
                <c:pt idx="2569">
                  <c:v>3.8789864960000009</c:v>
                </c:pt>
                <c:pt idx="2570">
                  <c:v>3.8789864960000009</c:v>
                </c:pt>
                <c:pt idx="2571">
                  <c:v>3.8789864960000009</c:v>
                </c:pt>
                <c:pt idx="2572">
                  <c:v>3.8789864960000009</c:v>
                </c:pt>
                <c:pt idx="2573">
                  <c:v>3.8789864960000009</c:v>
                </c:pt>
                <c:pt idx="2574">
                  <c:v>3.8789864960000009</c:v>
                </c:pt>
                <c:pt idx="2575">
                  <c:v>3.8789864960000009</c:v>
                </c:pt>
                <c:pt idx="2576">
                  <c:v>3.8789864960000009</c:v>
                </c:pt>
                <c:pt idx="2577">
                  <c:v>3.8789864960000009</c:v>
                </c:pt>
                <c:pt idx="2578">
                  <c:v>3.8789864960000009</c:v>
                </c:pt>
                <c:pt idx="2579">
                  <c:v>3.8789864960000009</c:v>
                </c:pt>
                <c:pt idx="2580">
                  <c:v>3.8789864960000009</c:v>
                </c:pt>
                <c:pt idx="2581">
                  <c:v>3.8789864960000009</c:v>
                </c:pt>
                <c:pt idx="2582">
                  <c:v>3.8789864960000009</c:v>
                </c:pt>
                <c:pt idx="2583">
                  <c:v>3.8789864960000009</c:v>
                </c:pt>
                <c:pt idx="2584">
                  <c:v>3.8789864960000009</c:v>
                </c:pt>
                <c:pt idx="2585">
                  <c:v>3.8789864960000009</c:v>
                </c:pt>
                <c:pt idx="2586">
                  <c:v>3.8789864960000009</c:v>
                </c:pt>
                <c:pt idx="2587">
                  <c:v>3.8789864960000009</c:v>
                </c:pt>
                <c:pt idx="2588">
                  <c:v>3.8789864960000009</c:v>
                </c:pt>
                <c:pt idx="2589">
                  <c:v>3.8789864960000009</c:v>
                </c:pt>
                <c:pt idx="2590">
                  <c:v>3.8789864960000009</c:v>
                </c:pt>
                <c:pt idx="2591">
                  <c:v>3.8789864960000009</c:v>
                </c:pt>
                <c:pt idx="2592">
                  <c:v>3.8789864960000009</c:v>
                </c:pt>
                <c:pt idx="2593">
                  <c:v>3.8789864960000009</c:v>
                </c:pt>
                <c:pt idx="2594">
                  <c:v>3.8789864960000009</c:v>
                </c:pt>
                <c:pt idx="2595">
                  <c:v>3.8789864960000009</c:v>
                </c:pt>
                <c:pt idx="2596">
                  <c:v>3.8789864960000009</c:v>
                </c:pt>
                <c:pt idx="2597">
                  <c:v>3.8789864960000009</c:v>
                </c:pt>
                <c:pt idx="2598">
                  <c:v>3.8789864960000009</c:v>
                </c:pt>
                <c:pt idx="2599">
                  <c:v>3.8789864960000009</c:v>
                </c:pt>
                <c:pt idx="2600">
                  <c:v>3.8789864960000009</c:v>
                </c:pt>
                <c:pt idx="2601">
                  <c:v>3.8789864960000009</c:v>
                </c:pt>
                <c:pt idx="2602">
                  <c:v>3.8789864960000009</c:v>
                </c:pt>
                <c:pt idx="2603">
                  <c:v>3.8789864960000009</c:v>
                </c:pt>
                <c:pt idx="2604">
                  <c:v>3.8789864960000009</c:v>
                </c:pt>
                <c:pt idx="2605">
                  <c:v>3.8789864960000009</c:v>
                </c:pt>
                <c:pt idx="2606">
                  <c:v>3.8789864960000009</c:v>
                </c:pt>
                <c:pt idx="2607">
                  <c:v>3.8789864960000009</c:v>
                </c:pt>
                <c:pt idx="2608">
                  <c:v>3.8789864960000009</c:v>
                </c:pt>
                <c:pt idx="2609">
                  <c:v>3.8789864960000009</c:v>
                </c:pt>
                <c:pt idx="2610">
                  <c:v>3.8789864960000009</c:v>
                </c:pt>
                <c:pt idx="2611">
                  <c:v>3.8789864960000009</c:v>
                </c:pt>
                <c:pt idx="2612">
                  <c:v>3.8789864960000009</c:v>
                </c:pt>
                <c:pt idx="2613">
                  <c:v>3.8789864960000009</c:v>
                </c:pt>
                <c:pt idx="2614">
                  <c:v>3.8789864960000009</c:v>
                </c:pt>
                <c:pt idx="2615">
                  <c:v>3.8789864960000009</c:v>
                </c:pt>
                <c:pt idx="2616">
                  <c:v>3.8789864960000009</c:v>
                </c:pt>
                <c:pt idx="2617">
                  <c:v>3.8789864960000009</c:v>
                </c:pt>
                <c:pt idx="2618">
                  <c:v>3.8789864960000009</c:v>
                </c:pt>
                <c:pt idx="2619">
                  <c:v>3.8789864960000009</c:v>
                </c:pt>
                <c:pt idx="2620">
                  <c:v>3.8789864960000009</c:v>
                </c:pt>
                <c:pt idx="2621">
                  <c:v>3.8789864960000009</c:v>
                </c:pt>
                <c:pt idx="2622">
                  <c:v>3.8789864960000009</c:v>
                </c:pt>
                <c:pt idx="2623">
                  <c:v>3.8789864960000009</c:v>
                </c:pt>
                <c:pt idx="2624">
                  <c:v>3.8789864960000009</c:v>
                </c:pt>
                <c:pt idx="2625">
                  <c:v>3.8789864960000009</c:v>
                </c:pt>
                <c:pt idx="2626">
                  <c:v>3.8789864960000009</c:v>
                </c:pt>
                <c:pt idx="2627">
                  <c:v>3.8789864960000009</c:v>
                </c:pt>
                <c:pt idx="2628">
                  <c:v>3.8789864960000009</c:v>
                </c:pt>
                <c:pt idx="2629">
                  <c:v>3.8789864960000009</c:v>
                </c:pt>
                <c:pt idx="2630">
                  <c:v>3.8789864960000009</c:v>
                </c:pt>
                <c:pt idx="2631">
                  <c:v>3.8789864960000009</c:v>
                </c:pt>
                <c:pt idx="2632">
                  <c:v>3.8789864960000009</c:v>
                </c:pt>
                <c:pt idx="2633">
                  <c:v>3.8789864960000009</c:v>
                </c:pt>
                <c:pt idx="2634">
                  <c:v>3.8789864960000009</c:v>
                </c:pt>
                <c:pt idx="2635">
                  <c:v>3.8789864960000009</c:v>
                </c:pt>
                <c:pt idx="2636">
                  <c:v>3.8789864960000009</c:v>
                </c:pt>
                <c:pt idx="2637">
                  <c:v>3.8789864960000009</c:v>
                </c:pt>
                <c:pt idx="2638">
                  <c:v>3.8789864960000009</c:v>
                </c:pt>
                <c:pt idx="2639">
                  <c:v>3.8789864960000009</c:v>
                </c:pt>
                <c:pt idx="2640">
                  <c:v>3.8789864960000009</c:v>
                </c:pt>
                <c:pt idx="2641">
                  <c:v>3.8789864960000009</c:v>
                </c:pt>
                <c:pt idx="2642">
                  <c:v>3.8789864960000009</c:v>
                </c:pt>
                <c:pt idx="2643">
                  <c:v>3.8789864960000009</c:v>
                </c:pt>
                <c:pt idx="2644">
                  <c:v>3.8789864960000009</c:v>
                </c:pt>
                <c:pt idx="2645">
                  <c:v>3.8789864960000009</c:v>
                </c:pt>
                <c:pt idx="2646">
                  <c:v>3.8789864960000009</c:v>
                </c:pt>
                <c:pt idx="2647">
                  <c:v>3.8789864960000009</c:v>
                </c:pt>
                <c:pt idx="2648">
                  <c:v>3.8789864960000009</c:v>
                </c:pt>
                <c:pt idx="2649">
                  <c:v>3.8789864960000009</c:v>
                </c:pt>
                <c:pt idx="2650">
                  <c:v>3.8789864960000009</c:v>
                </c:pt>
                <c:pt idx="2651">
                  <c:v>3.8789864960000009</c:v>
                </c:pt>
                <c:pt idx="2652">
                  <c:v>3.8789864960000009</c:v>
                </c:pt>
                <c:pt idx="2653">
                  <c:v>3.8789864960000009</c:v>
                </c:pt>
                <c:pt idx="2654">
                  <c:v>3.8789864960000009</c:v>
                </c:pt>
                <c:pt idx="2655">
                  <c:v>3.8789864960000009</c:v>
                </c:pt>
                <c:pt idx="2656">
                  <c:v>3.8789864960000009</c:v>
                </c:pt>
                <c:pt idx="2657">
                  <c:v>3.8789864960000009</c:v>
                </c:pt>
                <c:pt idx="2658">
                  <c:v>3.8789864960000009</c:v>
                </c:pt>
                <c:pt idx="2659">
                  <c:v>3.8789864960000009</c:v>
                </c:pt>
                <c:pt idx="2660">
                  <c:v>3.8789864960000009</c:v>
                </c:pt>
                <c:pt idx="2661">
                  <c:v>3.8789864960000009</c:v>
                </c:pt>
                <c:pt idx="2662">
                  <c:v>3.8789864960000009</c:v>
                </c:pt>
                <c:pt idx="2663">
                  <c:v>3.8789864960000009</c:v>
                </c:pt>
                <c:pt idx="2664">
                  <c:v>3.8789864960000009</c:v>
                </c:pt>
                <c:pt idx="2665">
                  <c:v>3.8789864960000009</c:v>
                </c:pt>
                <c:pt idx="2666">
                  <c:v>3.8789864960000009</c:v>
                </c:pt>
                <c:pt idx="2667">
                  <c:v>3.8789864960000009</c:v>
                </c:pt>
                <c:pt idx="2668">
                  <c:v>3.8789864960000009</c:v>
                </c:pt>
                <c:pt idx="2669">
                  <c:v>3.8789864960000009</c:v>
                </c:pt>
                <c:pt idx="2670">
                  <c:v>3.8789864960000009</c:v>
                </c:pt>
                <c:pt idx="2671">
                  <c:v>3.8789864960000009</c:v>
                </c:pt>
                <c:pt idx="2672">
                  <c:v>3.8789864960000009</c:v>
                </c:pt>
                <c:pt idx="2673">
                  <c:v>3.8789864960000009</c:v>
                </c:pt>
                <c:pt idx="2674">
                  <c:v>3.8789864960000009</c:v>
                </c:pt>
                <c:pt idx="2675">
                  <c:v>3.8789864960000009</c:v>
                </c:pt>
                <c:pt idx="2676">
                  <c:v>3.8789864960000009</c:v>
                </c:pt>
                <c:pt idx="2677">
                  <c:v>3.8789864960000009</c:v>
                </c:pt>
                <c:pt idx="2678">
                  <c:v>3.8789864960000009</c:v>
                </c:pt>
                <c:pt idx="2679">
                  <c:v>3.8789864960000009</c:v>
                </c:pt>
                <c:pt idx="2680">
                  <c:v>3.8789864960000009</c:v>
                </c:pt>
                <c:pt idx="2681">
                  <c:v>3.8789864960000009</c:v>
                </c:pt>
                <c:pt idx="2682">
                  <c:v>3.8789864960000009</c:v>
                </c:pt>
                <c:pt idx="2683">
                  <c:v>3.8789864960000009</c:v>
                </c:pt>
                <c:pt idx="2684">
                  <c:v>3.8789864960000009</c:v>
                </c:pt>
                <c:pt idx="2685">
                  <c:v>3.8789864960000009</c:v>
                </c:pt>
                <c:pt idx="2686">
                  <c:v>3.8789864960000009</c:v>
                </c:pt>
                <c:pt idx="2687">
                  <c:v>3.8789864960000009</c:v>
                </c:pt>
                <c:pt idx="2688">
                  <c:v>3.8789864960000009</c:v>
                </c:pt>
                <c:pt idx="2689">
                  <c:v>3.8789864960000009</c:v>
                </c:pt>
                <c:pt idx="2690">
                  <c:v>3.8789864960000009</c:v>
                </c:pt>
                <c:pt idx="2691">
                  <c:v>3.8789864960000009</c:v>
                </c:pt>
                <c:pt idx="2692">
                  <c:v>3.8789864960000009</c:v>
                </c:pt>
                <c:pt idx="2693">
                  <c:v>3.8789864960000009</c:v>
                </c:pt>
                <c:pt idx="2694">
                  <c:v>3.8789864960000009</c:v>
                </c:pt>
                <c:pt idx="2695">
                  <c:v>3.8789864960000009</c:v>
                </c:pt>
                <c:pt idx="2696">
                  <c:v>3.8789864960000009</c:v>
                </c:pt>
                <c:pt idx="2697">
                  <c:v>3.8789864960000009</c:v>
                </c:pt>
                <c:pt idx="2698">
                  <c:v>3.8789864960000009</c:v>
                </c:pt>
                <c:pt idx="2699">
                  <c:v>3.8789864960000009</c:v>
                </c:pt>
                <c:pt idx="2700">
                  <c:v>3.8789864960000009</c:v>
                </c:pt>
                <c:pt idx="2701">
                  <c:v>3.8789864960000009</c:v>
                </c:pt>
                <c:pt idx="2702">
                  <c:v>3.8789864960000009</c:v>
                </c:pt>
                <c:pt idx="2703">
                  <c:v>3.8789864960000009</c:v>
                </c:pt>
                <c:pt idx="2704">
                  <c:v>3.8789864960000009</c:v>
                </c:pt>
                <c:pt idx="2705">
                  <c:v>3.8789864960000009</c:v>
                </c:pt>
                <c:pt idx="2706">
                  <c:v>3.8789864960000009</c:v>
                </c:pt>
                <c:pt idx="2707">
                  <c:v>3.8789864960000009</c:v>
                </c:pt>
                <c:pt idx="2708">
                  <c:v>3.8789864960000009</c:v>
                </c:pt>
                <c:pt idx="2709">
                  <c:v>3.8789864960000009</c:v>
                </c:pt>
                <c:pt idx="2710">
                  <c:v>3.8789864960000009</c:v>
                </c:pt>
                <c:pt idx="2711">
                  <c:v>3.8789864960000009</c:v>
                </c:pt>
                <c:pt idx="2712">
                  <c:v>3.8789864960000009</c:v>
                </c:pt>
                <c:pt idx="2713">
                  <c:v>3.8789864960000009</c:v>
                </c:pt>
                <c:pt idx="2714">
                  <c:v>3.8789864960000009</c:v>
                </c:pt>
                <c:pt idx="2715">
                  <c:v>3.8789864960000009</c:v>
                </c:pt>
                <c:pt idx="2716">
                  <c:v>3.8789864960000009</c:v>
                </c:pt>
                <c:pt idx="2717">
                  <c:v>3.8789864960000009</c:v>
                </c:pt>
                <c:pt idx="2718">
                  <c:v>3.8789864960000009</c:v>
                </c:pt>
                <c:pt idx="2719">
                  <c:v>3.8789864960000009</c:v>
                </c:pt>
                <c:pt idx="2720">
                  <c:v>3.8789864960000009</c:v>
                </c:pt>
                <c:pt idx="2721">
                  <c:v>3.8789864960000009</c:v>
                </c:pt>
                <c:pt idx="2722">
                  <c:v>3.8789864960000009</c:v>
                </c:pt>
                <c:pt idx="2723">
                  <c:v>3.8789864960000009</c:v>
                </c:pt>
                <c:pt idx="2724">
                  <c:v>3.8789864960000009</c:v>
                </c:pt>
                <c:pt idx="2725">
                  <c:v>3.8789864960000009</c:v>
                </c:pt>
                <c:pt idx="2726">
                  <c:v>3.8789864960000009</c:v>
                </c:pt>
                <c:pt idx="2727">
                  <c:v>3.8789864960000009</c:v>
                </c:pt>
                <c:pt idx="2728">
                  <c:v>3.8789864960000009</c:v>
                </c:pt>
                <c:pt idx="2729">
                  <c:v>3.8789864960000009</c:v>
                </c:pt>
                <c:pt idx="2730">
                  <c:v>3.8789864960000009</c:v>
                </c:pt>
                <c:pt idx="2731">
                  <c:v>3.8789864960000009</c:v>
                </c:pt>
                <c:pt idx="2732">
                  <c:v>3.8789864960000009</c:v>
                </c:pt>
                <c:pt idx="2733">
                  <c:v>3.8789864960000009</c:v>
                </c:pt>
                <c:pt idx="2734">
                  <c:v>3.8789864960000009</c:v>
                </c:pt>
                <c:pt idx="2735">
                  <c:v>3.8789864960000009</c:v>
                </c:pt>
                <c:pt idx="2736">
                  <c:v>3.8789864960000009</c:v>
                </c:pt>
                <c:pt idx="2737">
                  <c:v>3.8789864960000009</c:v>
                </c:pt>
                <c:pt idx="2738">
                  <c:v>3.8789864960000009</c:v>
                </c:pt>
                <c:pt idx="2739">
                  <c:v>3.8789864960000009</c:v>
                </c:pt>
                <c:pt idx="2740">
                  <c:v>3.8789864960000009</c:v>
                </c:pt>
                <c:pt idx="2741">
                  <c:v>3.8789864960000009</c:v>
                </c:pt>
                <c:pt idx="2742">
                  <c:v>3.8789864960000009</c:v>
                </c:pt>
                <c:pt idx="2743">
                  <c:v>3.8789864960000009</c:v>
                </c:pt>
                <c:pt idx="2744">
                  <c:v>3.8789864960000009</c:v>
                </c:pt>
                <c:pt idx="2745">
                  <c:v>3.8789864960000009</c:v>
                </c:pt>
                <c:pt idx="2746">
                  <c:v>3.8789864960000009</c:v>
                </c:pt>
                <c:pt idx="2747">
                  <c:v>3.8789864960000009</c:v>
                </c:pt>
                <c:pt idx="2748">
                  <c:v>3.8789864960000009</c:v>
                </c:pt>
                <c:pt idx="2749">
                  <c:v>3.8789864960000009</c:v>
                </c:pt>
                <c:pt idx="2750">
                  <c:v>3.8789864960000009</c:v>
                </c:pt>
                <c:pt idx="2751">
                  <c:v>3.8789864960000009</c:v>
                </c:pt>
                <c:pt idx="2752">
                  <c:v>3.8789864960000009</c:v>
                </c:pt>
                <c:pt idx="2753">
                  <c:v>3.8789864960000009</c:v>
                </c:pt>
                <c:pt idx="2754">
                  <c:v>3.8789864960000009</c:v>
                </c:pt>
                <c:pt idx="2755">
                  <c:v>3.8789864960000009</c:v>
                </c:pt>
                <c:pt idx="2756">
                  <c:v>3.8789864960000009</c:v>
                </c:pt>
                <c:pt idx="2757">
                  <c:v>3.8789864960000009</c:v>
                </c:pt>
                <c:pt idx="2758">
                  <c:v>3.8789864960000009</c:v>
                </c:pt>
                <c:pt idx="2759">
                  <c:v>3.8789864960000009</c:v>
                </c:pt>
                <c:pt idx="2760">
                  <c:v>3.8789864960000009</c:v>
                </c:pt>
                <c:pt idx="2761">
                  <c:v>3.8789864960000009</c:v>
                </c:pt>
                <c:pt idx="2762">
                  <c:v>3.8789864960000009</c:v>
                </c:pt>
                <c:pt idx="2763">
                  <c:v>3.8789864960000009</c:v>
                </c:pt>
                <c:pt idx="2764">
                  <c:v>3.8789864960000009</c:v>
                </c:pt>
                <c:pt idx="2765">
                  <c:v>3.8789864960000009</c:v>
                </c:pt>
                <c:pt idx="2766">
                  <c:v>3.8789864960000009</c:v>
                </c:pt>
                <c:pt idx="2767">
                  <c:v>3.8789864960000009</c:v>
                </c:pt>
                <c:pt idx="2768">
                  <c:v>3.8789864960000009</c:v>
                </c:pt>
                <c:pt idx="2769">
                  <c:v>3.8789864960000009</c:v>
                </c:pt>
                <c:pt idx="2770">
                  <c:v>3.8789864960000009</c:v>
                </c:pt>
                <c:pt idx="2771">
                  <c:v>3.8789864960000009</c:v>
                </c:pt>
                <c:pt idx="2772">
                  <c:v>3.8789864960000009</c:v>
                </c:pt>
                <c:pt idx="2773">
                  <c:v>3.8789864960000009</c:v>
                </c:pt>
                <c:pt idx="2774">
                  <c:v>3.8789864960000009</c:v>
                </c:pt>
                <c:pt idx="2775">
                  <c:v>3.8789864960000009</c:v>
                </c:pt>
                <c:pt idx="2776">
                  <c:v>3.8789864960000009</c:v>
                </c:pt>
                <c:pt idx="2777">
                  <c:v>3.8789864960000009</c:v>
                </c:pt>
                <c:pt idx="2778">
                  <c:v>3.8789864960000009</c:v>
                </c:pt>
                <c:pt idx="2779">
                  <c:v>3.8789864960000009</c:v>
                </c:pt>
                <c:pt idx="2780">
                  <c:v>3.8789864960000009</c:v>
                </c:pt>
                <c:pt idx="2781">
                  <c:v>3.8789864960000009</c:v>
                </c:pt>
                <c:pt idx="2782">
                  <c:v>3.8789864960000009</c:v>
                </c:pt>
                <c:pt idx="2783">
                  <c:v>3.8789864960000009</c:v>
                </c:pt>
                <c:pt idx="2784">
                  <c:v>3.8789864960000009</c:v>
                </c:pt>
                <c:pt idx="2785">
                  <c:v>3.8789864960000009</c:v>
                </c:pt>
                <c:pt idx="2786">
                  <c:v>3.8789864960000009</c:v>
                </c:pt>
                <c:pt idx="2787">
                  <c:v>3.8789864960000009</c:v>
                </c:pt>
                <c:pt idx="2788">
                  <c:v>3.8789864960000009</c:v>
                </c:pt>
                <c:pt idx="2789">
                  <c:v>3.8789864960000009</c:v>
                </c:pt>
                <c:pt idx="2790">
                  <c:v>3.8789864960000009</c:v>
                </c:pt>
                <c:pt idx="2791">
                  <c:v>3.8789864960000009</c:v>
                </c:pt>
                <c:pt idx="2792">
                  <c:v>3.8789864960000009</c:v>
                </c:pt>
                <c:pt idx="2793">
                  <c:v>3.8789864960000009</c:v>
                </c:pt>
                <c:pt idx="2794">
                  <c:v>3.8789864960000009</c:v>
                </c:pt>
                <c:pt idx="2795">
                  <c:v>3.8789864960000009</c:v>
                </c:pt>
                <c:pt idx="2796">
                  <c:v>3.8789864960000009</c:v>
                </c:pt>
                <c:pt idx="2797">
                  <c:v>3.8789864960000009</c:v>
                </c:pt>
                <c:pt idx="2798">
                  <c:v>3.8789864960000009</c:v>
                </c:pt>
                <c:pt idx="2799">
                  <c:v>3.8789864960000009</c:v>
                </c:pt>
                <c:pt idx="2800">
                  <c:v>3.8789864960000009</c:v>
                </c:pt>
                <c:pt idx="2801">
                  <c:v>3.8789864960000009</c:v>
                </c:pt>
                <c:pt idx="2802">
                  <c:v>3.8789864960000009</c:v>
                </c:pt>
                <c:pt idx="2803">
                  <c:v>3.8789864960000009</c:v>
                </c:pt>
                <c:pt idx="2804">
                  <c:v>3.8789864960000009</c:v>
                </c:pt>
                <c:pt idx="2805">
                  <c:v>3.8789864960000009</c:v>
                </c:pt>
                <c:pt idx="2806">
                  <c:v>3.8789864960000009</c:v>
                </c:pt>
                <c:pt idx="2807">
                  <c:v>3.8789864960000009</c:v>
                </c:pt>
                <c:pt idx="2808">
                  <c:v>3.8789864960000009</c:v>
                </c:pt>
                <c:pt idx="2809">
                  <c:v>3.8789864960000009</c:v>
                </c:pt>
                <c:pt idx="2810">
                  <c:v>3.8789864960000009</c:v>
                </c:pt>
                <c:pt idx="2811">
                  <c:v>3.8789864960000009</c:v>
                </c:pt>
                <c:pt idx="2812">
                  <c:v>3.8789864960000009</c:v>
                </c:pt>
                <c:pt idx="2813">
                  <c:v>3.8789864960000009</c:v>
                </c:pt>
                <c:pt idx="2814">
                  <c:v>3.8789864960000009</c:v>
                </c:pt>
                <c:pt idx="2815">
                  <c:v>3.8789864960000009</c:v>
                </c:pt>
                <c:pt idx="2816">
                  <c:v>3.8789864960000009</c:v>
                </c:pt>
                <c:pt idx="2817">
                  <c:v>3.8789864960000009</c:v>
                </c:pt>
                <c:pt idx="2818">
                  <c:v>3.8789864960000009</c:v>
                </c:pt>
                <c:pt idx="2819">
                  <c:v>3.8789864960000009</c:v>
                </c:pt>
                <c:pt idx="2820">
                  <c:v>3.8789864960000009</c:v>
                </c:pt>
                <c:pt idx="2821">
                  <c:v>3.8789864960000009</c:v>
                </c:pt>
                <c:pt idx="2822">
                  <c:v>3.8789864960000009</c:v>
                </c:pt>
                <c:pt idx="2823">
                  <c:v>3.8789864960000009</c:v>
                </c:pt>
                <c:pt idx="2824">
                  <c:v>3.8789864960000009</c:v>
                </c:pt>
                <c:pt idx="2825">
                  <c:v>3.8789864960000009</c:v>
                </c:pt>
                <c:pt idx="2826">
                  <c:v>3.8789864960000009</c:v>
                </c:pt>
                <c:pt idx="2827">
                  <c:v>3.8789864960000009</c:v>
                </c:pt>
                <c:pt idx="2828">
                  <c:v>3.8789864960000009</c:v>
                </c:pt>
                <c:pt idx="2829">
                  <c:v>3.8789864960000009</c:v>
                </c:pt>
                <c:pt idx="2830">
                  <c:v>3.8789864960000009</c:v>
                </c:pt>
                <c:pt idx="2831">
                  <c:v>3.8789864960000009</c:v>
                </c:pt>
                <c:pt idx="2832">
                  <c:v>3.8789864960000009</c:v>
                </c:pt>
                <c:pt idx="2833">
                  <c:v>3.8789864960000009</c:v>
                </c:pt>
                <c:pt idx="2834">
                  <c:v>3.8789864960000009</c:v>
                </c:pt>
                <c:pt idx="2835">
                  <c:v>3.8789864960000009</c:v>
                </c:pt>
                <c:pt idx="2836">
                  <c:v>3.8789864960000009</c:v>
                </c:pt>
                <c:pt idx="2837">
                  <c:v>3.8789864960000009</c:v>
                </c:pt>
                <c:pt idx="2838">
                  <c:v>3.8789864960000009</c:v>
                </c:pt>
                <c:pt idx="2839">
                  <c:v>3.8789864960000009</c:v>
                </c:pt>
                <c:pt idx="2840">
                  <c:v>3.8789864960000009</c:v>
                </c:pt>
                <c:pt idx="2841">
                  <c:v>3.8789864960000009</c:v>
                </c:pt>
                <c:pt idx="2842">
                  <c:v>3.8789864960000009</c:v>
                </c:pt>
                <c:pt idx="2843">
                  <c:v>3.8789864960000009</c:v>
                </c:pt>
                <c:pt idx="2844">
                  <c:v>3.8789864960000009</c:v>
                </c:pt>
                <c:pt idx="2845">
                  <c:v>3.8789864960000009</c:v>
                </c:pt>
                <c:pt idx="2846">
                  <c:v>3.8789864960000009</c:v>
                </c:pt>
                <c:pt idx="2847">
                  <c:v>3.8789864960000009</c:v>
                </c:pt>
                <c:pt idx="2848">
                  <c:v>3.8789864960000009</c:v>
                </c:pt>
                <c:pt idx="2849">
                  <c:v>3.8789864960000009</c:v>
                </c:pt>
                <c:pt idx="2850">
                  <c:v>3.8789864960000009</c:v>
                </c:pt>
                <c:pt idx="2851">
                  <c:v>3.8789864960000009</c:v>
                </c:pt>
                <c:pt idx="2852">
                  <c:v>3.8789864960000009</c:v>
                </c:pt>
                <c:pt idx="2853">
                  <c:v>3.8789864960000009</c:v>
                </c:pt>
                <c:pt idx="2854">
                  <c:v>3.8789864960000009</c:v>
                </c:pt>
                <c:pt idx="2855">
                  <c:v>3.8789864960000009</c:v>
                </c:pt>
                <c:pt idx="2856">
                  <c:v>3.8789864960000009</c:v>
                </c:pt>
                <c:pt idx="2857">
                  <c:v>3.8789864960000009</c:v>
                </c:pt>
                <c:pt idx="2858">
                  <c:v>3.8789864960000009</c:v>
                </c:pt>
                <c:pt idx="2859">
                  <c:v>3.8789864960000009</c:v>
                </c:pt>
                <c:pt idx="2860">
                  <c:v>3.8789864960000009</c:v>
                </c:pt>
                <c:pt idx="2861">
                  <c:v>3.8789864960000009</c:v>
                </c:pt>
                <c:pt idx="2862">
                  <c:v>3.8789864960000009</c:v>
                </c:pt>
                <c:pt idx="2863">
                  <c:v>3.8789864960000009</c:v>
                </c:pt>
                <c:pt idx="2864">
                  <c:v>3.8789864960000009</c:v>
                </c:pt>
                <c:pt idx="2865">
                  <c:v>3.8789864960000009</c:v>
                </c:pt>
                <c:pt idx="2866">
                  <c:v>3.8789864960000009</c:v>
                </c:pt>
                <c:pt idx="2867">
                  <c:v>3.8789864960000009</c:v>
                </c:pt>
                <c:pt idx="2868">
                  <c:v>3.8789864960000009</c:v>
                </c:pt>
                <c:pt idx="2869">
                  <c:v>3.8789864960000009</c:v>
                </c:pt>
                <c:pt idx="2870">
                  <c:v>3.8789864960000009</c:v>
                </c:pt>
                <c:pt idx="2871">
                  <c:v>3.8789864960000009</c:v>
                </c:pt>
                <c:pt idx="2872">
                  <c:v>3.8789864960000009</c:v>
                </c:pt>
                <c:pt idx="2873">
                  <c:v>3.8789864960000009</c:v>
                </c:pt>
                <c:pt idx="2874">
                  <c:v>3.8789864960000009</c:v>
                </c:pt>
                <c:pt idx="2875">
                  <c:v>3.8789864960000009</c:v>
                </c:pt>
                <c:pt idx="2876">
                  <c:v>3.8789864960000009</c:v>
                </c:pt>
                <c:pt idx="2877">
                  <c:v>3.8789864960000009</c:v>
                </c:pt>
                <c:pt idx="2878">
                  <c:v>3.8789864960000009</c:v>
                </c:pt>
                <c:pt idx="2879">
                  <c:v>3.8789864960000009</c:v>
                </c:pt>
                <c:pt idx="2880">
                  <c:v>3.8789864960000009</c:v>
                </c:pt>
                <c:pt idx="2881">
                  <c:v>3.8789864960000009</c:v>
                </c:pt>
                <c:pt idx="2882">
                  <c:v>3.8789864960000009</c:v>
                </c:pt>
                <c:pt idx="2883">
                  <c:v>3.8789864960000009</c:v>
                </c:pt>
                <c:pt idx="2884">
                  <c:v>3.8789864960000009</c:v>
                </c:pt>
                <c:pt idx="2885">
                  <c:v>3.8789864960000009</c:v>
                </c:pt>
                <c:pt idx="2886">
                  <c:v>3.8789864960000009</c:v>
                </c:pt>
                <c:pt idx="2887">
                  <c:v>3.8789864960000009</c:v>
                </c:pt>
                <c:pt idx="2888">
                  <c:v>3.8789864960000009</c:v>
                </c:pt>
                <c:pt idx="2889">
                  <c:v>3.8789864960000009</c:v>
                </c:pt>
                <c:pt idx="2890">
                  <c:v>3.8789864960000009</c:v>
                </c:pt>
                <c:pt idx="2891">
                  <c:v>3.8789864960000009</c:v>
                </c:pt>
                <c:pt idx="2892">
                  <c:v>3.8789864960000009</c:v>
                </c:pt>
                <c:pt idx="2893">
                  <c:v>3.8789864960000009</c:v>
                </c:pt>
                <c:pt idx="2894">
                  <c:v>3.8789864960000009</c:v>
                </c:pt>
                <c:pt idx="2895">
                  <c:v>3.8789864960000009</c:v>
                </c:pt>
                <c:pt idx="2896">
                  <c:v>3.8789864960000009</c:v>
                </c:pt>
                <c:pt idx="2897">
                  <c:v>3.8789864960000009</c:v>
                </c:pt>
                <c:pt idx="2898">
                  <c:v>3.8789864960000009</c:v>
                </c:pt>
                <c:pt idx="2899">
                  <c:v>3.8789864960000009</c:v>
                </c:pt>
                <c:pt idx="2900">
                  <c:v>3.8789864960000009</c:v>
                </c:pt>
                <c:pt idx="2901">
                  <c:v>3.8789864960000009</c:v>
                </c:pt>
                <c:pt idx="2902">
                  <c:v>3.8789864960000009</c:v>
                </c:pt>
                <c:pt idx="2903">
                  <c:v>3.8789864960000009</c:v>
                </c:pt>
                <c:pt idx="2904">
                  <c:v>3.8789864960000009</c:v>
                </c:pt>
                <c:pt idx="2905">
                  <c:v>3.8789864960000009</c:v>
                </c:pt>
                <c:pt idx="2906">
                  <c:v>3.8789864960000009</c:v>
                </c:pt>
                <c:pt idx="2907">
                  <c:v>3.8789864960000009</c:v>
                </c:pt>
                <c:pt idx="2908">
                  <c:v>3.8789864960000009</c:v>
                </c:pt>
                <c:pt idx="2909">
                  <c:v>3.8789864960000009</c:v>
                </c:pt>
                <c:pt idx="2910">
                  <c:v>3.8789864960000009</c:v>
                </c:pt>
                <c:pt idx="2911">
                  <c:v>3.8789864960000009</c:v>
                </c:pt>
                <c:pt idx="2912">
                  <c:v>3.8789864960000009</c:v>
                </c:pt>
                <c:pt idx="2913">
                  <c:v>3.8789864960000009</c:v>
                </c:pt>
                <c:pt idx="2914">
                  <c:v>3.8789864960000009</c:v>
                </c:pt>
                <c:pt idx="2915">
                  <c:v>3.8789864960000009</c:v>
                </c:pt>
                <c:pt idx="2916">
                  <c:v>3.8789864960000009</c:v>
                </c:pt>
                <c:pt idx="2917">
                  <c:v>3.8789864960000009</c:v>
                </c:pt>
                <c:pt idx="2918">
                  <c:v>3.8789864960000009</c:v>
                </c:pt>
                <c:pt idx="2919">
                  <c:v>3.8789864960000009</c:v>
                </c:pt>
                <c:pt idx="2920">
                  <c:v>3.8789864960000009</c:v>
                </c:pt>
                <c:pt idx="2921">
                  <c:v>3.8789864960000009</c:v>
                </c:pt>
                <c:pt idx="2922">
                  <c:v>3.8789864960000009</c:v>
                </c:pt>
                <c:pt idx="2923">
                  <c:v>3.8789864960000009</c:v>
                </c:pt>
                <c:pt idx="2924">
                  <c:v>3.8789864960000009</c:v>
                </c:pt>
                <c:pt idx="2925">
                  <c:v>3.8789864960000009</c:v>
                </c:pt>
                <c:pt idx="2926">
                  <c:v>3.8789864960000009</c:v>
                </c:pt>
                <c:pt idx="2927">
                  <c:v>3.8789864960000009</c:v>
                </c:pt>
                <c:pt idx="2928">
                  <c:v>3.8789864960000009</c:v>
                </c:pt>
                <c:pt idx="2929">
                  <c:v>3.8789864960000009</c:v>
                </c:pt>
                <c:pt idx="2930">
                  <c:v>3.8789864960000009</c:v>
                </c:pt>
                <c:pt idx="2931">
                  <c:v>3.8789864960000009</c:v>
                </c:pt>
                <c:pt idx="2932">
                  <c:v>3.8789864960000009</c:v>
                </c:pt>
                <c:pt idx="2933">
                  <c:v>3.8789864960000009</c:v>
                </c:pt>
                <c:pt idx="2934">
                  <c:v>3.8789864960000009</c:v>
                </c:pt>
                <c:pt idx="2935">
                  <c:v>3.8789864960000009</c:v>
                </c:pt>
                <c:pt idx="2936">
                  <c:v>3.8789864960000009</c:v>
                </c:pt>
                <c:pt idx="2937">
                  <c:v>3.8789864960000009</c:v>
                </c:pt>
                <c:pt idx="2938">
                  <c:v>3.8789864960000009</c:v>
                </c:pt>
                <c:pt idx="2939">
                  <c:v>3.8789864960000009</c:v>
                </c:pt>
                <c:pt idx="2940">
                  <c:v>3.8789864960000009</c:v>
                </c:pt>
                <c:pt idx="2941">
                  <c:v>3.8789864960000009</c:v>
                </c:pt>
                <c:pt idx="2942">
                  <c:v>3.8789864960000009</c:v>
                </c:pt>
                <c:pt idx="2943">
                  <c:v>3.8789864960000009</c:v>
                </c:pt>
                <c:pt idx="2944">
                  <c:v>3.8789864960000009</c:v>
                </c:pt>
                <c:pt idx="2945">
                  <c:v>3.8789864960000009</c:v>
                </c:pt>
                <c:pt idx="2946">
                  <c:v>3.8789864960000009</c:v>
                </c:pt>
                <c:pt idx="2947">
                  <c:v>3.8789864960000009</c:v>
                </c:pt>
                <c:pt idx="2948">
                  <c:v>3.8789864960000009</c:v>
                </c:pt>
                <c:pt idx="2949">
                  <c:v>3.8789864960000009</c:v>
                </c:pt>
                <c:pt idx="2950">
                  <c:v>3.8789864960000009</c:v>
                </c:pt>
                <c:pt idx="2951">
                  <c:v>3.8789864960000009</c:v>
                </c:pt>
                <c:pt idx="2952">
                  <c:v>3.8789864960000009</c:v>
                </c:pt>
                <c:pt idx="2953">
                  <c:v>3.8789864960000009</c:v>
                </c:pt>
                <c:pt idx="2954">
                  <c:v>3.8789864960000009</c:v>
                </c:pt>
                <c:pt idx="2955">
                  <c:v>3.8789864960000009</c:v>
                </c:pt>
                <c:pt idx="2956">
                  <c:v>3.8789864960000009</c:v>
                </c:pt>
                <c:pt idx="2957">
                  <c:v>3.8789864960000009</c:v>
                </c:pt>
                <c:pt idx="2958">
                  <c:v>3.8789864960000009</c:v>
                </c:pt>
                <c:pt idx="2959">
                  <c:v>3.8789864960000009</c:v>
                </c:pt>
                <c:pt idx="2960">
                  <c:v>3.8789864960000009</c:v>
                </c:pt>
                <c:pt idx="2961">
                  <c:v>3.8789864960000009</c:v>
                </c:pt>
                <c:pt idx="2962">
                  <c:v>3.8789864960000009</c:v>
                </c:pt>
                <c:pt idx="2963">
                  <c:v>3.8789864960000009</c:v>
                </c:pt>
                <c:pt idx="2964">
                  <c:v>3.8789864960000009</c:v>
                </c:pt>
                <c:pt idx="2965">
                  <c:v>3.8789864960000009</c:v>
                </c:pt>
                <c:pt idx="2966">
                  <c:v>3.8789864960000009</c:v>
                </c:pt>
                <c:pt idx="2967">
                  <c:v>3.8789864960000009</c:v>
                </c:pt>
                <c:pt idx="2968">
                  <c:v>3.8789864960000009</c:v>
                </c:pt>
                <c:pt idx="2969">
                  <c:v>3.8789864960000009</c:v>
                </c:pt>
                <c:pt idx="2970">
                  <c:v>3.8789864960000009</c:v>
                </c:pt>
                <c:pt idx="2971">
                  <c:v>3.8789864960000009</c:v>
                </c:pt>
                <c:pt idx="2972">
                  <c:v>3.8789864960000009</c:v>
                </c:pt>
                <c:pt idx="2973">
                  <c:v>3.8789864960000009</c:v>
                </c:pt>
                <c:pt idx="2974">
                  <c:v>3.8789864960000009</c:v>
                </c:pt>
                <c:pt idx="2975">
                  <c:v>3.8789864960000009</c:v>
                </c:pt>
                <c:pt idx="2976">
                  <c:v>3.8789864960000009</c:v>
                </c:pt>
                <c:pt idx="2977">
                  <c:v>3.8789864960000009</c:v>
                </c:pt>
                <c:pt idx="2978">
                  <c:v>3.8789864960000009</c:v>
                </c:pt>
                <c:pt idx="2979">
                  <c:v>3.8789864960000009</c:v>
                </c:pt>
                <c:pt idx="2980">
                  <c:v>3.8789864960000009</c:v>
                </c:pt>
                <c:pt idx="2981">
                  <c:v>3.8789864960000009</c:v>
                </c:pt>
                <c:pt idx="2982">
                  <c:v>3.8789864960000009</c:v>
                </c:pt>
                <c:pt idx="2983">
                  <c:v>3.8789864960000009</c:v>
                </c:pt>
                <c:pt idx="2984">
                  <c:v>3.8789864960000009</c:v>
                </c:pt>
                <c:pt idx="2985">
                  <c:v>3.8789864960000009</c:v>
                </c:pt>
                <c:pt idx="2986">
                  <c:v>3.8789864960000009</c:v>
                </c:pt>
                <c:pt idx="2987">
                  <c:v>3.8789864960000009</c:v>
                </c:pt>
                <c:pt idx="2988">
                  <c:v>3.8789864960000009</c:v>
                </c:pt>
                <c:pt idx="2989">
                  <c:v>3.8789864960000009</c:v>
                </c:pt>
                <c:pt idx="2990">
                  <c:v>3.8789864960000009</c:v>
                </c:pt>
                <c:pt idx="2991">
                  <c:v>3.8789864960000009</c:v>
                </c:pt>
                <c:pt idx="2992">
                  <c:v>3.8789864960000009</c:v>
                </c:pt>
                <c:pt idx="2993">
                  <c:v>3.8789864960000009</c:v>
                </c:pt>
                <c:pt idx="2994">
                  <c:v>3.8789864960000009</c:v>
                </c:pt>
                <c:pt idx="2995">
                  <c:v>3.8789864960000009</c:v>
                </c:pt>
                <c:pt idx="2996">
                  <c:v>3.8789864960000009</c:v>
                </c:pt>
                <c:pt idx="2997">
                  <c:v>3.8789864960000009</c:v>
                </c:pt>
                <c:pt idx="2998">
                  <c:v>3.8789864960000009</c:v>
                </c:pt>
                <c:pt idx="2999">
                  <c:v>3.8789864960000009</c:v>
                </c:pt>
                <c:pt idx="3000">
                  <c:v>3.8789864960000009</c:v>
                </c:pt>
                <c:pt idx="3001">
                  <c:v>3.8789864960000009</c:v>
                </c:pt>
                <c:pt idx="3002">
                  <c:v>3.8789864960000009</c:v>
                </c:pt>
                <c:pt idx="3003">
                  <c:v>3.8789864960000009</c:v>
                </c:pt>
                <c:pt idx="3004">
                  <c:v>3.8789864960000009</c:v>
                </c:pt>
                <c:pt idx="3005">
                  <c:v>3.8789864960000009</c:v>
                </c:pt>
                <c:pt idx="3006">
                  <c:v>3.8789864960000009</c:v>
                </c:pt>
                <c:pt idx="3007">
                  <c:v>3.8789864960000009</c:v>
                </c:pt>
                <c:pt idx="3008">
                  <c:v>3.8789864960000009</c:v>
                </c:pt>
                <c:pt idx="3009">
                  <c:v>3.8789864960000009</c:v>
                </c:pt>
                <c:pt idx="3010">
                  <c:v>3.8789864960000009</c:v>
                </c:pt>
                <c:pt idx="3011">
                  <c:v>3.8789864960000009</c:v>
                </c:pt>
                <c:pt idx="3012">
                  <c:v>3.8789864960000009</c:v>
                </c:pt>
                <c:pt idx="3013">
                  <c:v>3.8789864960000009</c:v>
                </c:pt>
                <c:pt idx="3014">
                  <c:v>3.8789864960000009</c:v>
                </c:pt>
                <c:pt idx="3015">
                  <c:v>3.8789864960000009</c:v>
                </c:pt>
                <c:pt idx="3016">
                  <c:v>3.8789864960000009</c:v>
                </c:pt>
                <c:pt idx="3017">
                  <c:v>3.8789864960000009</c:v>
                </c:pt>
                <c:pt idx="3018">
                  <c:v>3.8789864960000009</c:v>
                </c:pt>
                <c:pt idx="3019">
                  <c:v>3.8789864960000009</c:v>
                </c:pt>
                <c:pt idx="3020">
                  <c:v>3.8789864960000009</c:v>
                </c:pt>
                <c:pt idx="3021">
                  <c:v>3.8789864960000009</c:v>
                </c:pt>
                <c:pt idx="3022">
                  <c:v>3.8789864960000009</c:v>
                </c:pt>
                <c:pt idx="3023">
                  <c:v>3.8789864960000009</c:v>
                </c:pt>
                <c:pt idx="3024">
                  <c:v>3.8789864960000009</c:v>
                </c:pt>
                <c:pt idx="3025">
                  <c:v>3.8789864960000009</c:v>
                </c:pt>
                <c:pt idx="3026">
                  <c:v>3.8789864960000009</c:v>
                </c:pt>
                <c:pt idx="3027">
                  <c:v>3.8789864960000009</c:v>
                </c:pt>
                <c:pt idx="3028">
                  <c:v>3.8789864960000009</c:v>
                </c:pt>
                <c:pt idx="3029">
                  <c:v>3.8789864960000009</c:v>
                </c:pt>
                <c:pt idx="3030">
                  <c:v>3.8789864960000009</c:v>
                </c:pt>
                <c:pt idx="3031">
                  <c:v>3.8789864960000009</c:v>
                </c:pt>
                <c:pt idx="3032">
                  <c:v>3.8789864960000009</c:v>
                </c:pt>
                <c:pt idx="3033">
                  <c:v>3.8789864960000009</c:v>
                </c:pt>
                <c:pt idx="3034">
                  <c:v>3.8789864960000009</c:v>
                </c:pt>
                <c:pt idx="3035">
                  <c:v>3.8789864960000009</c:v>
                </c:pt>
                <c:pt idx="3036">
                  <c:v>3.8789864960000009</c:v>
                </c:pt>
                <c:pt idx="3037">
                  <c:v>3.8789864960000009</c:v>
                </c:pt>
                <c:pt idx="3038">
                  <c:v>3.8789864960000009</c:v>
                </c:pt>
                <c:pt idx="3039">
                  <c:v>3.8789864960000009</c:v>
                </c:pt>
                <c:pt idx="3040">
                  <c:v>3.8789864960000009</c:v>
                </c:pt>
                <c:pt idx="3041">
                  <c:v>3.8789864960000009</c:v>
                </c:pt>
                <c:pt idx="3042">
                  <c:v>3.8789864960000009</c:v>
                </c:pt>
                <c:pt idx="3043">
                  <c:v>3.8789864960000009</c:v>
                </c:pt>
                <c:pt idx="3044">
                  <c:v>3.8789864960000009</c:v>
                </c:pt>
                <c:pt idx="3045">
                  <c:v>3.8789864960000009</c:v>
                </c:pt>
                <c:pt idx="3046">
                  <c:v>3.8789864960000009</c:v>
                </c:pt>
                <c:pt idx="3047">
                  <c:v>3.8789864960000009</c:v>
                </c:pt>
                <c:pt idx="3048">
                  <c:v>3.8789864960000009</c:v>
                </c:pt>
                <c:pt idx="3049">
                  <c:v>3.8789864960000009</c:v>
                </c:pt>
                <c:pt idx="3050">
                  <c:v>3.8789864960000009</c:v>
                </c:pt>
                <c:pt idx="3051">
                  <c:v>3.8789864960000009</c:v>
                </c:pt>
                <c:pt idx="3052">
                  <c:v>3.8789864960000009</c:v>
                </c:pt>
                <c:pt idx="3053">
                  <c:v>3.8789864960000009</c:v>
                </c:pt>
                <c:pt idx="3054">
                  <c:v>3.8789864960000009</c:v>
                </c:pt>
                <c:pt idx="3055">
                  <c:v>3.8789864960000009</c:v>
                </c:pt>
                <c:pt idx="3056">
                  <c:v>3.8789864960000009</c:v>
                </c:pt>
                <c:pt idx="3057">
                  <c:v>3.8789864960000009</c:v>
                </c:pt>
                <c:pt idx="3058">
                  <c:v>3.8789864960000009</c:v>
                </c:pt>
                <c:pt idx="3059">
                  <c:v>3.8789864960000009</c:v>
                </c:pt>
                <c:pt idx="3060">
                  <c:v>3.8789864960000009</c:v>
                </c:pt>
                <c:pt idx="3061">
                  <c:v>3.8789864960000009</c:v>
                </c:pt>
                <c:pt idx="3062">
                  <c:v>3.8789864960000009</c:v>
                </c:pt>
                <c:pt idx="3063">
                  <c:v>3.8789864960000009</c:v>
                </c:pt>
                <c:pt idx="3064">
                  <c:v>3.8789864960000009</c:v>
                </c:pt>
                <c:pt idx="3065">
                  <c:v>3.8789864960000009</c:v>
                </c:pt>
                <c:pt idx="3066">
                  <c:v>3.8789864960000009</c:v>
                </c:pt>
                <c:pt idx="3067">
                  <c:v>3.8789864960000009</c:v>
                </c:pt>
                <c:pt idx="3068">
                  <c:v>3.8789864960000009</c:v>
                </c:pt>
                <c:pt idx="3069">
                  <c:v>3.8789864960000009</c:v>
                </c:pt>
                <c:pt idx="3070">
                  <c:v>3.8789864960000009</c:v>
                </c:pt>
                <c:pt idx="3071">
                  <c:v>3.8789864960000009</c:v>
                </c:pt>
                <c:pt idx="3072">
                  <c:v>3.8789864960000009</c:v>
                </c:pt>
                <c:pt idx="3073">
                  <c:v>3.8789864960000009</c:v>
                </c:pt>
                <c:pt idx="3074">
                  <c:v>3.8789864960000009</c:v>
                </c:pt>
                <c:pt idx="3075">
                  <c:v>3.8789864960000009</c:v>
                </c:pt>
                <c:pt idx="3076">
                  <c:v>3.8789864960000009</c:v>
                </c:pt>
                <c:pt idx="3077">
                  <c:v>3.8789864960000009</c:v>
                </c:pt>
                <c:pt idx="3078">
                  <c:v>3.8789864960000009</c:v>
                </c:pt>
                <c:pt idx="3079">
                  <c:v>3.8789864960000009</c:v>
                </c:pt>
                <c:pt idx="3080">
                  <c:v>3.8789864960000009</c:v>
                </c:pt>
                <c:pt idx="3081">
                  <c:v>3.8789864960000009</c:v>
                </c:pt>
                <c:pt idx="3082">
                  <c:v>3.8789864960000009</c:v>
                </c:pt>
                <c:pt idx="3083">
                  <c:v>3.8789864960000009</c:v>
                </c:pt>
                <c:pt idx="3084">
                  <c:v>3.8789864960000009</c:v>
                </c:pt>
                <c:pt idx="3085">
                  <c:v>3.8789864960000009</c:v>
                </c:pt>
                <c:pt idx="3086">
                  <c:v>3.8789864960000009</c:v>
                </c:pt>
                <c:pt idx="3087">
                  <c:v>3.8789864960000009</c:v>
                </c:pt>
                <c:pt idx="3088">
                  <c:v>3.8789864960000009</c:v>
                </c:pt>
                <c:pt idx="3089">
                  <c:v>3.8789864960000009</c:v>
                </c:pt>
                <c:pt idx="3090">
                  <c:v>3.8789864960000009</c:v>
                </c:pt>
                <c:pt idx="3091">
                  <c:v>3.8789864960000009</c:v>
                </c:pt>
                <c:pt idx="3092">
                  <c:v>3.8789864960000009</c:v>
                </c:pt>
                <c:pt idx="3093">
                  <c:v>3.8789864960000009</c:v>
                </c:pt>
                <c:pt idx="3094">
                  <c:v>3.8789864960000009</c:v>
                </c:pt>
                <c:pt idx="3095">
                  <c:v>3.8789864960000009</c:v>
                </c:pt>
                <c:pt idx="3096">
                  <c:v>3.8789864960000009</c:v>
                </c:pt>
                <c:pt idx="3097">
                  <c:v>3.8789864960000009</c:v>
                </c:pt>
                <c:pt idx="3098">
                  <c:v>3.8789864960000009</c:v>
                </c:pt>
                <c:pt idx="3099">
                  <c:v>3.8789864960000009</c:v>
                </c:pt>
                <c:pt idx="3100">
                  <c:v>3.8789864960000009</c:v>
                </c:pt>
                <c:pt idx="3101">
                  <c:v>3.8789864960000009</c:v>
                </c:pt>
                <c:pt idx="3102">
                  <c:v>3.8789864960000009</c:v>
                </c:pt>
                <c:pt idx="3103">
                  <c:v>3.8789864960000009</c:v>
                </c:pt>
                <c:pt idx="3104">
                  <c:v>3.8789864960000009</c:v>
                </c:pt>
                <c:pt idx="3105">
                  <c:v>3.8789864960000009</c:v>
                </c:pt>
                <c:pt idx="3106">
                  <c:v>3.8789864960000009</c:v>
                </c:pt>
                <c:pt idx="3107">
                  <c:v>3.8789864960000009</c:v>
                </c:pt>
                <c:pt idx="3108">
                  <c:v>3.8789864960000009</c:v>
                </c:pt>
                <c:pt idx="3109">
                  <c:v>3.8789864960000009</c:v>
                </c:pt>
                <c:pt idx="3110">
                  <c:v>3.8789864960000009</c:v>
                </c:pt>
                <c:pt idx="3111">
                  <c:v>3.8789864960000009</c:v>
                </c:pt>
                <c:pt idx="3112">
                  <c:v>3.8789864960000009</c:v>
                </c:pt>
                <c:pt idx="3113">
                  <c:v>3.8789864960000009</c:v>
                </c:pt>
                <c:pt idx="3114">
                  <c:v>3.8789864960000009</c:v>
                </c:pt>
                <c:pt idx="3115">
                  <c:v>3.8789864960000009</c:v>
                </c:pt>
                <c:pt idx="3116">
                  <c:v>3.8789864960000009</c:v>
                </c:pt>
                <c:pt idx="3117">
                  <c:v>3.8789864960000009</c:v>
                </c:pt>
                <c:pt idx="3118">
                  <c:v>3.8789864960000009</c:v>
                </c:pt>
                <c:pt idx="3119">
                  <c:v>3.8789864960000009</c:v>
                </c:pt>
                <c:pt idx="3120">
                  <c:v>3.8789864960000009</c:v>
                </c:pt>
                <c:pt idx="3121">
                  <c:v>3.8789864960000009</c:v>
                </c:pt>
                <c:pt idx="3122">
                  <c:v>3.8789864960000009</c:v>
                </c:pt>
                <c:pt idx="3123">
                  <c:v>3.8789864960000009</c:v>
                </c:pt>
                <c:pt idx="3124">
                  <c:v>3.8789864960000009</c:v>
                </c:pt>
                <c:pt idx="3125">
                  <c:v>3.8789864960000009</c:v>
                </c:pt>
                <c:pt idx="3126">
                  <c:v>3.8789864960000009</c:v>
                </c:pt>
                <c:pt idx="3127">
                  <c:v>3.8789864960000009</c:v>
                </c:pt>
                <c:pt idx="3128">
                  <c:v>3.8789864960000009</c:v>
                </c:pt>
                <c:pt idx="3129">
                  <c:v>3.8789864960000009</c:v>
                </c:pt>
                <c:pt idx="3130">
                  <c:v>3.8789864960000009</c:v>
                </c:pt>
                <c:pt idx="3131">
                  <c:v>3.8789864960000009</c:v>
                </c:pt>
                <c:pt idx="3132">
                  <c:v>3.8789864960000009</c:v>
                </c:pt>
                <c:pt idx="3133">
                  <c:v>3.8789864960000009</c:v>
                </c:pt>
                <c:pt idx="3134">
                  <c:v>3.8789864960000009</c:v>
                </c:pt>
                <c:pt idx="3135">
                  <c:v>3.8789864960000009</c:v>
                </c:pt>
                <c:pt idx="3136">
                  <c:v>3.8789864960000009</c:v>
                </c:pt>
                <c:pt idx="3137">
                  <c:v>3.8789864960000009</c:v>
                </c:pt>
                <c:pt idx="3138">
                  <c:v>3.8789864960000009</c:v>
                </c:pt>
                <c:pt idx="3139">
                  <c:v>3.8789864960000009</c:v>
                </c:pt>
                <c:pt idx="3140">
                  <c:v>3.8789864960000009</c:v>
                </c:pt>
                <c:pt idx="3141">
                  <c:v>3.8789864960000009</c:v>
                </c:pt>
                <c:pt idx="3142">
                  <c:v>3.8789864960000009</c:v>
                </c:pt>
                <c:pt idx="3143">
                  <c:v>3.8789864960000009</c:v>
                </c:pt>
                <c:pt idx="3144">
                  <c:v>3.8789864960000009</c:v>
                </c:pt>
                <c:pt idx="3145">
                  <c:v>3.8789864960000009</c:v>
                </c:pt>
                <c:pt idx="3146">
                  <c:v>3.8789864960000009</c:v>
                </c:pt>
                <c:pt idx="3147">
                  <c:v>3.8789864960000009</c:v>
                </c:pt>
                <c:pt idx="3148">
                  <c:v>3.8789864960000009</c:v>
                </c:pt>
                <c:pt idx="3149">
                  <c:v>3.8789864960000009</c:v>
                </c:pt>
                <c:pt idx="3150">
                  <c:v>3.8789864960000009</c:v>
                </c:pt>
                <c:pt idx="3151">
                  <c:v>3.8789864960000009</c:v>
                </c:pt>
                <c:pt idx="3152">
                  <c:v>3.8789864960000009</c:v>
                </c:pt>
                <c:pt idx="3153">
                  <c:v>3.8789864960000009</c:v>
                </c:pt>
                <c:pt idx="3154">
                  <c:v>3.8789864960000009</c:v>
                </c:pt>
                <c:pt idx="3155">
                  <c:v>3.8789864960000009</c:v>
                </c:pt>
                <c:pt idx="3156">
                  <c:v>3.8789864960000009</c:v>
                </c:pt>
                <c:pt idx="3157">
                  <c:v>3.8789864960000009</c:v>
                </c:pt>
                <c:pt idx="3158">
                  <c:v>3.8789864960000009</c:v>
                </c:pt>
                <c:pt idx="3159">
                  <c:v>3.8789864960000009</c:v>
                </c:pt>
                <c:pt idx="3160">
                  <c:v>3.8789864960000009</c:v>
                </c:pt>
                <c:pt idx="3161">
                  <c:v>3.8789864960000009</c:v>
                </c:pt>
                <c:pt idx="3162">
                  <c:v>3.8789864960000009</c:v>
                </c:pt>
                <c:pt idx="3163">
                  <c:v>3.8789864960000009</c:v>
                </c:pt>
                <c:pt idx="3164">
                  <c:v>3.8789864960000009</c:v>
                </c:pt>
                <c:pt idx="3165">
                  <c:v>3.8789864960000009</c:v>
                </c:pt>
                <c:pt idx="3166">
                  <c:v>3.8789864960000009</c:v>
                </c:pt>
                <c:pt idx="3167">
                  <c:v>3.8789864960000009</c:v>
                </c:pt>
                <c:pt idx="3168">
                  <c:v>3.8789864960000009</c:v>
                </c:pt>
                <c:pt idx="3169">
                  <c:v>3.8789864960000009</c:v>
                </c:pt>
                <c:pt idx="3170">
                  <c:v>3.8789864960000009</c:v>
                </c:pt>
                <c:pt idx="3171">
                  <c:v>3.8789864960000009</c:v>
                </c:pt>
                <c:pt idx="3172">
                  <c:v>3.8789864960000009</c:v>
                </c:pt>
                <c:pt idx="3173">
                  <c:v>3.8789864960000009</c:v>
                </c:pt>
                <c:pt idx="3174">
                  <c:v>3.8789864960000009</c:v>
                </c:pt>
                <c:pt idx="3175">
                  <c:v>3.8789864960000009</c:v>
                </c:pt>
                <c:pt idx="3176">
                  <c:v>3.8789864960000009</c:v>
                </c:pt>
                <c:pt idx="3177">
                  <c:v>3.8789864960000009</c:v>
                </c:pt>
                <c:pt idx="3178">
                  <c:v>3.8789864960000009</c:v>
                </c:pt>
                <c:pt idx="3179">
                  <c:v>3.8789864960000009</c:v>
                </c:pt>
                <c:pt idx="3180">
                  <c:v>3.8789864960000009</c:v>
                </c:pt>
                <c:pt idx="3181">
                  <c:v>3.8789864960000009</c:v>
                </c:pt>
                <c:pt idx="3182">
                  <c:v>3.8789864960000009</c:v>
                </c:pt>
                <c:pt idx="3183">
                  <c:v>3.8789864960000009</c:v>
                </c:pt>
                <c:pt idx="3184">
                  <c:v>3.8789864960000009</c:v>
                </c:pt>
                <c:pt idx="3185">
                  <c:v>3.8789864960000009</c:v>
                </c:pt>
                <c:pt idx="3186">
                  <c:v>3.8789864960000009</c:v>
                </c:pt>
                <c:pt idx="3187">
                  <c:v>3.8789864960000009</c:v>
                </c:pt>
                <c:pt idx="3188">
                  <c:v>3.8789864960000009</c:v>
                </c:pt>
                <c:pt idx="3189">
                  <c:v>3.8789864960000009</c:v>
                </c:pt>
                <c:pt idx="3190">
                  <c:v>3.8789864960000009</c:v>
                </c:pt>
                <c:pt idx="3191">
                  <c:v>3.8789864960000009</c:v>
                </c:pt>
                <c:pt idx="3192">
                  <c:v>3.8789864960000009</c:v>
                </c:pt>
                <c:pt idx="3193">
                  <c:v>3.8789864960000009</c:v>
                </c:pt>
                <c:pt idx="3194">
                  <c:v>3.8789864960000009</c:v>
                </c:pt>
                <c:pt idx="3195">
                  <c:v>3.8789864960000009</c:v>
                </c:pt>
                <c:pt idx="3196">
                  <c:v>3.8789864960000009</c:v>
                </c:pt>
                <c:pt idx="3197">
                  <c:v>3.8789864960000009</c:v>
                </c:pt>
                <c:pt idx="3198">
                  <c:v>3.8789864960000009</c:v>
                </c:pt>
                <c:pt idx="3199">
                  <c:v>3.8789864960000009</c:v>
                </c:pt>
                <c:pt idx="3200">
                  <c:v>3.8789864960000009</c:v>
                </c:pt>
                <c:pt idx="3201">
                  <c:v>3.8789864960000009</c:v>
                </c:pt>
                <c:pt idx="3202">
                  <c:v>3.8789864960000009</c:v>
                </c:pt>
                <c:pt idx="3203">
                  <c:v>3.8789864960000009</c:v>
                </c:pt>
                <c:pt idx="3204">
                  <c:v>3.8789864960000009</c:v>
                </c:pt>
                <c:pt idx="3205">
                  <c:v>3.8789864960000009</c:v>
                </c:pt>
                <c:pt idx="3206">
                  <c:v>3.8789864960000009</c:v>
                </c:pt>
                <c:pt idx="3207">
                  <c:v>3.8789864960000009</c:v>
                </c:pt>
                <c:pt idx="3208">
                  <c:v>3.8789864960000009</c:v>
                </c:pt>
                <c:pt idx="3209">
                  <c:v>3.8789864960000009</c:v>
                </c:pt>
                <c:pt idx="3210">
                  <c:v>3.8789864960000009</c:v>
                </c:pt>
                <c:pt idx="3211">
                  <c:v>3.8789864960000009</c:v>
                </c:pt>
                <c:pt idx="3212">
                  <c:v>3.8789864960000009</c:v>
                </c:pt>
                <c:pt idx="3213">
                  <c:v>3.8789864960000009</c:v>
                </c:pt>
                <c:pt idx="3214">
                  <c:v>3.8789864960000009</c:v>
                </c:pt>
                <c:pt idx="3215">
                  <c:v>3.8789864960000009</c:v>
                </c:pt>
                <c:pt idx="3216">
                  <c:v>3.8789864960000009</c:v>
                </c:pt>
                <c:pt idx="3217">
                  <c:v>3.8789864960000009</c:v>
                </c:pt>
                <c:pt idx="3218">
                  <c:v>3.8789864960000009</c:v>
                </c:pt>
                <c:pt idx="3219">
                  <c:v>3.8789864960000009</c:v>
                </c:pt>
                <c:pt idx="3220">
                  <c:v>3.8789864960000009</c:v>
                </c:pt>
                <c:pt idx="3221">
                  <c:v>3.8789864960000009</c:v>
                </c:pt>
                <c:pt idx="3222">
                  <c:v>3.8789864960000009</c:v>
                </c:pt>
                <c:pt idx="3223">
                  <c:v>3.8789864960000009</c:v>
                </c:pt>
                <c:pt idx="3224">
                  <c:v>3.8789864960000009</c:v>
                </c:pt>
                <c:pt idx="3225">
                  <c:v>3.8789864960000009</c:v>
                </c:pt>
                <c:pt idx="3226">
                  <c:v>3.8789864960000009</c:v>
                </c:pt>
                <c:pt idx="3227">
                  <c:v>3.8789864960000009</c:v>
                </c:pt>
                <c:pt idx="3228">
                  <c:v>3.8789864960000009</c:v>
                </c:pt>
                <c:pt idx="3229">
                  <c:v>3.8789864960000009</c:v>
                </c:pt>
                <c:pt idx="3230">
                  <c:v>3.8789864960000009</c:v>
                </c:pt>
                <c:pt idx="3231">
                  <c:v>3.8789864960000009</c:v>
                </c:pt>
                <c:pt idx="3232">
                  <c:v>3.8789864960000009</c:v>
                </c:pt>
                <c:pt idx="3233">
                  <c:v>3.8789864960000009</c:v>
                </c:pt>
                <c:pt idx="3234">
                  <c:v>3.8789864960000009</c:v>
                </c:pt>
                <c:pt idx="3235">
                  <c:v>3.8789864960000009</c:v>
                </c:pt>
                <c:pt idx="3236">
                  <c:v>3.8789864960000009</c:v>
                </c:pt>
                <c:pt idx="3237">
                  <c:v>3.8789864960000009</c:v>
                </c:pt>
                <c:pt idx="3238">
                  <c:v>3.8789864960000009</c:v>
                </c:pt>
                <c:pt idx="3239">
                  <c:v>3.8789864960000009</c:v>
                </c:pt>
                <c:pt idx="3240">
                  <c:v>3.8789864960000009</c:v>
                </c:pt>
                <c:pt idx="3241">
                  <c:v>3.8789864960000009</c:v>
                </c:pt>
                <c:pt idx="3242">
                  <c:v>3.8789864960000009</c:v>
                </c:pt>
                <c:pt idx="3243">
                  <c:v>3.8789864960000009</c:v>
                </c:pt>
                <c:pt idx="3244">
                  <c:v>3.8789864960000009</c:v>
                </c:pt>
                <c:pt idx="3245">
                  <c:v>3.8789864960000009</c:v>
                </c:pt>
                <c:pt idx="3246">
                  <c:v>3.8789864960000009</c:v>
                </c:pt>
                <c:pt idx="3247">
                  <c:v>3.8789864960000009</c:v>
                </c:pt>
                <c:pt idx="3248">
                  <c:v>3.8789864960000009</c:v>
                </c:pt>
                <c:pt idx="3249">
                  <c:v>3.8789864960000009</c:v>
                </c:pt>
                <c:pt idx="3250">
                  <c:v>3.8789864960000009</c:v>
                </c:pt>
                <c:pt idx="3251">
                  <c:v>3.8789864960000009</c:v>
                </c:pt>
                <c:pt idx="3252">
                  <c:v>3.8789864960000009</c:v>
                </c:pt>
                <c:pt idx="3253">
                  <c:v>3.8789864960000009</c:v>
                </c:pt>
                <c:pt idx="3254">
                  <c:v>3.8789864960000009</c:v>
                </c:pt>
                <c:pt idx="3255">
                  <c:v>3.8789864960000009</c:v>
                </c:pt>
                <c:pt idx="3256">
                  <c:v>3.8789864960000009</c:v>
                </c:pt>
                <c:pt idx="3257">
                  <c:v>3.8789864960000009</c:v>
                </c:pt>
                <c:pt idx="3258">
                  <c:v>3.8789864960000009</c:v>
                </c:pt>
                <c:pt idx="3259">
                  <c:v>3.8789864960000009</c:v>
                </c:pt>
                <c:pt idx="3260">
                  <c:v>3.8789864960000009</c:v>
                </c:pt>
                <c:pt idx="3261">
                  <c:v>3.8789864960000009</c:v>
                </c:pt>
                <c:pt idx="3262">
                  <c:v>3.8789864960000009</c:v>
                </c:pt>
                <c:pt idx="3263">
                  <c:v>3.8789864960000009</c:v>
                </c:pt>
                <c:pt idx="3264">
                  <c:v>3.8789864960000009</c:v>
                </c:pt>
                <c:pt idx="3265">
                  <c:v>3.8789864960000009</c:v>
                </c:pt>
                <c:pt idx="3266">
                  <c:v>3.8789864960000009</c:v>
                </c:pt>
                <c:pt idx="3267">
                  <c:v>3.8789864960000009</c:v>
                </c:pt>
                <c:pt idx="3268">
                  <c:v>3.8789864960000009</c:v>
                </c:pt>
                <c:pt idx="3269">
                  <c:v>3.8789864960000009</c:v>
                </c:pt>
                <c:pt idx="3270">
                  <c:v>3.8789864960000009</c:v>
                </c:pt>
                <c:pt idx="3271">
                  <c:v>3.8789864960000009</c:v>
                </c:pt>
                <c:pt idx="3272">
                  <c:v>3.8789864960000009</c:v>
                </c:pt>
                <c:pt idx="3273">
                  <c:v>3.8789864960000009</c:v>
                </c:pt>
                <c:pt idx="3274">
                  <c:v>3.8789864960000009</c:v>
                </c:pt>
                <c:pt idx="3275">
                  <c:v>3.8789864960000009</c:v>
                </c:pt>
                <c:pt idx="3276">
                  <c:v>3.8789864960000009</c:v>
                </c:pt>
                <c:pt idx="3277">
                  <c:v>3.8789864960000009</c:v>
                </c:pt>
                <c:pt idx="3278">
                  <c:v>3.8789864960000009</c:v>
                </c:pt>
                <c:pt idx="3285">
                  <c:v>3.8789864960000009</c:v>
                </c:pt>
                <c:pt idx="3286">
                  <c:v>3.8789864960000009</c:v>
                </c:pt>
                <c:pt idx="3287">
                  <c:v>3.8789864960000009</c:v>
                </c:pt>
                <c:pt idx="3288">
                  <c:v>3.8789864960000009</c:v>
                </c:pt>
                <c:pt idx="3289">
                  <c:v>3.8789864960000009</c:v>
                </c:pt>
                <c:pt idx="3290">
                  <c:v>3.8789864960000009</c:v>
                </c:pt>
                <c:pt idx="3291">
                  <c:v>3.8789864960000009</c:v>
                </c:pt>
                <c:pt idx="3292">
                  <c:v>3.8789864960000009</c:v>
                </c:pt>
                <c:pt idx="3293">
                  <c:v>3.8789864960000009</c:v>
                </c:pt>
                <c:pt idx="3294">
                  <c:v>3.8789864960000009</c:v>
                </c:pt>
                <c:pt idx="3295">
                  <c:v>3.8789864960000009</c:v>
                </c:pt>
                <c:pt idx="3296">
                  <c:v>3.8789864960000009</c:v>
                </c:pt>
                <c:pt idx="3297">
                  <c:v>3.8789864960000009</c:v>
                </c:pt>
                <c:pt idx="3298">
                  <c:v>3.8789864960000009</c:v>
                </c:pt>
                <c:pt idx="3299">
                  <c:v>3.8789864960000009</c:v>
                </c:pt>
                <c:pt idx="3300">
                  <c:v>3.8789864960000009</c:v>
                </c:pt>
                <c:pt idx="3301">
                  <c:v>3.8789864960000009</c:v>
                </c:pt>
                <c:pt idx="3302">
                  <c:v>3.8789864960000009</c:v>
                </c:pt>
                <c:pt idx="3303">
                  <c:v>3.8789864960000009</c:v>
                </c:pt>
                <c:pt idx="3304">
                  <c:v>3.8789864960000009</c:v>
                </c:pt>
                <c:pt idx="3305">
                  <c:v>3.8789864960000009</c:v>
                </c:pt>
                <c:pt idx="3306">
                  <c:v>3.8789864960000009</c:v>
                </c:pt>
                <c:pt idx="3307">
                  <c:v>3.8789864960000009</c:v>
                </c:pt>
                <c:pt idx="3308">
                  <c:v>3.8789864960000009</c:v>
                </c:pt>
                <c:pt idx="3309">
                  <c:v>3.8789864960000009</c:v>
                </c:pt>
                <c:pt idx="3310">
                  <c:v>3.8789864960000009</c:v>
                </c:pt>
                <c:pt idx="3311">
                  <c:v>3.8789864960000009</c:v>
                </c:pt>
                <c:pt idx="3312">
                  <c:v>3.8789864960000009</c:v>
                </c:pt>
                <c:pt idx="3313">
                  <c:v>3.8789864960000009</c:v>
                </c:pt>
                <c:pt idx="3314">
                  <c:v>3.8789864960000009</c:v>
                </c:pt>
                <c:pt idx="3315">
                  <c:v>3.8789864960000009</c:v>
                </c:pt>
                <c:pt idx="3316">
                  <c:v>3.8789864960000009</c:v>
                </c:pt>
                <c:pt idx="3317">
                  <c:v>3.8789864960000009</c:v>
                </c:pt>
                <c:pt idx="3318">
                  <c:v>3.8789864960000009</c:v>
                </c:pt>
                <c:pt idx="3319">
                  <c:v>3.8789864960000009</c:v>
                </c:pt>
                <c:pt idx="3320">
                  <c:v>3.8789864960000009</c:v>
                </c:pt>
                <c:pt idx="3321">
                  <c:v>3.8789864960000009</c:v>
                </c:pt>
                <c:pt idx="3322">
                  <c:v>3.8789864960000009</c:v>
                </c:pt>
                <c:pt idx="3323">
                  <c:v>3.8789864960000009</c:v>
                </c:pt>
                <c:pt idx="3324">
                  <c:v>3.8789864960000009</c:v>
                </c:pt>
                <c:pt idx="3325">
                  <c:v>3.8789864960000009</c:v>
                </c:pt>
                <c:pt idx="3326">
                  <c:v>3.8789864960000009</c:v>
                </c:pt>
                <c:pt idx="3327">
                  <c:v>3.8789864960000009</c:v>
                </c:pt>
                <c:pt idx="3328">
                  <c:v>3.8789864960000009</c:v>
                </c:pt>
                <c:pt idx="3329">
                  <c:v>3.8789864960000009</c:v>
                </c:pt>
                <c:pt idx="3330">
                  <c:v>3.8789864960000009</c:v>
                </c:pt>
                <c:pt idx="3331">
                  <c:v>3.8789864960000009</c:v>
                </c:pt>
                <c:pt idx="3332">
                  <c:v>3.8789864960000009</c:v>
                </c:pt>
                <c:pt idx="3333">
                  <c:v>3.8789864960000009</c:v>
                </c:pt>
                <c:pt idx="3334">
                  <c:v>3.8789864960000009</c:v>
                </c:pt>
                <c:pt idx="3335">
                  <c:v>3.8789864960000009</c:v>
                </c:pt>
                <c:pt idx="3336">
                  <c:v>3.8789864960000009</c:v>
                </c:pt>
                <c:pt idx="3337">
                  <c:v>3.8789864960000009</c:v>
                </c:pt>
                <c:pt idx="3338">
                  <c:v>3.8789864960000009</c:v>
                </c:pt>
                <c:pt idx="3339">
                  <c:v>3.8789864960000009</c:v>
                </c:pt>
                <c:pt idx="3340">
                  <c:v>3.8789864960000009</c:v>
                </c:pt>
                <c:pt idx="3341">
                  <c:v>3.8789864960000009</c:v>
                </c:pt>
                <c:pt idx="3342">
                  <c:v>3.8789864960000009</c:v>
                </c:pt>
                <c:pt idx="3343">
                  <c:v>3.8789864960000009</c:v>
                </c:pt>
                <c:pt idx="3344">
                  <c:v>3.8789864960000009</c:v>
                </c:pt>
                <c:pt idx="3345">
                  <c:v>3.8789864960000009</c:v>
                </c:pt>
                <c:pt idx="3346">
                  <c:v>3.8789864960000009</c:v>
                </c:pt>
                <c:pt idx="3347">
                  <c:v>3.8789864960000009</c:v>
                </c:pt>
                <c:pt idx="3348">
                  <c:v>3.8789864960000009</c:v>
                </c:pt>
                <c:pt idx="3349">
                  <c:v>3.8789864960000009</c:v>
                </c:pt>
                <c:pt idx="3350">
                  <c:v>3.8789864960000009</c:v>
                </c:pt>
                <c:pt idx="3351">
                  <c:v>3.8789864960000009</c:v>
                </c:pt>
                <c:pt idx="3352">
                  <c:v>3.8789864960000009</c:v>
                </c:pt>
                <c:pt idx="3353">
                  <c:v>3.8789864960000009</c:v>
                </c:pt>
                <c:pt idx="3354">
                  <c:v>3.8789864960000009</c:v>
                </c:pt>
                <c:pt idx="3355">
                  <c:v>3.8789864960000009</c:v>
                </c:pt>
                <c:pt idx="3356">
                  <c:v>3.8789864960000009</c:v>
                </c:pt>
                <c:pt idx="3357">
                  <c:v>3.8789864960000009</c:v>
                </c:pt>
                <c:pt idx="3358">
                  <c:v>3.8789864960000009</c:v>
                </c:pt>
                <c:pt idx="3359">
                  <c:v>3.8789864960000009</c:v>
                </c:pt>
                <c:pt idx="3360">
                  <c:v>3.8789864960000009</c:v>
                </c:pt>
                <c:pt idx="3361">
                  <c:v>3.8789864960000009</c:v>
                </c:pt>
                <c:pt idx="3362">
                  <c:v>3.8789864960000009</c:v>
                </c:pt>
                <c:pt idx="3363">
                  <c:v>3.8789864960000009</c:v>
                </c:pt>
                <c:pt idx="3364">
                  <c:v>3.8789864960000009</c:v>
                </c:pt>
                <c:pt idx="3365">
                  <c:v>3.8789864960000009</c:v>
                </c:pt>
                <c:pt idx="3366">
                  <c:v>3.8789864960000009</c:v>
                </c:pt>
                <c:pt idx="3367">
                  <c:v>3.8789864960000009</c:v>
                </c:pt>
                <c:pt idx="3368">
                  <c:v>3.8789864960000009</c:v>
                </c:pt>
                <c:pt idx="3369">
                  <c:v>3.8789864960000009</c:v>
                </c:pt>
                <c:pt idx="3370">
                  <c:v>3.8789864960000009</c:v>
                </c:pt>
                <c:pt idx="3371">
                  <c:v>3.8789864960000009</c:v>
                </c:pt>
                <c:pt idx="3372">
                  <c:v>3.8789864960000009</c:v>
                </c:pt>
                <c:pt idx="3373">
                  <c:v>3.8789864960000009</c:v>
                </c:pt>
                <c:pt idx="3374">
                  <c:v>3.8789864960000009</c:v>
                </c:pt>
                <c:pt idx="3375">
                  <c:v>3.8789864960000009</c:v>
                </c:pt>
                <c:pt idx="3376">
                  <c:v>3.8789864960000009</c:v>
                </c:pt>
                <c:pt idx="3377">
                  <c:v>3.8789864960000009</c:v>
                </c:pt>
                <c:pt idx="3378">
                  <c:v>3.8789864960000009</c:v>
                </c:pt>
                <c:pt idx="3379">
                  <c:v>3.8789864960000009</c:v>
                </c:pt>
                <c:pt idx="3380">
                  <c:v>3.8789864960000009</c:v>
                </c:pt>
                <c:pt idx="3381">
                  <c:v>3.8789864960000009</c:v>
                </c:pt>
              </c:numCache>
            </c:numRef>
          </c:val>
        </c:ser>
        <c:marker val="1"/>
        <c:axId val="47363584"/>
        <c:axId val="47365120"/>
      </c:lineChart>
      <c:dateAx>
        <c:axId val="47363584"/>
        <c:scaling>
          <c:orientation val="minMax"/>
          <c:min val="40544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47365120"/>
        <c:crosses val="autoZero"/>
        <c:auto val="1"/>
        <c:lblOffset val="100"/>
      </c:dateAx>
      <c:valAx>
        <c:axId val="473651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47363584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Sheet1!$AI$2:$AI$5490</c:f>
              <c:numCache>
                <c:formatCode>[$-409]d\-mmm\-yy;@</c:formatCode>
                <c:ptCount val="5489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  <c:pt idx="3272">
                  <c:v>40906</c:v>
                </c:pt>
                <c:pt idx="3273">
                  <c:v>40907</c:v>
                </c:pt>
                <c:pt idx="3274">
                  <c:v>40908</c:v>
                </c:pt>
                <c:pt idx="3275">
                  <c:v>40909</c:v>
                </c:pt>
                <c:pt idx="3276">
                  <c:v>40910</c:v>
                </c:pt>
                <c:pt idx="3277">
                  <c:v>40911</c:v>
                </c:pt>
                <c:pt idx="3278">
                  <c:v>40912</c:v>
                </c:pt>
                <c:pt idx="3285">
                  <c:v>40913</c:v>
                </c:pt>
                <c:pt idx="3286">
                  <c:v>40914</c:v>
                </c:pt>
                <c:pt idx="3287">
                  <c:v>40915</c:v>
                </c:pt>
                <c:pt idx="3288">
                  <c:v>40916</c:v>
                </c:pt>
                <c:pt idx="3289">
                  <c:v>40917</c:v>
                </c:pt>
                <c:pt idx="3290">
                  <c:v>40918</c:v>
                </c:pt>
                <c:pt idx="3291">
                  <c:v>40919</c:v>
                </c:pt>
                <c:pt idx="3292">
                  <c:v>40920</c:v>
                </c:pt>
                <c:pt idx="3293">
                  <c:v>40921</c:v>
                </c:pt>
                <c:pt idx="3294">
                  <c:v>40922</c:v>
                </c:pt>
                <c:pt idx="3295">
                  <c:v>40923</c:v>
                </c:pt>
                <c:pt idx="3296">
                  <c:v>40924</c:v>
                </c:pt>
                <c:pt idx="3297">
                  <c:v>40925</c:v>
                </c:pt>
                <c:pt idx="3298">
                  <c:v>40926</c:v>
                </c:pt>
                <c:pt idx="3299">
                  <c:v>40927</c:v>
                </c:pt>
                <c:pt idx="3300">
                  <c:v>40928</c:v>
                </c:pt>
                <c:pt idx="3301">
                  <c:v>40929</c:v>
                </c:pt>
                <c:pt idx="3302">
                  <c:v>40930</c:v>
                </c:pt>
                <c:pt idx="3303">
                  <c:v>40931</c:v>
                </c:pt>
                <c:pt idx="3304">
                  <c:v>40932</c:v>
                </c:pt>
                <c:pt idx="3305">
                  <c:v>40933</c:v>
                </c:pt>
                <c:pt idx="3306">
                  <c:v>40934</c:v>
                </c:pt>
                <c:pt idx="3307">
                  <c:v>40935</c:v>
                </c:pt>
                <c:pt idx="3308">
                  <c:v>40936</c:v>
                </c:pt>
                <c:pt idx="3309">
                  <c:v>40937</c:v>
                </c:pt>
                <c:pt idx="3310">
                  <c:v>40938</c:v>
                </c:pt>
                <c:pt idx="3311">
                  <c:v>40939</c:v>
                </c:pt>
                <c:pt idx="3312">
                  <c:v>40940</c:v>
                </c:pt>
                <c:pt idx="3313">
                  <c:v>40941</c:v>
                </c:pt>
                <c:pt idx="3314">
                  <c:v>40942</c:v>
                </c:pt>
                <c:pt idx="3315">
                  <c:v>40943</c:v>
                </c:pt>
                <c:pt idx="3316">
                  <c:v>40944</c:v>
                </c:pt>
                <c:pt idx="3317">
                  <c:v>40945</c:v>
                </c:pt>
                <c:pt idx="3318">
                  <c:v>40946</c:v>
                </c:pt>
                <c:pt idx="3319">
                  <c:v>40947</c:v>
                </c:pt>
                <c:pt idx="3320">
                  <c:v>40948</c:v>
                </c:pt>
                <c:pt idx="3321">
                  <c:v>40949</c:v>
                </c:pt>
                <c:pt idx="3322">
                  <c:v>40950</c:v>
                </c:pt>
                <c:pt idx="3323">
                  <c:v>40951</c:v>
                </c:pt>
                <c:pt idx="3324">
                  <c:v>40952</c:v>
                </c:pt>
                <c:pt idx="3325">
                  <c:v>40953</c:v>
                </c:pt>
                <c:pt idx="3326">
                  <c:v>40954</c:v>
                </c:pt>
                <c:pt idx="3327">
                  <c:v>40955</c:v>
                </c:pt>
                <c:pt idx="3328">
                  <c:v>40956</c:v>
                </c:pt>
                <c:pt idx="3329">
                  <c:v>40957</c:v>
                </c:pt>
                <c:pt idx="3330">
                  <c:v>40958</c:v>
                </c:pt>
                <c:pt idx="3331">
                  <c:v>40959</c:v>
                </c:pt>
                <c:pt idx="3332">
                  <c:v>40960</c:v>
                </c:pt>
                <c:pt idx="3333">
                  <c:v>40961</c:v>
                </c:pt>
                <c:pt idx="3334">
                  <c:v>40962</c:v>
                </c:pt>
                <c:pt idx="3335">
                  <c:v>40963</c:v>
                </c:pt>
                <c:pt idx="3336">
                  <c:v>40964</c:v>
                </c:pt>
                <c:pt idx="3337">
                  <c:v>40965</c:v>
                </c:pt>
                <c:pt idx="3338">
                  <c:v>40966</c:v>
                </c:pt>
                <c:pt idx="3339">
                  <c:v>40967</c:v>
                </c:pt>
                <c:pt idx="3340">
                  <c:v>40968</c:v>
                </c:pt>
                <c:pt idx="3341">
                  <c:v>40969</c:v>
                </c:pt>
                <c:pt idx="3342">
                  <c:v>40970</c:v>
                </c:pt>
                <c:pt idx="3343">
                  <c:v>40971</c:v>
                </c:pt>
                <c:pt idx="3344">
                  <c:v>40972</c:v>
                </c:pt>
                <c:pt idx="3345">
                  <c:v>40973</c:v>
                </c:pt>
                <c:pt idx="3346">
                  <c:v>40974</c:v>
                </c:pt>
                <c:pt idx="3347">
                  <c:v>40975</c:v>
                </c:pt>
                <c:pt idx="3348">
                  <c:v>40976</c:v>
                </c:pt>
                <c:pt idx="3349">
                  <c:v>40977</c:v>
                </c:pt>
                <c:pt idx="3350">
                  <c:v>40978</c:v>
                </c:pt>
                <c:pt idx="3351">
                  <c:v>40979</c:v>
                </c:pt>
                <c:pt idx="3352">
                  <c:v>40980</c:v>
                </c:pt>
                <c:pt idx="3353">
                  <c:v>40981</c:v>
                </c:pt>
                <c:pt idx="3354">
                  <c:v>40982</c:v>
                </c:pt>
                <c:pt idx="3355">
                  <c:v>40983</c:v>
                </c:pt>
                <c:pt idx="3356">
                  <c:v>40984</c:v>
                </c:pt>
                <c:pt idx="3357">
                  <c:v>40985</c:v>
                </c:pt>
                <c:pt idx="3358">
                  <c:v>40986</c:v>
                </c:pt>
                <c:pt idx="3359">
                  <c:v>40987</c:v>
                </c:pt>
                <c:pt idx="3360">
                  <c:v>40988</c:v>
                </c:pt>
                <c:pt idx="3361">
                  <c:v>40989</c:v>
                </c:pt>
                <c:pt idx="3362">
                  <c:v>40990</c:v>
                </c:pt>
                <c:pt idx="3363">
                  <c:v>40991</c:v>
                </c:pt>
                <c:pt idx="3364">
                  <c:v>40992</c:v>
                </c:pt>
                <c:pt idx="3365">
                  <c:v>40993</c:v>
                </c:pt>
                <c:pt idx="3366">
                  <c:v>40994</c:v>
                </c:pt>
                <c:pt idx="3367">
                  <c:v>40995</c:v>
                </c:pt>
                <c:pt idx="3368">
                  <c:v>40996</c:v>
                </c:pt>
                <c:pt idx="3369">
                  <c:v>40997</c:v>
                </c:pt>
                <c:pt idx="3370">
                  <c:v>40998</c:v>
                </c:pt>
                <c:pt idx="3371">
                  <c:v>40999</c:v>
                </c:pt>
                <c:pt idx="3372">
                  <c:v>41000</c:v>
                </c:pt>
                <c:pt idx="3373">
                  <c:v>41001</c:v>
                </c:pt>
                <c:pt idx="3374">
                  <c:v>41002</c:v>
                </c:pt>
                <c:pt idx="3375">
                  <c:v>41003</c:v>
                </c:pt>
                <c:pt idx="3376">
                  <c:v>41004</c:v>
                </c:pt>
                <c:pt idx="3377">
                  <c:v>41005</c:v>
                </c:pt>
                <c:pt idx="3378">
                  <c:v>41006</c:v>
                </c:pt>
                <c:pt idx="3379">
                  <c:v>41007</c:v>
                </c:pt>
                <c:pt idx="3380">
                  <c:v>41008</c:v>
                </c:pt>
                <c:pt idx="3381">
                  <c:v>41009</c:v>
                </c:pt>
              </c:numCache>
            </c:numRef>
          </c:cat>
          <c:val>
            <c:numRef>
              <c:f>Sheet1!$AK$2:$AK$5490</c:f>
              <c:numCache>
                <c:formatCode>General</c:formatCode>
                <c:ptCount val="5489"/>
                <c:pt idx="0">
                  <c:v>4.0599407500000098</c:v>
                </c:pt>
                <c:pt idx="1">
                  <c:v>4.1003976600000129</c:v>
                </c:pt>
                <c:pt idx="2">
                  <c:v>3.9588405300000176</c:v>
                </c:pt>
                <c:pt idx="3">
                  <c:v>3.9947555000000108</c:v>
                </c:pt>
                <c:pt idx="4">
                  <c:v>4.0342872000000085</c:v>
                </c:pt>
                <c:pt idx="5">
                  <c:v>3.9826436600000079</c:v>
                </c:pt>
                <c:pt idx="6">
                  <c:v>4.1320230200000054</c:v>
                </c:pt>
                <c:pt idx="7">
                  <c:v>4.1489291299999991</c:v>
                </c:pt>
                <c:pt idx="8">
                  <c:v>4.145817060000013</c:v>
                </c:pt>
                <c:pt idx="9">
                  <c:v>4.1816479200000032</c:v>
                </c:pt>
                <c:pt idx="10">
                  <c:v>4.0919025500000146</c:v>
                </c:pt>
                <c:pt idx="11">
                  <c:v>4.0047645900000077</c:v>
                </c:pt>
                <c:pt idx="12">
                  <c:v>3.9759989700000062</c:v>
                </c:pt>
                <c:pt idx="13">
                  <c:v>3.9587564200000145</c:v>
                </c:pt>
                <c:pt idx="14">
                  <c:v>3.9846623000000108</c:v>
                </c:pt>
                <c:pt idx="15">
                  <c:v>4.0177175299999988</c:v>
                </c:pt>
                <c:pt idx="16">
                  <c:v>3.9233461100000113</c:v>
                </c:pt>
                <c:pt idx="17">
                  <c:v>3.8833097500000093</c:v>
                </c:pt>
                <c:pt idx="18">
                  <c:v>3.8690110500000117</c:v>
                </c:pt>
                <c:pt idx="19">
                  <c:v>3.8574879800000161</c:v>
                </c:pt>
                <c:pt idx="20">
                  <c:v>3.9587564200000145</c:v>
                </c:pt>
                <c:pt idx="21">
                  <c:v>3.9788587100000115</c:v>
                </c:pt>
                <c:pt idx="22">
                  <c:v>3.9514388500000024</c:v>
                </c:pt>
                <c:pt idx="23">
                  <c:v>4.0013160800000094</c:v>
                </c:pt>
                <c:pt idx="24">
                  <c:v>3.9720458000000036</c:v>
                </c:pt>
                <c:pt idx="25">
                  <c:v>3.9595134100000138</c:v>
                </c:pt>
                <c:pt idx="26">
                  <c:v>3.9729710100000091</c:v>
                </c:pt>
                <c:pt idx="27">
                  <c:v>3.9417662000000036</c:v>
                </c:pt>
                <c:pt idx="28">
                  <c:v>3.9340280800000045</c:v>
                </c:pt>
                <c:pt idx="29">
                  <c:v>3.9775970600000079</c:v>
                </c:pt>
                <c:pt idx="30">
                  <c:v>3.957831210000009</c:v>
                </c:pt>
                <c:pt idx="31">
                  <c:v>3.957831210000009</c:v>
                </c:pt>
                <c:pt idx="32">
                  <c:v>3.9255329700000061</c:v>
                </c:pt>
                <c:pt idx="33">
                  <c:v>3.7657239700000105</c:v>
                </c:pt>
                <c:pt idx="34">
                  <c:v>3.7213138900000047</c:v>
                </c:pt>
                <c:pt idx="35">
                  <c:v>3.7346873800000111</c:v>
                </c:pt>
                <c:pt idx="36">
                  <c:v>3.7517617100000109</c:v>
                </c:pt>
                <c:pt idx="37">
                  <c:v>3.8078630800000184</c:v>
                </c:pt>
                <c:pt idx="38">
                  <c:v>3.8078630800000184</c:v>
                </c:pt>
                <c:pt idx="39">
                  <c:v>3.8081154100000134</c:v>
                </c:pt>
                <c:pt idx="40">
                  <c:v>3.8017230500000068</c:v>
                </c:pt>
                <c:pt idx="41">
                  <c:v>3.8170310699999987</c:v>
                </c:pt>
                <c:pt idx="42">
                  <c:v>3.7806955500000043</c:v>
                </c:pt>
                <c:pt idx="43">
                  <c:v>3.8107228200000094</c:v>
                </c:pt>
                <c:pt idx="44">
                  <c:v>3.8291429100000016</c:v>
                </c:pt>
                <c:pt idx="45">
                  <c:v>3.8986177700000013</c:v>
                </c:pt>
                <c:pt idx="46">
                  <c:v>3.8870947000000058</c:v>
                </c:pt>
                <c:pt idx="47">
                  <c:v>3.872627780000002</c:v>
                </c:pt>
                <c:pt idx="48">
                  <c:v>3.8942440500000117</c:v>
                </c:pt>
                <c:pt idx="49">
                  <c:v>3.900047640000011</c:v>
                </c:pt>
                <c:pt idx="50">
                  <c:v>3.8997953100000018</c:v>
                </c:pt>
                <c:pt idx="51">
                  <c:v>3.8793565800000067</c:v>
                </c:pt>
                <c:pt idx="52">
                  <c:v>3.8859171600000053</c:v>
                </c:pt>
                <c:pt idx="53">
                  <c:v>3.9060194500000023</c:v>
                </c:pt>
                <c:pt idx="54">
                  <c:v>4.0088859800000023</c:v>
                </c:pt>
                <c:pt idx="55">
                  <c:v>4.0711273800000072</c:v>
                </c:pt>
                <c:pt idx="56">
                  <c:v>4.0315115700000064</c:v>
                </c:pt>
                <c:pt idx="57">
                  <c:v>3.9796998099999996</c:v>
                </c:pt>
                <c:pt idx="58">
                  <c:v>3.9859239500000001</c:v>
                </c:pt>
                <c:pt idx="59">
                  <c:v>4.0843326500000074</c:v>
                </c:pt>
                <c:pt idx="60">
                  <c:v>4.033109660000008</c:v>
                </c:pt>
                <c:pt idx="61">
                  <c:v>3.9401681100000019</c:v>
                </c:pt>
                <c:pt idx="62">
                  <c:v>3.8770015000000058</c:v>
                </c:pt>
                <c:pt idx="63">
                  <c:v>3.7229960900000094</c:v>
                </c:pt>
                <c:pt idx="64">
                  <c:v>3.7214821100000108</c:v>
                </c:pt>
                <c:pt idx="65">
                  <c:v>3.7526028100000133</c:v>
                </c:pt>
                <c:pt idx="66">
                  <c:v>3.7485655300000076</c:v>
                </c:pt>
                <c:pt idx="67">
                  <c:v>3.6929688200000044</c:v>
                </c:pt>
                <c:pt idx="68">
                  <c:v>3.697174320000002</c:v>
                </c:pt>
                <c:pt idx="69">
                  <c:v>3.7721163300000171</c:v>
                </c:pt>
                <c:pt idx="70">
                  <c:v>3.7620231300000171</c:v>
                </c:pt>
                <c:pt idx="71">
                  <c:v>3.8330119700000012</c:v>
                </c:pt>
                <c:pt idx="72">
                  <c:v>3.8060967700000106</c:v>
                </c:pt>
                <c:pt idx="73">
                  <c:v>3.7530233600000003</c:v>
                </c:pt>
                <c:pt idx="74">
                  <c:v>3.7865832500000067</c:v>
                </c:pt>
                <c:pt idx="75">
                  <c:v>3.7954989100000063</c:v>
                </c:pt>
                <c:pt idx="76">
                  <c:v>3.8007137300000124</c:v>
                </c:pt>
                <c:pt idx="77">
                  <c:v>3.7830506300000053</c:v>
                </c:pt>
                <c:pt idx="78">
                  <c:v>3.7180336000000125</c:v>
                </c:pt>
                <c:pt idx="79">
                  <c:v>3.7180336000000125</c:v>
                </c:pt>
                <c:pt idx="80">
                  <c:v>3.8308251100000064</c:v>
                </c:pt>
                <c:pt idx="81">
                  <c:v>3.8193020400000108</c:v>
                </c:pt>
                <c:pt idx="82">
                  <c:v>3.8781790400000062</c:v>
                </c:pt>
                <c:pt idx="83">
                  <c:v>3.7994520800000089</c:v>
                </c:pt>
                <c:pt idx="84">
                  <c:v>3.7692565899999977</c:v>
                </c:pt>
                <c:pt idx="85">
                  <c:v>3.7625277900000071</c:v>
                </c:pt>
                <c:pt idx="86">
                  <c:v>3.7625277900000071</c:v>
                </c:pt>
                <c:pt idx="87">
                  <c:v>3.7930597200000022</c:v>
                </c:pt>
                <c:pt idx="88">
                  <c:v>3.7063423100000108</c:v>
                </c:pt>
                <c:pt idx="89">
                  <c:v>3.7498271800000111</c:v>
                </c:pt>
                <c:pt idx="90">
                  <c:v>3.744444140000013</c:v>
                </c:pt>
                <c:pt idx="91">
                  <c:v>3.7537803500000138</c:v>
                </c:pt>
                <c:pt idx="92">
                  <c:v>3.7253511700000104</c:v>
                </c:pt>
                <c:pt idx="93">
                  <c:v>3.7254352799999992</c:v>
                </c:pt>
                <c:pt idx="94">
                  <c:v>3.7029779100000155</c:v>
                </c:pt>
                <c:pt idx="95">
                  <c:v>3.7070993000000101</c:v>
                </c:pt>
                <c:pt idx="96">
                  <c:v>3.7481449800000064</c:v>
                </c:pt>
                <c:pt idx="97">
                  <c:v>3.7038190100000037</c:v>
                </c:pt>
                <c:pt idx="98">
                  <c:v>4.0816411300000084</c:v>
                </c:pt>
                <c:pt idx="99">
                  <c:v>4.4783038900000065</c:v>
                </c:pt>
                <c:pt idx="100">
                  <c:v>4.4473514100000102</c:v>
                </c:pt>
                <c:pt idx="101">
                  <c:v>4.5423957100000081</c:v>
                </c:pt>
                <c:pt idx="102">
                  <c:v>4.2281607500000007</c:v>
                </c:pt>
                <c:pt idx="103">
                  <c:v>3.8207319100000063</c:v>
                </c:pt>
                <c:pt idx="104">
                  <c:v>3.8388996700000035</c:v>
                </c:pt>
                <c:pt idx="105">
                  <c:v>3.7883495600000145</c:v>
                </c:pt>
                <c:pt idx="106">
                  <c:v>3.9048419100000018</c:v>
                </c:pt>
                <c:pt idx="107">
                  <c:v>3.9866809400000136</c:v>
                </c:pt>
                <c:pt idx="108">
                  <c:v>3.9464763600000055</c:v>
                </c:pt>
                <c:pt idx="109">
                  <c:v>4.5442461300000048</c:v>
                </c:pt>
                <c:pt idx="110">
                  <c:v>4.3895678400000122</c:v>
                </c:pt>
                <c:pt idx="111">
                  <c:v>4.4222866300000021</c:v>
                </c:pt>
                <c:pt idx="112">
                  <c:v>4.4450804399999981</c:v>
                </c:pt>
                <c:pt idx="113">
                  <c:v>3.8092088400000108</c:v>
                </c:pt>
                <c:pt idx="114">
                  <c:v>3.8768332799999996</c:v>
                </c:pt>
                <c:pt idx="115">
                  <c:v>3.7623595700000152</c:v>
                </c:pt>
                <c:pt idx="116">
                  <c:v>3.7836394000000126</c:v>
                </c:pt>
                <c:pt idx="117">
                  <c:v>4.8032208200000071</c:v>
                </c:pt>
                <c:pt idx="118">
                  <c:v>5.1332684600000107</c:v>
                </c:pt>
                <c:pt idx="119">
                  <c:v>5.7311223400000131</c:v>
                </c:pt>
                <c:pt idx="120">
                  <c:v>5.5115111300000024</c:v>
                </c:pt>
                <c:pt idx="121">
                  <c:v>4.845359930000015</c:v>
                </c:pt>
                <c:pt idx="122">
                  <c:v>4.7449325900000048</c:v>
                </c:pt>
                <c:pt idx="123">
                  <c:v>4.5077423900000042</c:v>
                </c:pt>
                <c:pt idx="124">
                  <c:v>4.2781220899999965</c:v>
                </c:pt>
                <c:pt idx="125">
                  <c:v>4.2798042900000013</c:v>
                </c:pt>
                <c:pt idx="126">
                  <c:v>4.1686108700000091</c:v>
                </c:pt>
                <c:pt idx="127">
                  <c:v>4.1686108700000091</c:v>
                </c:pt>
                <c:pt idx="128">
                  <c:v>4.0442962900000055</c:v>
                </c:pt>
                <c:pt idx="129">
                  <c:v>3.9926527500000049</c:v>
                </c:pt>
                <c:pt idx="130">
                  <c:v>4.0965286000000134</c:v>
                </c:pt>
                <c:pt idx="131">
                  <c:v>4.0590996500000074</c:v>
                </c:pt>
                <c:pt idx="132">
                  <c:v>4.0405954500000121</c:v>
                </c:pt>
                <c:pt idx="133">
                  <c:v>4.0654078999999967</c:v>
                </c:pt>
                <c:pt idx="134">
                  <c:v>3.9296543600000007</c:v>
                </c:pt>
                <c:pt idx="135">
                  <c:v>3.9786063800000164</c:v>
                </c:pt>
                <c:pt idx="136">
                  <c:v>4.1022480800000096</c:v>
                </c:pt>
                <c:pt idx="137">
                  <c:v>4.0667536600000034</c:v>
                </c:pt>
                <c:pt idx="138">
                  <c:v>4.0945099600000106</c:v>
                </c:pt>
                <c:pt idx="139">
                  <c:v>4.0785290600000081</c:v>
                </c:pt>
                <c:pt idx="140">
                  <c:v>3.9615320500000024</c:v>
                </c:pt>
                <c:pt idx="141">
                  <c:v>3.9605227300000081</c:v>
                </c:pt>
                <c:pt idx="142">
                  <c:v>4.0568286800000095</c:v>
                </c:pt>
                <c:pt idx="143">
                  <c:v>4.0299134800000047</c:v>
                </c:pt>
                <c:pt idx="144">
                  <c:v>4.291327360000011</c:v>
                </c:pt>
                <c:pt idx="145">
                  <c:v>4.63533726</c:v>
                </c:pt>
                <c:pt idx="146">
                  <c:v>4.6092631600000118</c:v>
                </c:pt>
                <c:pt idx="147">
                  <c:v>4.6554395500000112</c:v>
                </c:pt>
                <c:pt idx="148">
                  <c:v>4.9562169100000091</c:v>
                </c:pt>
                <c:pt idx="149">
                  <c:v>4.6549348900000069</c:v>
                </c:pt>
                <c:pt idx="150">
                  <c:v>5.1011384400000139</c:v>
                </c:pt>
                <c:pt idx="151">
                  <c:v>5.4761849300000023</c:v>
                </c:pt>
                <c:pt idx="152">
                  <c:v>5.0230843599999986</c:v>
                </c:pt>
                <c:pt idx="153">
                  <c:v>5.3095630199999988</c:v>
                </c:pt>
                <c:pt idx="154">
                  <c:v>4.8884242499999999</c:v>
                </c:pt>
                <c:pt idx="155">
                  <c:v>4.8689948400000134</c:v>
                </c:pt>
                <c:pt idx="156">
                  <c:v>4.8948166100000066</c:v>
                </c:pt>
                <c:pt idx="157">
                  <c:v>4.8948166100000066</c:v>
                </c:pt>
                <c:pt idx="158">
                  <c:v>4.6772240399999987</c:v>
                </c:pt>
                <c:pt idx="159">
                  <c:v>4.1500225600000107</c:v>
                </c:pt>
                <c:pt idx="160">
                  <c:v>3.967587970000011</c:v>
                </c:pt>
                <c:pt idx="161">
                  <c:v>4.6163284000000147</c:v>
                </c:pt>
                <c:pt idx="162">
                  <c:v>4.5892449800000037</c:v>
                </c:pt>
                <c:pt idx="163">
                  <c:v>4.6381970000000052</c:v>
                </c:pt>
                <c:pt idx="164">
                  <c:v>4.908442430000008</c:v>
                </c:pt>
                <c:pt idx="165">
                  <c:v>4.4947053400000101</c:v>
                </c:pt>
                <c:pt idx="166">
                  <c:v>4.7789971400000013</c:v>
                </c:pt>
                <c:pt idx="167">
                  <c:v>5.2932456799999983</c:v>
                </c:pt>
                <c:pt idx="168">
                  <c:v>5.2932456799999983</c:v>
                </c:pt>
                <c:pt idx="169">
                  <c:v>4.9539459400000112</c:v>
                </c:pt>
                <c:pt idx="170">
                  <c:v>4.780595230000003</c:v>
                </c:pt>
                <c:pt idx="171">
                  <c:v>4.3047008500000175</c:v>
                </c:pt>
                <c:pt idx="172">
                  <c:v>4.3679515700000024</c:v>
                </c:pt>
                <c:pt idx="173">
                  <c:v>4.5216205400000149</c:v>
                </c:pt>
                <c:pt idx="174">
                  <c:v>4.6029549100000082</c:v>
                </c:pt>
                <c:pt idx="175">
                  <c:v>4.6029549100000082</c:v>
                </c:pt>
                <c:pt idx="176">
                  <c:v>5.3648232900000039</c:v>
                </c:pt>
                <c:pt idx="177">
                  <c:v>5.3648232900000039</c:v>
                </c:pt>
                <c:pt idx="178">
                  <c:v>5.345057440000005</c:v>
                </c:pt>
                <c:pt idx="179">
                  <c:v>5.4211769900000064</c:v>
                </c:pt>
                <c:pt idx="180">
                  <c:v>4.8627707000000129</c:v>
                </c:pt>
                <c:pt idx="181">
                  <c:v>4.7320637600000168</c:v>
                </c:pt>
                <c:pt idx="182">
                  <c:v>4.5432368100000105</c:v>
                </c:pt>
                <c:pt idx="183">
                  <c:v>4.2136938300000111</c:v>
                </c:pt>
                <c:pt idx="184">
                  <c:v>4.281234160000011</c:v>
                </c:pt>
                <c:pt idx="185">
                  <c:v>4.4165671500000059</c:v>
                </c:pt>
                <c:pt idx="186">
                  <c:v>4.5264148100000057</c:v>
                </c:pt>
                <c:pt idx="187">
                  <c:v>4.5914318400000127</c:v>
                </c:pt>
                <c:pt idx="188">
                  <c:v>4.6471967700000079</c:v>
                </c:pt>
                <c:pt idx="189">
                  <c:v>4.5251531600000163</c:v>
                </c:pt>
                <c:pt idx="190">
                  <c:v>4.7350917199999998</c:v>
                </c:pt>
                <c:pt idx="191">
                  <c:v>4.5255737100000033</c:v>
                </c:pt>
                <c:pt idx="192">
                  <c:v>4.6238141900000045</c:v>
                </c:pt>
                <c:pt idx="193">
                  <c:v>4.5009294800000106</c:v>
                </c:pt>
                <c:pt idx="194">
                  <c:v>4.3996610400000122</c:v>
                </c:pt>
                <c:pt idx="195">
                  <c:v>4.9457031600000079</c:v>
                </c:pt>
                <c:pt idx="196">
                  <c:v>4.439276850000013</c:v>
                </c:pt>
                <c:pt idx="197">
                  <c:v>4.963534480000007</c:v>
                </c:pt>
                <c:pt idx="198">
                  <c:v>4.9973467000000085</c:v>
                </c:pt>
                <c:pt idx="199">
                  <c:v>5.3081331500000175</c:v>
                </c:pt>
                <c:pt idx="200">
                  <c:v>6.1896900600000038</c:v>
                </c:pt>
                <c:pt idx="201">
                  <c:v>6.079842400000004</c:v>
                </c:pt>
                <c:pt idx="202">
                  <c:v>8.1589574900000059</c:v>
                </c:pt>
                <c:pt idx="203">
                  <c:v>7.8187325399999992</c:v>
                </c:pt>
                <c:pt idx="204">
                  <c:v>8.3447564800000151</c:v>
                </c:pt>
                <c:pt idx="205">
                  <c:v>8.3889983400000006</c:v>
                </c:pt>
                <c:pt idx="206">
                  <c:v>7.6316719000000148</c:v>
                </c:pt>
                <c:pt idx="207">
                  <c:v>7.9512057900000173</c:v>
                </c:pt>
                <c:pt idx="208">
                  <c:v>7.4242566400000101</c:v>
                </c:pt>
                <c:pt idx="209">
                  <c:v>7.9146179399999994</c:v>
                </c:pt>
                <c:pt idx="210">
                  <c:v>7.5052545700000053</c:v>
                </c:pt>
                <c:pt idx="211">
                  <c:v>8.1626583299999993</c:v>
                </c:pt>
                <c:pt idx="212">
                  <c:v>8.4235675500000013</c:v>
                </c:pt>
                <c:pt idx="213">
                  <c:v>8.986684000000011</c:v>
                </c:pt>
                <c:pt idx="214">
                  <c:v>8.8620329800000093</c:v>
                </c:pt>
                <c:pt idx="215">
                  <c:v>8.2812534300000067</c:v>
                </c:pt>
                <c:pt idx="216">
                  <c:v>8.0293439800000073</c:v>
                </c:pt>
                <c:pt idx="217">
                  <c:v>7.4099579399999982</c:v>
                </c:pt>
                <c:pt idx="218">
                  <c:v>6.8996625700000038</c:v>
                </c:pt>
                <c:pt idx="219">
                  <c:v>6.4200673500000107</c:v>
                </c:pt>
                <c:pt idx="220">
                  <c:v>6.6165483099999989</c:v>
                </c:pt>
                <c:pt idx="221">
                  <c:v>6.5940909400000152</c:v>
                </c:pt>
                <c:pt idx="222">
                  <c:v>6.8337203300000056</c:v>
                </c:pt>
                <c:pt idx="223">
                  <c:v>6.8588692200000025</c:v>
                </c:pt>
                <c:pt idx="224">
                  <c:v>6.6986396700000057</c:v>
                </c:pt>
                <c:pt idx="225">
                  <c:v>6.6141091200000091</c:v>
                </c:pt>
                <c:pt idx="226">
                  <c:v>6.0682352200000054</c:v>
                </c:pt>
                <c:pt idx="227">
                  <c:v>6.8528133000000082</c:v>
                </c:pt>
                <c:pt idx="228">
                  <c:v>6.6642386800000111</c:v>
                </c:pt>
                <c:pt idx="229">
                  <c:v>7.2355979100000098</c:v>
                </c:pt>
                <c:pt idx="230">
                  <c:v>7.7040065000000055</c:v>
                </c:pt>
                <c:pt idx="231">
                  <c:v>6.7712266000000056</c:v>
                </c:pt>
                <c:pt idx="232">
                  <c:v>6.8267392000000058</c:v>
                </c:pt>
                <c:pt idx="233">
                  <c:v>6.7104991799999993</c:v>
                </c:pt>
                <c:pt idx="234">
                  <c:v>6.8779621900000052</c:v>
                </c:pt>
                <c:pt idx="235">
                  <c:v>7.1355070099999978</c:v>
                </c:pt>
                <c:pt idx="236">
                  <c:v>8.0150452800000096</c:v>
                </c:pt>
                <c:pt idx="237">
                  <c:v>8.4670524200000017</c:v>
                </c:pt>
                <c:pt idx="238">
                  <c:v>8.6701780700000057</c:v>
                </c:pt>
                <c:pt idx="239">
                  <c:v>8.7547927300000055</c:v>
                </c:pt>
                <c:pt idx="240">
                  <c:v>8.4016989500000108</c:v>
                </c:pt>
                <c:pt idx="241">
                  <c:v>9.1422033900000059</c:v>
                </c:pt>
                <c:pt idx="242">
                  <c:v>9.5919395600000001</c:v>
                </c:pt>
                <c:pt idx="243">
                  <c:v>10.224699090000016</c:v>
                </c:pt>
                <c:pt idx="244">
                  <c:v>10.335892510000008</c:v>
                </c:pt>
                <c:pt idx="245">
                  <c:v>9.6454335199999974</c:v>
                </c:pt>
                <c:pt idx="246">
                  <c:v>9.6454335199999974</c:v>
                </c:pt>
                <c:pt idx="247">
                  <c:v>9.0099824700000113</c:v>
                </c:pt>
                <c:pt idx="248">
                  <c:v>9.3163110900000135</c:v>
                </c:pt>
                <c:pt idx="249">
                  <c:v>9.8298026400000111</c:v>
                </c:pt>
                <c:pt idx="250">
                  <c:v>10.034105830000001</c:v>
                </c:pt>
                <c:pt idx="251">
                  <c:v>9.4463451499999991</c:v>
                </c:pt>
                <c:pt idx="252">
                  <c:v>9.3512167399999981</c:v>
                </c:pt>
                <c:pt idx="253">
                  <c:v>8.8340243500000071</c:v>
                </c:pt>
                <c:pt idx="254">
                  <c:v>9.0455610000000064</c:v>
                </c:pt>
                <c:pt idx="255">
                  <c:v>9.7309733900000026</c:v>
                </c:pt>
                <c:pt idx="256">
                  <c:v>9.7477112800000043</c:v>
                </c:pt>
                <c:pt idx="257">
                  <c:v>10.153205590000013</c:v>
                </c:pt>
                <c:pt idx="258">
                  <c:v>9.7842991300000079</c:v>
                </c:pt>
                <c:pt idx="259">
                  <c:v>10.40233941000001</c:v>
                </c:pt>
                <c:pt idx="260">
                  <c:v>10.817001710000014</c:v>
                </c:pt>
                <c:pt idx="261">
                  <c:v>11.256392350000013</c:v>
                </c:pt>
                <c:pt idx="262">
                  <c:v>11.504600960000005</c:v>
                </c:pt>
                <c:pt idx="263">
                  <c:v>10.726499349999997</c:v>
                </c:pt>
                <c:pt idx="264">
                  <c:v>10.824066950000002</c:v>
                </c:pt>
                <c:pt idx="265">
                  <c:v>10.469543300000012</c:v>
                </c:pt>
                <c:pt idx="266">
                  <c:v>10.723219060000005</c:v>
                </c:pt>
                <c:pt idx="267">
                  <c:v>10.320500380000013</c:v>
                </c:pt>
                <c:pt idx="268">
                  <c:v>9.7228147200000024</c:v>
                </c:pt>
                <c:pt idx="269">
                  <c:v>9.3938605100000103</c:v>
                </c:pt>
                <c:pt idx="270">
                  <c:v>9.0401779600000083</c:v>
                </c:pt>
                <c:pt idx="271">
                  <c:v>8.863967510000009</c:v>
                </c:pt>
                <c:pt idx="272">
                  <c:v>9.0440470200000078</c:v>
                </c:pt>
                <c:pt idx="273">
                  <c:v>9.7287865300000078</c:v>
                </c:pt>
                <c:pt idx="274">
                  <c:v>9.3717395800000105</c:v>
                </c:pt>
                <c:pt idx="275">
                  <c:v>10.276006190000018</c:v>
                </c:pt>
                <c:pt idx="276">
                  <c:v>10.353303280000006</c:v>
                </c:pt>
                <c:pt idx="277">
                  <c:v>10.138065789999999</c:v>
                </c:pt>
                <c:pt idx="278">
                  <c:v>10.232605430000007</c:v>
                </c:pt>
                <c:pt idx="279">
                  <c:v>9.9819576300000108</c:v>
                </c:pt>
                <c:pt idx="280">
                  <c:v>10.470300290000012</c:v>
                </c:pt>
                <c:pt idx="281">
                  <c:v>9.7371134200000142</c:v>
                </c:pt>
                <c:pt idx="282">
                  <c:v>9.8308119600000055</c:v>
                </c:pt>
                <c:pt idx="283">
                  <c:v>9.613892270000008</c:v>
                </c:pt>
                <c:pt idx="284">
                  <c:v>8.7521012100000064</c:v>
                </c:pt>
                <c:pt idx="285">
                  <c:v>8.7298961700000177</c:v>
                </c:pt>
                <c:pt idx="286">
                  <c:v>8.332392310000003</c:v>
                </c:pt>
                <c:pt idx="287">
                  <c:v>8.5747973300000098</c:v>
                </c:pt>
                <c:pt idx="288">
                  <c:v>8.4847996299999977</c:v>
                </c:pt>
                <c:pt idx="289">
                  <c:v>9.1977159900000061</c:v>
                </c:pt>
                <c:pt idx="290">
                  <c:v>9.5744446800000134</c:v>
                </c:pt>
                <c:pt idx="291">
                  <c:v>10.063544330000013</c:v>
                </c:pt>
                <c:pt idx="292">
                  <c:v>9.942594150000005</c:v>
                </c:pt>
                <c:pt idx="293">
                  <c:v>9.5607347500000088</c:v>
                </c:pt>
                <c:pt idx="294">
                  <c:v>9.5298663800000014</c:v>
                </c:pt>
                <c:pt idx="295">
                  <c:v>8.6346836500000137</c:v>
                </c:pt>
                <c:pt idx="296">
                  <c:v>7.8939268800000093</c:v>
                </c:pt>
                <c:pt idx="297">
                  <c:v>7.5035723700000005</c:v>
                </c:pt>
                <c:pt idx="298">
                  <c:v>8.2214512200000058</c:v>
                </c:pt>
                <c:pt idx="299">
                  <c:v>8.0584460400000069</c:v>
                </c:pt>
                <c:pt idx="300">
                  <c:v>8.6060021400000011</c:v>
                </c:pt>
                <c:pt idx="301">
                  <c:v>8.7235879199999999</c:v>
                </c:pt>
                <c:pt idx="302">
                  <c:v>8.2346564900000061</c:v>
                </c:pt>
                <c:pt idx="303">
                  <c:v>8.3946337100000079</c:v>
                </c:pt>
                <c:pt idx="304">
                  <c:v>7.9496077000000014</c:v>
                </c:pt>
                <c:pt idx="305">
                  <c:v>7.8915718000000084</c:v>
                </c:pt>
                <c:pt idx="306">
                  <c:v>7.424172530000007</c:v>
                </c:pt>
                <c:pt idx="307">
                  <c:v>6.8517198700000108</c:v>
                </c:pt>
                <c:pt idx="308">
                  <c:v>6.5616244800000061</c:v>
                </c:pt>
                <c:pt idx="309">
                  <c:v>6.5616244800000061</c:v>
                </c:pt>
                <c:pt idx="310">
                  <c:v>6.227791890000006</c:v>
                </c:pt>
                <c:pt idx="311">
                  <c:v>5.8514837499999999</c:v>
                </c:pt>
                <c:pt idx="312">
                  <c:v>6.4014790400000123</c:v>
                </c:pt>
                <c:pt idx="313">
                  <c:v>6.4014790400000123</c:v>
                </c:pt>
                <c:pt idx="314">
                  <c:v>6.6350525100000084</c:v>
                </c:pt>
                <c:pt idx="315">
                  <c:v>6.6908174400000036</c:v>
                </c:pt>
                <c:pt idx="316">
                  <c:v>6.2990330599999993</c:v>
                </c:pt>
                <c:pt idx="317">
                  <c:v>6.2990330599999993</c:v>
                </c:pt>
                <c:pt idx="318">
                  <c:v>5.7044594700000033</c:v>
                </c:pt>
                <c:pt idx="319">
                  <c:v>5.3746641600000089</c:v>
                </c:pt>
                <c:pt idx="320">
                  <c:v>5.9170054400000112</c:v>
                </c:pt>
                <c:pt idx="321">
                  <c:v>5.7908404400000109</c:v>
                </c:pt>
                <c:pt idx="322">
                  <c:v>5.6322089800000157</c:v>
                </c:pt>
                <c:pt idx="323">
                  <c:v>5.6874692500000066</c:v>
                </c:pt>
                <c:pt idx="324">
                  <c:v>5.249340260000011</c:v>
                </c:pt>
                <c:pt idx="325">
                  <c:v>5.1482400400000046</c:v>
                </c:pt>
                <c:pt idx="326">
                  <c:v>5.0478968100000117</c:v>
                </c:pt>
                <c:pt idx="327">
                  <c:v>4.8401451100000088</c:v>
                </c:pt>
                <c:pt idx="328">
                  <c:v>4.8646211200000096</c:v>
                </c:pt>
                <c:pt idx="329">
                  <c:v>4.7771467200000046</c:v>
                </c:pt>
                <c:pt idx="330">
                  <c:v>4.8881719200000049</c:v>
                </c:pt>
                <c:pt idx="331">
                  <c:v>4.910881620000012</c:v>
                </c:pt>
                <c:pt idx="332">
                  <c:v>5.1567351500000029</c:v>
                </c:pt>
                <c:pt idx="333">
                  <c:v>5.2037526400000047</c:v>
                </c:pt>
                <c:pt idx="334">
                  <c:v>5.0971852700000113</c:v>
                </c:pt>
                <c:pt idx="335">
                  <c:v>5.0971852700000113</c:v>
                </c:pt>
                <c:pt idx="336">
                  <c:v>4.8033049300000101</c:v>
                </c:pt>
                <c:pt idx="337">
                  <c:v>4.7728571100000039</c:v>
                </c:pt>
                <c:pt idx="338">
                  <c:v>4.8210521400000061</c:v>
                </c:pt>
                <c:pt idx="339">
                  <c:v>4.7975854500000139</c:v>
                </c:pt>
                <c:pt idx="340">
                  <c:v>4.8623501499999975</c:v>
                </c:pt>
                <c:pt idx="341">
                  <c:v>4.8390516800000114</c:v>
                </c:pt>
                <c:pt idx="342">
                  <c:v>4.8689107300000103</c:v>
                </c:pt>
                <c:pt idx="343">
                  <c:v>4.8004451900000049</c:v>
                </c:pt>
                <c:pt idx="344">
                  <c:v>4.6987562000000054</c:v>
                </c:pt>
                <c:pt idx="345">
                  <c:v>4.6590562800000015</c:v>
                </c:pt>
                <c:pt idx="346">
                  <c:v>4.597487760000007</c:v>
                </c:pt>
                <c:pt idx="347">
                  <c:v>4.6196928000000099</c:v>
                </c:pt>
                <c:pt idx="348">
                  <c:v>4.6097678200000018</c:v>
                </c:pt>
                <c:pt idx="349">
                  <c:v>4.5760397100000034</c:v>
                </c:pt>
                <c:pt idx="350">
                  <c:v>4.5325548400000031</c:v>
                </c:pt>
                <c:pt idx="351">
                  <c:v>4.5608999100000176</c:v>
                </c:pt>
                <c:pt idx="352">
                  <c:v>4.477126350000006</c:v>
                </c:pt>
                <c:pt idx="353">
                  <c:v>4.5264148100000057</c:v>
                </c:pt>
                <c:pt idx="354">
                  <c:v>4.4297724200000062</c:v>
                </c:pt>
                <c:pt idx="355">
                  <c:v>4.4220343000000071</c:v>
                </c:pt>
                <c:pt idx="356">
                  <c:v>4.4164830400000028</c:v>
                </c:pt>
                <c:pt idx="357">
                  <c:v>4.3278310999999974</c:v>
                </c:pt>
                <c:pt idx="358">
                  <c:v>4.5620774500000039</c:v>
                </c:pt>
                <c:pt idx="359">
                  <c:v>4.4695564500000131</c:v>
                </c:pt>
                <c:pt idx="360">
                  <c:v>4.5705725600000022</c:v>
                </c:pt>
                <c:pt idx="361">
                  <c:v>4.6728503200000091</c:v>
                </c:pt>
                <c:pt idx="362">
                  <c:v>4.4305294100000054</c:v>
                </c:pt>
                <c:pt idx="363">
                  <c:v>4.4261556900000159</c:v>
                </c:pt>
                <c:pt idx="364">
                  <c:v>4.4136233000000118</c:v>
                </c:pt>
                <c:pt idx="365">
                  <c:v>4.4136233000000118</c:v>
                </c:pt>
                <c:pt idx="366">
                  <c:v>4.4051281899999992</c:v>
                </c:pt>
                <c:pt idx="367">
                  <c:v>4.2938506600000039</c:v>
                </c:pt>
                <c:pt idx="368">
                  <c:v>4.2312728200000151</c:v>
                </c:pt>
                <c:pt idx="369">
                  <c:v>4.2576833600000015</c:v>
                </c:pt>
                <c:pt idx="370">
                  <c:v>4.236403530000004</c:v>
                </c:pt>
                <c:pt idx="371">
                  <c:v>4.354073420000006</c:v>
                </c:pt>
                <c:pt idx="372">
                  <c:v>4.346671740000005</c:v>
                </c:pt>
                <c:pt idx="373">
                  <c:v>4.334223460000004</c:v>
                </c:pt>
                <c:pt idx="374">
                  <c:v>4.3361579900000038</c:v>
                </c:pt>
                <c:pt idx="375">
                  <c:v>4.4291836499999988</c:v>
                </c:pt>
                <c:pt idx="376">
                  <c:v>4.5880674400000032</c:v>
                </c:pt>
                <c:pt idx="377">
                  <c:v>4.5980765300000002</c:v>
                </c:pt>
                <c:pt idx="378">
                  <c:v>4.4529026700000003</c:v>
                </c:pt>
                <c:pt idx="379">
                  <c:v>4.2278243100000026</c:v>
                </c:pt>
                <c:pt idx="380">
                  <c:v>4.1579289000000159</c:v>
                </c:pt>
                <c:pt idx="381">
                  <c:v>4.1945167500000053</c:v>
                </c:pt>
                <c:pt idx="382">
                  <c:v>4.1710500600000131</c:v>
                </c:pt>
                <c:pt idx="383">
                  <c:v>4.2020866500000125</c:v>
                </c:pt>
                <c:pt idx="384">
                  <c:v>4.2119275200000033</c:v>
                </c:pt>
                <c:pt idx="385">
                  <c:v>4.34187747</c:v>
                </c:pt>
                <c:pt idx="386">
                  <c:v>4.2830845800000077</c:v>
                </c:pt>
                <c:pt idx="387">
                  <c:v>4.3491950400000121</c:v>
                </c:pt>
                <c:pt idx="388">
                  <c:v>4.409501910000003</c:v>
                </c:pt>
                <c:pt idx="389">
                  <c:v>4.2570945900000083</c:v>
                </c:pt>
                <c:pt idx="390">
                  <c:v>4.2829163600000157</c:v>
                </c:pt>
                <c:pt idx="391">
                  <c:v>4.1653305800000169</c:v>
                </c:pt>
                <c:pt idx="392">
                  <c:v>4.1840871100000072</c:v>
                </c:pt>
                <c:pt idx="393">
                  <c:v>4.1576765700000067</c:v>
                </c:pt>
                <c:pt idx="394">
                  <c:v>4.2020866500000125</c:v>
                </c:pt>
                <c:pt idx="395">
                  <c:v>4.2946076500000174</c:v>
                </c:pt>
                <c:pt idx="396">
                  <c:v>4.1795451700000115</c:v>
                </c:pt>
                <c:pt idx="397">
                  <c:v>4.2791314100000051</c:v>
                </c:pt>
                <c:pt idx="398">
                  <c:v>4.2184881000000019</c:v>
                </c:pt>
                <c:pt idx="399">
                  <c:v>4.299233700000002</c:v>
                </c:pt>
                <c:pt idx="400">
                  <c:v>4.4006703600000066</c:v>
                </c:pt>
                <c:pt idx="401">
                  <c:v>4.4073991600000113</c:v>
                </c:pt>
                <c:pt idx="402">
                  <c:v>4.4307817400000005</c:v>
                </c:pt>
                <c:pt idx="403">
                  <c:v>4.4672013700000122</c:v>
                </c:pt>
                <c:pt idx="404">
                  <c:v>4.4672013700000122</c:v>
                </c:pt>
                <c:pt idx="405">
                  <c:v>4.4685471300000046</c:v>
                </c:pt>
                <c:pt idx="406">
                  <c:v>4.4764534700000098</c:v>
                </c:pt>
                <c:pt idx="407">
                  <c:v>4.3646712800000103</c:v>
                </c:pt>
                <c:pt idx="408">
                  <c:v>4.3287563100000028</c:v>
                </c:pt>
                <c:pt idx="409">
                  <c:v>4.14573295000001</c:v>
                </c:pt>
                <c:pt idx="410">
                  <c:v>4.0516138600000033</c:v>
                </c:pt>
                <c:pt idx="411">
                  <c:v>4.0516138600000033</c:v>
                </c:pt>
                <c:pt idx="412">
                  <c:v>3.9659057700000062</c:v>
                </c:pt>
                <c:pt idx="413">
                  <c:v>3.9314206700000085</c:v>
                </c:pt>
                <c:pt idx="414">
                  <c:v>4.0564081300000083</c:v>
                </c:pt>
                <c:pt idx="415">
                  <c:v>4.1137711500000052</c:v>
                </c:pt>
                <c:pt idx="416">
                  <c:v>4.1028368500000028</c:v>
                </c:pt>
                <c:pt idx="417">
                  <c:v>4.2073014700000044</c:v>
                </c:pt>
                <c:pt idx="418">
                  <c:v>4.1486768000000041</c:v>
                </c:pt>
                <c:pt idx="419">
                  <c:v>4.241450130000004</c:v>
                </c:pt>
                <c:pt idx="420">
                  <c:v>4.2193292000000042</c:v>
                </c:pt>
                <c:pt idx="421">
                  <c:v>3.985587510000002</c:v>
                </c:pt>
                <c:pt idx="422">
                  <c:v>4.2763557800000029</c:v>
                </c:pt>
                <c:pt idx="423">
                  <c:v>4.0693610699999994</c:v>
                </c:pt>
                <c:pt idx="424">
                  <c:v>4.1624708400000117</c:v>
                </c:pt>
                <c:pt idx="425">
                  <c:v>4.1190700800000002</c:v>
                </c:pt>
                <c:pt idx="426">
                  <c:v>4.0236893400000042</c:v>
                </c:pt>
                <c:pt idx="427">
                  <c:v>4.0758375400000091</c:v>
                </c:pt>
                <c:pt idx="428">
                  <c:v>3.9924845300000129</c:v>
                </c:pt>
                <c:pt idx="429">
                  <c:v>4.0716320400000114</c:v>
                </c:pt>
                <c:pt idx="430">
                  <c:v>4.0369787200000076</c:v>
                </c:pt>
                <c:pt idx="431">
                  <c:v>4.0911455600000011</c:v>
                </c:pt>
                <c:pt idx="432">
                  <c:v>4.1001453300000037</c:v>
                </c:pt>
                <c:pt idx="433">
                  <c:v>4.1571719100000024</c:v>
                </c:pt>
                <c:pt idx="434">
                  <c:v>4.2155442500000078</c:v>
                </c:pt>
                <c:pt idx="435">
                  <c:v>4.2123480700000044</c:v>
                </c:pt>
                <c:pt idx="436">
                  <c:v>4.1804703800000027</c:v>
                </c:pt>
                <c:pt idx="437">
                  <c:v>4.2257215600000109</c:v>
                </c:pt>
                <c:pt idx="438">
                  <c:v>4.2264785500000102</c:v>
                </c:pt>
                <c:pt idx="439">
                  <c:v>4.1664240100000001</c:v>
                </c:pt>
                <c:pt idx="440">
                  <c:v>4.2545712900000012</c:v>
                </c:pt>
                <c:pt idx="441">
                  <c:v>4.0767627500000003</c:v>
                </c:pt>
                <c:pt idx="442">
                  <c:v>4.0764263100000164</c:v>
                </c:pt>
                <c:pt idx="443">
                  <c:v>4.1326959000000016</c:v>
                </c:pt>
                <c:pt idx="444">
                  <c:v>4.1750873400000046</c:v>
                </c:pt>
                <c:pt idx="445">
                  <c:v>4.2142826000000042</c:v>
                </c:pt>
                <c:pt idx="446">
                  <c:v>4.1734892500000171</c:v>
                </c:pt>
                <c:pt idx="447">
                  <c:v>4.2427958900000107</c:v>
                </c:pt>
                <c:pt idx="448">
                  <c:v>4.2038529600000061</c:v>
                </c:pt>
                <c:pt idx="449">
                  <c:v>4.2628981800000076</c:v>
                </c:pt>
                <c:pt idx="450">
                  <c:v>4.2245440200000104</c:v>
                </c:pt>
                <c:pt idx="451">
                  <c:v>4.1582653399999998</c:v>
                </c:pt>
                <c:pt idx="452">
                  <c:v>4.1582653399999998</c:v>
                </c:pt>
                <c:pt idx="453">
                  <c:v>3.9984563400000042</c:v>
                </c:pt>
                <c:pt idx="454">
                  <c:v>4.0719684800000095</c:v>
                </c:pt>
                <c:pt idx="455">
                  <c:v>4.0774356299999965</c:v>
                </c:pt>
                <c:pt idx="456">
                  <c:v>3.9973629100000068</c:v>
                </c:pt>
                <c:pt idx="457">
                  <c:v>3.9362149399999993</c:v>
                </c:pt>
                <c:pt idx="458">
                  <c:v>5.0208133900000007</c:v>
                </c:pt>
                <c:pt idx="459">
                  <c:v>5.0208133900000007</c:v>
                </c:pt>
                <c:pt idx="460">
                  <c:v>5.5322021900000067</c:v>
                </c:pt>
                <c:pt idx="461">
                  <c:v>5.7721680200000094</c:v>
                </c:pt>
                <c:pt idx="462">
                  <c:v>4.7704179199999999</c:v>
                </c:pt>
                <c:pt idx="463">
                  <c:v>4.6378605600000071</c:v>
                </c:pt>
                <c:pt idx="464">
                  <c:v>4.3352327800000126</c:v>
                </c:pt>
                <c:pt idx="465">
                  <c:v>4.3330459200000035</c:v>
                </c:pt>
                <c:pt idx="466">
                  <c:v>4.3536528700000048</c:v>
                </c:pt>
                <c:pt idx="467">
                  <c:v>4.3471764000000093</c:v>
                </c:pt>
                <c:pt idx="468">
                  <c:v>4.2725708300000065</c:v>
                </c:pt>
                <c:pt idx="469">
                  <c:v>4.2861125400000049</c:v>
                </c:pt>
                <c:pt idx="470">
                  <c:v>4.396548970000012</c:v>
                </c:pt>
                <c:pt idx="471">
                  <c:v>4.4573605000000072</c:v>
                </c:pt>
                <c:pt idx="472">
                  <c:v>4.5612363500000157</c:v>
                </c:pt>
                <c:pt idx="473">
                  <c:v>4.3948667700000073</c:v>
                </c:pt>
                <c:pt idx="474">
                  <c:v>4.048165350000005</c:v>
                </c:pt>
                <c:pt idx="475">
                  <c:v>4.0269696300000106</c:v>
                </c:pt>
                <c:pt idx="476">
                  <c:v>3.9489155500000095</c:v>
                </c:pt>
                <c:pt idx="477">
                  <c:v>3.9572424400000159</c:v>
                </c:pt>
                <c:pt idx="478">
                  <c:v>4.3474287300000043</c:v>
                </c:pt>
                <c:pt idx="479">
                  <c:v>4.4163989300000139</c:v>
                </c:pt>
                <c:pt idx="480">
                  <c:v>4.278626750000015</c:v>
                </c:pt>
                <c:pt idx="481">
                  <c:v>4.4149690600000042</c:v>
                </c:pt>
                <c:pt idx="482">
                  <c:v>3.9916434300000105</c:v>
                </c:pt>
                <c:pt idx="483">
                  <c:v>3.9844940800000046</c:v>
                </c:pt>
                <c:pt idx="484">
                  <c:v>4.1544803900000034</c:v>
                </c:pt>
                <c:pt idx="485">
                  <c:v>4.1065376900000103</c:v>
                </c:pt>
                <c:pt idx="486">
                  <c:v>4.1425367700000066</c:v>
                </c:pt>
                <c:pt idx="487">
                  <c:v>4.0929959799999978</c:v>
                </c:pt>
                <c:pt idx="488">
                  <c:v>4.1268081999999993</c:v>
                </c:pt>
                <c:pt idx="489">
                  <c:v>4.1262194300000061</c:v>
                </c:pt>
                <c:pt idx="490">
                  <c:v>4.1755920000000089</c:v>
                </c:pt>
                <c:pt idx="491">
                  <c:v>4.1919934500000124</c:v>
                </c:pt>
                <c:pt idx="492">
                  <c:v>4.0324367800000118</c:v>
                </c:pt>
                <c:pt idx="493">
                  <c:v>4.2756829000000067</c:v>
                </c:pt>
                <c:pt idx="494">
                  <c:v>4.4216137500000059</c:v>
                </c:pt>
                <c:pt idx="495">
                  <c:v>4.5944598000000099</c:v>
                </c:pt>
                <c:pt idx="496">
                  <c:v>4.8178559600000028</c:v>
                </c:pt>
                <c:pt idx="497">
                  <c:v>4.5368444500000038</c:v>
                </c:pt>
                <c:pt idx="498">
                  <c:v>4.4852009100000032</c:v>
                </c:pt>
                <c:pt idx="499">
                  <c:v>4.4132027499999964</c:v>
                </c:pt>
                <c:pt idx="500">
                  <c:v>4.4132027499999964</c:v>
                </c:pt>
                <c:pt idx="501">
                  <c:v>4.4989108400000077</c:v>
                </c:pt>
                <c:pt idx="502">
                  <c:v>4.3027663200000177</c:v>
                </c:pt>
                <c:pt idx="503">
                  <c:v>4.0393338000000085</c:v>
                </c:pt>
                <c:pt idx="504">
                  <c:v>4.0639780300000155</c:v>
                </c:pt>
                <c:pt idx="505">
                  <c:v>4.3846053500000153</c:v>
                </c:pt>
                <c:pt idx="506">
                  <c:v>4.5577037300000001</c:v>
                </c:pt>
                <c:pt idx="507">
                  <c:v>4.8280332700000059</c:v>
                </c:pt>
                <c:pt idx="508">
                  <c:v>4.9472171400000065</c:v>
                </c:pt>
                <c:pt idx="509">
                  <c:v>4.7416523000000126</c:v>
                </c:pt>
                <c:pt idx="510">
                  <c:v>4.7382037900000142</c:v>
                </c:pt>
                <c:pt idx="511">
                  <c:v>4.8604156199999977</c:v>
                </c:pt>
                <c:pt idx="512">
                  <c:v>4.9973467000000085</c:v>
                </c:pt>
                <c:pt idx="513">
                  <c:v>5.10425051</c:v>
                </c:pt>
                <c:pt idx="514">
                  <c:v>5.0422614400000043</c:v>
                </c:pt>
                <c:pt idx="515">
                  <c:v>5.4205882199999991</c:v>
                </c:pt>
                <c:pt idx="516">
                  <c:v>5.1449597500000124</c:v>
                </c:pt>
                <c:pt idx="517">
                  <c:v>5.3383286400000145</c:v>
                </c:pt>
                <c:pt idx="518">
                  <c:v>5.3365623300000067</c:v>
                </c:pt>
                <c:pt idx="519">
                  <c:v>4.8686584000000153</c:v>
                </c:pt>
                <c:pt idx="520">
                  <c:v>4.9125638200000168</c:v>
                </c:pt>
                <c:pt idx="521">
                  <c:v>4.0601089700000159</c:v>
                </c:pt>
                <c:pt idx="522">
                  <c:v>4.1014910900000103</c:v>
                </c:pt>
                <c:pt idx="523">
                  <c:v>4.3401952700000095</c:v>
                </c:pt>
                <c:pt idx="524">
                  <c:v>4.4726685199999991</c:v>
                </c:pt>
                <c:pt idx="525">
                  <c:v>4.6004316100000153</c:v>
                </c:pt>
                <c:pt idx="526">
                  <c:v>4.5284334500000085</c:v>
                </c:pt>
                <c:pt idx="527">
                  <c:v>4.5686380300000025</c:v>
                </c:pt>
                <c:pt idx="528">
                  <c:v>4.4699770000000143</c:v>
                </c:pt>
                <c:pt idx="529">
                  <c:v>4.682775300000003</c:v>
                </c:pt>
                <c:pt idx="530">
                  <c:v>4.5767125900000138</c:v>
                </c:pt>
                <c:pt idx="531">
                  <c:v>4.3706430900000157</c:v>
                </c:pt>
                <c:pt idx="532">
                  <c:v>4.6273468100000059</c:v>
                </c:pt>
                <c:pt idx="533">
                  <c:v>4.7267648300000076</c:v>
                </c:pt>
                <c:pt idx="534">
                  <c:v>4.8600791799999996</c:v>
                </c:pt>
                <c:pt idx="535">
                  <c:v>4.7657918700000153</c:v>
                </c:pt>
                <c:pt idx="536">
                  <c:v>4.8717704700000013</c:v>
                </c:pt>
                <c:pt idx="537">
                  <c:v>5.9946389700000111</c:v>
                </c:pt>
                <c:pt idx="538">
                  <c:v>6.583829520000009</c:v>
                </c:pt>
                <c:pt idx="539">
                  <c:v>6.9635861700000135</c:v>
                </c:pt>
                <c:pt idx="540">
                  <c:v>6.8692988600000007</c:v>
                </c:pt>
                <c:pt idx="541">
                  <c:v>5.8320543399999991</c:v>
                </c:pt>
                <c:pt idx="542">
                  <c:v>5.0760736600000058</c:v>
                </c:pt>
                <c:pt idx="543">
                  <c:v>4.7570444300000077</c:v>
                </c:pt>
                <c:pt idx="544">
                  <c:v>4.4952100000000144</c:v>
                </c:pt>
                <c:pt idx="545">
                  <c:v>4.4891540800000058</c:v>
                </c:pt>
                <c:pt idx="546">
                  <c:v>4.5448349000000121</c:v>
                </c:pt>
                <c:pt idx="547">
                  <c:v>4.5940392500000087</c:v>
                </c:pt>
                <c:pt idx="548">
                  <c:v>4.5940392500000087</c:v>
                </c:pt>
                <c:pt idx="549">
                  <c:v>4.74274573000001</c:v>
                </c:pt>
                <c:pt idx="550">
                  <c:v>4.981029360000008</c:v>
                </c:pt>
                <c:pt idx="551">
                  <c:v>4.6867284700000056</c:v>
                </c:pt>
                <c:pt idx="552">
                  <c:v>4.6334868400000033</c:v>
                </c:pt>
                <c:pt idx="553">
                  <c:v>4.318831330000009</c:v>
                </c:pt>
                <c:pt idx="554">
                  <c:v>4.2259738900000059</c:v>
                </c:pt>
                <c:pt idx="555">
                  <c:v>4.1512842100000142</c:v>
                </c:pt>
                <c:pt idx="556">
                  <c:v>4.038156260000008</c:v>
                </c:pt>
                <c:pt idx="557">
                  <c:v>4.0310069100000021</c:v>
                </c:pt>
                <c:pt idx="558">
                  <c:v>4.1627231700000067</c:v>
                </c:pt>
                <c:pt idx="559">
                  <c:v>4.2046099500000054</c:v>
                </c:pt>
                <c:pt idx="560">
                  <c:v>4.1442189700000114</c:v>
                </c:pt>
                <c:pt idx="561">
                  <c:v>4.1060330300000061</c:v>
                </c:pt>
                <c:pt idx="562">
                  <c:v>3.938149469999999</c:v>
                </c:pt>
                <c:pt idx="563">
                  <c:v>3.8180403900000073</c:v>
                </c:pt>
                <c:pt idx="564">
                  <c:v>3.7477244300000052</c:v>
                </c:pt>
                <c:pt idx="565">
                  <c:v>3.900468189999998</c:v>
                </c:pt>
                <c:pt idx="566">
                  <c:v>3.9121594799999997</c:v>
                </c:pt>
                <c:pt idx="567">
                  <c:v>3.9330187600000102</c:v>
                </c:pt>
                <c:pt idx="568">
                  <c:v>3.9338598600000125</c:v>
                </c:pt>
                <c:pt idx="569">
                  <c:v>3.5603273499999943</c:v>
                </c:pt>
                <c:pt idx="570">
                  <c:v>3.8828050900000051</c:v>
                </c:pt>
                <c:pt idx="571">
                  <c:v>3.8804500100000041</c:v>
                </c:pt>
                <c:pt idx="572">
                  <c:v>3.8736371000000105</c:v>
                </c:pt>
                <c:pt idx="573">
                  <c:v>3.9744849900000077</c:v>
                </c:pt>
                <c:pt idx="574">
                  <c:v>3.8858330500000022</c:v>
                </c:pt>
                <c:pt idx="575">
                  <c:v>4.57233887000001</c:v>
                </c:pt>
                <c:pt idx="576">
                  <c:v>4.6709157900000093</c:v>
                </c:pt>
                <c:pt idx="577">
                  <c:v>5.1578285800000003</c:v>
                </c:pt>
                <c:pt idx="578">
                  <c:v>5.3205814300000043</c:v>
                </c:pt>
                <c:pt idx="579">
                  <c:v>4.8737891100000041</c:v>
                </c:pt>
                <c:pt idx="580">
                  <c:v>4.8430889600000171</c:v>
                </c:pt>
                <c:pt idx="581">
                  <c:v>4.6628412300000122</c:v>
                </c:pt>
                <c:pt idx="582">
                  <c:v>4.8955736000000059</c:v>
                </c:pt>
                <c:pt idx="583">
                  <c:v>4.9907020100000068</c:v>
                </c:pt>
                <c:pt idx="584">
                  <c:v>5.2934139000000044</c:v>
                </c:pt>
                <c:pt idx="585">
                  <c:v>5.5317816400000055</c:v>
                </c:pt>
                <c:pt idx="586">
                  <c:v>5.4858575800000011</c:v>
                </c:pt>
                <c:pt idx="587">
                  <c:v>5.1715385100000049</c:v>
                </c:pt>
                <c:pt idx="588">
                  <c:v>5.2573307100000051</c:v>
                </c:pt>
                <c:pt idx="589">
                  <c:v>5.2796198599999968</c:v>
                </c:pt>
                <c:pt idx="590">
                  <c:v>5.6359939300000121</c:v>
                </c:pt>
                <c:pt idx="591">
                  <c:v>6.4105629200000038</c:v>
                </c:pt>
                <c:pt idx="592">
                  <c:v>6.7253025400000155</c:v>
                </c:pt>
                <c:pt idx="593">
                  <c:v>6.6472484600000143</c:v>
                </c:pt>
                <c:pt idx="594">
                  <c:v>5.763588800000008</c:v>
                </c:pt>
                <c:pt idx="595">
                  <c:v>5.2387424000000067</c:v>
                </c:pt>
                <c:pt idx="596">
                  <c:v>5.3286559900000015</c:v>
                </c:pt>
                <c:pt idx="597">
                  <c:v>5.1431934400000188</c:v>
                </c:pt>
                <c:pt idx="598">
                  <c:v>5.2650688300000041</c:v>
                </c:pt>
                <c:pt idx="599">
                  <c:v>5.1936594400000047</c:v>
                </c:pt>
                <c:pt idx="600">
                  <c:v>5.2253689100000003</c:v>
                </c:pt>
                <c:pt idx="601">
                  <c:v>5.8944639600000102</c:v>
                </c:pt>
                <c:pt idx="602">
                  <c:v>6.3325088400000027</c:v>
                </c:pt>
                <c:pt idx="603">
                  <c:v>6.3325088400000027</c:v>
                </c:pt>
                <c:pt idx="604">
                  <c:v>6.1181965600000012</c:v>
                </c:pt>
                <c:pt idx="605">
                  <c:v>5.3213384200000036</c:v>
                </c:pt>
                <c:pt idx="606">
                  <c:v>4.9200496100000066</c:v>
                </c:pt>
                <c:pt idx="607">
                  <c:v>5.1722955000000042</c:v>
                </c:pt>
                <c:pt idx="608">
                  <c:v>5.2233502700000116</c:v>
                </c:pt>
                <c:pt idx="609">
                  <c:v>5.4621385599999996</c:v>
                </c:pt>
                <c:pt idx="610">
                  <c:v>5.5825840800000037</c:v>
                </c:pt>
                <c:pt idx="611">
                  <c:v>5.6793946900000094</c:v>
                </c:pt>
                <c:pt idx="612">
                  <c:v>5.558108070000003</c:v>
                </c:pt>
                <c:pt idx="613">
                  <c:v>5.6771237199999973</c:v>
                </c:pt>
                <c:pt idx="614">
                  <c:v>5.8782307300000127</c:v>
                </c:pt>
                <c:pt idx="615">
                  <c:v>5.6248914100000036</c:v>
                </c:pt>
                <c:pt idx="616">
                  <c:v>5.7583739800000018</c:v>
                </c:pt>
                <c:pt idx="617">
                  <c:v>5.8469418100000041</c:v>
                </c:pt>
                <c:pt idx="618">
                  <c:v>5.8225499100000064</c:v>
                </c:pt>
                <c:pt idx="619">
                  <c:v>6.0675623400000092</c:v>
                </c:pt>
                <c:pt idx="620">
                  <c:v>6.2867530000000045</c:v>
                </c:pt>
                <c:pt idx="621">
                  <c:v>6.1739614900000106</c:v>
                </c:pt>
                <c:pt idx="622">
                  <c:v>6.0062461500000097</c:v>
                </c:pt>
                <c:pt idx="623">
                  <c:v>6.0264325500000098</c:v>
                </c:pt>
                <c:pt idx="624">
                  <c:v>5.9355937500000095</c:v>
                </c:pt>
                <c:pt idx="625">
                  <c:v>6.3108925700000071</c:v>
                </c:pt>
                <c:pt idx="626">
                  <c:v>7.1675529200000057</c:v>
                </c:pt>
                <c:pt idx="627">
                  <c:v>7.0394533900000056</c:v>
                </c:pt>
                <c:pt idx="628">
                  <c:v>7.0863026600000012</c:v>
                </c:pt>
                <c:pt idx="629">
                  <c:v>6.7141159100000039</c:v>
                </c:pt>
                <c:pt idx="630">
                  <c:v>5.7483648900000048</c:v>
                </c:pt>
                <c:pt idx="631">
                  <c:v>5.7274215000000055</c:v>
                </c:pt>
                <c:pt idx="632">
                  <c:v>5.8933705299999986</c:v>
                </c:pt>
                <c:pt idx="633">
                  <c:v>5.9100243100000114</c:v>
                </c:pt>
                <c:pt idx="634">
                  <c:v>6.1965870800000147</c:v>
                </c:pt>
                <c:pt idx="635">
                  <c:v>6.1944002200000057</c:v>
                </c:pt>
                <c:pt idx="636">
                  <c:v>5.7186740599999979</c:v>
                </c:pt>
                <c:pt idx="637">
                  <c:v>5.5111746900000043</c:v>
                </c:pt>
                <c:pt idx="638">
                  <c:v>5.7500470900000096</c:v>
                </c:pt>
                <c:pt idx="639">
                  <c:v>5.743991170000001</c:v>
                </c:pt>
                <c:pt idx="640">
                  <c:v>6.029796950000005</c:v>
                </c:pt>
                <c:pt idx="641">
                  <c:v>6.3335181600000112</c:v>
                </c:pt>
                <c:pt idx="642">
                  <c:v>5.6715724600000073</c:v>
                </c:pt>
                <c:pt idx="643">
                  <c:v>5.5486036400000103</c:v>
                </c:pt>
                <c:pt idx="644">
                  <c:v>5.5486036400000103</c:v>
                </c:pt>
                <c:pt idx="645">
                  <c:v>5.4766054800000035</c:v>
                </c:pt>
                <c:pt idx="646">
                  <c:v>5.5015861500000085</c:v>
                </c:pt>
                <c:pt idx="647">
                  <c:v>5.6178261700000149</c:v>
                </c:pt>
                <c:pt idx="648">
                  <c:v>5.9074169000000012</c:v>
                </c:pt>
                <c:pt idx="649">
                  <c:v>5.6121908000000076</c:v>
                </c:pt>
                <c:pt idx="650">
                  <c:v>5.7429818500000067</c:v>
                </c:pt>
                <c:pt idx="651">
                  <c:v>5.7429818500000067</c:v>
                </c:pt>
                <c:pt idx="652">
                  <c:v>5.33975851000001</c:v>
                </c:pt>
                <c:pt idx="653">
                  <c:v>5.3384127500000034</c:v>
                </c:pt>
                <c:pt idx="654">
                  <c:v>5.1034935200000149</c:v>
                </c:pt>
                <c:pt idx="655">
                  <c:v>5.2876944200000082</c:v>
                </c:pt>
                <c:pt idx="656">
                  <c:v>5.1966874000000161</c:v>
                </c:pt>
                <c:pt idx="657">
                  <c:v>5.457680730000007</c:v>
                </c:pt>
                <c:pt idx="658">
                  <c:v>5.3849255800000009</c:v>
                </c:pt>
                <c:pt idx="659">
                  <c:v>5.2828160400000144</c:v>
                </c:pt>
                <c:pt idx="660">
                  <c:v>5.1970238400000142</c:v>
                </c:pt>
                <c:pt idx="661">
                  <c:v>5.1132502800000168</c:v>
                </c:pt>
                <c:pt idx="662">
                  <c:v>5.3093948000000069</c:v>
                </c:pt>
                <c:pt idx="663">
                  <c:v>5.1897062700000021</c:v>
                </c:pt>
                <c:pt idx="664">
                  <c:v>5.434971030000014</c:v>
                </c:pt>
                <c:pt idx="665">
                  <c:v>5.264227730000016</c:v>
                </c:pt>
                <c:pt idx="666">
                  <c:v>5.2133411800000147</c:v>
                </c:pt>
                <c:pt idx="667">
                  <c:v>5.1987901500000078</c:v>
                </c:pt>
                <c:pt idx="668">
                  <c:v>5.1353712100000166</c:v>
                </c:pt>
                <c:pt idx="669">
                  <c:v>5.1497540200000032</c:v>
                </c:pt>
                <c:pt idx="670">
                  <c:v>5.1682582199999985</c:v>
                </c:pt>
                <c:pt idx="671">
                  <c:v>5.3907291700000002</c:v>
                </c:pt>
                <c:pt idx="672">
                  <c:v>5.4472510900000088</c:v>
                </c:pt>
                <c:pt idx="673">
                  <c:v>5.6092469499999993</c:v>
                </c:pt>
                <c:pt idx="674">
                  <c:v>5.5290060100000034</c:v>
                </c:pt>
                <c:pt idx="675">
                  <c:v>5.3635616400000146</c:v>
                </c:pt>
                <c:pt idx="676">
                  <c:v>5.1450438600000155</c:v>
                </c:pt>
                <c:pt idx="677">
                  <c:v>5.0971011600000082</c:v>
                </c:pt>
                <c:pt idx="678">
                  <c:v>5.3633934200000084</c:v>
                </c:pt>
                <c:pt idx="679">
                  <c:v>5.2138458400000047</c:v>
                </c:pt>
                <c:pt idx="680">
                  <c:v>5.4618862300000046</c:v>
                </c:pt>
                <c:pt idx="681">
                  <c:v>5.4763531500000084</c:v>
                </c:pt>
                <c:pt idx="682">
                  <c:v>5.4254666000000071</c:v>
                </c:pt>
                <c:pt idx="683">
                  <c:v>5.5518839300000025</c:v>
                </c:pt>
                <c:pt idx="684">
                  <c:v>5.5365759100000105</c:v>
                </c:pt>
                <c:pt idx="685">
                  <c:v>5.2663304800000077</c:v>
                </c:pt>
                <c:pt idx="686">
                  <c:v>4.8595745200000096</c:v>
                </c:pt>
                <c:pt idx="687">
                  <c:v>4.885900950000007</c:v>
                </c:pt>
                <c:pt idx="688">
                  <c:v>4.6493836300000027</c:v>
                </c:pt>
                <c:pt idx="689">
                  <c:v>5.1771738800000122</c:v>
                </c:pt>
                <c:pt idx="690">
                  <c:v>5.3501040400000051</c:v>
                </c:pt>
                <c:pt idx="691">
                  <c:v>5.4614656800000034</c:v>
                </c:pt>
                <c:pt idx="692">
                  <c:v>5.4614656800000034</c:v>
                </c:pt>
                <c:pt idx="693">
                  <c:v>5.2827319300000113</c:v>
                </c:pt>
                <c:pt idx="694">
                  <c:v>5.4010747000000094</c:v>
                </c:pt>
                <c:pt idx="695">
                  <c:v>5.4298403200000109</c:v>
                </c:pt>
                <c:pt idx="696">
                  <c:v>5.670815470000008</c:v>
                </c:pt>
                <c:pt idx="697">
                  <c:v>5.5662667400000032</c:v>
                </c:pt>
                <c:pt idx="698">
                  <c:v>5.6644231100000013</c:v>
                </c:pt>
                <c:pt idx="699">
                  <c:v>5.6644231100000013</c:v>
                </c:pt>
                <c:pt idx="700">
                  <c:v>5.5660985200000113</c:v>
                </c:pt>
                <c:pt idx="701">
                  <c:v>5.5506222800000131</c:v>
                </c:pt>
                <c:pt idx="702">
                  <c:v>5.4009064800000033</c:v>
                </c:pt>
                <c:pt idx="703">
                  <c:v>5.5122681200000017</c:v>
                </c:pt>
                <c:pt idx="704">
                  <c:v>5.1438663200000008</c:v>
                </c:pt>
                <c:pt idx="705">
                  <c:v>5.1783514199999985</c:v>
                </c:pt>
                <c:pt idx="706">
                  <c:v>4.9465442600000102</c:v>
                </c:pt>
                <c:pt idx="707">
                  <c:v>4.8017068400000085</c:v>
                </c:pt>
                <c:pt idx="708">
                  <c:v>4.9467124800000164</c:v>
                </c:pt>
                <c:pt idx="709">
                  <c:v>4.8486402200000072</c:v>
                </c:pt>
                <c:pt idx="710">
                  <c:v>5.0158509000000038</c:v>
                </c:pt>
                <c:pt idx="711">
                  <c:v>4.8797609200000096</c:v>
                </c:pt>
                <c:pt idx="712">
                  <c:v>4.8998632100000066</c:v>
                </c:pt>
                <c:pt idx="713">
                  <c:v>4.7487175400000012</c:v>
                </c:pt>
                <c:pt idx="714">
                  <c:v>4.7339982900000166</c:v>
                </c:pt>
                <c:pt idx="715">
                  <c:v>4.7028775899999999</c:v>
                </c:pt>
                <c:pt idx="716">
                  <c:v>4.6900928700000151</c:v>
                </c:pt>
                <c:pt idx="717">
                  <c:v>4.8201269300000007</c:v>
                </c:pt>
                <c:pt idx="718">
                  <c:v>4.7297086800000159</c:v>
                </c:pt>
                <c:pt idx="719">
                  <c:v>4.7600723900000048</c:v>
                </c:pt>
                <c:pt idx="720">
                  <c:v>4.6212908900000116</c:v>
                </c:pt>
                <c:pt idx="721">
                  <c:v>4.6093472700000007</c:v>
                </c:pt>
                <c:pt idx="722">
                  <c:v>4.5634232100000105</c:v>
                </c:pt>
                <c:pt idx="723">
                  <c:v>4.5909271800000084</c:v>
                </c:pt>
                <c:pt idx="724">
                  <c:v>4.657374080000011</c:v>
                </c:pt>
                <c:pt idx="725">
                  <c:v>4.6466921100000036</c:v>
                </c:pt>
                <c:pt idx="726">
                  <c:v>4.6795791199999996</c:v>
                </c:pt>
                <c:pt idx="727">
                  <c:v>4.5586289400000055</c:v>
                </c:pt>
                <c:pt idx="728">
                  <c:v>4.4549213100000031</c:v>
                </c:pt>
                <c:pt idx="729">
                  <c:v>4.3687926700000048</c:v>
                </c:pt>
                <c:pt idx="730">
                  <c:v>4.4841074800000058</c:v>
                </c:pt>
                <c:pt idx="731">
                  <c:v>4.4976491900000042</c:v>
                </c:pt>
                <c:pt idx="732">
                  <c:v>4.6254122800000061</c:v>
                </c:pt>
                <c:pt idx="733">
                  <c:v>4.6254122800000061</c:v>
                </c:pt>
                <c:pt idx="734">
                  <c:v>4.4931072500000084</c:v>
                </c:pt>
                <c:pt idx="735">
                  <c:v>4.4738460600000138</c:v>
                </c:pt>
                <c:pt idx="736">
                  <c:v>4.3745121500000153</c:v>
                </c:pt>
                <c:pt idx="737">
                  <c:v>4.4322957200000133</c:v>
                </c:pt>
                <c:pt idx="738">
                  <c:v>4.4123616500000082</c:v>
                </c:pt>
                <c:pt idx="739">
                  <c:v>4.4100906800000104</c:v>
                </c:pt>
                <c:pt idx="740">
                  <c:v>4.4100906800000104</c:v>
                </c:pt>
                <c:pt idx="741">
                  <c:v>4.3872968700000001</c:v>
                </c:pt>
                <c:pt idx="742">
                  <c:v>4.4006703600000066</c:v>
                </c:pt>
                <c:pt idx="743">
                  <c:v>4.2914114699999999</c:v>
                </c:pt>
                <c:pt idx="744">
                  <c:v>4.3819979400000051</c:v>
                </c:pt>
                <c:pt idx="745">
                  <c:v>4.2938506600000039</c:v>
                </c:pt>
                <c:pt idx="746">
                  <c:v>4.2527208700000045</c:v>
                </c:pt>
                <c:pt idx="747">
                  <c:v>4.4554259700000074</c:v>
                </c:pt>
                <c:pt idx="748">
                  <c:v>4.3898201700000072</c:v>
                </c:pt>
                <c:pt idx="749">
                  <c:v>4.4322116100000102</c:v>
                </c:pt>
                <c:pt idx="750">
                  <c:v>4.4456692100000055</c:v>
                </c:pt>
                <c:pt idx="751">
                  <c:v>4.2511227800000171</c:v>
                </c:pt>
                <c:pt idx="752">
                  <c:v>4.2043576200000103</c:v>
                </c:pt>
                <c:pt idx="753">
                  <c:v>4.183161900000016</c:v>
                </c:pt>
                <c:pt idx="754">
                  <c:v>4.1097338700000137</c:v>
                </c:pt>
                <c:pt idx="755">
                  <c:v>4.1716388300000062</c:v>
                </c:pt>
                <c:pt idx="756">
                  <c:v>4.1204158400000068</c:v>
                </c:pt>
                <c:pt idx="757">
                  <c:v>4.1120048400000115</c:v>
                </c:pt>
                <c:pt idx="758">
                  <c:v>4.1942644200000103</c:v>
                </c:pt>
                <c:pt idx="759">
                  <c:v>4.0920707700000065</c:v>
                </c:pt>
                <c:pt idx="760">
                  <c:v>4.1384994900000009</c:v>
                </c:pt>
                <c:pt idx="761">
                  <c:v>4.125630660000013</c:v>
                </c:pt>
                <c:pt idx="762">
                  <c:v>4.1334528900000151</c:v>
                </c:pt>
                <c:pt idx="763">
                  <c:v>4.1565831400000093</c:v>
                </c:pt>
                <c:pt idx="764">
                  <c:v>4.2130209500000149</c:v>
                </c:pt>
                <c:pt idx="765">
                  <c:v>4.1595269900000176</c:v>
                </c:pt>
                <c:pt idx="766">
                  <c:v>4.1252101099999976</c:v>
                </c:pt>
                <c:pt idx="767">
                  <c:v>4.2131891700000068</c:v>
                </c:pt>
                <c:pt idx="768">
                  <c:v>4.1898907000000065</c:v>
                </c:pt>
                <c:pt idx="769">
                  <c:v>4.2730754900000107</c:v>
                </c:pt>
                <c:pt idx="770">
                  <c:v>4.2922525700000023</c:v>
                </c:pt>
                <c:pt idx="771">
                  <c:v>4.2517115500000102</c:v>
                </c:pt>
                <c:pt idx="772">
                  <c:v>4.1289950600000083</c:v>
                </c:pt>
                <c:pt idx="773">
                  <c:v>4.0741553400000186</c:v>
                </c:pt>
                <c:pt idx="774">
                  <c:v>4.0468195900000126</c:v>
                </c:pt>
                <c:pt idx="775">
                  <c:v>4.068351750000005</c:v>
                </c:pt>
                <c:pt idx="776">
                  <c:v>4.1970400500000125</c:v>
                </c:pt>
                <c:pt idx="777">
                  <c:v>4.2289177400000142</c:v>
                </c:pt>
                <c:pt idx="778">
                  <c:v>4.2842621200000082</c:v>
                </c:pt>
                <c:pt idx="779">
                  <c:v>4.2307681600000109</c:v>
                </c:pt>
                <c:pt idx="780">
                  <c:v>4.193255100000016</c:v>
                </c:pt>
                <c:pt idx="781">
                  <c:v>4.193255100000016</c:v>
                </c:pt>
                <c:pt idx="782">
                  <c:v>4.1042667200000125</c:v>
                </c:pt>
                <c:pt idx="783">
                  <c:v>4.0574174500000026</c:v>
                </c:pt>
                <c:pt idx="784">
                  <c:v>3.9267946200000097</c:v>
                </c:pt>
                <c:pt idx="785">
                  <c:v>3.9594293000000107</c:v>
                </c:pt>
                <c:pt idx="786">
                  <c:v>3.9893724600000127</c:v>
                </c:pt>
                <c:pt idx="787">
                  <c:v>3.9746532100000138</c:v>
                </c:pt>
                <c:pt idx="788">
                  <c:v>3.9746532100000138</c:v>
                </c:pt>
                <c:pt idx="789">
                  <c:v>3.9828959900000172</c:v>
                </c:pt>
                <c:pt idx="790">
                  <c:v>4.0537166100000093</c:v>
                </c:pt>
                <c:pt idx="791">
                  <c:v>4.0418571000000014</c:v>
                </c:pt>
                <c:pt idx="792">
                  <c:v>4.0287359400000042</c:v>
                </c:pt>
                <c:pt idx="793">
                  <c:v>4.0009796400000113</c:v>
                </c:pt>
                <c:pt idx="794">
                  <c:v>3.9560649000000012</c:v>
                </c:pt>
                <c:pt idx="795">
                  <c:v>4.0645668000000086</c:v>
                </c:pt>
                <c:pt idx="796">
                  <c:v>4.0487541200000123</c:v>
                </c:pt>
                <c:pt idx="797">
                  <c:v>3.9932415200000122</c:v>
                </c:pt>
                <c:pt idx="798">
                  <c:v>3.9745691000000107</c:v>
                </c:pt>
                <c:pt idx="799">
                  <c:v>3.8865059299999984</c:v>
                </c:pt>
                <c:pt idx="800">
                  <c:v>3.8732165500000093</c:v>
                </c:pt>
                <c:pt idx="801">
                  <c:v>3.9966059200000075</c:v>
                </c:pt>
                <c:pt idx="802">
                  <c:v>4.0417729899999983</c:v>
                </c:pt>
                <c:pt idx="803">
                  <c:v>4.0574174500000026</c:v>
                </c:pt>
                <c:pt idx="804">
                  <c:v>4.0574174500000026</c:v>
                </c:pt>
                <c:pt idx="805">
                  <c:v>3.9524481700000109</c:v>
                </c:pt>
                <c:pt idx="806">
                  <c:v>3.8505068500000021</c:v>
                </c:pt>
                <c:pt idx="807">
                  <c:v>3.7201363500000042</c:v>
                </c:pt>
                <c:pt idx="808">
                  <c:v>3.8100499400000132</c:v>
                </c:pt>
                <c:pt idx="809">
                  <c:v>3.8134984500000115</c:v>
                </c:pt>
                <c:pt idx="810">
                  <c:v>3.852525490000005</c:v>
                </c:pt>
                <c:pt idx="811">
                  <c:v>3.8377221300000173</c:v>
                </c:pt>
                <c:pt idx="812">
                  <c:v>3.807190200000008</c:v>
                </c:pt>
                <c:pt idx="813">
                  <c:v>3.8003772900000143</c:v>
                </c:pt>
                <c:pt idx="814">
                  <c:v>3.8161058600000075</c:v>
                </c:pt>
                <c:pt idx="815">
                  <c:v>3.9108137200000073</c:v>
                </c:pt>
                <c:pt idx="816">
                  <c:v>3.9128323600000101</c:v>
                </c:pt>
                <c:pt idx="817">
                  <c:v>3.952532280000014</c:v>
                </c:pt>
                <c:pt idx="818">
                  <c:v>3.9967741400000136</c:v>
                </c:pt>
                <c:pt idx="819">
                  <c:v>4.0067832300000106</c:v>
                </c:pt>
                <c:pt idx="820">
                  <c:v>3.9584199800000022</c:v>
                </c:pt>
                <c:pt idx="821">
                  <c:v>3.9073652100000089</c:v>
                </c:pt>
                <c:pt idx="822">
                  <c:v>3.8392361100000016</c:v>
                </c:pt>
                <c:pt idx="823">
                  <c:v>3.8253579600000052</c:v>
                </c:pt>
                <c:pt idx="824">
                  <c:v>3.7978539900000072</c:v>
                </c:pt>
                <c:pt idx="825">
                  <c:v>3.8263672800000137</c:v>
                </c:pt>
                <c:pt idx="826">
                  <c:v>3.8176198400000061</c:v>
                </c:pt>
                <c:pt idx="827">
                  <c:v>3.8765809500000046</c:v>
                </c:pt>
                <c:pt idx="828">
                  <c:v>3.912664140000004</c:v>
                </c:pt>
                <c:pt idx="829">
                  <c:v>3.912664140000004</c:v>
                </c:pt>
                <c:pt idx="830">
                  <c:v>3.8960103600000053</c:v>
                </c:pt>
                <c:pt idx="831">
                  <c:v>4.0135961400000042</c:v>
                </c:pt>
                <c:pt idx="832">
                  <c:v>3.9658216600000031</c:v>
                </c:pt>
                <c:pt idx="833">
                  <c:v>3.9658216600000031</c:v>
                </c:pt>
                <c:pt idx="834">
                  <c:v>3.9241031000000106</c:v>
                </c:pt>
                <c:pt idx="835">
                  <c:v>3.7737144200000046</c:v>
                </c:pt>
                <c:pt idx="836">
                  <c:v>3.8041622400000108</c:v>
                </c:pt>
                <c:pt idx="837">
                  <c:v>3.802143600000008</c:v>
                </c:pt>
                <c:pt idx="838">
                  <c:v>3.799620300000015</c:v>
                </c:pt>
                <c:pt idx="839">
                  <c:v>3.7967605600000098</c:v>
                </c:pt>
                <c:pt idx="840">
                  <c:v>3.7632847800000064</c:v>
                </c:pt>
                <c:pt idx="841">
                  <c:v>3.7877607900000072</c:v>
                </c:pt>
                <c:pt idx="842">
                  <c:v>3.7630324500000114</c:v>
                </c:pt>
                <c:pt idx="843">
                  <c:v>3.7552943299999981</c:v>
                </c:pt>
                <c:pt idx="844">
                  <c:v>3.7356125900000023</c:v>
                </c:pt>
                <c:pt idx="845">
                  <c:v>3.7690883700000057</c:v>
                </c:pt>
                <c:pt idx="846">
                  <c:v>3.7843122800000089</c:v>
                </c:pt>
                <c:pt idx="847">
                  <c:v>3.7906205300000124</c:v>
                </c:pt>
                <c:pt idx="848">
                  <c:v>3.7963400100000086</c:v>
                </c:pt>
                <c:pt idx="849">
                  <c:v>3.7187905900000118</c:v>
                </c:pt>
                <c:pt idx="850">
                  <c:v>3.6679881499999993</c:v>
                </c:pt>
                <c:pt idx="851">
                  <c:v>3.7177812700000032</c:v>
                </c:pt>
                <c:pt idx="852">
                  <c:v>3.7177812700000032</c:v>
                </c:pt>
                <c:pt idx="853">
                  <c:v>3.9850828500000119</c:v>
                </c:pt>
                <c:pt idx="854">
                  <c:v>4.6831117400000011</c:v>
                </c:pt>
                <c:pt idx="855">
                  <c:v>5.1238481400000069</c:v>
                </c:pt>
                <c:pt idx="856">
                  <c:v>5.1802018400000094</c:v>
                </c:pt>
                <c:pt idx="857">
                  <c:v>5.0533639600000129</c:v>
                </c:pt>
                <c:pt idx="858">
                  <c:v>4.7722683400000108</c:v>
                </c:pt>
                <c:pt idx="859">
                  <c:v>4.5817591899999996</c:v>
                </c:pt>
                <c:pt idx="860">
                  <c:v>4.2845985600000063</c:v>
                </c:pt>
                <c:pt idx="861">
                  <c:v>4.3568490500000081</c:v>
                </c:pt>
                <c:pt idx="862">
                  <c:v>4.1945167500000053</c:v>
                </c:pt>
                <c:pt idx="863">
                  <c:v>4.158517670000009</c:v>
                </c:pt>
                <c:pt idx="864">
                  <c:v>4.1766854300000062</c:v>
                </c:pt>
                <c:pt idx="865">
                  <c:v>4.1573401300000086</c:v>
                </c:pt>
                <c:pt idx="866">
                  <c:v>4.0842485400000044</c:v>
                </c:pt>
                <c:pt idx="867">
                  <c:v>4.1399293600000107</c:v>
                </c:pt>
                <c:pt idx="868">
                  <c:v>4.1662557900000081</c:v>
                </c:pt>
                <c:pt idx="869">
                  <c:v>4.0813046899999961</c:v>
                </c:pt>
                <c:pt idx="870">
                  <c:v>4.0009796400000113</c:v>
                </c:pt>
                <c:pt idx="871">
                  <c:v>3.9818866700000086</c:v>
                </c:pt>
                <c:pt idx="872">
                  <c:v>3.8836461900000074</c:v>
                </c:pt>
                <c:pt idx="873">
                  <c:v>3.8680858400000062</c:v>
                </c:pt>
                <c:pt idx="874">
                  <c:v>3.9767559600000055</c:v>
                </c:pt>
                <c:pt idx="875">
                  <c:v>3.9410092100000185</c:v>
                </c:pt>
                <c:pt idx="876">
                  <c:v>4.0953510599999987</c:v>
                </c:pt>
                <c:pt idx="877">
                  <c:v>4.0953510599999987</c:v>
                </c:pt>
                <c:pt idx="878">
                  <c:v>4.0101476300000058</c:v>
                </c:pt>
                <c:pt idx="879">
                  <c:v>4.5979083100000082</c:v>
                </c:pt>
                <c:pt idx="880">
                  <c:v>4.9349370800000116</c:v>
                </c:pt>
                <c:pt idx="881">
                  <c:v>4.7775672700000058</c:v>
                </c:pt>
                <c:pt idx="882">
                  <c:v>4.8831253200000049</c:v>
                </c:pt>
                <c:pt idx="883">
                  <c:v>4.4808271899999994</c:v>
                </c:pt>
                <c:pt idx="884">
                  <c:v>4.3382607400000097</c:v>
                </c:pt>
                <c:pt idx="885">
                  <c:v>4.3973900700000002</c:v>
                </c:pt>
                <c:pt idx="886">
                  <c:v>4.3836801400000098</c:v>
                </c:pt>
                <c:pt idx="887">
                  <c:v>4.3676992400000074</c:v>
                </c:pt>
                <c:pt idx="888">
                  <c:v>4.1564149200000031</c:v>
                </c:pt>
                <c:pt idx="889">
                  <c:v>4.0278948400000019</c:v>
                </c:pt>
                <c:pt idx="890">
                  <c:v>5.2832365900000013</c:v>
                </c:pt>
                <c:pt idx="891">
                  <c:v>5.7729250100000087</c:v>
                </c:pt>
                <c:pt idx="892">
                  <c:v>6.1515041200000127</c:v>
                </c:pt>
                <c:pt idx="893">
                  <c:v>6.1515041200000127</c:v>
                </c:pt>
                <c:pt idx="894">
                  <c:v>4.8933867400000111</c:v>
                </c:pt>
                <c:pt idx="895">
                  <c:v>5.5415384000000074</c:v>
                </c:pt>
                <c:pt idx="896">
                  <c:v>5.7704858200000047</c:v>
                </c:pt>
                <c:pt idx="897">
                  <c:v>5.3400949500000081</c:v>
                </c:pt>
                <c:pt idx="898">
                  <c:v>5.4281581200000062</c:v>
                </c:pt>
                <c:pt idx="899">
                  <c:v>4.5608999100000176</c:v>
                </c:pt>
                <c:pt idx="900">
                  <c:v>4.6515704899999974</c:v>
                </c:pt>
                <c:pt idx="901">
                  <c:v>5.0067670200000123</c:v>
                </c:pt>
                <c:pt idx="902">
                  <c:v>5.3904768400000052</c:v>
                </c:pt>
                <c:pt idx="903">
                  <c:v>5.2531252100000074</c:v>
                </c:pt>
                <c:pt idx="904">
                  <c:v>5.6825908699999985</c:v>
                </c:pt>
                <c:pt idx="905">
                  <c:v>5.1650620400000093</c:v>
                </c:pt>
                <c:pt idx="906">
                  <c:v>4.8962464800000021</c:v>
                </c:pt>
                <c:pt idx="907">
                  <c:v>4.8962464800000021</c:v>
                </c:pt>
                <c:pt idx="908">
                  <c:v>4.6376082299999979</c:v>
                </c:pt>
                <c:pt idx="909">
                  <c:v>4.4639210800000058</c:v>
                </c:pt>
                <c:pt idx="910">
                  <c:v>4.0877811600000058</c:v>
                </c:pt>
                <c:pt idx="911">
                  <c:v>4.0877811600000058</c:v>
                </c:pt>
                <c:pt idx="912">
                  <c:v>4.389315510000003</c:v>
                </c:pt>
                <c:pt idx="913">
                  <c:v>4.5135459800000035</c:v>
                </c:pt>
                <c:pt idx="914">
                  <c:v>4.4521456800000152</c:v>
                </c:pt>
                <c:pt idx="915">
                  <c:v>4.4105953400000004</c:v>
                </c:pt>
                <c:pt idx="916">
                  <c:v>4.0989677900000032</c:v>
                </c:pt>
                <c:pt idx="917">
                  <c:v>4.0348759700000016</c:v>
                </c:pt>
                <c:pt idx="918">
                  <c:v>4.1462376100000142</c:v>
                </c:pt>
                <c:pt idx="919">
                  <c:v>3.9830642100000091</c:v>
                </c:pt>
                <c:pt idx="920">
                  <c:v>4.0117457200000075</c:v>
                </c:pt>
                <c:pt idx="921">
                  <c:v>3.9629619200000121</c:v>
                </c:pt>
                <c:pt idx="922">
                  <c:v>3.9629619200000121</c:v>
                </c:pt>
                <c:pt idx="923">
                  <c:v>3.9647282300000057</c:v>
                </c:pt>
                <c:pt idx="924">
                  <c:v>3.9485791100000114</c:v>
                </c:pt>
                <c:pt idx="925">
                  <c:v>4.0367263900000125</c:v>
                </c:pt>
                <c:pt idx="926">
                  <c:v>4.0367263900000125</c:v>
                </c:pt>
                <c:pt idx="927">
                  <c:v>3.7770788199999998</c:v>
                </c:pt>
                <c:pt idx="928">
                  <c:v>3.9059353400000134</c:v>
                </c:pt>
                <c:pt idx="929">
                  <c:v>3.9059353400000134</c:v>
                </c:pt>
                <c:pt idx="930">
                  <c:v>3.9059353400000134</c:v>
                </c:pt>
                <c:pt idx="931">
                  <c:v>4.2555806100000098</c:v>
                </c:pt>
                <c:pt idx="932">
                  <c:v>4.1721434900000105</c:v>
                </c:pt>
                <c:pt idx="933">
                  <c:v>4.1721434900000105</c:v>
                </c:pt>
                <c:pt idx="934">
                  <c:v>4.1512842100000142</c:v>
                </c:pt>
                <c:pt idx="935">
                  <c:v>4.2584403500000008</c:v>
                </c:pt>
                <c:pt idx="936">
                  <c:v>4.436837660000009</c:v>
                </c:pt>
                <c:pt idx="937">
                  <c:v>4.436837660000009</c:v>
                </c:pt>
                <c:pt idx="938">
                  <c:v>5.5330432900000091</c:v>
                </c:pt>
                <c:pt idx="939">
                  <c:v>6.1536068700000044</c:v>
                </c:pt>
                <c:pt idx="940">
                  <c:v>6.0778237600000011</c:v>
                </c:pt>
                <c:pt idx="941">
                  <c:v>6.0778237600000011</c:v>
                </c:pt>
                <c:pt idx="942">
                  <c:v>6.3007993700000071</c:v>
                </c:pt>
                <c:pt idx="943">
                  <c:v>6.8024314100000112</c:v>
                </c:pt>
                <c:pt idx="944">
                  <c:v>7.9860273299999989</c:v>
                </c:pt>
                <c:pt idx="945">
                  <c:v>7.7893781500000046</c:v>
                </c:pt>
                <c:pt idx="946">
                  <c:v>7.8779459800000069</c:v>
                </c:pt>
                <c:pt idx="947">
                  <c:v>7.273867960000004</c:v>
                </c:pt>
                <c:pt idx="948">
                  <c:v>7.3558752100000078</c:v>
                </c:pt>
                <c:pt idx="949">
                  <c:v>6.9635861700000135</c:v>
                </c:pt>
                <c:pt idx="950">
                  <c:v>6.2446138900000108</c:v>
                </c:pt>
                <c:pt idx="951">
                  <c:v>6.2951639999999998</c:v>
                </c:pt>
                <c:pt idx="952">
                  <c:v>6.4219177700000074</c:v>
                </c:pt>
                <c:pt idx="953">
                  <c:v>6.3364620100000053</c:v>
                </c:pt>
                <c:pt idx="954">
                  <c:v>6.6001468600000095</c:v>
                </c:pt>
                <c:pt idx="955">
                  <c:v>6.8491124600000006</c:v>
                </c:pt>
                <c:pt idx="956">
                  <c:v>6.4685988200000111</c:v>
                </c:pt>
                <c:pt idx="957">
                  <c:v>6.769376180000009</c:v>
                </c:pt>
                <c:pt idx="958">
                  <c:v>6.7253866500000044</c:v>
                </c:pt>
                <c:pt idx="959">
                  <c:v>6.0765621099999976</c:v>
                </c:pt>
                <c:pt idx="960">
                  <c:v>6.034759440000002</c:v>
                </c:pt>
                <c:pt idx="961">
                  <c:v>5.6989923200000021</c:v>
                </c:pt>
                <c:pt idx="962">
                  <c:v>5.5747618500000158</c:v>
                </c:pt>
                <c:pt idx="963">
                  <c:v>5.6342276200000043</c:v>
                </c:pt>
                <c:pt idx="964">
                  <c:v>5.3517862400000098</c:v>
                </c:pt>
                <c:pt idx="965">
                  <c:v>5.2596016800000029</c:v>
                </c:pt>
                <c:pt idx="966">
                  <c:v>5.3764304700000025</c:v>
                </c:pt>
                <c:pt idx="967">
                  <c:v>5.9321452400000112</c:v>
                </c:pt>
                <c:pt idx="968">
                  <c:v>5.9433318700000086</c:v>
                </c:pt>
                <c:pt idx="969">
                  <c:v>6.2064279500000055</c:v>
                </c:pt>
                <c:pt idx="970">
                  <c:v>6.3509289300000091</c:v>
                </c:pt>
                <c:pt idx="971">
                  <c:v>6.6930043000000126</c:v>
                </c:pt>
                <c:pt idx="972">
                  <c:v>6.7304332500000044</c:v>
                </c:pt>
                <c:pt idx="973">
                  <c:v>6.3146775200000036</c:v>
                </c:pt>
                <c:pt idx="974">
                  <c:v>6.0187785399999996</c:v>
                </c:pt>
                <c:pt idx="975">
                  <c:v>5.1773421000000042</c:v>
                </c:pt>
                <c:pt idx="976">
                  <c:v>5.0356167500000026</c:v>
                </c:pt>
                <c:pt idx="977">
                  <c:v>4.8650416700000108</c:v>
                </c:pt>
                <c:pt idx="978">
                  <c:v>4.8092767400000156</c:v>
                </c:pt>
                <c:pt idx="979">
                  <c:v>5.3480012900000133</c:v>
                </c:pt>
                <c:pt idx="980">
                  <c:v>5.5561735400000032</c:v>
                </c:pt>
                <c:pt idx="981">
                  <c:v>6.2912108300000114</c:v>
                </c:pt>
                <c:pt idx="982">
                  <c:v>6.2886034200000012</c:v>
                </c:pt>
                <c:pt idx="983">
                  <c:v>6.338060100000007</c:v>
                </c:pt>
                <c:pt idx="984">
                  <c:v>6.0620110800000049</c:v>
                </c:pt>
                <c:pt idx="985">
                  <c:v>5.7126181400000036</c:v>
                </c:pt>
                <c:pt idx="986">
                  <c:v>5.4131865400000123</c:v>
                </c:pt>
                <c:pt idx="987">
                  <c:v>5.520342680000013</c:v>
                </c:pt>
                <c:pt idx="988">
                  <c:v>5.7106836100000038</c:v>
                </c:pt>
                <c:pt idx="989">
                  <c:v>5.7106836100000038</c:v>
                </c:pt>
                <c:pt idx="990">
                  <c:v>5.7252346400000107</c:v>
                </c:pt>
                <c:pt idx="991">
                  <c:v>5.3576739400000122</c:v>
                </c:pt>
                <c:pt idx="992">
                  <c:v>5.3536366600000065</c:v>
                </c:pt>
                <c:pt idx="993">
                  <c:v>5.5629023400000079</c:v>
                </c:pt>
                <c:pt idx="994">
                  <c:v>5.8957256099999995</c:v>
                </c:pt>
                <c:pt idx="995">
                  <c:v>6.1812790600000085</c:v>
                </c:pt>
                <c:pt idx="996">
                  <c:v>6.3391535300000044</c:v>
                </c:pt>
                <c:pt idx="997">
                  <c:v>6.5180555000000027</c:v>
                </c:pt>
                <c:pt idx="998">
                  <c:v>5.8907631200000026</c:v>
                </c:pt>
                <c:pt idx="999">
                  <c:v>5.6396106600000024</c:v>
                </c:pt>
                <c:pt idx="1000">
                  <c:v>5.603191030000005</c:v>
                </c:pt>
                <c:pt idx="1001">
                  <c:v>6.2946593400000097</c:v>
                </c:pt>
                <c:pt idx="1002">
                  <c:v>6.3794422200000156</c:v>
                </c:pt>
                <c:pt idx="1003">
                  <c:v>6.4188898100000102</c:v>
                </c:pt>
                <c:pt idx="1004">
                  <c:v>6.6263891800000039</c:v>
                </c:pt>
                <c:pt idx="1005">
                  <c:v>5.7577011000000056</c:v>
                </c:pt>
                <c:pt idx="1006">
                  <c:v>5.7757847500000139</c:v>
                </c:pt>
                <c:pt idx="1007">
                  <c:v>5.5667714000000075</c:v>
                </c:pt>
                <c:pt idx="1008">
                  <c:v>5.7239729900000071</c:v>
                </c:pt>
                <c:pt idx="1009">
                  <c:v>6.29777141000001</c:v>
                </c:pt>
                <c:pt idx="1010">
                  <c:v>6.2148389500000008</c:v>
                </c:pt>
                <c:pt idx="1011">
                  <c:v>6.120131090000001</c:v>
                </c:pt>
                <c:pt idx="1012">
                  <c:v>6.3474804200000108</c:v>
                </c:pt>
                <c:pt idx="1013">
                  <c:v>6.1379624100000001</c:v>
                </c:pt>
                <c:pt idx="1014">
                  <c:v>5.91153829000001</c:v>
                </c:pt>
                <c:pt idx="1015">
                  <c:v>6.1080192499999981</c:v>
                </c:pt>
                <c:pt idx="1016">
                  <c:v>5.5039412300000095</c:v>
                </c:pt>
                <c:pt idx="1017">
                  <c:v>5.1558099400000117</c:v>
                </c:pt>
                <c:pt idx="1018">
                  <c:v>5.5482672000000122</c:v>
                </c:pt>
                <c:pt idx="1019">
                  <c:v>5.3594402500000058</c:v>
                </c:pt>
                <c:pt idx="1020">
                  <c:v>5.2396676099999979</c:v>
                </c:pt>
                <c:pt idx="1021">
                  <c:v>5.3163759300000066</c:v>
                </c:pt>
                <c:pt idx="1022">
                  <c:v>5.2907223800000054</c:v>
                </c:pt>
                <c:pt idx="1023">
                  <c:v>5.4567555200000015</c:v>
                </c:pt>
                <c:pt idx="1024">
                  <c:v>5.5136979900000114</c:v>
                </c:pt>
                <c:pt idx="1025">
                  <c:v>5.4999039500000038</c:v>
                </c:pt>
                <c:pt idx="1026">
                  <c:v>5.3479171800000103</c:v>
                </c:pt>
                <c:pt idx="1027">
                  <c:v>5.4811474200000134</c:v>
                </c:pt>
                <c:pt idx="1028">
                  <c:v>5.0258599900000149</c:v>
                </c:pt>
                <c:pt idx="1029">
                  <c:v>5.2537980900000036</c:v>
                </c:pt>
                <c:pt idx="1030">
                  <c:v>5.2537980900000036</c:v>
                </c:pt>
                <c:pt idx="1031">
                  <c:v>5.1638845000000089</c:v>
                </c:pt>
                <c:pt idx="1032">
                  <c:v>5.3482536200000084</c:v>
                </c:pt>
                <c:pt idx="1033">
                  <c:v>5.2399199400000072</c:v>
                </c:pt>
                <c:pt idx="1034">
                  <c:v>5.0581582300000036</c:v>
                </c:pt>
                <c:pt idx="1035">
                  <c:v>5.0808679299999966</c:v>
                </c:pt>
                <c:pt idx="1036">
                  <c:v>5.0676626600000105</c:v>
                </c:pt>
                <c:pt idx="1037">
                  <c:v>5.0676626600000105</c:v>
                </c:pt>
                <c:pt idx="1038">
                  <c:v>5.1779308700000115</c:v>
                </c:pt>
                <c:pt idx="1039">
                  <c:v>4.8510794100000112</c:v>
                </c:pt>
                <c:pt idx="1040">
                  <c:v>4.6964852300000075</c:v>
                </c:pt>
                <c:pt idx="1041">
                  <c:v>4.8377900300000078</c:v>
                </c:pt>
                <c:pt idx="1042">
                  <c:v>4.8716022500000093</c:v>
                </c:pt>
                <c:pt idx="1043">
                  <c:v>5.048906130000006</c:v>
                </c:pt>
                <c:pt idx="1044">
                  <c:v>5.2321818200000081</c:v>
                </c:pt>
                <c:pt idx="1045">
                  <c:v>5.2320136000000019</c:v>
                </c:pt>
                <c:pt idx="1046">
                  <c:v>5.3676830300000091</c:v>
                </c:pt>
                <c:pt idx="1047">
                  <c:v>5.5906586400000151</c:v>
                </c:pt>
                <c:pt idx="1048">
                  <c:v>5.5812383200000113</c:v>
                </c:pt>
                <c:pt idx="1049">
                  <c:v>5.7514769600000051</c:v>
                </c:pt>
                <c:pt idx="1050">
                  <c:v>5.6666940799999992</c:v>
                </c:pt>
                <c:pt idx="1051">
                  <c:v>5.6354892700000079</c:v>
                </c:pt>
                <c:pt idx="1052">
                  <c:v>5.6550027899999975</c:v>
                </c:pt>
                <c:pt idx="1053">
                  <c:v>5.5787150200000042</c:v>
                </c:pt>
                <c:pt idx="1054">
                  <c:v>5.5445663600000188</c:v>
                </c:pt>
                <c:pt idx="1055">
                  <c:v>5.4415316100000126</c:v>
                </c:pt>
                <c:pt idx="1056">
                  <c:v>5.1923977900000011</c:v>
                </c:pt>
                <c:pt idx="1057">
                  <c:v>5.1431093300000157</c:v>
                </c:pt>
                <c:pt idx="1058">
                  <c:v>5.1489970300000039</c:v>
                </c:pt>
                <c:pt idx="1059">
                  <c:v>5.0471398199999982</c:v>
                </c:pt>
                <c:pt idx="1060">
                  <c:v>5.1451279700000185</c:v>
                </c:pt>
                <c:pt idx="1061">
                  <c:v>4.9943187400000113</c:v>
                </c:pt>
                <c:pt idx="1062">
                  <c:v>4.9250962100000066</c:v>
                </c:pt>
                <c:pt idx="1063">
                  <c:v>4.9005360900000028</c:v>
                </c:pt>
                <c:pt idx="1064">
                  <c:v>4.8971716900000075</c:v>
                </c:pt>
                <c:pt idx="1065">
                  <c:v>4.9176104200000026</c:v>
                </c:pt>
                <c:pt idx="1066">
                  <c:v>4.9446938400000136</c:v>
                </c:pt>
                <c:pt idx="1067">
                  <c:v>4.9446938400000136</c:v>
                </c:pt>
                <c:pt idx="1068">
                  <c:v>4.9630298200000027</c:v>
                </c:pt>
                <c:pt idx="1069">
                  <c:v>4.8695836100000065</c:v>
                </c:pt>
                <c:pt idx="1070">
                  <c:v>4.8967511400000063</c:v>
                </c:pt>
                <c:pt idx="1071">
                  <c:v>4.8822842200000025</c:v>
                </c:pt>
                <c:pt idx="1072">
                  <c:v>4.8197904900000026</c:v>
                </c:pt>
                <c:pt idx="1073">
                  <c:v>4.7670535200000046</c:v>
                </c:pt>
                <c:pt idx="1074">
                  <c:v>4.6889153300000004</c:v>
                </c:pt>
                <c:pt idx="1075">
                  <c:v>4.6956441300000051</c:v>
                </c:pt>
                <c:pt idx="1076">
                  <c:v>4.5736005200000136</c:v>
                </c:pt>
                <c:pt idx="1077">
                  <c:v>4.5333118300000166</c:v>
                </c:pt>
                <c:pt idx="1078">
                  <c:v>4.5246485000000121</c:v>
                </c:pt>
                <c:pt idx="1079">
                  <c:v>4.4258192500000177</c:v>
                </c:pt>
                <c:pt idx="1080">
                  <c:v>4.4402020600000043</c:v>
                </c:pt>
                <c:pt idx="1081">
                  <c:v>4.4692200100000008</c:v>
                </c:pt>
                <c:pt idx="1082">
                  <c:v>4.45937914000001</c:v>
                </c:pt>
                <c:pt idx="1083">
                  <c:v>4.5095928100000151</c:v>
                </c:pt>
                <c:pt idx="1084">
                  <c:v>4.5045462100000009</c:v>
                </c:pt>
                <c:pt idx="1085">
                  <c:v>4.5557692000000003</c:v>
                </c:pt>
                <c:pt idx="1086">
                  <c:v>4.5608999100000176</c:v>
                </c:pt>
                <c:pt idx="1087">
                  <c:v>4.6240665199999995</c:v>
                </c:pt>
                <c:pt idx="1088">
                  <c:v>4.6874854600000049</c:v>
                </c:pt>
                <c:pt idx="1089">
                  <c:v>4.6529162500000041</c:v>
                </c:pt>
                <c:pt idx="1090">
                  <c:v>4.5933663700000125</c:v>
                </c:pt>
                <c:pt idx="1091">
                  <c:v>4.4248940399999981</c:v>
                </c:pt>
                <c:pt idx="1092">
                  <c:v>4.4082402600000137</c:v>
                </c:pt>
                <c:pt idx="1093">
                  <c:v>4.3035233100000028</c:v>
                </c:pt>
                <c:pt idx="1094">
                  <c:v>4.291327360000011</c:v>
                </c:pt>
                <c:pt idx="1095">
                  <c:v>4.326485340000005</c:v>
                </c:pt>
                <c:pt idx="1096">
                  <c:v>4.3851941200000084</c:v>
                </c:pt>
                <c:pt idx="1097">
                  <c:v>4.379054090000011</c:v>
                </c:pt>
                <c:pt idx="1098">
                  <c:v>4.3920070300000162</c:v>
                </c:pt>
                <c:pt idx="1099">
                  <c:v>4.3633255200000036</c:v>
                </c:pt>
                <c:pt idx="1100">
                  <c:v>4.3197565400000002</c:v>
                </c:pt>
                <c:pt idx="1101">
                  <c:v>4.3973900700000002</c:v>
                </c:pt>
                <c:pt idx="1102">
                  <c:v>4.4007544700000096</c:v>
                </c:pt>
                <c:pt idx="1103">
                  <c:v>4.3919229200000132</c:v>
                </c:pt>
                <c:pt idx="1104">
                  <c:v>4.3831754800000056</c:v>
                </c:pt>
                <c:pt idx="1105">
                  <c:v>4.3560079500000057</c:v>
                </c:pt>
                <c:pt idx="1106">
                  <c:v>4.213862050000003</c:v>
                </c:pt>
                <c:pt idx="1107">
                  <c:v>4.2360670900000059</c:v>
                </c:pt>
                <c:pt idx="1108">
                  <c:v>4.2575992500000126</c:v>
                </c:pt>
                <c:pt idx="1109">
                  <c:v>4.256253490000006</c:v>
                </c:pt>
                <c:pt idx="1110">
                  <c:v>4.2519638800000052</c:v>
                </c:pt>
                <c:pt idx="1111">
                  <c:v>4.2174787800000075</c:v>
                </c:pt>
                <c:pt idx="1112">
                  <c:v>4.2479265999999996</c:v>
                </c:pt>
                <c:pt idx="1113">
                  <c:v>4.3131959600000016</c:v>
                </c:pt>
                <c:pt idx="1114">
                  <c:v>4.5079947200000134</c:v>
                </c:pt>
                <c:pt idx="1115">
                  <c:v>4.5079947200000134</c:v>
                </c:pt>
                <c:pt idx="1116">
                  <c:v>4.4522297900000041</c:v>
                </c:pt>
                <c:pt idx="1117">
                  <c:v>4.3560920600000088</c:v>
                </c:pt>
                <c:pt idx="1118">
                  <c:v>4.2279925300000087</c:v>
                </c:pt>
                <c:pt idx="1119">
                  <c:v>4.24859948000001</c:v>
                </c:pt>
                <c:pt idx="1120">
                  <c:v>4.243636990000013</c:v>
                </c:pt>
                <c:pt idx="1121">
                  <c:v>4.1976288200000056</c:v>
                </c:pt>
                <c:pt idx="1122">
                  <c:v>4.2082266800000099</c:v>
                </c:pt>
                <c:pt idx="1123">
                  <c:v>4.1633960500000171</c:v>
                </c:pt>
                <c:pt idx="1124">
                  <c:v>4.1060330300000061</c:v>
                </c:pt>
                <c:pt idx="1125">
                  <c:v>4.0737347900000032</c:v>
                </c:pt>
                <c:pt idx="1126">
                  <c:v>4.1466581600000012</c:v>
                </c:pt>
                <c:pt idx="1127">
                  <c:v>4.1304249300000038</c:v>
                </c:pt>
                <c:pt idx="1128">
                  <c:v>4.1257988800000049</c:v>
                </c:pt>
                <c:pt idx="1129">
                  <c:v>4.1419480000000135</c:v>
                </c:pt>
                <c:pt idx="1130">
                  <c:v>4.1449759599999965</c:v>
                </c:pt>
                <c:pt idx="1131">
                  <c:v>4.1855169800000169</c:v>
                </c:pt>
                <c:pt idx="1132">
                  <c:v>4.2141984900000011</c:v>
                </c:pt>
                <c:pt idx="1133">
                  <c:v>4.3025981000000115</c:v>
                </c:pt>
                <c:pt idx="1134">
                  <c:v>4.3379243000000116</c:v>
                </c:pt>
                <c:pt idx="1135">
                  <c:v>4.3285039800000078</c:v>
                </c:pt>
                <c:pt idx="1136">
                  <c:v>4.2742530300000112</c:v>
                </c:pt>
                <c:pt idx="1137">
                  <c:v>4.2274878700000045</c:v>
                </c:pt>
                <c:pt idx="1138">
                  <c:v>4.1551532699999996</c:v>
                </c:pt>
                <c:pt idx="1139">
                  <c:v>4.0943417400000044</c:v>
                </c:pt>
                <c:pt idx="1140">
                  <c:v>4.1395088100000095</c:v>
                </c:pt>
                <c:pt idx="1141">
                  <c:v>4.1516206500000123</c:v>
                </c:pt>
                <c:pt idx="1142">
                  <c:v>4.1310136999999969</c:v>
                </c:pt>
                <c:pt idx="1143">
                  <c:v>4.1566672499999981</c:v>
                </c:pt>
                <c:pt idx="1144">
                  <c:v>4.1655829100000119</c:v>
                </c:pt>
                <c:pt idx="1145">
                  <c:v>4.0444645100000116</c:v>
                </c:pt>
                <c:pt idx="1146">
                  <c:v>4.0624640500000169</c:v>
                </c:pt>
                <c:pt idx="1147">
                  <c:v>4.1643212600000084</c:v>
                </c:pt>
                <c:pt idx="1148">
                  <c:v>4.1766854300000062</c:v>
                </c:pt>
                <c:pt idx="1149">
                  <c:v>4.2034324100000049</c:v>
                </c:pt>
                <c:pt idx="1150">
                  <c:v>4.1617979600000155</c:v>
                </c:pt>
                <c:pt idx="1151">
                  <c:v>4.0281471700000111</c:v>
                </c:pt>
                <c:pt idx="1152">
                  <c:v>4.0394179099999974</c:v>
                </c:pt>
                <c:pt idx="1153">
                  <c:v>4.0329414400000019</c:v>
                </c:pt>
                <c:pt idx="1154">
                  <c:v>4.0171287600000056</c:v>
                </c:pt>
                <c:pt idx="1155">
                  <c:v>4.0273901800000118</c:v>
                </c:pt>
                <c:pt idx="1156">
                  <c:v>3.95513969000001</c:v>
                </c:pt>
                <c:pt idx="1157">
                  <c:v>4.035464740000009</c:v>
                </c:pt>
                <c:pt idx="1158">
                  <c:v>4.0924913200000077</c:v>
                </c:pt>
                <c:pt idx="1159">
                  <c:v>4.1345463200000125</c:v>
                </c:pt>
                <c:pt idx="1160">
                  <c:v>4.0872765000000015</c:v>
                </c:pt>
                <c:pt idx="1161">
                  <c:v>4.0690246300000013</c:v>
                </c:pt>
                <c:pt idx="1162">
                  <c:v>3.9856716200000051</c:v>
                </c:pt>
                <c:pt idx="1163">
                  <c:v>3.9856716200000051</c:v>
                </c:pt>
                <c:pt idx="1164">
                  <c:v>4.0816411300000084</c:v>
                </c:pt>
                <c:pt idx="1165">
                  <c:v>4.0444645100000116</c:v>
                </c:pt>
                <c:pt idx="1166">
                  <c:v>4.0638939200000124</c:v>
                </c:pt>
                <c:pt idx="1167">
                  <c:v>4.0674265399999996</c:v>
                </c:pt>
                <c:pt idx="1168">
                  <c:v>4.0398384600000128</c:v>
                </c:pt>
                <c:pt idx="1169">
                  <c:v>4.0245304400000066</c:v>
                </c:pt>
                <c:pt idx="1170">
                  <c:v>3.9834006500000072</c:v>
                </c:pt>
                <c:pt idx="1171">
                  <c:v>3.9306636800000092</c:v>
                </c:pt>
                <c:pt idx="1172">
                  <c:v>3.8433575000000104</c:v>
                </c:pt>
                <c:pt idx="1173">
                  <c:v>3.8242645300000078</c:v>
                </c:pt>
                <c:pt idx="1174">
                  <c:v>3.8417594100000088</c:v>
                </c:pt>
                <c:pt idx="1175">
                  <c:v>3.8333484100000135</c:v>
                </c:pt>
                <c:pt idx="1176">
                  <c:v>3.8953374800000091</c:v>
                </c:pt>
                <c:pt idx="1177">
                  <c:v>4.0018207399999994</c:v>
                </c:pt>
                <c:pt idx="1178">
                  <c:v>4.0371469399999995</c:v>
                </c:pt>
                <c:pt idx="1179">
                  <c:v>4.0371469399999995</c:v>
                </c:pt>
                <c:pt idx="1180">
                  <c:v>4.1012387600000011</c:v>
                </c:pt>
                <c:pt idx="1181">
                  <c:v>4.0740712300000155</c:v>
                </c:pt>
                <c:pt idx="1182">
                  <c:v>4.2487677000000161</c:v>
                </c:pt>
                <c:pt idx="1183">
                  <c:v>4.2141143800000123</c:v>
                </c:pt>
                <c:pt idx="1184">
                  <c:v>4.2027595300000087</c:v>
                </c:pt>
                <c:pt idx="1185">
                  <c:v>4.213357390000013</c:v>
                </c:pt>
                <c:pt idx="1186">
                  <c:v>4.1163785600000011</c:v>
                </c:pt>
                <c:pt idx="1187">
                  <c:v>4.1334528900000151</c:v>
                </c:pt>
                <c:pt idx="1188">
                  <c:v>4.1354715300000038</c:v>
                </c:pt>
                <c:pt idx="1189">
                  <c:v>4.151031880000005</c:v>
                </c:pt>
                <c:pt idx="1190">
                  <c:v>4.1550691600000107</c:v>
                </c:pt>
                <c:pt idx="1191">
                  <c:v>4.0640621400000043</c:v>
                </c:pt>
                <c:pt idx="1192">
                  <c:v>4.02318468</c:v>
                </c:pt>
                <c:pt idx="1193">
                  <c:v>3.9870173800000117</c:v>
                </c:pt>
                <c:pt idx="1194">
                  <c:v>3.892561850000007</c:v>
                </c:pt>
                <c:pt idx="1195">
                  <c:v>3.9688496200000145</c:v>
                </c:pt>
                <c:pt idx="1196">
                  <c:v>3.9364672700000085</c:v>
                </c:pt>
                <c:pt idx="1197">
                  <c:v>3.9073652100000089</c:v>
                </c:pt>
                <c:pt idx="1198">
                  <c:v>3.9908023300000082</c:v>
                </c:pt>
                <c:pt idx="1199">
                  <c:v>3.968092630000001</c:v>
                </c:pt>
                <c:pt idx="1200">
                  <c:v>3.9140099000000106</c:v>
                </c:pt>
                <c:pt idx="1201">
                  <c:v>4.0345395300000035</c:v>
                </c:pt>
                <c:pt idx="1202">
                  <c:v>4.0643985800000166</c:v>
                </c:pt>
                <c:pt idx="1203">
                  <c:v>4.1767695400000093</c:v>
                </c:pt>
                <c:pt idx="1204">
                  <c:v>4.3412887000000069</c:v>
                </c:pt>
                <c:pt idx="1205">
                  <c:v>4.1940120900000011</c:v>
                </c:pt>
                <c:pt idx="1206">
                  <c:v>4.0158671100000021</c:v>
                </c:pt>
                <c:pt idx="1207">
                  <c:v>3.8314138800000137</c:v>
                </c:pt>
                <c:pt idx="1208">
                  <c:v>3.9473174600000078</c:v>
                </c:pt>
                <c:pt idx="1209">
                  <c:v>4.0562399100000164</c:v>
                </c:pt>
                <c:pt idx="1210">
                  <c:v>4.0649032400000067</c:v>
                </c:pt>
                <c:pt idx="1211">
                  <c:v>4.0649032400000067</c:v>
                </c:pt>
                <c:pt idx="1212">
                  <c:v>3.9835688699999992</c:v>
                </c:pt>
                <c:pt idx="1213">
                  <c:v>3.932850540000004</c:v>
                </c:pt>
                <c:pt idx="1214">
                  <c:v>4.4865466700000098</c:v>
                </c:pt>
                <c:pt idx="1215">
                  <c:v>5.0577376800000167</c:v>
                </c:pt>
                <c:pt idx="1216">
                  <c:v>5.9024544100000043</c:v>
                </c:pt>
                <c:pt idx="1217">
                  <c:v>6.4568234200000063</c:v>
                </c:pt>
                <c:pt idx="1218">
                  <c:v>6.4357118100000008</c:v>
                </c:pt>
                <c:pt idx="1219">
                  <c:v>5.9304630400000065</c:v>
                </c:pt>
                <c:pt idx="1220">
                  <c:v>5.2099767800000052</c:v>
                </c:pt>
                <c:pt idx="1221">
                  <c:v>4.8178559600000028</c:v>
                </c:pt>
                <c:pt idx="1222">
                  <c:v>4.7789971400000013</c:v>
                </c:pt>
                <c:pt idx="1223">
                  <c:v>4.7885856799999971</c:v>
                </c:pt>
                <c:pt idx="1224">
                  <c:v>5.1055962700000066</c:v>
                </c:pt>
                <c:pt idx="1225">
                  <c:v>5.9837887800000118</c:v>
                </c:pt>
                <c:pt idx="1226">
                  <c:v>5.5425477200000159</c:v>
                </c:pt>
                <c:pt idx="1227">
                  <c:v>5.5425477200000159</c:v>
                </c:pt>
                <c:pt idx="1228">
                  <c:v>5.0794380600000153</c:v>
                </c:pt>
                <c:pt idx="1229">
                  <c:v>4.3981470600000137</c:v>
                </c:pt>
                <c:pt idx="1230">
                  <c:v>5.229910849999996</c:v>
                </c:pt>
                <c:pt idx="1231">
                  <c:v>5.3068714999999997</c:v>
                </c:pt>
                <c:pt idx="1232">
                  <c:v>5.5803131100000058</c:v>
                </c:pt>
                <c:pt idx="1233">
                  <c:v>5.3575898300000091</c:v>
                </c:pt>
                <c:pt idx="1234">
                  <c:v>4.8133981300000102</c:v>
                </c:pt>
                <c:pt idx="1235">
                  <c:v>4.570152010000001</c:v>
                </c:pt>
                <c:pt idx="1236">
                  <c:v>4.3375037500000104</c:v>
                </c:pt>
                <c:pt idx="1237">
                  <c:v>4.9001155400000016</c:v>
                </c:pt>
                <c:pt idx="1238">
                  <c:v>4.9526001800000046</c:v>
                </c:pt>
                <c:pt idx="1239">
                  <c:v>4.9368716100000114</c:v>
                </c:pt>
                <c:pt idx="1240">
                  <c:v>4.9428434200000027</c:v>
                </c:pt>
                <c:pt idx="1241">
                  <c:v>4.3407840400000026</c:v>
                </c:pt>
                <c:pt idx="1242">
                  <c:v>4.5137983100000127</c:v>
                </c:pt>
                <c:pt idx="1243">
                  <c:v>4.6344961600000119</c:v>
                </c:pt>
                <c:pt idx="1244">
                  <c:v>4.6810089900000094</c:v>
                </c:pt>
                <c:pt idx="1245">
                  <c:v>4.8330798700000059</c:v>
                </c:pt>
                <c:pt idx="1246">
                  <c:v>5.6832637500000089</c:v>
                </c:pt>
                <c:pt idx="1247">
                  <c:v>5.4777830200000039</c:v>
                </c:pt>
                <c:pt idx="1248">
                  <c:v>5.4681103700000051</c:v>
                </c:pt>
                <c:pt idx="1249">
                  <c:v>5.0400745800000095</c:v>
                </c:pt>
                <c:pt idx="1250">
                  <c:v>4.2698793100000074</c:v>
                </c:pt>
                <c:pt idx="1251">
                  <c:v>4.2434687700000069</c:v>
                </c:pt>
                <c:pt idx="1252">
                  <c:v>4.2120116300000063</c:v>
                </c:pt>
                <c:pt idx="1253">
                  <c:v>4.2521320999999972</c:v>
                </c:pt>
                <c:pt idx="1254">
                  <c:v>4.6060669800000085</c:v>
                </c:pt>
                <c:pt idx="1255">
                  <c:v>4.6743643000000077</c:v>
                </c:pt>
                <c:pt idx="1256">
                  <c:v>4.6635982199999972</c:v>
                </c:pt>
                <c:pt idx="1257">
                  <c:v>4.9471330300000034</c:v>
                </c:pt>
                <c:pt idx="1258">
                  <c:v>4.5762079300000096</c:v>
                </c:pt>
                <c:pt idx="1259">
                  <c:v>4.4915932700000099</c:v>
                </c:pt>
                <c:pt idx="1260">
                  <c:v>4.3783812100000148</c:v>
                </c:pt>
                <c:pt idx="1261">
                  <c:v>4.1096497600000106</c:v>
                </c:pt>
                <c:pt idx="1262">
                  <c:v>4.0041758200000004</c:v>
                </c:pt>
                <c:pt idx="1263">
                  <c:v>3.9077857600000101</c:v>
                </c:pt>
                <c:pt idx="1264">
                  <c:v>3.8174516200000141</c:v>
                </c:pt>
                <c:pt idx="1265">
                  <c:v>3.9351215100000161</c:v>
                </c:pt>
                <c:pt idx="1266">
                  <c:v>3.9454670400000111</c:v>
                </c:pt>
                <c:pt idx="1267">
                  <c:v>3.995428380000007</c:v>
                </c:pt>
                <c:pt idx="1268">
                  <c:v>4.0176334200000099</c:v>
                </c:pt>
                <c:pt idx="1269">
                  <c:v>3.9308319000000154</c:v>
                </c:pt>
                <c:pt idx="1270">
                  <c:v>3.9687655100000114</c:v>
                </c:pt>
                <c:pt idx="1271">
                  <c:v>3.9939144000000084</c:v>
                </c:pt>
                <c:pt idx="1272">
                  <c:v>6.5409334200000018</c:v>
                </c:pt>
                <c:pt idx="1273">
                  <c:v>7.9413649200000123</c:v>
                </c:pt>
                <c:pt idx="1274">
                  <c:v>7.9567570500000073</c:v>
                </c:pt>
                <c:pt idx="1275">
                  <c:v>7.9567570500000073</c:v>
                </c:pt>
                <c:pt idx="1276">
                  <c:v>5.332272720000006</c:v>
                </c:pt>
                <c:pt idx="1277">
                  <c:v>3.8445350400000109</c:v>
                </c:pt>
                <c:pt idx="1278">
                  <c:v>3.7988633100000015</c:v>
                </c:pt>
                <c:pt idx="1279">
                  <c:v>4.0241940000000085</c:v>
                </c:pt>
                <c:pt idx="1280">
                  <c:v>4.1679379900000129</c:v>
                </c:pt>
                <c:pt idx="1281">
                  <c:v>4.3332982500000128</c:v>
                </c:pt>
                <c:pt idx="1282">
                  <c:v>4.3760261300000138</c:v>
                </c:pt>
                <c:pt idx="1283">
                  <c:v>5.0372148400000043</c:v>
                </c:pt>
                <c:pt idx="1284">
                  <c:v>5.0490743499999979</c:v>
                </c:pt>
                <c:pt idx="1285">
                  <c:v>4.9941505200000051</c:v>
                </c:pt>
                <c:pt idx="1286">
                  <c:v>5.0910452399999997</c:v>
                </c:pt>
                <c:pt idx="1287">
                  <c:v>4.4364171100000078</c:v>
                </c:pt>
                <c:pt idx="1288">
                  <c:v>4.4659397200000086</c:v>
                </c:pt>
                <c:pt idx="1289">
                  <c:v>4.5150599600000163</c:v>
                </c:pt>
                <c:pt idx="1290">
                  <c:v>4.5286016700000005</c:v>
                </c:pt>
                <c:pt idx="1291">
                  <c:v>4.5396200800000059</c:v>
                </c:pt>
                <c:pt idx="1292">
                  <c:v>4.4849485800000082</c:v>
                </c:pt>
                <c:pt idx="1293">
                  <c:v>4.368960890000011</c:v>
                </c:pt>
                <c:pt idx="1294">
                  <c:v>4.4613977800000129</c:v>
                </c:pt>
                <c:pt idx="1295">
                  <c:v>4.2726549400000096</c:v>
                </c:pt>
                <c:pt idx="1296">
                  <c:v>4.1850123200000127</c:v>
                </c:pt>
                <c:pt idx="1297">
                  <c:v>4.2983926000000139</c:v>
                </c:pt>
                <c:pt idx="1298">
                  <c:v>4.216048910000012</c:v>
                </c:pt>
                <c:pt idx="1299">
                  <c:v>4.3037756399999978</c:v>
                </c:pt>
                <c:pt idx="1300">
                  <c:v>4.3974741800000032</c:v>
                </c:pt>
                <c:pt idx="1301">
                  <c:v>4.2428800000000138</c:v>
                </c:pt>
                <c:pt idx="1302">
                  <c:v>4.4730049600000115</c:v>
                </c:pt>
                <c:pt idx="1303">
                  <c:v>4.4010909100000077</c:v>
                </c:pt>
                <c:pt idx="1304">
                  <c:v>4.2998224700000094</c:v>
                </c:pt>
                <c:pt idx="1305">
                  <c:v>4.3165603600000111</c:v>
                </c:pt>
                <c:pt idx="1306">
                  <c:v>3.9647282300000057</c:v>
                </c:pt>
                <c:pt idx="1307">
                  <c:v>3.8786836999999963</c:v>
                </c:pt>
                <c:pt idx="1308">
                  <c:v>3.7878449000000103</c:v>
                </c:pt>
                <c:pt idx="1309">
                  <c:v>3.8542076900000097</c:v>
                </c:pt>
                <c:pt idx="1310">
                  <c:v>3.8478994400000062</c:v>
                </c:pt>
                <c:pt idx="1311">
                  <c:v>3.8269560500000068</c:v>
                </c:pt>
                <c:pt idx="1312">
                  <c:v>3.8916366400000157</c:v>
                </c:pt>
                <c:pt idx="1313">
                  <c:v>3.9809614600000032</c:v>
                </c:pt>
                <c:pt idx="1314">
                  <c:v>4.1092292100000094</c:v>
                </c:pt>
                <c:pt idx="1315">
                  <c:v>4.0463990400000114</c:v>
                </c:pt>
                <c:pt idx="1316">
                  <c:v>4.0463990400000114</c:v>
                </c:pt>
                <c:pt idx="1317">
                  <c:v>3.8509274000000033</c:v>
                </c:pt>
                <c:pt idx="1318">
                  <c:v>3.8503386300000102</c:v>
                </c:pt>
                <c:pt idx="1319">
                  <c:v>4.0083813200000122</c:v>
                </c:pt>
                <c:pt idx="1320">
                  <c:v>4.1923298900000106</c:v>
                </c:pt>
                <c:pt idx="1321">
                  <c:v>4.2552441700000116</c:v>
                </c:pt>
                <c:pt idx="1322">
                  <c:v>4.1716388300000062</c:v>
                </c:pt>
                <c:pt idx="1323">
                  <c:v>4.1716388300000062</c:v>
                </c:pt>
                <c:pt idx="1324">
                  <c:v>3.9203181499999999</c:v>
                </c:pt>
                <c:pt idx="1325">
                  <c:v>4.0590155400000043</c:v>
                </c:pt>
                <c:pt idx="1326">
                  <c:v>4.2576833600000015</c:v>
                </c:pt>
                <c:pt idx="1327">
                  <c:v>4.206208040000007</c:v>
                </c:pt>
                <c:pt idx="1328">
                  <c:v>4.3596246800000102</c:v>
                </c:pt>
                <c:pt idx="1329">
                  <c:v>4.3729981700000025</c:v>
                </c:pt>
                <c:pt idx="1330">
                  <c:v>4.3292609700000071</c:v>
                </c:pt>
                <c:pt idx="1331">
                  <c:v>4.4399497300000093</c:v>
                </c:pt>
                <c:pt idx="1332">
                  <c:v>4.3382607400000097</c:v>
                </c:pt>
                <c:pt idx="1333">
                  <c:v>4.3348122300000114</c:v>
                </c:pt>
                <c:pt idx="1334">
                  <c:v>4.2755146800000006</c:v>
                </c:pt>
                <c:pt idx="1335">
                  <c:v>4.2954487500000056</c:v>
                </c:pt>
                <c:pt idx="1336">
                  <c:v>4.3920070300000162</c:v>
                </c:pt>
                <c:pt idx="1337">
                  <c:v>4.4523980100000102</c:v>
                </c:pt>
                <c:pt idx="1338">
                  <c:v>4.6082538400000033</c:v>
                </c:pt>
                <c:pt idx="1339">
                  <c:v>4.5619092300000119</c:v>
                </c:pt>
                <c:pt idx="1340">
                  <c:v>4.5857964700000053</c:v>
                </c:pt>
                <c:pt idx="1341">
                  <c:v>4.6577946300000121</c:v>
                </c:pt>
                <c:pt idx="1342">
                  <c:v>4.5793200000000098</c:v>
                </c:pt>
                <c:pt idx="1343">
                  <c:v>4.9534412800000069</c:v>
                </c:pt>
                <c:pt idx="1344">
                  <c:v>5.8321384500000022</c:v>
                </c:pt>
                <c:pt idx="1345">
                  <c:v>6.0485534800000096</c:v>
                </c:pt>
                <c:pt idx="1346">
                  <c:v>6.4498422900000065</c:v>
                </c:pt>
                <c:pt idx="1347">
                  <c:v>6.317705480000015</c:v>
                </c:pt>
                <c:pt idx="1348">
                  <c:v>5.7197674900000095</c:v>
                </c:pt>
                <c:pt idx="1349">
                  <c:v>5.3661690500000105</c:v>
                </c:pt>
                <c:pt idx="1350">
                  <c:v>5.1593425600000131</c:v>
                </c:pt>
                <c:pt idx="1351">
                  <c:v>5.1661554700000067</c:v>
                </c:pt>
                <c:pt idx="1352">
                  <c:v>5.1661554700000067</c:v>
                </c:pt>
                <c:pt idx="1353">
                  <c:v>5.3292447600000088</c:v>
                </c:pt>
                <c:pt idx="1354">
                  <c:v>5.3860190100000125</c:v>
                </c:pt>
                <c:pt idx="1355">
                  <c:v>5.6788900300000051</c:v>
                </c:pt>
                <c:pt idx="1356">
                  <c:v>5.6797311300000075</c:v>
                </c:pt>
                <c:pt idx="1357">
                  <c:v>5.6467600100000084</c:v>
                </c:pt>
                <c:pt idx="1358">
                  <c:v>5.6329659700000008</c:v>
                </c:pt>
                <c:pt idx="1359">
                  <c:v>5.4972965400000078</c:v>
                </c:pt>
                <c:pt idx="1360">
                  <c:v>5.4358962400000053</c:v>
                </c:pt>
                <c:pt idx="1361">
                  <c:v>5.415289290000004</c:v>
                </c:pt>
                <c:pt idx="1362">
                  <c:v>5.3179740200000083</c:v>
                </c:pt>
                <c:pt idx="1363">
                  <c:v>5.7735978900000049</c:v>
                </c:pt>
                <c:pt idx="1364">
                  <c:v>5.7735978900000049</c:v>
                </c:pt>
                <c:pt idx="1365">
                  <c:v>5.8005972000000128</c:v>
                </c:pt>
                <c:pt idx="1366">
                  <c:v>6.0452731900000174</c:v>
                </c:pt>
                <c:pt idx="1367">
                  <c:v>5.7299448000000126</c:v>
                </c:pt>
                <c:pt idx="1368">
                  <c:v>5.6391901100000013</c:v>
                </c:pt>
                <c:pt idx="1369">
                  <c:v>5.6924317400000035</c:v>
                </c:pt>
                <c:pt idx="1370">
                  <c:v>5.6441526000000124</c:v>
                </c:pt>
                <c:pt idx="1371">
                  <c:v>5.6441526000000124</c:v>
                </c:pt>
                <c:pt idx="1372">
                  <c:v>5.64835810000001</c:v>
                </c:pt>
                <c:pt idx="1373">
                  <c:v>5.6523953800000015</c:v>
                </c:pt>
                <c:pt idx="1374">
                  <c:v>5.7920179800000113</c:v>
                </c:pt>
                <c:pt idx="1375">
                  <c:v>5.6615633700000103</c:v>
                </c:pt>
                <c:pt idx="1376">
                  <c:v>5.7069827700000104</c:v>
                </c:pt>
                <c:pt idx="1377">
                  <c:v>5.7240571000000102</c:v>
                </c:pt>
                <c:pt idx="1378">
                  <c:v>5.6298539000000147</c:v>
                </c:pt>
                <c:pt idx="1379">
                  <c:v>5.6277511500000088</c:v>
                </c:pt>
                <c:pt idx="1380">
                  <c:v>5.5944435900000116</c:v>
                </c:pt>
                <c:pt idx="1381">
                  <c:v>5.4893902000000026</c:v>
                </c:pt>
                <c:pt idx="1382">
                  <c:v>5.2992174900000037</c:v>
                </c:pt>
                <c:pt idx="1383">
                  <c:v>5.3247869300000019</c:v>
                </c:pt>
                <c:pt idx="1384">
                  <c:v>5.2330229200000105</c:v>
                </c:pt>
                <c:pt idx="1385">
                  <c:v>5.2153598200000033</c:v>
                </c:pt>
                <c:pt idx="1386">
                  <c:v>5.2739844900000037</c:v>
                </c:pt>
                <c:pt idx="1387">
                  <c:v>5.3721408600000018</c:v>
                </c:pt>
                <c:pt idx="1388">
                  <c:v>5.3268896800000078</c:v>
                </c:pt>
                <c:pt idx="1389">
                  <c:v>5.297114740000012</c:v>
                </c:pt>
                <c:pt idx="1390">
                  <c:v>5.1885287300000016</c:v>
                </c:pt>
                <c:pt idx="1391">
                  <c:v>5.0212339400000019</c:v>
                </c:pt>
                <c:pt idx="1392">
                  <c:v>5.0067670200000123</c:v>
                </c:pt>
                <c:pt idx="1393">
                  <c:v>4.9286288300000081</c:v>
                </c:pt>
                <c:pt idx="1394">
                  <c:v>5.0095426500000002</c:v>
                </c:pt>
                <c:pt idx="1395">
                  <c:v>4.9248438800000116</c:v>
                </c:pt>
                <c:pt idx="1396">
                  <c:v>5.0737185800000049</c:v>
                </c:pt>
                <c:pt idx="1397">
                  <c:v>5.0924751100000094</c:v>
                </c:pt>
                <c:pt idx="1398">
                  <c:v>5.009122099999999</c:v>
                </c:pt>
                <c:pt idx="1399">
                  <c:v>4.9382173700000038</c:v>
                </c:pt>
                <c:pt idx="1400">
                  <c:v>4.7636050100000062</c:v>
                </c:pt>
                <c:pt idx="1401">
                  <c:v>4.6981674300000122</c:v>
                </c:pt>
                <c:pt idx="1402">
                  <c:v>4.7185220500000042</c:v>
                </c:pt>
                <c:pt idx="1403">
                  <c:v>4.7371103600000026</c:v>
                </c:pt>
                <c:pt idx="1404">
                  <c:v>4.625075840000008</c:v>
                </c:pt>
                <c:pt idx="1405">
                  <c:v>4.625075840000008</c:v>
                </c:pt>
                <c:pt idx="1406">
                  <c:v>4.5582083900000043</c:v>
                </c:pt>
                <c:pt idx="1407">
                  <c:v>4.6957282400000082</c:v>
                </c:pt>
                <c:pt idx="1408">
                  <c:v>4.8070898800000066</c:v>
                </c:pt>
                <c:pt idx="1409">
                  <c:v>4.7741187600000075</c:v>
                </c:pt>
                <c:pt idx="1410">
                  <c:v>4.9355258500000048</c:v>
                </c:pt>
                <c:pt idx="1411">
                  <c:v>4.9080218800000068</c:v>
                </c:pt>
                <c:pt idx="1412">
                  <c:v>4.9080218800000068</c:v>
                </c:pt>
                <c:pt idx="1413">
                  <c:v>4.9449461700000086</c:v>
                </c:pt>
                <c:pt idx="1414">
                  <c:v>4.9051621400000158</c:v>
                </c:pt>
                <c:pt idx="1415">
                  <c:v>5.3769351300000068</c:v>
                </c:pt>
                <c:pt idx="1416">
                  <c:v>5.3778603400000122</c:v>
                </c:pt>
                <c:pt idx="1417">
                  <c:v>5.4713065500000084</c:v>
                </c:pt>
                <c:pt idx="1418">
                  <c:v>5.4776989100000009</c:v>
                </c:pt>
                <c:pt idx="1419">
                  <c:v>5.2146869400000071</c:v>
                </c:pt>
                <c:pt idx="1420">
                  <c:v>5.0554667100000046</c:v>
                </c:pt>
                <c:pt idx="1421">
                  <c:v>4.9971784800000023</c:v>
                </c:pt>
                <c:pt idx="1422">
                  <c:v>5.0098790900000125</c:v>
                </c:pt>
                <c:pt idx="1423">
                  <c:v>4.9845619800000094</c:v>
                </c:pt>
                <c:pt idx="1424">
                  <c:v>5.0651393600000034</c:v>
                </c:pt>
                <c:pt idx="1425">
                  <c:v>5.0851575400000115</c:v>
                </c:pt>
                <c:pt idx="1426">
                  <c:v>5.0647188100000022</c:v>
                </c:pt>
                <c:pt idx="1427">
                  <c:v>5.0030661800000047</c:v>
                </c:pt>
                <c:pt idx="1428">
                  <c:v>5.0341868800000071</c:v>
                </c:pt>
                <c:pt idx="1429">
                  <c:v>5.0485696900000079</c:v>
                </c:pt>
                <c:pt idx="1430">
                  <c:v>5.063541270000016</c:v>
                </c:pt>
                <c:pt idx="1431">
                  <c:v>5.0770829800000001</c:v>
                </c:pt>
                <c:pt idx="1432">
                  <c:v>5.0124865000000085</c:v>
                </c:pt>
                <c:pt idx="1433">
                  <c:v>4.9279559499999976</c:v>
                </c:pt>
                <c:pt idx="1434">
                  <c:v>4.9459554900000029</c:v>
                </c:pt>
                <c:pt idx="1435">
                  <c:v>5.0193835200000052</c:v>
                </c:pt>
                <c:pt idx="1436">
                  <c:v>5.0116454000000061</c:v>
                </c:pt>
                <c:pt idx="1437">
                  <c:v>5.1142596000000111</c:v>
                </c:pt>
                <c:pt idx="1438">
                  <c:v>4.9552917000000036</c:v>
                </c:pt>
                <c:pt idx="1439">
                  <c:v>4.895741820000012</c:v>
                </c:pt>
                <c:pt idx="1440">
                  <c:v>4.7340824000000055</c:v>
                </c:pt>
                <c:pt idx="1441">
                  <c:v>4.647617320000009</c:v>
                </c:pt>
                <c:pt idx="1442">
                  <c:v>4.6891676600000096</c:v>
                </c:pt>
                <c:pt idx="1443">
                  <c:v>4.8529298300000079</c:v>
                </c:pt>
                <c:pt idx="1444">
                  <c:v>4.9229934600000149</c:v>
                </c:pt>
                <c:pt idx="1445">
                  <c:v>4.7690721600000074</c:v>
                </c:pt>
                <c:pt idx="1446">
                  <c:v>4.7978377800000089</c:v>
                </c:pt>
                <c:pt idx="1447">
                  <c:v>4.6207021200000042</c:v>
                </c:pt>
                <c:pt idx="1448">
                  <c:v>4.5736005200000136</c:v>
                </c:pt>
                <c:pt idx="1449">
                  <c:v>4.6247394000000099</c:v>
                </c:pt>
                <c:pt idx="1450">
                  <c:v>4.5875627800000132</c:v>
                </c:pt>
                <c:pt idx="1451">
                  <c:v>4.725503180000004</c:v>
                </c:pt>
                <c:pt idx="1452">
                  <c:v>4.760240610000011</c:v>
                </c:pt>
                <c:pt idx="1453">
                  <c:v>4.760240610000011</c:v>
                </c:pt>
                <c:pt idx="1454">
                  <c:v>4.7157464200000163</c:v>
                </c:pt>
                <c:pt idx="1455">
                  <c:v>4.5622456699999958</c:v>
                </c:pt>
                <c:pt idx="1456">
                  <c:v>4.5735164100000105</c:v>
                </c:pt>
                <c:pt idx="1457">
                  <c:v>4.6143097600000118</c:v>
                </c:pt>
                <c:pt idx="1458">
                  <c:v>4.7361851500000114</c:v>
                </c:pt>
                <c:pt idx="1459">
                  <c:v>4.7400542100000109</c:v>
                </c:pt>
                <c:pt idx="1460">
                  <c:v>4.7400542100000109</c:v>
                </c:pt>
                <c:pt idx="1461">
                  <c:v>4.5790676700000148</c:v>
                </c:pt>
                <c:pt idx="1462">
                  <c:v>4.3845212400000122</c:v>
                </c:pt>
                <c:pt idx="1463">
                  <c:v>4.2222730499999983</c:v>
                </c:pt>
                <c:pt idx="1464">
                  <c:v>4.198469920000008</c:v>
                </c:pt>
                <c:pt idx="1465">
                  <c:v>4.2762716699999999</c:v>
                </c:pt>
                <c:pt idx="1466">
                  <c:v>4.2643280500000031</c:v>
                </c:pt>
                <c:pt idx="1467">
                  <c:v>4.3445689900000133</c:v>
                </c:pt>
                <c:pt idx="1468">
                  <c:v>4.4034459900000087</c:v>
                </c:pt>
                <c:pt idx="1469">
                  <c:v>4.3835119200000037</c:v>
                </c:pt>
                <c:pt idx="1470">
                  <c:v>4.3268217800000031</c:v>
                </c:pt>
                <c:pt idx="1471">
                  <c:v>4.2742530300000112</c:v>
                </c:pt>
                <c:pt idx="1472">
                  <c:v>4.2962057400000049</c:v>
                </c:pt>
                <c:pt idx="1473">
                  <c:v>4.253898410000005</c:v>
                </c:pt>
                <c:pt idx="1474">
                  <c:v>4.2149554800000146</c:v>
                </c:pt>
                <c:pt idx="1475">
                  <c:v>4.2690382100000051</c:v>
                </c:pt>
                <c:pt idx="1476">
                  <c:v>4.1996474600000084</c:v>
                </c:pt>
                <c:pt idx="1477">
                  <c:v>4.1467422700000043</c:v>
                </c:pt>
                <c:pt idx="1478">
                  <c:v>4.203348300000016</c:v>
                </c:pt>
                <c:pt idx="1479">
                  <c:v>4.1136029300000132</c:v>
                </c:pt>
                <c:pt idx="1480">
                  <c:v>4.0775197399999996</c:v>
                </c:pt>
                <c:pt idx="1481">
                  <c:v>4.090809120000003</c:v>
                </c:pt>
                <c:pt idx="1482">
                  <c:v>4.088201710000007</c:v>
                </c:pt>
                <c:pt idx="1483">
                  <c:v>4.173573360000006</c:v>
                </c:pt>
                <c:pt idx="1484">
                  <c:v>4.1698725200000126</c:v>
                </c:pt>
                <c:pt idx="1485">
                  <c:v>4.1204158400000068</c:v>
                </c:pt>
                <c:pt idx="1486">
                  <c:v>4.0729778000000039</c:v>
                </c:pt>
                <c:pt idx="1487">
                  <c:v>4.0687723000000062</c:v>
                </c:pt>
                <c:pt idx="1488">
                  <c:v>4.1988904700000091</c:v>
                </c:pt>
                <c:pt idx="1489">
                  <c:v>4.253898410000005</c:v>
                </c:pt>
                <c:pt idx="1490">
                  <c:v>4.3327094800000054</c:v>
                </c:pt>
                <c:pt idx="1491">
                  <c:v>4.2537301900000131</c:v>
                </c:pt>
                <c:pt idx="1492">
                  <c:v>4.1244531200000125</c:v>
                </c:pt>
                <c:pt idx="1493">
                  <c:v>4.0741553400000186</c:v>
                </c:pt>
                <c:pt idx="1494">
                  <c:v>4.0899680200000148</c:v>
                </c:pt>
                <c:pt idx="1495">
                  <c:v>4.1815638100000143</c:v>
                </c:pt>
                <c:pt idx="1496">
                  <c:v>4.1278175200000078</c:v>
                </c:pt>
                <c:pt idx="1497">
                  <c:v>4.1743303500000053</c:v>
                </c:pt>
                <c:pt idx="1498">
                  <c:v>4.1824890200000056</c:v>
                </c:pt>
                <c:pt idx="1499">
                  <c:v>4.0459784900000102</c:v>
                </c:pt>
                <c:pt idx="1500">
                  <c:v>4.0363899500000144</c:v>
                </c:pt>
                <c:pt idx="1501">
                  <c:v>4.0363899500000144</c:v>
                </c:pt>
                <c:pt idx="1502">
                  <c:v>3.9638871300000034</c:v>
                </c:pt>
                <c:pt idx="1503">
                  <c:v>3.9785222700000133</c:v>
                </c:pt>
                <c:pt idx="1504">
                  <c:v>4.0250351000000109</c:v>
                </c:pt>
                <c:pt idx="1505">
                  <c:v>3.9997179900000077</c:v>
                </c:pt>
                <c:pt idx="1506">
                  <c:v>4.025623870000004</c:v>
                </c:pt>
                <c:pt idx="1507">
                  <c:v>4.0220912500000026</c:v>
                </c:pt>
                <c:pt idx="1508">
                  <c:v>4.015362450000012</c:v>
                </c:pt>
                <c:pt idx="1509">
                  <c:v>4.0612023999999991</c:v>
                </c:pt>
                <c:pt idx="1510">
                  <c:v>4.1041826100000094</c:v>
                </c:pt>
                <c:pt idx="1511">
                  <c:v>4.1352192000000088</c:v>
                </c:pt>
                <c:pt idx="1512">
                  <c:v>4.1352192000000088</c:v>
                </c:pt>
                <c:pt idx="1513">
                  <c:v>4.04791302000001</c:v>
                </c:pt>
                <c:pt idx="1514">
                  <c:v>3.988026700000006</c:v>
                </c:pt>
                <c:pt idx="1515">
                  <c:v>4.0658284500000121</c:v>
                </c:pt>
                <c:pt idx="1516">
                  <c:v>3.9938302900000053</c:v>
                </c:pt>
                <c:pt idx="1517">
                  <c:v>4.0522867400000138</c:v>
                </c:pt>
                <c:pt idx="1518">
                  <c:v>4.0620435000000157</c:v>
                </c:pt>
                <c:pt idx="1519">
                  <c:v>4.005689799999999</c:v>
                </c:pt>
                <c:pt idx="1520">
                  <c:v>4.0363058400000114</c:v>
                </c:pt>
                <c:pt idx="1521">
                  <c:v>3.9890360200000146</c:v>
                </c:pt>
                <c:pt idx="1522">
                  <c:v>3.977681170000011</c:v>
                </c:pt>
                <c:pt idx="1523">
                  <c:v>3.9399998900000099</c:v>
                </c:pt>
                <c:pt idx="1524">
                  <c:v>3.9084586400000063</c:v>
                </c:pt>
                <c:pt idx="1525">
                  <c:v>3.9184677300000033</c:v>
                </c:pt>
                <c:pt idx="1526">
                  <c:v>4.0098953000000108</c:v>
                </c:pt>
                <c:pt idx="1527">
                  <c:v>4.0151942300000059</c:v>
                </c:pt>
                <c:pt idx="1528">
                  <c:v>4.0284836100000092</c:v>
                </c:pt>
                <c:pt idx="1529">
                  <c:v>3.978101719999998</c:v>
                </c:pt>
                <c:pt idx="1530">
                  <c:v>3.8889451200000025</c:v>
                </c:pt>
                <c:pt idx="1531">
                  <c:v>3.8587496300000055</c:v>
                </c:pt>
                <c:pt idx="1532">
                  <c:v>3.8738053200000024</c:v>
                </c:pt>
                <c:pt idx="1533">
                  <c:v>3.9502613100000019</c:v>
                </c:pt>
                <c:pt idx="1534">
                  <c:v>3.914851000000013</c:v>
                </c:pt>
                <c:pt idx="1535">
                  <c:v>3.9334393100000113</c:v>
                </c:pt>
                <c:pt idx="1536">
                  <c:v>3.9837370900000053</c:v>
                </c:pt>
                <c:pt idx="1537">
                  <c:v>3.9531210500000071</c:v>
                </c:pt>
                <c:pt idx="1538">
                  <c:v>3.9574947700000109</c:v>
                </c:pt>
                <c:pt idx="1539">
                  <c:v>4.0242781100000116</c:v>
                </c:pt>
                <c:pt idx="1540">
                  <c:v>4.0596043099999974</c:v>
                </c:pt>
                <c:pt idx="1541">
                  <c:v>4.0569127900000126</c:v>
                </c:pt>
                <c:pt idx="1542">
                  <c:v>4.0620435000000157</c:v>
                </c:pt>
                <c:pt idx="1543">
                  <c:v>4.0653237900000079</c:v>
                </c:pt>
                <c:pt idx="1544">
                  <c:v>4.0071196700000087</c:v>
                </c:pt>
                <c:pt idx="1545">
                  <c:v>4.0400066800000047</c:v>
                </c:pt>
                <c:pt idx="1546">
                  <c:v>4.0765104200000053</c:v>
                </c:pt>
                <c:pt idx="1547">
                  <c:v>4.0826504500000027</c:v>
                </c:pt>
                <c:pt idx="1548">
                  <c:v>4.0791178300000013</c:v>
                </c:pt>
                <c:pt idx="1549">
                  <c:v>4.0791178300000013</c:v>
                </c:pt>
                <c:pt idx="1550">
                  <c:v>4.0277266200000099</c:v>
                </c:pt>
                <c:pt idx="1551">
                  <c:v>3.9205704800000092</c:v>
                </c:pt>
                <c:pt idx="1552">
                  <c:v>3.9769241800000117</c:v>
                </c:pt>
                <c:pt idx="1553">
                  <c:v>3.938149469999999</c:v>
                </c:pt>
                <c:pt idx="1554">
                  <c:v>3.9256170800000092</c:v>
                </c:pt>
                <c:pt idx="1555">
                  <c:v>3.914935110000016</c:v>
                </c:pt>
                <c:pt idx="1556">
                  <c:v>3.9233461100000113</c:v>
                </c:pt>
                <c:pt idx="1557">
                  <c:v>3.9442053900000076</c:v>
                </c:pt>
                <c:pt idx="1558">
                  <c:v>3.9591769700000157</c:v>
                </c:pt>
                <c:pt idx="1559">
                  <c:v>4.1639007100000072</c:v>
                </c:pt>
                <c:pt idx="1560">
                  <c:v>3.9945031700000158</c:v>
                </c:pt>
                <c:pt idx="1561">
                  <c:v>4.025371540000009</c:v>
                </c:pt>
                <c:pt idx="1562">
                  <c:v>4.0845849800000025</c:v>
                </c:pt>
                <c:pt idx="1563">
                  <c:v>4.1930027700000068</c:v>
                </c:pt>
                <c:pt idx="1564">
                  <c:v>4.1194906300000014</c:v>
                </c:pt>
                <c:pt idx="1565">
                  <c:v>4.0315956800000095</c:v>
                </c:pt>
                <c:pt idx="1566">
                  <c:v>3.8419276300000149</c:v>
                </c:pt>
                <c:pt idx="1567">
                  <c:v>3.8309933299999983</c:v>
                </c:pt>
                <c:pt idx="1568">
                  <c:v>3.7838917300000077</c:v>
                </c:pt>
                <c:pt idx="1569">
                  <c:v>3.7491543000000007</c:v>
                </c:pt>
                <c:pt idx="1570">
                  <c:v>3.7376312300000052</c:v>
                </c:pt>
                <c:pt idx="1571">
                  <c:v>3.7635371100000015</c:v>
                </c:pt>
                <c:pt idx="1572">
                  <c:v>3.8286382500000116</c:v>
                </c:pt>
                <c:pt idx="1573">
                  <c:v>4.5659465100000034</c:v>
                </c:pt>
                <c:pt idx="1574">
                  <c:v>4.8291267000000175</c:v>
                </c:pt>
                <c:pt idx="1575">
                  <c:v>5.3991401700000097</c:v>
                </c:pt>
                <c:pt idx="1576">
                  <c:v>5.7620748200000094</c:v>
                </c:pt>
                <c:pt idx="1577">
                  <c:v>4.9352735200000097</c:v>
                </c:pt>
                <c:pt idx="1578">
                  <c:v>4.9352735200000097</c:v>
                </c:pt>
                <c:pt idx="1579">
                  <c:v>4.5852918100000153</c:v>
                </c:pt>
                <c:pt idx="1580">
                  <c:v>4.3105885500000056</c:v>
                </c:pt>
                <c:pt idx="1581">
                  <c:v>4.3105885500000056</c:v>
                </c:pt>
                <c:pt idx="1582">
                  <c:v>4.1204999500000099</c:v>
                </c:pt>
                <c:pt idx="1583">
                  <c:v>4.4121093200000132</c:v>
                </c:pt>
                <c:pt idx="1584">
                  <c:v>4.3001589100000075</c:v>
                </c:pt>
                <c:pt idx="1585">
                  <c:v>4.9974308099999973</c:v>
                </c:pt>
                <c:pt idx="1586">
                  <c:v>4.7320637600000168</c:v>
                </c:pt>
                <c:pt idx="1587">
                  <c:v>4.7873240300000077</c:v>
                </c:pt>
                <c:pt idx="1588">
                  <c:v>5.4318589600000138</c:v>
                </c:pt>
                <c:pt idx="1589">
                  <c:v>5.1238481400000069</c:v>
                </c:pt>
                <c:pt idx="1590">
                  <c:v>5.1235117000000088</c:v>
                </c:pt>
                <c:pt idx="1591">
                  <c:v>5.4173079300000069</c:v>
                </c:pt>
                <c:pt idx="1592">
                  <c:v>4.758137860000005</c:v>
                </c:pt>
                <c:pt idx="1593">
                  <c:v>4.7939687200000094</c:v>
                </c:pt>
                <c:pt idx="1594">
                  <c:v>5.1256144500000147</c:v>
                </c:pt>
                <c:pt idx="1595">
                  <c:v>4.8140710100000064</c:v>
                </c:pt>
                <c:pt idx="1596">
                  <c:v>4.527171800000005</c:v>
                </c:pt>
                <c:pt idx="1597">
                  <c:v>4.4002498100000054</c:v>
                </c:pt>
                <c:pt idx="1598">
                  <c:v>4.168779090000001</c:v>
                </c:pt>
                <c:pt idx="1599">
                  <c:v>4.1756761100000119</c:v>
                </c:pt>
                <c:pt idx="1600">
                  <c:v>4.0571651200000076</c:v>
                </c:pt>
                <c:pt idx="1601">
                  <c:v>4.0310069100000021</c:v>
                </c:pt>
                <c:pt idx="1602">
                  <c:v>3.9632983600000102</c:v>
                </c:pt>
                <c:pt idx="1603">
                  <c:v>3.9091315200000167</c:v>
                </c:pt>
                <c:pt idx="1604">
                  <c:v>3.940336330000008</c:v>
                </c:pt>
                <c:pt idx="1605">
                  <c:v>3.8977766700000132</c:v>
                </c:pt>
                <c:pt idx="1606">
                  <c:v>3.9261217399999992</c:v>
                </c:pt>
                <c:pt idx="1607">
                  <c:v>3.805003339999999</c:v>
                </c:pt>
                <c:pt idx="1608">
                  <c:v>4.4100065700000073</c:v>
                </c:pt>
                <c:pt idx="1609">
                  <c:v>4.7350076099999967</c:v>
                </c:pt>
                <c:pt idx="1610">
                  <c:v>4.9680764200000027</c:v>
                </c:pt>
                <c:pt idx="1611">
                  <c:v>5.058999330000006</c:v>
                </c:pt>
                <c:pt idx="1612">
                  <c:v>4.8253417500000069</c:v>
                </c:pt>
                <c:pt idx="1613">
                  <c:v>4.3115137600000111</c:v>
                </c:pt>
                <c:pt idx="1614">
                  <c:v>4.2064603700000021</c:v>
                </c:pt>
                <c:pt idx="1615">
                  <c:v>5.375000600000007</c:v>
                </c:pt>
                <c:pt idx="1616">
                  <c:v>5.0534480700000017</c:v>
                </c:pt>
                <c:pt idx="1617">
                  <c:v>5.0921386700000113</c:v>
                </c:pt>
                <c:pt idx="1618">
                  <c:v>5.1903791500000125</c:v>
                </c:pt>
                <c:pt idx="1619">
                  <c:v>4.7620910300000077</c:v>
                </c:pt>
                <c:pt idx="1620">
                  <c:v>5.3954393300000163</c:v>
                </c:pt>
                <c:pt idx="1621">
                  <c:v>5.5734160900000091</c:v>
                </c:pt>
                <c:pt idx="1622">
                  <c:v>5.407382950000013</c:v>
                </c:pt>
                <c:pt idx="1623">
                  <c:v>4.9655531200000098</c:v>
                </c:pt>
                <c:pt idx="1624">
                  <c:v>4.381661500000007</c:v>
                </c:pt>
                <c:pt idx="1625">
                  <c:v>5.9522475300000082</c:v>
                </c:pt>
                <c:pt idx="1626">
                  <c:v>6.2280442200000152</c:v>
                </c:pt>
                <c:pt idx="1627">
                  <c:v>6.1885125200000175</c:v>
                </c:pt>
                <c:pt idx="1628">
                  <c:v>6.1764847900000177</c:v>
                </c:pt>
                <c:pt idx="1629">
                  <c:v>5.1431093300000157</c:v>
                </c:pt>
                <c:pt idx="1630">
                  <c:v>5.3405996100000124</c:v>
                </c:pt>
                <c:pt idx="1631">
                  <c:v>5.6125272400000057</c:v>
                </c:pt>
                <c:pt idx="1632">
                  <c:v>5.10425051</c:v>
                </c:pt>
                <c:pt idx="1633">
                  <c:v>5.0986151400000068</c:v>
                </c:pt>
                <c:pt idx="1634">
                  <c:v>4.7852212800000018</c:v>
                </c:pt>
                <c:pt idx="1635">
                  <c:v>4.7538482500000043</c:v>
                </c:pt>
                <c:pt idx="1636">
                  <c:v>4.7272694899999976</c:v>
                </c:pt>
                <c:pt idx="1637">
                  <c:v>4.4238006100000149</c:v>
                </c:pt>
                <c:pt idx="1638">
                  <c:v>4.3830913700000025</c:v>
                </c:pt>
                <c:pt idx="1639">
                  <c:v>4.1700407400000046</c:v>
                </c:pt>
                <c:pt idx="1640">
                  <c:v>4.0252874300000059</c:v>
                </c:pt>
                <c:pt idx="1641">
                  <c:v>4.0785290600000081</c:v>
                </c:pt>
                <c:pt idx="1642">
                  <c:v>3.9786904900000053</c:v>
                </c:pt>
                <c:pt idx="1643">
                  <c:v>4.0136802500000073</c:v>
                </c:pt>
                <c:pt idx="1644">
                  <c:v>3.9701112700000039</c:v>
                </c:pt>
                <c:pt idx="1645">
                  <c:v>3.9333552000000083</c:v>
                </c:pt>
                <c:pt idx="1646">
                  <c:v>3.9563172300000105</c:v>
                </c:pt>
                <c:pt idx="1647">
                  <c:v>3.8796930200000048</c:v>
                </c:pt>
                <c:pt idx="1648">
                  <c:v>3.9118230400000016</c:v>
                </c:pt>
                <c:pt idx="1649">
                  <c:v>3.9523640600000078</c:v>
                </c:pt>
                <c:pt idx="1650">
                  <c:v>3.9834847600000103</c:v>
                </c:pt>
                <c:pt idx="1651">
                  <c:v>3.9760830800000093</c:v>
                </c:pt>
                <c:pt idx="1652">
                  <c:v>4.002830060000008</c:v>
                </c:pt>
                <c:pt idx="1653">
                  <c:v>4.06809942000001</c:v>
                </c:pt>
                <c:pt idx="1654">
                  <c:v>4.0294088200000004</c:v>
                </c:pt>
                <c:pt idx="1655">
                  <c:v>4.0000544300000058</c:v>
                </c:pt>
                <c:pt idx="1656">
                  <c:v>3.9022345000000058</c:v>
                </c:pt>
                <c:pt idx="1657">
                  <c:v>3.792386840000006</c:v>
                </c:pt>
                <c:pt idx="1658">
                  <c:v>3.7404909700000104</c:v>
                </c:pt>
                <c:pt idx="1659">
                  <c:v>3.7186223700000056</c:v>
                </c:pt>
                <c:pt idx="1660">
                  <c:v>3.9377289200000121</c:v>
                </c:pt>
                <c:pt idx="1661">
                  <c:v>4.2406931400000047</c:v>
                </c:pt>
                <c:pt idx="1662">
                  <c:v>4.3634937400000098</c:v>
                </c:pt>
                <c:pt idx="1663">
                  <c:v>4.5937869199999994</c:v>
                </c:pt>
                <c:pt idx="1664">
                  <c:v>4.6936254900000023</c:v>
                </c:pt>
                <c:pt idx="1665">
                  <c:v>5.0484014700000017</c:v>
                </c:pt>
                <c:pt idx="1666">
                  <c:v>5.4857734700000123</c:v>
                </c:pt>
                <c:pt idx="1667">
                  <c:v>5.5633228900000091</c:v>
                </c:pt>
                <c:pt idx="1668">
                  <c:v>6.5570825400000103</c:v>
                </c:pt>
                <c:pt idx="1669">
                  <c:v>6.531597210000001</c:v>
                </c:pt>
                <c:pt idx="1670">
                  <c:v>6.5092239500000062</c:v>
                </c:pt>
                <c:pt idx="1671">
                  <c:v>6.6383328000000006</c:v>
                </c:pt>
                <c:pt idx="1672">
                  <c:v>5.9812654800000047</c:v>
                </c:pt>
                <c:pt idx="1673">
                  <c:v>5.6651801000000006</c:v>
                </c:pt>
                <c:pt idx="1674">
                  <c:v>5.2035003100000097</c:v>
                </c:pt>
                <c:pt idx="1675">
                  <c:v>5.5066327500000085</c:v>
                </c:pt>
                <c:pt idx="1676">
                  <c:v>5.1658190300000086</c:v>
                </c:pt>
                <c:pt idx="1677">
                  <c:v>5.1506792300000086</c:v>
                </c:pt>
                <c:pt idx="1678">
                  <c:v>5.6064713200000114</c:v>
                </c:pt>
                <c:pt idx="1679">
                  <c:v>4.7860623800000042</c:v>
                </c:pt>
                <c:pt idx="1680">
                  <c:v>4.7649507699999987</c:v>
                </c:pt>
                <c:pt idx="1681">
                  <c:v>5.419831230000014</c:v>
                </c:pt>
                <c:pt idx="1682">
                  <c:v>5.4086446000000024</c:v>
                </c:pt>
                <c:pt idx="1683">
                  <c:v>5.5798925600000047</c:v>
                </c:pt>
                <c:pt idx="1684">
                  <c:v>5.6915906400000154</c:v>
                </c:pt>
                <c:pt idx="1685">
                  <c:v>5.3250392600000112</c:v>
                </c:pt>
                <c:pt idx="1686">
                  <c:v>5.8377738200000096</c:v>
                </c:pt>
                <c:pt idx="1687">
                  <c:v>5.9023703000000154</c:v>
                </c:pt>
                <c:pt idx="1688">
                  <c:v>5.9492195699999968</c:v>
                </c:pt>
                <c:pt idx="1689">
                  <c:v>5.4425409300000069</c:v>
                </c:pt>
                <c:pt idx="1690">
                  <c:v>5.3820658400000099</c:v>
                </c:pt>
                <c:pt idx="1691">
                  <c:v>5.8448390600000124</c:v>
                </c:pt>
                <c:pt idx="1692">
                  <c:v>6.373133970000012</c:v>
                </c:pt>
                <c:pt idx="1693">
                  <c:v>7.1066572800000074</c:v>
                </c:pt>
                <c:pt idx="1694">
                  <c:v>7.1838702600000062</c:v>
                </c:pt>
                <c:pt idx="1695">
                  <c:v>7.4007058400000147</c:v>
                </c:pt>
                <c:pt idx="1696">
                  <c:v>7.97080342000001</c:v>
                </c:pt>
                <c:pt idx="1697">
                  <c:v>8.2276753600000063</c:v>
                </c:pt>
                <c:pt idx="1698">
                  <c:v>9.0580933900000105</c:v>
                </c:pt>
                <c:pt idx="1699">
                  <c:v>9.5831921200000068</c:v>
                </c:pt>
                <c:pt idx="1700">
                  <c:v>9.7677294600000124</c:v>
                </c:pt>
                <c:pt idx="1701">
                  <c:v>10.227306500000012</c:v>
                </c:pt>
                <c:pt idx="1702">
                  <c:v>10.179279690000001</c:v>
                </c:pt>
                <c:pt idx="1703">
                  <c:v>10.480309380000008</c:v>
                </c:pt>
                <c:pt idx="1704">
                  <c:v>10.341948430000002</c:v>
                </c:pt>
                <c:pt idx="1705">
                  <c:v>10.472823590000004</c:v>
                </c:pt>
                <c:pt idx="1706">
                  <c:v>10.400825430000012</c:v>
                </c:pt>
                <c:pt idx="1707">
                  <c:v>10.014003540000004</c:v>
                </c:pt>
                <c:pt idx="1708">
                  <c:v>10.162794130000009</c:v>
                </c:pt>
                <c:pt idx="1709">
                  <c:v>10.369788840000012</c:v>
                </c:pt>
                <c:pt idx="1710">
                  <c:v>10.305949350000006</c:v>
                </c:pt>
                <c:pt idx="1711">
                  <c:v>10.585530990000009</c:v>
                </c:pt>
                <c:pt idx="1712">
                  <c:v>10.57972740000001</c:v>
                </c:pt>
                <c:pt idx="1713">
                  <c:v>10.211914370000002</c:v>
                </c:pt>
                <c:pt idx="1714">
                  <c:v>10.353892050000013</c:v>
                </c:pt>
                <c:pt idx="1715">
                  <c:v>10.479300060000014</c:v>
                </c:pt>
                <c:pt idx="1716">
                  <c:v>10.709845570000013</c:v>
                </c:pt>
                <c:pt idx="1717">
                  <c:v>10.705724180000004</c:v>
                </c:pt>
                <c:pt idx="1718">
                  <c:v>10.198709100000016</c:v>
                </c:pt>
                <c:pt idx="1719">
                  <c:v>10.072544100000002</c:v>
                </c:pt>
                <c:pt idx="1720">
                  <c:v>10.02241454</c:v>
                </c:pt>
                <c:pt idx="1721">
                  <c:v>10.128224920000008</c:v>
                </c:pt>
                <c:pt idx="1722">
                  <c:v>10.535401430000007</c:v>
                </c:pt>
                <c:pt idx="1723">
                  <c:v>10.625567350000011</c:v>
                </c:pt>
                <c:pt idx="1724">
                  <c:v>10.230502680000015</c:v>
                </c:pt>
                <c:pt idx="1725">
                  <c:v>9.7495617000000152</c:v>
                </c:pt>
                <c:pt idx="1726">
                  <c:v>9.5636786000000029</c:v>
                </c:pt>
                <c:pt idx="1727">
                  <c:v>9.2412008600000064</c:v>
                </c:pt>
                <c:pt idx="1728">
                  <c:v>9.1532218000000114</c:v>
                </c:pt>
                <c:pt idx="1729">
                  <c:v>9.102503470000002</c:v>
                </c:pt>
                <c:pt idx="1730">
                  <c:v>8.9950950000000063</c:v>
                </c:pt>
                <c:pt idx="1731">
                  <c:v>8.8193892100000113</c:v>
                </c:pt>
                <c:pt idx="1732">
                  <c:v>8.3714193500000107</c:v>
                </c:pt>
                <c:pt idx="1733">
                  <c:v>8.2634221100000076</c:v>
                </c:pt>
                <c:pt idx="1734">
                  <c:v>8.2634221100000076</c:v>
                </c:pt>
                <c:pt idx="1735">
                  <c:v>8.038680190000008</c:v>
                </c:pt>
                <c:pt idx="1736">
                  <c:v>8.0586983700000161</c:v>
                </c:pt>
                <c:pt idx="1737">
                  <c:v>8.0002419200000077</c:v>
                </c:pt>
                <c:pt idx="1738">
                  <c:v>7.8403488100000089</c:v>
                </c:pt>
                <c:pt idx="1739">
                  <c:v>7.7966957200000024</c:v>
                </c:pt>
                <c:pt idx="1740">
                  <c:v>7.6929039800000112</c:v>
                </c:pt>
                <c:pt idx="1741">
                  <c:v>7.5780097200000114</c:v>
                </c:pt>
                <c:pt idx="1742">
                  <c:v>7.5187962800000037</c:v>
                </c:pt>
                <c:pt idx="1743">
                  <c:v>7.1382826400000141</c:v>
                </c:pt>
                <c:pt idx="1744">
                  <c:v>7.1715902000000114</c:v>
                </c:pt>
                <c:pt idx="1745">
                  <c:v>7.1648614000000066</c:v>
                </c:pt>
                <c:pt idx="1746">
                  <c:v>7.2043931000000043</c:v>
                </c:pt>
                <c:pt idx="1747">
                  <c:v>7.2476256400000096</c:v>
                </c:pt>
                <c:pt idx="1748">
                  <c:v>7.2183553600000039</c:v>
                </c:pt>
                <c:pt idx="1749">
                  <c:v>7.1270119000000136</c:v>
                </c:pt>
                <c:pt idx="1750">
                  <c:v>7.0352478900000079</c:v>
                </c:pt>
                <c:pt idx="1751">
                  <c:v>6.9947909800000048</c:v>
                </c:pt>
                <c:pt idx="1752">
                  <c:v>6.8024314100000112</c:v>
                </c:pt>
                <c:pt idx="1753">
                  <c:v>6.7705537200000094</c:v>
                </c:pt>
                <c:pt idx="1754">
                  <c:v>6.5063642100000152</c:v>
                </c:pt>
                <c:pt idx="1755">
                  <c:v>6.2941546800000054</c:v>
                </c:pt>
                <c:pt idx="1756">
                  <c:v>6.2586602600000134</c:v>
                </c:pt>
                <c:pt idx="1757">
                  <c:v>6.6475849000000125</c:v>
                </c:pt>
                <c:pt idx="1758">
                  <c:v>6.5658299800000037</c:v>
                </c:pt>
                <c:pt idx="1759">
                  <c:v>6.5344569500000063</c:v>
                </c:pt>
                <c:pt idx="1760">
                  <c:v>6.5497649700000125</c:v>
                </c:pt>
                <c:pt idx="1761">
                  <c:v>6.0309744900000055</c:v>
                </c:pt>
                <c:pt idx="1762">
                  <c:v>6.1218974000000088</c:v>
                </c:pt>
                <c:pt idx="1763">
                  <c:v>6.1556255100000072</c:v>
                </c:pt>
                <c:pt idx="1764">
                  <c:v>6.1430931200000032</c:v>
                </c:pt>
                <c:pt idx="1765">
                  <c:v>6.0257596700000136</c:v>
                </c:pt>
                <c:pt idx="1766">
                  <c:v>5.9618360700000181</c:v>
                </c:pt>
                <c:pt idx="1767">
                  <c:v>5.8233910100000088</c:v>
                </c:pt>
                <c:pt idx="1768">
                  <c:v>5.5773692600000118</c:v>
                </c:pt>
                <c:pt idx="1769">
                  <c:v>5.5263144900000043</c:v>
                </c:pt>
                <c:pt idx="1770">
                  <c:v>5.6198448100000036</c:v>
                </c:pt>
                <c:pt idx="1771">
                  <c:v>5.6224522200000138</c:v>
                </c:pt>
                <c:pt idx="1772">
                  <c:v>5.6220316700000126</c:v>
                </c:pt>
                <c:pt idx="1773">
                  <c:v>5.382906939999998</c:v>
                </c:pt>
                <c:pt idx="1774">
                  <c:v>5.0751484500000004</c:v>
                </c:pt>
                <c:pt idx="1775">
                  <c:v>5.0735503600000129</c:v>
                </c:pt>
                <c:pt idx="1776">
                  <c:v>5.1357917600000036</c:v>
                </c:pt>
                <c:pt idx="1777">
                  <c:v>5.1982013800000004</c:v>
                </c:pt>
                <c:pt idx="1778">
                  <c:v>5.271881740000012</c:v>
                </c:pt>
                <c:pt idx="1779">
                  <c:v>5.3577580500000153</c:v>
                </c:pt>
                <c:pt idx="1780">
                  <c:v>5.2990492700000118</c:v>
                </c:pt>
                <c:pt idx="1781">
                  <c:v>5.2982922800000125</c:v>
                </c:pt>
                <c:pt idx="1782">
                  <c:v>5.2982922800000125</c:v>
                </c:pt>
                <c:pt idx="1783">
                  <c:v>5.229490300000009</c:v>
                </c:pt>
                <c:pt idx="1784">
                  <c:v>5.0200564000000156</c:v>
                </c:pt>
                <c:pt idx="1785">
                  <c:v>4.9942346300000082</c:v>
                </c:pt>
                <c:pt idx="1786">
                  <c:v>5.0309065900000007</c:v>
                </c:pt>
                <c:pt idx="1787">
                  <c:v>5.0107201900000007</c:v>
                </c:pt>
                <c:pt idx="1788">
                  <c:v>4.9716090400000041</c:v>
                </c:pt>
                <c:pt idx="1789">
                  <c:v>4.9716090400000041</c:v>
                </c:pt>
                <c:pt idx="1790">
                  <c:v>4.9053303600000078</c:v>
                </c:pt>
                <c:pt idx="1791">
                  <c:v>4.8964988100000113</c:v>
                </c:pt>
                <c:pt idx="1792">
                  <c:v>4.933591320000005</c:v>
                </c:pt>
                <c:pt idx="1793">
                  <c:v>5.1118204100000071</c:v>
                </c:pt>
                <c:pt idx="1794">
                  <c:v>5.0170284400000043</c:v>
                </c:pt>
                <c:pt idx="1795">
                  <c:v>4.9822069000000084</c:v>
                </c:pt>
                <c:pt idx="1796">
                  <c:v>5.0527751900000055</c:v>
                </c:pt>
                <c:pt idx="1797">
                  <c:v>4.9355258500000048</c:v>
                </c:pt>
                <c:pt idx="1798">
                  <c:v>4.9881787100000139</c:v>
                </c:pt>
                <c:pt idx="1799">
                  <c:v>5.0278786300000178</c:v>
                </c:pt>
                <c:pt idx="1800">
                  <c:v>5.0665692299999989</c:v>
                </c:pt>
                <c:pt idx="1801">
                  <c:v>5.0110566299999988</c:v>
                </c:pt>
                <c:pt idx="1802">
                  <c:v>4.9975149200000004</c:v>
                </c:pt>
                <c:pt idx="1803">
                  <c:v>4.9881787100000139</c:v>
                </c:pt>
                <c:pt idx="1804">
                  <c:v>4.8960782599999959</c:v>
                </c:pt>
                <c:pt idx="1805">
                  <c:v>4.8352667300000149</c:v>
                </c:pt>
                <c:pt idx="1806">
                  <c:v>4.8297154700000107</c:v>
                </c:pt>
                <c:pt idx="1807">
                  <c:v>4.8271080600000147</c:v>
                </c:pt>
                <c:pt idx="1808">
                  <c:v>4.6749530700000008</c:v>
                </c:pt>
                <c:pt idx="1809">
                  <c:v>4.8004451900000049</c:v>
                </c:pt>
                <c:pt idx="1810">
                  <c:v>4.7892585600000075</c:v>
                </c:pt>
                <c:pt idx="1811">
                  <c:v>4.7196154800000016</c:v>
                </c:pt>
                <c:pt idx="1812">
                  <c:v>4.9334230999999988</c:v>
                </c:pt>
                <c:pt idx="1813">
                  <c:v>4.8573876600000148</c:v>
                </c:pt>
                <c:pt idx="1814">
                  <c:v>4.7546052400000036</c:v>
                </c:pt>
                <c:pt idx="1815">
                  <c:v>4.7113726999999983</c:v>
                </c:pt>
                <c:pt idx="1816">
                  <c:v>4.6669626200000067</c:v>
                </c:pt>
                <c:pt idx="1817">
                  <c:v>4.5730958600000093</c:v>
                </c:pt>
                <c:pt idx="1818">
                  <c:v>4.5664511700000077</c:v>
                </c:pt>
                <c:pt idx="1819">
                  <c:v>4.5679651500000062</c:v>
                </c:pt>
                <c:pt idx="1820">
                  <c:v>4.5098451400000101</c:v>
                </c:pt>
                <c:pt idx="1821">
                  <c:v>4.5131254300000165</c:v>
                </c:pt>
                <c:pt idx="1822">
                  <c:v>4.5152281800000083</c:v>
                </c:pt>
                <c:pt idx="1823">
                  <c:v>4.5152281800000083</c:v>
                </c:pt>
                <c:pt idx="1824">
                  <c:v>4.4128663099999983</c:v>
                </c:pt>
                <c:pt idx="1825">
                  <c:v>4.4238006100000149</c:v>
                </c:pt>
                <c:pt idx="1826">
                  <c:v>4.4405385000000024</c:v>
                </c:pt>
                <c:pt idx="1827">
                  <c:v>4.4381834200000156</c:v>
                </c:pt>
                <c:pt idx="1828">
                  <c:v>4.4385198599999995</c:v>
                </c:pt>
                <c:pt idx="1829">
                  <c:v>4.4105953400000004</c:v>
                </c:pt>
                <c:pt idx="1830">
                  <c:v>4.4105953400000004</c:v>
                </c:pt>
                <c:pt idx="1831">
                  <c:v>4.4116046600000089</c:v>
                </c:pt>
                <c:pt idx="1832">
                  <c:v>4.3700543200000084</c:v>
                </c:pt>
                <c:pt idx="1833">
                  <c:v>4.4601361300000093</c:v>
                </c:pt>
                <c:pt idx="1834">
                  <c:v>4.419595110000003</c:v>
                </c:pt>
                <c:pt idx="1835">
                  <c:v>4.474687160000002</c:v>
                </c:pt>
                <c:pt idx="1836">
                  <c:v>4.5044620999999978</c:v>
                </c:pt>
                <c:pt idx="1837">
                  <c:v>4.5942074700000006</c:v>
                </c:pt>
                <c:pt idx="1838">
                  <c:v>4.6288607900000045</c:v>
                </c:pt>
                <c:pt idx="1839">
                  <c:v>4.569647350000011</c:v>
                </c:pt>
                <c:pt idx="1840">
                  <c:v>4.5359192400000126</c:v>
                </c:pt>
                <c:pt idx="1841">
                  <c:v>4.3822502700000143</c:v>
                </c:pt>
                <c:pt idx="1842">
                  <c:v>4.3227845000000116</c:v>
                </c:pt>
                <c:pt idx="1843">
                  <c:v>4.2943553200000082</c:v>
                </c:pt>
                <c:pt idx="1844">
                  <c:v>4.2999065799999983</c:v>
                </c:pt>
                <c:pt idx="1845">
                  <c:v>4.2439734300000111</c:v>
                </c:pt>
                <c:pt idx="1846">
                  <c:v>4.2363194200000009</c:v>
                </c:pt>
                <c:pt idx="1847">
                  <c:v>4.2258897800000028</c:v>
                </c:pt>
                <c:pt idx="1848">
                  <c:v>4.186273970000002</c:v>
                </c:pt>
                <c:pt idx="1849">
                  <c:v>4.2524685400000095</c:v>
                </c:pt>
                <c:pt idx="1850">
                  <c:v>4.2856919900000037</c:v>
                </c:pt>
                <c:pt idx="1851">
                  <c:v>4.328924530000009</c:v>
                </c:pt>
                <c:pt idx="1852">
                  <c:v>4.3438961100000029</c:v>
                </c:pt>
                <c:pt idx="1853">
                  <c:v>4.2766081100000122</c:v>
                </c:pt>
                <c:pt idx="1854">
                  <c:v>4.2633187300000088</c:v>
                </c:pt>
                <c:pt idx="1855">
                  <c:v>4.2397679300000135</c:v>
                </c:pt>
                <c:pt idx="1856">
                  <c:v>4.2670195700000164</c:v>
                </c:pt>
                <c:pt idx="1857">
                  <c:v>4.326317120000013</c:v>
                </c:pt>
                <c:pt idx="1858">
                  <c:v>4.4573605000000072</c:v>
                </c:pt>
                <c:pt idx="1859">
                  <c:v>4.4992472800000058</c:v>
                </c:pt>
                <c:pt idx="1860">
                  <c:v>4.5407976200000064</c:v>
                </c:pt>
                <c:pt idx="1861">
                  <c:v>4.61010426</c:v>
                </c:pt>
                <c:pt idx="1862">
                  <c:v>4.4204362100000054</c:v>
                </c:pt>
                <c:pt idx="1863">
                  <c:v>4.2570945900000083</c:v>
                </c:pt>
                <c:pt idx="1864">
                  <c:v>4.4263239100000078</c:v>
                </c:pt>
                <c:pt idx="1865">
                  <c:v>4.3348122300000114</c:v>
                </c:pt>
                <c:pt idx="1866">
                  <c:v>4.3307749500000057</c:v>
                </c:pt>
                <c:pt idx="1867">
                  <c:v>4.4338938100000149</c:v>
                </c:pt>
                <c:pt idx="1868">
                  <c:v>4.2187404300000111</c:v>
                </c:pt>
                <c:pt idx="1869">
                  <c:v>4.2846826700000094</c:v>
                </c:pt>
                <c:pt idx="1870">
                  <c:v>4.2957851900000037</c:v>
                </c:pt>
                <c:pt idx="1871">
                  <c:v>4.2957851900000037</c:v>
                </c:pt>
                <c:pt idx="1872">
                  <c:v>4.2976356100000004</c:v>
                </c:pt>
                <c:pt idx="1873">
                  <c:v>4.2552441700000116</c:v>
                </c:pt>
                <c:pt idx="1874">
                  <c:v>4.2728231600000157</c:v>
                </c:pt>
                <c:pt idx="1875">
                  <c:v>4.1374060600000035</c:v>
                </c:pt>
                <c:pt idx="1876">
                  <c:v>4.05346428</c:v>
                </c:pt>
                <c:pt idx="1877">
                  <c:v>3.9798680300000058</c:v>
                </c:pt>
                <c:pt idx="1878">
                  <c:v>3.9798680300000058</c:v>
                </c:pt>
                <c:pt idx="1879">
                  <c:v>4.038072150000005</c:v>
                </c:pt>
                <c:pt idx="1880">
                  <c:v>4.0739030100000093</c:v>
                </c:pt>
                <c:pt idx="1881">
                  <c:v>4.0772674100000046</c:v>
                </c:pt>
                <c:pt idx="1882">
                  <c:v>4.070538610000014</c:v>
                </c:pt>
                <c:pt idx="1883">
                  <c:v>4.0972014800000096</c:v>
                </c:pt>
                <c:pt idx="1884">
                  <c:v>4.1266399800000073</c:v>
                </c:pt>
                <c:pt idx="1885">
                  <c:v>4.2343007799999981</c:v>
                </c:pt>
                <c:pt idx="1886">
                  <c:v>4.4319592800000152</c:v>
                </c:pt>
                <c:pt idx="1887">
                  <c:v>4.416735370000012</c:v>
                </c:pt>
                <c:pt idx="1888">
                  <c:v>4.3546621900000133</c:v>
                </c:pt>
                <c:pt idx="1889">
                  <c:v>4.3427185700000024</c:v>
                </c:pt>
                <c:pt idx="1890">
                  <c:v>4.0726413600000058</c:v>
                </c:pt>
                <c:pt idx="1891">
                  <c:v>4.0708750500000122</c:v>
                </c:pt>
                <c:pt idx="1892">
                  <c:v>4.0374833799999976</c:v>
                </c:pt>
                <c:pt idx="1893">
                  <c:v>3.9722981300000129</c:v>
                </c:pt>
                <c:pt idx="1894">
                  <c:v>4.0162035500000144</c:v>
                </c:pt>
                <c:pt idx="1895">
                  <c:v>3.8866741500000046</c:v>
                </c:pt>
                <c:pt idx="1896">
                  <c:v>3.8983654400000063</c:v>
                </c:pt>
                <c:pt idx="1897">
                  <c:v>3.9143463400000087</c:v>
                </c:pt>
                <c:pt idx="1898">
                  <c:v>3.9153556600000172</c:v>
                </c:pt>
                <c:pt idx="1899">
                  <c:v>3.9656534400000112</c:v>
                </c:pt>
                <c:pt idx="1900">
                  <c:v>4.0305022500000121</c:v>
                </c:pt>
                <c:pt idx="1901">
                  <c:v>3.990129450000012</c:v>
                </c:pt>
                <c:pt idx="1902">
                  <c:v>3.9531210500000071</c:v>
                </c:pt>
                <c:pt idx="1903">
                  <c:v>4.0394179099999974</c:v>
                </c:pt>
                <c:pt idx="1904">
                  <c:v>4.0268855200000075</c:v>
                </c:pt>
                <c:pt idx="1905">
                  <c:v>4.0321844500000168</c:v>
                </c:pt>
                <c:pt idx="1906">
                  <c:v>3.9648123400000088</c:v>
                </c:pt>
                <c:pt idx="1907">
                  <c:v>4.0106522900000101</c:v>
                </c:pt>
                <c:pt idx="1908">
                  <c:v>3.9708682600000174</c:v>
                </c:pt>
                <c:pt idx="1909">
                  <c:v>3.9850828500000119</c:v>
                </c:pt>
                <c:pt idx="1910">
                  <c:v>4.1594428800000145</c:v>
                </c:pt>
                <c:pt idx="1911">
                  <c:v>3.9421867500000047</c:v>
                </c:pt>
                <c:pt idx="1912">
                  <c:v>3.9421867500000047</c:v>
                </c:pt>
                <c:pt idx="1913">
                  <c:v>3.9365513800000116</c:v>
                </c:pt>
                <c:pt idx="1914">
                  <c:v>3.8214889000000056</c:v>
                </c:pt>
                <c:pt idx="1915">
                  <c:v>3.9308319000000154</c:v>
                </c:pt>
                <c:pt idx="1916">
                  <c:v>3.9929050800000141</c:v>
                </c:pt>
                <c:pt idx="1917">
                  <c:v>4.158685890000001</c:v>
                </c:pt>
                <c:pt idx="1918">
                  <c:v>4.0165399900000125</c:v>
                </c:pt>
                <c:pt idx="1919">
                  <c:v>4.0165399900000125</c:v>
                </c:pt>
                <c:pt idx="1920">
                  <c:v>3.9809614600000032</c:v>
                </c:pt>
                <c:pt idx="1921">
                  <c:v>3.8907114300000103</c:v>
                </c:pt>
                <c:pt idx="1922">
                  <c:v>4.0610341800000072</c:v>
                </c:pt>
                <c:pt idx="1923">
                  <c:v>4.020324940000009</c:v>
                </c:pt>
                <c:pt idx="1924">
                  <c:v>4.0412683300000083</c:v>
                </c:pt>
                <c:pt idx="1925">
                  <c:v>3.9793633700000015</c:v>
                </c:pt>
                <c:pt idx="1926">
                  <c:v>3.9396634500000118</c:v>
                </c:pt>
                <c:pt idx="1927">
                  <c:v>3.8689269400000086</c:v>
                </c:pt>
                <c:pt idx="1928">
                  <c:v>4.4548372000000001</c:v>
                </c:pt>
                <c:pt idx="1929">
                  <c:v>4.5826002900000162</c:v>
                </c:pt>
                <c:pt idx="1930">
                  <c:v>4.4335573700000026</c:v>
                </c:pt>
                <c:pt idx="1931">
                  <c:v>4.682775300000003</c:v>
                </c:pt>
                <c:pt idx="1932">
                  <c:v>4.5730958600000093</c:v>
                </c:pt>
                <c:pt idx="1933">
                  <c:v>4.8805179100000089</c:v>
                </c:pt>
                <c:pt idx="1934">
                  <c:v>5.2246119200000152</c:v>
                </c:pt>
                <c:pt idx="1935">
                  <c:v>4.8686584000000153</c:v>
                </c:pt>
                <c:pt idx="1936">
                  <c:v>4.4809954100000056</c:v>
                </c:pt>
                <c:pt idx="1937">
                  <c:v>4.1998997900000035</c:v>
                </c:pt>
                <c:pt idx="1938">
                  <c:v>3.9325141000000059</c:v>
                </c:pt>
                <c:pt idx="1939">
                  <c:v>3.9818025600000055</c:v>
                </c:pt>
                <c:pt idx="1940">
                  <c:v>4.040259010000014</c:v>
                </c:pt>
                <c:pt idx="1941">
                  <c:v>3.9470651300000128</c:v>
                </c:pt>
                <c:pt idx="1942">
                  <c:v>3.970531820000005</c:v>
                </c:pt>
                <c:pt idx="1943">
                  <c:v>3.9107296100000042</c:v>
                </c:pt>
                <c:pt idx="1944">
                  <c:v>3.8123209100000111</c:v>
                </c:pt>
                <c:pt idx="1945">
                  <c:v>4.1887972700000091</c:v>
                </c:pt>
                <c:pt idx="1946">
                  <c:v>4.1248736699999995</c:v>
                </c:pt>
                <c:pt idx="1947">
                  <c:v>4.1293315000000064</c:v>
                </c:pt>
                <c:pt idx="1948">
                  <c:v>4.1010705400000091</c:v>
                </c:pt>
                <c:pt idx="1949">
                  <c:v>3.879861240000011</c:v>
                </c:pt>
                <c:pt idx="1950">
                  <c:v>3.8966832400000015</c:v>
                </c:pt>
                <c:pt idx="1951">
                  <c:v>3.9590087500000095</c:v>
                </c:pt>
                <c:pt idx="1952">
                  <c:v>4.005269250000012</c:v>
                </c:pt>
                <c:pt idx="1953">
                  <c:v>3.922505010000009</c:v>
                </c:pt>
                <c:pt idx="1954">
                  <c:v>4.0370628300000106</c:v>
                </c:pt>
                <c:pt idx="1955">
                  <c:v>4.0540530500000074</c:v>
                </c:pt>
                <c:pt idx="1956">
                  <c:v>4.0358852900000102</c:v>
                </c:pt>
                <c:pt idx="1957">
                  <c:v>4.301336450000008</c:v>
                </c:pt>
                <c:pt idx="1958">
                  <c:v>4.3292609700000071</c:v>
                </c:pt>
                <c:pt idx="1959">
                  <c:v>4.5435732500000086</c:v>
                </c:pt>
                <c:pt idx="1960">
                  <c:v>4.5435732500000086</c:v>
                </c:pt>
                <c:pt idx="1961">
                  <c:v>4.3566808300000019</c:v>
                </c:pt>
                <c:pt idx="1962">
                  <c:v>4.9828797800000046</c:v>
                </c:pt>
                <c:pt idx="1963">
                  <c:v>5.2074534800000123</c:v>
                </c:pt>
                <c:pt idx="1964">
                  <c:v>4.7511567300000053</c:v>
                </c:pt>
                <c:pt idx="1965">
                  <c:v>5.0369625100000093</c:v>
                </c:pt>
                <c:pt idx="1966">
                  <c:v>4.5890767600000117</c:v>
                </c:pt>
                <c:pt idx="1967">
                  <c:v>4.5890767600000117</c:v>
                </c:pt>
                <c:pt idx="1968">
                  <c:v>4.8777422800000068</c:v>
                </c:pt>
                <c:pt idx="1969">
                  <c:v>4.5679651500000062</c:v>
                </c:pt>
                <c:pt idx="1970">
                  <c:v>4.8890971300000103</c:v>
                </c:pt>
                <c:pt idx="1971">
                  <c:v>4.898601560000003</c:v>
                </c:pt>
                <c:pt idx="1972">
                  <c:v>4.8615090500000093</c:v>
                </c:pt>
                <c:pt idx="1973">
                  <c:v>4.828537929999996</c:v>
                </c:pt>
                <c:pt idx="1974">
                  <c:v>4.3487744900000109</c:v>
                </c:pt>
                <c:pt idx="1975">
                  <c:v>4.1559102600000131</c:v>
                </c:pt>
                <c:pt idx="1976">
                  <c:v>4.0130073700000111</c:v>
                </c:pt>
                <c:pt idx="1977">
                  <c:v>4.6100201499999969</c:v>
                </c:pt>
                <c:pt idx="1978">
                  <c:v>4.5088358200000016</c:v>
                </c:pt>
                <c:pt idx="1979">
                  <c:v>4.5088358200000016</c:v>
                </c:pt>
                <c:pt idx="1980">
                  <c:v>4.6319728600000047</c:v>
                </c:pt>
                <c:pt idx="1981">
                  <c:v>4.0177175299999988</c:v>
                </c:pt>
                <c:pt idx="1982">
                  <c:v>4.0950146200000006</c:v>
                </c:pt>
                <c:pt idx="1983">
                  <c:v>4.0950146200000006</c:v>
                </c:pt>
                <c:pt idx="1984">
                  <c:v>4.3308590600000088</c:v>
                </c:pt>
                <c:pt idx="1985">
                  <c:v>4.8660509900000051</c:v>
                </c:pt>
                <c:pt idx="1986">
                  <c:v>4.8078468700000059</c:v>
                </c:pt>
                <c:pt idx="1987">
                  <c:v>5.4443913500000036</c:v>
                </c:pt>
                <c:pt idx="1988">
                  <c:v>5.5517157100000105</c:v>
                </c:pt>
                <c:pt idx="1989">
                  <c:v>5.4818203000000096</c:v>
                </c:pt>
                <c:pt idx="1990">
                  <c:v>6.0898514900000009</c:v>
                </c:pt>
                <c:pt idx="1991">
                  <c:v>5.4818203000000096</c:v>
                </c:pt>
                <c:pt idx="1992">
                  <c:v>5.3429546899999991</c:v>
                </c:pt>
                <c:pt idx="1993">
                  <c:v>5.467521600000012</c:v>
                </c:pt>
                <c:pt idx="1994">
                  <c:v>5.0384764900000079</c:v>
                </c:pt>
                <c:pt idx="1995">
                  <c:v>4.9194608399999993</c:v>
                </c:pt>
                <c:pt idx="1996">
                  <c:v>5.083895890000008</c:v>
                </c:pt>
                <c:pt idx="1997">
                  <c:v>4.9155917799999997</c:v>
                </c:pt>
                <c:pt idx="1998">
                  <c:v>4.6361783600000024</c:v>
                </c:pt>
                <c:pt idx="1999">
                  <c:v>4.6466080000000147</c:v>
                </c:pt>
                <c:pt idx="2000">
                  <c:v>5.1548847300000062</c:v>
                </c:pt>
                <c:pt idx="2001">
                  <c:v>4.8409021000000081</c:v>
                </c:pt>
                <c:pt idx="2002">
                  <c:v>4.8929661900000099</c:v>
                </c:pt>
                <c:pt idx="2003">
                  <c:v>4.8572194400000086</c:v>
                </c:pt>
                <c:pt idx="2004">
                  <c:v>4.1522094200000055</c:v>
                </c:pt>
                <c:pt idx="2005">
                  <c:v>4.1032574000000039</c:v>
                </c:pt>
                <c:pt idx="2006">
                  <c:v>3.9650646700000038</c:v>
                </c:pt>
                <c:pt idx="2007">
                  <c:v>3.8092088400000108</c:v>
                </c:pt>
                <c:pt idx="2008">
                  <c:v>3.8092088400000108</c:v>
                </c:pt>
                <c:pt idx="2009">
                  <c:v>3.8377221300000173</c:v>
                </c:pt>
                <c:pt idx="2010">
                  <c:v>4.7165875200000045</c:v>
                </c:pt>
                <c:pt idx="2011">
                  <c:v>4.8104542800000019</c:v>
                </c:pt>
                <c:pt idx="2012">
                  <c:v>4.8104542800000019</c:v>
                </c:pt>
                <c:pt idx="2013">
                  <c:v>4.8037254800000113</c:v>
                </c:pt>
                <c:pt idx="2014">
                  <c:v>4.619945130000005</c:v>
                </c:pt>
                <c:pt idx="2015">
                  <c:v>4.7643620000000055</c:v>
                </c:pt>
                <c:pt idx="2016">
                  <c:v>4.5289381100000128</c:v>
                </c:pt>
                <c:pt idx="2017">
                  <c:v>4.2870377500000103</c:v>
                </c:pt>
                <c:pt idx="2018">
                  <c:v>3.8820481000000058</c:v>
                </c:pt>
                <c:pt idx="2019">
                  <c:v>3.8476471100000111</c:v>
                </c:pt>
                <c:pt idx="2020">
                  <c:v>3.7806114400000013</c:v>
                </c:pt>
                <c:pt idx="2021">
                  <c:v>4.3942780000000141</c:v>
                </c:pt>
                <c:pt idx="2022">
                  <c:v>4.7218023400000106</c:v>
                </c:pt>
                <c:pt idx="2023">
                  <c:v>4.7448484800000017</c:v>
                </c:pt>
                <c:pt idx="2024">
                  <c:v>6.8249728900000122</c:v>
                </c:pt>
                <c:pt idx="2025">
                  <c:v>6.5018222700000052</c:v>
                </c:pt>
                <c:pt idx="2026">
                  <c:v>6.4614494700000051</c:v>
                </c:pt>
                <c:pt idx="2027">
                  <c:v>7.336445800000007</c:v>
                </c:pt>
                <c:pt idx="2028">
                  <c:v>4.6852986000000101</c:v>
                </c:pt>
                <c:pt idx="2029">
                  <c:v>4.3851100100000053</c:v>
                </c:pt>
                <c:pt idx="2030">
                  <c:v>4.1031732900000009</c:v>
                </c:pt>
                <c:pt idx="2031">
                  <c:v>3.9938302900000053</c:v>
                </c:pt>
                <c:pt idx="2032">
                  <c:v>3.9492519900000076</c:v>
                </c:pt>
                <c:pt idx="2033">
                  <c:v>4.0539689400000043</c:v>
                </c:pt>
                <c:pt idx="2034">
                  <c:v>4.1196588500000075</c:v>
                </c:pt>
                <c:pt idx="2035">
                  <c:v>4.1263876500000123</c:v>
                </c:pt>
                <c:pt idx="2036">
                  <c:v>5.051597650000005</c:v>
                </c:pt>
                <c:pt idx="2037">
                  <c:v>4.9201337200000097</c:v>
                </c:pt>
                <c:pt idx="2038">
                  <c:v>5.0409997900000008</c:v>
                </c:pt>
                <c:pt idx="2039">
                  <c:v>5.0626160600000105</c:v>
                </c:pt>
                <c:pt idx="2040">
                  <c:v>4.2701316400000024</c:v>
                </c:pt>
                <c:pt idx="2041">
                  <c:v>4.2372446300000064</c:v>
                </c:pt>
                <c:pt idx="2042">
                  <c:v>4.0748282200000006</c:v>
                </c:pt>
                <c:pt idx="2043">
                  <c:v>4.2595337800000124</c:v>
                </c:pt>
                <c:pt idx="2044">
                  <c:v>4.1654988000000088</c:v>
                </c:pt>
                <c:pt idx="2045">
                  <c:v>4.2190768700000092</c:v>
                </c:pt>
                <c:pt idx="2046">
                  <c:v>4.4263239100000078</c:v>
                </c:pt>
                <c:pt idx="2047">
                  <c:v>4.280981830000016</c:v>
                </c:pt>
                <c:pt idx="2048">
                  <c:v>4.1389200400000021</c:v>
                </c:pt>
                <c:pt idx="2049">
                  <c:v>4.2118434100000144</c:v>
                </c:pt>
                <c:pt idx="2050">
                  <c:v>4.2352259900000178</c:v>
                </c:pt>
                <c:pt idx="2051">
                  <c:v>4.1898065900000034</c:v>
                </c:pt>
                <c:pt idx="2052">
                  <c:v>4.479481430000007</c:v>
                </c:pt>
                <c:pt idx="2053">
                  <c:v>4.3913341500000058</c:v>
                </c:pt>
                <c:pt idx="2054">
                  <c:v>4.5114432300000118</c:v>
                </c:pt>
                <c:pt idx="2055">
                  <c:v>4.6340756100000107</c:v>
                </c:pt>
                <c:pt idx="2056">
                  <c:v>4.6340756100000107</c:v>
                </c:pt>
                <c:pt idx="2057">
                  <c:v>4.5641802000000098</c:v>
                </c:pt>
                <c:pt idx="2058">
                  <c:v>4.318831330000009</c:v>
                </c:pt>
                <c:pt idx="2059">
                  <c:v>4.1178084300000108</c:v>
                </c:pt>
                <c:pt idx="2060">
                  <c:v>4.1356397500000099</c:v>
                </c:pt>
                <c:pt idx="2061">
                  <c:v>4.2733278200000058</c:v>
                </c:pt>
                <c:pt idx="2062">
                  <c:v>4.2740848100000051</c:v>
                </c:pt>
                <c:pt idx="2063">
                  <c:v>4.3218592900000061</c:v>
                </c:pt>
                <c:pt idx="2064">
                  <c:v>4.3636619600000017</c:v>
                </c:pt>
                <c:pt idx="2065">
                  <c:v>4.3772036700000001</c:v>
                </c:pt>
                <c:pt idx="2066">
                  <c:v>4.499583720000004</c:v>
                </c:pt>
                <c:pt idx="2067">
                  <c:v>4.590001970000003</c:v>
                </c:pt>
                <c:pt idx="2068">
                  <c:v>4.6678878300000122</c:v>
                </c:pt>
                <c:pt idx="2069">
                  <c:v>4.6658691900000093</c:v>
                </c:pt>
                <c:pt idx="2070">
                  <c:v>5.0638777100000141</c:v>
                </c:pt>
                <c:pt idx="2071">
                  <c:v>5.0291402800000071</c:v>
                </c:pt>
                <c:pt idx="2072">
                  <c:v>5.0291402800000071</c:v>
                </c:pt>
                <c:pt idx="2073">
                  <c:v>5.0102155300000106</c:v>
                </c:pt>
                <c:pt idx="2074">
                  <c:v>4.4900792900000113</c:v>
                </c:pt>
                <c:pt idx="2075">
                  <c:v>4.5014341400000148</c:v>
                </c:pt>
                <c:pt idx="2076">
                  <c:v>4.4456692100000055</c:v>
                </c:pt>
                <c:pt idx="2077">
                  <c:v>4.5554327600000022</c:v>
                </c:pt>
                <c:pt idx="2078">
                  <c:v>4.5365921200000088</c:v>
                </c:pt>
                <c:pt idx="2079">
                  <c:v>4.5858805800000084</c:v>
                </c:pt>
                <c:pt idx="2080">
                  <c:v>4.625075840000008</c:v>
                </c:pt>
                <c:pt idx="2081">
                  <c:v>4.6889153300000004</c:v>
                </c:pt>
                <c:pt idx="2082">
                  <c:v>4.7433345000000031</c:v>
                </c:pt>
                <c:pt idx="2083">
                  <c:v>4.8756395300000008</c:v>
                </c:pt>
                <c:pt idx="2084">
                  <c:v>5.0355326400000138</c:v>
                </c:pt>
                <c:pt idx="2085">
                  <c:v>4.8345938500000045</c:v>
                </c:pt>
                <c:pt idx="2086">
                  <c:v>4.9073490000000106</c:v>
                </c:pt>
                <c:pt idx="2087">
                  <c:v>5.0471398199999982</c:v>
                </c:pt>
                <c:pt idx="2088">
                  <c:v>4.8363601599999981</c:v>
                </c:pt>
                <c:pt idx="2089">
                  <c:v>5.2034162000000066</c:v>
                </c:pt>
                <c:pt idx="2090">
                  <c:v>5.101643100000004</c:v>
                </c:pt>
                <c:pt idx="2091">
                  <c:v>4.8771535100000136</c:v>
                </c:pt>
                <c:pt idx="2092">
                  <c:v>4.9303110300000128</c:v>
                </c:pt>
                <c:pt idx="2093">
                  <c:v>4.7144847700000128</c:v>
                </c:pt>
                <c:pt idx="2094">
                  <c:v>4.6693177000000077</c:v>
                </c:pt>
                <c:pt idx="2095">
                  <c:v>4.8016227300000054</c:v>
                </c:pt>
                <c:pt idx="2096">
                  <c:v>4.8239959900000002</c:v>
                </c:pt>
                <c:pt idx="2097">
                  <c:v>4.9099564100000066</c:v>
                </c:pt>
                <c:pt idx="2098">
                  <c:v>4.9477217999999965</c:v>
                </c:pt>
                <c:pt idx="2099">
                  <c:v>4.885900950000007</c:v>
                </c:pt>
                <c:pt idx="2100">
                  <c:v>4.8614249400000062</c:v>
                </c:pt>
                <c:pt idx="2101">
                  <c:v>4.745437250000009</c:v>
                </c:pt>
                <c:pt idx="2102">
                  <c:v>5.1253621200000055</c:v>
                </c:pt>
                <c:pt idx="2103">
                  <c:v>5.0348597600000033</c:v>
                </c:pt>
                <c:pt idx="2104">
                  <c:v>5.1373898500000053</c:v>
                </c:pt>
                <c:pt idx="2105">
                  <c:v>5.3735707300000115</c:v>
                </c:pt>
                <c:pt idx="2106">
                  <c:v>4.8036413700000082</c:v>
                </c:pt>
                <c:pt idx="2107">
                  <c:v>4.8719386900000075</c:v>
                </c:pt>
                <c:pt idx="2108">
                  <c:v>4.8366966000000104</c:v>
                </c:pt>
                <c:pt idx="2109">
                  <c:v>4.7468671200000045</c:v>
                </c:pt>
                <c:pt idx="2110">
                  <c:v>4.7523342700000057</c:v>
                </c:pt>
                <c:pt idx="2111">
                  <c:v>4.6028708000000051</c:v>
                </c:pt>
                <c:pt idx="2112">
                  <c:v>4.5136300900000066</c:v>
                </c:pt>
                <c:pt idx="2113">
                  <c:v>4.6843733900000046</c:v>
                </c:pt>
                <c:pt idx="2114">
                  <c:v>4.6489630800000015</c:v>
                </c:pt>
                <c:pt idx="2115">
                  <c:v>4.6146462000000099</c:v>
                </c:pt>
                <c:pt idx="2116">
                  <c:v>4.66511220000001</c:v>
                </c:pt>
                <c:pt idx="2117">
                  <c:v>4.5831049500000063</c:v>
                </c:pt>
                <c:pt idx="2118">
                  <c:v>4.6934572700000103</c:v>
                </c:pt>
                <c:pt idx="2119">
                  <c:v>4.745437250000009</c:v>
                </c:pt>
                <c:pt idx="2120">
                  <c:v>4.745437250000009</c:v>
                </c:pt>
                <c:pt idx="2121">
                  <c:v>4.6654486400000081</c:v>
                </c:pt>
                <c:pt idx="2122">
                  <c:v>4.6085902800000156</c:v>
                </c:pt>
                <c:pt idx="2123">
                  <c:v>4.642318390000014</c:v>
                </c:pt>
                <c:pt idx="2124">
                  <c:v>4.6459351200000043</c:v>
                </c:pt>
                <c:pt idx="2125">
                  <c:v>4.6323934100000059</c:v>
                </c:pt>
                <c:pt idx="2126">
                  <c:v>4.6478696500000041</c:v>
                </c:pt>
                <c:pt idx="2127">
                  <c:v>4.5391154200000159</c:v>
                </c:pt>
                <c:pt idx="2128">
                  <c:v>4.6177582700000102</c:v>
                </c:pt>
                <c:pt idx="2129">
                  <c:v>4.697662770000008</c:v>
                </c:pt>
                <c:pt idx="2130">
                  <c:v>4.8553690200000119</c:v>
                </c:pt>
                <c:pt idx="2131">
                  <c:v>5.0441118600000152</c:v>
                </c:pt>
                <c:pt idx="2132">
                  <c:v>5.1338572300000038</c:v>
                </c:pt>
                <c:pt idx="2133">
                  <c:v>5.1843232300000039</c:v>
                </c:pt>
                <c:pt idx="2134">
                  <c:v>5.0677467700000136</c:v>
                </c:pt>
                <c:pt idx="2135">
                  <c:v>5.0947460800000073</c:v>
                </c:pt>
                <c:pt idx="2136">
                  <c:v>4.9807770300000129</c:v>
                </c:pt>
                <c:pt idx="2137">
                  <c:v>4.950917980000014</c:v>
                </c:pt>
                <c:pt idx="2138">
                  <c:v>5.0051689300000106</c:v>
                </c:pt>
                <c:pt idx="2139">
                  <c:v>5.0007952100000068</c:v>
                </c:pt>
                <c:pt idx="2140">
                  <c:v>5.0617749600000082</c:v>
                </c:pt>
                <c:pt idx="2141">
                  <c:v>5.0701859600000034</c:v>
                </c:pt>
                <c:pt idx="2142">
                  <c:v>5.0687560900000079</c:v>
                </c:pt>
                <c:pt idx="2143">
                  <c:v>5.1638003900000058</c:v>
                </c:pt>
                <c:pt idx="2144">
                  <c:v>5.1534548600000107</c:v>
                </c:pt>
                <c:pt idx="2145">
                  <c:v>5.1694357600000131</c:v>
                </c:pt>
                <c:pt idx="2146">
                  <c:v>5.0816249200000101</c:v>
                </c:pt>
                <c:pt idx="2147">
                  <c:v>4.9181991900000099</c:v>
                </c:pt>
                <c:pt idx="2148">
                  <c:v>4.6308794300000073</c:v>
                </c:pt>
                <c:pt idx="2149">
                  <c:v>4.880602020000012</c:v>
                </c:pt>
                <c:pt idx="2150">
                  <c:v>5.0006269900000149</c:v>
                </c:pt>
                <c:pt idx="2151">
                  <c:v>5.0418408900000173</c:v>
                </c:pt>
                <c:pt idx="2152">
                  <c:v>5.1814634900000129</c:v>
                </c:pt>
                <c:pt idx="2153">
                  <c:v>5.1696880900000082</c:v>
                </c:pt>
                <c:pt idx="2154">
                  <c:v>5.1521932100000072</c:v>
                </c:pt>
                <c:pt idx="2155">
                  <c:v>5.0945778600000011</c:v>
                </c:pt>
                <c:pt idx="2156">
                  <c:v>5.1332684600000107</c:v>
                </c:pt>
                <c:pt idx="2157">
                  <c:v>4.9833844400000089</c:v>
                </c:pt>
                <c:pt idx="2158">
                  <c:v>4.8772376200000025</c:v>
                </c:pt>
                <c:pt idx="2159">
                  <c:v>4.8463692500000093</c:v>
                </c:pt>
                <c:pt idx="2160">
                  <c:v>4.7714272400000084</c:v>
                </c:pt>
                <c:pt idx="2161">
                  <c:v>4.7714272400000084</c:v>
                </c:pt>
                <c:pt idx="2162">
                  <c:v>4.8368648200000024</c:v>
                </c:pt>
                <c:pt idx="2163">
                  <c:v>4.8378741400000109</c:v>
                </c:pt>
                <c:pt idx="2164">
                  <c:v>4.9070125600000125</c:v>
                </c:pt>
                <c:pt idx="2165">
                  <c:v>4.9155917799999997</c:v>
                </c:pt>
                <c:pt idx="2166">
                  <c:v>4.8253417500000069</c:v>
                </c:pt>
                <c:pt idx="2167">
                  <c:v>4.7821933200000046</c:v>
                </c:pt>
                <c:pt idx="2168">
                  <c:v>4.7821933200000046</c:v>
                </c:pt>
                <c:pt idx="2169">
                  <c:v>4.6256646100000012</c:v>
                </c:pt>
                <c:pt idx="2170">
                  <c:v>4.5637596500000086</c:v>
                </c:pt>
                <c:pt idx="2171">
                  <c:v>4.4486971700000026</c:v>
                </c:pt>
                <c:pt idx="2172">
                  <c:v>4.4820047300000141</c:v>
                </c:pt>
                <c:pt idx="2173">
                  <c:v>4.4868831100000079</c:v>
                </c:pt>
                <c:pt idx="2174">
                  <c:v>4.5249008300000071</c:v>
                </c:pt>
                <c:pt idx="2175">
                  <c:v>4.5937028100000106</c:v>
                </c:pt>
                <c:pt idx="2176">
                  <c:v>4.5790676700000148</c:v>
                </c:pt>
                <c:pt idx="2177">
                  <c:v>4.6332345100000083</c:v>
                </c:pt>
                <c:pt idx="2178">
                  <c:v>4.5363397899999995</c:v>
                </c:pt>
                <c:pt idx="2179">
                  <c:v>4.4455009900000135</c:v>
                </c:pt>
                <c:pt idx="2180">
                  <c:v>4.3986517200000037</c:v>
                </c:pt>
                <c:pt idx="2181">
                  <c:v>4.308990460000004</c:v>
                </c:pt>
                <c:pt idx="2182">
                  <c:v>4.3166444700000142</c:v>
                </c:pt>
                <c:pt idx="2183">
                  <c:v>4.3360738800000007</c:v>
                </c:pt>
                <c:pt idx="2184">
                  <c:v>4.3557556200000107</c:v>
                </c:pt>
                <c:pt idx="2185">
                  <c:v>4.3765307900000039</c:v>
                </c:pt>
                <c:pt idx="2186">
                  <c:v>4.3642507300000091</c:v>
                </c:pt>
                <c:pt idx="2187">
                  <c:v>4.3829231500000105</c:v>
                </c:pt>
                <c:pt idx="2188">
                  <c:v>4.3957919800000127</c:v>
                </c:pt>
                <c:pt idx="2189">
                  <c:v>4.3879697500000105</c:v>
                </c:pt>
                <c:pt idx="2190">
                  <c:v>4.3448213200000083</c:v>
                </c:pt>
                <c:pt idx="2191">
                  <c:v>4.3512977900000038</c:v>
                </c:pt>
                <c:pt idx="2192">
                  <c:v>4.3160557000000068</c:v>
                </c:pt>
                <c:pt idx="2193">
                  <c:v>4.3046167400000144</c:v>
                </c:pt>
                <c:pt idx="2194">
                  <c:v>4.5360874600000045</c:v>
                </c:pt>
                <c:pt idx="2195">
                  <c:v>4.5334800500000085</c:v>
                </c:pt>
                <c:pt idx="2196">
                  <c:v>4.5363397899999995</c:v>
                </c:pt>
                <c:pt idx="2197">
                  <c:v>4.4497064900000112</c:v>
                </c:pt>
                <c:pt idx="2198">
                  <c:v>4.4355760100000055</c:v>
                </c:pt>
                <c:pt idx="2199">
                  <c:v>4.4482766200000015</c:v>
                </c:pt>
                <c:pt idx="2200">
                  <c:v>4.4697246700000051</c:v>
                </c:pt>
                <c:pt idx="2201">
                  <c:v>4.5543393300000048</c:v>
                </c:pt>
                <c:pt idx="2202">
                  <c:v>4.4815841800000129</c:v>
                </c:pt>
                <c:pt idx="2203">
                  <c:v>4.3523912200000154</c:v>
                </c:pt>
                <c:pt idx="2204">
                  <c:v>4.369213220000006</c:v>
                </c:pt>
                <c:pt idx="2205">
                  <c:v>4.3443166600000183</c:v>
                </c:pt>
                <c:pt idx="2206">
                  <c:v>4.3070559300000042</c:v>
                </c:pt>
                <c:pt idx="2207">
                  <c:v>4.3650077200000084</c:v>
                </c:pt>
                <c:pt idx="2208">
                  <c:v>4.3788858700000048</c:v>
                </c:pt>
                <c:pt idx="2209">
                  <c:v>4.3788858700000048</c:v>
                </c:pt>
                <c:pt idx="2210">
                  <c:v>4.4697246700000051</c:v>
                </c:pt>
                <c:pt idx="2211">
                  <c:v>4.4309499600000066</c:v>
                </c:pt>
                <c:pt idx="2212">
                  <c:v>4.4227071800000033</c:v>
                </c:pt>
                <c:pt idx="2213">
                  <c:v>4.3355692200000107</c:v>
                </c:pt>
                <c:pt idx="2214">
                  <c:v>4.2320298100000002</c:v>
                </c:pt>
                <c:pt idx="2215">
                  <c:v>4.1391723700000114</c:v>
                </c:pt>
                <c:pt idx="2216">
                  <c:v>4.1391723700000114</c:v>
                </c:pt>
                <c:pt idx="2217">
                  <c:v>4.0945099600000106</c:v>
                </c:pt>
                <c:pt idx="2218">
                  <c:v>4.0864354000000134</c:v>
                </c:pt>
                <c:pt idx="2219">
                  <c:v>4.0576697800000119</c:v>
                </c:pt>
                <c:pt idx="2220">
                  <c:v>4.1233596900000009</c:v>
                </c:pt>
                <c:pt idx="2221">
                  <c:v>4.1089768800000002</c:v>
                </c:pt>
                <c:pt idx="2222">
                  <c:v>4.1094815400000044</c:v>
                </c:pt>
                <c:pt idx="2223">
                  <c:v>4.1503590000000088</c:v>
                </c:pt>
                <c:pt idx="2224">
                  <c:v>4.1374060600000035</c:v>
                </c:pt>
                <c:pt idx="2225">
                  <c:v>4.1826572399999975</c:v>
                </c:pt>
                <c:pt idx="2226">
                  <c:v>4.1874515100000167</c:v>
                </c:pt>
                <c:pt idx="2227">
                  <c:v>4.2342166700000092</c:v>
                </c:pt>
                <c:pt idx="2228">
                  <c:v>4.1851805400000046</c:v>
                </c:pt>
                <c:pt idx="2229">
                  <c:v>4.1691155300000133</c:v>
                </c:pt>
                <c:pt idx="2230">
                  <c:v>4.2122639600000014</c:v>
                </c:pt>
                <c:pt idx="2231">
                  <c:v>4.2383380600000038</c:v>
                </c:pt>
                <c:pt idx="2232">
                  <c:v>4.2803930600000086</c:v>
                </c:pt>
                <c:pt idx="2233">
                  <c:v>4.2909068100000098</c:v>
                </c:pt>
                <c:pt idx="2234">
                  <c:v>4.2841780100000051</c:v>
                </c:pt>
                <c:pt idx="2235">
                  <c:v>4.1095656500000075</c:v>
                </c:pt>
                <c:pt idx="2236">
                  <c:v>4.0288200500000073</c:v>
                </c:pt>
                <c:pt idx="2237">
                  <c:v>4.0001385400000089</c:v>
                </c:pt>
                <c:pt idx="2238">
                  <c:v>3.9834006500000072</c:v>
                </c:pt>
                <c:pt idx="2239">
                  <c:v>4.0538007200000123</c:v>
                </c:pt>
                <c:pt idx="2240">
                  <c:v>4.1653305800000169</c:v>
                </c:pt>
                <c:pt idx="2241">
                  <c:v>4.2202544100000097</c:v>
                </c:pt>
                <c:pt idx="2242">
                  <c:v>4.1250418900000057</c:v>
                </c:pt>
                <c:pt idx="2243">
                  <c:v>4.1034256200000101</c:v>
                </c:pt>
                <c:pt idx="2244">
                  <c:v>3.9961853700000063</c:v>
                </c:pt>
                <c:pt idx="2245">
                  <c:v>3.8760762900000003</c:v>
                </c:pt>
                <c:pt idx="2246">
                  <c:v>3.892561850000007</c:v>
                </c:pt>
                <c:pt idx="2247">
                  <c:v>3.9701953800000069</c:v>
                </c:pt>
                <c:pt idx="2248">
                  <c:v>4.0073720000000037</c:v>
                </c:pt>
                <c:pt idx="2249">
                  <c:v>4.1138552600000082</c:v>
                </c:pt>
                <c:pt idx="2250">
                  <c:v>4.0602771900000079</c:v>
                </c:pt>
                <c:pt idx="2251">
                  <c:v>4.0376516000000038</c:v>
                </c:pt>
                <c:pt idx="2252">
                  <c:v>3.9828118800000141</c:v>
                </c:pt>
                <c:pt idx="2253">
                  <c:v>3.8426005100000111</c:v>
                </c:pt>
                <c:pt idx="2254">
                  <c:v>3.8478994400000062</c:v>
                </c:pt>
                <c:pt idx="2255">
                  <c:v>3.7749760700000081</c:v>
                </c:pt>
                <c:pt idx="2256">
                  <c:v>3.7972652199999999</c:v>
                </c:pt>
                <c:pt idx="2257">
                  <c:v>3.8257785100000063</c:v>
                </c:pt>
                <c:pt idx="2258">
                  <c:v>3.8712820200000095</c:v>
                </c:pt>
                <c:pt idx="2259">
                  <c:v>3.869768040000011</c:v>
                </c:pt>
                <c:pt idx="2260">
                  <c:v>3.8510115100000064</c:v>
                </c:pt>
                <c:pt idx="2261">
                  <c:v>3.9883631400000041</c:v>
                </c:pt>
                <c:pt idx="2262">
                  <c:v>3.9820548900000006</c:v>
                </c:pt>
                <c:pt idx="2263">
                  <c:v>4.0543053800000166</c:v>
                </c:pt>
                <c:pt idx="2264">
                  <c:v>4.0445486200000147</c:v>
                </c:pt>
                <c:pt idx="2265">
                  <c:v>3.9183836200000002</c:v>
                </c:pt>
                <c:pt idx="2266">
                  <c:v>3.9317571100000066</c:v>
                </c:pt>
                <c:pt idx="2267">
                  <c:v>3.9032438200000144</c:v>
                </c:pt>
                <c:pt idx="2268">
                  <c:v>3.9659898800000093</c:v>
                </c:pt>
                <c:pt idx="2269">
                  <c:v>3.9623731500000048</c:v>
                </c:pt>
                <c:pt idx="2270">
                  <c:v>3.9029914900000051</c:v>
                </c:pt>
                <c:pt idx="2271">
                  <c:v>3.9475697900000029</c:v>
                </c:pt>
                <c:pt idx="2272">
                  <c:v>3.9092997400000087</c:v>
                </c:pt>
                <c:pt idx="2273">
                  <c:v>3.9085427500000094</c:v>
                </c:pt>
                <c:pt idx="2274">
                  <c:v>3.9945031700000158</c:v>
                </c:pt>
                <c:pt idx="2275">
                  <c:v>3.8987859900000075</c:v>
                </c:pt>
                <c:pt idx="2276">
                  <c:v>3.9874379300000129</c:v>
                </c:pt>
                <c:pt idx="2277">
                  <c:v>4.0245304400000066</c:v>
                </c:pt>
                <c:pt idx="2278">
                  <c:v>4.0010637500000144</c:v>
                </c:pt>
                <c:pt idx="2279">
                  <c:v>4.0462308200000052</c:v>
                </c:pt>
                <c:pt idx="2280">
                  <c:v>4.4401179500000154</c:v>
                </c:pt>
                <c:pt idx="2281">
                  <c:v>4.4672013700000122</c:v>
                </c:pt>
                <c:pt idx="2282">
                  <c:v>4.6259169400000104</c:v>
                </c:pt>
                <c:pt idx="2283">
                  <c:v>4.594880350000011</c:v>
                </c:pt>
                <c:pt idx="2284">
                  <c:v>4.1806386000000089</c:v>
                </c:pt>
                <c:pt idx="2285">
                  <c:v>4.2291700700000092</c:v>
                </c:pt>
                <c:pt idx="2286">
                  <c:v>4.0721367000000157</c:v>
                </c:pt>
                <c:pt idx="2287">
                  <c:v>4.0685199700000112</c:v>
                </c:pt>
                <c:pt idx="2288">
                  <c:v>3.9881949200000122</c:v>
                </c:pt>
                <c:pt idx="2289">
                  <c:v>3.8723754500000069</c:v>
                </c:pt>
                <c:pt idx="2290">
                  <c:v>3.7894429900000119</c:v>
                </c:pt>
                <c:pt idx="2291">
                  <c:v>3.9345327400000087</c:v>
                </c:pt>
                <c:pt idx="2292">
                  <c:v>5.0007952100000068</c:v>
                </c:pt>
                <c:pt idx="2293">
                  <c:v>5.3443004500000058</c:v>
                </c:pt>
                <c:pt idx="2294">
                  <c:v>5.7139639000000102</c:v>
                </c:pt>
                <c:pt idx="2295">
                  <c:v>5.7113564900000142</c:v>
                </c:pt>
                <c:pt idx="2296">
                  <c:v>4.9775808500000096</c:v>
                </c:pt>
                <c:pt idx="2297">
                  <c:v>4.8735367800000091</c:v>
                </c:pt>
                <c:pt idx="2298">
                  <c:v>4.6266739300000097</c:v>
                </c:pt>
                <c:pt idx="2299">
                  <c:v>5.4106632400000052</c:v>
                </c:pt>
                <c:pt idx="2300">
                  <c:v>5.4709701100000103</c:v>
                </c:pt>
                <c:pt idx="2301">
                  <c:v>5.5023431400000078</c:v>
                </c:pt>
                <c:pt idx="2302">
                  <c:v>5.535566590000002</c:v>
                </c:pt>
                <c:pt idx="2303">
                  <c:v>4.7272694899999976</c:v>
                </c:pt>
                <c:pt idx="2304">
                  <c:v>4.4234641700000026</c:v>
                </c:pt>
                <c:pt idx="2305">
                  <c:v>4.1983017000000018</c:v>
                </c:pt>
                <c:pt idx="2306">
                  <c:v>4.1819843600000013</c:v>
                </c:pt>
                <c:pt idx="2307">
                  <c:v>4.1148645800000025</c:v>
                </c:pt>
                <c:pt idx="2308">
                  <c:v>4.1805544900000058</c:v>
                </c:pt>
                <c:pt idx="2309">
                  <c:v>5.0109725200000099</c:v>
                </c:pt>
                <c:pt idx="2310">
                  <c:v>5.4739980700000075</c:v>
                </c:pt>
                <c:pt idx="2311">
                  <c:v>5.8722589200000073</c:v>
                </c:pt>
                <c:pt idx="2312">
                  <c:v>6.1624384200000151</c:v>
                </c:pt>
                <c:pt idx="2313">
                  <c:v>5.5445663600000188</c:v>
                </c:pt>
                <c:pt idx="2314">
                  <c:v>5.1360440900000128</c:v>
                </c:pt>
                <c:pt idx="2315">
                  <c:v>4.8171830800000066</c:v>
                </c:pt>
                <c:pt idx="2316">
                  <c:v>4.4492018300000069</c:v>
                </c:pt>
                <c:pt idx="2317">
                  <c:v>4.2344690000000043</c:v>
                </c:pt>
                <c:pt idx="2318">
                  <c:v>4.201161440000007</c:v>
                </c:pt>
                <c:pt idx="2319">
                  <c:v>4.040511340000009</c:v>
                </c:pt>
                <c:pt idx="2320">
                  <c:v>4.1331164500000028</c:v>
                </c:pt>
                <c:pt idx="2321">
                  <c:v>4.1691155300000133</c:v>
                </c:pt>
                <c:pt idx="2322">
                  <c:v>4.0974538100000046</c:v>
                </c:pt>
                <c:pt idx="2323">
                  <c:v>4.2461602900000059</c:v>
                </c:pt>
                <c:pt idx="2324">
                  <c:v>4.8123046999999985</c:v>
                </c:pt>
                <c:pt idx="2325">
                  <c:v>4.9099564100000066</c:v>
                </c:pt>
                <c:pt idx="2326">
                  <c:v>4.9128161500000118</c:v>
                </c:pt>
                <c:pt idx="2327">
                  <c:v>4.9292176000000012</c:v>
                </c:pt>
                <c:pt idx="2328">
                  <c:v>4.1538916200000102</c:v>
                </c:pt>
                <c:pt idx="2329">
                  <c:v>4.1046872699999994</c:v>
                </c:pt>
                <c:pt idx="2330">
                  <c:v>4.1115842900000104</c:v>
                </c:pt>
                <c:pt idx="2331">
                  <c:v>4.108304000000004</c:v>
                </c:pt>
                <c:pt idx="2332">
                  <c:v>4.6865602500000136</c:v>
                </c:pt>
                <c:pt idx="2333">
                  <c:v>4.6658691900000093</c:v>
                </c:pt>
                <c:pt idx="2334">
                  <c:v>4.7478764400000131</c:v>
                </c:pt>
                <c:pt idx="2335">
                  <c:v>4.8787516000000153</c:v>
                </c:pt>
                <c:pt idx="2336">
                  <c:v>4.1861898600000131</c:v>
                </c:pt>
                <c:pt idx="2337">
                  <c:v>4.0597725300000036</c:v>
                </c:pt>
                <c:pt idx="2338">
                  <c:v>3.794489590000012</c:v>
                </c:pt>
                <c:pt idx="2339">
                  <c:v>3.8112274799999994</c:v>
                </c:pt>
                <c:pt idx="2340">
                  <c:v>3.9282244900000052</c:v>
                </c:pt>
                <c:pt idx="2341">
                  <c:v>3.9939144000000084</c:v>
                </c:pt>
                <c:pt idx="2342">
                  <c:v>4.0252874300000059</c:v>
                </c:pt>
                <c:pt idx="2343">
                  <c:v>4.1139393700000113</c:v>
                </c:pt>
                <c:pt idx="2344">
                  <c:v>3.9238507700000014</c:v>
                </c:pt>
                <c:pt idx="2345">
                  <c:v>3.9909705500000143</c:v>
                </c:pt>
                <c:pt idx="2346">
                  <c:v>3.9749896500000119</c:v>
                </c:pt>
                <c:pt idx="2347">
                  <c:v>3.8953374800000091</c:v>
                </c:pt>
                <c:pt idx="2348">
                  <c:v>4.0913978900000103</c:v>
                </c:pt>
                <c:pt idx="2349">
                  <c:v>3.8999635300000079</c:v>
                </c:pt>
                <c:pt idx="2350">
                  <c:v>3.9986245600000103</c:v>
                </c:pt>
                <c:pt idx="2351">
                  <c:v>3.9915593200000075</c:v>
                </c:pt>
                <c:pt idx="2352">
                  <c:v>3.817283400000008</c:v>
                </c:pt>
                <c:pt idx="2353">
                  <c:v>4.55215247000001</c:v>
                </c:pt>
                <c:pt idx="2354">
                  <c:v>5.2856757800000054</c:v>
                </c:pt>
                <c:pt idx="2355">
                  <c:v>5.3340390300000138</c:v>
                </c:pt>
                <c:pt idx="2356">
                  <c:v>5.3955234400000052</c:v>
                </c:pt>
                <c:pt idx="2357">
                  <c:v>4.9769920800000023</c:v>
                </c:pt>
                <c:pt idx="2358">
                  <c:v>4.3065512700000141</c:v>
                </c:pt>
                <c:pt idx="2359">
                  <c:v>4.2620570800000053</c:v>
                </c:pt>
                <c:pt idx="2360">
                  <c:v>4.3839324700000049</c:v>
                </c:pt>
                <c:pt idx="2361">
                  <c:v>4.2155442500000078</c:v>
                </c:pt>
                <c:pt idx="2362">
                  <c:v>4.2080584600000037</c:v>
                </c:pt>
                <c:pt idx="2363">
                  <c:v>4.2327868000000137</c:v>
                </c:pt>
                <c:pt idx="2364">
                  <c:v>4.4262398000000047</c:v>
                </c:pt>
                <c:pt idx="2365">
                  <c:v>4.5114432300000118</c:v>
                </c:pt>
                <c:pt idx="2366">
                  <c:v>5.0641300400000091</c:v>
                </c:pt>
                <c:pt idx="2367">
                  <c:v>5.0510088799999977</c:v>
                </c:pt>
                <c:pt idx="2368">
                  <c:v>4.9142460200000073</c:v>
                </c:pt>
                <c:pt idx="2369">
                  <c:v>4.9155076700000109</c:v>
                </c:pt>
                <c:pt idx="2370">
                  <c:v>4.4481084000000095</c:v>
                </c:pt>
                <c:pt idx="2371">
                  <c:v>4.5333118300000166</c:v>
                </c:pt>
                <c:pt idx="2372">
                  <c:v>4.2819911499999961</c:v>
                </c:pt>
                <c:pt idx="2373">
                  <c:v>5.1890333900000059</c:v>
                </c:pt>
                <c:pt idx="2374">
                  <c:v>5.4893060900000137</c:v>
                </c:pt>
                <c:pt idx="2375">
                  <c:v>5.5783785800000061</c:v>
                </c:pt>
                <c:pt idx="2376">
                  <c:v>5.7555983500000139</c:v>
                </c:pt>
                <c:pt idx="2377">
                  <c:v>4.9817022400000042</c:v>
                </c:pt>
                <c:pt idx="2378">
                  <c:v>4.8813590100000113</c:v>
                </c:pt>
                <c:pt idx="2379">
                  <c:v>4.8112112700000154</c:v>
                </c:pt>
                <c:pt idx="2380">
                  <c:v>4.83047246000001</c:v>
                </c:pt>
                <c:pt idx="2381">
                  <c:v>5.1480718199999984</c:v>
                </c:pt>
                <c:pt idx="2382">
                  <c:v>5.1272125400000164</c:v>
                </c:pt>
                <c:pt idx="2383">
                  <c:v>5.5496970700000077</c:v>
                </c:pt>
                <c:pt idx="2384">
                  <c:v>5.7666167600000051</c:v>
                </c:pt>
                <c:pt idx="2385">
                  <c:v>5.4020840200000038</c:v>
                </c:pt>
                <c:pt idx="2386">
                  <c:v>5.3354689000000093</c:v>
                </c:pt>
                <c:pt idx="2387">
                  <c:v>5.2831524800000125</c:v>
                </c:pt>
                <c:pt idx="2388">
                  <c:v>5.1365487500000029</c:v>
                </c:pt>
                <c:pt idx="2389">
                  <c:v>5.94181789000001</c:v>
                </c:pt>
                <c:pt idx="2390">
                  <c:v>6.8510469900000004</c:v>
                </c:pt>
                <c:pt idx="2391">
                  <c:v>7.0903399400000069</c:v>
                </c:pt>
                <c:pt idx="2392">
                  <c:v>8.0777072300000015</c:v>
                </c:pt>
                <c:pt idx="2393">
                  <c:v>7.8945156500000024</c:v>
                </c:pt>
                <c:pt idx="2394">
                  <c:v>7.9872048700000136</c:v>
                </c:pt>
                <c:pt idx="2395">
                  <c:v>7.5251045300000072</c:v>
                </c:pt>
                <c:pt idx="2396">
                  <c:v>7.1097693500000076</c:v>
                </c:pt>
                <c:pt idx="2397">
                  <c:v>7.0552660700000018</c:v>
                </c:pt>
                <c:pt idx="2398">
                  <c:v>6.4540477900000042</c:v>
                </c:pt>
                <c:pt idx="2399">
                  <c:v>6.6807242400000035</c:v>
                </c:pt>
                <c:pt idx="2400">
                  <c:v>6.7295080400000131</c:v>
                </c:pt>
                <c:pt idx="2401">
                  <c:v>6.7957867200000095</c:v>
                </c:pt>
                <c:pt idx="2402">
                  <c:v>6.2331749300000041</c:v>
                </c:pt>
                <c:pt idx="2403">
                  <c:v>6.3212381000000022</c:v>
                </c:pt>
                <c:pt idx="2404">
                  <c:v>6.3334340500000081</c:v>
                </c:pt>
                <c:pt idx="2405">
                  <c:v>5.8938751900000028</c:v>
                </c:pt>
                <c:pt idx="2406">
                  <c:v>7.218271250000015</c:v>
                </c:pt>
                <c:pt idx="2407">
                  <c:v>7.1962344300000041</c:v>
                </c:pt>
                <c:pt idx="2408">
                  <c:v>6.942979219999998</c:v>
                </c:pt>
                <c:pt idx="2409">
                  <c:v>6.8625700600000101</c:v>
                </c:pt>
                <c:pt idx="2410">
                  <c:v>6.0211336200000005</c:v>
                </c:pt>
                <c:pt idx="2411">
                  <c:v>5.9053982599999983</c:v>
                </c:pt>
                <c:pt idx="2412">
                  <c:v>5.7831023200000118</c:v>
                </c:pt>
                <c:pt idx="2413">
                  <c:v>6.0143207100000069</c:v>
                </c:pt>
                <c:pt idx="2414">
                  <c:v>5.7314587800000112</c:v>
                </c:pt>
                <c:pt idx="2415">
                  <c:v>5.6688809400000082</c:v>
                </c:pt>
                <c:pt idx="2416">
                  <c:v>5.4337934900000135</c:v>
                </c:pt>
                <c:pt idx="2417">
                  <c:v>5.3988878400000004</c:v>
                </c:pt>
                <c:pt idx="2418">
                  <c:v>5.6401153200000067</c:v>
                </c:pt>
                <c:pt idx="2419">
                  <c:v>5.7850368500000116</c:v>
                </c:pt>
                <c:pt idx="2420">
                  <c:v>5.7784762699999987</c:v>
                </c:pt>
                <c:pt idx="2421">
                  <c:v>5.8200266099999993</c:v>
                </c:pt>
                <c:pt idx="2422">
                  <c:v>5.7232160000000079</c:v>
                </c:pt>
                <c:pt idx="2423">
                  <c:v>5.5405290800000131</c:v>
                </c:pt>
                <c:pt idx="2424">
                  <c:v>5.9831159000000014</c:v>
                </c:pt>
                <c:pt idx="2425">
                  <c:v>5.6149664300000097</c:v>
                </c:pt>
                <c:pt idx="2426">
                  <c:v>5.5549118900000138</c:v>
                </c:pt>
                <c:pt idx="2427">
                  <c:v>5.525557500000005</c:v>
                </c:pt>
                <c:pt idx="2428">
                  <c:v>5.2818908300000089</c:v>
                </c:pt>
                <c:pt idx="2429">
                  <c:v>5.4499426100000079</c:v>
                </c:pt>
                <c:pt idx="2430">
                  <c:v>5.1498381300000062</c:v>
                </c:pt>
                <c:pt idx="2431">
                  <c:v>5.5840139500000134</c:v>
                </c:pt>
                <c:pt idx="2432">
                  <c:v>5.608321740000008</c:v>
                </c:pt>
                <c:pt idx="2433">
                  <c:v>5.6114338100000083</c:v>
                </c:pt>
                <c:pt idx="2434">
                  <c:v>5.7671214200000094</c:v>
                </c:pt>
                <c:pt idx="2435">
                  <c:v>5.4559985300000022</c:v>
                </c:pt>
                <c:pt idx="2436">
                  <c:v>5.2474898400000001</c:v>
                </c:pt>
                <c:pt idx="2437">
                  <c:v>4.8923774200000025</c:v>
                </c:pt>
                <c:pt idx="2438">
                  <c:v>5.026196430000013</c:v>
                </c:pt>
                <c:pt idx="2439">
                  <c:v>4.8694995000000034</c:v>
                </c:pt>
                <c:pt idx="2440">
                  <c:v>4.9674035400000065</c:v>
                </c:pt>
                <c:pt idx="2441">
                  <c:v>5.076746540000002</c:v>
                </c:pt>
                <c:pt idx="2442">
                  <c:v>5.2237708199999986</c:v>
                </c:pt>
                <c:pt idx="2443">
                  <c:v>5.3012361300000066</c:v>
                </c:pt>
                <c:pt idx="2444">
                  <c:v>5.2589288000000067</c:v>
                </c:pt>
                <c:pt idx="2445">
                  <c:v>5.4844277100000056</c:v>
                </c:pt>
                <c:pt idx="2446">
                  <c:v>5.4465782099999984</c:v>
                </c:pt>
                <c:pt idx="2447">
                  <c:v>5.5427159400000079</c:v>
                </c:pt>
                <c:pt idx="2448">
                  <c:v>5.5316134199999993</c:v>
                </c:pt>
                <c:pt idx="2449">
                  <c:v>5.573079650000011</c:v>
                </c:pt>
                <c:pt idx="2450">
                  <c:v>5.2078740299999993</c:v>
                </c:pt>
                <c:pt idx="2451">
                  <c:v>5.0154303500000026</c:v>
                </c:pt>
                <c:pt idx="2452">
                  <c:v>5.0440277500000121</c:v>
                </c:pt>
                <c:pt idx="2453">
                  <c:v>4.8319864400000085</c:v>
                </c:pt>
                <c:pt idx="2454">
                  <c:v>5.3403472800000031</c:v>
                </c:pt>
                <c:pt idx="2455">
                  <c:v>5.3818976200000037</c:v>
                </c:pt>
                <c:pt idx="2456">
                  <c:v>5.2559008400000096</c:v>
                </c:pt>
                <c:pt idx="2457">
                  <c:v>5.3181422400000145</c:v>
                </c:pt>
                <c:pt idx="2458">
                  <c:v>4.9202178300000128</c:v>
                </c:pt>
                <c:pt idx="2459">
                  <c:v>4.6299542200000019</c:v>
                </c:pt>
                <c:pt idx="2460">
                  <c:v>4.567208160000007</c:v>
                </c:pt>
                <c:pt idx="2461">
                  <c:v>4.865714550000007</c:v>
                </c:pt>
                <c:pt idx="2462">
                  <c:v>5.0119818400000185</c:v>
                </c:pt>
                <c:pt idx="2463">
                  <c:v>5.390056290000004</c:v>
                </c:pt>
                <c:pt idx="2464">
                  <c:v>5.482913730000007</c:v>
                </c:pt>
                <c:pt idx="2465">
                  <c:v>5.2504336900000084</c:v>
                </c:pt>
                <c:pt idx="2466">
                  <c:v>5.0227479200000005</c:v>
                </c:pt>
                <c:pt idx="2467">
                  <c:v>4.8151644400000038</c:v>
                </c:pt>
                <c:pt idx="2468">
                  <c:v>4.8042301400000014</c:v>
                </c:pt>
                <c:pt idx="2469">
                  <c:v>4.7722683400000108</c:v>
                </c:pt>
                <c:pt idx="2470">
                  <c:v>5.0590834400000091</c:v>
                </c:pt>
                <c:pt idx="2471">
                  <c:v>5.1055962700000066</c:v>
                </c:pt>
                <c:pt idx="2472">
                  <c:v>5.2735639400000025</c:v>
                </c:pt>
                <c:pt idx="2473">
                  <c:v>5.3091424699999976</c:v>
                </c:pt>
                <c:pt idx="2474">
                  <c:v>5.3801313100000101</c:v>
                </c:pt>
                <c:pt idx="2475">
                  <c:v>5.6404517600000048</c:v>
                </c:pt>
                <c:pt idx="2476">
                  <c:v>5.6076488600000118</c:v>
                </c:pt>
                <c:pt idx="2477">
                  <c:v>5.788569470000013</c:v>
                </c:pt>
                <c:pt idx="2478">
                  <c:v>5.5519680400000055</c:v>
                </c:pt>
                <c:pt idx="2479">
                  <c:v>5.6219475600000095</c:v>
                </c:pt>
                <c:pt idx="2480">
                  <c:v>5.4962031099999962</c:v>
                </c:pt>
                <c:pt idx="2481">
                  <c:v>5.4892219800000106</c:v>
                </c:pt>
                <c:pt idx="2482">
                  <c:v>5.3824863900000111</c:v>
                </c:pt>
                <c:pt idx="2483">
                  <c:v>5.209808559999999</c:v>
                </c:pt>
                <c:pt idx="2484">
                  <c:v>5.0432707599999986</c:v>
                </c:pt>
                <c:pt idx="2485">
                  <c:v>4.8167625300000054</c:v>
                </c:pt>
                <c:pt idx="2486">
                  <c:v>4.906003240000004</c:v>
                </c:pt>
                <c:pt idx="2487">
                  <c:v>4.8675649700000037</c:v>
                </c:pt>
                <c:pt idx="2488">
                  <c:v>5.2779376600000063</c:v>
                </c:pt>
                <c:pt idx="2489">
                  <c:v>5.2823954900000132</c:v>
                </c:pt>
                <c:pt idx="2490">
                  <c:v>5.3098994600000111</c:v>
                </c:pt>
                <c:pt idx="2491">
                  <c:v>5.2761713500000127</c:v>
                </c:pt>
                <c:pt idx="2492">
                  <c:v>4.9768238600000103</c:v>
                </c:pt>
                <c:pt idx="2493">
                  <c:v>5.0146733600000033</c:v>
                </c:pt>
                <c:pt idx="2494">
                  <c:v>5.2854234500000103</c:v>
                </c:pt>
                <c:pt idx="2495">
                  <c:v>5.314609620000013</c:v>
                </c:pt>
                <c:pt idx="2496">
                  <c:v>5.349599380000015</c:v>
                </c:pt>
                <c:pt idx="2497">
                  <c:v>5.0166078900000031</c:v>
                </c:pt>
                <c:pt idx="2498">
                  <c:v>4.5427321500000062</c:v>
                </c:pt>
                <c:pt idx="2499">
                  <c:v>4.5427321500000062</c:v>
                </c:pt>
                <c:pt idx="2500">
                  <c:v>4.4015114600000089</c:v>
                </c:pt>
                <c:pt idx="2501">
                  <c:v>4.6058146499999992</c:v>
                </c:pt>
                <c:pt idx="2502">
                  <c:v>4.6481219800000133</c:v>
                </c:pt>
                <c:pt idx="2503">
                  <c:v>4.7969125700000035</c:v>
                </c:pt>
                <c:pt idx="2504">
                  <c:v>4.6694859199999996</c:v>
                </c:pt>
                <c:pt idx="2505">
                  <c:v>4.7969966800000066</c:v>
                </c:pt>
                <c:pt idx="2506">
                  <c:v>4.883461760000003</c:v>
                </c:pt>
                <c:pt idx="2507">
                  <c:v>4.770586140000006</c:v>
                </c:pt>
                <c:pt idx="2508">
                  <c:v>5.0284674000000109</c:v>
                </c:pt>
                <c:pt idx="2509">
                  <c:v>4.9709361600000079</c:v>
                </c:pt>
                <c:pt idx="2510">
                  <c:v>4.951086200000006</c:v>
                </c:pt>
                <c:pt idx="2511">
                  <c:v>5.0316635800000142</c:v>
                </c:pt>
                <c:pt idx="2512">
                  <c:v>5.03620552000001</c:v>
                </c:pt>
                <c:pt idx="2513">
                  <c:v>5.1126615100000095</c:v>
                </c:pt>
                <c:pt idx="2514">
                  <c:v>5.0718681600000082</c:v>
                </c:pt>
                <c:pt idx="2515">
                  <c:v>5.008701550000012</c:v>
                </c:pt>
                <c:pt idx="2516">
                  <c:v>4.8901905600000077</c:v>
                </c:pt>
                <c:pt idx="2517">
                  <c:v>4.8901905600000077</c:v>
                </c:pt>
                <c:pt idx="2518">
                  <c:v>4.8649575600000077</c:v>
                </c:pt>
                <c:pt idx="2519">
                  <c:v>4.8026320499999997</c:v>
                </c:pt>
                <c:pt idx="2520">
                  <c:v>4.702961700000003</c:v>
                </c:pt>
                <c:pt idx="2521">
                  <c:v>4.722895770000008</c:v>
                </c:pt>
                <c:pt idx="2522">
                  <c:v>4.7848007300000006</c:v>
                </c:pt>
                <c:pt idx="2523">
                  <c:v>4.7886697900000001</c:v>
                </c:pt>
                <c:pt idx="2524">
                  <c:v>4.8001087500000068</c:v>
                </c:pt>
                <c:pt idx="2525">
                  <c:v>4.6916068499999994</c:v>
                </c:pt>
                <c:pt idx="2526">
                  <c:v>4.5412181700000076</c:v>
                </c:pt>
                <c:pt idx="2527">
                  <c:v>4.4636687500000107</c:v>
                </c:pt>
                <c:pt idx="2528">
                  <c:v>4.5571149600000069</c:v>
                </c:pt>
                <c:pt idx="2529">
                  <c:v>4.6186834800000156</c:v>
                </c:pt>
                <c:pt idx="2530">
                  <c:v>4.6467762200000067</c:v>
                </c:pt>
                <c:pt idx="2531">
                  <c:v>4.7174286200000068</c:v>
                </c:pt>
                <c:pt idx="2532">
                  <c:v>4.6575423000000029</c:v>
                </c:pt>
                <c:pt idx="2533">
                  <c:v>4.5631708800000155</c:v>
                </c:pt>
                <c:pt idx="2534">
                  <c:v>4.4042870900000111</c:v>
                </c:pt>
                <c:pt idx="2535">
                  <c:v>4.5227980800000012</c:v>
                </c:pt>
                <c:pt idx="2536">
                  <c:v>4.308569910000017</c:v>
                </c:pt>
                <c:pt idx="2537">
                  <c:v>4.3518865600000112</c:v>
                </c:pt>
                <c:pt idx="2538">
                  <c:v>4.328672200000014</c:v>
                </c:pt>
                <c:pt idx="2539">
                  <c:v>4.1850123200000127</c:v>
                </c:pt>
                <c:pt idx="2540">
                  <c:v>4.5185925800000035</c:v>
                </c:pt>
                <c:pt idx="2541">
                  <c:v>4.4112682199999966</c:v>
                </c:pt>
                <c:pt idx="2542">
                  <c:v>4.4144644000000142</c:v>
                </c:pt>
                <c:pt idx="2543">
                  <c:v>4.4144644000000142</c:v>
                </c:pt>
                <c:pt idx="2544">
                  <c:v>4.3460829700000119</c:v>
                </c:pt>
                <c:pt idx="2545">
                  <c:v>4.3529799900000086</c:v>
                </c:pt>
                <c:pt idx="2546">
                  <c:v>4.4654350600000043</c:v>
                </c:pt>
                <c:pt idx="2547">
                  <c:v>4.4654350600000043</c:v>
                </c:pt>
                <c:pt idx="2548">
                  <c:v>4.4200156600000042</c:v>
                </c:pt>
                <c:pt idx="2549">
                  <c:v>4.4513886900000017</c:v>
                </c:pt>
                <c:pt idx="2550">
                  <c:v>4.454753089999997</c:v>
                </c:pt>
                <c:pt idx="2551">
                  <c:v>4.396801300000007</c:v>
                </c:pt>
                <c:pt idx="2552">
                  <c:v>4.414296180000008</c:v>
                </c:pt>
                <c:pt idx="2553">
                  <c:v>4.4074832700000002</c:v>
                </c:pt>
                <c:pt idx="2554">
                  <c:v>4.3586153600000159</c:v>
                </c:pt>
                <c:pt idx="2555">
                  <c:v>4.3026822100000146</c:v>
                </c:pt>
                <c:pt idx="2556">
                  <c:v>4.2552441700000116</c:v>
                </c:pt>
                <c:pt idx="2557">
                  <c:v>4.2401043699999974</c:v>
                </c:pt>
                <c:pt idx="2558">
                  <c:v>4.2004044500000077</c:v>
                </c:pt>
                <c:pt idx="2559">
                  <c:v>4.2550759500000055</c:v>
                </c:pt>
                <c:pt idx="2560">
                  <c:v>4.3242143700000071</c:v>
                </c:pt>
                <c:pt idx="2561">
                  <c:v>4.3104203300000137</c:v>
                </c:pt>
                <c:pt idx="2562">
                  <c:v>4.3877174200000013</c:v>
                </c:pt>
                <c:pt idx="2563">
                  <c:v>4.3345599000000163</c:v>
                </c:pt>
                <c:pt idx="2564">
                  <c:v>4.1898907000000065</c:v>
                </c:pt>
                <c:pt idx="2565">
                  <c:v>4.1968718300000063</c:v>
                </c:pt>
                <c:pt idx="2566">
                  <c:v>4.1776106400000117</c:v>
                </c:pt>
                <c:pt idx="2567">
                  <c:v>4.2483471500000007</c:v>
                </c:pt>
                <c:pt idx="2568">
                  <c:v>4.3184948900000109</c:v>
                </c:pt>
                <c:pt idx="2569">
                  <c:v>4.3888108500000129</c:v>
                </c:pt>
                <c:pt idx="2570">
                  <c:v>4.4353236800000104</c:v>
                </c:pt>
                <c:pt idx="2571">
                  <c:v>4.3558397299999996</c:v>
                </c:pt>
                <c:pt idx="2572">
                  <c:v>4.4188381200000038</c:v>
                </c:pt>
                <c:pt idx="2573">
                  <c:v>4.3473446200000012</c:v>
                </c:pt>
                <c:pt idx="2574">
                  <c:v>4.3494473700000071</c:v>
                </c:pt>
                <c:pt idx="2575">
                  <c:v>4.3349804500000033</c:v>
                </c:pt>
                <c:pt idx="2576">
                  <c:v>4.3809045100000077</c:v>
                </c:pt>
                <c:pt idx="2577">
                  <c:v>4.3608863300000138</c:v>
                </c:pt>
                <c:pt idx="2578">
                  <c:v>4.3126913000000116</c:v>
                </c:pt>
                <c:pt idx="2579">
                  <c:v>4.3232891600000016</c:v>
                </c:pt>
                <c:pt idx="2580">
                  <c:v>4.2245440200000104</c:v>
                </c:pt>
                <c:pt idx="2581">
                  <c:v>4.3087381300000089</c:v>
                </c:pt>
                <c:pt idx="2582">
                  <c:v>4.2316933700000021</c:v>
                </c:pt>
                <c:pt idx="2583">
                  <c:v>4.2743371400000001</c:v>
                </c:pt>
                <c:pt idx="2584">
                  <c:v>4.2743371400000001</c:v>
                </c:pt>
                <c:pt idx="2585">
                  <c:v>4.1189859699999971</c:v>
                </c:pt>
                <c:pt idx="2586">
                  <c:v>4.2000680100000096</c:v>
                </c:pt>
                <c:pt idx="2587">
                  <c:v>4.2000680100000096</c:v>
                </c:pt>
                <c:pt idx="2588">
                  <c:v>4.2218525000000113</c:v>
                </c:pt>
                <c:pt idx="2589">
                  <c:v>4.2146190400000023</c:v>
                </c:pt>
                <c:pt idx="2590">
                  <c:v>4.1935915400000141</c:v>
                </c:pt>
                <c:pt idx="2591">
                  <c:v>4.1686108700000091</c:v>
                </c:pt>
                <c:pt idx="2592">
                  <c:v>4.1398452500000076</c:v>
                </c:pt>
                <c:pt idx="2593">
                  <c:v>4.1520412000000135</c:v>
                </c:pt>
                <c:pt idx="2594">
                  <c:v>4.1136870400000163</c:v>
                </c:pt>
                <c:pt idx="2595">
                  <c:v>4.0850055300000037</c:v>
                </c:pt>
                <c:pt idx="2596">
                  <c:v>3.9812979000000013</c:v>
                </c:pt>
                <c:pt idx="2597">
                  <c:v>3.9627095900000171</c:v>
                </c:pt>
                <c:pt idx="2598">
                  <c:v>3.9573265500000048</c:v>
                </c:pt>
                <c:pt idx="2599">
                  <c:v>3.9982040100000091</c:v>
                </c:pt>
                <c:pt idx="2600">
                  <c:v>4.0299134800000047</c:v>
                </c:pt>
                <c:pt idx="2601">
                  <c:v>4.030249920000017</c:v>
                </c:pt>
                <c:pt idx="2602">
                  <c:v>4.0718843700000065</c:v>
                </c:pt>
                <c:pt idx="2603">
                  <c:v>4.0785290600000081</c:v>
                </c:pt>
                <c:pt idx="2604">
                  <c:v>4.1199952900000056</c:v>
                </c:pt>
                <c:pt idx="2605">
                  <c:v>4.0958557200000172</c:v>
                </c:pt>
                <c:pt idx="2606">
                  <c:v>4.1027527399999997</c:v>
                </c:pt>
                <c:pt idx="2607">
                  <c:v>4.0844167600000105</c:v>
                </c:pt>
                <c:pt idx="2608">
                  <c:v>4.0471560300000107</c:v>
                </c:pt>
                <c:pt idx="2609">
                  <c:v>4.0546418200000147</c:v>
                </c:pt>
                <c:pt idx="2610">
                  <c:v>4.0315115700000064</c:v>
                </c:pt>
                <c:pt idx="2611">
                  <c:v>4.0031665000000061</c:v>
                </c:pt>
                <c:pt idx="2612">
                  <c:v>4.0399225700000017</c:v>
                </c:pt>
                <c:pt idx="2613">
                  <c:v>4.0603613000000109</c:v>
                </c:pt>
                <c:pt idx="2614">
                  <c:v>4.0187268500000073</c:v>
                </c:pt>
                <c:pt idx="2615">
                  <c:v>4.0866036200000053</c:v>
                </c:pt>
                <c:pt idx="2616">
                  <c:v>4.1593587700000114</c:v>
                </c:pt>
                <c:pt idx="2617">
                  <c:v>4.156078480000005</c:v>
                </c:pt>
                <c:pt idx="2618">
                  <c:v>4.2004044500000077</c:v>
                </c:pt>
                <c:pt idx="2619">
                  <c:v>4.196367170000002</c:v>
                </c:pt>
                <c:pt idx="2620">
                  <c:v>4.1057807000000111</c:v>
                </c:pt>
                <c:pt idx="2621">
                  <c:v>4.0268014100000045</c:v>
                </c:pt>
                <c:pt idx="2622">
                  <c:v>3.9822231100000067</c:v>
                </c:pt>
                <c:pt idx="2623">
                  <c:v>4.1933392100000049</c:v>
                </c:pt>
                <c:pt idx="2624">
                  <c:v>4.1646577000000065</c:v>
                </c:pt>
                <c:pt idx="2625">
                  <c:v>4.3899883900000134</c:v>
                </c:pt>
                <c:pt idx="2626">
                  <c:v>4.4146326200000061</c:v>
                </c:pt>
                <c:pt idx="2627">
                  <c:v>4.2769445500000103</c:v>
                </c:pt>
                <c:pt idx="2628">
                  <c:v>4.281486490000006</c:v>
                </c:pt>
                <c:pt idx="2629">
                  <c:v>4.0996406700000136</c:v>
                </c:pt>
                <c:pt idx="2630">
                  <c:v>4.1326959000000016</c:v>
                </c:pt>
                <c:pt idx="2631">
                  <c:v>4.0495952200000005</c:v>
                </c:pt>
                <c:pt idx="2632">
                  <c:v>4.0911455600000011</c:v>
                </c:pt>
                <c:pt idx="2633">
                  <c:v>4.1324435700000066</c:v>
                </c:pt>
                <c:pt idx="2634">
                  <c:v>4.0941735200000124</c:v>
                </c:pt>
                <c:pt idx="2635">
                  <c:v>4.0593519800000024</c:v>
                </c:pt>
                <c:pt idx="2636">
                  <c:v>4.1678538800000098</c:v>
                </c:pt>
                <c:pt idx="2637">
                  <c:v>4.0755852099999998</c:v>
                </c:pt>
                <c:pt idx="2638">
                  <c:v>4.1801339400000046</c:v>
                </c:pt>
                <c:pt idx="2639">
                  <c:v>4.14068635000001</c:v>
                </c:pt>
                <c:pt idx="2640">
                  <c:v>4.1483403600000059</c:v>
                </c:pt>
                <c:pt idx="2641">
                  <c:v>4.1352192000000088</c:v>
                </c:pt>
                <c:pt idx="2642">
                  <c:v>4.088454040000002</c:v>
                </c:pt>
                <c:pt idx="2643">
                  <c:v>4.0666695500000145</c:v>
                </c:pt>
                <c:pt idx="2644">
                  <c:v>3.9816343399999994</c:v>
                </c:pt>
                <c:pt idx="2645">
                  <c:v>4.0511933100000022</c:v>
                </c:pt>
                <c:pt idx="2646">
                  <c:v>4.0189791800000023</c:v>
                </c:pt>
                <c:pt idx="2647">
                  <c:v>3.977681170000011</c:v>
                </c:pt>
                <c:pt idx="2648">
                  <c:v>3.9680085199999979</c:v>
                </c:pt>
                <c:pt idx="2649">
                  <c:v>3.9077857600000101</c:v>
                </c:pt>
                <c:pt idx="2650">
                  <c:v>3.8696839300000079</c:v>
                </c:pt>
                <c:pt idx="2651">
                  <c:v>3.8811228900000145</c:v>
                </c:pt>
                <c:pt idx="2652">
                  <c:v>3.8583290800000043</c:v>
                </c:pt>
                <c:pt idx="2653">
                  <c:v>3.8918889700000108</c:v>
                </c:pt>
                <c:pt idx="2654">
                  <c:v>3.955392020000005</c:v>
                </c:pt>
                <c:pt idx="2655">
                  <c:v>4.0521185200000076</c:v>
                </c:pt>
                <c:pt idx="2656">
                  <c:v>4.1157056800000049</c:v>
                </c:pt>
                <c:pt idx="2657">
                  <c:v>4.1163785600000011</c:v>
                </c:pt>
                <c:pt idx="2658">
                  <c:v>4.1844235500000053</c:v>
                </c:pt>
                <c:pt idx="2659">
                  <c:v>4.1354715300000038</c:v>
                </c:pt>
                <c:pt idx="2660">
                  <c:v>4.1230232500000028</c:v>
                </c:pt>
                <c:pt idx="2661">
                  <c:v>4.0890428100000094</c:v>
                </c:pt>
                <c:pt idx="2662">
                  <c:v>4.0020730700000087</c:v>
                </c:pt>
                <c:pt idx="2663">
                  <c:v>3.9345327400000087</c:v>
                </c:pt>
                <c:pt idx="2664">
                  <c:v>3.9568218900000147</c:v>
                </c:pt>
                <c:pt idx="2665">
                  <c:v>3.9355420600000031</c:v>
                </c:pt>
                <c:pt idx="2666">
                  <c:v>3.9473174600000078</c:v>
                </c:pt>
                <c:pt idx="2667">
                  <c:v>4.0696975100000117</c:v>
                </c:pt>
                <c:pt idx="2668">
                  <c:v>3.985166960000015</c:v>
                </c:pt>
                <c:pt idx="2669">
                  <c:v>3.9939144000000084</c:v>
                </c:pt>
                <c:pt idx="2670">
                  <c:v>3.8921413000000058</c:v>
                </c:pt>
                <c:pt idx="2671">
                  <c:v>3.764294100000015</c:v>
                </c:pt>
                <c:pt idx="2672">
                  <c:v>3.7425096100000133</c:v>
                </c:pt>
                <c:pt idx="2673">
                  <c:v>3.762107240000006</c:v>
                </c:pt>
                <c:pt idx="2674">
                  <c:v>3.8268719400000037</c:v>
                </c:pt>
                <c:pt idx="2675">
                  <c:v>3.9594293000000107</c:v>
                </c:pt>
                <c:pt idx="2676">
                  <c:v>3.9072811000000058</c:v>
                </c:pt>
                <c:pt idx="2677">
                  <c:v>3.8564786600000076</c:v>
                </c:pt>
                <c:pt idx="2678">
                  <c:v>3.8410024200000095</c:v>
                </c:pt>
                <c:pt idx="2679">
                  <c:v>3.7790974600000027</c:v>
                </c:pt>
                <c:pt idx="2680">
                  <c:v>3.8442827100000017</c:v>
                </c:pt>
                <c:pt idx="2681">
                  <c:v>3.8636280100000135</c:v>
                </c:pt>
                <c:pt idx="2682">
                  <c:v>4.238758610000005</c:v>
                </c:pt>
                <c:pt idx="2683">
                  <c:v>4.1849282100000096</c:v>
                </c:pt>
                <c:pt idx="2684">
                  <c:v>4.2819911499999961</c:v>
                </c:pt>
                <c:pt idx="2685">
                  <c:v>4.3279993200000035</c:v>
                </c:pt>
                <c:pt idx="2686">
                  <c:v>3.9615320500000024</c:v>
                </c:pt>
                <c:pt idx="2687">
                  <c:v>3.955392020000005</c:v>
                </c:pt>
                <c:pt idx="2688">
                  <c:v>3.8282177000000104</c:v>
                </c:pt>
                <c:pt idx="2689">
                  <c:v>4.8738732200000072</c:v>
                </c:pt>
                <c:pt idx="2690">
                  <c:v>5.3321886100000171</c:v>
                </c:pt>
                <c:pt idx="2691">
                  <c:v>5.8210359300000079</c:v>
                </c:pt>
                <c:pt idx="2692">
                  <c:v>6.3981987500000059</c:v>
                </c:pt>
                <c:pt idx="2693">
                  <c:v>5.5088196100000175</c:v>
                </c:pt>
                <c:pt idx="2694">
                  <c:v>5.1700245300000063</c:v>
                </c:pt>
                <c:pt idx="2695">
                  <c:v>4.7814363300000053</c:v>
                </c:pt>
                <c:pt idx="2696">
                  <c:v>4.4875559900000042</c:v>
                </c:pt>
                <c:pt idx="2697">
                  <c:v>4.4682106900000065</c:v>
                </c:pt>
                <c:pt idx="2698">
                  <c:v>4.346671740000005</c:v>
                </c:pt>
                <c:pt idx="2699">
                  <c:v>4.7816045500000115</c:v>
                </c:pt>
                <c:pt idx="2700">
                  <c:v>4.7541005800000136</c:v>
                </c:pt>
                <c:pt idx="2701">
                  <c:v>5.2144346100000121</c:v>
                </c:pt>
                <c:pt idx="2702">
                  <c:v>5.512856890000009</c:v>
                </c:pt>
                <c:pt idx="2703">
                  <c:v>5.0675785500000075</c:v>
                </c:pt>
                <c:pt idx="2704">
                  <c:v>5.0055053700000087</c:v>
                </c:pt>
                <c:pt idx="2705">
                  <c:v>4.4376787600000114</c:v>
                </c:pt>
                <c:pt idx="2706">
                  <c:v>4.572254760000007</c:v>
                </c:pt>
                <c:pt idx="2707">
                  <c:v>5.2611156600000015</c:v>
                </c:pt>
                <c:pt idx="2708">
                  <c:v>5.6571896500000065</c:v>
                </c:pt>
                <c:pt idx="2709">
                  <c:v>6.1627748600000132</c:v>
                </c:pt>
                <c:pt idx="2710">
                  <c:v>5.7589627500000091</c:v>
                </c:pt>
                <c:pt idx="2711">
                  <c:v>5.3966168700000026</c:v>
                </c:pt>
                <c:pt idx="2712">
                  <c:v>4.8639482399999991</c:v>
                </c:pt>
                <c:pt idx="2713">
                  <c:v>4.4836869300000046</c:v>
                </c:pt>
                <c:pt idx="2714">
                  <c:v>4.7362692600000145</c:v>
                </c:pt>
                <c:pt idx="2715">
                  <c:v>4.3736710499999987</c:v>
                </c:pt>
                <c:pt idx="2716">
                  <c:v>4.361811540000005</c:v>
                </c:pt>
                <c:pt idx="2717">
                  <c:v>4.1646577000000065</c:v>
                </c:pt>
                <c:pt idx="2718">
                  <c:v>3.9145145600000006</c:v>
                </c:pt>
                <c:pt idx="2719">
                  <c:v>3.902655050000007</c:v>
                </c:pt>
                <c:pt idx="2720">
                  <c:v>3.9294861400000087</c:v>
                </c:pt>
                <c:pt idx="2721">
                  <c:v>3.8153488700000082</c:v>
                </c:pt>
                <c:pt idx="2722">
                  <c:v>3.8378903500000092</c:v>
                </c:pt>
                <c:pt idx="2723">
                  <c:v>3.8314138800000137</c:v>
                </c:pt>
                <c:pt idx="2724">
                  <c:v>3.8346941700000059</c:v>
                </c:pt>
                <c:pt idx="2725">
                  <c:v>4.0655761200000029</c:v>
                </c:pt>
                <c:pt idx="2726">
                  <c:v>4.396296640000017</c:v>
                </c:pt>
                <c:pt idx="2727">
                  <c:v>4.7015318300000075</c:v>
                </c:pt>
                <c:pt idx="2728">
                  <c:v>4.9550393700000086</c:v>
                </c:pt>
                <c:pt idx="2729">
                  <c:v>4.8165943099999993</c:v>
                </c:pt>
                <c:pt idx="2730">
                  <c:v>4.4363330000000047</c:v>
                </c:pt>
                <c:pt idx="2731">
                  <c:v>4.2769445500000103</c:v>
                </c:pt>
                <c:pt idx="2732">
                  <c:v>4.4545007600000019</c:v>
                </c:pt>
                <c:pt idx="2733">
                  <c:v>4.8104542800000019</c:v>
                </c:pt>
                <c:pt idx="2734">
                  <c:v>4.9774967400000065</c:v>
                </c:pt>
                <c:pt idx="2735">
                  <c:v>4.82593052</c:v>
                </c:pt>
                <c:pt idx="2736">
                  <c:v>5.0295608300000083</c:v>
                </c:pt>
                <c:pt idx="2737">
                  <c:v>4.703214029999998</c:v>
                </c:pt>
                <c:pt idx="2738">
                  <c:v>4.8352667300000149</c:v>
                </c:pt>
                <c:pt idx="2739">
                  <c:v>5.4792970000000167</c:v>
                </c:pt>
                <c:pt idx="2740">
                  <c:v>4.7798382400000037</c:v>
                </c:pt>
                <c:pt idx="2741">
                  <c:v>5.0668215600000082</c:v>
                </c:pt>
                <c:pt idx="2742">
                  <c:v>4.8457804800000019</c:v>
                </c:pt>
                <c:pt idx="2743">
                  <c:v>4.8411544300000173</c:v>
                </c:pt>
                <c:pt idx="2744">
                  <c:v>5.1474830500000053</c:v>
                </c:pt>
                <c:pt idx="2745">
                  <c:v>5.0497472300000084</c:v>
                </c:pt>
                <c:pt idx="2746">
                  <c:v>5.3307587400000074</c:v>
                </c:pt>
                <c:pt idx="2747">
                  <c:v>4.8844710800000115</c:v>
                </c:pt>
                <c:pt idx="2748">
                  <c:v>4.725250850000009</c:v>
                </c:pt>
                <c:pt idx="2749">
                  <c:v>4.7648666600000098</c:v>
                </c:pt>
                <c:pt idx="2750">
                  <c:v>4.8668079800000044</c:v>
                </c:pt>
                <c:pt idx="2751">
                  <c:v>4.8361919400000062</c:v>
                </c:pt>
                <c:pt idx="2752">
                  <c:v>5.0218227100000092</c:v>
                </c:pt>
                <c:pt idx="2753">
                  <c:v>4.9671512100000115</c:v>
                </c:pt>
                <c:pt idx="2754">
                  <c:v>4.7922865200000047</c:v>
                </c:pt>
                <c:pt idx="2755">
                  <c:v>4.8400610000000057</c:v>
                </c:pt>
                <c:pt idx="2756">
                  <c:v>5.1071102500000052</c:v>
                </c:pt>
                <c:pt idx="2757">
                  <c:v>5.2580035900000013</c:v>
                </c:pt>
                <c:pt idx="2758">
                  <c:v>5.8884080400000158</c:v>
                </c:pt>
                <c:pt idx="2759">
                  <c:v>6.5165415200000041</c:v>
                </c:pt>
                <c:pt idx="2760">
                  <c:v>7.1741135000000185</c:v>
                </c:pt>
                <c:pt idx="2761">
                  <c:v>7.7127539400000131</c:v>
                </c:pt>
                <c:pt idx="2762">
                  <c:v>7.4626108000000073</c:v>
                </c:pt>
                <c:pt idx="2763">
                  <c:v>7.1100216800000027</c:v>
                </c:pt>
                <c:pt idx="2764">
                  <c:v>6.5125883500000157</c:v>
                </c:pt>
                <c:pt idx="2765">
                  <c:v>7.0677143500000028</c:v>
                </c:pt>
                <c:pt idx="2766">
                  <c:v>6.9575302500000049</c:v>
                </c:pt>
                <c:pt idx="2767">
                  <c:v>7.5613559400000128</c:v>
                </c:pt>
                <c:pt idx="2768">
                  <c:v>7.2823630700000024</c:v>
                </c:pt>
                <c:pt idx="2769">
                  <c:v>6.9452501900000101</c:v>
                </c:pt>
                <c:pt idx="2770">
                  <c:v>6.6318563300000051</c:v>
                </c:pt>
                <c:pt idx="2771">
                  <c:v>6.1796809700000068</c:v>
                </c:pt>
                <c:pt idx="2772">
                  <c:v>6.2134090800000052</c:v>
                </c:pt>
                <c:pt idx="2773">
                  <c:v>5.7405426600000027</c:v>
                </c:pt>
                <c:pt idx="2774">
                  <c:v>6.0520019900000079</c:v>
                </c:pt>
                <c:pt idx="2775">
                  <c:v>5.9673032200000051</c:v>
                </c:pt>
                <c:pt idx="2776">
                  <c:v>6.0765621099999976</c:v>
                </c:pt>
                <c:pt idx="2777">
                  <c:v>5.9649481400000042</c:v>
                </c:pt>
                <c:pt idx="2778">
                  <c:v>5.8798288200000002</c:v>
                </c:pt>
                <c:pt idx="2779">
                  <c:v>5.7845321900000073</c:v>
                </c:pt>
                <c:pt idx="2780">
                  <c:v>5.6376761300000027</c:v>
                </c:pt>
                <c:pt idx="2781">
                  <c:v>6.0450208600000082</c:v>
                </c:pt>
                <c:pt idx="2782">
                  <c:v>6.0707585200000125</c:v>
                </c:pt>
                <c:pt idx="2783">
                  <c:v>6.3080328300000161</c:v>
                </c:pt>
                <c:pt idx="2784">
                  <c:v>6.2107175600000062</c:v>
                </c:pt>
                <c:pt idx="2785">
                  <c:v>6.041740570000016</c:v>
                </c:pt>
                <c:pt idx="2786">
                  <c:v>6.2274554500000079</c:v>
                </c:pt>
                <c:pt idx="2787">
                  <c:v>6.8512152100000066</c:v>
                </c:pt>
                <c:pt idx="2788">
                  <c:v>6.8700558500000142</c:v>
                </c:pt>
                <c:pt idx="2789">
                  <c:v>7.334006610000003</c:v>
                </c:pt>
                <c:pt idx="2790">
                  <c:v>7.9060387200000122</c:v>
                </c:pt>
                <c:pt idx="2791">
                  <c:v>8.2122832300000113</c:v>
                </c:pt>
                <c:pt idx="2792">
                  <c:v>8.7552973900000097</c:v>
                </c:pt>
                <c:pt idx="2793">
                  <c:v>8.5624331599999977</c:v>
                </c:pt>
                <c:pt idx="2794">
                  <c:v>8.578329949999997</c:v>
                </c:pt>
                <c:pt idx="2795">
                  <c:v>8.6456179500000019</c:v>
                </c:pt>
                <c:pt idx="2796">
                  <c:v>8.4580526500000133</c:v>
                </c:pt>
                <c:pt idx="2797">
                  <c:v>8.8182116700000108</c:v>
                </c:pt>
                <c:pt idx="2798">
                  <c:v>8.4790801500000015</c:v>
                </c:pt>
                <c:pt idx="2799">
                  <c:v>8.5022104000000098</c:v>
                </c:pt>
                <c:pt idx="2800">
                  <c:v>8.6789255100000133</c:v>
                </c:pt>
                <c:pt idx="2801">
                  <c:v>8.6279548500000089</c:v>
                </c:pt>
                <c:pt idx="2802">
                  <c:v>8.4997712100000058</c:v>
                </c:pt>
                <c:pt idx="2803">
                  <c:v>8.2635062200000107</c:v>
                </c:pt>
                <c:pt idx="2804">
                  <c:v>8.6362817400000012</c:v>
                </c:pt>
                <c:pt idx="2805">
                  <c:v>8.8531173200000097</c:v>
                </c:pt>
                <c:pt idx="2806">
                  <c:v>9.5803323800000157</c:v>
                </c:pt>
                <c:pt idx="2807">
                  <c:v>9.9772474700000089</c:v>
                </c:pt>
                <c:pt idx="2808">
                  <c:v>9.5813417000000101</c:v>
                </c:pt>
                <c:pt idx="2809">
                  <c:v>9.6821054800000041</c:v>
                </c:pt>
                <c:pt idx="2810">
                  <c:v>9.5501368900000045</c:v>
                </c:pt>
                <c:pt idx="2811">
                  <c:v>9.7417394700000131</c:v>
                </c:pt>
                <c:pt idx="2812">
                  <c:v>9.523221690000014</c:v>
                </c:pt>
                <c:pt idx="2813">
                  <c:v>9.6401345900000166</c:v>
                </c:pt>
                <c:pt idx="2814">
                  <c:v>9.3360769400000123</c:v>
                </c:pt>
                <c:pt idx="2815">
                  <c:v>9.1224375400000071</c:v>
                </c:pt>
                <c:pt idx="2816">
                  <c:v>9.1031763500000125</c:v>
                </c:pt>
                <c:pt idx="2817">
                  <c:v>8.894078890000003</c:v>
                </c:pt>
                <c:pt idx="2818">
                  <c:v>8.7977729400000158</c:v>
                </c:pt>
                <c:pt idx="2819">
                  <c:v>8.6615147400000012</c:v>
                </c:pt>
                <c:pt idx="2820">
                  <c:v>8.8725467300000105</c:v>
                </c:pt>
                <c:pt idx="2821">
                  <c:v>8.8081184700000108</c:v>
                </c:pt>
                <c:pt idx="2822">
                  <c:v>9.1031763500000125</c:v>
                </c:pt>
                <c:pt idx="2823">
                  <c:v>9.0808030900000034</c:v>
                </c:pt>
                <c:pt idx="2824">
                  <c:v>9.0328603900000104</c:v>
                </c:pt>
                <c:pt idx="2825">
                  <c:v>8.5749655500000159</c:v>
                </c:pt>
                <c:pt idx="2826">
                  <c:v>8.4585573100000033</c:v>
                </c:pt>
                <c:pt idx="2827">
                  <c:v>8.5157521100000082</c:v>
                </c:pt>
                <c:pt idx="2828">
                  <c:v>8.4083436400000124</c:v>
                </c:pt>
                <c:pt idx="2829">
                  <c:v>8.8195574300000175</c:v>
                </c:pt>
                <c:pt idx="2830">
                  <c:v>8.8394073900000052</c:v>
                </c:pt>
                <c:pt idx="2831">
                  <c:v>8.9316760600000009</c:v>
                </c:pt>
                <c:pt idx="2832">
                  <c:v>8.6860748600000051</c:v>
                </c:pt>
                <c:pt idx="2833">
                  <c:v>8.6902803600000169</c:v>
                </c:pt>
                <c:pt idx="2834">
                  <c:v>8.2859635900000086</c:v>
                </c:pt>
                <c:pt idx="2835">
                  <c:v>7.8826561400000088</c:v>
                </c:pt>
                <c:pt idx="2836">
                  <c:v>8.1602191400000095</c:v>
                </c:pt>
                <c:pt idx="2837">
                  <c:v>7.7885370500000022</c:v>
                </c:pt>
                <c:pt idx="2838">
                  <c:v>7.9523833300000035</c:v>
                </c:pt>
                <c:pt idx="2839">
                  <c:v>8.0534835500000099</c:v>
                </c:pt>
                <c:pt idx="2840">
                  <c:v>7.8282369700000061</c:v>
                </c:pt>
                <c:pt idx="2841">
                  <c:v>7.7328562300000101</c:v>
                </c:pt>
                <c:pt idx="2842">
                  <c:v>7.524599870000003</c:v>
                </c:pt>
                <c:pt idx="2843">
                  <c:v>7.3484735300000068</c:v>
                </c:pt>
                <c:pt idx="2844">
                  <c:v>7.1297034199999985</c:v>
                </c:pt>
                <c:pt idx="2845">
                  <c:v>7.0599762300000037</c:v>
                </c:pt>
                <c:pt idx="2846">
                  <c:v>6.9271665400000018</c:v>
                </c:pt>
                <c:pt idx="2847">
                  <c:v>6.899578460000015</c:v>
                </c:pt>
                <c:pt idx="2848">
                  <c:v>6.7924223200000142</c:v>
                </c:pt>
                <c:pt idx="2849">
                  <c:v>6.5827360900000116</c:v>
                </c:pt>
                <c:pt idx="2850">
                  <c:v>6.62151080000001</c:v>
                </c:pt>
                <c:pt idx="2851">
                  <c:v>6.4070303000000166</c:v>
                </c:pt>
                <c:pt idx="2852">
                  <c:v>6.3488261800000032</c:v>
                </c:pt>
                <c:pt idx="2853">
                  <c:v>6.4066938600000043</c:v>
                </c:pt>
                <c:pt idx="2854">
                  <c:v>6.3979464200000109</c:v>
                </c:pt>
                <c:pt idx="2855">
                  <c:v>6.1794286400000118</c:v>
                </c:pt>
                <c:pt idx="2856">
                  <c:v>6.2941546800000054</c:v>
                </c:pt>
                <c:pt idx="2857">
                  <c:v>6.3822178500000035</c:v>
                </c:pt>
                <c:pt idx="2858">
                  <c:v>6.2894445200000035</c:v>
                </c:pt>
                <c:pt idx="2859">
                  <c:v>6.3085374900000062</c:v>
                </c:pt>
                <c:pt idx="2860">
                  <c:v>6.2888557500000104</c:v>
                </c:pt>
                <c:pt idx="2861">
                  <c:v>6.3964324399999981</c:v>
                </c:pt>
                <c:pt idx="2862">
                  <c:v>6.2830521599999969</c:v>
                </c:pt>
                <c:pt idx="2863">
                  <c:v>6.4099741500000107</c:v>
                </c:pt>
                <c:pt idx="2864">
                  <c:v>6.2204743200000081</c:v>
                </c:pt>
                <c:pt idx="2865">
                  <c:v>6.392983930000014</c:v>
                </c:pt>
                <c:pt idx="2866">
                  <c:v>6.5156163099999986</c:v>
                </c:pt>
                <c:pt idx="2867">
                  <c:v>6.4773462600000045</c:v>
                </c:pt>
                <c:pt idx="2868">
                  <c:v>6.4225906500000036</c:v>
                </c:pt>
                <c:pt idx="2869">
                  <c:v>6.2395672900000108</c:v>
                </c:pt>
                <c:pt idx="2870">
                  <c:v>6.1661392600000084</c:v>
                </c:pt>
                <c:pt idx="2871">
                  <c:v>6.0274418700000183</c:v>
                </c:pt>
                <c:pt idx="2872">
                  <c:v>6.0447685299999989</c:v>
                </c:pt>
                <c:pt idx="2873">
                  <c:v>5.9604062000000084</c:v>
                </c:pt>
                <c:pt idx="2874">
                  <c:v>6.0461142900000056</c:v>
                </c:pt>
                <c:pt idx="2875">
                  <c:v>6.0614223100000117</c:v>
                </c:pt>
                <c:pt idx="2876">
                  <c:v>6.2119792100000097</c:v>
                </c:pt>
                <c:pt idx="2877">
                  <c:v>6.2960051000000163</c:v>
                </c:pt>
                <c:pt idx="2878">
                  <c:v>6.1228226100000143</c:v>
                </c:pt>
                <c:pt idx="2879">
                  <c:v>6.2332590400000072</c:v>
                </c:pt>
                <c:pt idx="2880">
                  <c:v>6.1164302500000076</c:v>
                </c:pt>
                <c:pt idx="2881">
                  <c:v>6.0116291900000078</c:v>
                </c:pt>
                <c:pt idx="2882">
                  <c:v>6.1362802100000096</c:v>
                </c:pt>
                <c:pt idx="2883">
                  <c:v>6.1036455300000085</c:v>
                </c:pt>
                <c:pt idx="2884">
                  <c:v>5.8163257700000059</c:v>
                </c:pt>
                <c:pt idx="2885">
                  <c:v>5.6536570300000051</c:v>
                </c:pt>
                <c:pt idx="2886">
                  <c:v>5.3986355100000054</c:v>
                </c:pt>
                <c:pt idx="2887">
                  <c:v>5.4013270300000045</c:v>
                </c:pt>
                <c:pt idx="2888">
                  <c:v>5.6177420600000119</c:v>
                </c:pt>
                <c:pt idx="2889">
                  <c:v>5.7166554200000093</c:v>
                </c:pt>
                <c:pt idx="2890">
                  <c:v>5.9582193400000136</c:v>
                </c:pt>
                <c:pt idx="2891">
                  <c:v>5.9487990200000098</c:v>
                </c:pt>
                <c:pt idx="2892">
                  <c:v>6.0709267400000044</c:v>
                </c:pt>
                <c:pt idx="2893">
                  <c:v>5.9257528800000046</c:v>
                </c:pt>
                <c:pt idx="2894">
                  <c:v>5.8500538800000044</c:v>
                </c:pt>
                <c:pt idx="2895">
                  <c:v>5.8555210300000056</c:v>
                </c:pt>
                <c:pt idx="2896">
                  <c:v>5.7682148500000068</c:v>
                </c:pt>
                <c:pt idx="2897">
                  <c:v>5.9337433300000129</c:v>
                </c:pt>
                <c:pt idx="2898">
                  <c:v>5.9084262200000097</c:v>
                </c:pt>
                <c:pt idx="2899">
                  <c:v>5.8031205000000057</c:v>
                </c:pt>
                <c:pt idx="2900">
                  <c:v>5.6432273900000069</c:v>
                </c:pt>
                <c:pt idx="2901">
                  <c:v>5.450279050000006</c:v>
                </c:pt>
                <c:pt idx="2902">
                  <c:v>5.3083013700000095</c:v>
                </c:pt>
                <c:pt idx="2903">
                  <c:v>5.2905541600000134</c:v>
                </c:pt>
                <c:pt idx="2904">
                  <c:v>5.4359803500000083</c:v>
                </c:pt>
                <c:pt idx="2905">
                  <c:v>5.4186536899999993</c:v>
                </c:pt>
                <c:pt idx="2906">
                  <c:v>5.4936798100000033</c:v>
                </c:pt>
                <c:pt idx="2907">
                  <c:v>5.42243864000001</c:v>
                </c:pt>
                <c:pt idx="2908">
                  <c:v>5.229658520000001</c:v>
                </c:pt>
                <c:pt idx="2909">
                  <c:v>5.1341095599999989</c:v>
                </c:pt>
                <c:pt idx="2910">
                  <c:v>5.0093744300000083</c:v>
                </c:pt>
                <c:pt idx="2911">
                  <c:v>5.0510929900000008</c:v>
                </c:pt>
                <c:pt idx="2912">
                  <c:v>5.1120727400000021</c:v>
                </c:pt>
                <c:pt idx="2913">
                  <c:v>5.1750711300000063</c:v>
                </c:pt>
                <c:pt idx="2914">
                  <c:v>5.1906314800000075</c:v>
                </c:pt>
                <c:pt idx="2915">
                  <c:v>5.0534480700000017</c:v>
                </c:pt>
                <c:pt idx="2916">
                  <c:v>4.798342439999999</c:v>
                </c:pt>
                <c:pt idx="2917">
                  <c:v>5.4220180900000088</c:v>
                </c:pt>
                <c:pt idx="2918">
                  <c:v>5.437326110000015</c:v>
                </c:pt>
                <c:pt idx="2919">
                  <c:v>5.437326110000015</c:v>
                </c:pt>
                <c:pt idx="2920">
                  <c:v>5.5846868300000096</c:v>
                </c:pt>
                <c:pt idx="2921">
                  <c:v>5.1524455400000022</c:v>
                </c:pt>
                <c:pt idx="2922">
                  <c:v>5.0168602200000123</c:v>
                </c:pt>
                <c:pt idx="2923">
                  <c:v>4.9693380700000063</c:v>
                </c:pt>
                <c:pt idx="2924">
                  <c:v>4.9417499900000053</c:v>
                </c:pt>
                <c:pt idx="2925">
                  <c:v>4.6563647600000166</c:v>
                </c:pt>
                <c:pt idx="2926">
                  <c:v>4.7283629200000092</c:v>
                </c:pt>
                <c:pt idx="2927">
                  <c:v>4.6713363400000105</c:v>
                </c:pt>
                <c:pt idx="2928">
                  <c:v>4.7603247200000141</c:v>
                </c:pt>
                <c:pt idx="2929">
                  <c:v>4.8176877400000109</c:v>
                </c:pt>
                <c:pt idx="2930">
                  <c:v>4.7824456499999997</c:v>
                </c:pt>
                <c:pt idx="2931">
                  <c:v>4.6551031100000131</c:v>
                </c:pt>
                <c:pt idx="2932">
                  <c:v>4.5165739400000007</c:v>
                </c:pt>
                <c:pt idx="2933">
                  <c:v>4.5549281000000121</c:v>
                </c:pt>
                <c:pt idx="2934">
                  <c:v>4.5805816500000134</c:v>
                </c:pt>
                <c:pt idx="2935">
                  <c:v>4.7507361800000041</c:v>
                </c:pt>
                <c:pt idx="2936">
                  <c:v>4.7203724700000151</c:v>
                </c:pt>
                <c:pt idx="2937">
                  <c:v>4.6370194600000048</c:v>
                </c:pt>
                <c:pt idx="2938">
                  <c:v>4.6410567400000104</c:v>
                </c:pt>
                <c:pt idx="2939">
                  <c:v>4.5677969300000001</c:v>
                </c:pt>
                <c:pt idx="2940">
                  <c:v>4.6376082299999979</c:v>
                </c:pt>
                <c:pt idx="2941">
                  <c:v>4.6235618600000095</c:v>
                </c:pt>
                <c:pt idx="2942">
                  <c:v>4.5821797400000008</c:v>
                </c:pt>
                <c:pt idx="2943">
                  <c:v>4.5582083900000043</c:v>
                </c:pt>
                <c:pt idx="2944">
                  <c:v>4.5665352800000107</c:v>
                </c:pt>
                <c:pt idx="2945">
                  <c:v>4.5301997600000021</c:v>
                </c:pt>
                <c:pt idx="2946">
                  <c:v>4.4873877700000122</c:v>
                </c:pt>
                <c:pt idx="2947">
                  <c:v>4.5139665300000047</c:v>
                </c:pt>
                <c:pt idx="2948">
                  <c:v>4.5043779900000089</c:v>
                </c:pt>
                <c:pt idx="2949">
                  <c:v>4.5486198500000086</c:v>
                </c:pt>
                <c:pt idx="2950">
                  <c:v>4.5523206900000019</c:v>
                </c:pt>
                <c:pt idx="2951">
                  <c:v>4.5476946400000031</c:v>
                </c:pt>
                <c:pt idx="2952">
                  <c:v>4.5744416200000018</c:v>
                </c:pt>
                <c:pt idx="2953">
                  <c:v>4.6177582700000102</c:v>
                </c:pt>
                <c:pt idx="2954">
                  <c:v>4.6087585000000075</c:v>
                </c:pt>
                <c:pt idx="2955">
                  <c:v>4.6235618600000095</c:v>
                </c:pt>
                <c:pt idx="2956">
                  <c:v>4.5809180900000115</c:v>
                </c:pt>
                <c:pt idx="2957">
                  <c:v>4.3825867100000124</c:v>
                </c:pt>
                <c:pt idx="2958">
                  <c:v>4.3920070300000162</c:v>
                </c:pt>
                <c:pt idx="2959">
                  <c:v>4.4407067200000085</c:v>
                </c:pt>
                <c:pt idx="2960">
                  <c:v>4.401763790000004</c:v>
                </c:pt>
                <c:pt idx="2961">
                  <c:v>4.436837660000009</c:v>
                </c:pt>
                <c:pt idx="2962">
                  <c:v>4.451977460000009</c:v>
                </c:pt>
                <c:pt idx="2963">
                  <c:v>4.35651261000001</c:v>
                </c:pt>
                <c:pt idx="2964">
                  <c:v>4.386708100000007</c:v>
                </c:pt>
                <c:pt idx="2965">
                  <c:v>4.4221184100000102</c:v>
                </c:pt>
                <c:pt idx="2966">
                  <c:v>4.3677833500000105</c:v>
                </c:pt>
                <c:pt idx="2967">
                  <c:v>4.3780447700000167</c:v>
                </c:pt>
                <c:pt idx="2968">
                  <c:v>4.3234573800000078</c:v>
                </c:pt>
                <c:pt idx="2969">
                  <c:v>4.3737551600000018</c:v>
                </c:pt>
                <c:pt idx="2970">
                  <c:v>4.3907453800000127</c:v>
                </c:pt>
                <c:pt idx="2971">
                  <c:v>4.3949508800000103</c:v>
                </c:pt>
                <c:pt idx="2972">
                  <c:v>4.5042097700000028</c:v>
                </c:pt>
                <c:pt idx="2973">
                  <c:v>4.4769581299999999</c:v>
                </c:pt>
                <c:pt idx="2974">
                  <c:v>4.5578719500000062</c:v>
                </c:pt>
                <c:pt idx="2975">
                  <c:v>4.5698155700000029</c:v>
                </c:pt>
                <c:pt idx="2976">
                  <c:v>4.537265000000005</c:v>
                </c:pt>
                <c:pt idx="2977">
                  <c:v>4.5339847100000128</c:v>
                </c:pt>
                <c:pt idx="2978">
                  <c:v>4.4915091600000068</c:v>
                </c:pt>
                <c:pt idx="2979">
                  <c:v>4.5053032000000144</c:v>
                </c:pt>
                <c:pt idx="2980">
                  <c:v>4.3874650900000063</c:v>
                </c:pt>
                <c:pt idx="2981">
                  <c:v>4.3534846499999986</c:v>
                </c:pt>
                <c:pt idx="2982">
                  <c:v>4.4051281899999992</c:v>
                </c:pt>
                <c:pt idx="2983">
                  <c:v>4.4317069500000059</c:v>
                </c:pt>
                <c:pt idx="2984">
                  <c:v>4.4783880000000096</c:v>
                </c:pt>
                <c:pt idx="2985">
                  <c:v>4.5075741700000123</c:v>
                </c:pt>
                <c:pt idx="2986">
                  <c:v>4.486967220000011</c:v>
                </c:pt>
                <c:pt idx="2987">
                  <c:v>4.4467626400000029</c:v>
                </c:pt>
                <c:pt idx="2988">
                  <c:v>4.494621230000007</c:v>
                </c:pt>
                <c:pt idx="2989">
                  <c:v>4.4787244400000077</c:v>
                </c:pt>
                <c:pt idx="2990">
                  <c:v>4.4100906800000104</c:v>
                </c:pt>
                <c:pt idx="2991">
                  <c:v>4.3825867100000124</c:v>
                </c:pt>
                <c:pt idx="2992">
                  <c:v>4.368960890000011</c:v>
                </c:pt>
                <c:pt idx="2993">
                  <c:v>4.4480242900000064</c:v>
                </c:pt>
                <c:pt idx="2994">
                  <c:v>4.497060420000011</c:v>
                </c:pt>
                <c:pt idx="2995">
                  <c:v>4.4284266600000137</c:v>
                </c:pt>
                <c:pt idx="2996">
                  <c:v>4.4141279600000161</c:v>
                </c:pt>
                <c:pt idx="2997">
                  <c:v>4.4426412500000083</c:v>
                </c:pt>
                <c:pt idx="2998">
                  <c:v>4.3835119200000037</c:v>
                </c:pt>
                <c:pt idx="2999">
                  <c:v>4.4415478200000109</c:v>
                </c:pt>
                <c:pt idx="3000">
                  <c:v>4.447099080000001</c:v>
                </c:pt>
                <c:pt idx="3001">
                  <c:v>4.339270060000004</c:v>
                </c:pt>
                <c:pt idx="3002">
                  <c:v>4.4186699000000118</c:v>
                </c:pt>
                <c:pt idx="3003">
                  <c:v>4.3989040499999987</c:v>
                </c:pt>
                <c:pt idx="3004">
                  <c:v>4.3368308700000142</c:v>
                </c:pt>
                <c:pt idx="3005">
                  <c:v>4.4529026700000003</c:v>
                </c:pt>
                <c:pt idx="3006">
                  <c:v>4.4594632500000131</c:v>
                </c:pt>
                <c:pt idx="3007">
                  <c:v>4.5170786000000049</c:v>
                </c:pt>
                <c:pt idx="3008">
                  <c:v>4.442136590000004</c:v>
                </c:pt>
                <c:pt idx="3009">
                  <c:v>4.2407772500000078</c:v>
                </c:pt>
                <c:pt idx="3010">
                  <c:v>4.1489291299999991</c:v>
                </c:pt>
                <c:pt idx="3011">
                  <c:v>3.9960171500000001</c:v>
                </c:pt>
                <c:pt idx="3012">
                  <c:v>3.9918957600000056</c:v>
                </c:pt>
                <c:pt idx="3013">
                  <c:v>4.1366490700000043</c:v>
                </c:pt>
                <c:pt idx="3014">
                  <c:v>4.0876129400000139</c:v>
                </c:pt>
                <c:pt idx="3015">
                  <c:v>4.1739098000000041</c:v>
                </c:pt>
                <c:pt idx="3016">
                  <c:v>4.1195747400000045</c:v>
                </c:pt>
                <c:pt idx="3017">
                  <c:v>4.0892951400000044</c:v>
                </c:pt>
                <c:pt idx="3018">
                  <c:v>4.0639780300000155</c:v>
                </c:pt>
                <c:pt idx="3019">
                  <c:v>4.0277266200000099</c:v>
                </c:pt>
                <c:pt idx="3020">
                  <c:v>4.068351750000005</c:v>
                </c:pt>
                <c:pt idx="3021">
                  <c:v>3.9772606200000098</c:v>
                </c:pt>
                <c:pt idx="3022">
                  <c:v>4.1115001800000073</c:v>
                </c:pt>
                <c:pt idx="3023">
                  <c:v>4.2104976500000078</c:v>
                </c:pt>
                <c:pt idx="3024">
                  <c:v>4.2371605200000175</c:v>
                </c:pt>
                <c:pt idx="3025">
                  <c:v>4.2389268300000111</c:v>
                </c:pt>
                <c:pt idx="3026">
                  <c:v>4.128490400000004</c:v>
                </c:pt>
                <c:pt idx="3027">
                  <c:v>3.9852510700000039</c:v>
                </c:pt>
                <c:pt idx="3028">
                  <c:v>3.8832256400000063</c:v>
                </c:pt>
                <c:pt idx="3029">
                  <c:v>3.917794850000007</c:v>
                </c:pt>
                <c:pt idx="3030">
                  <c:v>3.902907380000002</c:v>
                </c:pt>
                <c:pt idx="3031">
                  <c:v>3.9422708600000078</c:v>
                </c:pt>
                <c:pt idx="3032">
                  <c:v>4.0623799400000138</c:v>
                </c:pt>
                <c:pt idx="3033">
                  <c:v>4.0824822300000108</c:v>
                </c:pt>
                <c:pt idx="3034">
                  <c:v>4.2406931400000047</c:v>
                </c:pt>
                <c:pt idx="3035">
                  <c:v>4.3047849600000063</c:v>
                </c:pt>
                <c:pt idx="3036">
                  <c:v>4.2561693800000029</c:v>
                </c:pt>
                <c:pt idx="3037">
                  <c:v>4.2142826000000042</c:v>
                </c:pt>
                <c:pt idx="3038">
                  <c:v>4.1527981899999986</c:v>
                </c:pt>
                <c:pt idx="3039">
                  <c:v>4.1050237099999975</c:v>
                </c:pt>
                <c:pt idx="3040">
                  <c:v>4.2036006300000111</c:v>
                </c:pt>
                <c:pt idx="3041">
                  <c:v>4.26878588000001</c:v>
                </c:pt>
                <c:pt idx="3042">
                  <c:v>4.2352259900000178</c:v>
                </c:pt>
                <c:pt idx="3043">
                  <c:v>4.1854328700000138</c:v>
                </c:pt>
                <c:pt idx="3044">
                  <c:v>4.3247190300000113</c:v>
                </c:pt>
                <c:pt idx="3045">
                  <c:v>4.3247190300000113</c:v>
                </c:pt>
                <c:pt idx="3046">
                  <c:v>4.228749520000008</c:v>
                </c:pt>
                <c:pt idx="3047">
                  <c:v>4.3049531800000125</c:v>
                </c:pt>
                <c:pt idx="3048">
                  <c:v>4.2785426400000119</c:v>
                </c:pt>
                <c:pt idx="3049">
                  <c:v>4.2454033000000067</c:v>
                </c:pt>
                <c:pt idx="3050">
                  <c:v>4.4209408700000097</c:v>
                </c:pt>
                <c:pt idx="3051">
                  <c:v>4.3656806000000046</c:v>
                </c:pt>
                <c:pt idx="3052">
                  <c:v>4.0769309700000065</c:v>
                </c:pt>
                <c:pt idx="3053">
                  <c:v>4.080547700000011</c:v>
                </c:pt>
                <c:pt idx="3054">
                  <c:v>4.0893792500000075</c:v>
                </c:pt>
                <c:pt idx="3055">
                  <c:v>4.1374060600000035</c:v>
                </c:pt>
                <c:pt idx="3056">
                  <c:v>4.2428800000000138</c:v>
                </c:pt>
                <c:pt idx="3057">
                  <c:v>4.2779538700000046</c:v>
                </c:pt>
                <c:pt idx="3058">
                  <c:v>4.4545007600000019</c:v>
                </c:pt>
                <c:pt idx="3059">
                  <c:v>4.3477651700000024</c:v>
                </c:pt>
                <c:pt idx="3060">
                  <c:v>4.6698223600000119</c:v>
                </c:pt>
                <c:pt idx="3061">
                  <c:v>4.5408817300000095</c:v>
                </c:pt>
                <c:pt idx="3062">
                  <c:v>5.1518567700000091</c:v>
                </c:pt>
                <c:pt idx="3063">
                  <c:v>5.3001427000000092</c:v>
                </c:pt>
                <c:pt idx="3064">
                  <c:v>4.9395631300000105</c:v>
                </c:pt>
                <c:pt idx="3065">
                  <c:v>4.9946551800000094</c:v>
                </c:pt>
                <c:pt idx="3066">
                  <c:v>4.1821525800000074</c:v>
                </c:pt>
                <c:pt idx="3067">
                  <c:v>4.1003976600000129</c:v>
                </c:pt>
                <c:pt idx="3068">
                  <c:v>3.9964377000000155</c:v>
                </c:pt>
                <c:pt idx="3069">
                  <c:v>4.1014910900000103</c:v>
                </c:pt>
                <c:pt idx="3070">
                  <c:v>4.3491950400000121</c:v>
                </c:pt>
                <c:pt idx="3071">
                  <c:v>5.4005700400000052</c:v>
                </c:pt>
                <c:pt idx="3072">
                  <c:v>5.5410337400000031</c:v>
                </c:pt>
                <c:pt idx="3073">
                  <c:v>5.565846190000002</c:v>
                </c:pt>
                <c:pt idx="3074">
                  <c:v>5.3898039600000089</c:v>
                </c:pt>
                <c:pt idx="3075">
                  <c:v>4.9327502200000168</c:v>
                </c:pt>
                <c:pt idx="3076">
                  <c:v>4.8382946899999979</c:v>
                </c:pt>
                <c:pt idx="3077">
                  <c:v>4.7430821700000081</c:v>
                </c:pt>
                <c:pt idx="3078">
                  <c:v>4.6689812600000096</c:v>
                </c:pt>
                <c:pt idx="3079">
                  <c:v>4.052707290000015</c:v>
                </c:pt>
                <c:pt idx="3080">
                  <c:v>4.0552305900000079</c:v>
                </c:pt>
                <c:pt idx="3081">
                  <c:v>4.3851941200000084</c:v>
                </c:pt>
                <c:pt idx="3082">
                  <c:v>4.885648620000012</c:v>
                </c:pt>
                <c:pt idx="3083">
                  <c:v>5.0251030000000014</c:v>
                </c:pt>
                <c:pt idx="3084">
                  <c:v>5.3393379600000088</c:v>
                </c:pt>
                <c:pt idx="3085">
                  <c:v>5.1499222400000093</c:v>
                </c:pt>
                <c:pt idx="3086">
                  <c:v>4.6958964600000144</c:v>
                </c:pt>
                <c:pt idx="3087">
                  <c:v>4.5415546100000057</c:v>
                </c:pt>
                <c:pt idx="3088">
                  <c:v>4.3408681500000057</c:v>
                </c:pt>
                <c:pt idx="3089">
                  <c:v>4.3570172700000001</c:v>
                </c:pt>
                <c:pt idx="3090">
                  <c:v>4.4077356000000094</c:v>
                </c:pt>
                <c:pt idx="3091">
                  <c:v>4.4551736400000124</c:v>
                </c:pt>
                <c:pt idx="3092">
                  <c:v>4.4685471300000046</c:v>
                </c:pt>
                <c:pt idx="3093">
                  <c:v>4.3535687600000017</c:v>
                </c:pt>
                <c:pt idx="3094">
                  <c:v>4.3331300300000066</c:v>
                </c:pt>
                <c:pt idx="3095">
                  <c:v>4.1946849699999973</c:v>
                </c:pt>
                <c:pt idx="3096">
                  <c:v>4.3048690700000094</c:v>
                </c:pt>
                <c:pt idx="3097">
                  <c:v>4.2604589900000036</c:v>
                </c:pt>
                <c:pt idx="3098">
                  <c:v>4.2428800000000138</c:v>
                </c:pt>
                <c:pt idx="3099">
                  <c:v>4.381661500000007</c:v>
                </c:pt>
                <c:pt idx="3100">
                  <c:v>4.0327732200000099</c:v>
                </c:pt>
                <c:pt idx="3101">
                  <c:v>4.0074561100000068</c:v>
                </c:pt>
                <c:pt idx="3102">
                  <c:v>3.9267105100000066</c:v>
                </c:pt>
                <c:pt idx="3103">
                  <c:v>3.9445418300000057</c:v>
                </c:pt>
                <c:pt idx="3104">
                  <c:v>4.135723860000013</c:v>
                </c:pt>
                <c:pt idx="3105">
                  <c:v>4.339270060000004</c:v>
                </c:pt>
                <c:pt idx="3106">
                  <c:v>5.1160259100000047</c:v>
                </c:pt>
                <c:pt idx="3107">
                  <c:v>5.3861872300000044</c:v>
                </c:pt>
                <c:pt idx="3108">
                  <c:v>5.7179170700000128</c:v>
                </c:pt>
                <c:pt idx="3109">
                  <c:v>5.4636525400000124</c:v>
                </c:pt>
                <c:pt idx="3110">
                  <c:v>5.2135094000000066</c:v>
                </c:pt>
                <c:pt idx="3111">
                  <c:v>4.9744687800000094</c:v>
                </c:pt>
                <c:pt idx="3112">
                  <c:v>4.6983356500000042</c:v>
                </c:pt>
                <c:pt idx="3113">
                  <c:v>4.8543597000000034</c:v>
                </c:pt>
                <c:pt idx="3114">
                  <c:v>4.54205927000001</c:v>
                </c:pt>
                <c:pt idx="3115">
                  <c:v>4.9073490000000106</c:v>
                </c:pt>
                <c:pt idx="3116">
                  <c:v>4.7706702500000091</c:v>
                </c:pt>
                <c:pt idx="3117">
                  <c:v>4.8528457200000048</c:v>
                </c:pt>
                <c:pt idx="3118">
                  <c:v>4.6140574300000026</c:v>
                </c:pt>
                <c:pt idx="3119">
                  <c:v>4.2834210200000058</c:v>
                </c:pt>
                <c:pt idx="3120">
                  <c:v>3.8804500100000041</c:v>
                </c:pt>
                <c:pt idx="3121">
                  <c:v>4.1198270700000137</c:v>
                </c:pt>
                <c:pt idx="3122">
                  <c:v>4.512116110000008</c:v>
                </c:pt>
                <c:pt idx="3123">
                  <c:v>4.8205474800000019</c:v>
                </c:pt>
                <c:pt idx="3124">
                  <c:v>4.7994358700000106</c:v>
                </c:pt>
                <c:pt idx="3125">
                  <c:v>4.6985038700000104</c:v>
                </c:pt>
                <c:pt idx="3126">
                  <c:v>4.4349872399999981</c:v>
                </c:pt>
                <c:pt idx="3127">
                  <c:v>4.1172196600000035</c:v>
                </c:pt>
                <c:pt idx="3128">
                  <c:v>4.2633187300000088</c:v>
                </c:pt>
                <c:pt idx="3129">
                  <c:v>4.2004885599999966</c:v>
                </c:pt>
                <c:pt idx="3130">
                  <c:v>4.3328777000000116</c:v>
                </c:pt>
                <c:pt idx="3131">
                  <c:v>4.5978242000000051</c:v>
                </c:pt>
                <c:pt idx="3132">
                  <c:v>4.501770580000013</c:v>
                </c:pt>
                <c:pt idx="3133">
                  <c:v>4.5964784400000127</c:v>
                </c:pt>
                <c:pt idx="3134">
                  <c:v>4.4406226100000055</c:v>
                </c:pt>
                <c:pt idx="3135">
                  <c:v>4.3852782299999973</c:v>
                </c:pt>
                <c:pt idx="3136">
                  <c:v>4.5263307000000026</c:v>
                </c:pt>
                <c:pt idx="3137">
                  <c:v>4.2821593700000022</c:v>
                </c:pt>
                <c:pt idx="3138">
                  <c:v>4.2837574600000039</c:v>
                </c:pt>
                <c:pt idx="3139">
                  <c:v>4.318663110000017</c:v>
                </c:pt>
                <c:pt idx="3140">
                  <c:v>4.5573672900000162</c:v>
                </c:pt>
                <c:pt idx="3141">
                  <c:v>4.6438323699999984</c:v>
                </c:pt>
                <c:pt idx="3142">
                  <c:v>5.2727228400000143</c:v>
                </c:pt>
                <c:pt idx="3143">
                  <c:v>5.0713635000000039</c:v>
                </c:pt>
                <c:pt idx="3144">
                  <c:v>5.1145119300000061</c:v>
                </c:pt>
                <c:pt idx="3145">
                  <c:v>4.8487243300000102</c:v>
                </c:pt>
                <c:pt idx="3146">
                  <c:v>5.8978283600000054</c:v>
                </c:pt>
                <c:pt idx="3147">
                  <c:v>5.8308768000000128</c:v>
                </c:pt>
                <c:pt idx="3148">
                  <c:v>6.0566280400000068</c:v>
                </c:pt>
                <c:pt idx="3149">
                  <c:v>6.1356914400000022</c:v>
                </c:pt>
                <c:pt idx="3150">
                  <c:v>5.9955641800000166</c:v>
                </c:pt>
                <c:pt idx="3151">
                  <c:v>5.9663780100000139</c:v>
                </c:pt>
                <c:pt idx="3152">
                  <c:v>5.4833342800000082</c:v>
                </c:pt>
                <c:pt idx="3153">
                  <c:v>5.6997493100000156</c:v>
                </c:pt>
                <c:pt idx="3154">
                  <c:v>5.4173079300000069</c:v>
                </c:pt>
                <c:pt idx="3155">
                  <c:v>5.5522203700000148</c:v>
                </c:pt>
                <c:pt idx="3156">
                  <c:v>5.5547436700000077</c:v>
                </c:pt>
                <c:pt idx="3157">
                  <c:v>5.5374170100000129</c:v>
                </c:pt>
                <c:pt idx="3158">
                  <c:v>5.2518635600000039</c:v>
                </c:pt>
                <c:pt idx="3159">
                  <c:v>5.7738502199999999</c:v>
                </c:pt>
                <c:pt idx="3160">
                  <c:v>6.0953186400000163</c:v>
                </c:pt>
                <c:pt idx="3161">
                  <c:v>5.9428272100000044</c:v>
                </c:pt>
                <c:pt idx="3162">
                  <c:v>6.446225560000002</c:v>
                </c:pt>
                <c:pt idx="3163">
                  <c:v>5.5046982200000087</c:v>
                </c:pt>
                <c:pt idx="3164">
                  <c:v>5.6396106600000024</c:v>
                </c:pt>
                <c:pt idx="3165">
                  <c:v>5.3120863200000059</c:v>
                </c:pt>
                <c:pt idx="3166">
                  <c:v>5.3691129000000046</c:v>
                </c:pt>
                <c:pt idx="3167">
                  <c:v>5.1709497400000117</c:v>
                </c:pt>
                <c:pt idx="3168">
                  <c:v>4.7609976000000103</c:v>
                </c:pt>
                <c:pt idx="3169">
                  <c:v>5.1369693000000041</c:v>
                </c:pt>
                <c:pt idx="3170">
                  <c:v>4.9272830700000014</c:v>
                </c:pt>
                <c:pt idx="3171">
                  <c:v>5.1355394300000086</c:v>
                </c:pt>
                <c:pt idx="3172">
                  <c:v>7.5157683200000065</c:v>
                </c:pt>
                <c:pt idx="3173">
                  <c:v>7.4304807800000106</c:v>
                </c:pt>
                <c:pt idx="3174">
                  <c:v>7.4335087400000077</c:v>
                </c:pt>
                <c:pt idx="3175">
                  <c:v>8.2279276900000013</c:v>
                </c:pt>
                <c:pt idx="3176">
                  <c:v>4.8473785700000036</c:v>
                </c:pt>
                <c:pt idx="3177">
                  <c:v>5.0270375300000012</c:v>
                </c:pt>
                <c:pt idx="3178">
                  <c:v>4.9249279900000147</c:v>
                </c:pt>
                <c:pt idx="3179">
                  <c:v>5.1061009300000109</c:v>
                </c:pt>
                <c:pt idx="3180">
                  <c:v>5.2527046600000062</c:v>
                </c:pt>
                <c:pt idx="3181">
                  <c:v>5.1039981800000049</c:v>
                </c:pt>
                <c:pt idx="3182">
                  <c:v>5.1410906900000128</c:v>
                </c:pt>
                <c:pt idx="3183">
                  <c:v>4.9238345600000031</c:v>
                </c:pt>
                <c:pt idx="3184">
                  <c:v>5.1685105500000077</c:v>
                </c:pt>
                <c:pt idx="3185">
                  <c:v>5.2403404900000083</c:v>
                </c:pt>
                <c:pt idx="3186">
                  <c:v>5.1383991699999996</c:v>
                </c:pt>
                <c:pt idx="3187">
                  <c:v>4.9194608399999993</c:v>
                </c:pt>
                <c:pt idx="3188">
                  <c:v>4.722895770000008</c:v>
                </c:pt>
                <c:pt idx="3189">
                  <c:v>4.5178355900000042</c:v>
                </c:pt>
                <c:pt idx="3190">
                  <c:v>5.0456258400000138</c:v>
                </c:pt>
                <c:pt idx="3191">
                  <c:v>5.0240095700000182</c:v>
                </c:pt>
                <c:pt idx="3192">
                  <c:v>5.0240095700000182</c:v>
                </c:pt>
                <c:pt idx="3193">
                  <c:v>4.9859918500000049</c:v>
                </c:pt>
                <c:pt idx="3194">
                  <c:v>4.3252236900000014</c:v>
                </c:pt>
                <c:pt idx="3195">
                  <c:v>4.3132800700000047</c:v>
                </c:pt>
                <c:pt idx="3196">
                  <c:v>4.3132800700000047</c:v>
                </c:pt>
                <c:pt idx="3197">
                  <c:v>4.3352327800000126</c:v>
                </c:pt>
                <c:pt idx="3198">
                  <c:v>4.7143165500000066</c:v>
                </c:pt>
                <c:pt idx="3199">
                  <c:v>4.7143165500000066</c:v>
                </c:pt>
                <c:pt idx="3200">
                  <c:v>4.7143165500000066</c:v>
                </c:pt>
                <c:pt idx="3201">
                  <c:v>4.6437482600000095</c:v>
                </c:pt>
                <c:pt idx="3202">
                  <c:v>10.095926680000005</c:v>
                </c:pt>
                <c:pt idx="3203">
                  <c:v>10.095926680000005</c:v>
                </c:pt>
                <c:pt idx="3204">
                  <c:v>8.2255726100000146</c:v>
                </c:pt>
                <c:pt idx="3205">
                  <c:v>8.2917671800000079</c:v>
                </c:pt>
                <c:pt idx="3206">
                  <c:v>4.4396132900000111</c:v>
                </c:pt>
                <c:pt idx="3207">
                  <c:v>4.4396132900000111</c:v>
                </c:pt>
                <c:pt idx="3208">
                  <c:v>4.4372582100000102</c:v>
                </c:pt>
                <c:pt idx="3209">
                  <c:v>4.5099292500000132</c:v>
                </c:pt>
                <c:pt idx="3210">
                  <c:v>4.7161669700000033</c:v>
                </c:pt>
                <c:pt idx="3211">
                  <c:v>4.6064034200000066</c:v>
                </c:pt>
                <c:pt idx="3212">
                  <c:v>4.5933663700000125</c:v>
                </c:pt>
                <c:pt idx="3213">
                  <c:v>4.4393609600000019</c:v>
                </c:pt>
                <c:pt idx="3214">
                  <c:v>4.2875424100000004</c:v>
                </c:pt>
                <c:pt idx="3215">
                  <c:v>4.4637528600000138</c:v>
                </c:pt>
                <c:pt idx="3216">
                  <c:v>4.5800769900000091</c:v>
                </c:pt>
                <c:pt idx="3217">
                  <c:v>4.7062419900000094</c:v>
                </c:pt>
                <c:pt idx="3218">
                  <c:v>4.7062419900000094</c:v>
                </c:pt>
                <c:pt idx="3219">
                  <c:v>4.717765060000005</c:v>
                </c:pt>
                <c:pt idx="3220">
                  <c:v>4.5582925000000074</c:v>
                </c:pt>
                <c:pt idx="3221">
                  <c:v>4.5938710300000025</c:v>
                </c:pt>
                <c:pt idx="3222">
                  <c:v>4.5481993000000074</c:v>
                </c:pt>
                <c:pt idx="3223">
                  <c:v>4.6088426100000106</c:v>
                </c:pt>
                <c:pt idx="3224">
                  <c:v>4.627935579999999</c:v>
                </c:pt>
                <c:pt idx="3225">
                  <c:v>4.6555236600000001</c:v>
                </c:pt>
                <c:pt idx="3226">
                  <c:v>4.7098587200000139</c:v>
                </c:pt>
                <c:pt idx="3227">
                  <c:v>4.6227207600000071</c:v>
                </c:pt>
                <c:pt idx="3228">
                  <c:v>4.9436004100000019</c:v>
                </c:pt>
                <c:pt idx="3229">
                  <c:v>5.006514690000003</c:v>
                </c:pt>
                <c:pt idx="3230">
                  <c:v>5.0692607500000122</c:v>
                </c:pt>
                <c:pt idx="3231">
                  <c:v>5.1234275900000057</c:v>
                </c:pt>
                <c:pt idx="3232">
                  <c:v>4.8568830000000105</c:v>
                </c:pt>
                <c:pt idx="3233">
                  <c:v>4.8568830000000105</c:v>
                </c:pt>
                <c:pt idx="3234">
                  <c:v>4.6607384800000062</c:v>
                </c:pt>
                <c:pt idx="3235">
                  <c:v>4.4141279600000161</c:v>
                </c:pt>
                <c:pt idx="3236">
                  <c:v>4.4141279600000161</c:v>
                </c:pt>
                <c:pt idx="3237">
                  <c:v>4.4141279600000161</c:v>
                </c:pt>
                <c:pt idx="3238">
                  <c:v>4.6037119000000075</c:v>
                </c:pt>
                <c:pt idx="3239">
                  <c:v>4.8041460300000125</c:v>
                </c:pt>
                <c:pt idx="3240">
                  <c:v>4.4942847900000089</c:v>
                </c:pt>
                <c:pt idx="3241">
                  <c:v>4.6907657500000113</c:v>
                </c:pt>
                <c:pt idx="3242">
                  <c:v>4.6393745400000057</c:v>
                </c:pt>
                <c:pt idx="3243">
                  <c:v>4.6393745400000057</c:v>
                </c:pt>
                <c:pt idx="3244">
                  <c:v>4.5684698100000105</c:v>
                </c:pt>
                <c:pt idx="3245">
                  <c:v>4.6385334400000175</c:v>
                </c:pt>
                <c:pt idx="3246">
                  <c:v>4.7642778900000025</c:v>
                </c:pt>
                <c:pt idx="3247">
                  <c:v>4.7642778900000025</c:v>
                </c:pt>
                <c:pt idx="3248">
                  <c:v>4.7572126499999996</c:v>
                </c:pt>
                <c:pt idx="3249">
                  <c:v>4.6620001300000098</c:v>
                </c:pt>
                <c:pt idx="3250">
                  <c:v>4.7892585600000075</c:v>
                </c:pt>
                <c:pt idx="3251">
                  <c:v>4.7892585600000075</c:v>
                </c:pt>
                <c:pt idx="3252">
                  <c:v>4.7698291500000067</c:v>
                </c:pt>
                <c:pt idx="3253">
                  <c:v>4.4835187100000127</c:v>
                </c:pt>
                <c:pt idx="3254">
                  <c:v>4.4835187100000127</c:v>
                </c:pt>
                <c:pt idx="3255">
                  <c:v>4.5582083900000043</c:v>
                </c:pt>
                <c:pt idx="3256">
                  <c:v>4.5229663000000073</c:v>
                </c:pt>
                <c:pt idx="3257">
                  <c:v>4.6366830200000066</c:v>
                </c:pt>
                <c:pt idx="3258">
                  <c:v>4.6609067000000124</c:v>
                </c:pt>
                <c:pt idx="3259">
                  <c:v>4.5757873800000084</c:v>
                </c:pt>
                <c:pt idx="3260">
                  <c:v>4.4575287200000133</c:v>
                </c:pt>
                <c:pt idx="3261">
                  <c:v>4.3809045100000077</c:v>
                </c:pt>
                <c:pt idx="3262">
                  <c:v>4.3512136800000007</c:v>
                </c:pt>
                <c:pt idx="3263">
                  <c:v>4.4297724200000062</c:v>
                </c:pt>
                <c:pt idx="3264">
                  <c:v>4.5407135100000033</c:v>
                </c:pt>
                <c:pt idx="3265">
                  <c:v>4.6463556700000055</c:v>
                </c:pt>
                <c:pt idx="3266">
                  <c:v>4.5720865400000008</c:v>
                </c:pt>
                <c:pt idx="3267">
                  <c:v>4.6071604100000059</c:v>
                </c:pt>
                <c:pt idx="3268">
                  <c:v>4.6145620900000068</c:v>
                </c:pt>
                <c:pt idx="3269">
                  <c:v>4.5698155700000029</c:v>
                </c:pt>
                <c:pt idx="3270">
                  <c:v>4.7449325900000048</c:v>
                </c:pt>
                <c:pt idx="3271">
                  <c:v>4.5990858500000087</c:v>
                </c:pt>
                <c:pt idx="3272">
                  <c:v>4.6187675900000045</c:v>
                </c:pt>
                <c:pt idx="3273">
                  <c:v>4.4529026700000003</c:v>
                </c:pt>
                <c:pt idx="3274">
                  <c:v>4.5401247400000102</c:v>
                </c:pt>
                <c:pt idx="3275">
                  <c:v>4.4555100800000105</c:v>
                </c:pt>
                <c:pt idx="3276">
                  <c:v>4.3878856400000075</c:v>
                </c:pt>
                <c:pt idx="3277">
                  <c:v>4.7366057000000126</c:v>
                </c:pt>
                <c:pt idx="3278">
                  <c:v>4.5237232900000066</c:v>
                </c:pt>
                <c:pt idx="3285">
                  <c:v>4.5338164900000066</c:v>
                </c:pt>
                <c:pt idx="3286">
                  <c:v>4.2999906900000013</c:v>
                </c:pt>
                <c:pt idx="3287">
                  <c:v>4.426492130000014</c:v>
                </c:pt>
                <c:pt idx="3288">
                  <c:v>4.4662761600000067</c:v>
                </c:pt>
                <c:pt idx="3289">
                  <c:v>4.4662761600000067</c:v>
                </c:pt>
                <c:pt idx="3290">
                  <c:v>4.3010841200000129</c:v>
                </c:pt>
                <c:pt idx="3291">
                  <c:v>4.6514022700000055</c:v>
                </c:pt>
                <c:pt idx="3292">
                  <c:v>4.4514728000000048</c:v>
                </c:pt>
                <c:pt idx="3293">
                  <c:v>4.4514728000000048</c:v>
                </c:pt>
                <c:pt idx="3294">
                  <c:v>4.2514592200000152</c:v>
                </c:pt>
                <c:pt idx="3295">
                  <c:v>4.2392632700000092</c:v>
                </c:pt>
                <c:pt idx="3296">
                  <c:v>4.1866945200000032</c:v>
                </c:pt>
                <c:pt idx="3297">
                  <c:v>4.1866945200000032</c:v>
                </c:pt>
                <c:pt idx="3298">
                  <c:v>4.0151942300000059</c:v>
                </c:pt>
                <c:pt idx="3299">
                  <c:v>4.0308386900000102</c:v>
                </c:pt>
                <c:pt idx="3300">
                  <c:v>4.0045963700000158</c:v>
                </c:pt>
                <c:pt idx="3301">
                  <c:v>4.0587632100000093</c:v>
                </c:pt>
                <c:pt idx="3302">
                  <c:v>4.1242007900000033</c:v>
                </c:pt>
                <c:pt idx="3303">
                  <c:v>4.3120184200000011</c:v>
                </c:pt>
                <c:pt idx="3304">
                  <c:v>4.2973832800000054</c:v>
                </c:pt>
                <c:pt idx="3305">
                  <c:v>4.2978879400000096</c:v>
                </c:pt>
                <c:pt idx="3306">
                  <c:v>4.1587700000000041</c:v>
                </c:pt>
                <c:pt idx="3307">
                  <c:v>4.1957784000000089</c:v>
                </c:pt>
                <c:pt idx="3308">
                  <c:v>4.1957784000000089</c:v>
                </c:pt>
                <c:pt idx="3309">
                  <c:v>4.1259671000000111</c:v>
                </c:pt>
                <c:pt idx="3310">
                  <c:v>3.9007205200000072</c:v>
                </c:pt>
                <c:pt idx="3311">
                  <c:v>3.9885313600000103</c:v>
                </c:pt>
                <c:pt idx="3312">
                  <c:v>4.0279789500000049</c:v>
                </c:pt>
                <c:pt idx="3313">
                  <c:v>4.1472469300000085</c:v>
                </c:pt>
                <c:pt idx="3314">
                  <c:v>3.9889519100000115</c:v>
                </c:pt>
                <c:pt idx="3315">
                  <c:v>4.012923260000008</c:v>
                </c:pt>
                <c:pt idx="3316">
                  <c:v>3.9089633000000106</c:v>
                </c:pt>
                <c:pt idx="3317">
                  <c:v>3.9284768200000002</c:v>
                </c:pt>
                <c:pt idx="3318">
                  <c:v>3.8463854600000076</c:v>
                </c:pt>
                <c:pt idx="3319">
                  <c:v>3.9315888900000147</c:v>
                </c:pt>
                <c:pt idx="3320">
                  <c:v>3.9088791900000075</c:v>
                </c:pt>
                <c:pt idx="3321">
                  <c:v>3.9157762100000042</c:v>
                </c:pt>
                <c:pt idx="3322">
                  <c:v>3.8578244200000142</c:v>
                </c:pt>
                <c:pt idx="3323">
                  <c:v>3.8997112000000129</c:v>
                </c:pt>
                <c:pt idx="3324">
                  <c:v>3.9163649799999973</c:v>
                </c:pt>
                <c:pt idx="3325">
                  <c:v>3.990129450000012</c:v>
                </c:pt>
                <c:pt idx="3326">
                  <c:v>4.015614780000007</c:v>
                </c:pt>
                <c:pt idx="3327">
                  <c:v>4.080800030000006</c:v>
                </c:pt>
                <c:pt idx="3328">
                  <c:v>4.1301726000000087</c:v>
                </c:pt>
                <c:pt idx="3329">
                  <c:v>4.1699566300000015</c:v>
                </c:pt>
                <c:pt idx="3330">
                  <c:v>4.1699566300000015</c:v>
                </c:pt>
                <c:pt idx="3331">
                  <c:v>4.1194065200000125</c:v>
                </c:pt>
                <c:pt idx="3332">
                  <c:v>4.0318480100000045</c:v>
                </c:pt>
                <c:pt idx="3333">
                  <c:v>4.0321003400000137</c:v>
                </c:pt>
                <c:pt idx="3334">
                  <c:v>4.0321003400000137</c:v>
                </c:pt>
                <c:pt idx="3335">
                  <c:v>4.0715479300000084</c:v>
                </c:pt>
                <c:pt idx="3336">
                  <c:v>4.1535551800000121</c:v>
                </c:pt>
                <c:pt idx="3337">
                  <c:v>4.1063694700000042</c:v>
                </c:pt>
                <c:pt idx="3338">
                  <c:v>4.1041826100000094</c:v>
                </c:pt>
                <c:pt idx="3339">
                  <c:v>4.0174652000000037</c:v>
                </c:pt>
                <c:pt idx="3340">
                  <c:v>3.9663263200000074</c:v>
                </c:pt>
                <c:pt idx="3341">
                  <c:v>3.8298999000000151</c:v>
                </c:pt>
                <c:pt idx="3342">
                  <c:v>3.8298999000000151</c:v>
                </c:pt>
                <c:pt idx="3343">
                  <c:v>3.7391452100000038</c:v>
                </c:pt>
                <c:pt idx="3344">
                  <c:v>3.6708478900000046</c:v>
                </c:pt>
                <c:pt idx="3345">
                  <c:v>3.7049124400000153</c:v>
                </c:pt>
                <c:pt idx="3346">
                  <c:v>3.7049124400000153</c:v>
                </c:pt>
                <c:pt idx="3347">
                  <c:v>3.7455375699999962</c:v>
                </c:pt>
                <c:pt idx="3348">
                  <c:v>3.824685080000009</c:v>
                </c:pt>
                <c:pt idx="3349">
                  <c:v>3.824685080000009</c:v>
                </c:pt>
                <c:pt idx="3350">
                  <c:v>3.824685080000009</c:v>
                </c:pt>
                <c:pt idx="3351">
                  <c:v>3.8423481800000019</c:v>
                </c:pt>
                <c:pt idx="3352">
                  <c:v>3.922505010000009</c:v>
                </c:pt>
                <c:pt idx="3353">
                  <c:v>3.922505010000009</c:v>
                </c:pt>
                <c:pt idx="3354">
                  <c:v>3.9020662799999997</c:v>
                </c:pt>
                <c:pt idx="3355">
                  <c:v>3.8874311400000181</c:v>
                </c:pt>
                <c:pt idx="3356">
                  <c:v>3.9009728500000023</c:v>
                </c:pt>
                <c:pt idx="3357">
                  <c:v>3.8087882900000096</c:v>
                </c:pt>
                <c:pt idx="3358">
                  <c:v>3.8070219800000018</c:v>
                </c:pt>
                <c:pt idx="3359">
                  <c:v>3.7802750000000032</c:v>
                </c:pt>
                <c:pt idx="3360">
                  <c:v>3.7879290100000134</c:v>
                </c:pt>
                <c:pt idx="3361">
                  <c:v>3.8788519200000025</c:v>
                </c:pt>
                <c:pt idx="3362">
                  <c:v>3.8494975300000078</c:v>
                </c:pt>
                <c:pt idx="3363">
                  <c:v>3.8866741500000046</c:v>
                </c:pt>
                <c:pt idx="3364">
                  <c:v>3.8325073100000111</c:v>
                </c:pt>
                <c:pt idx="3365">
                  <c:v>3.7239213000000007</c:v>
                </c:pt>
                <c:pt idx="3366">
                  <c:v>3.664371420000009</c:v>
                </c:pt>
                <c:pt idx="3367">
                  <c:v>3.5843828100000081</c:v>
                </c:pt>
                <c:pt idx="3368">
                  <c:v>3.646792430000005</c:v>
                </c:pt>
                <c:pt idx="3369">
                  <c:v>3.7090338300000099</c:v>
                </c:pt>
                <c:pt idx="3370">
                  <c:v>3.8156853100000063</c:v>
                </c:pt>
                <c:pt idx="3371">
                  <c:v>3.8767491700000107</c:v>
                </c:pt>
                <c:pt idx="3372">
                  <c:v>3.8891974500000117</c:v>
                </c:pt>
                <c:pt idx="3373">
                  <c:v>3.889954440000011</c:v>
                </c:pt>
                <c:pt idx="3374">
                  <c:v>3.842516400000008</c:v>
                </c:pt>
                <c:pt idx="3375">
                  <c:v>3.8498339700000059</c:v>
                </c:pt>
                <c:pt idx="3376">
                  <c:v>3.869852150000014</c:v>
                </c:pt>
                <c:pt idx="3377">
                  <c:v>3.8927300699999989</c:v>
                </c:pt>
                <c:pt idx="3378">
                  <c:v>3.9171219700000108</c:v>
                </c:pt>
                <c:pt idx="3379">
                  <c:v>3.9171219700000108</c:v>
                </c:pt>
                <c:pt idx="3380">
                  <c:v>3.9222526799999997</c:v>
                </c:pt>
                <c:pt idx="3381">
                  <c:v>3.9540462599999984</c:v>
                </c:pt>
              </c:numCache>
            </c:numRef>
          </c:val>
        </c:ser>
        <c:axId val="79570432"/>
        <c:axId val="79571968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Sheet1!$AL$2:$AL$5490</c:f>
              <c:numCache>
                <c:formatCode>0</c:formatCode>
                <c:ptCount val="5489"/>
                <c:pt idx="0">
                  <c:v>10.235623914817568</c:v>
                </c:pt>
                <c:pt idx="1">
                  <c:v>10.235623914817568</c:v>
                </c:pt>
                <c:pt idx="2">
                  <c:v>10.235623914817568</c:v>
                </c:pt>
                <c:pt idx="3">
                  <c:v>10.235623914817568</c:v>
                </c:pt>
                <c:pt idx="4">
                  <c:v>10.235623914817568</c:v>
                </c:pt>
                <c:pt idx="5">
                  <c:v>10.235623914817568</c:v>
                </c:pt>
                <c:pt idx="6">
                  <c:v>10.235623914817568</c:v>
                </c:pt>
                <c:pt idx="7">
                  <c:v>10.235623914817568</c:v>
                </c:pt>
                <c:pt idx="8">
                  <c:v>10.235623914817568</c:v>
                </c:pt>
                <c:pt idx="9">
                  <c:v>10.235623914817568</c:v>
                </c:pt>
                <c:pt idx="10">
                  <c:v>10.235623914817568</c:v>
                </c:pt>
                <c:pt idx="11">
                  <c:v>10.235623914817568</c:v>
                </c:pt>
                <c:pt idx="12">
                  <c:v>10.235623914817568</c:v>
                </c:pt>
                <c:pt idx="13">
                  <c:v>10.235623914817568</c:v>
                </c:pt>
                <c:pt idx="14">
                  <c:v>10.235623914817568</c:v>
                </c:pt>
                <c:pt idx="15">
                  <c:v>10.235623914817568</c:v>
                </c:pt>
                <c:pt idx="16">
                  <c:v>10.235623914817568</c:v>
                </c:pt>
                <c:pt idx="17">
                  <c:v>10.235623914817568</c:v>
                </c:pt>
                <c:pt idx="18">
                  <c:v>10.235623914817568</c:v>
                </c:pt>
                <c:pt idx="19">
                  <c:v>10.235623914817568</c:v>
                </c:pt>
                <c:pt idx="20">
                  <c:v>10.235623914817568</c:v>
                </c:pt>
                <c:pt idx="21">
                  <c:v>10.235623914817568</c:v>
                </c:pt>
                <c:pt idx="22">
                  <c:v>10.235623914817568</c:v>
                </c:pt>
                <c:pt idx="23">
                  <c:v>10.235623914817568</c:v>
                </c:pt>
                <c:pt idx="24">
                  <c:v>10.235623914817568</c:v>
                </c:pt>
                <c:pt idx="25">
                  <c:v>10.235623914817568</c:v>
                </c:pt>
                <c:pt idx="26">
                  <c:v>10.235623914817568</c:v>
                </c:pt>
                <c:pt idx="27">
                  <c:v>10.235623914817568</c:v>
                </c:pt>
                <c:pt idx="28">
                  <c:v>10.235623914817568</c:v>
                </c:pt>
                <c:pt idx="29">
                  <c:v>10.235623914817568</c:v>
                </c:pt>
                <c:pt idx="30">
                  <c:v>10.235623914817568</c:v>
                </c:pt>
                <c:pt idx="31">
                  <c:v>10.235623914817568</c:v>
                </c:pt>
                <c:pt idx="32">
                  <c:v>10.235623914817568</c:v>
                </c:pt>
                <c:pt idx="33">
                  <c:v>10.235623914817568</c:v>
                </c:pt>
                <c:pt idx="34">
                  <c:v>10.235623914817568</c:v>
                </c:pt>
                <c:pt idx="35">
                  <c:v>10.235623914817568</c:v>
                </c:pt>
                <c:pt idx="36">
                  <c:v>10.235623914817568</c:v>
                </c:pt>
                <c:pt idx="37">
                  <c:v>10.235623914817568</c:v>
                </c:pt>
                <c:pt idx="38">
                  <c:v>10.235623914817568</c:v>
                </c:pt>
                <c:pt idx="39">
                  <c:v>10.235623914817568</c:v>
                </c:pt>
                <c:pt idx="40">
                  <c:v>10.235623914817568</c:v>
                </c:pt>
                <c:pt idx="41">
                  <c:v>10.235623914817568</c:v>
                </c:pt>
                <c:pt idx="42">
                  <c:v>10.235623914817568</c:v>
                </c:pt>
                <c:pt idx="43">
                  <c:v>10.235623914817568</c:v>
                </c:pt>
                <c:pt idx="44">
                  <c:v>10.235623914817568</c:v>
                </c:pt>
                <c:pt idx="45">
                  <c:v>10.235623914817568</c:v>
                </c:pt>
                <c:pt idx="46">
                  <c:v>10.235623914817568</c:v>
                </c:pt>
                <c:pt idx="47">
                  <c:v>10.235623914817568</c:v>
                </c:pt>
                <c:pt idx="48">
                  <c:v>10.235623914817568</c:v>
                </c:pt>
                <c:pt idx="49">
                  <c:v>10.235623914817568</c:v>
                </c:pt>
                <c:pt idx="50">
                  <c:v>10.235623914817568</c:v>
                </c:pt>
                <c:pt idx="51">
                  <c:v>10.235623914817568</c:v>
                </c:pt>
                <c:pt idx="52">
                  <c:v>10.235623914817568</c:v>
                </c:pt>
                <c:pt idx="53">
                  <c:v>10.235623914817568</c:v>
                </c:pt>
                <c:pt idx="54">
                  <c:v>10.235623914817568</c:v>
                </c:pt>
                <c:pt idx="55">
                  <c:v>10.235623914817568</c:v>
                </c:pt>
                <c:pt idx="56">
                  <c:v>10.235623914817568</c:v>
                </c:pt>
                <c:pt idx="57">
                  <c:v>10.235623914817568</c:v>
                </c:pt>
                <c:pt idx="58">
                  <c:v>10.235623914817568</c:v>
                </c:pt>
                <c:pt idx="59">
                  <c:v>10.235623914817568</c:v>
                </c:pt>
                <c:pt idx="60">
                  <c:v>10.235623914817568</c:v>
                </c:pt>
                <c:pt idx="61">
                  <c:v>10.235623914817568</c:v>
                </c:pt>
                <c:pt idx="62">
                  <c:v>10.235623914817568</c:v>
                </c:pt>
                <c:pt idx="63">
                  <c:v>10.235623914817568</c:v>
                </c:pt>
                <c:pt idx="64">
                  <c:v>10.235623914817568</c:v>
                </c:pt>
                <c:pt idx="65">
                  <c:v>10.235623914817568</c:v>
                </c:pt>
                <c:pt idx="66">
                  <c:v>10.235623914817568</c:v>
                </c:pt>
                <c:pt idx="67">
                  <c:v>10.235623914817568</c:v>
                </c:pt>
                <c:pt idx="68">
                  <c:v>10.235623914817568</c:v>
                </c:pt>
                <c:pt idx="69">
                  <c:v>10.235623914817568</c:v>
                </c:pt>
                <c:pt idx="70">
                  <c:v>10.235623914817568</c:v>
                </c:pt>
                <c:pt idx="71">
                  <c:v>10.235623914817568</c:v>
                </c:pt>
                <c:pt idx="72">
                  <c:v>10.235623914817568</c:v>
                </c:pt>
                <c:pt idx="73">
                  <c:v>10.235623914817568</c:v>
                </c:pt>
                <c:pt idx="74">
                  <c:v>10.235623914817568</c:v>
                </c:pt>
                <c:pt idx="75">
                  <c:v>10.235623914817568</c:v>
                </c:pt>
                <c:pt idx="76">
                  <c:v>10.235623914817568</c:v>
                </c:pt>
                <c:pt idx="77">
                  <c:v>10.235623914817568</c:v>
                </c:pt>
                <c:pt idx="78">
                  <c:v>10.235623914817568</c:v>
                </c:pt>
                <c:pt idx="79">
                  <c:v>10.235623914817568</c:v>
                </c:pt>
                <c:pt idx="80">
                  <c:v>10.235623914817568</c:v>
                </c:pt>
                <c:pt idx="81">
                  <c:v>10.235623914817568</c:v>
                </c:pt>
                <c:pt idx="82">
                  <c:v>10.235623914817568</c:v>
                </c:pt>
                <c:pt idx="83">
                  <c:v>10.235623914817568</c:v>
                </c:pt>
                <c:pt idx="84">
                  <c:v>10.235623914817568</c:v>
                </c:pt>
                <c:pt idx="85">
                  <c:v>10.235623914817568</c:v>
                </c:pt>
                <c:pt idx="86">
                  <c:v>10.235623914817568</c:v>
                </c:pt>
                <c:pt idx="87">
                  <c:v>10.235623914817568</c:v>
                </c:pt>
                <c:pt idx="88">
                  <c:v>10.235623914817568</c:v>
                </c:pt>
                <c:pt idx="89">
                  <c:v>10.235623914817568</c:v>
                </c:pt>
                <c:pt idx="90">
                  <c:v>10.235623914817568</c:v>
                </c:pt>
                <c:pt idx="91">
                  <c:v>10.235623914817568</c:v>
                </c:pt>
                <c:pt idx="92">
                  <c:v>10.235623914817568</c:v>
                </c:pt>
                <c:pt idx="93">
                  <c:v>10.235623914817568</c:v>
                </c:pt>
                <c:pt idx="94">
                  <c:v>10.235623914817568</c:v>
                </c:pt>
                <c:pt idx="95">
                  <c:v>10.235623914817568</c:v>
                </c:pt>
                <c:pt idx="96">
                  <c:v>10.235623914817568</c:v>
                </c:pt>
                <c:pt idx="97">
                  <c:v>10.235623914817568</c:v>
                </c:pt>
                <c:pt idx="98">
                  <c:v>10.235623914817568</c:v>
                </c:pt>
                <c:pt idx="99">
                  <c:v>10.235623914817568</c:v>
                </c:pt>
                <c:pt idx="100">
                  <c:v>10.235623914817568</c:v>
                </c:pt>
                <c:pt idx="101">
                  <c:v>10.235623914817568</c:v>
                </c:pt>
                <c:pt idx="102">
                  <c:v>10.235623914817568</c:v>
                </c:pt>
                <c:pt idx="103">
                  <c:v>10.235623914817568</c:v>
                </c:pt>
                <c:pt idx="104">
                  <c:v>10.235623914817568</c:v>
                </c:pt>
                <c:pt idx="105">
                  <c:v>10.235623914817568</c:v>
                </c:pt>
                <c:pt idx="106">
                  <c:v>10.235623914817568</c:v>
                </c:pt>
                <c:pt idx="107">
                  <c:v>10.235623914817568</c:v>
                </c:pt>
                <c:pt idx="108">
                  <c:v>10.235623914817568</c:v>
                </c:pt>
                <c:pt idx="109">
                  <c:v>10.235623914817568</c:v>
                </c:pt>
                <c:pt idx="110">
                  <c:v>10.235623914817568</c:v>
                </c:pt>
                <c:pt idx="111">
                  <c:v>10.235623914817568</c:v>
                </c:pt>
                <c:pt idx="112">
                  <c:v>10.235623914817568</c:v>
                </c:pt>
                <c:pt idx="113">
                  <c:v>10.235623914817568</c:v>
                </c:pt>
                <c:pt idx="114">
                  <c:v>10.235623914817568</c:v>
                </c:pt>
                <c:pt idx="115">
                  <c:v>10.235623914817568</c:v>
                </c:pt>
                <c:pt idx="116">
                  <c:v>10.235623914817568</c:v>
                </c:pt>
                <c:pt idx="117">
                  <c:v>10.235623914817568</c:v>
                </c:pt>
                <c:pt idx="118">
                  <c:v>10.235623914817568</c:v>
                </c:pt>
                <c:pt idx="119">
                  <c:v>10.235623914817568</c:v>
                </c:pt>
                <c:pt idx="120">
                  <c:v>10.235623914817568</c:v>
                </c:pt>
                <c:pt idx="121">
                  <c:v>10.235623914817568</c:v>
                </c:pt>
                <c:pt idx="122">
                  <c:v>10.235623914817568</c:v>
                </c:pt>
                <c:pt idx="123">
                  <c:v>10.235623914817568</c:v>
                </c:pt>
                <c:pt idx="124">
                  <c:v>10.235623914817568</c:v>
                </c:pt>
                <c:pt idx="125">
                  <c:v>10.235623914817568</c:v>
                </c:pt>
                <c:pt idx="126">
                  <c:v>10.235623914817568</c:v>
                </c:pt>
                <c:pt idx="127">
                  <c:v>10.235623914817568</c:v>
                </c:pt>
                <c:pt idx="128">
                  <c:v>10.235623914817568</c:v>
                </c:pt>
                <c:pt idx="129">
                  <c:v>10.235623914817568</c:v>
                </c:pt>
                <c:pt idx="130">
                  <c:v>10.235623914817568</c:v>
                </c:pt>
                <c:pt idx="131">
                  <c:v>10.235623914817568</c:v>
                </c:pt>
                <c:pt idx="132">
                  <c:v>10.235623914817568</c:v>
                </c:pt>
                <c:pt idx="133">
                  <c:v>10.235623914817568</c:v>
                </c:pt>
                <c:pt idx="134">
                  <c:v>10.235623914817568</c:v>
                </c:pt>
                <c:pt idx="135">
                  <c:v>10.235623914817568</c:v>
                </c:pt>
                <c:pt idx="136">
                  <c:v>10.235623914817568</c:v>
                </c:pt>
                <c:pt idx="137">
                  <c:v>10.235623914817568</c:v>
                </c:pt>
                <c:pt idx="138">
                  <c:v>10.235623914817568</c:v>
                </c:pt>
                <c:pt idx="139">
                  <c:v>10.235623914817568</c:v>
                </c:pt>
                <c:pt idx="140">
                  <c:v>10.235623914817568</c:v>
                </c:pt>
                <c:pt idx="141">
                  <c:v>10.235623914817568</c:v>
                </c:pt>
                <c:pt idx="142">
                  <c:v>10.235623914817568</c:v>
                </c:pt>
                <c:pt idx="143">
                  <c:v>10.235623914817568</c:v>
                </c:pt>
                <c:pt idx="144">
                  <c:v>10.235623914817568</c:v>
                </c:pt>
                <c:pt idx="145">
                  <c:v>10.235623914817568</c:v>
                </c:pt>
                <c:pt idx="146">
                  <c:v>10.235623914817568</c:v>
                </c:pt>
                <c:pt idx="147">
                  <c:v>10.235623914817568</c:v>
                </c:pt>
                <c:pt idx="148">
                  <c:v>10.235623914817568</c:v>
                </c:pt>
                <c:pt idx="149">
                  <c:v>10.235623914817568</c:v>
                </c:pt>
                <c:pt idx="150">
                  <c:v>10.235623914817568</c:v>
                </c:pt>
                <c:pt idx="151">
                  <c:v>10.235623914817568</c:v>
                </c:pt>
                <c:pt idx="152">
                  <c:v>10.235623914817568</c:v>
                </c:pt>
                <c:pt idx="153">
                  <c:v>10.235623914817568</c:v>
                </c:pt>
                <c:pt idx="154">
                  <c:v>10.235623914817568</c:v>
                </c:pt>
                <c:pt idx="155">
                  <c:v>10.235623914817568</c:v>
                </c:pt>
                <c:pt idx="156">
                  <c:v>10.235623914817568</c:v>
                </c:pt>
                <c:pt idx="157">
                  <c:v>10.235623914817568</c:v>
                </c:pt>
                <c:pt idx="158">
                  <c:v>10.235623914817568</c:v>
                </c:pt>
                <c:pt idx="159">
                  <c:v>10.235623914817568</c:v>
                </c:pt>
                <c:pt idx="160">
                  <c:v>10.235623914817568</c:v>
                </c:pt>
                <c:pt idx="161">
                  <c:v>10.235623914817568</c:v>
                </c:pt>
                <c:pt idx="162">
                  <c:v>10.235623914817568</c:v>
                </c:pt>
                <c:pt idx="163">
                  <c:v>10.235623914817568</c:v>
                </c:pt>
                <c:pt idx="164">
                  <c:v>10.235623914817568</c:v>
                </c:pt>
                <c:pt idx="165">
                  <c:v>10.235623914817568</c:v>
                </c:pt>
                <c:pt idx="166">
                  <c:v>10.235623914817568</c:v>
                </c:pt>
                <c:pt idx="167">
                  <c:v>10.235623914817568</c:v>
                </c:pt>
                <c:pt idx="168">
                  <c:v>10.235623914817568</c:v>
                </c:pt>
                <c:pt idx="169">
                  <c:v>10.235623914817568</c:v>
                </c:pt>
                <c:pt idx="170">
                  <c:v>10.235623914817568</c:v>
                </c:pt>
                <c:pt idx="171">
                  <c:v>10.235623914817568</c:v>
                </c:pt>
                <c:pt idx="172">
                  <c:v>10.235623914817568</c:v>
                </c:pt>
                <c:pt idx="173">
                  <c:v>10.235623914817568</c:v>
                </c:pt>
                <c:pt idx="174">
                  <c:v>10.235623914817568</c:v>
                </c:pt>
                <c:pt idx="175">
                  <c:v>10.235623914817568</c:v>
                </c:pt>
                <c:pt idx="176">
                  <c:v>10.235623914817568</c:v>
                </c:pt>
                <c:pt idx="177">
                  <c:v>10.235623914817568</c:v>
                </c:pt>
                <c:pt idx="178">
                  <c:v>10.235623914817568</c:v>
                </c:pt>
                <c:pt idx="179">
                  <c:v>10.235623914817568</c:v>
                </c:pt>
                <c:pt idx="180">
                  <c:v>10.235623914817568</c:v>
                </c:pt>
                <c:pt idx="181">
                  <c:v>10.235623914817568</c:v>
                </c:pt>
                <c:pt idx="182">
                  <c:v>10.235623914817568</c:v>
                </c:pt>
                <c:pt idx="183">
                  <c:v>10.235623914817568</c:v>
                </c:pt>
                <c:pt idx="184">
                  <c:v>10.235623914817568</c:v>
                </c:pt>
                <c:pt idx="185">
                  <c:v>10.235623914817568</c:v>
                </c:pt>
                <c:pt idx="186">
                  <c:v>10.235623914817568</c:v>
                </c:pt>
                <c:pt idx="187">
                  <c:v>10.235623914817568</c:v>
                </c:pt>
                <c:pt idx="188">
                  <c:v>10.235623914817568</c:v>
                </c:pt>
                <c:pt idx="189">
                  <c:v>10.235623914817568</c:v>
                </c:pt>
                <c:pt idx="190">
                  <c:v>10.235623914817568</c:v>
                </c:pt>
                <c:pt idx="191">
                  <c:v>10.235623914817568</c:v>
                </c:pt>
                <c:pt idx="192">
                  <c:v>10.235623914817568</c:v>
                </c:pt>
                <c:pt idx="193">
                  <c:v>10.235623914817568</c:v>
                </c:pt>
                <c:pt idx="194">
                  <c:v>10.235623914817568</c:v>
                </c:pt>
                <c:pt idx="195">
                  <c:v>10.235623914817568</c:v>
                </c:pt>
                <c:pt idx="196">
                  <c:v>10.235623914817568</c:v>
                </c:pt>
                <c:pt idx="197">
                  <c:v>10.235623914817568</c:v>
                </c:pt>
                <c:pt idx="198">
                  <c:v>10.235623914817568</c:v>
                </c:pt>
                <c:pt idx="199">
                  <c:v>10.235623914817568</c:v>
                </c:pt>
                <c:pt idx="200">
                  <c:v>10.235623914817568</c:v>
                </c:pt>
                <c:pt idx="201">
                  <c:v>10.235623914817568</c:v>
                </c:pt>
                <c:pt idx="202">
                  <c:v>10.235623914817568</c:v>
                </c:pt>
                <c:pt idx="203">
                  <c:v>10.235623914817568</c:v>
                </c:pt>
                <c:pt idx="204">
                  <c:v>10.235623914817568</c:v>
                </c:pt>
                <c:pt idx="205">
                  <c:v>10.235623914817568</c:v>
                </c:pt>
                <c:pt idx="206">
                  <c:v>10.235623914817568</c:v>
                </c:pt>
                <c:pt idx="207">
                  <c:v>10.235623914817568</c:v>
                </c:pt>
                <c:pt idx="208">
                  <c:v>10.235623914817568</c:v>
                </c:pt>
                <c:pt idx="209">
                  <c:v>10.235623914817568</c:v>
                </c:pt>
                <c:pt idx="210">
                  <c:v>10.235623914817568</c:v>
                </c:pt>
                <c:pt idx="211">
                  <c:v>10.235623914817568</c:v>
                </c:pt>
                <c:pt idx="212">
                  <c:v>10.235623914817568</c:v>
                </c:pt>
                <c:pt idx="213">
                  <c:v>10.235623914817568</c:v>
                </c:pt>
                <c:pt idx="214">
                  <c:v>10.235623914817568</c:v>
                </c:pt>
                <c:pt idx="215">
                  <c:v>10.235623914817568</c:v>
                </c:pt>
                <c:pt idx="216">
                  <c:v>10.235623914817568</c:v>
                </c:pt>
                <c:pt idx="217">
                  <c:v>10.235623914817568</c:v>
                </c:pt>
                <c:pt idx="218">
                  <c:v>10.235623914817568</c:v>
                </c:pt>
                <c:pt idx="219">
                  <c:v>10.235623914817568</c:v>
                </c:pt>
                <c:pt idx="220">
                  <c:v>10.235623914817568</c:v>
                </c:pt>
                <c:pt idx="221">
                  <c:v>10.235623914817568</c:v>
                </c:pt>
                <c:pt idx="222">
                  <c:v>10.235623914817568</c:v>
                </c:pt>
                <c:pt idx="223">
                  <c:v>10.235623914817568</c:v>
                </c:pt>
                <c:pt idx="224">
                  <c:v>10.235623914817568</c:v>
                </c:pt>
                <c:pt idx="225">
                  <c:v>10.235623914817568</c:v>
                </c:pt>
                <c:pt idx="226">
                  <c:v>10.235623914817568</c:v>
                </c:pt>
                <c:pt idx="227">
                  <c:v>10.235623914817568</c:v>
                </c:pt>
                <c:pt idx="228">
                  <c:v>10.235623914817568</c:v>
                </c:pt>
                <c:pt idx="229">
                  <c:v>10.235623914817568</c:v>
                </c:pt>
                <c:pt idx="230">
                  <c:v>10.235623914817568</c:v>
                </c:pt>
                <c:pt idx="231">
                  <c:v>10.235623914817568</c:v>
                </c:pt>
                <c:pt idx="232">
                  <c:v>10.235623914817568</c:v>
                </c:pt>
                <c:pt idx="233">
                  <c:v>10.235623914817568</c:v>
                </c:pt>
                <c:pt idx="234">
                  <c:v>10.235623914817568</c:v>
                </c:pt>
                <c:pt idx="235">
                  <c:v>10.235623914817568</c:v>
                </c:pt>
                <c:pt idx="236">
                  <c:v>10.235623914817568</c:v>
                </c:pt>
                <c:pt idx="237">
                  <c:v>10.235623914817568</c:v>
                </c:pt>
                <c:pt idx="238">
                  <c:v>10.235623914817568</c:v>
                </c:pt>
                <c:pt idx="239">
                  <c:v>10.235623914817568</c:v>
                </c:pt>
                <c:pt idx="240">
                  <c:v>10.235623914817568</c:v>
                </c:pt>
                <c:pt idx="241">
                  <c:v>10.235623914817568</c:v>
                </c:pt>
                <c:pt idx="242">
                  <c:v>10.235623914817568</c:v>
                </c:pt>
                <c:pt idx="243">
                  <c:v>10.235623914817568</c:v>
                </c:pt>
                <c:pt idx="244">
                  <c:v>10.235623914817568</c:v>
                </c:pt>
                <c:pt idx="245">
                  <c:v>10.235623914817568</c:v>
                </c:pt>
                <c:pt idx="246">
                  <c:v>10.235623914817568</c:v>
                </c:pt>
                <c:pt idx="247">
                  <c:v>10.235623914817568</c:v>
                </c:pt>
                <c:pt idx="248">
                  <c:v>10.235623914817568</c:v>
                </c:pt>
                <c:pt idx="249">
                  <c:v>10.235623914817568</c:v>
                </c:pt>
                <c:pt idx="250">
                  <c:v>10.235623914817568</c:v>
                </c:pt>
                <c:pt idx="251">
                  <c:v>10.235623914817568</c:v>
                </c:pt>
                <c:pt idx="252">
                  <c:v>10.235623914817568</c:v>
                </c:pt>
                <c:pt idx="253">
                  <c:v>10.235623914817568</c:v>
                </c:pt>
                <c:pt idx="254">
                  <c:v>10.235623914817568</c:v>
                </c:pt>
                <c:pt idx="255">
                  <c:v>10.235623914817568</c:v>
                </c:pt>
                <c:pt idx="256">
                  <c:v>10.235623914817568</c:v>
                </c:pt>
                <c:pt idx="257">
                  <c:v>10.235623914817568</c:v>
                </c:pt>
                <c:pt idx="258">
                  <c:v>10.235623914817568</c:v>
                </c:pt>
                <c:pt idx="259">
                  <c:v>10.235623914817568</c:v>
                </c:pt>
                <c:pt idx="260">
                  <c:v>10.235623914817568</c:v>
                </c:pt>
                <c:pt idx="261">
                  <c:v>10.235623914817568</c:v>
                </c:pt>
                <c:pt idx="262">
                  <c:v>10.235623914817568</c:v>
                </c:pt>
                <c:pt idx="263">
                  <c:v>10.235623914817568</c:v>
                </c:pt>
                <c:pt idx="264">
                  <c:v>10.235623914817568</c:v>
                </c:pt>
                <c:pt idx="265">
                  <c:v>10.235623914817568</c:v>
                </c:pt>
                <c:pt idx="266">
                  <c:v>10.235623914817568</c:v>
                </c:pt>
                <c:pt idx="267">
                  <c:v>10.235623914817568</c:v>
                </c:pt>
                <c:pt idx="268">
                  <c:v>10.235623914817568</c:v>
                </c:pt>
                <c:pt idx="269">
                  <c:v>10.235623914817568</c:v>
                </c:pt>
                <c:pt idx="270">
                  <c:v>10.235623914817568</c:v>
                </c:pt>
                <c:pt idx="271">
                  <c:v>10.235623914817568</c:v>
                </c:pt>
                <c:pt idx="272">
                  <c:v>10.235623914817568</c:v>
                </c:pt>
                <c:pt idx="273">
                  <c:v>10.235623914817568</c:v>
                </c:pt>
                <c:pt idx="274">
                  <c:v>10.235623914817568</c:v>
                </c:pt>
                <c:pt idx="275">
                  <c:v>10.235623914817568</c:v>
                </c:pt>
                <c:pt idx="276">
                  <c:v>10.235623914817568</c:v>
                </c:pt>
                <c:pt idx="277">
                  <c:v>10.235623914817568</c:v>
                </c:pt>
                <c:pt idx="278">
                  <c:v>10.235623914817568</c:v>
                </c:pt>
                <c:pt idx="279">
                  <c:v>10.235623914817568</c:v>
                </c:pt>
                <c:pt idx="280">
                  <c:v>10.235623914817568</c:v>
                </c:pt>
                <c:pt idx="281">
                  <c:v>10.235623914817568</c:v>
                </c:pt>
                <c:pt idx="282">
                  <c:v>10.235623914817568</c:v>
                </c:pt>
                <c:pt idx="283">
                  <c:v>10.235623914817568</c:v>
                </c:pt>
                <c:pt idx="284">
                  <c:v>10.235623914817568</c:v>
                </c:pt>
                <c:pt idx="285">
                  <c:v>10.235623914817568</c:v>
                </c:pt>
                <c:pt idx="286">
                  <c:v>10.235623914817568</c:v>
                </c:pt>
                <c:pt idx="287">
                  <c:v>10.235623914817568</c:v>
                </c:pt>
                <c:pt idx="288">
                  <c:v>10.235623914817568</c:v>
                </c:pt>
                <c:pt idx="289">
                  <c:v>10.235623914817568</c:v>
                </c:pt>
                <c:pt idx="290">
                  <c:v>10.235623914817568</c:v>
                </c:pt>
                <c:pt idx="291">
                  <c:v>10.235623914817568</c:v>
                </c:pt>
                <c:pt idx="292">
                  <c:v>10.235623914817568</c:v>
                </c:pt>
                <c:pt idx="293">
                  <c:v>10.235623914817568</c:v>
                </c:pt>
                <c:pt idx="294">
                  <c:v>10.235623914817568</c:v>
                </c:pt>
                <c:pt idx="295">
                  <c:v>10.235623914817568</c:v>
                </c:pt>
                <c:pt idx="296">
                  <c:v>10.235623914817568</c:v>
                </c:pt>
                <c:pt idx="297">
                  <c:v>10.235623914817568</c:v>
                </c:pt>
                <c:pt idx="298">
                  <c:v>10.235623914817568</c:v>
                </c:pt>
                <c:pt idx="299">
                  <c:v>10.235623914817568</c:v>
                </c:pt>
                <c:pt idx="300">
                  <c:v>10.235623914817568</c:v>
                </c:pt>
                <c:pt idx="301">
                  <c:v>10.235623914817568</c:v>
                </c:pt>
                <c:pt idx="302">
                  <c:v>10.235623914817568</c:v>
                </c:pt>
                <c:pt idx="303">
                  <c:v>10.235623914817568</c:v>
                </c:pt>
                <c:pt idx="304">
                  <c:v>10.235623914817568</c:v>
                </c:pt>
                <c:pt idx="305">
                  <c:v>10.235623914817568</c:v>
                </c:pt>
                <c:pt idx="306">
                  <c:v>10.235623914817568</c:v>
                </c:pt>
                <c:pt idx="307">
                  <c:v>10.235623914817568</c:v>
                </c:pt>
                <c:pt idx="308">
                  <c:v>10.235623914817568</c:v>
                </c:pt>
                <c:pt idx="309">
                  <c:v>10.235623914817568</c:v>
                </c:pt>
                <c:pt idx="310">
                  <c:v>10.235623914817568</c:v>
                </c:pt>
                <c:pt idx="311">
                  <c:v>10.235623914817568</c:v>
                </c:pt>
                <c:pt idx="312">
                  <c:v>10.235623914817568</c:v>
                </c:pt>
                <c:pt idx="313">
                  <c:v>10.235623914817568</c:v>
                </c:pt>
                <c:pt idx="314">
                  <c:v>10.235623914817568</c:v>
                </c:pt>
                <c:pt idx="315">
                  <c:v>10.235623914817568</c:v>
                </c:pt>
                <c:pt idx="316">
                  <c:v>10.235623914817568</c:v>
                </c:pt>
                <c:pt idx="317">
                  <c:v>10.235623914817568</c:v>
                </c:pt>
                <c:pt idx="318">
                  <c:v>10.235623914817568</c:v>
                </c:pt>
                <c:pt idx="319">
                  <c:v>10.235623914817568</c:v>
                </c:pt>
                <c:pt idx="320">
                  <c:v>10.235623914817568</c:v>
                </c:pt>
                <c:pt idx="321">
                  <c:v>10.235623914817568</c:v>
                </c:pt>
                <c:pt idx="322">
                  <c:v>10.235623914817568</c:v>
                </c:pt>
                <c:pt idx="323">
                  <c:v>10.235623914817568</c:v>
                </c:pt>
                <c:pt idx="324">
                  <c:v>10.235623914817568</c:v>
                </c:pt>
                <c:pt idx="325">
                  <c:v>10.235623914817568</c:v>
                </c:pt>
                <c:pt idx="326">
                  <c:v>10.235623914817568</c:v>
                </c:pt>
                <c:pt idx="327">
                  <c:v>10.235623914817568</c:v>
                </c:pt>
                <c:pt idx="328">
                  <c:v>10.235623914817568</c:v>
                </c:pt>
                <c:pt idx="329">
                  <c:v>10.235623914817568</c:v>
                </c:pt>
                <c:pt idx="330">
                  <c:v>10.235623914817568</c:v>
                </c:pt>
                <c:pt idx="331">
                  <c:v>10.235623914817568</c:v>
                </c:pt>
                <c:pt idx="332">
                  <c:v>10.235623914817568</c:v>
                </c:pt>
                <c:pt idx="333">
                  <c:v>10.235623914817568</c:v>
                </c:pt>
                <c:pt idx="334">
                  <c:v>10.235623914817568</c:v>
                </c:pt>
                <c:pt idx="335">
                  <c:v>10.235623914817568</c:v>
                </c:pt>
                <c:pt idx="336">
                  <c:v>10.235623914817568</c:v>
                </c:pt>
                <c:pt idx="337">
                  <c:v>10.235623914817568</c:v>
                </c:pt>
                <c:pt idx="338">
                  <c:v>10.235623914817568</c:v>
                </c:pt>
                <c:pt idx="339">
                  <c:v>10.235623914817568</c:v>
                </c:pt>
                <c:pt idx="340">
                  <c:v>10.235623914817568</c:v>
                </c:pt>
                <c:pt idx="341">
                  <c:v>10.235623914817568</c:v>
                </c:pt>
                <c:pt idx="342">
                  <c:v>10.235623914817568</c:v>
                </c:pt>
                <c:pt idx="343">
                  <c:v>10.235623914817568</c:v>
                </c:pt>
                <c:pt idx="344">
                  <c:v>10.235623914817568</c:v>
                </c:pt>
                <c:pt idx="345">
                  <c:v>10.235623914817568</c:v>
                </c:pt>
                <c:pt idx="346">
                  <c:v>10.235623914817568</c:v>
                </c:pt>
                <c:pt idx="347">
                  <c:v>10.235623914817568</c:v>
                </c:pt>
                <c:pt idx="348">
                  <c:v>10.235623914817568</c:v>
                </c:pt>
                <c:pt idx="349">
                  <c:v>10.235623914817568</c:v>
                </c:pt>
                <c:pt idx="350">
                  <c:v>10.235623914817568</c:v>
                </c:pt>
                <c:pt idx="351">
                  <c:v>10.235623914817568</c:v>
                </c:pt>
                <c:pt idx="352">
                  <c:v>10.235623914817568</c:v>
                </c:pt>
                <c:pt idx="353">
                  <c:v>10.235623914817568</c:v>
                </c:pt>
                <c:pt idx="354">
                  <c:v>10.235623914817568</c:v>
                </c:pt>
                <c:pt idx="355">
                  <c:v>10.235623914817568</c:v>
                </c:pt>
                <c:pt idx="356">
                  <c:v>10.235623914817568</c:v>
                </c:pt>
                <c:pt idx="357">
                  <c:v>10.235623914817568</c:v>
                </c:pt>
                <c:pt idx="358">
                  <c:v>10.235623914817568</c:v>
                </c:pt>
                <c:pt idx="359">
                  <c:v>10.235623914817568</c:v>
                </c:pt>
                <c:pt idx="360">
                  <c:v>10.235623914817568</c:v>
                </c:pt>
                <c:pt idx="361">
                  <c:v>10.235623914817568</c:v>
                </c:pt>
                <c:pt idx="362">
                  <c:v>10.235623914817568</c:v>
                </c:pt>
                <c:pt idx="363">
                  <c:v>10.235623914817568</c:v>
                </c:pt>
                <c:pt idx="364">
                  <c:v>10.235623914817568</c:v>
                </c:pt>
                <c:pt idx="365">
                  <c:v>10.235623914817568</c:v>
                </c:pt>
                <c:pt idx="366">
                  <c:v>10.235623914817568</c:v>
                </c:pt>
                <c:pt idx="367">
                  <c:v>10.235623914817568</c:v>
                </c:pt>
                <c:pt idx="368">
                  <c:v>10.235623914817568</c:v>
                </c:pt>
                <c:pt idx="369">
                  <c:v>10.235623914817568</c:v>
                </c:pt>
                <c:pt idx="370">
                  <c:v>10.235623914817568</c:v>
                </c:pt>
                <c:pt idx="371">
                  <c:v>10.235623914817568</c:v>
                </c:pt>
                <c:pt idx="372">
                  <c:v>10.235623914817568</c:v>
                </c:pt>
                <c:pt idx="373">
                  <c:v>10.235623914817568</c:v>
                </c:pt>
                <c:pt idx="374">
                  <c:v>10.235623914817568</c:v>
                </c:pt>
                <c:pt idx="375">
                  <c:v>10.235623914817568</c:v>
                </c:pt>
                <c:pt idx="376">
                  <c:v>10.235623914817568</c:v>
                </c:pt>
                <c:pt idx="377">
                  <c:v>10.235623914817568</c:v>
                </c:pt>
                <c:pt idx="378">
                  <c:v>10.235623914817568</c:v>
                </c:pt>
                <c:pt idx="379">
                  <c:v>10.235623914817568</c:v>
                </c:pt>
                <c:pt idx="380">
                  <c:v>10.235623914817568</c:v>
                </c:pt>
                <c:pt idx="381">
                  <c:v>10.235623914817568</c:v>
                </c:pt>
                <c:pt idx="382">
                  <c:v>10.235623914817568</c:v>
                </c:pt>
                <c:pt idx="383">
                  <c:v>10.235623914817568</c:v>
                </c:pt>
                <c:pt idx="384">
                  <c:v>10.235623914817568</c:v>
                </c:pt>
                <c:pt idx="385">
                  <c:v>10.235623914817568</c:v>
                </c:pt>
                <c:pt idx="386">
                  <c:v>10.235623914817568</c:v>
                </c:pt>
                <c:pt idx="387">
                  <c:v>10.235623914817568</c:v>
                </c:pt>
                <c:pt idx="388">
                  <c:v>10.235623914817568</c:v>
                </c:pt>
                <c:pt idx="389">
                  <c:v>10.235623914817568</c:v>
                </c:pt>
                <c:pt idx="390">
                  <c:v>10.235623914817568</c:v>
                </c:pt>
                <c:pt idx="391">
                  <c:v>10.235623914817568</c:v>
                </c:pt>
                <c:pt idx="392">
                  <c:v>10.235623914817568</c:v>
                </c:pt>
                <c:pt idx="393">
                  <c:v>10.235623914817568</c:v>
                </c:pt>
                <c:pt idx="394">
                  <c:v>10.235623914817568</c:v>
                </c:pt>
                <c:pt idx="395">
                  <c:v>10.235623914817568</c:v>
                </c:pt>
                <c:pt idx="396">
                  <c:v>10.235623914817568</c:v>
                </c:pt>
                <c:pt idx="397">
                  <c:v>10.235623914817568</c:v>
                </c:pt>
                <c:pt idx="398">
                  <c:v>10.235623914817568</c:v>
                </c:pt>
                <c:pt idx="399">
                  <c:v>10.235623914817568</c:v>
                </c:pt>
                <c:pt idx="400">
                  <c:v>10.235623914817568</c:v>
                </c:pt>
                <c:pt idx="401">
                  <c:v>10.235623914817568</c:v>
                </c:pt>
                <c:pt idx="402">
                  <c:v>10.235623914817568</c:v>
                </c:pt>
                <c:pt idx="403">
                  <c:v>10.235623914817568</c:v>
                </c:pt>
                <c:pt idx="404">
                  <c:v>10.235623914817568</c:v>
                </c:pt>
                <c:pt idx="405">
                  <c:v>10.235623914817568</c:v>
                </c:pt>
                <c:pt idx="406">
                  <c:v>10.235623914817568</c:v>
                </c:pt>
                <c:pt idx="407">
                  <c:v>10.235623914817568</c:v>
                </c:pt>
                <c:pt idx="408">
                  <c:v>10.235623914817568</c:v>
                </c:pt>
                <c:pt idx="409">
                  <c:v>10.235623914817568</c:v>
                </c:pt>
                <c:pt idx="410">
                  <c:v>10.235623914817568</c:v>
                </c:pt>
                <c:pt idx="411">
                  <c:v>10.235623914817568</c:v>
                </c:pt>
                <c:pt idx="412">
                  <c:v>10.235623914817568</c:v>
                </c:pt>
                <c:pt idx="413">
                  <c:v>10.235623914817568</c:v>
                </c:pt>
                <c:pt idx="414">
                  <c:v>10.235623914817568</c:v>
                </c:pt>
                <c:pt idx="415">
                  <c:v>10.235623914817568</c:v>
                </c:pt>
                <c:pt idx="416">
                  <c:v>10.235623914817568</c:v>
                </c:pt>
                <c:pt idx="417">
                  <c:v>10.235623914817568</c:v>
                </c:pt>
                <c:pt idx="418">
                  <c:v>10.235623914817568</c:v>
                </c:pt>
                <c:pt idx="419">
                  <c:v>10.235623914817568</c:v>
                </c:pt>
                <c:pt idx="420">
                  <c:v>10.235623914817568</c:v>
                </c:pt>
                <c:pt idx="421">
                  <c:v>10.235623914817568</c:v>
                </c:pt>
                <c:pt idx="422">
                  <c:v>10.235623914817568</c:v>
                </c:pt>
                <c:pt idx="423">
                  <c:v>10.235623914817568</c:v>
                </c:pt>
                <c:pt idx="424">
                  <c:v>10.235623914817568</c:v>
                </c:pt>
                <c:pt idx="425">
                  <c:v>10.235623914817568</c:v>
                </c:pt>
                <c:pt idx="426">
                  <c:v>10.235623914817568</c:v>
                </c:pt>
                <c:pt idx="427">
                  <c:v>10.235623914817568</c:v>
                </c:pt>
                <c:pt idx="428">
                  <c:v>10.235623914817568</c:v>
                </c:pt>
                <c:pt idx="429">
                  <c:v>10.235623914817568</c:v>
                </c:pt>
                <c:pt idx="430">
                  <c:v>10.235623914817568</c:v>
                </c:pt>
                <c:pt idx="431">
                  <c:v>10.235623914817568</c:v>
                </c:pt>
                <c:pt idx="432">
                  <c:v>10.235623914817568</c:v>
                </c:pt>
                <c:pt idx="433">
                  <c:v>10.235623914817568</c:v>
                </c:pt>
                <c:pt idx="434">
                  <c:v>10.235623914817568</c:v>
                </c:pt>
                <c:pt idx="435">
                  <c:v>10.235623914817568</c:v>
                </c:pt>
                <c:pt idx="436">
                  <c:v>10.235623914817568</c:v>
                </c:pt>
                <c:pt idx="437">
                  <c:v>10.235623914817568</c:v>
                </c:pt>
                <c:pt idx="438">
                  <c:v>10.235623914817568</c:v>
                </c:pt>
                <c:pt idx="439">
                  <c:v>10.235623914817568</c:v>
                </c:pt>
                <c:pt idx="440">
                  <c:v>10.235623914817568</c:v>
                </c:pt>
                <c:pt idx="441">
                  <c:v>10.235623914817568</c:v>
                </c:pt>
                <c:pt idx="442">
                  <c:v>10.235623914817568</c:v>
                </c:pt>
                <c:pt idx="443">
                  <c:v>10.235623914817568</c:v>
                </c:pt>
                <c:pt idx="444">
                  <c:v>10.235623914817568</c:v>
                </c:pt>
                <c:pt idx="445">
                  <c:v>10.235623914817568</c:v>
                </c:pt>
                <c:pt idx="446">
                  <c:v>10.235623914817568</c:v>
                </c:pt>
                <c:pt idx="447">
                  <c:v>10.235623914817568</c:v>
                </c:pt>
                <c:pt idx="448">
                  <c:v>10.235623914817568</c:v>
                </c:pt>
                <c:pt idx="449">
                  <c:v>10.235623914817568</c:v>
                </c:pt>
                <c:pt idx="450">
                  <c:v>10.235623914817568</c:v>
                </c:pt>
                <c:pt idx="451">
                  <c:v>10.235623914817568</c:v>
                </c:pt>
                <c:pt idx="452">
                  <c:v>10.235623914817568</c:v>
                </c:pt>
                <c:pt idx="453">
                  <c:v>10.235623914817568</c:v>
                </c:pt>
                <c:pt idx="454">
                  <c:v>10.235623914817568</c:v>
                </c:pt>
                <c:pt idx="455">
                  <c:v>10.235623914817568</c:v>
                </c:pt>
                <c:pt idx="456">
                  <c:v>10.235623914817568</c:v>
                </c:pt>
                <c:pt idx="457">
                  <c:v>10.235623914817568</c:v>
                </c:pt>
                <c:pt idx="458">
                  <c:v>10.235623914817568</c:v>
                </c:pt>
                <c:pt idx="459">
                  <c:v>10.235623914817568</c:v>
                </c:pt>
                <c:pt idx="460">
                  <c:v>10.235623914817568</c:v>
                </c:pt>
                <c:pt idx="461">
                  <c:v>10.235623914817568</c:v>
                </c:pt>
                <c:pt idx="462">
                  <c:v>10.235623914817568</c:v>
                </c:pt>
                <c:pt idx="463">
                  <c:v>10.235623914817568</c:v>
                </c:pt>
                <c:pt idx="464">
                  <c:v>10.235623914817568</c:v>
                </c:pt>
                <c:pt idx="465">
                  <c:v>10.235623914817568</c:v>
                </c:pt>
                <c:pt idx="466">
                  <c:v>10.235623914817568</c:v>
                </c:pt>
                <c:pt idx="467">
                  <c:v>10.235623914817568</c:v>
                </c:pt>
                <c:pt idx="468">
                  <c:v>10.235623914817568</c:v>
                </c:pt>
                <c:pt idx="469">
                  <c:v>10.235623914817568</c:v>
                </c:pt>
                <c:pt idx="470">
                  <c:v>10.235623914817568</c:v>
                </c:pt>
                <c:pt idx="471">
                  <c:v>10.235623914817568</c:v>
                </c:pt>
                <c:pt idx="472">
                  <c:v>10.235623914817568</c:v>
                </c:pt>
                <c:pt idx="473">
                  <c:v>10.235623914817568</c:v>
                </c:pt>
                <c:pt idx="474">
                  <c:v>10.235623914817568</c:v>
                </c:pt>
                <c:pt idx="475">
                  <c:v>10.235623914817568</c:v>
                </c:pt>
                <c:pt idx="476">
                  <c:v>10.235623914817568</c:v>
                </c:pt>
                <c:pt idx="477">
                  <c:v>10.235623914817568</c:v>
                </c:pt>
                <c:pt idx="478">
                  <c:v>10.235623914817568</c:v>
                </c:pt>
                <c:pt idx="479">
                  <c:v>10.235623914817568</c:v>
                </c:pt>
                <c:pt idx="480">
                  <c:v>10.235623914817568</c:v>
                </c:pt>
                <c:pt idx="481">
                  <c:v>10.235623914817568</c:v>
                </c:pt>
                <c:pt idx="482">
                  <c:v>10.235623914817568</c:v>
                </c:pt>
                <c:pt idx="483">
                  <c:v>10.235623914817568</c:v>
                </c:pt>
                <c:pt idx="484">
                  <c:v>10.235623914817568</c:v>
                </c:pt>
                <c:pt idx="485">
                  <c:v>10.235623914817568</c:v>
                </c:pt>
                <c:pt idx="486">
                  <c:v>10.235623914817568</c:v>
                </c:pt>
                <c:pt idx="487">
                  <c:v>10.235623914817568</c:v>
                </c:pt>
                <c:pt idx="488">
                  <c:v>10.235623914817568</c:v>
                </c:pt>
                <c:pt idx="489">
                  <c:v>10.235623914817568</c:v>
                </c:pt>
                <c:pt idx="490">
                  <c:v>10.235623914817568</c:v>
                </c:pt>
                <c:pt idx="491">
                  <c:v>10.235623914817568</c:v>
                </c:pt>
                <c:pt idx="492">
                  <c:v>10.235623914817568</c:v>
                </c:pt>
                <c:pt idx="493">
                  <c:v>10.235623914817568</c:v>
                </c:pt>
                <c:pt idx="494">
                  <c:v>10.235623914817568</c:v>
                </c:pt>
                <c:pt idx="495">
                  <c:v>10.235623914817568</c:v>
                </c:pt>
                <c:pt idx="496">
                  <c:v>10.235623914817568</c:v>
                </c:pt>
                <c:pt idx="497">
                  <c:v>10.235623914817568</c:v>
                </c:pt>
                <c:pt idx="498">
                  <c:v>10.235623914817568</c:v>
                </c:pt>
                <c:pt idx="499">
                  <c:v>10.235623914817568</c:v>
                </c:pt>
                <c:pt idx="500">
                  <c:v>10.235623914817568</c:v>
                </c:pt>
                <c:pt idx="501">
                  <c:v>10.235623914817568</c:v>
                </c:pt>
                <c:pt idx="502">
                  <c:v>10.235623914817568</c:v>
                </c:pt>
                <c:pt idx="503">
                  <c:v>10.235623914817568</c:v>
                </c:pt>
                <c:pt idx="504">
                  <c:v>10.235623914817568</c:v>
                </c:pt>
                <c:pt idx="505">
                  <c:v>10.235623914817568</c:v>
                </c:pt>
                <c:pt idx="506">
                  <c:v>10.235623914817568</c:v>
                </c:pt>
                <c:pt idx="507">
                  <c:v>10.235623914817568</c:v>
                </c:pt>
                <c:pt idx="508">
                  <c:v>10.235623914817568</c:v>
                </c:pt>
                <c:pt idx="509">
                  <c:v>10.235623914817568</c:v>
                </c:pt>
                <c:pt idx="510">
                  <c:v>10.235623914817568</c:v>
                </c:pt>
                <c:pt idx="511">
                  <c:v>10.235623914817568</c:v>
                </c:pt>
                <c:pt idx="512">
                  <c:v>10.235623914817568</c:v>
                </c:pt>
                <c:pt idx="513">
                  <c:v>10.235623914817568</c:v>
                </c:pt>
                <c:pt idx="514">
                  <c:v>10.235623914817568</c:v>
                </c:pt>
                <c:pt idx="515">
                  <c:v>10.235623914817568</c:v>
                </c:pt>
                <c:pt idx="516">
                  <c:v>10.235623914817568</c:v>
                </c:pt>
                <c:pt idx="517">
                  <c:v>10.235623914817568</c:v>
                </c:pt>
                <c:pt idx="518">
                  <c:v>10.235623914817568</c:v>
                </c:pt>
                <c:pt idx="519">
                  <c:v>10.235623914817568</c:v>
                </c:pt>
                <c:pt idx="520">
                  <c:v>10.235623914817568</c:v>
                </c:pt>
                <c:pt idx="521">
                  <c:v>10.235623914817568</c:v>
                </c:pt>
                <c:pt idx="522">
                  <c:v>10.235623914817568</c:v>
                </c:pt>
                <c:pt idx="523">
                  <c:v>10.235623914817568</c:v>
                </c:pt>
                <c:pt idx="524">
                  <c:v>10.235623914817568</c:v>
                </c:pt>
                <c:pt idx="525">
                  <c:v>10.235623914817568</c:v>
                </c:pt>
                <c:pt idx="526">
                  <c:v>10.235623914817568</c:v>
                </c:pt>
                <c:pt idx="527">
                  <c:v>10.235623914817568</c:v>
                </c:pt>
                <c:pt idx="528">
                  <c:v>10.235623914817568</c:v>
                </c:pt>
                <c:pt idx="529">
                  <c:v>10.235623914817568</c:v>
                </c:pt>
                <c:pt idx="530">
                  <c:v>10.235623914817568</c:v>
                </c:pt>
                <c:pt idx="531">
                  <c:v>10.235623914817568</c:v>
                </c:pt>
                <c:pt idx="532">
                  <c:v>10.235623914817568</c:v>
                </c:pt>
                <c:pt idx="533">
                  <c:v>10.235623914817568</c:v>
                </c:pt>
                <c:pt idx="534">
                  <c:v>10.235623914817568</c:v>
                </c:pt>
                <c:pt idx="535">
                  <c:v>10.235623914817568</c:v>
                </c:pt>
                <c:pt idx="536">
                  <c:v>10.235623914817568</c:v>
                </c:pt>
                <c:pt idx="537">
                  <c:v>10.235623914817568</c:v>
                </c:pt>
                <c:pt idx="538">
                  <c:v>10.235623914817568</c:v>
                </c:pt>
                <c:pt idx="539">
                  <c:v>10.235623914817568</c:v>
                </c:pt>
                <c:pt idx="540">
                  <c:v>10.235623914817568</c:v>
                </c:pt>
                <c:pt idx="541">
                  <c:v>10.235623914817568</c:v>
                </c:pt>
                <c:pt idx="542">
                  <c:v>10.235623914817568</c:v>
                </c:pt>
                <c:pt idx="543">
                  <c:v>10.235623914817568</c:v>
                </c:pt>
                <c:pt idx="544">
                  <c:v>10.235623914817568</c:v>
                </c:pt>
                <c:pt idx="545">
                  <c:v>10.235623914817568</c:v>
                </c:pt>
                <c:pt idx="546">
                  <c:v>10.235623914817568</c:v>
                </c:pt>
                <c:pt idx="547">
                  <c:v>10.235623914817568</c:v>
                </c:pt>
                <c:pt idx="548">
                  <c:v>10.235623914817568</c:v>
                </c:pt>
                <c:pt idx="549">
                  <c:v>10.235623914817568</c:v>
                </c:pt>
                <c:pt idx="550">
                  <c:v>10.235623914817568</c:v>
                </c:pt>
                <c:pt idx="551">
                  <c:v>10.235623914817568</c:v>
                </c:pt>
                <c:pt idx="552">
                  <c:v>10.235623914817568</c:v>
                </c:pt>
                <c:pt idx="553">
                  <c:v>10.235623914817568</c:v>
                </c:pt>
                <c:pt idx="554">
                  <c:v>10.235623914817568</c:v>
                </c:pt>
                <c:pt idx="555">
                  <c:v>10.235623914817568</c:v>
                </c:pt>
                <c:pt idx="556">
                  <c:v>10.235623914817568</c:v>
                </c:pt>
                <c:pt idx="557">
                  <c:v>10.235623914817568</c:v>
                </c:pt>
                <c:pt idx="558">
                  <c:v>10.235623914817568</c:v>
                </c:pt>
                <c:pt idx="559">
                  <c:v>10.235623914817568</c:v>
                </c:pt>
                <c:pt idx="560">
                  <c:v>10.235623914817568</c:v>
                </c:pt>
                <c:pt idx="561">
                  <c:v>10.235623914817568</c:v>
                </c:pt>
                <c:pt idx="562">
                  <c:v>10.235623914817568</c:v>
                </c:pt>
                <c:pt idx="563">
                  <c:v>10.235623914817568</c:v>
                </c:pt>
                <c:pt idx="564">
                  <c:v>10.235623914817568</c:v>
                </c:pt>
                <c:pt idx="565">
                  <c:v>10.235623914817568</c:v>
                </c:pt>
                <c:pt idx="566">
                  <c:v>10.235623914817568</c:v>
                </c:pt>
                <c:pt idx="567">
                  <c:v>10.235623914817568</c:v>
                </c:pt>
                <c:pt idx="568">
                  <c:v>10.235623914817568</c:v>
                </c:pt>
                <c:pt idx="569">
                  <c:v>10.235623914817568</c:v>
                </c:pt>
                <c:pt idx="570">
                  <c:v>10.235623914817568</c:v>
                </c:pt>
                <c:pt idx="571">
                  <c:v>10.235623914817568</c:v>
                </c:pt>
                <c:pt idx="572">
                  <c:v>10.235623914817568</c:v>
                </c:pt>
                <c:pt idx="573">
                  <c:v>10.235623914817568</c:v>
                </c:pt>
                <c:pt idx="574">
                  <c:v>10.235623914817568</c:v>
                </c:pt>
                <c:pt idx="575">
                  <c:v>10.235623914817568</c:v>
                </c:pt>
                <c:pt idx="576">
                  <c:v>10.235623914817568</c:v>
                </c:pt>
                <c:pt idx="577">
                  <c:v>10.235623914817568</c:v>
                </c:pt>
                <c:pt idx="578">
                  <c:v>10.235623914817568</c:v>
                </c:pt>
                <c:pt idx="579">
                  <c:v>10.235623914817568</c:v>
                </c:pt>
                <c:pt idx="580">
                  <c:v>10.235623914817568</c:v>
                </c:pt>
                <c:pt idx="581">
                  <c:v>10.235623914817568</c:v>
                </c:pt>
                <c:pt idx="582">
                  <c:v>10.235623914817568</c:v>
                </c:pt>
                <c:pt idx="583">
                  <c:v>10.235623914817568</c:v>
                </c:pt>
                <c:pt idx="584">
                  <c:v>10.235623914817568</c:v>
                </c:pt>
                <c:pt idx="585">
                  <c:v>10.235623914817568</c:v>
                </c:pt>
                <c:pt idx="586">
                  <c:v>10.235623914817568</c:v>
                </c:pt>
                <c:pt idx="587">
                  <c:v>10.235623914817568</c:v>
                </c:pt>
                <c:pt idx="588">
                  <c:v>10.235623914817568</c:v>
                </c:pt>
                <c:pt idx="589">
                  <c:v>10.235623914817568</c:v>
                </c:pt>
                <c:pt idx="590">
                  <c:v>10.235623914817568</c:v>
                </c:pt>
                <c:pt idx="591">
                  <c:v>10.235623914817568</c:v>
                </c:pt>
                <c:pt idx="592">
                  <c:v>10.235623914817568</c:v>
                </c:pt>
                <c:pt idx="593">
                  <c:v>10.235623914817568</c:v>
                </c:pt>
                <c:pt idx="594">
                  <c:v>10.235623914817568</c:v>
                </c:pt>
                <c:pt idx="595">
                  <c:v>10.235623914817568</c:v>
                </c:pt>
                <c:pt idx="596">
                  <c:v>10.235623914817568</c:v>
                </c:pt>
                <c:pt idx="597">
                  <c:v>10.235623914817568</c:v>
                </c:pt>
                <c:pt idx="598">
                  <c:v>10.235623914817568</c:v>
                </c:pt>
                <c:pt idx="599">
                  <c:v>10.235623914817568</c:v>
                </c:pt>
                <c:pt idx="600">
                  <c:v>10.235623914817568</c:v>
                </c:pt>
                <c:pt idx="601">
                  <c:v>10.235623914817568</c:v>
                </c:pt>
                <c:pt idx="602">
                  <c:v>10.235623914817568</c:v>
                </c:pt>
                <c:pt idx="603">
                  <c:v>10.235623914817568</c:v>
                </c:pt>
                <c:pt idx="604">
                  <c:v>10.235623914817568</c:v>
                </c:pt>
                <c:pt idx="605">
                  <c:v>10.235623914817568</c:v>
                </c:pt>
                <c:pt idx="606">
                  <c:v>10.235623914817568</c:v>
                </c:pt>
                <c:pt idx="607">
                  <c:v>10.235623914817568</c:v>
                </c:pt>
                <c:pt idx="608">
                  <c:v>10.235623914817568</c:v>
                </c:pt>
                <c:pt idx="609">
                  <c:v>10.235623914817568</c:v>
                </c:pt>
                <c:pt idx="610">
                  <c:v>10.235623914817568</c:v>
                </c:pt>
                <c:pt idx="611">
                  <c:v>10.235623914817568</c:v>
                </c:pt>
                <c:pt idx="612">
                  <c:v>10.235623914817568</c:v>
                </c:pt>
                <c:pt idx="613">
                  <c:v>10.235623914817568</c:v>
                </c:pt>
                <c:pt idx="614">
                  <c:v>10.235623914817568</c:v>
                </c:pt>
                <c:pt idx="615">
                  <c:v>10.235623914817568</c:v>
                </c:pt>
                <c:pt idx="616">
                  <c:v>10.235623914817568</c:v>
                </c:pt>
                <c:pt idx="617">
                  <c:v>10.235623914817568</c:v>
                </c:pt>
                <c:pt idx="618">
                  <c:v>10.235623914817568</c:v>
                </c:pt>
                <c:pt idx="619">
                  <c:v>10.235623914817568</c:v>
                </c:pt>
                <c:pt idx="620">
                  <c:v>10.235623914817568</c:v>
                </c:pt>
                <c:pt idx="621">
                  <c:v>10.235623914817568</c:v>
                </c:pt>
                <c:pt idx="622">
                  <c:v>10.235623914817568</c:v>
                </c:pt>
                <c:pt idx="623">
                  <c:v>10.235623914817568</c:v>
                </c:pt>
                <c:pt idx="624">
                  <c:v>10.235623914817568</c:v>
                </c:pt>
                <c:pt idx="625">
                  <c:v>10.235623914817568</c:v>
                </c:pt>
                <c:pt idx="626">
                  <c:v>10.235623914817568</c:v>
                </c:pt>
                <c:pt idx="627">
                  <c:v>10.235623914817568</c:v>
                </c:pt>
                <c:pt idx="628">
                  <c:v>10.235623914817568</c:v>
                </c:pt>
                <c:pt idx="629">
                  <c:v>10.235623914817568</c:v>
                </c:pt>
                <c:pt idx="630">
                  <c:v>10.235623914817568</c:v>
                </c:pt>
                <c:pt idx="631">
                  <c:v>10.235623914817568</c:v>
                </c:pt>
                <c:pt idx="632">
                  <c:v>10.235623914817568</c:v>
                </c:pt>
                <c:pt idx="633">
                  <c:v>10.235623914817568</c:v>
                </c:pt>
                <c:pt idx="634">
                  <c:v>10.235623914817568</c:v>
                </c:pt>
                <c:pt idx="635">
                  <c:v>10.235623914817568</c:v>
                </c:pt>
                <c:pt idx="636">
                  <c:v>10.235623914817568</c:v>
                </c:pt>
                <c:pt idx="637">
                  <c:v>10.235623914817568</c:v>
                </c:pt>
                <c:pt idx="638">
                  <c:v>10.235623914817568</c:v>
                </c:pt>
                <c:pt idx="639">
                  <c:v>10.235623914817568</c:v>
                </c:pt>
                <c:pt idx="640">
                  <c:v>10.235623914817568</c:v>
                </c:pt>
                <c:pt idx="641">
                  <c:v>10.235623914817568</c:v>
                </c:pt>
                <c:pt idx="642">
                  <c:v>10.235623914817568</c:v>
                </c:pt>
                <c:pt idx="643">
                  <c:v>10.235623914817568</c:v>
                </c:pt>
                <c:pt idx="644">
                  <c:v>10.235623914817568</c:v>
                </c:pt>
                <c:pt idx="645">
                  <c:v>10.235623914817568</c:v>
                </c:pt>
                <c:pt idx="646">
                  <c:v>10.235623914817568</c:v>
                </c:pt>
                <c:pt idx="647">
                  <c:v>10.235623914817568</c:v>
                </c:pt>
                <c:pt idx="648">
                  <c:v>10.235623914817568</c:v>
                </c:pt>
                <c:pt idx="649">
                  <c:v>10.235623914817568</c:v>
                </c:pt>
                <c:pt idx="650">
                  <c:v>10.235623914817568</c:v>
                </c:pt>
                <c:pt idx="651">
                  <c:v>10.235623914817568</c:v>
                </c:pt>
                <c:pt idx="652">
                  <c:v>10.235623914817568</c:v>
                </c:pt>
                <c:pt idx="653">
                  <c:v>10.235623914817568</c:v>
                </c:pt>
                <c:pt idx="654">
                  <c:v>10.235623914817568</c:v>
                </c:pt>
                <c:pt idx="655">
                  <c:v>10.235623914817568</c:v>
                </c:pt>
                <c:pt idx="656">
                  <c:v>10.235623914817568</c:v>
                </c:pt>
                <c:pt idx="657">
                  <c:v>10.235623914817568</c:v>
                </c:pt>
                <c:pt idx="658">
                  <c:v>10.235623914817568</c:v>
                </c:pt>
                <c:pt idx="659">
                  <c:v>10.235623914817568</c:v>
                </c:pt>
                <c:pt idx="660">
                  <c:v>10.235623914817568</c:v>
                </c:pt>
                <c:pt idx="661">
                  <c:v>10.235623914817568</c:v>
                </c:pt>
                <c:pt idx="662">
                  <c:v>10.235623914817568</c:v>
                </c:pt>
                <c:pt idx="663">
                  <c:v>10.235623914817568</c:v>
                </c:pt>
                <c:pt idx="664">
                  <c:v>10.235623914817568</c:v>
                </c:pt>
                <c:pt idx="665">
                  <c:v>10.235623914817568</c:v>
                </c:pt>
                <c:pt idx="666">
                  <c:v>10.235623914817568</c:v>
                </c:pt>
                <c:pt idx="667">
                  <c:v>10.235623914817568</c:v>
                </c:pt>
                <c:pt idx="668">
                  <c:v>10.235623914817568</c:v>
                </c:pt>
                <c:pt idx="669">
                  <c:v>10.235623914817568</c:v>
                </c:pt>
                <c:pt idx="670">
                  <c:v>10.235623914817568</c:v>
                </c:pt>
                <c:pt idx="671">
                  <c:v>10.235623914817568</c:v>
                </c:pt>
                <c:pt idx="672">
                  <c:v>10.235623914817568</c:v>
                </c:pt>
                <c:pt idx="673">
                  <c:v>10.235623914817568</c:v>
                </c:pt>
                <c:pt idx="674">
                  <c:v>10.235623914817568</c:v>
                </c:pt>
                <c:pt idx="675">
                  <c:v>10.235623914817568</c:v>
                </c:pt>
                <c:pt idx="676">
                  <c:v>10.235623914817568</c:v>
                </c:pt>
                <c:pt idx="677">
                  <c:v>10.235623914817568</c:v>
                </c:pt>
                <c:pt idx="678">
                  <c:v>10.235623914817568</c:v>
                </c:pt>
                <c:pt idx="679">
                  <c:v>10.235623914817568</c:v>
                </c:pt>
                <c:pt idx="680">
                  <c:v>10.235623914817568</c:v>
                </c:pt>
                <c:pt idx="681">
                  <c:v>10.235623914817568</c:v>
                </c:pt>
                <c:pt idx="682">
                  <c:v>10.235623914817568</c:v>
                </c:pt>
                <c:pt idx="683">
                  <c:v>10.235623914817568</c:v>
                </c:pt>
                <c:pt idx="684">
                  <c:v>10.235623914817568</c:v>
                </c:pt>
                <c:pt idx="685">
                  <c:v>10.235623914817568</c:v>
                </c:pt>
                <c:pt idx="686">
                  <c:v>10.235623914817568</c:v>
                </c:pt>
                <c:pt idx="687">
                  <c:v>10.235623914817568</c:v>
                </c:pt>
                <c:pt idx="688">
                  <c:v>10.235623914817568</c:v>
                </c:pt>
                <c:pt idx="689">
                  <c:v>10.235623914817568</c:v>
                </c:pt>
                <c:pt idx="690">
                  <c:v>10.235623914817568</c:v>
                </c:pt>
                <c:pt idx="691">
                  <c:v>10.235623914817568</c:v>
                </c:pt>
                <c:pt idx="692">
                  <c:v>10.235623914817568</c:v>
                </c:pt>
                <c:pt idx="693">
                  <c:v>10.235623914817568</c:v>
                </c:pt>
                <c:pt idx="694">
                  <c:v>10.235623914817568</c:v>
                </c:pt>
                <c:pt idx="695">
                  <c:v>10.235623914817568</c:v>
                </c:pt>
                <c:pt idx="696">
                  <c:v>10.235623914817568</c:v>
                </c:pt>
                <c:pt idx="697">
                  <c:v>10.235623914817568</c:v>
                </c:pt>
                <c:pt idx="698">
                  <c:v>10.235623914817568</c:v>
                </c:pt>
                <c:pt idx="699">
                  <c:v>10.235623914817568</c:v>
                </c:pt>
                <c:pt idx="700">
                  <c:v>10.235623914817568</c:v>
                </c:pt>
                <c:pt idx="701">
                  <c:v>10.235623914817568</c:v>
                </c:pt>
                <c:pt idx="702">
                  <c:v>10.235623914817568</c:v>
                </c:pt>
                <c:pt idx="703">
                  <c:v>10.235623914817568</c:v>
                </c:pt>
                <c:pt idx="704">
                  <c:v>10.235623914817568</c:v>
                </c:pt>
                <c:pt idx="705">
                  <c:v>10.235623914817568</c:v>
                </c:pt>
                <c:pt idx="706">
                  <c:v>10.235623914817568</c:v>
                </c:pt>
                <c:pt idx="707">
                  <c:v>10.235623914817568</c:v>
                </c:pt>
                <c:pt idx="708">
                  <c:v>10.235623914817568</c:v>
                </c:pt>
                <c:pt idx="709">
                  <c:v>10.235623914817568</c:v>
                </c:pt>
                <c:pt idx="710">
                  <c:v>10.235623914817568</c:v>
                </c:pt>
                <c:pt idx="711">
                  <c:v>10.235623914817568</c:v>
                </c:pt>
                <c:pt idx="712">
                  <c:v>10.235623914817568</c:v>
                </c:pt>
                <c:pt idx="713">
                  <c:v>10.235623914817568</c:v>
                </c:pt>
                <c:pt idx="714">
                  <c:v>10.235623914817568</c:v>
                </c:pt>
                <c:pt idx="715">
                  <c:v>10.235623914817568</c:v>
                </c:pt>
                <c:pt idx="716">
                  <c:v>10.235623914817568</c:v>
                </c:pt>
                <c:pt idx="717">
                  <c:v>10.235623914817568</c:v>
                </c:pt>
                <c:pt idx="718">
                  <c:v>10.235623914817568</c:v>
                </c:pt>
                <c:pt idx="719">
                  <c:v>10.235623914817568</c:v>
                </c:pt>
                <c:pt idx="720">
                  <c:v>10.235623914817568</c:v>
                </c:pt>
                <c:pt idx="721">
                  <c:v>10.235623914817568</c:v>
                </c:pt>
                <c:pt idx="722">
                  <c:v>10.235623914817568</c:v>
                </c:pt>
                <c:pt idx="723">
                  <c:v>10.235623914817568</c:v>
                </c:pt>
                <c:pt idx="724">
                  <c:v>10.235623914817568</c:v>
                </c:pt>
                <c:pt idx="725">
                  <c:v>10.235623914817568</c:v>
                </c:pt>
                <c:pt idx="726">
                  <c:v>10.235623914817568</c:v>
                </c:pt>
                <c:pt idx="727">
                  <c:v>10.235623914817568</c:v>
                </c:pt>
                <c:pt idx="728">
                  <c:v>10.235623914817568</c:v>
                </c:pt>
                <c:pt idx="729">
                  <c:v>10.235623914817568</c:v>
                </c:pt>
                <c:pt idx="730">
                  <c:v>10.235623914817568</c:v>
                </c:pt>
                <c:pt idx="731">
                  <c:v>10.235623914817568</c:v>
                </c:pt>
                <c:pt idx="732">
                  <c:v>10.235623914817568</c:v>
                </c:pt>
                <c:pt idx="733">
                  <c:v>10.235623914817568</c:v>
                </c:pt>
                <c:pt idx="734">
                  <c:v>10.235623914817568</c:v>
                </c:pt>
                <c:pt idx="735">
                  <c:v>10.235623914817568</c:v>
                </c:pt>
                <c:pt idx="736">
                  <c:v>10.235623914817568</c:v>
                </c:pt>
                <c:pt idx="737">
                  <c:v>10.235623914817568</c:v>
                </c:pt>
                <c:pt idx="738">
                  <c:v>10.235623914817568</c:v>
                </c:pt>
                <c:pt idx="739">
                  <c:v>10.235623914817568</c:v>
                </c:pt>
                <c:pt idx="740">
                  <c:v>10.235623914817568</c:v>
                </c:pt>
                <c:pt idx="741">
                  <c:v>10.235623914817568</c:v>
                </c:pt>
                <c:pt idx="742">
                  <c:v>10.235623914817568</c:v>
                </c:pt>
                <c:pt idx="743">
                  <c:v>10.235623914817568</c:v>
                </c:pt>
                <c:pt idx="744">
                  <c:v>10.235623914817568</c:v>
                </c:pt>
                <c:pt idx="745">
                  <c:v>10.235623914817568</c:v>
                </c:pt>
                <c:pt idx="746">
                  <c:v>10.235623914817568</c:v>
                </c:pt>
                <c:pt idx="747">
                  <c:v>10.235623914817568</c:v>
                </c:pt>
                <c:pt idx="748">
                  <c:v>10.235623914817568</c:v>
                </c:pt>
                <c:pt idx="749">
                  <c:v>10.235623914817568</c:v>
                </c:pt>
                <c:pt idx="750">
                  <c:v>10.235623914817568</c:v>
                </c:pt>
                <c:pt idx="751">
                  <c:v>10.235623914817568</c:v>
                </c:pt>
                <c:pt idx="752">
                  <c:v>10.235623914817568</c:v>
                </c:pt>
                <c:pt idx="753">
                  <c:v>10.235623914817568</c:v>
                </c:pt>
                <c:pt idx="754">
                  <c:v>10.235623914817568</c:v>
                </c:pt>
                <c:pt idx="755">
                  <c:v>10.235623914817568</c:v>
                </c:pt>
                <c:pt idx="756">
                  <c:v>10.235623914817568</c:v>
                </c:pt>
                <c:pt idx="757">
                  <c:v>10.235623914817568</c:v>
                </c:pt>
                <c:pt idx="758">
                  <c:v>10.235623914817568</c:v>
                </c:pt>
                <c:pt idx="759">
                  <c:v>10.235623914817568</c:v>
                </c:pt>
                <c:pt idx="760">
                  <c:v>10.235623914817568</c:v>
                </c:pt>
                <c:pt idx="761">
                  <c:v>10.235623914817568</c:v>
                </c:pt>
                <c:pt idx="762">
                  <c:v>10.235623914817568</c:v>
                </c:pt>
                <c:pt idx="763">
                  <c:v>10.235623914817568</c:v>
                </c:pt>
                <c:pt idx="764">
                  <c:v>10.235623914817568</c:v>
                </c:pt>
                <c:pt idx="765">
                  <c:v>10.235623914817568</c:v>
                </c:pt>
                <c:pt idx="766">
                  <c:v>10.235623914817568</c:v>
                </c:pt>
                <c:pt idx="767">
                  <c:v>10.235623914817568</c:v>
                </c:pt>
                <c:pt idx="768">
                  <c:v>10.235623914817568</c:v>
                </c:pt>
                <c:pt idx="769">
                  <c:v>10.235623914817568</c:v>
                </c:pt>
                <c:pt idx="770">
                  <c:v>10.235623914817568</c:v>
                </c:pt>
                <c:pt idx="771">
                  <c:v>10.235623914817568</c:v>
                </c:pt>
                <c:pt idx="772">
                  <c:v>10.235623914817568</c:v>
                </c:pt>
                <c:pt idx="773">
                  <c:v>10.235623914817568</c:v>
                </c:pt>
                <c:pt idx="774">
                  <c:v>10.235623914817568</c:v>
                </c:pt>
                <c:pt idx="775">
                  <c:v>10.235623914817568</c:v>
                </c:pt>
                <c:pt idx="776">
                  <c:v>10.235623914817568</c:v>
                </c:pt>
                <c:pt idx="777">
                  <c:v>10.235623914817568</c:v>
                </c:pt>
                <c:pt idx="778">
                  <c:v>10.235623914817568</c:v>
                </c:pt>
                <c:pt idx="779">
                  <c:v>10.235623914817568</c:v>
                </c:pt>
                <c:pt idx="780">
                  <c:v>10.235623914817568</c:v>
                </c:pt>
                <c:pt idx="781">
                  <c:v>10.235623914817568</c:v>
                </c:pt>
                <c:pt idx="782">
                  <c:v>10.235623914817568</c:v>
                </c:pt>
                <c:pt idx="783">
                  <c:v>10.235623914817568</c:v>
                </c:pt>
                <c:pt idx="784">
                  <c:v>10.235623914817568</c:v>
                </c:pt>
                <c:pt idx="785">
                  <c:v>10.235623914817568</c:v>
                </c:pt>
                <c:pt idx="786">
                  <c:v>10.235623914817568</c:v>
                </c:pt>
                <c:pt idx="787">
                  <c:v>10.235623914817568</c:v>
                </c:pt>
                <c:pt idx="788">
                  <c:v>10.235623914817568</c:v>
                </c:pt>
                <c:pt idx="789">
                  <c:v>10.235623914817568</c:v>
                </c:pt>
                <c:pt idx="790">
                  <c:v>10.235623914817568</c:v>
                </c:pt>
                <c:pt idx="791">
                  <c:v>10.235623914817568</c:v>
                </c:pt>
                <c:pt idx="792">
                  <c:v>10.235623914817568</c:v>
                </c:pt>
                <c:pt idx="793">
                  <c:v>10.235623914817568</c:v>
                </c:pt>
                <c:pt idx="794">
                  <c:v>10.235623914817568</c:v>
                </c:pt>
                <c:pt idx="795">
                  <c:v>10.235623914817568</c:v>
                </c:pt>
                <c:pt idx="796">
                  <c:v>10.235623914817568</c:v>
                </c:pt>
                <c:pt idx="797">
                  <c:v>10.235623914817568</c:v>
                </c:pt>
                <c:pt idx="798">
                  <c:v>10.235623914817568</c:v>
                </c:pt>
                <c:pt idx="799">
                  <c:v>10.235623914817568</c:v>
                </c:pt>
                <c:pt idx="800">
                  <c:v>10.235623914817568</c:v>
                </c:pt>
                <c:pt idx="801">
                  <c:v>10.235623914817568</c:v>
                </c:pt>
                <c:pt idx="802">
                  <c:v>10.235623914817568</c:v>
                </c:pt>
                <c:pt idx="803">
                  <c:v>10.235623914817568</c:v>
                </c:pt>
                <c:pt idx="804">
                  <c:v>10.235623914817568</c:v>
                </c:pt>
                <c:pt idx="805">
                  <c:v>10.235623914817568</c:v>
                </c:pt>
                <c:pt idx="806">
                  <c:v>10.235623914817568</c:v>
                </c:pt>
                <c:pt idx="807">
                  <c:v>10.235623914817568</c:v>
                </c:pt>
                <c:pt idx="808">
                  <c:v>10.235623914817568</c:v>
                </c:pt>
                <c:pt idx="809">
                  <c:v>10.235623914817568</c:v>
                </c:pt>
                <c:pt idx="810">
                  <c:v>10.235623914817568</c:v>
                </c:pt>
                <c:pt idx="811">
                  <c:v>10.235623914817568</c:v>
                </c:pt>
                <c:pt idx="812">
                  <c:v>10.235623914817568</c:v>
                </c:pt>
                <c:pt idx="813">
                  <c:v>10.235623914817568</c:v>
                </c:pt>
                <c:pt idx="814">
                  <c:v>10.235623914817568</c:v>
                </c:pt>
                <c:pt idx="815">
                  <c:v>10.235623914817568</c:v>
                </c:pt>
                <c:pt idx="816">
                  <c:v>10.235623914817568</c:v>
                </c:pt>
                <c:pt idx="817">
                  <c:v>10.235623914817568</c:v>
                </c:pt>
                <c:pt idx="818">
                  <c:v>10.235623914817568</c:v>
                </c:pt>
                <c:pt idx="819">
                  <c:v>10.235623914817568</c:v>
                </c:pt>
                <c:pt idx="820">
                  <c:v>10.235623914817568</c:v>
                </c:pt>
                <c:pt idx="821">
                  <c:v>10.235623914817568</c:v>
                </c:pt>
                <c:pt idx="822">
                  <c:v>10.235623914817568</c:v>
                </c:pt>
                <c:pt idx="823">
                  <c:v>10.235623914817568</c:v>
                </c:pt>
                <c:pt idx="824">
                  <c:v>10.235623914817568</c:v>
                </c:pt>
                <c:pt idx="825">
                  <c:v>10.235623914817568</c:v>
                </c:pt>
                <c:pt idx="826">
                  <c:v>10.235623914817568</c:v>
                </c:pt>
                <c:pt idx="827">
                  <c:v>10.235623914817568</c:v>
                </c:pt>
                <c:pt idx="828">
                  <c:v>10.235623914817568</c:v>
                </c:pt>
                <c:pt idx="829">
                  <c:v>10.235623914817568</c:v>
                </c:pt>
                <c:pt idx="830">
                  <c:v>10.235623914817568</c:v>
                </c:pt>
                <c:pt idx="831">
                  <c:v>10.235623914817568</c:v>
                </c:pt>
                <c:pt idx="832">
                  <c:v>10.235623914817568</c:v>
                </c:pt>
                <c:pt idx="833">
                  <c:v>10.235623914817568</c:v>
                </c:pt>
                <c:pt idx="834">
                  <c:v>10.235623914817568</c:v>
                </c:pt>
                <c:pt idx="835">
                  <c:v>10.235623914817568</c:v>
                </c:pt>
                <c:pt idx="836">
                  <c:v>10.235623914817568</c:v>
                </c:pt>
                <c:pt idx="837">
                  <c:v>10.235623914817568</c:v>
                </c:pt>
                <c:pt idx="838">
                  <c:v>10.235623914817568</c:v>
                </c:pt>
                <c:pt idx="839">
                  <c:v>10.235623914817568</c:v>
                </c:pt>
                <c:pt idx="840">
                  <c:v>10.235623914817568</c:v>
                </c:pt>
                <c:pt idx="841">
                  <c:v>10.235623914817568</c:v>
                </c:pt>
                <c:pt idx="842">
                  <c:v>10.235623914817568</c:v>
                </c:pt>
                <c:pt idx="843">
                  <c:v>10.235623914817568</c:v>
                </c:pt>
                <c:pt idx="844">
                  <c:v>10.235623914817568</c:v>
                </c:pt>
                <c:pt idx="845">
                  <c:v>10.235623914817568</c:v>
                </c:pt>
                <c:pt idx="846">
                  <c:v>10.235623914817568</c:v>
                </c:pt>
                <c:pt idx="847">
                  <c:v>10.235623914817568</c:v>
                </c:pt>
                <c:pt idx="848">
                  <c:v>10.235623914817568</c:v>
                </c:pt>
                <c:pt idx="849">
                  <c:v>10.235623914817568</c:v>
                </c:pt>
                <c:pt idx="850">
                  <c:v>10.235623914817568</c:v>
                </c:pt>
                <c:pt idx="851">
                  <c:v>10.235623914817568</c:v>
                </c:pt>
                <c:pt idx="852">
                  <c:v>10.235623914817568</c:v>
                </c:pt>
                <c:pt idx="853">
                  <c:v>10.235623914817568</c:v>
                </c:pt>
                <c:pt idx="854">
                  <c:v>10.235623914817568</c:v>
                </c:pt>
                <c:pt idx="855">
                  <c:v>10.235623914817568</c:v>
                </c:pt>
                <c:pt idx="856">
                  <c:v>10.235623914817568</c:v>
                </c:pt>
                <c:pt idx="857">
                  <c:v>10.235623914817568</c:v>
                </c:pt>
                <c:pt idx="858">
                  <c:v>10.235623914817568</c:v>
                </c:pt>
                <c:pt idx="859">
                  <c:v>10.235623914817568</c:v>
                </c:pt>
                <c:pt idx="860">
                  <c:v>10.235623914817568</c:v>
                </c:pt>
                <c:pt idx="861">
                  <c:v>10.235623914817568</c:v>
                </c:pt>
                <c:pt idx="862">
                  <c:v>10.235623914817568</c:v>
                </c:pt>
                <c:pt idx="863">
                  <c:v>10.235623914817568</c:v>
                </c:pt>
                <c:pt idx="864">
                  <c:v>10.235623914817568</c:v>
                </c:pt>
                <c:pt idx="865">
                  <c:v>10.235623914817568</c:v>
                </c:pt>
                <c:pt idx="866">
                  <c:v>10.235623914817568</c:v>
                </c:pt>
                <c:pt idx="867">
                  <c:v>10.235623914817568</c:v>
                </c:pt>
                <c:pt idx="868">
                  <c:v>10.235623914817568</c:v>
                </c:pt>
                <c:pt idx="869">
                  <c:v>10.235623914817568</c:v>
                </c:pt>
                <c:pt idx="870">
                  <c:v>10.235623914817568</c:v>
                </c:pt>
                <c:pt idx="871">
                  <c:v>10.235623914817568</c:v>
                </c:pt>
                <c:pt idx="872">
                  <c:v>10.235623914817568</c:v>
                </c:pt>
                <c:pt idx="873">
                  <c:v>10.235623914817568</c:v>
                </c:pt>
                <c:pt idx="874">
                  <c:v>10.235623914817568</c:v>
                </c:pt>
                <c:pt idx="875">
                  <c:v>10.235623914817568</c:v>
                </c:pt>
                <c:pt idx="876">
                  <c:v>10.235623914817568</c:v>
                </c:pt>
                <c:pt idx="877">
                  <c:v>10.235623914817568</c:v>
                </c:pt>
                <c:pt idx="878">
                  <c:v>10.235623914817568</c:v>
                </c:pt>
                <c:pt idx="879">
                  <c:v>10.235623914817568</c:v>
                </c:pt>
                <c:pt idx="880">
                  <c:v>10.235623914817568</c:v>
                </c:pt>
                <c:pt idx="881">
                  <c:v>10.235623914817568</c:v>
                </c:pt>
                <c:pt idx="882">
                  <c:v>10.235623914817568</c:v>
                </c:pt>
                <c:pt idx="883">
                  <c:v>10.235623914817568</c:v>
                </c:pt>
                <c:pt idx="884">
                  <c:v>10.235623914817568</c:v>
                </c:pt>
                <c:pt idx="885">
                  <c:v>10.235623914817568</c:v>
                </c:pt>
                <c:pt idx="886">
                  <c:v>10.235623914817568</c:v>
                </c:pt>
                <c:pt idx="887">
                  <c:v>10.235623914817568</c:v>
                </c:pt>
                <c:pt idx="888">
                  <c:v>10.235623914817568</c:v>
                </c:pt>
                <c:pt idx="889">
                  <c:v>10.235623914817568</c:v>
                </c:pt>
                <c:pt idx="890">
                  <c:v>10.235623914817568</c:v>
                </c:pt>
                <c:pt idx="891">
                  <c:v>10.235623914817568</c:v>
                </c:pt>
                <c:pt idx="892">
                  <c:v>10.235623914817568</c:v>
                </c:pt>
                <c:pt idx="893">
                  <c:v>10.235623914817568</c:v>
                </c:pt>
                <c:pt idx="894">
                  <c:v>10.235623914817568</c:v>
                </c:pt>
                <c:pt idx="895">
                  <c:v>10.235623914817568</c:v>
                </c:pt>
                <c:pt idx="896">
                  <c:v>10.235623914817568</c:v>
                </c:pt>
                <c:pt idx="897">
                  <c:v>10.235623914817568</c:v>
                </c:pt>
                <c:pt idx="898">
                  <c:v>10.235623914817568</c:v>
                </c:pt>
                <c:pt idx="899">
                  <c:v>10.235623914817568</c:v>
                </c:pt>
                <c:pt idx="900">
                  <c:v>10.235623914817568</c:v>
                </c:pt>
                <c:pt idx="901">
                  <c:v>10.235623914817568</c:v>
                </c:pt>
                <c:pt idx="902">
                  <c:v>10.235623914817568</c:v>
                </c:pt>
                <c:pt idx="903">
                  <c:v>10.235623914817568</c:v>
                </c:pt>
                <c:pt idx="904">
                  <c:v>10.235623914817568</c:v>
                </c:pt>
                <c:pt idx="905">
                  <c:v>10.235623914817568</c:v>
                </c:pt>
                <c:pt idx="906">
                  <c:v>10.235623914817568</c:v>
                </c:pt>
                <c:pt idx="907">
                  <c:v>10.235623914817568</c:v>
                </c:pt>
                <c:pt idx="908">
                  <c:v>10.235623914817568</c:v>
                </c:pt>
                <c:pt idx="909">
                  <c:v>10.235623914817568</c:v>
                </c:pt>
                <c:pt idx="910">
                  <c:v>10.235623914817568</c:v>
                </c:pt>
                <c:pt idx="911">
                  <c:v>10.235623914817568</c:v>
                </c:pt>
                <c:pt idx="912">
                  <c:v>10.235623914817568</c:v>
                </c:pt>
                <c:pt idx="913">
                  <c:v>10.235623914817568</c:v>
                </c:pt>
                <c:pt idx="914">
                  <c:v>10.235623914817568</c:v>
                </c:pt>
                <c:pt idx="915">
                  <c:v>10.235623914817568</c:v>
                </c:pt>
                <c:pt idx="916">
                  <c:v>10.235623914817568</c:v>
                </c:pt>
                <c:pt idx="917">
                  <c:v>10.235623914817568</c:v>
                </c:pt>
                <c:pt idx="918">
                  <c:v>10.235623914817568</c:v>
                </c:pt>
                <c:pt idx="919">
                  <c:v>10.235623914817568</c:v>
                </c:pt>
                <c:pt idx="920">
                  <c:v>10.235623914817568</c:v>
                </c:pt>
                <c:pt idx="921">
                  <c:v>10.235623914817568</c:v>
                </c:pt>
                <c:pt idx="922">
                  <c:v>10.235623914817568</c:v>
                </c:pt>
                <c:pt idx="923">
                  <c:v>10.235623914817568</c:v>
                </c:pt>
                <c:pt idx="924">
                  <c:v>10.235623914817568</c:v>
                </c:pt>
                <c:pt idx="925">
                  <c:v>10.235623914817568</c:v>
                </c:pt>
                <c:pt idx="926">
                  <c:v>10.235623914817568</c:v>
                </c:pt>
                <c:pt idx="927">
                  <c:v>10.235623914817568</c:v>
                </c:pt>
                <c:pt idx="928">
                  <c:v>10.235623914817568</c:v>
                </c:pt>
                <c:pt idx="929">
                  <c:v>10.235623914817568</c:v>
                </c:pt>
                <c:pt idx="930">
                  <c:v>10.235623914817568</c:v>
                </c:pt>
                <c:pt idx="931">
                  <c:v>10.235623914817568</c:v>
                </c:pt>
                <c:pt idx="932">
                  <c:v>10.235623914817568</c:v>
                </c:pt>
                <c:pt idx="933">
                  <c:v>10.235623914817568</c:v>
                </c:pt>
                <c:pt idx="934">
                  <c:v>10.235623914817568</c:v>
                </c:pt>
                <c:pt idx="935">
                  <c:v>10.235623914817568</c:v>
                </c:pt>
                <c:pt idx="936">
                  <c:v>10.235623914817568</c:v>
                </c:pt>
                <c:pt idx="937">
                  <c:v>10.235623914817568</c:v>
                </c:pt>
                <c:pt idx="938">
                  <c:v>10.235623914817568</c:v>
                </c:pt>
                <c:pt idx="939">
                  <c:v>10.235623914817568</c:v>
                </c:pt>
                <c:pt idx="940">
                  <c:v>10.235623914817568</c:v>
                </c:pt>
                <c:pt idx="941">
                  <c:v>10.235623914817568</c:v>
                </c:pt>
                <c:pt idx="942">
                  <c:v>10.235623914817568</c:v>
                </c:pt>
                <c:pt idx="943">
                  <c:v>10.235623914817568</c:v>
                </c:pt>
                <c:pt idx="944">
                  <c:v>10.235623914817568</c:v>
                </c:pt>
                <c:pt idx="945">
                  <c:v>10.235623914817568</c:v>
                </c:pt>
                <c:pt idx="946">
                  <c:v>10.235623914817568</c:v>
                </c:pt>
                <c:pt idx="947">
                  <c:v>10.235623914817568</c:v>
                </c:pt>
                <c:pt idx="948">
                  <c:v>10.235623914817568</c:v>
                </c:pt>
                <c:pt idx="949">
                  <c:v>10.235623914817568</c:v>
                </c:pt>
                <c:pt idx="950">
                  <c:v>10.235623914817568</c:v>
                </c:pt>
                <c:pt idx="951">
                  <c:v>10.235623914817568</c:v>
                </c:pt>
                <c:pt idx="952">
                  <c:v>10.235623914817568</c:v>
                </c:pt>
                <c:pt idx="953">
                  <c:v>10.235623914817568</c:v>
                </c:pt>
                <c:pt idx="954">
                  <c:v>10.235623914817568</c:v>
                </c:pt>
                <c:pt idx="955">
                  <c:v>10.235623914817568</c:v>
                </c:pt>
                <c:pt idx="956">
                  <c:v>10.235623914817568</c:v>
                </c:pt>
                <c:pt idx="957">
                  <c:v>10.235623914817568</c:v>
                </c:pt>
                <c:pt idx="958">
                  <c:v>10.235623914817568</c:v>
                </c:pt>
                <c:pt idx="959">
                  <c:v>10.235623914817568</c:v>
                </c:pt>
                <c:pt idx="960">
                  <c:v>10.235623914817568</c:v>
                </c:pt>
                <c:pt idx="961">
                  <c:v>10.235623914817568</c:v>
                </c:pt>
                <c:pt idx="962">
                  <c:v>10.235623914817568</c:v>
                </c:pt>
                <c:pt idx="963">
                  <c:v>10.235623914817568</c:v>
                </c:pt>
                <c:pt idx="964">
                  <c:v>10.235623914817568</c:v>
                </c:pt>
                <c:pt idx="965">
                  <c:v>10.235623914817568</c:v>
                </c:pt>
                <c:pt idx="966">
                  <c:v>10.235623914817568</c:v>
                </c:pt>
                <c:pt idx="967">
                  <c:v>10.235623914817568</c:v>
                </c:pt>
                <c:pt idx="968">
                  <c:v>10.235623914817568</c:v>
                </c:pt>
                <c:pt idx="969">
                  <c:v>10.235623914817568</c:v>
                </c:pt>
                <c:pt idx="970">
                  <c:v>10.235623914817568</c:v>
                </c:pt>
                <c:pt idx="971">
                  <c:v>10.235623914817568</c:v>
                </c:pt>
                <c:pt idx="972">
                  <c:v>10.235623914817568</c:v>
                </c:pt>
                <c:pt idx="973">
                  <c:v>10.235623914817568</c:v>
                </c:pt>
                <c:pt idx="974">
                  <c:v>10.235623914817568</c:v>
                </c:pt>
                <c:pt idx="975">
                  <c:v>10.235623914817568</c:v>
                </c:pt>
                <c:pt idx="976">
                  <c:v>10.235623914817568</c:v>
                </c:pt>
                <c:pt idx="977">
                  <c:v>10.235623914817568</c:v>
                </c:pt>
                <c:pt idx="978">
                  <c:v>10.235623914817568</c:v>
                </c:pt>
                <c:pt idx="979">
                  <c:v>10.235623914817568</c:v>
                </c:pt>
                <c:pt idx="980">
                  <c:v>10.235623914817568</c:v>
                </c:pt>
                <c:pt idx="981">
                  <c:v>10.235623914817568</c:v>
                </c:pt>
                <c:pt idx="982">
                  <c:v>10.235623914817568</c:v>
                </c:pt>
                <c:pt idx="983">
                  <c:v>10.235623914817568</c:v>
                </c:pt>
                <c:pt idx="984">
                  <c:v>10.235623914817568</c:v>
                </c:pt>
                <c:pt idx="985">
                  <c:v>10.235623914817568</c:v>
                </c:pt>
                <c:pt idx="986">
                  <c:v>10.235623914817568</c:v>
                </c:pt>
                <c:pt idx="987">
                  <c:v>10.235623914817568</c:v>
                </c:pt>
                <c:pt idx="988">
                  <c:v>10.235623914817568</c:v>
                </c:pt>
                <c:pt idx="989">
                  <c:v>10.235623914817568</c:v>
                </c:pt>
                <c:pt idx="990">
                  <c:v>10.235623914817568</c:v>
                </c:pt>
                <c:pt idx="991">
                  <c:v>10.235623914817568</c:v>
                </c:pt>
                <c:pt idx="992">
                  <c:v>10.235623914817568</c:v>
                </c:pt>
                <c:pt idx="993">
                  <c:v>10.235623914817568</c:v>
                </c:pt>
                <c:pt idx="994">
                  <c:v>10.235623914817568</c:v>
                </c:pt>
                <c:pt idx="995">
                  <c:v>10.235623914817568</c:v>
                </c:pt>
                <c:pt idx="996">
                  <c:v>10.235623914817568</c:v>
                </c:pt>
                <c:pt idx="997">
                  <c:v>10.235623914817568</c:v>
                </c:pt>
                <c:pt idx="998">
                  <c:v>10.235623914817568</c:v>
                </c:pt>
                <c:pt idx="999">
                  <c:v>10.235623914817568</c:v>
                </c:pt>
                <c:pt idx="1000">
                  <c:v>10.235623914817568</c:v>
                </c:pt>
                <c:pt idx="1001">
                  <c:v>10.235623914817568</c:v>
                </c:pt>
                <c:pt idx="1002">
                  <c:v>10.235623914817568</c:v>
                </c:pt>
                <c:pt idx="1003">
                  <c:v>10.235623914817568</c:v>
                </c:pt>
                <c:pt idx="1004">
                  <c:v>10.235623914817568</c:v>
                </c:pt>
                <c:pt idx="1005">
                  <c:v>10.235623914817568</c:v>
                </c:pt>
                <c:pt idx="1006">
                  <c:v>10.235623914817568</c:v>
                </c:pt>
                <c:pt idx="1007">
                  <c:v>10.235623914817568</c:v>
                </c:pt>
                <c:pt idx="1008">
                  <c:v>10.235623914817568</c:v>
                </c:pt>
                <c:pt idx="1009">
                  <c:v>10.235623914817568</c:v>
                </c:pt>
                <c:pt idx="1010">
                  <c:v>10.235623914817568</c:v>
                </c:pt>
                <c:pt idx="1011">
                  <c:v>10.235623914817568</c:v>
                </c:pt>
                <c:pt idx="1012">
                  <c:v>10.235623914817568</c:v>
                </c:pt>
                <c:pt idx="1013">
                  <c:v>10.235623914817568</c:v>
                </c:pt>
                <c:pt idx="1014">
                  <c:v>10.235623914817568</c:v>
                </c:pt>
                <c:pt idx="1015">
                  <c:v>10.235623914817568</c:v>
                </c:pt>
                <c:pt idx="1016">
                  <c:v>10.235623914817568</c:v>
                </c:pt>
                <c:pt idx="1017">
                  <c:v>10.235623914817568</c:v>
                </c:pt>
                <c:pt idx="1018">
                  <c:v>10.235623914817568</c:v>
                </c:pt>
                <c:pt idx="1019">
                  <c:v>10.235623914817568</c:v>
                </c:pt>
                <c:pt idx="1020">
                  <c:v>10.235623914817568</c:v>
                </c:pt>
                <c:pt idx="1021">
                  <c:v>10.235623914817568</c:v>
                </c:pt>
                <c:pt idx="1022">
                  <c:v>10.235623914817568</c:v>
                </c:pt>
                <c:pt idx="1023">
                  <c:v>10.235623914817568</c:v>
                </c:pt>
                <c:pt idx="1024">
                  <c:v>10.235623914817568</c:v>
                </c:pt>
                <c:pt idx="1025">
                  <c:v>10.235623914817568</c:v>
                </c:pt>
                <c:pt idx="1026">
                  <c:v>10.235623914817568</c:v>
                </c:pt>
                <c:pt idx="1027">
                  <c:v>10.235623914817568</c:v>
                </c:pt>
                <c:pt idx="1028">
                  <c:v>10.235623914817568</c:v>
                </c:pt>
                <c:pt idx="1029">
                  <c:v>10.235623914817568</c:v>
                </c:pt>
                <c:pt idx="1030">
                  <c:v>10.235623914817568</c:v>
                </c:pt>
                <c:pt idx="1031">
                  <c:v>10.235623914817568</c:v>
                </c:pt>
                <c:pt idx="1032">
                  <c:v>10.235623914817568</c:v>
                </c:pt>
                <c:pt idx="1033">
                  <c:v>10.235623914817568</c:v>
                </c:pt>
                <c:pt idx="1034">
                  <c:v>10.235623914817568</c:v>
                </c:pt>
                <c:pt idx="1035">
                  <c:v>10.235623914817568</c:v>
                </c:pt>
                <c:pt idx="1036">
                  <c:v>10.235623914817568</c:v>
                </c:pt>
                <c:pt idx="1037">
                  <c:v>10.235623914817568</c:v>
                </c:pt>
                <c:pt idx="1038">
                  <c:v>10.235623914817568</c:v>
                </c:pt>
                <c:pt idx="1039">
                  <c:v>10.235623914817568</c:v>
                </c:pt>
                <c:pt idx="1040">
                  <c:v>10.235623914817568</c:v>
                </c:pt>
                <c:pt idx="1041">
                  <c:v>10.235623914817568</c:v>
                </c:pt>
                <c:pt idx="1042">
                  <c:v>10.235623914817568</c:v>
                </c:pt>
                <c:pt idx="1043">
                  <c:v>10.235623914817568</c:v>
                </c:pt>
                <c:pt idx="1044">
                  <c:v>10.235623914817568</c:v>
                </c:pt>
                <c:pt idx="1045">
                  <c:v>10.235623914817568</c:v>
                </c:pt>
                <c:pt idx="1046">
                  <c:v>10.235623914817568</c:v>
                </c:pt>
                <c:pt idx="1047">
                  <c:v>10.235623914817568</c:v>
                </c:pt>
                <c:pt idx="1048">
                  <c:v>10.235623914817568</c:v>
                </c:pt>
                <c:pt idx="1049">
                  <c:v>10.235623914817568</c:v>
                </c:pt>
                <c:pt idx="1050">
                  <c:v>10.235623914817568</c:v>
                </c:pt>
                <c:pt idx="1051">
                  <c:v>10.235623914817568</c:v>
                </c:pt>
                <c:pt idx="1052">
                  <c:v>10.235623914817568</c:v>
                </c:pt>
                <c:pt idx="1053">
                  <c:v>10.235623914817568</c:v>
                </c:pt>
                <c:pt idx="1054">
                  <c:v>10.235623914817568</c:v>
                </c:pt>
                <c:pt idx="1055">
                  <c:v>10.235623914817568</c:v>
                </c:pt>
                <c:pt idx="1056">
                  <c:v>10.235623914817568</c:v>
                </c:pt>
                <c:pt idx="1057">
                  <c:v>10.235623914817568</c:v>
                </c:pt>
                <c:pt idx="1058">
                  <c:v>10.235623914817568</c:v>
                </c:pt>
                <c:pt idx="1059">
                  <c:v>10.235623914817568</c:v>
                </c:pt>
                <c:pt idx="1060">
                  <c:v>10.235623914817568</c:v>
                </c:pt>
                <c:pt idx="1061">
                  <c:v>10.235623914817568</c:v>
                </c:pt>
                <c:pt idx="1062">
                  <c:v>10.235623914817568</c:v>
                </c:pt>
                <c:pt idx="1063">
                  <c:v>10.235623914817568</c:v>
                </c:pt>
                <c:pt idx="1064">
                  <c:v>10.235623914817568</c:v>
                </c:pt>
                <c:pt idx="1065">
                  <c:v>10.235623914817568</c:v>
                </c:pt>
                <c:pt idx="1066">
                  <c:v>10.235623914817568</c:v>
                </c:pt>
                <c:pt idx="1067">
                  <c:v>10.235623914817568</c:v>
                </c:pt>
                <c:pt idx="1068">
                  <c:v>10.235623914817568</c:v>
                </c:pt>
                <c:pt idx="1069">
                  <c:v>10.235623914817568</c:v>
                </c:pt>
                <c:pt idx="1070">
                  <c:v>10.235623914817568</c:v>
                </c:pt>
                <c:pt idx="1071">
                  <c:v>10.235623914817568</c:v>
                </c:pt>
                <c:pt idx="1072">
                  <c:v>10.235623914817568</c:v>
                </c:pt>
                <c:pt idx="1073">
                  <c:v>10.235623914817568</c:v>
                </c:pt>
                <c:pt idx="1074">
                  <c:v>10.235623914817568</c:v>
                </c:pt>
                <c:pt idx="1075">
                  <c:v>10.235623914817568</c:v>
                </c:pt>
                <c:pt idx="1076">
                  <c:v>10.235623914817568</c:v>
                </c:pt>
                <c:pt idx="1077">
                  <c:v>10.235623914817568</c:v>
                </c:pt>
                <c:pt idx="1078">
                  <c:v>10.235623914817568</c:v>
                </c:pt>
                <c:pt idx="1079">
                  <c:v>10.235623914817568</c:v>
                </c:pt>
                <c:pt idx="1080">
                  <c:v>10.235623914817568</c:v>
                </c:pt>
                <c:pt idx="1081">
                  <c:v>10.235623914817568</c:v>
                </c:pt>
                <c:pt idx="1082">
                  <c:v>10.235623914817568</c:v>
                </c:pt>
                <c:pt idx="1083">
                  <c:v>10.235623914817568</c:v>
                </c:pt>
                <c:pt idx="1084">
                  <c:v>10.235623914817568</c:v>
                </c:pt>
                <c:pt idx="1085">
                  <c:v>10.235623914817568</c:v>
                </c:pt>
                <c:pt idx="1086">
                  <c:v>10.235623914817568</c:v>
                </c:pt>
                <c:pt idx="1087">
                  <c:v>10.235623914817568</c:v>
                </c:pt>
                <c:pt idx="1088">
                  <c:v>10.235623914817568</c:v>
                </c:pt>
                <c:pt idx="1089">
                  <c:v>10.235623914817568</c:v>
                </c:pt>
                <c:pt idx="1090">
                  <c:v>10.235623914817568</c:v>
                </c:pt>
                <c:pt idx="1091">
                  <c:v>10.235623914817568</c:v>
                </c:pt>
                <c:pt idx="1092">
                  <c:v>10.235623914817568</c:v>
                </c:pt>
                <c:pt idx="1093">
                  <c:v>10.235623914817568</c:v>
                </c:pt>
                <c:pt idx="1094">
                  <c:v>10.235623914817568</c:v>
                </c:pt>
                <c:pt idx="1095">
                  <c:v>10.235623914817568</c:v>
                </c:pt>
                <c:pt idx="1096">
                  <c:v>10.235623914817568</c:v>
                </c:pt>
                <c:pt idx="1097">
                  <c:v>10.235623914817568</c:v>
                </c:pt>
                <c:pt idx="1098">
                  <c:v>10.235623914817568</c:v>
                </c:pt>
                <c:pt idx="1099">
                  <c:v>10.235623914817568</c:v>
                </c:pt>
                <c:pt idx="1100">
                  <c:v>10.235623914817568</c:v>
                </c:pt>
                <c:pt idx="1101">
                  <c:v>10.235623914817568</c:v>
                </c:pt>
                <c:pt idx="1102">
                  <c:v>10.235623914817568</c:v>
                </c:pt>
                <c:pt idx="1103">
                  <c:v>10.235623914817568</c:v>
                </c:pt>
                <c:pt idx="1104">
                  <c:v>10.235623914817568</c:v>
                </c:pt>
                <c:pt idx="1105">
                  <c:v>10.235623914817568</c:v>
                </c:pt>
                <c:pt idx="1106">
                  <c:v>10.235623914817568</c:v>
                </c:pt>
                <c:pt idx="1107">
                  <c:v>10.235623914817568</c:v>
                </c:pt>
                <c:pt idx="1108">
                  <c:v>10.235623914817568</c:v>
                </c:pt>
                <c:pt idx="1109">
                  <c:v>10.235623914817568</c:v>
                </c:pt>
                <c:pt idx="1110">
                  <c:v>10.235623914817568</c:v>
                </c:pt>
                <c:pt idx="1111">
                  <c:v>10.235623914817568</c:v>
                </c:pt>
                <c:pt idx="1112">
                  <c:v>10.235623914817568</c:v>
                </c:pt>
                <c:pt idx="1113">
                  <c:v>10.235623914817568</c:v>
                </c:pt>
                <c:pt idx="1114">
                  <c:v>10.235623914817568</c:v>
                </c:pt>
                <c:pt idx="1115">
                  <c:v>10.235623914817568</c:v>
                </c:pt>
                <c:pt idx="1116">
                  <c:v>10.235623914817568</c:v>
                </c:pt>
                <c:pt idx="1117">
                  <c:v>10.235623914817568</c:v>
                </c:pt>
                <c:pt idx="1118">
                  <c:v>10.235623914817568</c:v>
                </c:pt>
                <c:pt idx="1119">
                  <c:v>10.235623914817568</c:v>
                </c:pt>
                <c:pt idx="1120">
                  <c:v>10.235623914817568</c:v>
                </c:pt>
                <c:pt idx="1121">
                  <c:v>10.235623914817568</c:v>
                </c:pt>
                <c:pt idx="1122">
                  <c:v>10.235623914817568</c:v>
                </c:pt>
                <c:pt idx="1123">
                  <c:v>10.235623914817568</c:v>
                </c:pt>
                <c:pt idx="1124">
                  <c:v>10.235623914817568</c:v>
                </c:pt>
                <c:pt idx="1125">
                  <c:v>10.235623914817568</c:v>
                </c:pt>
                <c:pt idx="1126">
                  <c:v>10.235623914817568</c:v>
                </c:pt>
                <c:pt idx="1127">
                  <c:v>10.235623914817568</c:v>
                </c:pt>
                <c:pt idx="1128">
                  <c:v>10.235623914817568</c:v>
                </c:pt>
                <c:pt idx="1129">
                  <c:v>10.235623914817568</c:v>
                </c:pt>
                <c:pt idx="1130">
                  <c:v>10.235623914817568</c:v>
                </c:pt>
                <c:pt idx="1131">
                  <c:v>10.235623914817568</c:v>
                </c:pt>
                <c:pt idx="1132">
                  <c:v>10.235623914817568</c:v>
                </c:pt>
                <c:pt idx="1133">
                  <c:v>10.235623914817568</c:v>
                </c:pt>
                <c:pt idx="1134">
                  <c:v>10.235623914817568</c:v>
                </c:pt>
                <c:pt idx="1135">
                  <c:v>10.235623914817568</c:v>
                </c:pt>
                <c:pt idx="1136">
                  <c:v>10.235623914817568</c:v>
                </c:pt>
                <c:pt idx="1137">
                  <c:v>10.235623914817568</c:v>
                </c:pt>
                <c:pt idx="1138">
                  <c:v>10.235623914817568</c:v>
                </c:pt>
                <c:pt idx="1139">
                  <c:v>10.235623914817568</c:v>
                </c:pt>
                <c:pt idx="1140">
                  <c:v>10.235623914817568</c:v>
                </c:pt>
                <c:pt idx="1141">
                  <c:v>10.235623914817568</c:v>
                </c:pt>
                <c:pt idx="1142">
                  <c:v>10.235623914817568</c:v>
                </c:pt>
                <c:pt idx="1143">
                  <c:v>10.235623914817568</c:v>
                </c:pt>
                <c:pt idx="1144">
                  <c:v>10.235623914817568</c:v>
                </c:pt>
                <c:pt idx="1145">
                  <c:v>10.235623914817568</c:v>
                </c:pt>
                <c:pt idx="1146">
                  <c:v>10.235623914817568</c:v>
                </c:pt>
                <c:pt idx="1147">
                  <c:v>10.235623914817568</c:v>
                </c:pt>
                <c:pt idx="1148">
                  <c:v>10.235623914817568</c:v>
                </c:pt>
                <c:pt idx="1149">
                  <c:v>10.235623914817568</c:v>
                </c:pt>
                <c:pt idx="1150">
                  <c:v>10.235623914817568</c:v>
                </c:pt>
                <c:pt idx="1151">
                  <c:v>10.235623914817568</c:v>
                </c:pt>
                <c:pt idx="1152">
                  <c:v>10.235623914817568</c:v>
                </c:pt>
                <c:pt idx="1153">
                  <c:v>10.235623914817568</c:v>
                </c:pt>
                <c:pt idx="1154">
                  <c:v>10.235623914817568</c:v>
                </c:pt>
                <c:pt idx="1155">
                  <c:v>10.235623914817568</c:v>
                </c:pt>
                <c:pt idx="1156">
                  <c:v>10.235623914817568</c:v>
                </c:pt>
                <c:pt idx="1157">
                  <c:v>10.235623914817568</c:v>
                </c:pt>
                <c:pt idx="1158">
                  <c:v>10.235623914817568</c:v>
                </c:pt>
                <c:pt idx="1159">
                  <c:v>10.235623914817568</c:v>
                </c:pt>
                <c:pt idx="1160">
                  <c:v>10.235623914817568</c:v>
                </c:pt>
                <c:pt idx="1161">
                  <c:v>10.235623914817568</c:v>
                </c:pt>
                <c:pt idx="1162">
                  <c:v>10.235623914817568</c:v>
                </c:pt>
                <c:pt idx="1163">
                  <c:v>10.235623914817568</c:v>
                </c:pt>
                <c:pt idx="1164">
                  <c:v>10.235623914817568</c:v>
                </c:pt>
                <c:pt idx="1165">
                  <c:v>10.235623914817568</c:v>
                </c:pt>
                <c:pt idx="1166">
                  <c:v>10.235623914817568</c:v>
                </c:pt>
                <c:pt idx="1167">
                  <c:v>10.235623914817568</c:v>
                </c:pt>
                <c:pt idx="1168">
                  <c:v>10.235623914817568</c:v>
                </c:pt>
                <c:pt idx="1169">
                  <c:v>10.235623914817568</c:v>
                </c:pt>
                <c:pt idx="1170">
                  <c:v>10.235623914817568</c:v>
                </c:pt>
                <c:pt idx="1171">
                  <c:v>10.235623914817568</c:v>
                </c:pt>
                <c:pt idx="1172">
                  <c:v>10.235623914817568</c:v>
                </c:pt>
                <c:pt idx="1173">
                  <c:v>10.235623914817568</c:v>
                </c:pt>
                <c:pt idx="1174">
                  <c:v>10.235623914817568</c:v>
                </c:pt>
                <c:pt idx="1175">
                  <c:v>10.235623914817568</c:v>
                </c:pt>
                <c:pt idx="1176">
                  <c:v>10.235623914817568</c:v>
                </c:pt>
                <c:pt idx="1177">
                  <c:v>10.235623914817568</c:v>
                </c:pt>
                <c:pt idx="1178">
                  <c:v>10.235623914817568</c:v>
                </c:pt>
                <c:pt idx="1179">
                  <c:v>10.235623914817568</c:v>
                </c:pt>
                <c:pt idx="1180">
                  <c:v>10.235623914817568</c:v>
                </c:pt>
                <c:pt idx="1181">
                  <c:v>10.235623914817568</c:v>
                </c:pt>
                <c:pt idx="1182">
                  <c:v>10.235623914817568</c:v>
                </c:pt>
                <c:pt idx="1183">
                  <c:v>10.235623914817568</c:v>
                </c:pt>
                <c:pt idx="1184">
                  <c:v>10.235623914817568</c:v>
                </c:pt>
                <c:pt idx="1185">
                  <c:v>10.235623914817568</c:v>
                </c:pt>
                <c:pt idx="1186">
                  <c:v>10.235623914817568</c:v>
                </c:pt>
                <c:pt idx="1187">
                  <c:v>10.235623914817568</c:v>
                </c:pt>
                <c:pt idx="1188">
                  <c:v>10.235623914817568</c:v>
                </c:pt>
                <c:pt idx="1189">
                  <c:v>10.235623914817568</c:v>
                </c:pt>
                <c:pt idx="1190">
                  <c:v>10.235623914817568</c:v>
                </c:pt>
                <c:pt idx="1191">
                  <c:v>10.235623914817568</c:v>
                </c:pt>
                <c:pt idx="1192">
                  <c:v>10.235623914817568</c:v>
                </c:pt>
                <c:pt idx="1193">
                  <c:v>10.235623914817568</c:v>
                </c:pt>
                <c:pt idx="1194">
                  <c:v>10.235623914817568</c:v>
                </c:pt>
                <c:pt idx="1195">
                  <c:v>10.235623914817568</c:v>
                </c:pt>
                <c:pt idx="1196">
                  <c:v>10.235623914817568</c:v>
                </c:pt>
                <c:pt idx="1197">
                  <c:v>10.235623914817568</c:v>
                </c:pt>
                <c:pt idx="1198">
                  <c:v>10.235623914817568</c:v>
                </c:pt>
                <c:pt idx="1199">
                  <c:v>10.235623914817568</c:v>
                </c:pt>
                <c:pt idx="1200">
                  <c:v>10.235623914817568</c:v>
                </c:pt>
                <c:pt idx="1201">
                  <c:v>10.235623914817568</c:v>
                </c:pt>
                <c:pt idx="1202">
                  <c:v>10.235623914817568</c:v>
                </c:pt>
                <c:pt idx="1203">
                  <c:v>10.235623914817568</c:v>
                </c:pt>
                <c:pt idx="1204">
                  <c:v>10.235623914817568</c:v>
                </c:pt>
                <c:pt idx="1205">
                  <c:v>10.235623914817568</c:v>
                </c:pt>
                <c:pt idx="1206">
                  <c:v>10.235623914817568</c:v>
                </c:pt>
                <c:pt idx="1207">
                  <c:v>10.235623914817568</c:v>
                </c:pt>
                <c:pt idx="1208">
                  <c:v>10.235623914817568</c:v>
                </c:pt>
                <c:pt idx="1209">
                  <c:v>10.235623914817568</c:v>
                </c:pt>
                <c:pt idx="1210">
                  <c:v>10.235623914817568</c:v>
                </c:pt>
                <c:pt idx="1211">
                  <c:v>10.235623914817568</c:v>
                </c:pt>
                <c:pt idx="1212">
                  <c:v>10.235623914817568</c:v>
                </c:pt>
                <c:pt idx="1213">
                  <c:v>10.235623914817568</c:v>
                </c:pt>
                <c:pt idx="1214">
                  <c:v>10.235623914817568</c:v>
                </c:pt>
                <c:pt idx="1215">
                  <c:v>10.235623914817568</c:v>
                </c:pt>
                <c:pt idx="1216">
                  <c:v>10.235623914817568</c:v>
                </c:pt>
                <c:pt idx="1217">
                  <c:v>10.235623914817568</c:v>
                </c:pt>
                <c:pt idx="1218">
                  <c:v>10.235623914817568</c:v>
                </c:pt>
                <c:pt idx="1219">
                  <c:v>10.235623914817568</c:v>
                </c:pt>
                <c:pt idx="1220">
                  <c:v>10.235623914817568</c:v>
                </c:pt>
                <c:pt idx="1221">
                  <c:v>10.235623914817568</c:v>
                </c:pt>
                <c:pt idx="1222">
                  <c:v>10.235623914817568</c:v>
                </c:pt>
                <c:pt idx="1223">
                  <c:v>10.235623914817568</c:v>
                </c:pt>
                <c:pt idx="1224">
                  <c:v>10.235623914817568</c:v>
                </c:pt>
                <c:pt idx="1225">
                  <c:v>10.235623914817568</c:v>
                </c:pt>
                <c:pt idx="1226">
                  <c:v>10.235623914817568</c:v>
                </c:pt>
                <c:pt idx="1227">
                  <c:v>10.235623914817568</c:v>
                </c:pt>
                <c:pt idx="1228">
                  <c:v>10.235623914817568</c:v>
                </c:pt>
                <c:pt idx="1229">
                  <c:v>10.235623914817568</c:v>
                </c:pt>
                <c:pt idx="1230">
                  <c:v>10.235623914817568</c:v>
                </c:pt>
                <c:pt idx="1231">
                  <c:v>10.235623914817568</c:v>
                </c:pt>
                <c:pt idx="1232">
                  <c:v>10.235623914817568</c:v>
                </c:pt>
                <c:pt idx="1233">
                  <c:v>10.235623914817568</c:v>
                </c:pt>
                <c:pt idx="1234">
                  <c:v>10.235623914817568</c:v>
                </c:pt>
                <c:pt idx="1235">
                  <c:v>10.235623914817568</c:v>
                </c:pt>
                <c:pt idx="1236">
                  <c:v>10.235623914817568</c:v>
                </c:pt>
                <c:pt idx="1237">
                  <c:v>10.235623914817568</c:v>
                </c:pt>
                <c:pt idx="1238">
                  <c:v>10.235623914817568</c:v>
                </c:pt>
                <c:pt idx="1239">
                  <c:v>10.235623914817568</c:v>
                </c:pt>
                <c:pt idx="1240">
                  <c:v>10.235623914817568</c:v>
                </c:pt>
                <c:pt idx="1241">
                  <c:v>10.235623914817568</c:v>
                </c:pt>
                <c:pt idx="1242">
                  <c:v>10.235623914817568</c:v>
                </c:pt>
                <c:pt idx="1243">
                  <c:v>10.235623914817568</c:v>
                </c:pt>
                <c:pt idx="1244">
                  <c:v>10.235623914817568</c:v>
                </c:pt>
                <c:pt idx="1245">
                  <c:v>10.235623914817568</c:v>
                </c:pt>
                <c:pt idx="1246">
                  <c:v>10.235623914817568</c:v>
                </c:pt>
                <c:pt idx="1247">
                  <c:v>10.235623914817568</c:v>
                </c:pt>
                <c:pt idx="1248">
                  <c:v>10.235623914817568</c:v>
                </c:pt>
                <c:pt idx="1249">
                  <c:v>10.235623914817568</c:v>
                </c:pt>
                <c:pt idx="1250">
                  <c:v>10.235623914817568</c:v>
                </c:pt>
                <c:pt idx="1251">
                  <c:v>10.235623914817568</c:v>
                </c:pt>
                <c:pt idx="1252">
                  <c:v>10.235623914817568</c:v>
                </c:pt>
                <c:pt idx="1253">
                  <c:v>10.235623914817568</c:v>
                </c:pt>
                <c:pt idx="1254">
                  <c:v>10.235623914817568</c:v>
                </c:pt>
                <c:pt idx="1255">
                  <c:v>10.235623914817568</c:v>
                </c:pt>
                <c:pt idx="1256">
                  <c:v>10.235623914817568</c:v>
                </c:pt>
                <c:pt idx="1257">
                  <c:v>10.235623914817568</c:v>
                </c:pt>
                <c:pt idx="1258">
                  <c:v>10.235623914817568</c:v>
                </c:pt>
                <c:pt idx="1259">
                  <c:v>10.235623914817568</c:v>
                </c:pt>
                <c:pt idx="1260">
                  <c:v>10.235623914817568</c:v>
                </c:pt>
                <c:pt idx="1261">
                  <c:v>10.235623914817568</c:v>
                </c:pt>
                <c:pt idx="1262">
                  <c:v>10.235623914817568</c:v>
                </c:pt>
                <c:pt idx="1263">
                  <c:v>10.235623914817568</c:v>
                </c:pt>
                <c:pt idx="1264">
                  <c:v>10.235623914817568</c:v>
                </c:pt>
                <c:pt idx="1265">
                  <c:v>10.235623914817568</c:v>
                </c:pt>
                <c:pt idx="1266">
                  <c:v>10.235623914817568</c:v>
                </c:pt>
                <c:pt idx="1267">
                  <c:v>10.235623914817568</c:v>
                </c:pt>
                <c:pt idx="1268">
                  <c:v>10.235623914817568</c:v>
                </c:pt>
                <c:pt idx="1269">
                  <c:v>10.235623914817568</c:v>
                </c:pt>
                <c:pt idx="1270">
                  <c:v>10.235623914817568</c:v>
                </c:pt>
                <c:pt idx="1271">
                  <c:v>10.235623914817568</c:v>
                </c:pt>
                <c:pt idx="1272">
                  <c:v>10.235623914817568</c:v>
                </c:pt>
                <c:pt idx="1273">
                  <c:v>10.235623914817568</c:v>
                </c:pt>
                <c:pt idx="1274">
                  <c:v>10.235623914817568</c:v>
                </c:pt>
                <c:pt idx="1275">
                  <c:v>10.235623914817568</c:v>
                </c:pt>
                <c:pt idx="1276">
                  <c:v>10.235623914817568</c:v>
                </c:pt>
                <c:pt idx="1277">
                  <c:v>10.235623914817568</c:v>
                </c:pt>
                <c:pt idx="1278">
                  <c:v>10.235623914817568</c:v>
                </c:pt>
                <c:pt idx="1279">
                  <c:v>10.235623914817568</c:v>
                </c:pt>
                <c:pt idx="1280">
                  <c:v>10.235623914817568</c:v>
                </c:pt>
                <c:pt idx="1281">
                  <c:v>10.235623914817568</c:v>
                </c:pt>
                <c:pt idx="1282">
                  <c:v>10.235623914817568</c:v>
                </c:pt>
                <c:pt idx="1283">
                  <c:v>10.235623914817568</c:v>
                </c:pt>
                <c:pt idx="1284">
                  <c:v>10.235623914817568</c:v>
                </c:pt>
                <c:pt idx="1285">
                  <c:v>10.235623914817568</c:v>
                </c:pt>
                <c:pt idx="1286">
                  <c:v>10.235623914817568</c:v>
                </c:pt>
                <c:pt idx="1287">
                  <c:v>10.235623914817568</c:v>
                </c:pt>
                <c:pt idx="1288">
                  <c:v>10.235623914817568</c:v>
                </c:pt>
                <c:pt idx="1289">
                  <c:v>10.235623914817568</c:v>
                </c:pt>
                <c:pt idx="1290">
                  <c:v>10.235623914817568</c:v>
                </c:pt>
                <c:pt idx="1291">
                  <c:v>10.235623914817568</c:v>
                </c:pt>
                <c:pt idx="1292">
                  <c:v>10.235623914817568</c:v>
                </c:pt>
                <c:pt idx="1293">
                  <c:v>10.235623914817568</c:v>
                </c:pt>
                <c:pt idx="1294">
                  <c:v>10.235623914817568</c:v>
                </c:pt>
                <c:pt idx="1295">
                  <c:v>10.235623914817568</c:v>
                </c:pt>
                <c:pt idx="1296">
                  <c:v>10.235623914817568</c:v>
                </c:pt>
                <c:pt idx="1297">
                  <c:v>10.235623914817568</c:v>
                </c:pt>
                <c:pt idx="1298">
                  <c:v>10.235623914817568</c:v>
                </c:pt>
                <c:pt idx="1299">
                  <c:v>10.235623914817568</c:v>
                </c:pt>
                <c:pt idx="1300">
                  <c:v>10.235623914817568</c:v>
                </c:pt>
                <c:pt idx="1301">
                  <c:v>10.235623914817568</c:v>
                </c:pt>
                <c:pt idx="1302">
                  <c:v>10.235623914817568</c:v>
                </c:pt>
                <c:pt idx="1303">
                  <c:v>10.235623914817568</c:v>
                </c:pt>
                <c:pt idx="1304">
                  <c:v>10.235623914817568</c:v>
                </c:pt>
                <c:pt idx="1305">
                  <c:v>10.235623914817568</c:v>
                </c:pt>
                <c:pt idx="1306">
                  <c:v>10.235623914817568</c:v>
                </c:pt>
                <c:pt idx="1307">
                  <c:v>10.235623914817568</c:v>
                </c:pt>
                <c:pt idx="1308">
                  <c:v>10.235623914817568</c:v>
                </c:pt>
                <c:pt idx="1309">
                  <c:v>10.235623914817568</c:v>
                </c:pt>
                <c:pt idx="1310">
                  <c:v>10.235623914817568</c:v>
                </c:pt>
                <c:pt idx="1311">
                  <c:v>10.235623914817568</c:v>
                </c:pt>
                <c:pt idx="1312">
                  <c:v>10.235623914817568</c:v>
                </c:pt>
                <c:pt idx="1313">
                  <c:v>10.235623914817568</c:v>
                </c:pt>
                <c:pt idx="1314">
                  <c:v>10.235623914817568</c:v>
                </c:pt>
                <c:pt idx="1315">
                  <c:v>10.235623914817568</c:v>
                </c:pt>
                <c:pt idx="1316">
                  <c:v>10.235623914817568</c:v>
                </c:pt>
                <c:pt idx="1317">
                  <c:v>10.235623914817568</c:v>
                </c:pt>
                <c:pt idx="1318">
                  <c:v>10.235623914817568</c:v>
                </c:pt>
                <c:pt idx="1319">
                  <c:v>10.235623914817568</c:v>
                </c:pt>
                <c:pt idx="1320">
                  <c:v>10.235623914817568</c:v>
                </c:pt>
                <c:pt idx="1321">
                  <c:v>10.235623914817568</c:v>
                </c:pt>
                <c:pt idx="1322">
                  <c:v>10.235623914817568</c:v>
                </c:pt>
                <c:pt idx="1323">
                  <c:v>10.235623914817568</c:v>
                </c:pt>
                <c:pt idx="1324">
                  <c:v>10.235623914817568</c:v>
                </c:pt>
                <c:pt idx="1325">
                  <c:v>10.235623914817568</c:v>
                </c:pt>
                <c:pt idx="1326">
                  <c:v>10.235623914817568</c:v>
                </c:pt>
                <c:pt idx="1327">
                  <c:v>10.235623914817568</c:v>
                </c:pt>
                <c:pt idx="1328">
                  <c:v>10.235623914817568</c:v>
                </c:pt>
                <c:pt idx="1329">
                  <c:v>10.235623914817568</c:v>
                </c:pt>
                <c:pt idx="1330">
                  <c:v>10.235623914817568</c:v>
                </c:pt>
                <c:pt idx="1331">
                  <c:v>10.235623914817568</c:v>
                </c:pt>
                <c:pt idx="1332">
                  <c:v>10.235623914817568</c:v>
                </c:pt>
                <c:pt idx="1333">
                  <c:v>10.235623914817568</c:v>
                </c:pt>
                <c:pt idx="1334">
                  <c:v>10.235623914817568</c:v>
                </c:pt>
                <c:pt idx="1335">
                  <c:v>10.235623914817568</c:v>
                </c:pt>
                <c:pt idx="1336">
                  <c:v>10.235623914817568</c:v>
                </c:pt>
                <c:pt idx="1337">
                  <c:v>10.235623914817568</c:v>
                </c:pt>
                <c:pt idx="1338">
                  <c:v>10.235623914817568</c:v>
                </c:pt>
                <c:pt idx="1339">
                  <c:v>10.235623914817568</c:v>
                </c:pt>
                <c:pt idx="1340">
                  <c:v>10.235623914817568</c:v>
                </c:pt>
                <c:pt idx="1341">
                  <c:v>10.235623914817568</c:v>
                </c:pt>
                <c:pt idx="1342">
                  <c:v>10.235623914817568</c:v>
                </c:pt>
                <c:pt idx="1343">
                  <c:v>10.235623914817568</c:v>
                </c:pt>
                <c:pt idx="1344">
                  <c:v>10.235623914817568</c:v>
                </c:pt>
                <c:pt idx="1345">
                  <c:v>10.235623914817568</c:v>
                </c:pt>
                <c:pt idx="1346">
                  <c:v>10.235623914817568</c:v>
                </c:pt>
                <c:pt idx="1347">
                  <c:v>10.235623914817568</c:v>
                </c:pt>
                <c:pt idx="1348">
                  <c:v>10.235623914817568</c:v>
                </c:pt>
                <c:pt idx="1349">
                  <c:v>10.235623914817568</c:v>
                </c:pt>
                <c:pt idx="1350">
                  <c:v>10.235623914817568</c:v>
                </c:pt>
                <c:pt idx="1351">
                  <c:v>10.235623914817568</c:v>
                </c:pt>
                <c:pt idx="1352">
                  <c:v>10.235623914817568</c:v>
                </c:pt>
                <c:pt idx="1353">
                  <c:v>10.235623914817568</c:v>
                </c:pt>
                <c:pt idx="1354">
                  <c:v>10.235623914817568</c:v>
                </c:pt>
                <c:pt idx="1355">
                  <c:v>10.235623914817568</c:v>
                </c:pt>
                <c:pt idx="1356">
                  <c:v>10.235623914817568</c:v>
                </c:pt>
                <c:pt idx="1357">
                  <c:v>10.235623914817568</c:v>
                </c:pt>
                <c:pt idx="1358">
                  <c:v>10.235623914817568</c:v>
                </c:pt>
                <c:pt idx="1359">
                  <c:v>10.235623914817568</c:v>
                </c:pt>
                <c:pt idx="1360">
                  <c:v>10.235623914817568</c:v>
                </c:pt>
                <c:pt idx="1361">
                  <c:v>10.235623914817568</c:v>
                </c:pt>
                <c:pt idx="1362">
                  <c:v>10.235623914817568</c:v>
                </c:pt>
                <c:pt idx="1363">
                  <c:v>10.235623914817568</c:v>
                </c:pt>
                <c:pt idx="1364">
                  <c:v>10.235623914817568</c:v>
                </c:pt>
                <c:pt idx="1365">
                  <c:v>10.235623914817568</c:v>
                </c:pt>
                <c:pt idx="1366">
                  <c:v>10.235623914817568</c:v>
                </c:pt>
                <c:pt idx="1367">
                  <c:v>10.235623914817568</c:v>
                </c:pt>
                <c:pt idx="1368">
                  <c:v>10.235623914817568</c:v>
                </c:pt>
                <c:pt idx="1369">
                  <c:v>10.235623914817568</c:v>
                </c:pt>
                <c:pt idx="1370">
                  <c:v>10.235623914817568</c:v>
                </c:pt>
                <c:pt idx="1371">
                  <c:v>10.235623914817568</c:v>
                </c:pt>
                <c:pt idx="1372">
                  <c:v>10.235623914817568</c:v>
                </c:pt>
                <c:pt idx="1373">
                  <c:v>10.235623914817568</c:v>
                </c:pt>
                <c:pt idx="1374">
                  <c:v>10.235623914817568</c:v>
                </c:pt>
                <c:pt idx="1375">
                  <c:v>10.235623914817568</c:v>
                </c:pt>
                <c:pt idx="1376">
                  <c:v>10.235623914817568</c:v>
                </c:pt>
                <c:pt idx="1377">
                  <c:v>10.235623914817568</c:v>
                </c:pt>
                <c:pt idx="1378">
                  <c:v>10.235623914817568</c:v>
                </c:pt>
                <c:pt idx="1379">
                  <c:v>10.235623914817568</c:v>
                </c:pt>
                <c:pt idx="1380">
                  <c:v>10.235623914817568</c:v>
                </c:pt>
                <c:pt idx="1381">
                  <c:v>10.235623914817568</c:v>
                </c:pt>
                <c:pt idx="1382">
                  <c:v>10.235623914817568</c:v>
                </c:pt>
                <c:pt idx="1383">
                  <c:v>10.235623914817568</c:v>
                </c:pt>
                <c:pt idx="1384">
                  <c:v>10.235623914817568</c:v>
                </c:pt>
                <c:pt idx="1385">
                  <c:v>10.235623914817568</c:v>
                </c:pt>
                <c:pt idx="1386">
                  <c:v>10.235623914817568</c:v>
                </c:pt>
                <c:pt idx="1387">
                  <c:v>10.235623914817568</c:v>
                </c:pt>
                <c:pt idx="1388">
                  <c:v>10.235623914817568</c:v>
                </c:pt>
                <c:pt idx="1389">
                  <c:v>10.235623914817568</c:v>
                </c:pt>
                <c:pt idx="1390">
                  <c:v>10.235623914817568</c:v>
                </c:pt>
                <c:pt idx="1391">
                  <c:v>10.235623914817568</c:v>
                </c:pt>
                <c:pt idx="1392">
                  <c:v>10.235623914817568</c:v>
                </c:pt>
                <c:pt idx="1393">
                  <c:v>10.235623914817568</c:v>
                </c:pt>
                <c:pt idx="1394">
                  <c:v>10.235623914817568</c:v>
                </c:pt>
                <c:pt idx="1395">
                  <c:v>10.235623914817568</c:v>
                </c:pt>
                <c:pt idx="1396">
                  <c:v>10.235623914817568</c:v>
                </c:pt>
                <c:pt idx="1397">
                  <c:v>10.235623914817568</c:v>
                </c:pt>
                <c:pt idx="1398">
                  <c:v>10.235623914817568</c:v>
                </c:pt>
                <c:pt idx="1399">
                  <c:v>10.235623914817568</c:v>
                </c:pt>
                <c:pt idx="1400">
                  <c:v>10.235623914817568</c:v>
                </c:pt>
                <c:pt idx="1401">
                  <c:v>10.235623914817568</c:v>
                </c:pt>
                <c:pt idx="1402">
                  <c:v>10.235623914817568</c:v>
                </c:pt>
                <c:pt idx="1403">
                  <c:v>10.235623914817568</c:v>
                </c:pt>
                <c:pt idx="1404">
                  <c:v>10.235623914817568</c:v>
                </c:pt>
                <c:pt idx="1405">
                  <c:v>10.235623914817568</c:v>
                </c:pt>
                <c:pt idx="1406">
                  <c:v>10.235623914817568</c:v>
                </c:pt>
                <c:pt idx="1407">
                  <c:v>10.235623914817568</c:v>
                </c:pt>
                <c:pt idx="1408">
                  <c:v>10.235623914817568</c:v>
                </c:pt>
                <c:pt idx="1409">
                  <c:v>10.235623914817568</c:v>
                </c:pt>
                <c:pt idx="1410">
                  <c:v>10.235623914817568</c:v>
                </c:pt>
                <c:pt idx="1411">
                  <c:v>10.235623914817568</c:v>
                </c:pt>
                <c:pt idx="1412">
                  <c:v>10.235623914817568</c:v>
                </c:pt>
                <c:pt idx="1413">
                  <c:v>10.235623914817568</c:v>
                </c:pt>
                <c:pt idx="1414">
                  <c:v>10.235623914817568</c:v>
                </c:pt>
                <c:pt idx="1415">
                  <c:v>10.235623914817568</c:v>
                </c:pt>
                <c:pt idx="1416">
                  <c:v>10.235623914817568</c:v>
                </c:pt>
                <c:pt idx="1417">
                  <c:v>10.235623914817568</c:v>
                </c:pt>
                <c:pt idx="1418">
                  <c:v>10.235623914817568</c:v>
                </c:pt>
                <c:pt idx="1419">
                  <c:v>10.235623914817568</c:v>
                </c:pt>
                <c:pt idx="1420">
                  <c:v>10.235623914817568</c:v>
                </c:pt>
                <c:pt idx="1421">
                  <c:v>10.235623914817568</c:v>
                </c:pt>
                <c:pt idx="1422">
                  <c:v>10.235623914817568</c:v>
                </c:pt>
                <c:pt idx="1423">
                  <c:v>10.235623914817568</c:v>
                </c:pt>
                <c:pt idx="1424">
                  <c:v>10.235623914817568</c:v>
                </c:pt>
                <c:pt idx="1425">
                  <c:v>10.235623914817568</c:v>
                </c:pt>
                <c:pt idx="1426">
                  <c:v>10.235623914817568</c:v>
                </c:pt>
                <c:pt idx="1427">
                  <c:v>10.235623914817568</c:v>
                </c:pt>
                <c:pt idx="1428">
                  <c:v>10.235623914817568</c:v>
                </c:pt>
                <c:pt idx="1429">
                  <c:v>10.235623914817568</c:v>
                </c:pt>
                <c:pt idx="1430">
                  <c:v>10.235623914817568</c:v>
                </c:pt>
                <c:pt idx="1431">
                  <c:v>10.235623914817568</c:v>
                </c:pt>
                <c:pt idx="1432">
                  <c:v>10.235623914817568</c:v>
                </c:pt>
                <c:pt idx="1433">
                  <c:v>10.235623914817568</c:v>
                </c:pt>
                <c:pt idx="1434">
                  <c:v>10.235623914817568</c:v>
                </c:pt>
                <c:pt idx="1435">
                  <c:v>10.235623914817568</c:v>
                </c:pt>
                <c:pt idx="1436">
                  <c:v>10.235623914817568</c:v>
                </c:pt>
                <c:pt idx="1437">
                  <c:v>10.235623914817568</c:v>
                </c:pt>
                <c:pt idx="1438">
                  <c:v>10.235623914817568</c:v>
                </c:pt>
                <c:pt idx="1439">
                  <c:v>10.235623914817568</c:v>
                </c:pt>
                <c:pt idx="1440">
                  <c:v>10.235623914817568</c:v>
                </c:pt>
                <c:pt idx="1441">
                  <c:v>10.235623914817568</c:v>
                </c:pt>
                <c:pt idx="1442">
                  <c:v>10.235623914817568</c:v>
                </c:pt>
                <c:pt idx="1443">
                  <c:v>10.235623914817568</c:v>
                </c:pt>
                <c:pt idx="1444">
                  <c:v>10.235623914817568</c:v>
                </c:pt>
                <c:pt idx="1445">
                  <c:v>10.235623914817568</c:v>
                </c:pt>
                <c:pt idx="1446">
                  <c:v>10.235623914817568</c:v>
                </c:pt>
                <c:pt idx="1447">
                  <c:v>10.235623914817568</c:v>
                </c:pt>
                <c:pt idx="1448">
                  <c:v>10.235623914817568</c:v>
                </c:pt>
                <c:pt idx="1449">
                  <c:v>10.235623914817568</c:v>
                </c:pt>
                <c:pt idx="1450">
                  <c:v>10.235623914817568</c:v>
                </c:pt>
                <c:pt idx="1451">
                  <c:v>10.235623914817568</c:v>
                </c:pt>
                <c:pt idx="1452">
                  <c:v>10.235623914817568</c:v>
                </c:pt>
                <c:pt idx="1453">
                  <c:v>10.235623914817568</c:v>
                </c:pt>
                <c:pt idx="1454">
                  <c:v>10.235623914817568</c:v>
                </c:pt>
                <c:pt idx="1455">
                  <c:v>10.235623914817568</c:v>
                </c:pt>
                <c:pt idx="1456">
                  <c:v>10.235623914817568</c:v>
                </c:pt>
                <c:pt idx="1457">
                  <c:v>10.235623914817568</c:v>
                </c:pt>
                <c:pt idx="1458">
                  <c:v>10.235623914817568</c:v>
                </c:pt>
                <c:pt idx="1459">
                  <c:v>10.235623914817568</c:v>
                </c:pt>
                <c:pt idx="1460">
                  <c:v>10.235623914817568</c:v>
                </c:pt>
                <c:pt idx="1461">
                  <c:v>10.235623914817568</c:v>
                </c:pt>
                <c:pt idx="1462">
                  <c:v>10.235623914817568</c:v>
                </c:pt>
                <c:pt idx="1463">
                  <c:v>10.235623914817568</c:v>
                </c:pt>
                <c:pt idx="1464">
                  <c:v>10.235623914817568</c:v>
                </c:pt>
                <c:pt idx="1465">
                  <c:v>10.235623914817568</c:v>
                </c:pt>
                <c:pt idx="1466">
                  <c:v>10.235623914817568</c:v>
                </c:pt>
                <c:pt idx="1467">
                  <c:v>10.235623914817568</c:v>
                </c:pt>
                <c:pt idx="1468">
                  <c:v>10.235623914817568</c:v>
                </c:pt>
                <c:pt idx="1469">
                  <c:v>10.235623914817568</c:v>
                </c:pt>
                <c:pt idx="1470">
                  <c:v>10.235623914817568</c:v>
                </c:pt>
                <c:pt idx="1471">
                  <c:v>10.235623914817568</c:v>
                </c:pt>
                <c:pt idx="1472">
                  <c:v>10.235623914817568</c:v>
                </c:pt>
                <c:pt idx="1473">
                  <c:v>10.235623914817568</c:v>
                </c:pt>
                <c:pt idx="1474">
                  <c:v>10.235623914817568</c:v>
                </c:pt>
                <c:pt idx="1475">
                  <c:v>10.235623914817568</c:v>
                </c:pt>
                <c:pt idx="1476">
                  <c:v>10.235623914817568</c:v>
                </c:pt>
                <c:pt idx="1477">
                  <c:v>10.235623914817568</c:v>
                </c:pt>
                <c:pt idx="1478">
                  <c:v>10.235623914817568</c:v>
                </c:pt>
                <c:pt idx="1479">
                  <c:v>10.235623914817568</c:v>
                </c:pt>
                <c:pt idx="1480">
                  <c:v>10.235623914817568</c:v>
                </c:pt>
                <c:pt idx="1481">
                  <c:v>10.235623914817568</c:v>
                </c:pt>
                <c:pt idx="1482">
                  <c:v>10.235623914817568</c:v>
                </c:pt>
                <c:pt idx="1483">
                  <c:v>10.235623914817568</c:v>
                </c:pt>
                <c:pt idx="1484">
                  <c:v>10.235623914817568</c:v>
                </c:pt>
                <c:pt idx="1485">
                  <c:v>10.235623914817568</c:v>
                </c:pt>
                <c:pt idx="1486">
                  <c:v>10.235623914817568</c:v>
                </c:pt>
                <c:pt idx="1487">
                  <c:v>10.235623914817568</c:v>
                </c:pt>
                <c:pt idx="1488">
                  <c:v>10.235623914817568</c:v>
                </c:pt>
                <c:pt idx="1489">
                  <c:v>10.235623914817568</c:v>
                </c:pt>
                <c:pt idx="1490">
                  <c:v>10.235623914817568</c:v>
                </c:pt>
                <c:pt idx="1491">
                  <c:v>10.235623914817568</c:v>
                </c:pt>
                <c:pt idx="1492">
                  <c:v>10.235623914817568</c:v>
                </c:pt>
                <c:pt idx="1493">
                  <c:v>10.235623914817568</c:v>
                </c:pt>
                <c:pt idx="1494">
                  <c:v>10.235623914817568</c:v>
                </c:pt>
                <c:pt idx="1495">
                  <c:v>10.235623914817568</c:v>
                </c:pt>
                <c:pt idx="1496">
                  <c:v>10.235623914817568</c:v>
                </c:pt>
                <c:pt idx="1497">
                  <c:v>10.235623914817568</c:v>
                </c:pt>
                <c:pt idx="1498">
                  <c:v>10.235623914817568</c:v>
                </c:pt>
                <c:pt idx="1499">
                  <c:v>10.235623914817568</c:v>
                </c:pt>
                <c:pt idx="1500">
                  <c:v>10.235623914817568</c:v>
                </c:pt>
                <c:pt idx="1501">
                  <c:v>10.235623914817568</c:v>
                </c:pt>
                <c:pt idx="1502">
                  <c:v>10.235623914817568</c:v>
                </c:pt>
                <c:pt idx="1503">
                  <c:v>10.235623914817568</c:v>
                </c:pt>
                <c:pt idx="1504">
                  <c:v>10.235623914817568</c:v>
                </c:pt>
                <c:pt idx="1505">
                  <c:v>10.235623914817568</c:v>
                </c:pt>
                <c:pt idx="1506">
                  <c:v>10.235623914817568</c:v>
                </c:pt>
                <c:pt idx="1507">
                  <c:v>10.235623914817568</c:v>
                </c:pt>
                <c:pt idx="1508">
                  <c:v>10.235623914817568</c:v>
                </c:pt>
                <c:pt idx="1509">
                  <c:v>10.235623914817568</c:v>
                </c:pt>
                <c:pt idx="1510">
                  <c:v>10.235623914817568</c:v>
                </c:pt>
                <c:pt idx="1511">
                  <c:v>10.235623914817568</c:v>
                </c:pt>
                <c:pt idx="1512">
                  <c:v>10.235623914817568</c:v>
                </c:pt>
                <c:pt idx="1513">
                  <c:v>10.235623914817568</c:v>
                </c:pt>
                <c:pt idx="1514">
                  <c:v>10.235623914817568</c:v>
                </c:pt>
                <c:pt idx="1515">
                  <c:v>10.235623914817568</c:v>
                </c:pt>
                <c:pt idx="1516">
                  <c:v>10.235623914817568</c:v>
                </c:pt>
                <c:pt idx="1517">
                  <c:v>10.235623914817568</c:v>
                </c:pt>
                <c:pt idx="1518">
                  <c:v>10.235623914817568</c:v>
                </c:pt>
                <c:pt idx="1519">
                  <c:v>10.235623914817568</c:v>
                </c:pt>
                <c:pt idx="1520">
                  <c:v>10.235623914817568</c:v>
                </c:pt>
                <c:pt idx="1521">
                  <c:v>10.235623914817568</c:v>
                </c:pt>
                <c:pt idx="1522">
                  <c:v>10.235623914817568</c:v>
                </c:pt>
                <c:pt idx="1523">
                  <c:v>10.235623914817568</c:v>
                </c:pt>
                <c:pt idx="1524">
                  <c:v>10.235623914817568</c:v>
                </c:pt>
                <c:pt idx="1525">
                  <c:v>10.235623914817568</c:v>
                </c:pt>
                <c:pt idx="1526">
                  <c:v>10.235623914817568</c:v>
                </c:pt>
                <c:pt idx="1527">
                  <c:v>10.235623914817568</c:v>
                </c:pt>
                <c:pt idx="1528">
                  <c:v>10.235623914817568</c:v>
                </c:pt>
                <c:pt idx="1529">
                  <c:v>10.235623914817568</c:v>
                </c:pt>
                <c:pt idx="1530">
                  <c:v>10.235623914817568</c:v>
                </c:pt>
                <c:pt idx="1531">
                  <c:v>10.235623914817568</c:v>
                </c:pt>
                <c:pt idx="1532">
                  <c:v>10.235623914817568</c:v>
                </c:pt>
                <c:pt idx="1533">
                  <c:v>10.235623914817568</c:v>
                </c:pt>
                <c:pt idx="1534">
                  <c:v>10.235623914817568</c:v>
                </c:pt>
                <c:pt idx="1535">
                  <c:v>10.235623914817568</c:v>
                </c:pt>
                <c:pt idx="1536">
                  <c:v>10.235623914817568</c:v>
                </c:pt>
                <c:pt idx="1537">
                  <c:v>10.235623914817568</c:v>
                </c:pt>
                <c:pt idx="1538">
                  <c:v>10.235623914817568</c:v>
                </c:pt>
                <c:pt idx="1539">
                  <c:v>10.235623914817568</c:v>
                </c:pt>
                <c:pt idx="1540">
                  <c:v>10.235623914817568</c:v>
                </c:pt>
                <c:pt idx="1541">
                  <c:v>10.235623914817568</c:v>
                </c:pt>
                <c:pt idx="1542">
                  <c:v>10.235623914817568</c:v>
                </c:pt>
                <c:pt idx="1543">
                  <c:v>10.235623914817568</c:v>
                </c:pt>
                <c:pt idx="1544">
                  <c:v>10.235623914817568</c:v>
                </c:pt>
                <c:pt idx="1545">
                  <c:v>10.235623914817568</c:v>
                </c:pt>
                <c:pt idx="1546">
                  <c:v>10.235623914817568</c:v>
                </c:pt>
                <c:pt idx="1547">
                  <c:v>10.235623914817568</c:v>
                </c:pt>
                <c:pt idx="1548">
                  <c:v>10.235623914817568</c:v>
                </c:pt>
                <c:pt idx="1549">
                  <c:v>10.235623914817568</c:v>
                </c:pt>
                <c:pt idx="1550">
                  <c:v>10.235623914817568</c:v>
                </c:pt>
                <c:pt idx="1551">
                  <c:v>10.235623914817568</c:v>
                </c:pt>
                <c:pt idx="1552">
                  <c:v>10.235623914817568</c:v>
                </c:pt>
                <c:pt idx="1553">
                  <c:v>10.235623914817568</c:v>
                </c:pt>
                <c:pt idx="1554">
                  <c:v>10.235623914817568</c:v>
                </c:pt>
                <c:pt idx="1555">
                  <c:v>10.235623914817568</c:v>
                </c:pt>
                <c:pt idx="1556">
                  <c:v>10.235623914817568</c:v>
                </c:pt>
                <c:pt idx="1557">
                  <c:v>10.235623914817568</c:v>
                </c:pt>
                <c:pt idx="1558">
                  <c:v>10.235623914817568</c:v>
                </c:pt>
                <c:pt idx="1559">
                  <c:v>10.235623914817568</c:v>
                </c:pt>
                <c:pt idx="1560">
                  <c:v>10.235623914817568</c:v>
                </c:pt>
                <c:pt idx="1561">
                  <c:v>10.235623914817568</c:v>
                </c:pt>
                <c:pt idx="1562">
                  <c:v>10.235623914817568</c:v>
                </c:pt>
                <c:pt idx="1563">
                  <c:v>10.235623914817568</c:v>
                </c:pt>
                <c:pt idx="1564">
                  <c:v>10.235623914817568</c:v>
                </c:pt>
                <c:pt idx="1565">
                  <c:v>10.235623914817568</c:v>
                </c:pt>
                <c:pt idx="1566">
                  <c:v>10.235623914817568</c:v>
                </c:pt>
                <c:pt idx="1567">
                  <c:v>10.235623914817568</c:v>
                </c:pt>
                <c:pt idx="1568">
                  <c:v>10.235623914817568</c:v>
                </c:pt>
                <c:pt idx="1569">
                  <c:v>10.235623914817568</c:v>
                </c:pt>
                <c:pt idx="1570">
                  <c:v>10.235623914817568</c:v>
                </c:pt>
                <c:pt idx="1571">
                  <c:v>10.235623914817568</c:v>
                </c:pt>
                <c:pt idx="1572">
                  <c:v>10.235623914817568</c:v>
                </c:pt>
                <c:pt idx="1573">
                  <c:v>10.235623914817568</c:v>
                </c:pt>
                <c:pt idx="1574">
                  <c:v>10.235623914817568</c:v>
                </c:pt>
                <c:pt idx="1575">
                  <c:v>10.235623914817568</c:v>
                </c:pt>
                <c:pt idx="1576">
                  <c:v>10.235623914817568</c:v>
                </c:pt>
                <c:pt idx="1577">
                  <c:v>10.235623914817568</c:v>
                </c:pt>
                <c:pt idx="1578">
                  <c:v>10.235623914817568</c:v>
                </c:pt>
                <c:pt idx="1579">
                  <c:v>10.235623914817568</c:v>
                </c:pt>
                <c:pt idx="1580">
                  <c:v>10.235623914817568</c:v>
                </c:pt>
                <c:pt idx="1581">
                  <c:v>10.235623914817568</c:v>
                </c:pt>
                <c:pt idx="1582">
                  <c:v>10.235623914817568</c:v>
                </c:pt>
                <c:pt idx="1583">
                  <c:v>10.235623914817568</c:v>
                </c:pt>
                <c:pt idx="1584">
                  <c:v>10.235623914817568</c:v>
                </c:pt>
                <c:pt idx="1585">
                  <c:v>10.235623914817568</c:v>
                </c:pt>
                <c:pt idx="1586">
                  <c:v>10.235623914817568</c:v>
                </c:pt>
                <c:pt idx="1587">
                  <c:v>10.235623914817568</c:v>
                </c:pt>
                <c:pt idx="1588">
                  <c:v>10.235623914817568</c:v>
                </c:pt>
                <c:pt idx="1589">
                  <c:v>10.235623914817568</c:v>
                </c:pt>
                <c:pt idx="1590">
                  <c:v>10.235623914817568</c:v>
                </c:pt>
                <c:pt idx="1591">
                  <c:v>10.235623914817568</c:v>
                </c:pt>
                <c:pt idx="1592">
                  <c:v>10.235623914817568</c:v>
                </c:pt>
                <c:pt idx="1593">
                  <c:v>10.235623914817568</c:v>
                </c:pt>
                <c:pt idx="1594">
                  <c:v>10.235623914817568</c:v>
                </c:pt>
                <c:pt idx="1595">
                  <c:v>10.235623914817568</c:v>
                </c:pt>
                <c:pt idx="1596">
                  <c:v>10.235623914817568</c:v>
                </c:pt>
                <c:pt idx="1597">
                  <c:v>10.235623914817568</c:v>
                </c:pt>
                <c:pt idx="1598">
                  <c:v>10.235623914817568</c:v>
                </c:pt>
                <c:pt idx="1599">
                  <c:v>10.235623914817568</c:v>
                </c:pt>
                <c:pt idx="1600">
                  <c:v>10.235623914817568</c:v>
                </c:pt>
                <c:pt idx="1601">
                  <c:v>10.235623914817568</c:v>
                </c:pt>
                <c:pt idx="1602">
                  <c:v>10.235623914817568</c:v>
                </c:pt>
                <c:pt idx="1603">
                  <c:v>10.235623914817568</c:v>
                </c:pt>
                <c:pt idx="1604">
                  <c:v>10.235623914817568</c:v>
                </c:pt>
                <c:pt idx="1605">
                  <c:v>10.235623914817568</c:v>
                </c:pt>
                <c:pt idx="1606">
                  <c:v>10.235623914817568</c:v>
                </c:pt>
                <c:pt idx="1607">
                  <c:v>10.235623914817568</c:v>
                </c:pt>
                <c:pt idx="1608">
                  <c:v>10.235623914817568</c:v>
                </c:pt>
                <c:pt idx="1609">
                  <c:v>10.235623914817568</c:v>
                </c:pt>
                <c:pt idx="1610">
                  <c:v>10.235623914817568</c:v>
                </c:pt>
                <c:pt idx="1611">
                  <c:v>10.235623914817568</c:v>
                </c:pt>
                <c:pt idx="1612">
                  <c:v>10.235623914817568</c:v>
                </c:pt>
                <c:pt idx="1613">
                  <c:v>10.235623914817568</c:v>
                </c:pt>
                <c:pt idx="1614">
                  <c:v>10.235623914817568</c:v>
                </c:pt>
                <c:pt idx="1615">
                  <c:v>10.235623914817568</c:v>
                </c:pt>
                <c:pt idx="1616">
                  <c:v>10.235623914817568</c:v>
                </c:pt>
                <c:pt idx="1617">
                  <c:v>10.235623914817568</c:v>
                </c:pt>
                <c:pt idx="1618">
                  <c:v>10.235623914817568</c:v>
                </c:pt>
                <c:pt idx="1619">
                  <c:v>10.235623914817568</c:v>
                </c:pt>
                <c:pt idx="1620">
                  <c:v>10.235623914817568</c:v>
                </c:pt>
                <c:pt idx="1621">
                  <c:v>10.235623914817568</c:v>
                </c:pt>
                <c:pt idx="1622">
                  <c:v>10.235623914817568</c:v>
                </c:pt>
                <c:pt idx="1623">
                  <c:v>10.235623914817568</c:v>
                </c:pt>
                <c:pt idx="1624">
                  <c:v>10.235623914817568</c:v>
                </c:pt>
                <c:pt idx="1625">
                  <c:v>10.235623914817568</c:v>
                </c:pt>
                <c:pt idx="1626">
                  <c:v>10.235623914817568</c:v>
                </c:pt>
                <c:pt idx="1627">
                  <c:v>10.235623914817568</c:v>
                </c:pt>
                <c:pt idx="1628">
                  <c:v>10.235623914817568</c:v>
                </c:pt>
                <c:pt idx="1629">
                  <c:v>10.235623914817568</c:v>
                </c:pt>
                <c:pt idx="1630">
                  <c:v>10.235623914817568</c:v>
                </c:pt>
                <c:pt idx="1631">
                  <c:v>10.235623914817568</c:v>
                </c:pt>
                <c:pt idx="1632">
                  <c:v>10.235623914817568</c:v>
                </c:pt>
                <c:pt idx="1633">
                  <c:v>10.235623914817568</c:v>
                </c:pt>
                <c:pt idx="1634">
                  <c:v>10.235623914817568</c:v>
                </c:pt>
                <c:pt idx="1635">
                  <c:v>10.235623914817568</c:v>
                </c:pt>
                <c:pt idx="1636">
                  <c:v>10.235623914817568</c:v>
                </c:pt>
                <c:pt idx="1637">
                  <c:v>10.235623914817568</c:v>
                </c:pt>
                <c:pt idx="1638">
                  <c:v>10.235623914817568</c:v>
                </c:pt>
                <c:pt idx="1639">
                  <c:v>10.235623914817568</c:v>
                </c:pt>
                <c:pt idx="1640">
                  <c:v>10.235623914817568</c:v>
                </c:pt>
                <c:pt idx="1641">
                  <c:v>10.235623914817568</c:v>
                </c:pt>
                <c:pt idx="1642">
                  <c:v>10.235623914817568</c:v>
                </c:pt>
                <c:pt idx="1643">
                  <c:v>10.235623914817568</c:v>
                </c:pt>
                <c:pt idx="1644">
                  <c:v>10.235623914817568</c:v>
                </c:pt>
                <c:pt idx="1645">
                  <c:v>10.235623914817568</c:v>
                </c:pt>
                <c:pt idx="1646">
                  <c:v>10.235623914817568</c:v>
                </c:pt>
                <c:pt idx="1647">
                  <c:v>10.235623914817568</c:v>
                </c:pt>
                <c:pt idx="1648">
                  <c:v>10.235623914817568</c:v>
                </c:pt>
                <c:pt idx="1649">
                  <c:v>10.235623914817568</c:v>
                </c:pt>
                <c:pt idx="1650">
                  <c:v>10.235623914817568</c:v>
                </c:pt>
                <c:pt idx="1651">
                  <c:v>10.235623914817568</c:v>
                </c:pt>
                <c:pt idx="1652">
                  <c:v>10.235623914817568</c:v>
                </c:pt>
                <c:pt idx="1653">
                  <c:v>10.235623914817568</c:v>
                </c:pt>
                <c:pt idx="1654">
                  <c:v>10.235623914817568</c:v>
                </c:pt>
                <c:pt idx="1655">
                  <c:v>10.235623914817568</c:v>
                </c:pt>
                <c:pt idx="1656">
                  <c:v>10.235623914817568</c:v>
                </c:pt>
                <c:pt idx="1657">
                  <c:v>10.235623914817568</c:v>
                </c:pt>
                <c:pt idx="1658">
                  <c:v>10.235623914817568</c:v>
                </c:pt>
                <c:pt idx="1659">
                  <c:v>10.235623914817568</c:v>
                </c:pt>
                <c:pt idx="1660">
                  <c:v>10.235623914817568</c:v>
                </c:pt>
                <c:pt idx="1661">
                  <c:v>10.235623914817568</c:v>
                </c:pt>
                <c:pt idx="1662">
                  <c:v>10.235623914817568</c:v>
                </c:pt>
                <c:pt idx="1663">
                  <c:v>10.235623914817568</c:v>
                </c:pt>
                <c:pt idx="1664">
                  <c:v>10.235623914817568</c:v>
                </c:pt>
                <c:pt idx="1665">
                  <c:v>10.235623914817568</c:v>
                </c:pt>
                <c:pt idx="1666">
                  <c:v>10.235623914817568</c:v>
                </c:pt>
                <c:pt idx="1667">
                  <c:v>10.235623914817568</c:v>
                </c:pt>
                <c:pt idx="1668">
                  <c:v>10.235623914817568</c:v>
                </c:pt>
                <c:pt idx="1669">
                  <c:v>10.235623914817568</c:v>
                </c:pt>
                <c:pt idx="1670">
                  <c:v>10.235623914817568</c:v>
                </c:pt>
                <c:pt idx="1671">
                  <c:v>10.235623914817568</c:v>
                </c:pt>
                <c:pt idx="1672">
                  <c:v>10.235623914817568</c:v>
                </c:pt>
                <c:pt idx="1673">
                  <c:v>10.235623914817568</c:v>
                </c:pt>
                <c:pt idx="1674">
                  <c:v>10.235623914817568</c:v>
                </c:pt>
                <c:pt idx="1675">
                  <c:v>10.235623914817568</c:v>
                </c:pt>
                <c:pt idx="1676">
                  <c:v>10.235623914817568</c:v>
                </c:pt>
                <c:pt idx="1677">
                  <c:v>10.235623914817568</c:v>
                </c:pt>
                <c:pt idx="1678">
                  <c:v>10.235623914817568</c:v>
                </c:pt>
                <c:pt idx="1679">
                  <c:v>10.235623914817568</c:v>
                </c:pt>
                <c:pt idx="1680">
                  <c:v>10.235623914817568</c:v>
                </c:pt>
                <c:pt idx="1681">
                  <c:v>10.235623914817568</c:v>
                </c:pt>
                <c:pt idx="1682">
                  <c:v>10.235623914817568</c:v>
                </c:pt>
                <c:pt idx="1683">
                  <c:v>10.235623914817568</c:v>
                </c:pt>
                <c:pt idx="1684">
                  <c:v>10.235623914817568</c:v>
                </c:pt>
                <c:pt idx="1685">
                  <c:v>10.235623914817568</c:v>
                </c:pt>
                <c:pt idx="1686">
                  <c:v>10.235623914817568</c:v>
                </c:pt>
                <c:pt idx="1687">
                  <c:v>10.235623914817568</c:v>
                </c:pt>
                <c:pt idx="1688">
                  <c:v>10.235623914817568</c:v>
                </c:pt>
                <c:pt idx="1689">
                  <c:v>10.235623914817568</c:v>
                </c:pt>
                <c:pt idx="1690">
                  <c:v>10.235623914817568</c:v>
                </c:pt>
                <c:pt idx="1691">
                  <c:v>10.235623914817568</c:v>
                </c:pt>
                <c:pt idx="1692">
                  <c:v>10.235623914817568</c:v>
                </c:pt>
                <c:pt idx="1693">
                  <c:v>10.235623914817568</c:v>
                </c:pt>
                <c:pt idx="1694">
                  <c:v>10.235623914817568</c:v>
                </c:pt>
                <c:pt idx="1695">
                  <c:v>10.235623914817568</c:v>
                </c:pt>
                <c:pt idx="1696">
                  <c:v>10.235623914817568</c:v>
                </c:pt>
                <c:pt idx="1697">
                  <c:v>10.235623914817568</c:v>
                </c:pt>
                <c:pt idx="1698">
                  <c:v>10.235623914817568</c:v>
                </c:pt>
                <c:pt idx="1699">
                  <c:v>10.235623914817568</c:v>
                </c:pt>
                <c:pt idx="1700">
                  <c:v>10.235623914817568</c:v>
                </c:pt>
                <c:pt idx="1701">
                  <c:v>10.235623914817568</c:v>
                </c:pt>
                <c:pt idx="1702">
                  <c:v>10.235623914817568</c:v>
                </c:pt>
                <c:pt idx="1703">
                  <c:v>10.235623914817568</c:v>
                </c:pt>
                <c:pt idx="1704">
                  <c:v>10.235623914817568</c:v>
                </c:pt>
                <c:pt idx="1705">
                  <c:v>10.235623914817568</c:v>
                </c:pt>
                <c:pt idx="1706">
                  <c:v>10.235623914817568</c:v>
                </c:pt>
                <c:pt idx="1707">
                  <c:v>10.235623914817568</c:v>
                </c:pt>
                <c:pt idx="1708">
                  <c:v>10.235623914817568</c:v>
                </c:pt>
                <c:pt idx="1709">
                  <c:v>10.235623914817568</c:v>
                </c:pt>
                <c:pt idx="1710">
                  <c:v>10.235623914817568</c:v>
                </c:pt>
                <c:pt idx="1711">
                  <c:v>10.235623914817568</c:v>
                </c:pt>
                <c:pt idx="1712">
                  <c:v>10.235623914817568</c:v>
                </c:pt>
                <c:pt idx="1713">
                  <c:v>10.235623914817568</c:v>
                </c:pt>
                <c:pt idx="1714">
                  <c:v>10.235623914817568</c:v>
                </c:pt>
                <c:pt idx="1715">
                  <c:v>10.235623914817568</c:v>
                </c:pt>
                <c:pt idx="1716">
                  <c:v>10.235623914817568</c:v>
                </c:pt>
                <c:pt idx="1717">
                  <c:v>10.235623914817568</c:v>
                </c:pt>
                <c:pt idx="1718">
                  <c:v>10.235623914817568</c:v>
                </c:pt>
                <c:pt idx="1719">
                  <c:v>10.235623914817568</c:v>
                </c:pt>
                <c:pt idx="1720">
                  <c:v>10.235623914817568</c:v>
                </c:pt>
                <c:pt idx="1721">
                  <c:v>10.235623914817568</c:v>
                </c:pt>
                <c:pt idx="1722">
                  <c:v>10.235623914817568</c:v>
                </c:pt>
                <c:pt idx="1723">
                  <c:v>10.235623914817568</c:v>
                </c:pt>
                <c:pt idx="1724">
                  <c:v>10.235623914817568</c:v>
                </c:pt>
                <c:pt idx="1725">
                  <c:v>10.235623914817568</c:v>
                </c:pt>
                <c:pt idx="1726">
                  <c:v>10.235623914817568</c:v>
                </c:pt>
                <c:pt idx="1727">
                  <c:v>10.235623914817568</c:v>
                </c:pt>
                <c:pt idx="1728">
                  <c:v>10.235623914817568</c:v>
                </c:pt>
                <c:pt idx="1729">
                  <c:v>10.235623914817568</c:v>
                </c:pt>
                <c:pt idx="1730">
                  <c:v>10.235623914817568</c:v>
                </c:pt>
                <c:pt idx="1731">
                  <c:v>10.235623914817568</c:v>
                </c:pt>
                <c:pt idx="1732">
                  <c:v>10.235623914817568</c:v>
                </c:pt>
                <c:pt idx="1733">
                  <c:v>10.235623914817568</c:v>
                </c:pt>
                <c:pt idx="1734">
                  <c:v>10.235623914817568</c:v>
                </c:pt>
                <c:pt idx="1735">
                  <c:v>10.235623914817568</c:v>
                </c:pt>
                <c:pt idx="1736">
                  <c:v>10.235623914817568</c:v>
                </c:pt>
                <c:pt idx="1737">
                  <c:v>10.235623914817568</c:v>
                </c:pt>
                <c:pt idx="1738">
                  <c:v>10.235623914817568</c:v>
                </c:pt>
                <c:pt idx="1739">
                  <c:v>10.235623914817568</c:v>
                </c:pt>
                <c:pt idx="1740">
                  <c:v>10.235623914817568</c:v>
                </c:pt>
                <c:pt idx="1741">
                  <c:v>10.235623914817568</c:v>
                </c:pt>
                <c:pt idx="1742">
                  <c:v>10.235623914817568</c:v>
                </c:pt>
                <c:pt idx="1743">
                  <c:v>10.235623914817568</c:v>
                </c:pt>
                <c:pt idx="1744">
                  <c:v>10.235623914817568</c:v>
                </c:pt>
                <c:pt idx="1745">
                  <c:v>10.235623914817568</c:v>
                </c:pt>
                <c:pt idx="1746">
                  <c:v>10.235623914817568</c:v>
                </c:pt>
                <c:pt idx="1747">
                  <c:v>10.235623914817568</c:v>
                </c:pt>
                <c:pt idx="1748">
                  <c:v>10.235623914817568</c:v>
                </c:pt>
                <c:pt idx="1749">
                  <c:v>10.235623914817568</c:v>
                </c:pt>
                <c:pt idx="1750">
                  <c:v>10.235623914817568</c:v>
                </c:pt>
                <c:pt idx="1751">
                  <c:v>10.235623914817568</c:v>
                </c:pt>
                <c:pt idx="1752">
                  <c:v>10.235623914817568</c:v>
                </c:pt>
                <c:pt idx="1753">
                  <c:v>10.235623914817568</c:v>
                </c:pt>
                <c:pt idx="1754">
                  <c:v>10.235623914817568</c:v>
                </c:pt>
                <c:pt idx="1755">
                  <c:v>10.235623914817568</c:v>
                </c:pt>
                <c:pt idx="1756">
                  <c:v>10.235623914817568</c:v>
                </c:pt>
                <c:pt idx="1757">
                  <c:v>10.235623914817568</c:v>
                </c:pt>
                <c:pt idx="1758">
                  <c:v>10.235623914817568</c:v>
                </c:pt>
                <c:pt idx="1759">
                  <c:v>10.235623914817568</c:v>
                </c:pt>
                <c:pt idx="1760">
                  <c:v>10.235623914817568</c:v>
                </c:pt>
                <c:pt idx="1761">
                  <c:v>10.235623914817568</c:v>
                </c:pt>
                <c:pt idx="1762">
                  <c:v>10.235623914817568</c:v>
                </c:pt>
                <c:pt idx="1763">
                  <c:v>10.235623914817568</c:v>
                </c:pt>
                <c:pt idx="1764">
                  <c:v>10.235623914817568</c:v>
                </c:pt>
                <c:pt idx="1765">
                  <c:v>10.235623914817568</c:v>
                </c:pt>
                <c:pt idx="1766">
                  <c:v>10.235623914817568</c:v>
                </c:pt>
                <c:pt idx="1767">
                  <c:v>10.235623914817568</c:v>
                </c:pt>
                <c:pt idx="1768">
                  <c:v>10.235623914817568</c:v>
                </c:pt>
                <c:pt idx="1769">
                  <c:v>10.235623914817568</c:v>
                </c:pt>
                <c:pt idx="1770">
                  <c:v>10.235623914817568</c:v>
                </c:pt>
                <c:pt idx="1771">
                  <c:v>10.235623914817568</c:v>
                </c:pt>
                <c:pt idx="1772">
                  <c:v>10.235623914817568</c:v>
                </c:pt>
                <c:pt idx="1773">
                  <c:v>10.235623914817568</c:v>
                </c:pt>
                <c:pt idx="1774">
                  <c:v>10.235623914817568</c:v>
                </c:pt>
                <c:pt idx="1775">
                  <c:v>10.235623914817568</c:v>
                </c:pt>
                <c:pt idx="1776">
                  <c:v>10.235623914817568</c:v>
                </c:pt>
                <c:pt idx="1777">
                  <c:v>10.235623914817568</c:v>
                </c:pt>
                <c:pt idx="1778">
                  <c:v>10.235623914817568</c:v>
                </c:pt>
                <c:pt idx="1779">
                  <c:v>10.235623914817568</c:v>
                </c:pt>
                <c:pt idx="1780">
                  <c:v>10.235623914817568</c:v>
                </c:pt>
                <c:pt idx="1781">
                  <c:v>10.235623914817568</c:v>
                </c:pt>
                <c:pt idx="1782">
                  <c:v>10.235623914817568</c:v>
                </c:pt>
                <c:pt idx="1783">
                  <c:v>10.235623914817568</c:v>
                </c:pt>
                <c:pt idx="1784">
                  <c:v>10.235623914817568</c:v>
                </c:pt>
                <c:pt idx="1785">
                  <c:v>10.235623914817568</c:v>
                </c:pt>
                <c:pt idx="1786">
                  <c:v>10.235623914817568</c:v>
                </c:pt>
                <c:pt idx="1787">
                  <c:v>10.235623914817568</c:v>
                </c:pt>
                <c:pt idx="1788">
                  <c:v>10.235623914817568</c:v>
                </c:pt>
                <c:pt idx="1789">
                  <c:v>10.235623914817568</c:v>
                </c:pt>
                <c:pt idx="1790">
                  <c:v>10.235623914817568</c:v>
                </c:pt>
                <c:pt idx="1791">
                  <c:v>10.235623914817568</c:v>
                </c:pt>
                <c:pt idx="1792">
                  <c:v>10.235623914817568</c:v>
                </c:pt>
                <c:pt idx="1793">
                  <c:v>10.235623914817568</c:v>
                </c:pt>
                <c:pt idx="1794">
                  <c:v>10.235623914817568</c:v>
                </c:pt>
                <c:pt idx="1795">
                  <c:v>10.235623914817568</c:v>
                </c:pt>
                <c:pt idx="1796">
                  <c:v>10.235623914817568</c:v>
                </c:pt>
                <c:pt idx="1797">
                  <c:v>10.235623914817568</c:v>
                </c:pt>
                <c:pt idx="1798">
                  <c:v>10.235623914817568</c:v>
                </c:pt>
                <c:pt idx="1799">
                  <c:v>10.235623914817568</c:v>
                </c:pt>
                <c:pt idx="1800">
                  <c:v>10.235623914817568</c:v>
                </c:pt>
                <c:pt idx="1801">
                  <c:v>10.235623914817568</c:v>
                </c:pt>
                <c:pt idx="1802">
                  <c:v>10.235623914817568</c:v>
                </c:pt>
                <c:pt idx="1803">
                  <c:v>10.235623914817568</c:v>
                </c:pt>
                <c:pt idx="1804">
                  <c:v>10.235623914817568</c:v>
                </c:pt>
                <c:pt idx="1805">
                  <c:v>10.235623914817568</c:v>
                </c:pt>
                <c:pt idx="1806">
                  <c:v>10.235623914817568</c:v>
                </c:pt>
                <c:pt idx="1807">
                  <c:v>10.235623914817568</c:v>
                </c:pt>
                <c:pt idx="1808">
                  <c:v>10.235623914817568</c:v>
                </c:pt>
                <c:pt idx="1809">
                  <c:v>10.235623914817568</c:v>
                </c:pt>
                <c:pt idx="1810">
                  <c:v>10.235623914817568</c:v>
                </c:pt>
                <c:pt idx="1811">
                  <c:v>10.235623914817568</c:v>
                </c:pt>
                <c:pt idx="1812">
                  <c:v>10.235623914817568</c:v>
                </c:pt>
                <c:pt idx="1813">
                  <c:v>10.235623914817568</c:v>
                </c:pt>
                <c:pt idx="1814">
                  <c:v>10.235623914817568</c:v>
                </c:pt>
                <c:pt idx="1815">
                  <c:v>10.235623914817568</c:v>
                </c:pt>
                <c:pt idx="1816">
                  <c:v>10.235623914817568</c:v>
                </c:pt>
                <c:pt idx="1817">
                  <c:v>10.235623914817568</c:v>
                </c:pt>
                <c:pt idx="1818">
                  <c:v>10.235623914817568</c:v>
                </c:pt>
                <c:pt idx="1819">
                  <c:v>10.235623914817568</c:v>
                </c:pt>
                <c:pt idx="1820">
                  <c:v>10.235623914817568</c:v>
                </c:pt>
                <c:pt idx="1821">
                  <c:v>10.235623914817568</c:v>
                </c:pt>
                <c:pt idx="1822">
                  <c:v>10.235623914817568</c:v>
                </c:pt>
                <c:pt idx="1823">
                  <c:v>10.235623914817568</c:v>
                </c:pt>
                <c:pt idx="1824">
                  <c:v>10.235623914817568</c:v>
                </c:pt>
                <c:pt idx="1825">
                  <c:v>10.235623914817568</c:v>
                </c:pt>
                <c:pt idx="1826">
                  <c:v>10.235623914817568</c:v>
                </c:pt>
                <c:pt idx="1827">
                  <c:v>10.235623914817568</c:v>
                </c:pt>
                <c:pt idx="1828">
                  <c:v>10.235623914817568</c:v>
                </c:pt>
                <c:pt idx="1829">
                  <c:v>10.235623914817568</c:v>
                </c:pt>
                <c:pt idx="1830">
                  <c:v>10.235623914817568</c:v>
                </c:pt>
                <c:pt idx="1831">
                  <c:v>10.235623914817568</c:v>
                </c:pt>
                <c:pt idx="1832">
                  <c:v>10.235623914817568</c:v>
                </c:pt>
                <c:pt idx="1833">
                  <c:v>10.235623914817568</c:v>
                </c:pt>
                <c:pt idx="1834">
                  <c:v>10.235623914817568</c:v>
                </c:pt>
                <c:pt idx="1835">
                  <c:v>10.235623914817568</c:v>
                </c:pt>
                <c:pt idx="1836">
                  <c:v>10.235623914817568</c:v>
                </c:pt>
                <c:pt idx="1837">
                  <c:v>10.235623914817568</c:v>
                </c:pt>
                <c:pt idx="1838">
                  <c:v>10.235623914817568</c:v>
                </c:pt>
                <c:pt idx="1839">
                  <c:v>10.235623914817568</c:v>
                </c:pt>
                <c:pt idx="1840">
                  <c:v>10.235623914817568</c:v>
                </c:pt>
                <c:pt idx="1841">
                  <c:v>10.235623914817568</c:v>
                </c:pt>
                <c:pt idx="1842">
                  <c:v>10.235623914817568</c:v>
                </c:pt>
                <c:pt idx="1843">
                  <c:v>10.235623914817568</c:v>
                </c:pt>
                <c:pt idx="1844">
                  <c:v>10.235623914817568</c:v>
                </c:pt>
                <c:pt idx="1845">
                  <c:v>10.235623914817568</c:v>
                </c:pt>
                <c:pt idx="1846">
                  <c:v>10.235623914817568</c:v>
                </c:pt>
                <c:pt idx="1847">
                  <c:v>10.235623914817568</c:v>
                </c:pt>
                <c:pt idx="1848">
                  <c:v>10.235623914817568</c:v>
                </c:pt>
                <c:pt idx="1849">
                  <c:v>10.235623914817568</c:v>
                </c:pt>
                <c:pt idx="1850">
                  <c:v>10.235623914817568</c:v>
                </c:pt>
                <c:pt idx="1851">
                  <c:v>10.235623914817568</c:v>
                </c:pt>
                <c:pt idx="1852">
                  <c:v>10.235623914817568</c:v>
                </c:pt>
                <c:pt idx="1853">
                  <c:v>10.235623914817568</c:v>
                </c:pt>
                <c:pt idx="1854">
                  <c:v>10.235623914817568</c:v>
                </c:pt>
                <c:pt idx="1855">
                  <c:v>10.235623914817568</c:v>
                </c:pt>
                <c:pt idx="1856">
                  <c:v>10.235623914817568</c:v>
                </c:pt>
                <c:pt idx="1857">
                  <c:v>10.235623914817568</c:v>
                </c:pt>
                <c:pt idx="1858">
                  <c:v>10.235623914817568</c:v>
                </c:pt>
                <c:pt idx="1859">
                  <c:v>10.235623914817568</c:v>
                </c:pt>
                <c:pt idx="1860">
                  <c:v>10.235623914817568</c:v>
                </c:pt>
                <c:pt idx="1861">
                  <c:v>10.235623914817568</c:v>
                </c:pt>
                <c:pt idx="1862">
                  <c:v>10.235623914817568</c:v>
                </c:pt>
                <c:pt idx="1863">
                  <c:v>10.235623914817568</c:v>
                </c:pt>
                <c:pt idx="1864">
                  <c:v>10.235623914817568</c:v>
                </c:pt>
                <c:pt idx="1865">
                  <c:v>10.235623914817568</c:v>
                </c:pt>
                <c:pt idx="1866">
                  <c:v>10.235623914817568</c:v>
                </c:pt>
                <c:pt idx="1867">
                  <c:v>10.235623914817568</c:v>
                </c:pt>
                <c:pt idx="1868">
                  <c:v>10.235623914817568</c:v>
                </c:pt>
                <c:pt idx="1869">
                  <c:v>10.235623914817568</c:v>
                </c:pt>
                <c:pt idx="1870">
                  <c:v>10.235623914817568</c:v>
                </c:pt>
                <c:pt idx="1871">
                  <c:v>10.235623914817568</c:v>
                </c:pt>
                <c:pt idx="1872">
                  <c:v>10.235623914817568</c:v>
                </c:pt>
                <c:pt idx="1873">
                  <c:v>10.235623914817568</c:v>
                </c:pt>
                <c:pt idx="1874">
                  <c:v>10.235623914817568</c:v>
                </c:pt>
                <c:pt idx="1875">
                  <c:v>10.235623914817568</c:v>
                </c:pt>
                <c:pt idx="1876">
                  <c:v>10.235623914817568</c:v>
                </c:pt>
                <c:pt idx="1877">
                  <c:v>10.235623914817568</c:v>
                </c:pt>
                <c:pt idx="1878">
                  <c:v>10.235623914817568</c:v>
                </c:pt>
                <c:pt idx="1879">
                  <c:v>10.235623914817568</c:v>
                </c:pt>
                <c:pt idx="1880">
                  <c:v>10.235623914817568</c:v>
                </c:pt>
                <c:pt idx="1881">
                  <c:v>10.235623914817568</c:v>
                </c:pt>
                <c:pt idx="1882">
                  <c:v>10.235623914817568</c:v>
                </c:pt>
                <c:pt idx="1883">
                  <c:v>10.235623914817568</c:v>
                </c:pt>
                <c:pt idx="1884">
                  <c:v>10.235623914817568</c:v>
                </c:pt>
                <c:pt idx="1885">
                  <c:v>10.235623914817568</c:v>
                </c:pt>
                <c:pt idx="1886">
                  <c:v>10.235623914817568</c:v>
                </c:pt>
                <c:pt idx="1887">
                  <c:v>10.235623914817568</c:v>
                </c:pt>
                <c:pt idx="1888">
                  <c:v>10.235623914817568</c:v>
                </c:pt>
                <c:pt idx="1889">
                  <c:v>10.235623914817568</c:v>
                </c:pt>
                <c:pt idx="1890">
                  <c:v>10.235623914817568</c:v>
                </c:pt>
                <c:pt idx="1891">
                  <c:v>10.235623914817568</c:v>
                </c:pt>
                <c:pt idx="1892">
                  <c:v>10.235623914817568</c:v>
                </c:pt>
                <c:pt idx="1893">
                  <c:v>10.235623914817568</c:v>
                </c:pt>
                <c:pt idx="1894">
                  <c:v>10.235623914817568</c:v>
                </c:pt>
                <c:pt idx="1895">
                  <c:v>10.235623914817568</c:v>
                </c:pt>
                <c:pt idx="1896">
                  <c:v>10.235623914817568</c:v>
                </c:pt>
                <c:pt idx="1897">
                  <c:v>10.235623914817568</c:v>
                </c:pt>
                <c:pt idx="1898">
                  <c:v>10.235623914817568</c:v>
                </c:pt>
                <c:pt idx="1899">
                  <c:v>10.235623914817568</c:v>
                </c:pt>
                <c:pt idx="1900">
                  <c:v>10.235623914817568</c:v>
                </c:pt>
                <c:pt idx="1901">
                  <c:v>10.235623914817568</c:v>
                </c:pt>
                <c:pt idx="1902">
                  <c:v>10.235623914817568</c:v>
                </c:pt>
                <c:pt idx="1903">
                  <c:v>10.235623914817568</c:v>
                </c:pt>
                <c:pt idx="1904">
                  <c:v>10.235623914817568</c:v>
                </c:pt>
                <c:pt idx="1905">
                  <c:v>10.235623914817568</c:v>
                </c:pt>
                <c:pt idx="1906">
                  <c:v>10.235623914817568</c:v>
                </c:pt>
                <c:pt idx="1907">
                  <c:v>10.235623914817568</c:v>
                </c:pt>
                <c:pt idx="1908">
                  <c:v>10.235623914817568</c:v>
                </c:pt>
                <c:pt idx="1909">
                  <c:v>10.235623914817568</c:v>
                </c:pt>
                <c:pt idx="1910">
                  <c:v>10.235623914817568</c:v>
                </c:pt>
                <c:pt idx="1911">
                  <c:v>10.235623914817568</c:v>
                </c:pt>
                <c:pt idx="1912">
                  <c:v>10.235623914817568</c:v>
                </c:pt>
                <c:pt idx="1913">
                  <c:v>10.235623914817568</c:v>
                </c:pt>
                <c:pt idx="1914">
                  <c:v>10.235623914817568</c:v>
                </c:pt>
                <c:pt idx="1915">
                  <c:v>10.235623914817568</c:v>
                </c:pt>
                <c:pt idx="1916">
                  <c:v>10.235623914817568</c:v>
                </c:pt>
                <c:pt idx="1917">
                  <c:v>10.235623914817568</c:v>
                </c:pt>
                <c:pt idx="1918">
                  <c:v>10.235623914817568</c:v>
                </c:pt>
                <c:pt idx="1919">
                  <c:v>10.235623914817568</c:v>
                </c:pt>
                <c:pt idx="1920">
                  <c:v>10.235623914817568</c:v>
                </c:pt>
                <c:pt idx="1921">
                  <c:v>10.235623914817568</c:v>
                </c:pt>
                <c:pt idx="1922">
                  <c:v>10.235623914817568</c:v>
                </c:pt>
                <c:pt idx="1923">
                  <c:v>10.235623914817568</c:v>
                </c:pt>
                <c:pt idx="1924">
                  <c:v>10.235623914817568</c:v>
                </c:pt>
                <c:pt idx="1925">
                  <c:v>10.235623914817568</c:v>
                </c:pt>
                <c:pt idx="1926">
                  <c:v>10.235623914817568</c:v>
                </c:pt>
                <c:pt idx="1927">
                  <c:v>10.235623914817568</c:v>
                </c:pt>
                <c:pt idx="1928">
                  <c:v>10.235623914817568</c:v>
                </c:pt>
                <c:pt idx="1929">
                  <c:v>10.235623914817568</c:v>
                </c:pt>
                <c:pt idx="1930">
                  <c:v>10.235623914817568</c:v>
                </c:pt>
                <c:pt idx="1931">
                  <c:v>10.235623914817568</c:v>
                </c:pt>
                <c:pt idx="1932">
                  <c:v>10.235623914817568</c:v>
                </c:pt>
                <c:pt idx="1933">
                  <c:v>10.235623914817568</c:v>
                </c:pt>
                <c:pt idx="1934">
                  <c:v>10.235623914817568</c:v>
                </c:pt>
                <c:pt idx="1935">
                  <c:v>10.235623914817568</c:v>
                </c:pt>
                <c:pt idx="1936">
                  <c:v>10.235623914817568</c:v>
                </c:pt>
                <c:pt idx="1937">
                  <c:v>10.235623914817568</c:v>
                </c:pt>
                <c:pt idx="1938">
                  <c:v>10.235623914817568</c:v>
                </c:pt>
                <c:pt idx="1939">
                  <c:v>10.235623914817568</c:v>
                </c:pt>
                <c:pt idx="1940">
                  <c:v>10.235623914817568</c:v>
                </c:pt>
                <c:pt idx="1941">
                  <c:v>10.235623914817568</c:v>
                </c:pt>
                <c:pt idx="1942">
                  <c:v>10.235623914817568</c:v>
                </c:pt>
                <c:pt idx="1943">
                  <c:v>10.235623914817568</c:v>
                </c:pt>
                <c:pt idx="1944">
                  <c:v>10.235623914817568</c:v>
                </c:pt>
                <c:pt idx="1945">
                  <c:v>10.235623914817568</c:v>
                </c:pt>
                <c:pt idx="1946">
                  <c:v>10.235623914817568</c:v>
                </c:pt>
                <c:pt idx="1947">
                  <c:v>10.235623914817568</c:v>
                </c:pt>
                <c:pt idx="1948">
                  <c:v>10.235623914817568</c:v>
                </c:pt>
                <c:pt idx="1949">
                  <c:v>10.235623914817568</c:v>
                </c:pt>
                <c:pt idx="1950">
                  <c:v>10.235623914817568</c:v>
                </c:pt>
                <c:pt idx="1951">
                  <c:v>10.235623914817568</c:v>
                </c:pt>
                <c:pt idx="1952">
                  <c:v>10.235623914817568</c:v>
                </c:pt>
                <c:pt idx="1953">
                  <c:v>10.235623914817568</c:v>
                </c:pt>
                <c:pt idx="1954">
                  <c:v>10.235623914817568</c:v>
                </c:pt>
                <c:pt idx="1955">
                  <c:v>10.235623914817568</c:v>
                </c:pt>
                <c:pt idx="1956">
                  <c:v>10.235623914817568</c:v>
                </c:pt>
                <c:pt idx="1957">
                  <c:v>10.235623914817568</c:v>
                </c:pt>
                <c:pt idx="1958">
                  <c:v>10.235623914817568</c:v>
                </c:pt>
                <c:pt idx="1959">
                  <c:v>10.235623914817568</c:v>
                </c:pt>
                <c:pt idx="1960">
                  <c:v>10.235623914817568</c:v>
                </c:pt>
                <c:pt idx="1961">
                  <c:v>10.235623914817568</c:v>
                </c:pt>
                <c:pt idx="1962">
                  <c:v>10.235623914817568</c:v>
                </c:pt>
                <c:pt idx="1963">
                  <c:v>10.235623914817568</c:v>
                </c:pt>
                <c:pt idx="1964">
                  <c:v>10.235623914817568</c:v>
                </c:pt>
                <c:pt idx="1965">
                  <c:v>10.235623914817568</c:v>
                </c:pt>
                <c:pt idx="1966">
                  <c:v>10.235623914817568</c:v>
                </c:pt>
                <c:pt idx="1967">
                  <c:v>10.235623914817568</c:v>
                </c:pt>
                <c:pt idx="1968">
                  <c:v>10.235623914817568</c:v>
                </c:pt>
                <c:pt idx="1969">
                  <c:v>10.235623914817568</c:v>
                </c:pt>
                <c:pt idx="1970">
                  <c:v>10.235623914817568</c:v>
                </c:pt>
                <c:pt idx="1971">
                  <c:v>10.235623914817568</c:v>
                </c:pt>
                <c:pt idx="1972">
                  <c:v>10.235623914817568</c:v>
                </c:pt>
                <c:pt idx="1973">
                  <c:v>10.235623914817568</c:v>
                </c:pt>
                <c:pt idx="1974">
                  <c:v>10.235623914817568</c:v>
                </c:pt>
                <c:pt idx="1975">
                  <c:v>10.235623914817568</c:v>
                </c:pt>
                <c:pt idx="1976">
                  <c:v>10.235623914817568</c:v>
                </c:pt>
                <c:pt idx="1977">
                  <c:v>10.235623914817568</c:v>
                </c:pt>
                <c:pt idx="1978">
                  <c:v>10.235623914817568</c:v>
                </c:pt>
                <c:pt idx="1979">
                  <c:v>10.235623914817568</c:v>
                </c:pt>
                <c:pt idx="1980">
                  <c:v>10.235623914817568</c:v>
                </c:pt>
                <c:pt idx="1981">
                  <c:v>10.235623914817568</c:v>
                </c:pt>
                <c:pt idx="1982">
                  <c:v>10.235623914817568</c:v>
                </c:pt>
                <c:pt idx="1983">
                  <c:v>10.235623914817568</c:v>
                </c:pt>
                <c:pt idx="1984">
                  <c:v>10.235623914817568</c:v>
                </c:pt>
                <c:pt idx="1985">
                  <c:v>10.235623914817568</c:v>
                </c:pt>
                <c:pt idx="1986">
                  <c:v>10.235623914817568</c:v>
                </c:pt>
                <c:pt idx="1987">
                  <c:v>10.235623914817568</c:v>
                </c:pt>
                <c:pt idx="1988">
                  <c:v>10.235623914817568</c:v>
                </c:pt>
                <c:pt idx="1989">
                  <c:v>10.235623914817568</c:v>
                </c:pt>
                <c:pt idx="1990">
                  <c:v>10.235623914817568</c:v>
                </c:pt>
                <c:pt idx="1991">
                  <c:v>10.235623914817568</c:v>
                </c:pt>
                <c:pt idx="1992">
                  <c:v>10.235623914817568</c:v>
                </c:pt>
                <c:pt idx="1993">
                  <c:v>10.235623914817568</c:v>
                </c:pt>
                <c:pt idx="1994">
                  <c:v>10.235623914817568</c:v>
                </c:pt>
                <c:pt idx="1995">
                  <c:v>10.235623914817568</c:v>
                </c:pt>
                <c:pt idx="1996">
                  <c:v>10.235623914817568</c:v>
                </c:pt>
                <c:pt idx="1997">
                  <c:v>10.235623914817568</c:v>
                </c:pt>
                <c:pt idx="1998">
                  <c:v>10.235623914817568</c:v>
                </c:pt>
                <c:pt idx="1999">
                  <c:v>10.235623914817568</c:v>
                </c:pt>
                <c:pt idx="2000">
                  <c:v>10.235623914817568</c:v>
                </c:pt>
                <c:pt idx="2001">
                  <c:v>10.235623914817568</c:v>
                </c:pt>
                <c:pt idx="2002">
                  <c:v>10.235623914817568</c:v>
                </c:pt>
                <c:pt idx="2003">
                  <c:v>10.235623914817568</c:v>
                </c:pt>
                <c:pt idx="2004">
                  <c:v>10.235623914817568</c:v>
                </c:pt>
                <c:pt idx="2005">
                  <c:v>10.235623914817568</c:v>
                </c:pt>
                <c:pt idx="2006">
                  <c:v>10.235623914817568</c:v>
                </c:pt>
                <c:pt idx="2007">
                  <c:v>10.235623914817568</c:v>
                </c:pt>
                <c:pt idx="2008">
                  <c:v>10.235623914817568</c:v>
                </c:pt>
                <c:pt idx="2009">
                  <c:v>10.235623914817568</c:v>
                </c:pt>
                <c:pt idx="2010">
                  <c:v>10.235623914817568</c:v>
                </c:pt>
                <c:pt idx="2011">
                  <c:v>10.235623914817568</c:v>
                </c:pt>
                <c:pt idx="2012">
                  <c:v>10.235623914817568</c:v>
                </c:pt>
                <c:pt idx="2013">
                  <c:v>10.235623914817568</c:v>
                </c:pt>
                <c:pt idx="2014">
                  <c:v>10.235623914817568</c:v>
                </c:pt>
                <c:pt idx="2015">
                  <c:v>10.235623914817568</c:v>
                </c:pt>
                <c:pt idx="2016">
                  <c:v>10.235623914817568</c:v>
                </c:pt>
                <c:pt idx="2017">
                  <c:v>10.235623914817568</c:v>
                </c:pt>
                <c:pt idx="2018">
                  <c:v>10.235623914817568</c:v>
                </c:pt>
                <c:pt idx="2019">
                  <c:v>10.235623914817568</c:v>
                </c:pt>
                <c:pt idx="2020">
                  <c:v>10.235623914817568</c:v>
                </c:pt>
                <c:pt idx="2021">
                  <c:v>10.235623914817568</c:v>
                </c:pt>
                <c:pt idx="2022">
                  <c:v>10.235623914817568</c:v>
                </c:pt>
                <c:pt idx="2023">
                  <c:v>10.235623914817568</c:v>
                </c:pt>
                <c:pt idx="2024">
                  <c:v>10.235623914817568</c:v>
                </c:pt>
                <c:pt idx="2025">
                  <c:v>10.235623914817568</c:v>
                </c:pt>
                <c:pt idx="2026">
                  <c:v>10.235623914817568</c:v>
                </c:pt>
                <c:pt idx="2027">
                  <c:v>10.235623914817568</c:v>
                </c:pt>
                <c:pt idx="2028">
                  <c:v>10.235623914817568</c:v>
                </c:pt>
                <c:pt idx="2029">
                  <c:v>10.235623914817568</c:v>
                </c:pt>
                <c:pt idx="2030">
                  <c:v>10.235623914817568</c:v>
                </c:pt>
                <c:pt idx="2031">
                  <c:v>10.235623914817568</c:v>
                </c:pt>
                <c:pt idx="2032">
                  <c:v>10.235623914817568</c:v>
                </c:pt>
                <c:pt idx="2033">
                  <c:v>10.235623914817568</c:v>
                </c:pt>
                <c:pt idx="2034">
                  <c:v>10.235623914817568</c:v>
                </c:pt>
                <c:pt idx="2035">
                  <c:v>10.235623914817568</c:v>
                </c:pt>
                <c:pt idx="2036">
                  <c:v>10.235623914817568</c:v>
                </c:pt>
                <c:pt idx="2037">
                  <c:v>10.235623914817568</c:v>
                </c:pt>
                <c:pt idx="2038">
                  <c:v>10.235623914817568</c:v>
                </c:pt>
                <c:pt idx="2039">
                  <c:v>10.235623914817568</c:v>
                </c:pt>
                <c:pt idx="2040">
                  <c:v>10.235623914817568</c:v>
                </c:pt>
                <c:pt idx="2041">
                  <c:v>10.235623914817568</c:v>
                </c:pt>
                <c:pt idx="2042">
                  <c:v>10.235623914817568</c:v>
                </c:pt>
                <c:pt idx="2043">
                  <c:v>10.235623914817568</c:v>
                </c:pt>
                <c:pt idx="2044">
                  <c:v>10.235623914817568</c:v>
                </c:pt>
                <c:pt idx="2045">
                  <c:v>10.235623914817568</c:v>
                </c:pt>
                <c:pt idx="2046">
                  <c:v>10.235623914817568</c:v>
                </c:pt>
                <c:pt idx="2047">
                  <c:v>10.235623914817568</c:v>
                </c:pt>
                <c:pt idx="2048">
                  <c:v>10.235623914817568</c:v>
                </c:pt>
                <c:pt idx="2049">
                  <c:v>10.235623914817568</c:v>
                </c:pt>
                <c:pt idx="2050">
                  <c:v>10.235623914817568</c:v>
                </c:pt>
                <c:pt idx="2051">
                  <c:v>10.235623914817568</c:v>
                </c:pt>
                <c:pt idx="2052">
                  <c:v>10.235623914817568</c:v>
                </c:pt>
                <c:pt idx="2053">
                  <c:v>10.235623914817568</c:v>
                </c:pt>
                <c:pt idx="2054">
                  <c:v>10.235623914817568</c:v>
                </c:pt>
                <c:pt idx="2055">
                  <c:v>10.235623914817568</c:v>
                </c:pt>
                <c:pt idx="2056">
                  <c:v>10.235623914817568</c:v>
                </c:pt>
                <c:pt idx="2057">
                  <c:v>10.235623914817568</c:v>
                </c:pt>
                <c:pt idx="2058">
                  <c:v>10.235623914817568</c:v>
                </c:pt>
                <c:pt idx="2059">
                  <c:v>10.235623914817568</c:v>
                </c:pt>
                <c:pt idx="2060">
                  <c:v>10.235623914817568</c:v>
                </c:pt>
                <c:pt idx="2061">
                  <c:v>10.235623914817568</c:v>
                </c:pt>
                <c:pt idx="2062">
                  <c:v>10.235623914817568</c:v>
                </c:pt>
                <c:pt idx="2063">
                  <c:v>10.235623914817568</c:v>
                </c:pt>
                <c:pt idx="2064">
                  <c:v>10.235623914817568</c:v>
                </c:pt>
                <c:pt idx="2065">
                  <c:v>10.235623914817568</c:v>
                </c:pt>
                <c:pt idx="2066">
                  <c:v>10.235623914817568</c:v>
                </c:pt>
                <c:pt idx="2067">
                  <c:v>10.235623914817568</c:v>
                </c:pt>
                <c:pt idx="2068">
                  <c:v>10.235623914817568</c:v>
                </c:pt>
                <c:pt idx="2069">
                  <c:v>10.235623914817568</c:v>
                </c:pt>
                <c:pt idx="2070">
                  <c:v>10.235623914817568</c:v>
                </c:pt>
                <c:pt idx="2071">
                  <c:v>10.235623914817568</c:v>
                </c:pt>
                <c:pt idx="2072">
                  <c:v>10.235623914817568</c:v>
                </c:pt>
                <c:pt idx="2073">
                  <c:v>10.235623914817568</c:v>
                </c:pt>
                <c:pt idx="2074">
                  <c:v>10.235623914817568</c:v>
                </c:pt>
                <c:pt idx="2075">
                  <c:v>10.235623914817568</c:v>
                </c:pt>
                <c:pt idx="2076">
                  <c:v>10.235623914817568</c:v>
                </c:pt>
                <c:pt idx="2077">
                  <c:v>10.235623914817568</c:v>
                </c:pt>
                <c:pt idx="2078">
                  <c:v>10.235623914817568</c:v>
                </c:pt>
                <c:pt idx="2079">
                  <c:v>10.235623914817568</c:v>
                </c:pt>
                <c:pt idx="2080">
                  <c:v>10.235623914817568</c:v>
                </c:pt>
                <c:pt idx="2081">
                  <c:v>10.235623914817568</c:v>
                </c:pt>
                <c:pt idx="2082">
                  <c:v>10.235623914817568</c:v>
                </c:pt>
                <c:pt idx="2083">
                  <c:v>10.235623914817568</c:v>
                </c:pt>
                <c:pt idx="2084">
                  <c:v>10.235623914817568</c:v>
                </c:pt>
                <c:pt idx="2085">
                  <c:v>10.235623914817568</c:v>
                </c:pt>
                <c:pt idx="2086">
                  <c:v>10.235623914817568</c:v>
                </c:pt>
                <c:pt idx="2087">
                  <c:v>10.235623914817568</c:v>
                </c:pt>
                <c:pt idx="2088">
                  <c:v>10.235623914817568</c:v>
                </c:pt>
                <c:pt idx="2089">
                  <c:v>10.235623914817568</c:v>
                </c:pt>
                <c:pt idx="2090">
                  <c:v>10.235623914817568</c:v>
                </c:pt>
                <c:pt idx="2091">
                  <c:v>10.235623914817568</c:v>
                </c:pt>
                <c:pt idx="2092">
                  <c:v>10.235623914817568</c:v>
                </c:pt>
                <c:pt idx="2093">
                  <c:v>10.235623914817568</c:v>
                </c:pt>
                <c:pt idx="2094">
                  <c:v>10.235623914817568</c:v>
                </c:pt>
                <c:pt idx="2095">
                  <c:v>10.235623914817568</c:v>
                </c:pt>
                <c:pt idx="2096">
                  <c:v>10.235623914817568</c:v>
                </c:pt>
                <c:pt idx="2097">
                  <c:v>10.235623914817568</c:v>
                </c:pt>
                <c:pt idx="2098">
                  <c:v>10.235623914817568</c:v>
                </c:pt>
                <c:pt idx="2099">
                  <c:v>10.235623914817568</c:v>
                </c:pt>
                <c:pt idx="2100">
                  <c:v>10.235623914817568</c:v>
                </c:pt>
                <c:pt idx="2101">
                  <c:v>10.235623914817568</c:v>
                </c:pt>
                <c:pt idx="2102">
                  <c:v>10.235623914817568</c:v>
                </c:pt>
                <c:pt idx="2103">
                  <c:v>10.235623914817568</c:v>
                </c:pt>
                <c:pt idx="2104">
                  <c:v>10.235623914817568</c:v>
                </c:pt>
                <c:pt idx="2105">
                  <c:v>10.235623914817568</c:v>
                </c:pt>
                <c:pt idx="2106">
                  <c:v>10.235623914817568</c:v>
                </c:pt>
                <c:pt idx="2107">
                  <c:v>10.235623914817568</c:v>
                </c:pt>
                <c:pt idx="2108">
                  <c:v>10.235623914817568</c:v>
                </c:pt>
                <c:pt idx="2109">
                  <c:v>10.235623914817568</c:v>
                </c:pt>
                <c:pt idx="2110">
                  <c:v>10.235623914817568</c:v>
                </c:pt>
                <c:pt idx="2111">
                  <c:v>10.235623914817568</c:v>
                </c:pt>
                <c:pt idx="2112">
                  <c:v>10.235623914817568</c:v>
                </c:pt>
                <c:pt idx="2113">
                  <c:v>10.235623914817568</c:v>
                </c:pt>
                <c:pt idx="2114">
                  <c:v>10.235623914817568</c:v>
                </c:pt>
                <c:pt idx="2115">
                  <c:v>10.235623914817568</c:v>
                </c:pt>
                <c:pt idx="2116">
                  <c:v>10.235623914817568</c:v>
                </c:pt>
                <c:pt idx="2117">
                  <c:v>10.235623914817568</c:v>
                </c:pt>
                <c:pt idx="2118">
                  <c:v>10.235623914817568</c:v>
                </c:pt>
                <c:pt idx="2119">
                  <c:v>10.235623914817568</c:v>
                </c:pt>
                <c:pt idx="2120">
                  <c:v>10.235623914817568</c:v>
                </c:pt>
                <c:pt idx="2121">
                  <c:v>10.235623914817568</c:v>
                </c:pt>
                <c:pt idx="2122">
                  <c:v>10.235623914817568</c:v>
                </c:pt>
                <c:pt idx="2123">
                  <c:v>10.235623914817568</c:v>
                </c:pt>
                <c:pt idx="2124">
                  <c:v>10.235623914817568</c:v>
                </c:pt>
                <c:pt idx="2125">
                  <c:v>10.235623914817568</c:v>
                </c:pt>
                <c:pt idx="2126">
                  <c:v>10.235623914817568</c:v>
                </c:pt>
                <c:pt idx="2127">
                  <c:v>10.235623914817568</c:v>
                </c:pt>
                <c:pt idx="2128">
                  <c:v>10.235623914817568</c:v>
                </c:pt>
                <c:pt idx="2129">
                  <c:v>10.235623914817568</c:v>
                </c:pt>
                <c:pt idx="2130">
                  <c:v>10.235623914817568</c:v>
                </c:pt>
                <c:pt idx="2131">
                  <c:v>10.235623914817568</c:v>
                </c:pt>
                <c:pt idx="2132">
                  <c:v>10.235623914817568</c:v>
                </c:pt>
                <c:pt idx="2133">
                  <c:v>10.235623914817568</c:v>
                </c:pt>
                <c:pt idx="2134">
                  <c:v>10.235623914817568</c:v>
                </c:pt>
                <c:pt idx="2135">
                  <c:v>10.235623914817568</c:v>
                </c:pt>
                <c:pt idx="2136">
                  <c:v>10.235623914817568</c:v>
                </c:pt>
                <c:pt idx="2137">
                  <c:v>10.235623914817568</c:v>
                </c:pt>
                <c:pt idx="2138">
                  <c:v>10.235623914817568</c:v>
                </c:pt>
                <c:pt idx="2139">
                  <c:v>10.235623914817568</c:v>
                </c:pt>
                <c:pt idx="2140">
                  <c:v>10.235623914817568</c:v>
                </c:pt>
                <c:pt idx="2141">
                  <c:v>10.235623914817568</c:v>
                </c:pt>
                <c:pt idx="2142">
                  <c:v>10.235623914817568</c:v>
                </c:pt>
                <c:pt idx="2143">
                  <c:v>10.235623914817568</c:v>
                </c:pt>
                <c:pt idx="2144">
                  <c:v>10.235623914817568</c:v>
                </c:pt>
                <c:pt idx="2145">
                  <c:v>10.235623914817568</c:v>
                </c:pt>
                <c:pt idx="2146">
                  <c:v>10.235623914817568</c:v>
                </c:pt>
                <c:pt idx="2147">
                  <c:v>10.235623914817568</c:v>
                </c:pt>
                <c:pt idx="2148">
                  <c:v>10.235623914817568</c:v>
                </c:pt>
                <c:pt idx="2149">
                  <c:v>10.235623914817568</c:v>
                </c:pt>
                <c:pt idx="2150">
                  <c:v>10.235623914817568</c:v>
                </c:pt>
                <c:pt idx="2151">
                  <c:v>10.235623914817568</c:v>
                </c:pt>
                <c:pt idx="2152">
                  <c:v>10.235623914817568</c:v>
                </c:pt>
                <c:pt idx="2153">
                  <c:v>10.235623914817568</c:v>
                </c:pt>
                <c:pt idx="2154">
                  <c:v>10.235623914817568</c:v>
                </c:pt>
                <c:pt idx="2155">
                  <c:v>10.235623914817568</c:v>
                </c:pt>
                <c:pt idx="2156">
                  <c:v>10.235623914817568</c:v>
                </c:pt>
                <c:pt idx="2157">
                  <c:v>10.235623914817568</c:v>
                </c:pt>
                <c:pt idx="2158">
                  <c:v>10.235623914817568</c:v>
                </c:pt>
                <c:pt idx="2159">
                  <c:v>10.235623914817568</c:v>
                </c:pt>
                <c:pt idx="2160">
                  <c:v>10.235623914817568</c:v>
                </c:pt>
                <c:pt idx="2161">
                  <c:v>10.235623914817568</c:v>
                </c:pt>
                <c:pt idx="2162">
                  <c:v>10.235623914817568</c:v>
                </c:pt>
                <c:pt idx="2163">
                  <c:v>10.235623914817568</c:v>
                </c:pt>
                <c:pt idx="2164">
                  <c:v>10.235623914817568</c:v>
                </c:pt>
                <c:pt idx="2165">
                  <c:v>10.235623914817568</c:v>
                </c:pt>
                <c:pt idx="2166">
                  <c:v>10.235623914817568</c:v>
                </c:pt>
                <c:pt idx="2167">
                  <c:v>10.235623914817568</c:v>
                </c:pt>
                <c:pt idx="2168">
                  <c:v>10.235623914817568</c:v>
                </c:pt>
                <c:pt idx="2169">
                  <c:v>10.235623914817568</c:v>
                </c:pt>
                <c:pt idx="2170">
                  <c:v>10.235623914817568</c:v>
                </c:pt>
                <c:pt idx="2171">
                  <c:v>10.235623914817568</c:v>
                </c:pt>
                <c:pt idx="2172">
                  <c:v>10.235623914817568</c:v>
                </c:pt>
                <c:pt idx="2173">
                  <c:v>10.235623914817568</c:v>
                </c:pt>
                <c:pt idx="2174">
                  <c:v>10.235623914817568</c:v>
                </c:pt>
                <c:pt idx="2175">
                  <c:v>10.235623914817568</c:v>
                </c:pt>
                <c:pt idx="2176">
                  <c:v>10.235623914817568</c:v>
                </c:pt>
                <c:pt idx="2177">
                  <c:v>10.235623914817568</c:v>
                </c:pt>
                <c:pt idx="2178">
                  <c:v>10.235623914817568</c:v>
                </c:pt>
                <c:pt idx="2179">
                  <c:v>10.235623914817568</c:v>
                </c:pt>
                <c:pt idx="2180">
                  <c:v>10.235623914817568</c:v>
                </c:pt>
                <c:pt idx="2181">
                  <c:v>10.235623914817568</c:v>
                </c:pt>
                <c:pt idx="2182">
                  <c:v>10.235623914817568</c:v>
                </c:pt>
                <c:pt idx="2183">
                  <c:v>10.235623914817568</c:v>
                </c:pt>
                <c:pt idx="2184">
                  <c:v>10.235623914817568</c:v>
                </c:pt>
                <c:pt idx="2185">
                  <c:v>10.235623914817568</c:v>
                </c:pt>
                <c:pt idx="2186">
                  <c:v>10.235623914817568</c:v>
                </c:pt>
                <c:pt idx="2187">
                  <c:v>10.235623914817568</c:v>
                </c:pt>
                <c:pt idx="2188">
                  <c:v>10.235623914817568</c:v>
                </c:pt>
                <c:pt idx="2189">
                  <c:v>10.235623914817568</c:v>
                </c:pt>
                <c:pt idx="2190">
                  <c:v>10.235623914817568</c:v>
                </c:pt>
                <c:pt idx="2191">
                  <c:v>10.235623914817568</c:v>
                </c:pt>
                <c:pt idx="2192">
                  <c:v>10.235623914817568</c:v>
                </c:pt>
                <c:pt idx="2193">
                  <c:v>10.235623914817568</c:v>
                </c:pt>
                <c:pt idx="2194">
                  <c:v>10.235623914817568</c:v>
                </c:pt>
                <c:pt idx="2195">
                  <c:v>10.235623914817568</c:v>
                </c:pt>
                <c:pt idx="2196">
                  <c:v>10.235623914817568</c:v>
                </c:pt>
                <c:pt idx="2197">
                  <c:v>10.235623914817568</c:v>
                </c:pt>
                <c:pt idx="2198">
                  <c:v>10.235623914817568</c:v>
                </c:pt>
                <c:pt idx="2199">
                  <c:v>10.235623914817568</c:v>
                </c:pt>
                <c:pt idx="2200">
                  <c:v>10.235623914817568</c:v>
                </c:pt>
                <c:pt idx="2201">
                  <c:v>10.235623914817568</c:v>
                </c:pt>
                <c:pt idx="2202">
                  <c:v>10.235623914817568</c:v>
                </c:pt>
                <c:pt idx="2203">
                  <c:v>10.235623914817568</c:v>
                </c:pt>
                <c:pt idx="2204">
                  <c:v>10.235623914817568</c:v>
                </c:pt>
                <c:pt idx="2205">
                  <c:v>10.235623914817568</c:v>
                </c:pt>
                <c:pt idx="2206">
                  <c:v>10.235623914817568</c:v>
                </c:pt>
                <c:pt idx="2207">
                  <c:v>10.235623914817568</c:v>
                </c:pt>
                <c:pt idx="2208">
                  <c:v>10.235623914817568</c:v>
                </c:pt>
                <c:pt idx="2209">
                  <c:v>10.235623914817568</c:v>
                </c:pt>
                <c:pt idx="2210">
                  <c:v>10.235623914817568</c:v>
                </c:pt>
                <c:pt idx="2211">
                  <c:v>10.235623914817568</c:v>
                </c:pt>
                <c:pt idx="2212">
                  <c:v>10.235623914817568</c:v>
                </c:pt>
                <c:pt idx="2213">
                  <c:v>10.235623914817568</c:v>
                </c:pt>
                <c:pt idx="2214">
                  <c:v>10.235623914817568</c:v>
                </c:pt>
                <c:pt idx="2215">
                  <c:v>10.235623914817568</c:v>
                </c:pt>
                <c:pt idx="2216">
                  <c:v>10.235623914817568</c:v>
                </c:pt>
                <c:pt idx="2217">
                  <c:v>10.235623914817568</c:v>
                </c:pt>
                <c:pt idx="2218">
                  <c:v>10.235623914817568</c:v>
                </c:pt>
                <c:pt idx="2219">
                  <c:v>10.235623914817568</c:v>
                </c:pt>
                <c:pt idx="2220">
                  <c:v>10.235623914817568</c:v>
                </c:pt>
                <c:pt idx="2221">
                  <c:v>10.235623914817568</c:v>
                </c:pt>
                <c:pt idx="2222">
                  <c:v>10.235623914817568</c:v>
                </c:pt>
                <c:pt idx="2223">
                  <c:v>10.235623914817568</c:v>
                </c:pt>
                <c:pt idx="2224">
                  <c:v>10.235623914817568</c:v>
                </c:pt>
                <c:pt idx="2225">
                  <c:v>10.235623914817568</c:v>
                </c:pt>
                <c:pt idx="2226">
                  <c:v>10.235623914817568</c:v>
                </c:pt>
                <c:pt idx="2227">
                  <c:v>10.235623914817568</c:v>
                </c:pt>
                <c:pt idx="2228">
                  <c:v>10.235623914817568</c:v>
                </c:pt>
                <c:pt idx="2229">
                  <c:v>10.235623914817568</c:v>
                </c:pt>
                <c:pt idx="2230">
                  <c:v>10.235623914817568</c:v>
                </c:pt>
                <c:pt idx="2231">
                  <c:v>10.235623914817568</c:v>
                </c:pt>
                <c:pt idx="2232">
                  <c:v>10.235623914817568</c:v>
                </c:pt>
                <c:pt idx="2233">
                  <c:v>10.235623914817568</c:v>
                </c:pt>
                <c:pt idx="2234">
                  <c:v>10.235623914817568</c:v>
                </c:pt>
                <c:pt idx="2235">
                  <c:v>10.235623914817568</c:v>
                </c:pt>
                <c:pt idx="2236">
                  <c:v>10.235623914817568</c:v>
                </c:pt>
                <c:pt idx="2237">
                  <c:v>10.235623914817568</c:v>
                </c:pt>
                <c:pt idx="2238">
                  <c:v>10.235623914817568</c:v>
                </c:pt>
                <c:pt idx="2239">
                  <c:v>10.235623914817568</c:v>
                </c:pt>
                <c:pt idx="2240">
                  <c:v>10.235623914817568</c:v>
                </c:pt>
                <c:pt idx="2241">
                  <c:v>10.235623914817568</c:v>
                </c:pt>
                <c:pt idx="2242">
                  <c:v>10.235623914817568</c:v>
                </c:pt>
                <c:pt idx="2243">
                  <c:v>10.235623914817568</c:v>
                </c:pt>
                <c:pt idx="2244">
                  <c:v>10.235623914817568</c:v>
                </c:pt>
                <c:pt idx="2245">
                  <c:v>10.235623914817568</c:v>
                </c:pt>
                <c:pt idx="2246">
                  <c:v>10.235623914817568</c:v>
                </c:pt>
                <c:pt idx="2247">
                  <c:v>10.235623914817568</c:v>
                </c:pt>
                <c:pt idx="2248">
                  <c:v>10.235623914817568</c:v>
                </c:pt>
                <c:pt idx="2249">
                  <c:v>10.235623914817568</c:v>
                </c:pt>
                <c:pt idx="2250">
                  <c:v>10.235623914817568</c:v>
                </c:pt>
                <c:pt idx="2251">
                  <c:v>10.235623914817568</c:v>
                </c:pt>
                <c:pt idx="2252">
                  <c:v>10.235623914817568</c:v>
                </c:pt>
                <c:pt idx="2253">
                  <c:v>10.235623914817568</c:v>
                </c:pt>
                <c:pt idx="2254">
                  <c:v>10.235623914817568</c:v>
                </c:pt>
                <c:pt idx="2255">
                  <c:v>10.235623914817568</c:v>
                </c:pt>
                <c:pt idx="2256">
                  <c:v>10.235623914817568</c:v>
                </c:pt>
                <c:pt idx="2257">
                  <c:v>10.235623914817568</c:v>
                </c:pt>
                <c:pt idx="2258">
                  <c:v>10.235623914817568</c:v>
                </c:pt>
                <c:pt idx="2259">
                  <c:v>10.235623914817568</c:v>
                </c:pt>
                <c:pt idx="2260">
                  <c:v>10.235623914817568</c:v>
                </c:pt>
                <c:pt idx="2261">
                  <c:v>10.235623914817568</c:v>
                </c:pt>
                <c:pt idx="2262">
                  <c:v>10.235623914817568</c:v>
                </c:pt>
                <c:pt idx="2263">
                  <c:v>10.235623914817568</c:v>
                </c:pt>
                <c:pt idx="2264">
                  <c:v>10.235623914817568</c:v>
                </c:pt>
                <c:pt idx="2265">
                  <c:v>10.235623914817568</c:v>
                </c:pt>
                <c:pt idx="2266">
                  <c:v>10.235623914817568</c:v>
                </c:pt>
                <c:pt idx="2267">
                  <c:v>10.235623914817568</c:v>
                </c:pt>
                <c:pt idx="2268">
                  <c:v>10.235623914817568</c:v>
                </c:pt>
                <c:pt idx="2269">
                  <c:v>10.235623914817568</c:v>
                </c:pt>
                <c:pt idx="2270">
                  <c:v>10.235623914817568</c:v>
                </c:pt>
                <c:pt idx="2271">
                  <c:v>10.235623914817568</c:v>
                </c:pt>
                <c:pt idx="2272">
                  <c:v>10.235623914817568</c:v>
                </c:pt>
                <c:pt idx="2273">
                  <c:v>10.235623914817568</c:v>
                </c:pt>
                <c:pt idx="2274">
                  <c:v>10.235623914817568</c:v>
                </c:pt>
                <c:pt idx="2275">
                  <c:v>10.235623914817568</c:v>
                </c:pt>
                <c:pt idx="2276">
                  <c:v>10.235623914817568</c:v>
                </c:pt>
                <c:pt idx="2277">
                  <c:v>10.235623914817568</c:v>
                </c:pt>
                <c:pt idx="2278">
                  <c:v>10.235623914817568</c:v>
                </c:pt>
                <c:pt idx="2279">
                  <c:v>10.235623914817568</c:v>
                </c:pt>
                <c:pt idx="2280">
                  <c:v>10.235623914817568</c:v>
                </c:pt>
                <c:pt idx="2281">
                  <c:v>10.235623914817568</c:v>
                </c:pt>
                <c:pt idx="2282">
                  <c:v>10.235623914817568</c:v>
                </c:pt>
                <c:pt idx="2283">
                  <c:v>10.235623914817568</c:v>
                </c:pt>
                <c:pt idx="2284">
                  <c:v>10.235623914817568</c:v>
                </c:pt>
                <c:pt idx="2285">
                  <c:v>10.235623914817568</c:v>
                </c:pt>
                <c:pt idx="2286">
                  <c:v>10.235623914817568</c:v>
                </c:pt>
                <c:pt idx="2287">
                  <c:v>10.235623914817568</c:v>
                </c:pt>
                <c:pt idx="2288">
                  <c:v>10.235623914817568</c:v>
                </c:pt>
                <c:pt idx="2289">
                  <c:v>10.235623914817568</c:v>
                </c:pt>
                <c:pt idx="2290">
                  <c:v>10.235623914817568</c:v>
                </c:pt>
                <c:pt idx="2291">
                  <c:v>10.235623914817568</c:v>
                </c:pt>
                <c:pt idx="2292">
                  <c:v>10.235623914817568</c:v>
                </c:pt>
                <c:pt idx="2293">
                  <c:v>10.235623914817568</c:v>
                </c:pt>
                <c:pt idx="2294">
                  <c:v>10.235623914817568</c:v>
                </c:pt>
                <c:pt idx="2295">
                  <c:v>10.235623914817568</c:v>
                </c:pt>
                <c:pt idx="2296">
                  <c:v>10.235623914817568</c:v>
                </c:pt>
                <c:pt idx="2297">
                  <c:v>10.235623914817568</c:v>
                </c:pt>
                <c:pt idx="2298">
                  <c:v>10.235623914817568</c:v>
                </c:pt>
                <c:pt idx="2299">
                  <c:v>10.235623914817568</c:v>
                </c:pt>
                <c:pt idx="2300">
                  <c:v>10.235623914817568</c:v>
                </c:pt>
                <c:pt idx="2301">
                  <c:v>10.235623914817568</c:v>
                </c:pt>
                <c:pt idx="2302">
                  <c:v>10.235623914817568</c:v>
                </c:pt>
                <c:pt idx="2303">
                  <c:v>10.235623914817568</c:v>
                </c:pt>
                <c:pt idx="2304">
                  <c:v>10.235623914817568</c:v>
                </c:pt>
                <c:pt idx="2305">
                  <c:v>10.235623914817568</c:v>
                </c:pt>
                <c:pt idx="2306">
                  <c:v>10.235623914817568</c:v>
                </c:pt>
                <c:pt idx="2307">
                  <c:v>10.235623914817568</c:v>
                </c:pt>
                <c:pt idx="2308">
                  <c:v>10.235623914817568</c:v>
                </c:pt>
                <c:pt idx="2309">
                  <c:v>10.235623914817568</c:v>
                </c:pt>
                <c:pt idx="2310">
                  <c:v>10.235623914817568</c:v>
                </c:pt>
                <c:pt idx="2311">
                  <c:v>10.235623914817568</c:v>
                </c:pt>
                <c:pt idx="2312">
                  <c:v>10.235623914817568</c:v>
                </c:pt>
                <c:pt idx="2313">
                  <c:v>10.235623914817568</c:v>
                </c:pt>
                <c:pt idx="2314">
                  <c:v>10.235623914817568</c:v>
                </c:pt>
                <c:pt idx="2315">
                  <c:v>10.235623914817568</c:v>
                </c:pt>
                <c:pt idx="2316">
                  <c:v>10.235623914817568</c:v>
                </c:pt>
                <c:pt idx="2317">
                  <c:v>10.235623914817568</c:v>
                </c:pt>
                <c:pt idx="2318">
                  <c:v>10.235623914817568</c:v>
                </c:pt>
                <c:pt idx="2319">
                  <c:v>10.235623914817568</c:v>
                </c:pt>
                <c:pt idx="2320">
                  <c:v>10.235623914817568</c:v>
                </c:pt>
                <c:pt idx="2321">
                  <c:v>10.235623914817568</c:v>
                </c:pt>
                <c:pt idx="2322">
                  <c:v>10.235623914817568</c:v>
                </c:pt>
                <c:pt idx="2323">
                  <c:v>10.235623914817568</c:v>
                </c:pt>
                <c:pt idx="2324">
                  <c:v>10.235623914817568</c:v>
                </c:pt>
                <c:pt idx="2325">
                  <c:v>10.235623914817568</c:v>
                </c:pt>
                <c:pt idx="2326">
                  <c:v>10.235623914817568</c:v>
                </c:pt>
                <c:pt idx="2327">
                  <c:v>10.235623914817568</c:v>
                </c:pt>
                <c:pt idx="2328">
                  <c:v>10.235623914817568</c:v>
                </c:pt>
                <c:pt idx="2329">
                  <c:v>10.235623914817568</c:v>
                </c:pt>
                <c:pt idx="2330">
                  <c:v>10.235623914817568</c:v>
                </c:pt>
                <c:pt idx="2331">
                  <c:v>10.235623914817568</c:v>
                </c:pt>
                <c:pt idx="2332">
                  <c:v>10.235623914817568</c:v>
                </c:pt>
                <c:pt idx="2333">
                  <c:v>10.235623914817568</c:v>
                </c:pt>
                <c:pt idx="2334">
                  <c:v>10.235623914817568</c:v>
                </c:pt>
                <c:pt idx="2335">
                  <c:v>10.235623914817568</c:v>
                </c:pt>
                <c:pt idx="2336">
                  <c:v>10.235623914817568</c:v>
                </c:pt>
                <c:pt idx="2337">
                  <c:v>10.235623914817568</c:v>
                </c:pt>
                <c:pt idx="2338">
                  <c:v>10.235623914817568</c:v>
                </c:pt>
                <c:pt idx="2339">
                  <c:v>10.235623914817568</c:v>
                </c:pt>
                <c:pt idx="2340">
                  <c:v>10.235623914817568</c:v>
                </c:pt>
                <c:pt idx="2341">
                  <c:v>10.235623914817568</c:v>
                </c:pt>
                <c:pt idx="2342">
                  <c:v>10.235623914817568</c:v>
                </c:pt>
                <c:pt idx="2343">
                  <c:v>10.235623914817568</c:v>
                </c:pt>
                <c:pt idx="2344">
                  <c:v>10.235623914817568</c:v>
                </c:pt>
                <c:pt idx="2345">
                  <c:v>10.235623914817568</c:v>
                </c:pt>
                <c:pt idx="2346">
                  <c:v>10.235623914817568</c:v>
                </c:pt>
                <c:pt idx="2347">
                  <c:v>10.235623914817568</c:v>
                </c:pt>
                <c:pt idx="2348">
                  <c:v>10.235623914817568</c:v>
                </c:pt>
                <c:pt idx="2349">
                  <c:v>10.235623914817568</c:v>
                </c:pt>
                <c:pt idx="2350">
                  <c:v>10.235623914817568</c:v>
                </c:pt>
                <c:pt idx="2351">
                  <c:v>10.235623914817568</c:v>
                </c:pt>
                <c:pt idx="2352">
                  <c:v>10.235623914817568</c:v>
                </c:pt>
                <c:pt idx="2353">
                  <c:v>10.235623914817568</c:v>
                </c:pt>
                <c:pt idx="2354">
                  <c:v>10.235623914817568</c:v>
                </c:pt>
                <c:pt idx="2355">
                  <c:v>10.235623914817568</c:v>
                </c:pt>
                <c:pt idx="2356">
                  <c:v>10.235623914817568</c:v>
                </c:pt>
                <c:pt idx="2357">
                  <c:v>10.235623914817568</c:v>
                </c:pt>
                <c:pt idx="2358">
                  <c:v>10.235623914817568</c:v>
                </c:pt>
                <c:pt idx="2359">
                  <c:v>10.235623914817568</c:v>
                </c:pt>
                <c:pt idx="2360">
                  <c:v>10.235623914817568</c:v>
                </c:pt>
                <c:pt idx="2361">
                  <c:v>10.235623914817568</c:v>
                </c:pt>
                <c:pt idx="2362">
                  <c:v>10.235623914817568</c:v>
                </c:pt>
                <c:pt idx="2363">
                  <c:v>10.235623914817568</c:v>
                </c:pt>
                <c:pt idx="2364">
                  <c:v>10.235623914817568</c:v>
                </c:pt>
                <c:pt idx="2365">
                  <c:v>10.235623914817568</c:v>
                </c:pt>
                <c:pt idx="2366">
                  <c:v>10.235623914817568</c:v>
                </c:pt>
                <c:pt idx="2367">
                  <c:v>10.235623914817568</c:v>
                </c:pt>
                <c:pt idx="2368">
                  <c:v>10.235623914817568</c:v>
                </c:pt>
                <c:pt idx="2369">
                  <c:v>10.235623914817568</c:v>
                </c:pt>
                <c:pt idx="2370">
                  <c:v>10.235623914817568</c:v>
                </c:pt>
                <c:pt idx="2371">
                  <c:v>10.235623914817568</c:v>
                </c:pt>
                <c:pt idx="2372">
                  <c:v>10.235623914817568</c:v>
                </c:pt>
                <c:pt idx="2373">
                  <c:v>10.235623914817568</c:v>
                </c:pt>
                <c:pt idx="2374">
                  <c:v>10.235623914817568</c:v>
                </c:pt>
                <c:pt idx="2375">
                  <c:v>10.235623914817568</c:v>
                </c:pt>
                <c:pt idx="2376">
                  <c:v>10.235623914817568</c:v>
                </c:pt>
                <c:pt idx="2377">
                  <c:v>10.235623914817568</c:v>
                </c:pt>
                <c:pt idx="2378">
                  <c:v>10.235623914817568</c:v>
                </c:pt>
                <c:pt idx="2379">
                  <c:v>10.235623914817568</c:v>
                </c:pt>
                <c:pt idx="2380">
                  <c:v>10.235623914817568</c:v>
                </c:pt>
                <c:pt idx="2381">
                  <c:v>10.235623914817568</c:v>
                </c:pt>
                <c:pt idx="2382">
                  <c:v>10.235623914817568</c:v>
                </c:pt>
                <c:pt idx="2383">
                  <c:v>10.235623914817568</c:v>
                </c:pt>
                <c:pt idx="2384">
                  <c:v>10.235623914817568</c:v>
                </c:pt>
                <c:pt idx="2385">
                  <c:v>10.235623914817568</c:v>
                </c:pt>
                <c:pt idx="2386">
                  <c:v>10.235623914817568</c:v>
                </c:pt>
                <c:pt idx="2387">
                  <c:v>10.235623914817568</c:v>
                </c:pt>
                <c:pt idx="2388">
                  <c:v>10.235623914817568</c:v>
                </c:pt>
                <c:pt idx="2389">
                  <c:v>10.235623914817568</c:v>
                </c:pt>
                <c:pt idx="2390">
                  <c:v>10.235623914817568</c:v>
                </c:pt>
                <c:pt idx="2391">
                  <c:v>10.235623914817568</c:v>
                </c:pt>
                <c:pt idx="2392">
                  <c:v>10.235623914817568</c:v>
                </c:pt>
                <c:pt idx="2393">
                  <c:v>10.235623914817568</c:v>
                </c:pt>
                <c:pt idx="2394">
                  <c:v>10.235623914817568</c:v>
                </c:pt>
                <c:pt idx="2395">
                  <c:v>10.235623914817568</c:v>
                </c:pt>
                <c:pt idx="2396">
                  <c:v>10.235623914817568</c:v>
                </c:pt>
                <c:pt idx="2397">
                  <c:v>10.235623914817568</c:v>
                </c:pt>
                <c:pt idx="2398">
                  <c:v>10.235623914817568</c:v>
                </c:pt>
                <c:pt idx="2399">
                  <c:v>10.235623914817568</c:v>
                </c:pt>
                <c:pt idx="2400">
                  <c:v>10.235623914817568</c:v>
                </c:pt>
                <c:pt idx="2401">
                  <c:v>10.235623914817568</c:v>
                </c:pt>
                <c:pt idx="2402">
                  <c:v>10.235623914817568</c:v>
                </c:pt>
                <c:pt idx="2403">
                  <c:v>10.235623914817568</c:v>
                </c:pt>
                <c:pt idx="2404">
                  <c:v>10.235623914817568</c:v>
                </c:pt>
                <c:pt idx="2405">
                  <c:v>10.235623914817568</c:v>
                </c:pt>
                <c:pt idx="2406">
                  <c:v>10.235623914817568</c:v>
                </c:pt>
                <c:pt idx="2407">
                  <c:v>10.235623914817568</c:v>
                </c:pt>
                <c:pt idx="2408">
                  <c:v>10.235623914817568</c:v>
                </c:pt>
                <c:pt idx="2409">
                  <c:v>10.235623914817568</c:v>
                </c:pt>
                <c:pt idx="2410">
                  <c:v>10.235623914817568</c:v>
                </c:pt>
                <c:pt idx="2411">
                  <c:v>10.235623914817568</c:v>
                </c:pt>
                <c:pt idx="2412">
                  <c:v>10.235623914817568</c:v>
                </c:pt>
                <c:pt idx="2413">
                  <c:v>10.235623914817568</c:v>
                </c:pt>
                <c:pt idx="2414">
                  <c:v>10.235623914817568</c:v>
                </c:pt>
                <c:pt idx="2415">
                  <c:v>10.235623914817568</c:v>
                </c:pt>
                <c:pt idx="2416">
                  <c:v>10.235623914817568</c:v>
                </c:pt>
                <c:pt idx="2417">
                  <c:v>10.235623914817568</c:v>
                </c:pt>
                <c:pt idx="2418">
                  <c:v>10.235623914817568</c:v>
                </c:pt>
                <c:pt idx="2419">
                  <c:v>10.235623914817568</c:v>
                </c:pt>
                <c:pt idx="2420">
                  <c:v>10.235623914817568</c:v>
                </c:pt>
                <c:pt idx="2421">
                  <c:v>10.235623914817568</c:v>
                </c:pt>
                <c:pt idx="2422">
                  <c:v>10.235623914817568</c:v>
                </c:pt>
                <c:pt idx="2423">
                  <c:v>10.235623914817568</c:v>
                </c:pt>
                <c:pt idx="2424">
                  <c:v>10.235623914817568</c:v>
                </c:pt>
                <c:pt idx="2425">
                  <c:v>10.235623914817568</c:v>
                </c:pt>
                <c:pt idx="2426">
                  <c:v>10.235623914817568</c:v>
                </c:pt>
                <c:pt idx="2427">
                  <c:v>10.235623914817568</c:v>
                </c:pt>
                <c:pt idx="2428">
                  <c:v>10.235623914817568</c:v>
                </c:pt>
                <c:pt idx="2429">
                  <c:v>10.235623914817568</c:v>
                </c:pt>
                <c:pt idx="2430">
                  <c:v>10.235623914817568</c:v>
                </c:pt>
                <c:pt idx="2431">
                  <c:v>10.235623914817568</c:v>
                </c:pt>
                <c:pt idx="2432">
                  <c:v>10.235623914817568</c:v>
                </c:pt>
                <c:pt idx="2433">
                  <c:v>10.235623914817568</c:v>
                </c:pt>
                <c:pt idx="2434">
                  <c:v>10.235623914817568</c:v>
                </c:pt>
                <c:pt idx="2435">
                  <c:v>10.235623914817568</c:v>
                </c:pt>
                <c:pt idx="2436">
                  <c:v>10.235623914817568</c:v>
                </c:pt>
                <c:pt idx="2437">
                  <c:v>10.235623914817568</c:v>
                </c:pt>
                <c:pt idx="2438">
                  <c:v>10.235623914817568</c:v>
                </c:pt>
                <c:pt idx="2439">
                  <c:v>10.235623914817568</c:v>
                </c:pt>
                <c:pt idx="2440">
                  <c:v>10.235623914817568</c:v>
                </c:pt>
                <c:pt idx="2441">
                  <c:v>10.235623914817568</c:v>
                </c:pt>
                <c:pt idx="2442">
                  <c:v>10.235623914817568</c:v>
                </c:pt>
                <c:pt idx="2443">
                  <c:v>10.235623914817568</c:v>
                </c:pt>
                <c:pt idx="2444">
                  <c:v>10.235623914817568</c:v>
                </c:pt>
                <c:pt idx="2445">
                  <c:v>10.235623914817568</c:v>
                </c:pt>
                <c:pt idx="2446">
                  <c:v>10.235623914817568</c:v>
                </c:pt>
                <c:pt idx="2447">
                  <c:v>10.235623914817568</c:v>
                </c:pt>
                <c:pt idx="2448">
                  <c:v>10.235623914817568</c:v>
                </c:pt>
                <c:pt idx="2449">
                  <c:v>10.235623914817568</c:v>
                </c:pt>
                <c:pt idx="2450">
                  <c:v>10.235623914817568</c:v>
                </c:pt>
                <c:pt idx="2451">
                  <c:v>10.235623914817568</c:v>
                </c:pt>
                <c:pt idx="2452">
                  <c:v>10.235623914817568</c:v>
                </c:pt>
                <c:pt idx="2453">
                  <c:v>10.235623914817568</c:v>
                </c:pt>
                <c:pt idx="2454">
                  <c:v>10.235623914817568</c:v>
                </c:pt>
                <c:pt idx="2455">
                  <c:v>10.235623914817568</c:v>
                </c:pt>
                <c:pt idx="2456">
                  <c:v>10.235623914817568</c:v>
                </c:pt>
                <c:pt idx="2457">
                  <c:v>10.235623914817568</c:v>
                </c:pt>
                <c:pt idx="2458">
                  <c:v>10.235623914817568</c:v>
                </c:pt>
                <c:pt idx="2459">
                  <c:v>10.235623914817568</c:v>
                </c:pt>
                <c:pt idx="2460">
                  <c:v>10.235623914817568</c:v>
                </c:pt>
                <c:pt idx="2461">
                  <c:v>10.235623914817568</c:v>
                </c:pt>
                <c:pt idx="2462">
                  <c:v>10.235623914817568</c:v>
                </c:pt>
                <c:pt idx="2463">
                  <c:v>10.235623914817568</c:v>
                </c:pt>
                <c:pt idx="2464">
                  <c:v>10.235623914817568</c:v>
                </c:pt>
                <c:pt idx="2465">
                  <c:v>10.235623914817568</c:v>
                </c:pt>
                <c:pt idx="2466">
                  <c:v>10.235623914817568</c:v>
                </c:pt>
                <c:pt idx="2467">
                  <c:v>10.235623914817568</c:v>
                </c:pt>
                <c:pt idx="2468">
                  <c:v>10.235623914817568</c:v>
                </c:pt>
                <c:pt idx="2469">
                  <c:v>10.235623914817568</c:v>
                </c:pt>
                <c:pt idx="2470">
                  <c:v>10.235623914817568</c:v>
                </c:pt>
                <c:pt idx="2471">
                  <c:v>10.235623914817568</c:v>
                </c:pt>
                <c:pt idx="2472">
                  <c:v>10.235623914817568</c:v>
                </c:pt>
                <c:pt idx="2473">
                  <c:v>10.235623914817568</c:v>
                </c:pt>
                <c:pt idx="2474">
                  <c:v>10.235623914817568</c:v>
                </c:pt>
                <c:pt idx="2475">
                  <c:v>10.235623914817568</c:v>
                </c:pt>
                <c:pt idx="2476">
                  <c:v>10.235623914817568</c:v>
                </c:pt>
                <c:pt idx="2477">
                  <c:v>10.235623914817568</c:v>
                </c:pt>
                <c:pt idx="2478">
                  <c:v>10.235623914817568</c:v>
                </c:pt>
                <c:pt idx="2479">
                  <c:v>10.235623914817568</c:v>
                </c:pt>
                <c:pt idx="2480">
                  <c:v>10.235623914817568</c:v>
                </c:pt>
                <c:pt idx="2481">
                  <c:v>10.235623914817568</c:v>
                </c:pt>
                <c:pt idx="2482">
                  <c:v>10.235623914817568</c:v>
                </c:pt>
                <c:pt idx="2483">
                  <c:v>10.235623914817568</c:v>
                </c:pt>
                <c:pt idx="2484">
                  <c:v>10.235623914817568</c:v>
                </c:pt>
                <c:pt idx="2485">
                  <c:v>10.235623914817568</c:v>
                </c:pt>
                <c:pt idx="2486">
                  <c:v>10.235623914817568</c:v>
                </c:pt>
                <c:pt idx="2487">
                  <c:v>10.235623914817568</c:v>
                </c:pt>
                <c:pt idx="2488">
                  <c:v>10.235623914817568</c:v>
                </c:pt>
                <c:pt idx="2489">
                  <c:v>10.235623914817568</c:v>
                </c:pt>
                <c:pt idx="2490">
                  <c:v>10.235623914817568</c:v>
                </c:pt>
                <c:pt idx="2491">
                  <c:v>10.235623914817568</c:v>
                </c:pt>
                <c:pt idx="2492">
                  <c:v>10.235623914817568</c:v>
                </c:pt>
                <c:pt idx="2493">
                  <c:v>10.235623914817568</c:v>
                </c:pt>
                <c:pt idx="2494">
                  <c:v>10.235623914817568</c:v>
                </c:pt>
                <c:pt idx="2495">
                  <c:v>10.235623914817568</c:v>
                </c:pt>
                <c:pt idx="2496">
                  <c:v>10.235623914817568</c:v>
                </c:pt>
                <c:pt idx="2497">
                  <c:v>10.235623914817568</c:v>
                </c:pt>
                <c:pt idx="2498">
                  <c:v>10.235623914817568</c:v>
                </c:pt>
                <c:pt idx="2499">
                  <c:v>10.235623914817568</c:v>
                </c:pt>
                <c:pt idx="2500">
                  <c:v>10.235623914817568</c:v>
                </c:pt>
                <c:pt idx="2501">
                  <c:v>10.235623914817568</c:v>
                </c:pt>
                <c:pt idx="2502">
                  <c:v>10.235623914817568</c:v>
                </c:pt>
                <c:pt idx="2503">
                  <c:v>10.235623914817568</c:v>
                </c:pt>
                <c:pt idx="2504">
                  <c:v>10.235623914817568</c:v>
                </c:pt>
                <c:pt idx="2505">
                  <c:v>10.235623914817568</c:v>
                </c:pt>
                <c:pt idx="2506">
                  <c:v>10.235623914817568</c:v>
                </c:pt>
                <c:pt idx="2507">
                  <c:v>10.235623914817568</c:v>
                </c:pt>
                <c:pt idx="2508">
                  <c:v>10.235623914817568</c:v>
                </c:pt>
                <c:pt idx="2509">
                  <c:v>10.235623914817568</c:v>
                </c:pt>
                <c:pt idx="2510">
                  <c:v>10.235623914817568</c:v>
                </c:pt>
                <c:pt idx="2511">
                  <c:v>10.235623914817568</c:v>
                </c:pt>
                <c:pt idx="2512">
                  <c:v>10.235623914817568</c:v>
                </c:pt>
                <c:pt idx="2513">
                  <c:v>10.235623914817568</c:v>
                </c:pt>
                <c:pt idx="2514">
                  <c:v>10.235623914817568</c:v>
                </c:pt>
                <c:pt idx="2515">
                  <c:v>10.235623914817568</c:v>
                </c:pt>
                <c:pt idx="2516">
                  <c:v>10.235623914817568</c:v>
                </c:pt>
                <c:pt idx="2517">
                  <c:v>10.235623914817568</c:v>
                </c:pt>
                <c:pt idx="2518">
                  <c:v>10.235623914817568</c:v>
                </c:pt>
                <c:pt idx="2519">
                  <c:v>10.235623914817568</c:v>
                </c:pt>
                <c:pt idx="2520">
                  <c:v>10.235623914817568</c:v>
                </c:pt>
                <c:pt idx="2521">
                  <c:v>10.235623914817568</c:v>
                </c:pt>
                <c:pt idx="2522">
                  <c:v>10.235623914817568</c:v>
                </c:pt>
                <c:pt idx="2523">
                  <c:v>10.235623914817568</c:v>
                </c:pt>
                <c:pt idx="2524">
                  <c:v>10.235623914817568</c:v>
                </c:pt>
                <c:pt idx="2525">
                  <c:v>10.235623914817568</c:v>
                </c:pt>
                <c:pt idx="2526">
                  <c:v>10.235623914817568</c:v>
                </c:pt>
                <c:pt idx="2527">
                  <c:v>10.235623914817568</c:v>
                </c:pt>
                <c:pt idx="2528">
                  <c:v>10.235623914817568</c:v>
                </c:pt>
                <c:pt idx="2529">
                  <c:v>10.235623914817568</c:v>
                </c:pt>
                <c:pt idx="2530">
                  <c:v>10.235623914817568</c:v>
                </c:pt>
                <c:pt idx="2531">
                  <c:v>10.235623914817568</c:v>
                </c:pt>
                <c:pt idx="2532">
                  <c:v>10.235623914817568</c:v>
                </c:pt>
                <c:pt idx="2533">
                  <c:v>10.235623914817568</c:v>
                </c:pt>
                <c:pt idx="2534">
                  <c:v>10.235623914817568</c:v>
                </c:pt>
                <c:pt idx="2535">
                  <c:v>10.235623914817568</c:v>
                </c:pt>
                <c:pt idx="2536">
                  <c:v>10.235623914817568</c:v>
                </c:pt>
                <c:pt idx="2537">
                  <c:v>10.235623914817568</c:v>
                </c:pt>
                <c:pt idx="2538">
                  <c:v>10.235623914817568</c:v>
                </c:pt>
                <c:pt idx="2539">
                  <c:v>10.235623914817568</c:v>
                </c:pt>
                <c:pt idx="2540">
                  <c:v>10.235623914817568</c:v>
                </c:pt>
                <c:pt idx="2541">
                  <c:v>10.235623914817568</c:v>
                </c:pt>
                <c:pt idx="2542">
                  <c:v>10.235623914817568</c:v>
                </c:pt>
                <c:pt idx="2543">
                  <c:v>10.235623914817568</c:v>
                </c:pt>
                <c:pt idx="2544">
                  <c:v>10.235623914817568</c:v>
                </c:pt>
                <c:pt idx="2545">
                  <c:v>10.235623914817568</c:v>
                </c:pt>
                <c:pt idx="2546">
                  <c:v>10.235623914817568</c:v>
                </c:pt>
                <c:pt idx="2547">
                  <c:v>10.235623914817568</c:v>
                </c:pt>
                <c:pt idx="2548">
                  <c:v>10.235623914817568</c:v>
                </c:pt>
                <c:pt idx="2549">
                  <c:v>10.235623914817568</c:v>
                </c:pt>
                <c:pt idx="2550">
                  <c:v>10.235623914817568</c:v>
                </c:pt>
                <c:pt idx="2551">
                  <c:v>10.235623914817568</c:v>
                </c:pt>
                <c:pt idx="2552">
                  <c:v>10.235623914817568</c:v>
                </c:pt>
                <c:pt idx="2553">
                  <c:v>10.235623914817568</c:v>
                </c:pt>
                <c:pt idx="2554">
                  <c:v>10.235623914817568</c:v>
                </c:pt>
                <c:pt idx="2555">
                  <c:v>10.235623914817568</c:v>
                </c:pt>
                <c:pt idx="2556">
                  <c:v>10.235623914817568</c:v>
                </c:pt>
                <c:pt idx="2557">
                  <c:v>10.235623914817568</c:v>
                </c:pt>
                <c:pt idx="2558">
                  <c:v>10.235623914817568</c:v>
                </c:pt>
                <c:pt idx="2559">
                  <c:v>10.235623914817568</c:v>
                </c:pt>
                <c:pt idx="2560">
                  <c:v>10.235623914817568</c:v>
                </c:pt>
                <c:pt idx="2561">
                  <c:v>10.235623914817568</c:v>
                </c:pt>
                <c:pt idx="2562">
                  <c:v>10.235623914817568</c:v>
                </c:pt>
                <c:pt idx="2563">
                  <c:v>10.235623914817568</c:v>
                </c:pt>
                <c:pt idx="2564">
                  <c:v>10.235623914817568</c:v>
                </c:pt>
                <c:pt idx="2565">
                  <c:v>10.235623914817568</c:v>
                </c:pt>
                <c:pt idx="2566">
                  <c:v>10.235623914817568</c:v>
                </c:pt>
                <c:pt idx="2567">
                  <c:v>10.235623914817568</c:v>
                </c:pt>
                <c:pt idx="2568">
                  <c:v>10.235623914817568</c:v>
                </c:pt>
                <c:pt idx="2569">
                  <c:v>10.235623914817568</c:v>
                </c:pt>
                <c:pt idx="2570">
                  <c:v>10.235623914817568</c:v>
                </c:pt>
                <c:pt idx="2571">
                  <c:v>10.235623914817568</c:v>
                </c:pt>
                <c:pt idx="2572">
                  <c:v>10.235623914817568</c:v>
                </c:pt>
                <c:pt idx="2573">
                  <c:v>10.235623914817568</c:v>
                </c:pt>
                <c:pt idx="2574">
                  <c:v>10.235623914817568</c:v>
                </c:pt>
                <c:pt idx="2575">
                  <c:v>10.235623914817568</c:v>
                </c:pt>
                <c:pt idx="2576">
                  <c:v>10.235623914817568</c:v>
                </c:pt>
                <c:pt idx="2577">
                  <c:v>10.235623914817568</c:v>
                </c:pt>
                <c:pt idx="2578">
                  <c:v>10.235623914817568</c:v>
                </c:pt>
                <c:pt idx="2579">
                  <c:v>10.235623914817568</c:v>
                </c:pt>
                <c:pt idx="2580">
                  <c:v>10.235623914817568</c:v>
                </c:pt>
                <c:pt idx="2581">
                  <c:v>10.235623914817568</c:v>
                </c:pt>
                <c:pt idx="2582">
                  <c:v>10.235623914817568</c:v>
                </c:pt>
                <c:pt idx="2583">
                  <c:v>10.235623914817568</c:v>
                </c:pt>
                <c:pt idx="2584">
                  <c:v>10.235623914817568</c:v>
                </c:pt>
                <c:pt idx="2585">
                  <c:v>10.235623914817568</c:v>
                </c:pt>
                <c:pt idx="2586">
                  <c:v>10.235623914817568</c:v>
                </c:pt>
                <c:pt idx="2587">
                  <c:v>10.235623914817568</c:v>
                </c:pt>
                <c:pt idx="2588">
                  <c:v>10.235623914817568</c:v>
                </c:pt>
                <c:pt idx="2589">
                  <c:v>10.235623914817568</c:v>
                </c:pt>
                <c:pt idx="2590">
                  <c:v>10.235623914817568</c:v>
                </c:pt>
                <c:pt idx="2591">
                  <c:v>10.235623914817568</c:v>
                </c:pt>
                <c:pt idx="2592">
                  <c:v>10.235623914817568</c:v>
                </c:pt>
                <c:pt idx="2593">
                  <c:v>10.235623914817568</c:v>
                </c:pt>
                <c:pt idx="2594">
                  <c:v>10.235623914817568</c:v>
                </c:pt>
                <c:pt idx="2595">
                  <c:v>10.235623914817568</c:v>
                </c:pt>
                <c:pt idx="2596">
                  <c:v>10.235623914817568</c:v>
                </c:pt>
                <c:pt idx="2597">
                  <c:v>10.235623914817568</c:v>
                </c:pt>
                <c:pt idx="2598">
                  <c:v>10.235623914817568</c:v>
                </c:pt>
                <c:pt idx="2599">
                  <c:v>10.235623914817568</c:v>
                </c:pt>
                <c:pt idx="2600">
                  <c:v>10.235623914817568</c:v>
                </c:pt>
                <c:pt idx="2601">
                  <c:v>10.235623914817568</c:v>
                </c:pt>
                <c:pt idx="2602">
                  <c:v>10.235623914817568</c:v>
                </c:pt>
                <c:pt idx="2603">
                  <c:v>10.235623914817568</c:v>
                </c:pt>
                <c:pt idx="2604">
                  <c:v>10.235623914817568</c:v>
                </c:pt>
                <c:pt idx="2605">
                  <c:v>10.235623914817568</c:v>
                </c:pt>
                <c:pt idx="2606">
                  <c:v>10.235623914817568</c:v>
                </c:pt>
                <c:pt idx="2607">
                  <c:v>10.235623914817568</c:v>
                </c:pt>
                <c:pt idx="2608">
                  <c:v>10.235623914817568</c:v>
                </c:pt>
                <c:pt idx="2609">
                  <c:v>10.235623914817568</c:v>
                </c:pt>
                <c:pt idx="2610">
                  <c:v>10.235623914817568</c:v>
                </c:pt>
                <c:pt idx="2611">
                  <c:v>10.235623914817568</c:v>
                </c:pt>
                <c:pt idx="2612">
                  <c:v>10.235623914817568</c:v>
                </c:pt>
                <c:pt idx="2613">
                  <c:v>10.235623914817568</c:v>
                </c:pt>
                <c:pt idx="2614">
                  <c:v>10.235623914817568</c:v>
                </c:pt>
                <c:pt idx="2615">
                  <c:v>10.235623914817568</c:v>
                </c:pt>
                <c:pt idx="2616">
                  <c:v>10.235623914817568</c:v>
                </c:pt>
                <c:pt idx="2617">
                  <c:v>10.235623914817568</c:v>
                </c:pt>
                <c:pt idx="2618">
                  <c:v>10.235623914817568</c:v>
                </c:pt>
                <c:pt idx="2619">
                  <c:v>10.235623914817568</c:v>
                </c:pt>
                <c:pt idx="2620">
                  <c:v>10.235623914817568</c:v>
                </c:pt>
                <c:pt idx="2621">
                  <c:v>10.235623914817568</c:v>
                </c:pt>
                <c:pt idx="2622">
                  <c:v>10.235623914817568</c:v>
                </c:pt>
                <c:pt idx="2623">
                  <c:v>10.235623914817568</c:v>
                </c:pt>
                <c:pt idx="2624">
                  <c:v>10.235623914817568</c:v>
                </c:pt>
                <c:pt idx="2625">
                  <c:v>10.235623914817568</c:v>
                </c:pt>
                <c:pt idx="2626">
                  <c:v>10.235623914817568</c:v>
                </c:pt>
                <c:pt idx="2627">
                  <c:v>10.235623914817568</c:v>
                </c:pt>
                <c:pt idx="2628">
                  <c:v>10.235623914817568</c:v>
                </c:pt>
                <c:pt idx="2629">
                  <c:v>10.235623914817568</c:v>
                </c:pt>
                <c:pt idx="2630">
                  <c:v>10.235623914817568</c:v>
                </c:pt>
                <c:pt idx="2631">
                  <c:v>10.235623914817568</c:v>
                </c:pt>
                <c:pt idx="2632">
                  <c:v>10.235623914817568</c:v>
                </c:pt>
                <c:pt idx="2633">
                  <c:v>10.235623914817568</c:v>
                </c:pt>
                <c:pt idx="2634">
                  <c:v>10.235623914817568</c:v>
                </c:pt>
                <c:pt idx="2635">
                  <c:v>10.235623914817568</c:v>
                </c:pt>
                <c:pt idx="2636">
                  <c:v>10.235623914817568</c:v>
                </c:pt>
                <c:pt idx="2637">
                  <c:v>10.235623914817568</c:v>
                </c:pt>
                <c:pt idx="2638">
                  <c:v>10.235623914817568</c:v>
                </c:pt>
                <c:pt idx="2639">
                  <c:v>10.235623914817568</c:v>
                </c:pt>
                <c:pt idx="2640">
                  <c:v>10.235623914817568</c:v>
                </c:pt>
                <c:pt idx="2641">
                  <c:v>10.235623914817568</c:v>
                </c:pt>
                <c:pt idx="2642">
                  <c:v>10.235623914817568</c:v>
                </c:pt>
                <c:pt idx="2643">
                  <c:v>10.235623914817568</c:v>
                </c:pt>
                <c:pt idx="2644">
                  <c:v>10.235623914817568</c:v>
                </c:pt>
                <c:pt idx="2645">
                  <c:v>10.235623914817568</c:v>
                </c:pt>
                <c:pt idx="2646">
                  <c:v>10.235623914817568</c:v>
                </c:pt>
                <c:pt idx="2647">
                  <c:v>10.235623914817568</c:v>
                </c:pt>
                <c:pt idx="2648">
                  <c:v>10.235623914817568</c:v>
                </c:pt>
                <c:pt idx="2649">
                  <c:v>10.235623914817568</c:v>
                </c:pt>
                <c:pt idx="2650">
                  <c:v>10.235623914817568</c:v>
                </c:pt>
                <c:pt idx="2651">
                  <c:v>10.235623914817568</c:v>
                </c:pt>
                <c:pt idx="2652">
                  <c:v>10.235623914817568</c:v>
                </c:pt>
                <c:pt idx="2653">
                  <c:v>10.235623914817568</c:v>
                </c:pt>
                <c:pt idx="2654">
                  <c:v>10.235623914817568</c:v>
                </c:pt>
                <c:pt idx="2655">
                  <c:v>10.235623914817568</c:v>
                </c:pt>
                <c:pt idx="2656">
                  <c:v>10.235623914817568</c:v>
                </c:pt>
                <c:pt idx="2657">
                  <c:v>10.235623914817568</c:v>
                </c:pt>
                <c:pt idx="2658">
                  <c:v>10.235623914817568</c:v>
                </c:pt>
                <c:pt idx="2659">
                  <c:v>10.235623914817568</c:v>
                </c:pt>
                <c:pt idx="2660">
                  <c:v>10.235623914817568</c:v>
                </c:pt>
                <c:pt idx="2661">
                  <c:v>10.235623914817568</c:v>
                </c:pt>
                <c:pt idx="2662">
                  <c:v>10.235623914817568</c:v>
                </c:pt>
                <c:pt idx="2663">
                  <c:v>10.235623914817568</c:v>
                </c:pt>
                <c:pt idx="2664">
                  <c:v>10.235623914817568</c:v>
                </c:pt>
                <c:pt idx="2665">
                  <c:v>10.235623914817568</c:v>
                </c:pt>
                <c:pt idx="2666">
                  <c:v>10.235623914817568</c:v>
                </c:pt>
                <c:pt idx="2667">
                  <c:v>10.235623914817568</c:v>
                </c:pt>
                <c:pt idx="2668">
                  <c:v>10.235623914817568</c:v>
                </c:pt>
                <c:pt idx="2669">
                  <c:v>10.235623914817568</c:v>
                </c:pt>
                <c:pt idx="2670">
                  <c:v>10.235623914817568</c:v>
                </c:pt>
                <c:pt idx="2671">
                  <c:v>10.235623914817568</c:v>
                </c:pt>
                <c:pt idx="2672">
                  <c:v>10.235623914817568</c:v>
                </c:pt>
                <c:pt idx="2673">
                  <c:v>10.235623914817568</c:v>
                </c:pt>
                <c:pt idx="2674">
                  <c:v>10.235623914817568</c:v>
                </c:pt>
                <c:pt idx="2675">
                  <c:v>10.235623914817568</c:v>
                </c:pt>
                <c:pt idx="2676">
                  <c:v>10.235623914817568</c:v>
                </c:pt>
                <c:pt idx="2677">
                  <c:v>10.235623914817568</c:v>
                </c:pt>
                <c:pt idx="2678">
                  <c:v>10.235623914817568</c:v>
                </c:pt>
                <c:pt idx="2679">
                  <c:v>10.235623914817568</c:v>
                </c:pt>
                <c:pt idx="2680">
                  <c:v>10.235623914817568</c:v>
                </c:pt>
                <c:pt idx="2681">
                  <c:v>10.235623914817568</c:v>
                </c:pt>
                <c:pt idx="2682">
                  <c:v>10.235623914817568</c:v>
                </c:pt>
                <c:pt idx="2683">
                  <c:v>10.235623914817568</c:v>
                </c:pt>
                <c:pt idx="2684">
                  <c:v>10.235623914817568</c:v>
                </c:pt>
                <c:pt idx="2685">
                  <c:v>10.235623914817568</c:v>
                </c:pt>
                <c:pt idx="2686">
                  <c:v>10.235623914817568</c:v>
                </c:pt>
                <c:pt idx="2687">
                  <c:v>10.235623914817568</c:v>
                </c:pt>
                <c:pt idx="2688">
                  <c:v>10.235623914817568</c:v>
                </c:pt>
                <c:pt idx="2689">
                  <c:v>10.235623914817568</c:v>
                </c:pt>
                <c:pt idx="2690">
                  <c:v>10.235623914817568</c:v>
                </c:pt>
                <c:pt idx="2691">
                  <c:v>10.235623914817568</c:v>
                </c:pt>
                <c:pt idx="2692">
                  <c:v>10.235623914817568</c:v>
                </c:pt>
                <c:pt idx="2693">
                  <c:v>10.235623914817568</c:v>
                </c:pt>
                <c:pt idx="2694">
                  <c:v>10.235623914817568</c:v>
                </c:pt>
                <c:pt idx="2695">
                  <c:v>10.235623914817568</c:v>
                </c:pt>
                <c:pt idx="2696">
                  <c:v>10.235623914817568</c:v>
                </c:pt>
                <c:pt idx="2697">
                  <c:v>10.235623914817568</c:v>
                </c:pt>
                <c:pt idx="2698">
                  <c:v>10.235623914817568</c:v>
                </c:pt>
                <c:pt idx="2699">
                  <c:v>10.235623914817568</c:v>
                </c:pt>
                <c:pt idx="2700">
                  <c:v>10.235623914817568</c:v>
                </c:pt>
                <c:pt idx="2701">
                  <c:v>10.235623914817568</c:v>
                </c:pt>
                <c:pt idx="2702">
                  <c:v>10.235623914817568</c:v>
                </c:pt>
                <c:pt idx="2703">
                  <c:v>10.235623914817568</c:v>
                </c:pt>
                <c:pt idx="2704">
                  <c:v>10.235623914817568</c:v>
                </c:pt>
                <c:pt idx="2705">
                  <c:v>10.235623914817568</c:v>
                </c:pt>
                <c:pt idx="2706">
                  <c:v>10.235623914817568</c:v>
                </c:pt>
                <c:pt idx="2707">
                  <c:v>10.235623914817568</c:v>
                </c:pt>
                <c:pt idx="2708">
                  <c:v>10.235623914817568</c:v>
                </c:pt>
                <c:pt idx="2709">
                  <c:v>10.235623914817568</c:v>
                </c:pt>
                <c:pt idx="2710">
                  <c:v>10.235623914817568</c:v>
                </c:pt>
                <c:pt idx="2711">
                  <c:v>10.235623914817568</c:v>
                </c:pt>
                <c:pt idx="2712">
                  <c:v>10.235623914817568</c:v>
                </c:pt>
                <c:pt idx="2713">
                  <c:v>10.235623914817568</c:v>
                </c:pt>
                <c:pt idx="2714">
                  <c:v>10.235623914817568</c:v>
                </c:pt>
                <c:pt idx="2715">
                  <c:v>10.235623914817568</c:v>
                </c:pt>
                <c:pt idx="2716">
                  <c:v>10.235623914817568</c:v>
                </c:pt>
                <c:pt idx="2717">
                  <c:v>10.235623914817568</c:v>
                </c:pt>
                <c:pt idx="2718">
                  <c:v>10.235623914817568</c:v>
                </c:pt>
                <c:pt idx="2719">
                  <c:v>10.235623914817568</c:v>
                </c:pt>
                <c:pt idx="2720">
                  <c:v>10.235623914817568</c:v>
                </c:pt>
                <c:pt idx="2721">
                  <c:v>10.235623914817568</c:v>
                </c:pt>
                <c:pt idx="2722">
                  <c:v>10.235623914817568</c:v>
                </c:pt>
                <c:pt idx="2723">
                  <c:v>10.235623914817568</c:v>
                </c:pt>
                <c:pt idx="2724">
                  <c:v>10.235623914817568</c:v>
                </c:pt>
                <c:pt idx="2725">
                  <c:v>10.235623914817568</c:v>
                </c:pt>
                <c:pt idx="2726">
                  <c:v>10.235623914817568</c:v>
                </c:pt>
                <c:pt idx="2727">
                  <c:v>10.235623914817568</c:v>
                </c:pt>
                <c:pt idx="2728">
                  <c:v>10.235623914817568</c:v>
                </c:pt>
                <c:pt idx="2729">
                  <c:v>10.235623914817568</c:v>
                </c:pt>
                <c:pt idx="2730">
                  <c:v>10.235623914817568</c:v>
                </c:pt>
                <c:pt idx="2731">
                  <c:v>10.235623914817568</c:v>
                </c:pt>
                <c:pt idx="2732">
                  <c:v>10.235623914817568</c:v>
                </c:pt>
                <c:pt idx="2733">
                  <c:v>10.235623914817568</c:v>
                </c:pt>
                <c:pt idx="2734">
                  <c:v>10.235623914817568</c:v>
                </c:pt>
                <c:pt idx="2735">
                  <c:v>10.235623914817568</c:v>
                </c:pt>
                <c:pt idx="2736">
                  <c:v>10.235623914817568</c:v>
                </c:pt>
                <c:pt idx="2737">
                  <c:v>10.235623914817568</c:v>
                </c:pt>
                <c:pt idx="2738">
                  <c:v>10.235623914817568</c:v>
                </c:pt>
                <c:pt idx="2739">
                  <c:v>10.235623914817568</c:v>
                </c:pt>
                <c:pt idx="2740">
                  <c:v>10.235623914817568</c:v>
                </c:pt>
                <c:pt idx="2741">
                  <c:v>10.235623914817568</c:v>
                </c:pt>
                <c:pt idx="2742">
                  <c:v>10.235623914817568</c:v>
                </c:pt>
                <c:pt idx="2743">
                  <c:v>10.235623914817568</c:v>
                </c:pt>
                <c:pt idx="2744">
                  <c:v>10.235623914817568</c:v>
                </c:pt>
                <c:pt idx="2745">
                  <c:v>10.235623914817568</c:v>
                </c:pt>
                <c:pt idx="2746">
                  <c:v>10.235623914817568</c:v>
                </c:pt>
                <c:pt idx="2747">
                  <c:v>10.235623914817568</c:v>
                </c:pt>
                <c:pt idx="2748">
                  <c:v>10.235623914817568</c:v>
                </c:pt>
                <c:pt idx="2749">
                  <c:v>10.235623914817568</c:v>
                </c:pt>
                <c:pt idx="2750">
                  <c:v>10.235623914817568</c:v>
                </c:pt>
                <c:pt idx="2751">
                  <c:v>10.235623914817568</c:v>
                </c:pt>
                <c:pt idx="2752">
                  <c:v>10.235623914817568</c:v>
                </c:pt>
                <c:pt idx="2753">
                  <c:v>10.235623914817568</c:v>
                </c:pt>
                <c:pt idx="2754">
                  <c:v>10.235623914817568</c:v>
                </c:pt>
                <c:pt idx="2755">
                  <c:v>10.235623914817568</c:v>
                </c:pt>
                <c:pt idx="2756">
                  <c:v>10.235623914817568</c:v>
                </c:pt>
                <c:pt idx="2757">
                  <c:v>10.235623914817568</c:v>
                </c:pt>
                <c:pt idx="2758">
                  <c:v>10.235623914817568</c:v>
                </c:pt>
                <c:pt idx="2759">
                  <c:v>10.235623914817568</c:v>
                </c:pt>
                <c:pt idx="2760">
                  <c:v>10.235623914817568</c:v>
                </c:pt>
                <c:pt idx="2761">
                  <c:v>10.235623914817568</c:v>
                </c:pt>
                <c:pt idx="2762">
                  <c:v>10.235623914817568</c:v>
                </c:pt>
                <c:pt idx="2763">
                  <c:v>10.235623914817568</c:v>
                </c:pt>
                <c:pt idx="2764">
                  <c:v>10.235623914817568</c:v>
                </c:pt>
                <c:pt idx="2765">
                  <c:v>10.235623914817568</c:v>
                </c:pt>
                <c:pt idx="2766">
                  <c:v>10.235623914817568</c:v>
                </c:pt>
                <c:pt idx="2767">
                  <c:v>10.235623914817568</c:v>
                </c:pt>
                <c:pt idx="2768">
                  <c:v>10.235623914817568</c:v>
                </c:pt>
                <c:pt idx="2769">
                  <c:v>10.235623914817568</c:v>
                </c:pt>
                <c:pt idx="2770">
                  <c:v>10.235623914817568</c:v>
                </c:pt>
                <c:pt idx="2771">
                  <c:v>10.235623914817568</c:v>
                </c:pt>
                <c:pt idx="2772">
                  <c:v>10.235623914817568</c:v>
                </c:pt>
                <c:pt idx="2773">
                  <c:v>10.235623914817568</c:v>
                </c:pt>
                <c:pt idx="2774">
                  <c:v>10.235623914817568</c:v>
                </c:pt>
                <c:pt idx="2775">
                  <c:v>10.235623914817568</c:v>
                </c:pt>
                <c:pt idx="2776">
                  <c:v>10.235623914817568</c:v>
                </c:pt>
                <c:pt idx="2777">
                  <c:v>10.235623914817568</c:v>
                </c:pt>
                <c:pt idx="2778">
                  <c:v>10.235623914817568</c:v>
                </c:pt>
                <c:pt idx="2779">
                  <c:v>10.235623914817568</c:v>
                </c:pt>
                <c:pt idx="2780">
                  <c:v>10.235623914817568</c:v>
                </c:pt>
                <c:pt idx="2781">
                  <c:v>10.235623914817568</c:v>
                </c:pt>
                <c:pt idx="2782">
                  <c:v>10.235623914817568</c:v>
                </c:pt>
                <c:pt idx="2783">
                  <c:v>10.235623914817568</c:v>
                </c:pt>
                <c:pt idx="2784">
                  <c:v>10.235623914817568</c:v>
                </c:pt>
                <c:pt idx="2785">
                  <c:v>10.235623914817568</c:v>
                </c:pt>
                <c:pt idx="2786">
                  <c:v>10.235623914817568</c:v>
                </c:pt>
                <c:pt idx="2787">
                  <c:v>10.235623914817568</c:v>
                </c:pt>
                <c:pt idx="2788">
                  <c:v>10.235623914817568</c:v>
                </c:pt>
                <c:pt idx="2789">
                  <c:v>10.235623914817568</c:v>
                </c:pt>
                <c:pt idx="2790">
                  <c:v>10.235623914817568</c:v>
                </c:pt>
                <c:pt idx="2791">
                  <c:v>10.235623914817568</c:v>
                </c:pt>
                <c:pt idx="2792">
                  <c:v>10.235623914817568</c:v>
                </c:pt>
                <c:pt idx="2793">
                  <c:v>10.235623914817568</c:v>
                </c:pt>
                <c:pt idx="2794">
                  <c:v>10.235623914817568</c:v>
                </c:pt>
                <c:pt idx="2795">
                  <c:v>10.235623914817568</c:v>
                </c:pt>
                <c:pt idx="2796">
                  <c:v>10.235623914817568</c:v>
                </c:pt>
                <c:pt idx="2797">
                  <c:v>10.235623914817568</c:v>
                </c:pt>
                <c:pt idx="2798">
                  <c:v>10.235623914817568</c:v>
                </c:pt>
                <c:pt idx="2799">
                  <c:v>10.235623914817568</c:v>
                </c:pt>
                <c:pt idx="2800">
                  <c:v>10.235623914817568</c:v>
                </c:pt>
                <c:pt idx="2801">
                  <c:v>10.235623914817568</c:v>
                </c:pt>
                <c:pt idx="2802">
                  <c:v>10.235623914817568</c:v>
                </c:pt>
                <c:pt idx="2803">
                  <c:v>10.235623914817568</c:v>
                </c:pt>
                <c:pt idx="2804">
                  <c:v>10.235623914817568</c:v>
                </c:pt>
                <c:pt idx="2805">
                  <c:v>10.235623914817568</c:v>
                </c:pt>
                <c:pt idx="2806">
                  <c:v>10.235623914817568</c:v>
                </c:pt>
                <c:pt idx="2807">
                  <c:v>10.235623914817568</c:v>
                </c:pt>
                <c:pt idx="2808">
                  <c:v>10.235623914817568</c:v>
                </c:pt>
                <c:pt idx="2809">
                  <c:v>10.235623914817568</c:v>
                </c:pt>
                <c:pt idx="2810">
                  <c:v>10.235623914817568</c:v>
                </c:pt>
                <c:pt idx="2811">
                  <c:v>10.235623914817568</c:v>
                </c:pt>
                <c:pt idx="2812">
                  <c:v>10.235623914817568</c:v>
                </c:pt>
                <c:pt idx="2813">
                  <c:v>10.235623914817568</c:v>
                </c:pt>
                <c:pt idx="2814">
                  <c:v>10.235623914817568</c:v>
                </c:pt>
                <c:pt idx="2815">
                  <c:v>10.235623914817568</c:v>
                </c:pt>
                <c:pt idx="2816">
                  <c:v>10.235623914817568</c:v>
                </c:pt>
                <c:pt idx="2817">
                  <c:v>10.235623914817568</c:v>
                </c:pt>
                <c:pt idx="2818">
                  <c:v>10.235623914817568</c:v>
                </c:pt>
                <c:pt idx="2819">
                  <c:v>10.235623914817568</c:v>
                </c:pt>
                <c:pt idx="2820">
                  <c:v>10.235623914817568</c:v>
                </c:pt>
                <c:pt idx="2821">
                  <c:v>10.235623914817568</c:v>
                </c:pt>
                <c:pt idx="2822">
                  <c:v>10.235623914817568</c:v>
                </c:pt>
                <c:pt idx="2823">
                  <c:v>10.235623914817568</c:v>
                </c:pt>
                <c:pt idx="2824">
                  <c:v>10.235623914817568</c:v>
                </c:pt>
                <c:pt idx="2825">
                  <c:v>10.235623914817568</c:v>
                </c:pt>
                <c:pt idx="2826">
                  <c:v>10.235623914817568</c:v>
                </c:pt>
                <c:pt idx="2827">
                  <c:v>10.235623914817568</c:v>
                </c:pt>
                <c:pt idx="2828">
                  <c:v>10.235623914817568</c:v>
                </c:pt>
                <c:pt idx="2829">
                  <c:v>10.235623914817568</c:v>
                </c:pt>
                <c:pt idx="2830">
                  <c:v>10.235623914817568</c:v>
                </c:pt>
                <c:pt idx="2831">
                  <c:v>10.235623914817568</c:v>
                </c:pt>
                <c:pt idx="2832">
                  <c:v>10.235623914817568</c:v>
                </c:pt>
                <c:pt idx="2833">
                  <c:v>10.235623914817568</c:v>
                </c:pt>
                <c:pt idx="2834">
                  <c:v>10.235623914817568</c:v>
                </c:pt>
                <c:pt idx="2835">
                  <c:v>10.235623914817568</c:v>
                </c:pt>
                <c:pt idx="2836">
                  <c:v>10.235623914817568</c:v>
                </c:pt>
                <c:pt idx="2837">
                  <c:v>10.235623914817568</c:v>
                </c:pt>
                <c:pt idx="2838">
                  <c:v>10.235623914817568</c:v>
                </c:pt>
                <c:pt idx="2839">
                  <c:v>10.235623914817568</c:v>
                </c:pt>
                <c:pt idx="2840">
                  <c:v>10.235623914817568</c:v>
                </c:pt>
                <c:pt idx="2841">
                  <c:v>10.235623914817568</c:v>
                </c:pt>
                <c:pt idx="2842">
                  <c:v>10.235623914817568</c:v>
                </c:pt>
                <c:pt idx="2843">
                  <c:v>10.235623914817568</c:v>
                </c:pt>
                <c:pt idx="2844">
                  <c:v>10.235623914817568</c:v>
                </c:pt>
                <c:pt idx="2845">
                  <c:v>10.235623914817568</c:v>
                </c:pt>
                <c:pt idx="2846">
                  <c:v>10.235623914817568</c:v>
                </c:pt>
                <c:pt idx="2847">
                  <c:v>10.235623914817568</c:v>
                </c:pt>
                <c:pt idx="2848">
                  <c:v>10.235623914817568</c:v>
                </c:pt>
                <c:pt idx="2849">
                  <c:v>10.235623914817568</c:v>
                </c:pt>
                <c:pt idx="2850">
                  <c:v>10.235623914817568</c:v>
                </c:pt>
                <c:pt idx="2851">
                  <c:v>10.235623914817568</c:v>
                </c:pt>
                <c:pt idx="2852">
                  <c:v>10.235623914817568</c:v>
                </c:pt>
                <c:pt idx="2853">
                  <c:v>10.235623914817568</c:v>
                </c:pt>
                <c:pt idx="2854">
                  <c:v>10.235623914817568</c:v>
                </c:pt>
                <c:pt idx="2855">
                  <c:v>10.235623914817568</c:v>
                </c:pt>
                <c:pt idx="2856">
                  <c:v>10.235623914817568</c:v>
                </c:pt>
                <c:pt idx="2857">
                  <c:v>10.235623914817568</c:v>
                </c:pt>
                <c:pt idx="2858">
                  <c:v>10.235623914817568</c:v>
                </c:pt>
                <c:pt idx="2859">
                  <c:v>10.235623914817568</c:v>
                </c:pt>
                <c:pt idx="2860">
                  <c:v>10.235623914817568</c:v>
                </c:pt>
                <c:pt idx="2861">
                  <c:v>10.235623914817568</c:v>
                </c:pt>
                <c:pt idx="2862">
                  <c:v>10.235623914817568</c:v>
                </c:pt>
                <c:pt idx="2863">
                  <c:v>10.235623914817568</c:v>
                </c:pt>
                <c:pt idx="2864">
                  <c:v>10.235623914817568</c:v>
                </c:pt>
                <c:pt idx="2865">
                  <c:v>10.235623914817568</c:v>
                </c:pt>
                <c:pt idx="2866">
                  <c:v>10.235623914817568</c:v>
                </c:pt>
                <c:pt idx="2867">
                  <c:v>10.235623914817568</c:v>
                </c:pt>
                <c:pt idx="2868">
                  <c:v>10.235623914817568</c:v>
                </c:pt>
                <c:pt idx="2869">
                  <c:v>10.235623914817568</c:v>
                </c:pt>
                <c:pt idx="2870">
                  <c:v>10.235623914817568</c:v>
                </c:pt>
                <c:pt idx="2871">
                  <c:v>10.235623914817568</c:v>
                </c:pt>
                <c:pt idx="2872">
                  <c:v>10.235623914817568</c:v>
                </c:pt>
                <c:pt idx="2873">
                  <c:v>10.235623914817568</c:v>
                </c:pt>
                <c:pt idx="2874">
                  <c:v>10.235623914817568</c:v>
                </c:pt>
                <c:pt idx="2875">
                  <c:v>10.235623914817568</c:v>
                </c:pt>
                <c:pt idx="2876">
                  <c:v>10.235623914817568</c:v>
                </c:pt>
                <c:pt idx="2877">
                  <c:v>10.235623914817568</c:v>
                </c:pt>
                <c:pt idx="2878">
                  <c:v>10.235623914817568</c:v>
                </c:pt>
                <c:pt idx="2879">
                  <c:v>10.235623914817568</c:v>
                </c:pt>
                <c:pt idx="2880">
                  <c:v>10.235623914817568</c:v>
                </c:pt>
                <c:pt idx="2881">
                  <c:v>10.235623914817568</c:v>
                </c:pt>
                <c:pt idx="2882">
                  <c:v>10.235623914817568</c:v>
                </c:pt>
                <c:pt idx="2883">
                  <c:v>10.235623914817568</c:v>
                </c:pt>
                <c:pt idx="2884">
                  <c:v>10.235623914817568</c:v>
                </c:pt>
                <c:pt idx="2885">
                  <c:v>10.235623914817568</c:v>
                </c:pt>
                <c:pt idx="2886">
                  <c:v>10.235623914817568</c:v>
                </c:pt>
                <c:pt idx="2887">
                  <c:v>10.235623914817568</c:v>
                </c:pt>
                <c:pt idx="2888">
                  <c:v>10.235623914817568</c:v>
                </c:pt>
                <c:pt idx="2889">
                  <c:v>10.235623914817568</c:v>
                </c:pt>
                <c:pt idx="2890">
                  <c:v>10.235623914817568</c:v>
                </c:pt>
                <c:pt idx="2891">
                  <c:v>10.235623914817568</c:v>
                </c:pt>
                <c:pt idx="2892">
                  <c:v>10.235623914817568</c:v>
                </c:pt>
                <c:pt idx="2893">
                  <c:v>10.235623914817568</c:v>
                </c:pt>
                <c:pt idx="2894">
                  <c:v>10.235623914817568</c:v>
                </c:pt>
                <c:pt idx="2895">
                  <c:v>10.235623914817568</c:v>
                </c:pt>
                <c:pt idx="2896">
                  <c:v>10.235623914817568</c:v>
                </c:pt>
                <c:pt idx="2897">
                  <c:v>10.235623914817568</c:v>
                </c:pt>
                <c:pt idx="2898">
                  <c:v>10.235623914817568</c:v>
                </c:pt>
                <c:pt idx="2899">
                  <c:v>10.235623914817568</c:v>
                </c:pt>
                <c:pt idx="2900">
                  <c:v>10.235623914817568</c:v>
                </c:pt>
                <c:pt idx="2901">
                  <c:v>10.235623914817568</c:v>
                </c:pt>
                <c:pt idx="2902">
                  <c:v>10.235623914817568</c:v>
                </c:pt>
                <c:pt idx="2903">
                  <c:v>10.235623914817568</c:v>
                </c:pt>
                <c:pt idx="2904">
                  <c:v>10.235623914817568</c:v>
                </c:pt>
                <c:pt idx="2905">
                  <c:v>10.235623914817568</c:v>
                </c:pt>
                <c:pt idx="2906">
                  <c:v>10.235623914817568</c:v>
                </c:pt>
                <c:pt idx="2907">
                  <c:v>10.235623914817568</c:v>
                </c:pt>
                <c:pt idx="2908">
                  <c:v>10.235623914817568</c:v>
                </c:pt>
                <c:pt idx="2909">
                  <c:v>10.235623914817568</c:v>
                </c:pt>
                <c:pt idx="2910">
                  <c:v>10.235623914817568</c:v>
                </c:pt>
                <c:pt idx="2911">
                  <c:v>10.235623914817568</c:v>
                </c:pt>
                <c:pt idx="2912">
                  <c:v>10.235623914817568</c:v>
                </c:pt>
                <c:pt idx="2913">
                  <c:v>10.235623914817568</c:v>
                </c:pt>
                <c:pt idx="2914">
                  <c:v>10.235623914817568</c:v>
                </c:pt>
                <c:pt idx="2915">
                  <c:v>10.235623914817568</c:v>
                </c:pt>
                <c:pt idx="2916">
                  <c:v>10.235623914817568</c:v>
                </c:pt>
                <c:pt idx="2917">
                  <c:v>10.235623914817568</c:v>
                </c:pt>
                <c:pt idx="2918">
                  <c:v>10.235623914817568</c:v>
                </c:pt>
                <c:pt idx="2919">
                  <c:v>10.235623914817568</c:v>
                </c:pt>
                <c:pt idx="2920">
                  <c:v>10.235623914817568</c:v>
                </c:pt>
                <c:pt idx="2921">
                  <c:v>10.235623914817568</c:v>
                </c:pt>
                <c:pt idx="2922">
                  <c:v>10.235623914817568</c:v>
                </c:pt>
                <c:pt idx="2923">
                  <c:v>10.235623914817568</c:v>
                </c:pt>
                <c:pt idx="2924">
                  <c:v>10.235623914817568</c:v>
                </c:pt>
                <c:pt idx="2925">
                  <c:v>10.235623914817568</c:v>
                </c:pt>
                <c:pt idx="2926">
                  <c:v>10.235623914817568</c:v>
                </c:pt>
                <c:pt idx="2927">
                  <c:v>10.235623914817568</c:v>
                </c:pt>
                <c:pt idx="2928">
                  <c:v>10.235623914817568</c:v>
                </c:pt>
                <c:pt idx="2929">
                  <c:v>10.235623914817568</c:v>
                </c:pt>
                <c:pt idx="2930">
                  <c:v>10.235623914817568</c:v>
                </c:pt>
                <c:pt idx="2931">
                  <c:v>10.235623914817568</c:v>
                </c:pt>
                <c:pt idx="2932">
                  <c:v>10.235623914817568</c:v>
                </c:pt>
                <c:pt idx="2933">
                  <c:v>10.235623914817568</c:v>
                </c:pt>
                <c:pt idx="2934">
                  <c:v>10.235623914817568</c:v>
                </c:pt>
                <c:pt idx="2935">
                  <c:v>10.235623914817568</c:v>
                </c:pt>
                <c:pt idx="2936">
                  <c:v>10.235623914817568</c:v>
                </c:pt>
                <c:pt idx="2937">
                  <c:v>10.235623914817568</c:v>
                </c:pt>
                <c:pt idx="2938">
                  <c:v>10.235623914817568</c:v>
                </c:pt>
                <c:pt idx="2939">
                  <c:v>10.235623914817568</c:v>
                </c:pt>
                <c:pt idx="2940">
                  <c:v>10.235623914817568</c:v>
                </c:pt>
                <c:pt idx="2941">
                  <c:v>10.235623914817568</c:v>
                </c:pt>
                <c:pt idx="2942">
                  <c:v>10.235623914817568</c:v>
                </c:pt>
                <c:pt idx="2943">
                  <c:v>10.235623914817568</c:v>
                </c:pt>
                <c:pt idx="2944">
                  <c:v>10.235623914817568</c:v>
                </c:pt>
                <c:pt idx="2945">
                  <c:v>10.235623914817568</c:v>
                </c:pt>
                <c:pt idx="2946">
                  <c:v>10.235623914817568</c:v>
                </c:pt>
                <c:pt idx="2947">
                  <c:v>10.235623914817568</c:v>
                </c:pt>
                <c:pt idx="2948">
                  <c:v>10.235623914817568</c:v>
                </c:pt>
                <c:pt idx="2949">
                  <c:v>10.235623914817568</c:v>
                </c:pt>
                <c:pt idx="2950">
                  <c:v>10.235623914817568</c:v>
                </c:pt>
                <c:pt idx="2951">
                  <c:v>10.235623914817568</c:v>
                </c:pt>
                <c:pt idx="2952">
                  <c:v>10.235623914817568</c:v>
                </c:pt>
                <c:pt idx="2953">
                  <c:v>10.235623914817568</c:v>
                </c:pt>
                <c:pt idx="2954">
                  <c:v>10.235623914817568</c:v>
                </c:pt>
                <c:pt idx="2955">
                  <c:v>10.235623914817568</c:v>
                </c:pt>
                <c:pt idx="2956">
                  <c:v>10.235623914817568</c:v>
                </c:pt>
                <c:pt idx="2957">
                  <c:v>10.235623914817568</c:v>
                </c:pt>
                <c:pt idx="2958">
                  <c:v>10.235623914817568</c:v>
                </c:pt>
                <c:pt idx="2959">
                  <c:v>10.235623914817568</c:v>
                </c:pt>
                <c:pt idx="2960">
                  <c:v>10.235623914817568</c:v>
                </c:pt>
                <c:pt idx="2961">
                  <c:v>10.235623914817568</c:v>
                </c:pt>
                <c:pt idx="2962">
                  <c:v>10.235623914817568</c:v>
                </c:pt>
                <c:pt idx="2963">
                  <c:v>10.235623914817568</c:v>
                </c:pt>
                <c:pt idx="2964">
                  <c:v>10.235623914817568</c:v>
                </c:pt>
                <c:pt idx="2965">
                  <c:v>10.235623914817568</c:v>
                </c:pt>
                <c:pt idx="2966">
                  <c:v>10.235623914817568</c:v>
                </c:pt>
                <c:pt idx="2967">
                  <c:v>10.235623914817568</c:v>
                </c:pt>
                <c:pt idx="2968">
                  <c:v>10.235623914817568</c:v>
                </c:pt>
                <c:pt idx="2969">
                  <c:v>10.235623914817568</c:v>
                </c:pt>
                <c:pt idx="2970">
                  <c:v>10.235623914817568</c:v>
                </c:pt>
                <c:pt idx="2971">
                  <c:v>10.235623914817568</c:v>
                </c:pt>
                <c:pt idx="2972">
                  <c:v>10.235623914817568</c:v>
                </c:pt>
                <c:pt idx="2973">
                  <c:v>10.235623914817568</c:v>
                </c:pt>
                <c:pt idx="2974">
                  <c:v>10.235623914817568</c:v>
                </c:pt>
                <c:pt idx="2975">
                  <c:v>10.235623914817568</c:v>
                </c:pt>
                <c:pt idx="2976">
                  <c:v>10.235623914817568</c:v>
                </c:pt>
                <c:pt idx="2977">
                  <c:v>10.235623914817568</c:v>
                </c:pt>
                <c:pt idx="2978">
                  <c:v>10.235623914817568</c:v>
                </c:pt>
                <c:pt idx="2979">
                  <c:v>10.235623914817568</c:v>
                </c:pt>
                <c:pt idx="2980">
                  <c:v>10.235623914817568</c:v>
                </c:pt>
                <c:pt idx="2981">
                  <c:v>10.235623914817568</c:v>
                </c:pt>
                <c:pt idx="2982">
                  <c:v>10.235623914817568</c:v>
                </c:pt>
                <c:pt idx="2983">
                  <c:v>10.235623914817568</c:v>
                </c:pt>
                <c:pt idx="2984">
                  <c:v>10.235623914817568</c:v>
                </c:pt>
                <c:pt idx="2985">
                  <c:v>10.235623914817568</c:v>
                </c:pt>
                <c:pt idx="2986">
                  <c:v>10.235623914817568</c:v>
                </c:pt>
                <c:pt idx="2987">
                  <c:v>10.235623914817568</c:v>
                </c:pt>
                <c:pt idx="2988">
                  <c:v>10.235623914817568</c:v>
                </c:pt>
                <c:pt idx="2989">
                  <c:v>10.235623914817568</c:v>
                </c:pt>
                <c:pt idx="2990">
                  <c:v>10.235623914817568</c:v>
                </c:pt>
                <c:pt idx="2991">
                  <c:v>10.235623914817568</c:v>
                </c:pt>
                <c:pt idx="2992">
                  <c:v>10.235623914817568</c:v>
                </c:pt>
                <c:pt idx="2993">
                  <c:v>10.235623914817568</c:v>
                </c:pt>
                <c:pt idx="2994">
                  <c:v>10.235623914817568</c:v>
                </c:pt>
                <c:pt idx="2995">
                  <c:v>10.235623914817568</c:v>
                </c:pt>
                <c:pt idx="2996">
                  <c:v>10.235623914817568</c:v>
                </c:pt>
                <c:pt idx="2997">
                  <c:v>10.235623914817568</c:v>
                </c:pt>
                <c:pt idx="2998">
                  <c:v>10.235623914817568</c:v>
                </c:pt>
                <c:pt idx="2999">
                  <c:v>10.235623914817568</c:v>
                </c:pt>
                <c:pt idx="3000">
                  <c:v>10.235623914817568</c:v>
                </c:pt>
                <c:pt idx="3001">
                  <c:v>10.235623914817568</c:v>
                </c:pt>
                <c:pt idx="3002">
                  <c:v>10.235623914817568</c:v>
                </c:pt>
                <c:pt idx="3003">
                  <c:v>10.235623914817568</c:v>
                </c:pt>
                <c:pt idx="3004">
                  <c:v>10.235623914817568</c:v>
                </c:pt>
                <c:pt idx="3005">
                  <c:v>10.235623914817568</c:v>
                </c:pt>
                <c:pt idx="3006">
                  <c:v>10.235623914817568</c:v>
                </c:pt>
                <c:pt idx="3007">
                  <c:v>10.235623914817568</c:v>
                </c:pt>
                <c:pt idx="3008">
                  <c:v>10.235623914817568</c:v>
                </c:pt>
                <c:pt idx="3009">
                  <c:v>10.235623914817568</c:v>
                </c:pt>
                <c:pt idx="3010">
                  <c:v>10.235623914817568</c:v>
                </c:pt>
                <c:pt idx="3011">
                  <c:v>10.235623914817568</c:v>
                </c:pt>
                <c:pt idx="3012">
                  <c:v>10.235623914817568</c:v>
                </c:pt>
                <c:pt idx="3013">
                  <c:v>10.235623914817568</c:v>
                </c:pt>
                <c:pt idx="3014">
                  <c:v>10.235623914817568</c:v>
                </c:pt>
                <c:pt idx="3015">
                  <c:v>10.235623914817568</c:v>
                </c:pt>
                <c:pt idx="3016">
                  <c:v>10.235623914817568</c:v>
                </c:pt>
                <c:pt idx="3017">
                  <c:v>10.235623914817568</c:v>
                </c:pt>
                <c:pt idx="3018">
                  <c:v>10.235623914817568</c:v>
                </c:pt>
                <c:pt idx="3019">
                  <c:v>10.235623914817568</c:v>
                </c:pt>
                <c:pt idx="3020">
                  <c:v>10.235623914817568</c:v>
                </c:pt>
                <c:pt idx="3021">
                  <c:v>10.235623914817568</c:v>
                </c:pt>
                <c:pt idx="3022">
                  <c:v>10.235623914817568</c:v>
                </c:pt>
                <c:pt idx="3023">
                  <c:v>10.235623914817568</c:v>
                </c:pt>
                <c:pt idx="3024">
                  <c:v>10.235623914817568</c:v>
                </c:pt>
                <c:pt idx="3025">
                  <c:v>10.235623914817568</c:v>
                </c:pt>
                <c:pt idx="3026">
                  <c:v>10.235623914817568</c:v>
                </c:pt>
                <c:pt idx="3027">
                  <c:v>10.235623914817568</c:v>
                </c:pt>
                <c:pt idx="3028">
                  <c:v>10.235623914817568</c:v>
                </c:pt>
                <c:pt idx="3029">
                  <c:v>10.235623914817568</c:v>
                </c:pt>
                <c:pt idx="3030">
                  <c:v>10.235623914817568</c:v>
                </c:pt>
                <c:pt idx="3031">
                  <c:v>10.235623914817568</c:v>
                </c:pt>
                <c:pt idx="3032">
                  <c:v>10.235623914817568</c:v>
                </c:pt>
                <c:pt idx="3033">
                  <c:v>10.235623914817568</c:v>
                </c:pt>
                <c:pt idx="3034">
                  <c:v>10.235623914817568</c:v>
                </c:pt>
                <c:pt idx="3035">
                  <c:v>10.235623914817568</c:v>
                </c:pt>
                <c:pt idx="3036">
                  <c:v>10.235623914817568</c:v>
                </c:pt>
                <c:pt idx="3037">
                  <c:v>10.235623914817568</c:v>
                </c:pt>
                <c:pt idx="3038">
                  <c:v>10.235623914817568</c:v>
                </c:pt>
                <c:pt idx="3039">
                  <c:v>10.235623914817568</c:v>
                </c:pt>
                <c:pt idx="3040">
                  <c:v>10.235623914817568</c:v>
                </c:pt>
                <c:pt idx="3041">
                  <c:v>10.235623914817568</c:v>
                </c:pt>
                <c:pt idx="3042">
                  <c:v>10.235623914817568</c:v>
                </c:pt>
                <c:pt idx="3043">
                  <c:v>10.235623914817568</c:v>
                </c:pt>
                <c:pt idx="3044">
                  <c:v>10.235623914817568</c:v>
                </c:pt>
                <c:pt idx="3045">
                  <c:v>10.235623914817568</c:v>
                </c:pt>
                <c:pt idx="3046">
                  <c:v>10.235623914817568</c:v>
                </c:pt>
                <c:pt idx="3047">
                  <c:v>10.235623914817568</c:v>
                </c:pt>
                <c:pt idx="3048">
                  <c:v>10.235623914817568</c:v>
                </c:pt>
                <c:pt idx="3049">
                  <c:v>10.235623914817568</c:v>
                </c:pt>
                <c:pt idx="3050">
                  <c:v>10.235623914817568</c:v>
                </c:pt>
                <c:pt idx="3051">
                  <c:v>10.235623914817568</c:v>
                </c:pt>
                <c:pt idx="3052">
                  <c:v>10.235623914817568</c:v>
                </c:pt>
                <c:pt idx="3053">
                  <c:v>10.235623914817568</c:v>
                </c:pt>
                <c:pt idx="3054">
                  <c:v>10.235623914817568</c:v>
                </c:pt>
                <c:pt idx="3055">
                  <c:v>10.235623914817568</c:v>
                </c:pt>
                <c:pt idx="3056">
                  <c:v>10.235623914817568</c:v>
                </c:pt>
                <c:pt idx="3057">
                  <c:v>10.235623914817568</c:v>
                </c:pt>
                <c:pt idx="3058">
                  <c:v>10.235623914817568</c:v>
                </c:pt>
                <c:pt idx="3059">
                  <c:v>10.235623914817568</c:v>
                </c:pt>
                <c:pt idx="3060">
                  <c:v>10.235623914817568</c:v>
                </c:pt>
                <c:pt idx="3061">
                  <c:v>10.235623914817568</c:v>
                </c:pt>
                <c:pt idx="3062">
                  <c:v>10.235623914817568</c:v>
                </c:pt>
                <c:pt idx="3063">
                  <c:v>10.235623914817568</c:v>
                </c:pt>
                <c:pt idx="3064">
                  <c:v>10.235623914817568</c:v>
                </c:pt>
                <c:pt idx="3065">
                  <c:v>10.235623914817568</c:v>
                </c:pt>
                <c:pt idx="3066">
                  <c:v>10.235623914817568</c:v>
                </c:pt>
                <c:pt idx="3067">
                  <c:v>10.235623914817568</c:v>
                </c:pt>
                <c:pt idx="3068">
                  <c:v>10.235623914817568</c:v>
                </c:pt>
                <c:pt idx="3069">
                  <c:v>10.235623914817568</c:v>
                </c:pt>
                <c:pt idx="3070">
                  <c:v>10.235623914817568</c:v>
                </c:pt>
                <c:pt idx="3071">
                  <c:v>10.235623914817568</c:v>
                </c:pt>
                <c:pt idx="3072">
                  <c:v>10.235623914817568</c:v>
                </c:pt>
                <c:pt idx="3073">
                  <c:v>10.235623914817568</c:v>
                </c:pt>
                <c:pt idx="3074">
                  <c:v>10.235623914817568</c:v>
                </c:pt>
                <c:pt idx="3075">
                  <c:v>10.235623914817568</c:v>
                </c:pt>
                <c:pt idx="3076">
                  <c:v>10.235623914817568</c:v>
                </c:pt>
                <c:pt idx="3077">
                  <c:v>10.235623914817568</c:v>
                </c:pt>
                <c:pt idx="3078">
                  <c:v>10.235623914817568</c:v>
                </c:pt>
                <c:pt idx="3079">
                  <c:v>10.235623914817568</c:v>
                </c:pt>
                <c:pt idx="3080">
                  <c:v>10.235623914817568</c:v>
                </c:pt>
                <c:pt idx="3081">
                  <c:v>10.235623914817568</c:v>
                </c:pt>
                <c:pt idx="3082">
                  <c:v>10.235623914817568</c:v>
                </c:pt>
                <c:pt idx="3083">
                  <c:v>10.235623914817568</c:v>
                </c:pt>
                <c:pt idx="3084">
                  <c:v>10.235623914817568</c:v>
                </c:pt>
                <c:pt idx="3085">
                  <c:v>10.235623914817568</c:v>
                </c:pt>
                <c:pt idx="3086">
                  <c:v>10.235623914817568</c:v>
                </c:pt>
                <c:pt idx="3087">
                  <c:v>10.235623914817568</c:v>
                </c:pt>
                <c:pt idx="3088">
                  <c:v>10.235623914817568</c:v>
                </c:pt>
                <c:pt idx="3089">
                  <c:v>10.235623914817568</c:v>
                </c:pt>
                <c:pt idx="3090">
                  <c:v>10.235623914817568</c:v>
                </c:pt>
                <c:pt idx="3091">
                  <c:v>10.235623914817568</c:v>
                </c:pt>
                <c:pt idx="3092">
                  <c:v>10.235623914817568</c:v>
                </c:pt>
                <c:pt idx="3093">
                  <c:v>10.235623914817568</c:v>
                </c:pt>
                <c:pt idx="3094">
                  <c:v>10.235623914817568</c:v>
                </c:pt>
                <c:pt idx="3095">
                  <c:v>10.235623914817568</c:v>
                </c:pt>
                <c:pt idx="3096">
                  <c:v>10.235623914817568</c:v>
                </c:pt>
                <c:pt idx="3097">
                  <c:v>10.235623914817568</c:v>
                </c:pt>
                <c:pt idx="3098">
                  <c:v>10.235623914817568</c:v>
                </c:pt>
                <c:pt idx="3099">
                  <c:v>10.235623914817568</c:v>
                </c:pt>
                <c:pt idx="3100">
                  <c:v>10.235623914817568</c:v>
                </c:pt>
                <c:pt idx="3101">
                  <c:v>10.235623914817568</c:v>
                </c:pt>
                <c:pt idx="3102">
                  <c:v>10.235623914817568</c:v>
                </c:pt>
                <c:pt idx="3103">
                  <c:v>10.235623914817568</c:v>
                </c:pt>
                <c:pt idx="3104">
                  <c:v>10.235623914817568</c:v>
                </c:pt>
                <c:pt idx="3105">
                  <c:v>10.235623914817568</c:v>
                </c:pt>
                <c:pt idx="3106">
                  <c:v>10.235623914817568</c:v>
                </c:pt>
                <c:pt idx="3107">
                  <c:v>10.235623914817568</c:v>
                </c:pt>
                <c:pt idx="3108">
                  <c:v>10.235623914817568</c:v>
                </c:pt>
                <c:pt idx="3109">
                  <c:v>10.235623914817568</c:v>
                </c:pt>
                <c:pt idx="3110">
                  <c:v>10.235623914817568</c:v>
                </c:pt>
                <c:pt idx="3111">
                  <c:v>10.235623914817568</c:v>
                </c:pt>
                <c:pt idx="3112">
                  <c:v>10.235623914817568</c:v>
                </c:pt>
                <c:pt idx="3113">
                  <c:v>10.235623914817568</c:v>
                </c:pt>
                <c:pt idx="3114">
                  <c:v>10.235623914817568</c:v>
                </c:pt>
                <c:pt idx="3115">
                  <c:v>10.235623914817568</c:v>
                </c:pt>
                <c:pt idx="3116">
                  <c:v>10.235623914817568</c:v>
                </c:pt>
                <c:pt idx="3117">
                  <c:v>10.235623914817568</c:v>
                </c:pt>
                <c:pt idx="3118">
                  <c:v>10.235623914817568</c:v>
                </c:pt>
                <c:pt idx="3119">
                  <c:v>10.235623914817568</c:v>
                </c:pt>
                <c:pt idx="3120">
                  <c:v>10.235623914817568</c:v>
                </c:pt>
                <c:pt idx="3121">
                  <c:v>10.235623914817568</c:v>
                </c:pt>
                <c:pt idx="3122">
                  <c:v>10.235623914817568</c:v>
                </c:pt>
                <c:pt idx="3123">
                  <c:v>10.235623914817568</c:v>
                </c:pt>
                <c:pt idx="3124">
                  <c:v>10.235623914817568</c:v>
                </c:pt>
                <c:pt idx="3125">
                  <c:v>10.235623914817568</c:v>
                </c:pt>
                <c:pt idx="3126">
                  <c:v>10.235623914817568</c:v>
                </c:pt>
                <c:pt idx="3127">
                  <c:v>10.235623914817568</c:v>
                </c:pt>
                <c:pt idx="3128">
                  <c:v>10.235623914817568</c:v>
                </c:pt>
                <c:pt idx="3129">
                  <c:v>10.235623914817568</c:v>
                </c:pt>
                <c:pt idx="3130">
                  <c:v>10.235623914817568</c:v>
                </c:pt>
                <c:pt idx="3131">
                  <c:v>10.235623914817568</c:v>
                </c:pt>
                <c:pt idx="3132">
                  <c:v>10.235623914817568</c:v>
                </c:pt>
                <c:pt idx="3133">
                  <c:v>10.235623914817568</c:v>
                </c:pt>
                <c:pt idx="3134">
                  <c:v>10.235623914817568</c:v>
                </c:pt>
                <c:pt idx="3135">
                  <c:v>10.235623914817568</c:v>
                </c:pt>
                <c:pt idx="3136">
                  <c:v>10.235623914817568</c:v>
                </c:pt>
                <c:pt idx="3137">
                  <c:v>10.235623914817568</c:v>
                </c:pt>
                <c:pt idx="3138">
                  <c:v>10.235623914817568</c:v>
                </c:pt>
                <c:pt idx="3139">
                  <c:v>10.235623914817568</c:v>
                </c:pt>
                <c:pt idx="3140">
                  <c:v>10.235623914817568</c:v>
                </c:pt>
                <c:pt idx="3141">
                  <c:v>10.235623914817568</c:v>
                </c:pt>
                <c:pt idx="3142">
                  <c:v>10.235623914817568</c:v>
                </c:pt>
                <c:pt idx="3143">
                  <c:v>10.235623914817568</c:v>
                </c:pt>
                <c:pt idx="3144">
                  <c:v>10.235623914817568</c:v>
                </c:pt>
                <c:pt idx="3145">
                  <c:v>10.235623914817568</c:v>
                </c:pt>
                <c:pt idx="3146">
                  <c:v>10.235623914817568</c:v>
                </c:pt>
                <c:pt idx="3147">
                  <c:v>10.235623914817568</c:v>
                </c:pt>
                <c:pt idx="3148">
                  <c:v>10.235623914817568</c:v>
                </c:pt>
                <c:pt idx="3149">
                  <c:v>10.235623914817568</c:v>
                </c:pt>
                <c:pt idx="3150">
                  <c:v>10.235623914817568</c:v>
                </c:pt>
                <c:pt idx="3151">
                  <c:v>10.235623914817568</c:v>
                </c:pt>
                <c:pt idx="3152">
                  <c:v>10.235623914817568</c:v>
                </c:pt>
                <c:pt idx="3153">
                  <c:v>10.235623914817568</c:v>
                </c:pt>
                <c:pt idx="3154">
                  <c:v>10.235623914817568</c:v>
                </c:pt>
                <c:pt idx="3155">
                  <c:v>10.235623914817568</c:v>
                </c:pt>
                <c:pt idx="3156">
                  <c:v>10.235623914817568</c:v>
                </c:pt>
                <c:pt idx="3157">
                  <c:v>10.235623914817568</c:v>
                </c:pt>
                <c:pt idx="3158">
                  <c:v>10.235623914817568</c:v>
                </c:pt>
                <c:pt idx="3159">
                  <c:v>10.235623914817568</c:v>
                </c:pt>
                <c:pt idx="3160">
                  <c:v>10.235623914817568</c:v>
                </c:pt>
                <c:pt idx="3161">
                  <c:v>10.235623914817568</c:v>
                </c:pt>
                <c:pt idx="3162">
                  <c:v>10.235623914817568</c:v>
                </c:pt>
                <c:pt idx="3163">
                  <c:v>10.235623914817568</c:v>
                </c:pt>
                <c:pt idx="3164">
                  <c:v>10.235623914817568</c:v>
                </c:pt>
                <c:pt idx="3165">
                  <c:v>10.235623914817568</c:v>
                </c:pt>
                <c:pt idx="3166">
                  <c:v>10.235623914817568</c:v>
                </c:pt>
                <c:pt idx="3167">
                  <c:v>10.235623914817568</c:v>
                </c:pt>
                <c:pt idx="3168">
                  <c:v>10.235623914817568</c:v>
                </c:pt>
                <c:pt idx="3169">
                  <c:v>10.235623914817568</c:v>
                </c:pt>
                <c:pt idx="3170">
                  <c:v>10.235623914817568</c:v>
                </c:pt>
                <c:pt idx="3171">
                  <c:v>10.235623914817568</c:v>
                </c:pt>
                <c:pt idx="3172">
                  <c:v>10.235623914817568</c:v>
                </c:pt>
                <c:pt idx="3173">
                  <c:v>10.235623914817568</c:v>
                </c:pt>
                <c:pt idx="3174">
                  <c:v>10.235623914817568</c:v>
                </c:pt>
                <c:pt idx="3175">
                  <c:v>10.235623914817568</c:v>
                </c:pt>
                <c:pt idx="3176">
                  <c:v>10.235623914817568</c:v>
                </c:pt>
                <c:pt idx="3177">
                  <c:v>10.235623914817568</c:v>
                </c:pt>
                <c:pt idx="3178">
                  <c:v>10.235623914817568</c:v>
                </c:pt>
                <c:pt idx="3179">
                  <c:v>10.235623914817568</c:v>
                </c:pt>
                <c:pt idx="3180">
                  <c:v>10.235623914817568</c:v>
                </c:pt>
                <c:pt idx="3181">
                  <c:v>10.235623914817568</c:v>
                </c:pt>
                <c:pt idx="3182">
                  <c:v>10.235623914817568</c:v>
                </c:pt>
                <c:pt idx="3183">
                  <c:v>10.235623914817568</c:v>
                </c:pt>
                <c:pt idx="3184">
                  <c:v>10.235623914817568</c:v>
                </c:pt>
                <c:pt idx="3185">
                  <c:v>10.235623914817568</c:v>
                </c:pt>
                <c:pt idx="3186">
                  <c:v>10.235623914817568</c:v>
                </c:pt>
                <c:pt idx="3187">
                  <c:v>10.235623914817568</c:v>
                </c:pt>
                <c:pt idx="3188">
                  <c:v>10.235623914817568</c:v>
                </c:pt>
                <c:pt idx="3189">
                  <c:v>10.235623914817568</c:v>
                </c:pt>
                <c:pt idx="3190">
                  <c:v>10.235623914817568</c:v>
                </c:pt>
                <c:pt idx="3191">
                  <c:v>10.235623914817568</c:v>
                </c:pt>
                <c:pt idx="3192">
                  <c:v>10.235623914817568</c:v>
                </c:pt>
                <c:pt idx="3193">
                  <c:v>10.235623914817568</c:v>
                </c:pt>
                <c:pt idx="3194">
                  <c:v>10.235623914817568</c:v>
                </c:pt>
                <c:pt idx="3195">
                  <c:v>10.235623914817568</c:v>
                </c:pt>
                <c:pt idx="3196">
                  <c:v>10.235623914817568</c:v>
                </c:pt>
                <c:pt idx="3197">
                  <c:v>10.235623914817568</c:v>
                </c:pt>
                <c:pt idx="3198">
                  <c:v>10.235623914817568</c:v>
                </c:pt>
                <c:pt idx="3199">
                  <c:v>10.235623914817568</c:v>
                </c:pt>
                <c:pt idx="3200">
                  <c:v>10.235623914817568</c:v>
                </c:pt>
                <c:pt idx="3201">
                  <c:v>10.235623914817568</c:v>
                </c:pt>
                <c:pt idx="3202">
                  <c:v>10.235623914817568</c:v>
                </c:pt>
                <c:pt idx="3203">
                  <c:v>10.235623914817568</c:v>
                </c:pt>
                <c:pt idx="3204">
                  <c:v>10.235623914817568</c:v>
                </c:pt>
                <c:pt idx="3205">
                  <c:v>10.235623914817568</c:v>
                </c:pt>
                <c:pt idx="3206">
                  <c:v>10.235623914817568</c:v>
                </c:pt>
                <c:pt idx="3207">
                  <c:v>10.235623914817568</c:v>
                </c:pt>
                <c:pt idx="3208">
                  <c:v>10.235623914817568</c:v>
                </c:pt>
                <c:pt idx="3209">
                  <c:v>10.235623914817568</c:v>
                </c:pt>
                <c:pt idx="3210">
                  <c:v>10.235623914817568</c:v>
                </c:pt>
                <c:pt idx="3211">
                  <c:v>10.235623914817568</c:v>
                </c:pt>
                <c:pt idx="3212">
                  <c:v>10.235623914817568</c:v>
                </c:pt>
                <c:pt idx="3213">
                  <c:v>10.235623914817568</c:v>
                </c:pt>
                <c:pt idx="3214">
                  <c:v>10.235623914817568</c:v>
                </c:pt>
                <c:pt idx="3215">
                  <c:v>10.235623914817568</c:v>
                </c:pt>
                <c:pt idx="3216">
                  <c:v>10.235623914817568</c:v>
                </c:pt>
                <c:pt idx="3217">
                  <c:v>10.235623914817568</c:v>
                </c:pt>
                <c:pt idx="3218">
                  <c:v>10.235623914817568</c:v>
                </c:pt>
                <c:pt idx="3219">
                  <c:v>10.235623914817568</c:v>
                </c:pt>
                <c:pt idx="3220">
                  <c:v>10.235623914817568</c:v>
                </c:pt>
                <c:pt idx="3221">
                  <c:v>10.235623914817568</c:v>
                </c:pt>
                <c:pt idx="3222">
                  <c:v>10.235623914817568</c:v>
                </c:pt>
                <c:pt idx="3223">
                  <c:v>10.235623914817568</c:v>
                </c:pt>
                <c:pt idx="3224">
                  <c:v>10.235623914817568</c:v>
                </c:pt>
                <c:pt idx="3225">
                  <c:v>10.235623914817568</c:v>
                </c:pt>
                <c:pt idx="3226">
                  <c:v>10.235623914817568</c:v>
                </c:pt>
                <c:pt idx="3227">
                  <c:v>10.235623914817568</c:v>
                </c:pt>
                <c:pt idx="3228">
                  <c:v>10.235623914817568</c:v>
                </c:pt>
                <c:pt idx="3229">
                  <c:v>10.235623914817568</c:v>
                </c:pt>
                <c:pt idx="3230">
                  <c:v>10.235623914817568</c:v>
                </c:pt>
                <c:pt idx="3231">
                  <c:v>10.235623914817568</c:v>
                </c:pt>
                <c:pt idx="3232">
                  <c:v>10.235623914817568</c:v>
                </c:pt>
                <c:pt idx="3233">
                  <c:v>10.235623914817568</c:v>
                </c:pt>
                <c:pt idx="3234">
                  <c:v>10.235623914817568</c:v>
                </c:pt>
                <c:pt idx="3235">
                  <c:v>10.235623914817568</c:v>
                </c:pt>
                <c:pt idx="3236">
                  <c:v>10.235623914817568</c:v>
                </c:pt>
                <c:pt idx="3237">
                  <c:v>10.235623914817568</c:v>
                </c:pt>
                <c:pt idx="3238">
                  <c:v>10.235623914817568</c:v>
                </c:pt>
                <c:pt idx="3239">
                  <c:v>10.235623914817568</c:v>
                </c:pt>
                <c:pt idx="3240">
                  <c:v>10.235623914817568</c:v>
                </c:pt>
                <c:pt idx="3241">
                  <c:v>10.235623914817568</c:v>
                </c:pt>
                <c:pt idx="3242">
                  <c:v>10.235623914817568</c:v>
                </c:pt>
                <c:pt idx="3243">
                  <c:v>10.235623914817568</c:v>
                </c:pt>
                <c:pt idx="3244">
                  <c:v>10.235623914817568</c:v>
                </c:pt>
                <c:pt idx="3245">
                  <c:v>10.235623914817568</c:v>
                </c:pt>
                <c:pt idx="3246">
                  <c:v>10.235623914817568</c:v>
                </c:pt>
                <c:pt idx="3247">
                  <c:v>10.235623914817568</c:v>
                </c:pt>
                <c:pt idx="3248">
                  <c:v>10.235623914817568</c:v>
                </c:pt>
                <c:pt idx="3249">
                  <c:v>10.235623914817568</c:v>
                </c:pt>
                <c:pt idx="3250">
                  <c:v>10.235623914817568</c:v>
                </c:pt>
                <c:pt idx="3251">
                  <c:v>10.235623914817568</c:v>
                </c:pt>
                <c:pt idx="3252">
                  <c:v>10.235623914817568</c:v>
                </c:pt>
                <c:pt idx="3253">
                  <c:v>10.235623914817568</c:v>
                </c:pt>
                <c:pt idx="3254">
                  <c:v>10.235623914817568</c:v>
                </c:pt>
                <c:pt idx="3255">
                  <c:v>10.235623914817568</c:v>
                </c:pt>
                <c:pt idx="3256">
                  <c:v>10.235623914817568</c:v>
                </c:pt>
                <c:pt idx="3257">
                  <c:v>10.235623914817568</c:v>
                </c:pt>
                <c:pt idx="3258">
                  <c:v>10.235623914817568</c:v>
                </c:pt>
                <c:pt idx="3259">
                  <c:v>10.235623914817568</c:v>
                </c:pt>
                <c:pt idx="3260">
                  <c:v>10.235623914817568</c:v>
                </c:pt>
                <c:pt idx="3261">
                  <c:v>10.235623914817568</c:v>
                </c:pt>
                <c:pt idx="3262">
                  <c:v>10.235623914817568</c:v>
                </c:pt>
                <c:pt idx="3263">
                  <c:v>10.235623914817568</c:v>
                </c:pt>
                <c:pt idx="3264">
                  <c:v>10.235623914817568</c:v>
                </c:pt>
                <c:pt idx="3265">
                  <c:v>10.235623914817568</c:v>
                </c:pt>
                <c:pt idx="3266">
                  <c:v>10.235623914817568</c:v>
                </c:pt>
                <c:pt idx="3267">
                  <c:v>10.235623914817568</c:v>
                </c:pt>
                <c:pt idx="3268">
                  <c:v>10.235623914817568</c:v>
                </c:pt>
                <c:pt idx="3269">
                  <c:v>10.235623914817568</c:v>
                </c:pt>
                <c:pt idx="3270">
                  <c:v>10.235623914817568</c:v>
                </c:pt>
                <c:pt idx="3271">
                  <c:v>10.235623914817568</c:v>
                </c:pt>
                <c:pt idx="3272">
                  <c:v>10.235623914817568</c:v>
                </c:pt>
                <c:pt idx="3273">
                  <c:v>10.235623914817568</c:v>
                </c:pt>
                <c:pt idx="3274">
                  <c:v>10.235623914817568</c:v>
                </c:pt>
                <c:pt idx="3275">
                  <c:v>10.235623914817568</c:v>
                </c:pt>
                <c:pt idx="3276">
                  <c:v>10.235623914817568</c:v>
                </c:pt>
                <c:pt idx="3277">
                  <c:v>10.235623914817568</c:v>
                </c:pt>
                <c:pt idx="3278">
                  <c:v>10.235623914817568</c:v>
                </c:pt>
                <c:pt idx="3285">
                  <c:v>10.235623914817568</c:v>
                </c:pt>
                <c:pt idx="3286">
                  <c:v>10.235623914817568</c:v>
                </c:pt>
                <c:pt idx="3287">
                  <c:v>10.235623914817568</c:v>
                </c:pt>
                <c:pt idx="3288">
                  <c:v>10.235623914817568</c:v>
                </c:pt>
                <c:pt idx="3289">
                  <c:v>10.235623914817568</c:v>
                </c:pt>
                <c:pt idx="3290">
                  <c:v>10.235623914817568</c:v>
                </c:pt>
                <c:pt idx="3291">
                  <c:v>10.235623914817568</c:v>
                </c:pt>
                <c:pt idx="3292">
                  <c:v>10.235623914817568</c:v>
                </c:pt>
                <c:pt idx="3293">
                  <c:v>10.235623914817568</c:v>
                </c:pt>
                <c:pt idx="3294">
                  <c:v>10.235623914817568</c:v>
                </c:pt>
                <c:pt idx="3295">
                  <c:v>10.235623914817568</c:v>
                </c:pt>
                <c:pt idx="3296">
                  <c:v>10.235623914817568</c:v>
                </c:pt>
                <c:pt idx="3297">
                  <c:v>10.235623914817568</c:v>
                </c:pt>
                <c:pt idx="3298">
                  <c:v>10.235623914817568</c:v>
                </c:pt>
                <c:pt idx="3299">
                  <c:v>10.235623914817568</c:v>
                </c:pt>
                <c:pt idx="3300">
                  <c:v>10.235623914817568</c:v>
                </c:pt>
                <c:pt idx="3301">
                  <c:v>10.235623914817568</c:v>
                </c:pt>
                <c:pt idx="3302">
                  <c:v>10.235623914817568</c:v>
                </c:pt>
                <c:pt idx="3303">
                  <c:v>10.235623914817568</c:v>
                </c:pt>
                <c:pt idx="3304">
                  <c:v>10.235623914817568</c:v>
                </c:pt>
                <c:pt idx="3305">
                  <c:v>10.235623914817568</c:v>
                </c:pt>
                <c:pt idx="3306">
                  <c:v>10.235623914817568</c:v>
                </c:pt>
                <c:pt idx="3307">
                  <c:v>10.235623914817568</c:v>
                </c:pt>
                <c:pt idx="3308">
                  <c:v>10.235623914817568</c:v>
                </c:pt>
                <c:pt idx="3309">
                  <c:v>10.235623914817568</c:v>
                </c:pt>
                <c:pt idx="3310">
                  <c:v>10.235623914817568</c:v>
                </c:pt>
                <c:pt idx="3311">
                  <c:v>10.235623914817568</c:v>
                </c:pt>
                <c:pt idx="3312">
                  <c:v>10.235623914817568</c:v>
                </c:pt>
                <c:pt idx="3313">
                  <c:v>10.235623914817568</c:v>
                </c:pt>
                <c:pt idx="3314">
                  <c:v>10.235623914817568</c:v>
                </c:pt>
                <c:pt idx="3315">
                  <c:v>10.235623914817568</c:v>
                </c:pt>
                <c:pt idx="3316">
                  <c:v>10.235623914817568</c:v>
                </c:pt>
                <c:pt idx="3317">
                  <c:v>10.235623914817568</c:v>
                </c:pt>
                <c:pt idx="3318">
                  <c:v>10.235623914817568</c:v>
                </c:pt>
                <c:pt idx="3319">
                  <c:v>10.235623914817568</c:v>
                </c:pt>
                <c:pt idx="3320">
                  <c:v>10.235623914817568</c:v>
                </c:pt>
                <c:pt idx="3321">
                  <c:v>10.235623914817568</c:v>
                </c:pt>
                <c:pt idx="3322">
                  <c:v>10.235623914817568</c:v>
                </c:pt>
                <c:pt idx="3323">
                  <c:v>10.235623914817568</c:v>
                </c:pt>
                <c:pt idx="3324">
                  <c:v>10.235623914817568</c:v>
                </c:pt>
                <c:pt idx="3325">
                  <c:v>10.235623914817568</c:v>
                </c:pt>
                <c:pt idx="3326">
                  <c:v>10.235623914817568</c:v>
                </c:pt>
                <c:pt idx="3327">
                  <c:v>10.235623914817568</c:v>
                </c:pt>
                <c:pt idx="3328">
                  <c:v>10.235623914817568</c:v>
                </c:pt>
                <c:pt idx="3329">
                  <c:v>10.235623914817568</c:v>
                </c:pt>
                <c:pt idx="3330">
                  <c:v>10.235623914817568</c:v>
                </c:pt>
                <c:pt idx="3331">
                  <c:v>10.235623914817568</c:v>
                </c:pt>
                <c:pt idx="3332">
                  <c:v>10.235623914817568</c:v>
                </c:pt>
                <c:pt idx="3333">
                  <c:v>10.235623914817568</c:v>
                </c:pt>
                <c:pt idx="3334">
                  <c:v>10.235623914817568</c:v>
                </c:pt>
                <c:pt idx="3335">
                  <c:v>10.235623914817568</c:v>
                </c:pt>
                <c:pt idx="3336">
                  <c:v>10.235623914817568</c:v>
                </c:pt>
                <c:pt idx="3337">
                  <c:v>10.235623914817568</c:v>
                </c:pt>
                <c:pt idx="3338">
                  <c:v>10.235623914817568</c:v>
                </c:pt>
                <c:pt idx="3339">
                  <c:v>10.235623914817568</c:v>
                </c:pt>
                <c:pt idx="3340">
                  <c:v>10.235623914817568</c:v>
                </c:pt>
                <c:pt idx="3341">
                  <c:v>10.235623914817568</c:v>
                </c:pt>
                <c:pt idx="3342">
                  <c:v>10.235623914817568</c:v>
                </c:pt>
                <c:pt idx="3343">
                  <c:v>10.235623914817568</c:v>
                </c:pt>
                <c:pt idx="3344">
                  <c:v>10.235623914817568</c:v>
                </c:pt>
                <c:pt idx="3345">
                  <c:v>10.235623914817568</c:v>
                </c:pt>
                <c:pt idx="3346">
                  <c:v>10.235623914817568</c:v>
                </c:pt>
                <c:pt idx="3347">
                  <c:v>10.235623914817568</c:v>
                </c:pt>
                <c:pt idx="3348">
                  <c:v>10.235623914817568</c:v>
                </c:pt>
                <c:pt idx="3349">
                  <c:v>10.235623914817568</c:v>
                </c:pt>
                <c:pt idx="3350">
                  <c:v>10.235623914817568</c:v>
                </c:pt>
                <c:pt idx="3351">
                  <c:v>10.235623914817568</c:v>
                </c:pt>
                <c:pt idx="3352">
                  <c:v>10.235623914817568</c:v>
                </c:pt>
                <c:pt idx="3353">
                  <c:v>10.235623914817568</c:v>
                </c:pt>
                <c:pt idx="3354">
                  <c:v>10.235623914817568</c:v>
                </c:pt>
                <c:pt idx="3355">
                  <c:v>10.235623914817568</c:v>
                </c:pt>
                <c:pt idx="3356">
                  <c:v>10.235623914817568</c:v>
                </c:pt>
                <c:pt idx="3357">
                  <c:v>10.235623914817568</c:v>
                </c:pt>
                <c:pt idx="3358">
                  <c:v>10.235623914817568</c:v>
                </c:pt>
                <c:pt idx="3359">
                  <c:v>10.235623914817568</c:v>
                </c:pt>
                <c:pt idx="3360">
                  <c:v>10.235623914817568</c:v>
                </c:pt>
                <c:pt idx="3361">
                  <c:v>10.235623914817568</c:v>
                </c:pt>
                <c:pt idx="3362">
                  <c:v>10.235623914817568</c:v>
                </c:pt>
                <c:pt idx="3363">
                  <c:v>10.235623914817568</c:v>
                </c:pt>
                <c:pt idx="3364">
                  <c:v>10.235623914817568</c:v>
                </c:pt>
                <c:pt idx="3365">
                  <c:v>10.235623914817568</c:v>
                </c:pt>
                <c:pt idx="3366">
                  <c:v>10.235623914817568</c:v>
                </c:pt>
                <c:pt idx="3367">
                  <c:v>10.235623914817568</c:v>
                </c:pt>
                <c:pt idx="3368">
                  <c:v>10.235623914817568</c:v>
                </c:pt>
                <c:pt idx="3369">
                  <c:v>10.235623914817568</c:v>
                </c:pt>
                <c:pt idx="3370">
                  <c:v>10.235623914817568</c:v>
                </c:pt>
                <c:pt idx="3371">
                  <c:v>10.235623914817568</c:v>
                </c:pt>
                <c:pt idx="3372">
                  <c:v>10.235623914817568</c:v>
                </c:pt>
                <c:pt idx="3373">
                  <c:v>10.235623914817568</c:v>
                </c:pt>
                <c:pt idx="3374">
                  <c:v>10.235623914817568</c:v>
                </c:pt>
                <c:pt idx="3375">
                  <c:v>10.235623914817568</c:v>
                </c:pt>
                <c:pt idx="3376">
                  <c:v>10.235623914817568</c:v>
                </c:pt>
                <c:pt idx="3377">
                  <c:v>10.235623914817568</c:v>
                </c:pt>
                <c:pt idx="3378">
                  <c:v>10.235623914817568</c:v>
                </c:pt>
                <c:pt idx="3379">
                  <c:v>10.235623914817568</c:v>
                </c:pt>
                <c:pt idx="3380">
                  <c:v>10.235623914817568</c:v>
                </c:pt>
                <c:pt idx="3381">
                  <c:v>10.235623914817568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Sheet1!$AM$2:$AM$5490</c:f>
              <c:numCache>
                <c:formatCode>0</c:formatCode>
                <c:ptCount val="5489"/>
                <c:pt idx="0">
                  <c:v>7.8277745832156471</c:v>
                </c:pt>
                <c:pt idx="1">
                  <c:v>7.8277745832156471</c:v>
                </c:pt>
                <c:pt idx="2">
                  <c:v>7.8277745832156471</c:v>
                </c:pt>
                <c:pt idx="3">
                  <c:v>7.8277745832156471</c:v>
                </c:pt>
                <c:pt idx="4">
                  <c:v>7.8277745832156471</c:v>
                </c:pt>
                <c:pt idx="5">
                  <c:v>7.8277745832156471</c:v>
                </c:pt>
                <c:pt idx="6">
                  <c:v>7.8277745832156471</c:v>
                </c:pt>
                <c:pt idx="7">
                  <c:v>7.8277745832156471</c:v>
                </c:pt>
                <c:pt idx="8">
                  <c:v>7.8277745832156471</c:v>
                </c:pt>
                <c:pt idx="9">
                  <c:v>7.8277745832156471</c:v>
                </c:pt>
                <c:pt idx="10">
                  <c:v>7.8277745832156471</c:v>
                </c:pt>
                <c:pt idx="11">
                  <c:v>7.8277745832156471</c:v>
                </c:pt>
                <c:pt idx="12">
                  <c:v>7.8277745832156471</c:v>
                </c:pt>
                <c:pt idx="13">
                  <c:v>7.8277745832156471</c:v>
                </c:pt>
                <c:pt idx="14">
                  <c:v>7.8277745832156471</c:v>
                </c:pt>
                <c:pt idx="15">
                  <c:v>7.8277745832156471</c:v>
                </c:pt>
                <c:pt idx="16">
                  <c:v>7.8277745832156471</c:v>
                </c:pt>
                <c:pt idx="17">
                  <c:v>7.8277745832156471</c:v>
                </c:pt>
                <c:pt idx="18">
                  <c:v>7.8277745832156471</c:v>
                </c:pt>
                <c:pt idx="19">
                  <c:v>7.8277745832156471</c:v>
                </c:pt>
                <c:pt idx="20">
                  <c:v>7.8277745832156471</c:v>
                </c:pt>
                <c:pt idx="21">
                  <c:v>7.8277745832156471</c:v>
                </c:pt>
                <c:pt idx="22">
                  <c:v>7.8277745832156471</c:v>
                </c:pt>
                <c:pt idx="23">
                  <c:v>7.8277745832156471</c:v>
                </c:pt>
                <c:pt idx="24">
                  <c:v>7.8277745832156471</c:v>
                </c:pt>
                <c:pt idx="25">
                  <c:v>7.8277745832156471</c:v>
                </c:pt>
                <c:pt idx="26">
                  <c:v>7.8277745832156471</c:v>
                </c:pt>
                <c:pt idx="27">
                  <c:v>7.8277745832156471</c:v>
                </c:pt>
                <c:pt idx="28">
                  <c:v>7.8277745832156471</c:v>
                </c:pt>
                <c:pt idx="29">
                  <c:v>7.8277745832156471</c:v>
                </c:pt>
                <c:pt idx="30">
                  <c:v>7.8277745832156471</c:v>
                </c:pt>
                <c:pt idx="31">
                  <c:v>7.8277745832156471</c:v>
                </c:pt>
                <c:pt idx="32">
                  <c:v>7.8277745832156471</c:v>
                </c:pt>
                <c:pt idx="33">
                  <c:v>7.8277745832156471</c:v>
                </c:pt>
                <c:pt idx="34">
                  <c:v>7.8277745832156471</c:v>
                </c:pt>
                <c:pt idx="35">
                  <c:v>7.8277745832156471</c:v>
                </c:pt>
                <c:pt idx="36">
                  <c:v>7.8277745832156471</c:v>
                </c:pt>
                <c:pt idx="37">
                  <c:v>7.8277745832156471</c:v>
                </c:pt>
                <c:pt idx="38">
                  <c:v>7.8277745832156471</c:v>
                </c:pt>
                <c:pt idx="39">
                  <c:v>7.8277745832156471</c:v>
                </c:pt>
                <c:pt idx="40">
                  <c:v>7.8277745832156471</c:v>
                </c:pt>
                <c:pt idx="41">
                  <c:v>7.8277745832156471</c:v>
                </c:pt>
                <c:pt idx="42">
                  <c:v>7.8277745832156471</c:v>
                </c:pt>
                <c:pt idx="43">
                  <c:v>7.8277745832156471</c:v>
                </c:pt>
                <c:pt idx="44">
                  <c:v>7.8277745832156471</c:v>
                </c:pt>
                <c:pt idx="45">
                  <c:v>7.8277745832156471</c:v>
                </c:pt>
                <c:pt idx="46">
                  <c:v>7.8277745832156471</c:v>
                </c:pt>
                <c:pt idx="47">
                  <c:v>7.8277745832156471</c:v>
                </c:pt>
                <c:pt idx="48">
                  <c:v>7.8277745832156471</c:v>
                </c:pt>
                <c:pt idx="49">
                  <c:v>7.8277745832156471</c:v>
                </c:pt>
                <c:pt idx="50">
                  <c:v>7.8277745832156471</c:v>
                </c:pt>
                <c:pt idx="51">
                  <c:v>7.8277745832156471</c:v>
                </c:pt>
                <c:pt idx="52">
                  <c:v>7.8277745832156471</c:v>
                </c:pt>
                <c:pt idx="53">
                  <c:v>7.8277745832156471</c:v>
                </c:pt>
                <c:pt idx="54">
                  <c:v>7.8277745832156471</c:v>
                </c:pt>
                <c:pt idx="55">
                  <c:v>7.8277745832156471</c:v>
                </c:pt>
                <c:pt idx="56">
                  <c:v>7.8277745832156471</c:v>
                </c:pt>
                <c:pt idx="57">
                  <c:v>7.8277745832156471</c:v>
                </c:pt>
                <c:pt idx="58">
                  <c:v>7.8277745832156471</c:v>
                </c:pt>
                <c:pt idx="59">
                  <c:v>7.8277745832156471</c:v>
                </c:pt>
                <c:pt idx="60">
                  <c:v>7.8277745832156471</c:v>
                </c:pt>
                <c:pt idx="61">
                  <c:v>7.8277745832156471</c:v>
                </c:pt>
                <c:pt idx="62">
                  <c:v>7.8277745832156471</c:v>
                </c:pt>
                <c:pt idx="63">
                  <c:v>7.8277745832156471</c:v>
                </c:pt>
                <c:pt idx="64">
                  <c:v>7.8277745832156471</c:v>
                </c:pt>
                <c:pt idx="65">
                  <c:v>7.8277745832156471</c:v>
                </c:pt>
                <c:pt idx="66">
                  <c:v>7.8277745832156471</c:v>
                </c:pt>
                <c:pt idx="67">
                  <c:v>7.8277745832156471</c:v>
                </c:pt>
                <c:pt idx="68">
                  <c:v>7.8277745832156471</c:v>
                </c:pt>
                <c:pt idx="69">
                  <c:v>7.8277745832156471</c:v>
                </c:pt>
                <c:pt idx="70">
                  <c:v>7.8277745832156471</c:v>
                </c:pt>
                <c:pt idx="71">
                  <c:v>7.8277745832156471</c:v>
                </c:pt>
                <c:pt idx="72">
                  <c:v>7.8277745832156471</c:v>
                </c:pt>
                <c:pt idx="73">
                  <c:v>7.8277745832156471</c:v>
                </c:pt>
                <c:pt idx="74">
                  <c:v>7.8277745832156471</c:v>
                </c:pt>
                <c:pt idx="75">
                  <c:v>7.8277745832156471</c:v>
                </c:pt>
                <c:pt idx="76">
                  <c:v>7.8277745832156471</c:v>
                </c:pt>
                <c:pt idx="77">
                  <c:v>7.8277745832156471</c:v>
                </c:pt>
                <c:pt idx="78">
                  <c:v>7.8277745832156471</c:v>
                </c:pt>
                <c:pt idx="79">
                  <c:v>7.8277745832156471</c:v>
                </c:pt>
                <c:pt idx="80">
                  <c:v>7.8277745832156471</c:v>
                </c:pt>
                <c:pt idx="81">
                  <c:v>7.8277745832156471</c:v>
                </c:pt>
                <c:pt idx="82">
                  <c:v>7.8277745832156471</c:v>
                </c:pt>
                <c:pt idx="83">
                  <c:v>7.8277745832156471</c:v>
                </c:pt>
                <c:pt idx="84">
                  <c:v>7.8277745832156471</c:v>
                </c:pt>
                <c:pt idx="85">
                  <c:v>7.8277745832156471</c:v>
                </c:pt>
                <c:pt idx="86">
                  <c:v>7.8277745832156471</c:v>
                </c:pt>
                <c:pt idx="87">
                  <c:v>7.8277745832156471</c:v>
                </c:pt>
                <c:pt idx="88">
                  <c:v>7.8277745832156471</c:v>
                </c:pt>
                <c:pt idx="89">
                  <c:v>7.8277745832156471</c:v>
                </c:pt>
                <c:pt idx="90">
                  <c:v>7.8277745832156471</c:v>
                </c:pt>
                <c:pt idx="91">
                  <c:v>7.8277745832156471</c:v>
                </c:pt>
                <c:pt idx="92">
                  <c:v>7.8277745832156471</c:v>
                </c:pt>
                <c:pt idx="93">
                  <c:v>7.8277745832156471</c:v>
                </c:pt>
                <c:pt idx="94">
                  <c:v>7.8277745832156471</c:v>
                </c:pt>
                <c:pt idx="95">
                  <c:v>7.8277745832156471</c:v>
                </c:pt>
                <c:pt idx="96">
                  <c:v>7.8277745832156471</c:v>
                </c:pt>
                <c:pt idx="97">
                  <c:v>7.8277745832156471</c:v>
                </c:pt>
                <c:pt idx="98">
                  <c:v>7.8277745832156471</c:v>
                </c:pt>
                <c:pt idx="99">
                  <c:v>7.8277745832156471</c:v>
                </c:pt>
                <c:pt idx="100">
                  <c:v>7.8277745832156471</c:v>
                </c:pt>
                <c:pt idx="101">
                  <c:v>7.8277745832156471</c:v>
                </c:pt>
                <c:pt idx="102">
                  <c:v>7.8277745832156471</c:v>
                </c:pt>
                <c:pt idx="103">
                  <c:v>7.8277745832156471</c:v>
                </c:pt>
                <c:pt idx="104">
                  <c:v>7.8277745832156471</c:v>
                </c:pt>
                <c:pt idx="105">
                  <c:v>7.8277745832156471</c:v>
                </c:pt>
                <c:pt idx="106">
                  <c:v>7.8277745832156471</c:v>
                </c:pt>
                <c:pt idx="107">
                  <c:v>7.8277745832156471</c:v>
                </c:pt>
                <c:pt idx="108">
                  <c:v>7.8277745832156471</c:v>
                </c:pt>
                <c:pt idx="109">
                  <c:v>7.8277745832156471</c:v>
                </c:pt>
                <c:pt idx="110">
                  <c:v>7.8277745832156471</c:v>
                </c:pt>
                <c:pt idx="111">
                  <c:v>7.8277745832156471</c:v>
                </c:pt>
                <c:pt idx="112">
                  <c:v>7.8277745832156471</c:v>
                </c:pt>
                <c:pt idx="113">
                  <c:v>7.8277745832156471</c:v>
                </c:pt>
                <c:pt idx="114">
                  <c:v>7.8277745832156471</c:v>
                </c:pt>
                <c:pt idx="115">
                  <c:v>7.8277745832156471</c:v>
                </c:pt>
                <c:pt idx="116">
                  <c:v>7.8277745832156471</c:v>
                </c:pt>
                <c:pt idx="117">
                  <c:v>7.8277745832156471</c:v>
                </c:pt>
                <c:pt idx="118">
                  <c:v>7.8277745832156471</c:v>
                </c:pt>
                <c:pt idx="119">
                  <c:v>7.8277745832156471</c:v>
                </c:pt>
                <c:pt idx="120">
                  <c:v>7.8277745832156471</c:v>
                </c:pt>
                <c:pt idx="121">
                  <c:v>7.8277745832156471</c:v>
                </c:pt>
                <c:pt idx="122">
                  <c:v>7.8277745832156471</c:v>
                </c:pt>
                <c:pt idx="123">
                  <c:v>7.8277745832156471</c:v>
                </c:pt>
                <c:pt idx="124">
                  <c:v>7.8277745832156471</c:v>
                </c:pt>
                <c:pt idx="125">
                  <c:v>7.8277745832156471</c:v>
                </c:pt>
                <c:pt idx="126">
                  <c:v>7.8277745832156471</c:v>
                </c:pt>
                <c:pt idx="127">
                  <c:v>7.8277745832156471</c:v>
                </c:pt>
                <c:pt idx="128">
                  <c:v>7.8277745832156471</c:v>
                </c:pt>
                <c:pt idx="129">
                  <c:v>7.8277745832156471</c:v>
                </c:pt>
                <c:pt idx="130">
                  <c:v>7.8277745832156471</c:v>
                </c:pt>
                <c:pt idx="131">
                  <c:v>7.8277745832156471</c:v>
                </c:pt>
                <c:pt idx="132">
                  <c:v>7.8277745832156471</c:v>
                </c:pt>
                <c:pt idx="133">
                  <c:v>7.8277745832156471</c:v>
                </c:pt>
                <c:pt idx="134">
                  <c:v>7.8277745832156471</c:v>
                </c:pt>
                <c:pt idx="135">
                  <c:v>7.8277745832156471</c:v>
                </c:pt>
                <c:pt idx="136">
                  <c:v>7.8277745832156471</c:v>
                </c:pt>
                <c:pt idx="137">
                  <c:v>7.8277745832156471</c:v>
                </c:pt>
                <c:pt idx="138">
                  <c:v>7.8277745832156471</c:v>
                </c:pt>
                <c:pt idx="139">
                  <c:v>7.8277745832156471</c:v>
                </c:pt>
                <c:pt idx="140">
                  <c:v>7.8277745832156471</c:v>
                </c:pt>
                <c:pt idx="141">
                  <c:v>7.8277745832156471</c:v>
                </c:pt>
                <c:pt idx="142">
                  <c:v>7.8277745832156471</c:v>
                </c:pt>
                <c:pt idx="143">
                  <c:v>7.8277745832156471</c:v>
                </c:pt>
                <c:pt idx="144">
                  <c:v>7.8277745832156471</c:v>
                </c:pt>
                <c:pt idx="145">
                  <c:v>7.8277745832156471</c:v>
                </c:pt>
                <c:pt idx="146">
                  <c:v>7.8277745832156471</c:v>
                </c:pt>
                <c:pt idx="147">
                  <c:v>7.8277745832156471</c:v>
                </c:pt>
                <c:pt idx="148">
                  <c:v>7.8277745832156471</c:v>
                </c:pt>
                <c:pt idx="149">
                  <c:v>7.8277745832156471</c:v>
                </c:pt>
                <c:pt idx="150">
                  <c:v>7.8277745832156471</c:v>
                </c:pt>
                <c:pt idx="151">
                  <c:v>7.8277745832156471</c:v>
                </c:pt>
                <c:pt idx="152">
                  <c:v>7.8277745832156471</c:v>
                </c:pt>
                <c:pt idx="153">
                  <c:v>7.8277745832156471</c:v>
                </c:pt>
                <c:pt idx="154">
                  <c:v>7.8277745832156471</c:v>
                </c:pt>
                <c:pt idx="155">
                  <c:v>7.8277745832156471</c:v>
                </c:pt>
                <c:pt idx="156">
                  <c:v>7.8277745832156471</c:v>
                </c:pt>
                <c:pt idx="157">
                  <c:v>7.8277745832156471</c:v>
                </c:pt>
                <c:pt idx="158">
                  <c:v>7.8277745832156471</c:v>
                </c:pt>
                <c:pt idx="159">
                  <c:v>7.8277745832156471</c:v>
                </c:pt>
                <c:pt idx="160">
                  <c:v>7.8277745832156471</c:v>
                </c:pt>
                <c:pt idx="161">
                  <c:v>7.8277745832156471</c:v>
                </c:pt>
                <c:pt idx="162">
                  <c:v>7.8277745832156471</c:v>
                </c:pt>
                <c:pt idx="163">
                  <c:v>7.8277745832156471</c:v>
                </c:pt>
                <c:pt idx="164">
                  <c:v>7.8277745832156471</c:v>
                </c:pt>
                <c:pt idx="165">
                  <c:v>7.8277745832156471</c:v>
                </c:pt>
                <c:pt idx="166">
                  <c:v>7.8277745832156471</c:v>
                </c:pt>
                <c:pt idx="167">
                  <c:v>7.8277745832156471</c:v>
                </c:pt>
                <c:pt idx="168">
                  <c:v>7.8277745832156471</c:v>
                </c:pt>
                <c:pt idx="169">
                  <c:v>7.8277745832156471</c:v>
                </c:pt>
                <c:pt idx="170">
                  <c:v>7.8277745832156471</c:v>
                </c:pt>
                <c:pt idx="171">
                  <c:v>7.8277745832156471</c:v>
                </c:pt>
                <c:pt idx="172">
                  <c:v>7.8277745832156471</c:v>
                </c:pt>
                <c:pt idx="173">
                  <c:v>7.8277745832156471</c:v>
                </c:pt>
                <c:pt idx="174">
                  <c:v>7.8277745832156471</c:v>
                </c:pt>
                <c:pt idx="175">
                  <c:v>7.8277745832156471</c:v>
                </c:pt>
                <c:pt idx="176">
                  <c:v>7.8277745832156471</c:v>
                </c:pt>
                <c:pt idx="177">
                  <c:v>7.8277745832156471</c:v>
                </c:pt>
                <c:pt idx="178">
                  <c:v>7.8277745832156471</c:v>
                </c:pt>
                <c:pt idx="179">
                  <c:v>7.8277745832156471</c:v>
                </c:pt>
                <c:pt idx="180">
                  <c:v>7.8277745832156471</c:v>
                </c:pt>
                <c:pt idx="181">
                  <c:v>7.8277745832156471</c:v>
                </c:pt>
                <c:pt idx="182">
                  <c:v>7.8277745832156471</c:v>
                </c:pt>
                <c:pt idx="183">
                  <c:v>7.8277745832156471</c:v>
                </c:pt>
                <c:pt idx="184">
                  <c:v>7.8277745832156471</c:v>
                </c:pt>
                <c:pt idx="185">
                  <c:v>7.8277745832156471</c:v>
                </c:pt>
                <c:pt idx="186">
                  <c:v>7.8277745832156471</c:v>
                </c:pt>
                <c:pt idx="187">
                  <c:v>7.8277745832156471</c:v>
                </c:pt>
                <c:pt idx="188">
                  <c:v>7.8277745832156471</c:v>
                </c:pt>
                <c:pt idx="189">
                  <c:v>7.8277745832156471</c:v>
                </c:pt>
                <c:pt idx="190">
                  <c:v>7.8277745832156471</c:v>
                </c:pt>
                <c:pt idx="191">
                  <c:v>7.8277745832156471</c:v>
                </c:pt>
                <c:pt idx="192">
                  <c:v>7.8277745832156471</c:v>
                </c:pt>
                <c:pt idx="193">
                  <c:v>7.8277745832156471</c:v>
                </c:pt>
                <c:pt idx="194">
                  <c:v>7.8277745832156471</c:v>
                </c:pt>
                <c:pt idx="195">
                  <c:v>7.8277745832156471</c:v>
                </c:pt>
                <c:pt idx="196">
                  <c:v>7.8277745832156471</c:v>
                </c:pt>
                <c:pt idx="197">
                  <c:v>7.8277745832156471</c:v>
                </c:pt>
                <c:pt idx="198">
                  <c:v>7.8277745832156471</c:v>
                </c:pt>
                <c:pt idx="199">
                  <c:v>7.8277745832156471</c:v>
                </c:pt>
                <c:pt idx="200">
                  <c:v>7.8277745832156471</c:v>
                </c:pt>
                <c:pt idx="201">
                  <c:v>7.8277745832156471</c:v>
                </c:pt>
                <c:pt idx="202">
                  <c:v>7.8277745832156471</c:v>
                </c:pt>
                <c:pt idx="203">
                  <c:v>7.8277745832156471</c:v>
                </c:pt>
                <c:pt idx="204">
                  <c:v>7.8277745832156471</c:v>
                </c:pt>
                <c:pt idx="205">
                  <c:v>7.8277745832156471</c:v>
                </c:pt>
                <c:pt idx="206">
                  <c:v>7.8277745832156471</c:v>
                </c:pt>
                <c:pt idx="207">
                  <c:v>7.8277745832156471</c:v>
                </c:pt>
                <c:pt idx="208">
                  <c:v>7.8277745832156471</c:v>
                </c:pt>
                <c:pt idx="209">
                  <c:v>7.8277745832156471</c:v>
                </c:pt>
                <c:pt idx="210">
                  <c:v>7.8277745832156471</c:v>
                </c:pt>
                <c:pt idx="211">
                  <c:v>7.8277745832156471</c:v>
                </c:pt>
                <c:pt idx="212">
                  <c:v>7.8277745832156471</c:v>
                </c:pt>
                <c:pt idx="213">
                  <c:v>7.8277745832156471</c:v>
                </c:pt>
                <c:pt idx="214">
                  <c:v>7.8277745832156471</c:v>
                </c:pt>
                <c:pt idx="215">
                  <c:v>7.8277745832156471</c:v>
                </c:pt>
                <c:pt idx="216">
                  <c:v>7.8277745832156471</c:v>
                </c:pt>
                <c:pt idx="217">
                  <c:v>7.8277745832156471</c:v>
                </c:pt>
                <c:pt idx="218">
                  <c:v>7.8277745832156471</c:v>
                </c:pt>
                <c:pt idx="219">
                  <c:v>7.8277745832156471</c:v>
                </c:pt>
                <c:pt idx="220">
                  <c:v>7.8277745832156471</c:v>
                </c:pt>
                <c:pt idx="221">
                  <c:v>7.8277745832156471</c:v>
                </c:pt>
                <c:pt idx="222">
                  <c:v>7.8277745832156471</c:v>
                </c:pt>
                <c:pt idx="223">
                  <c:v>7.8277745832156471</c:v>
                </c:pt>
                <c:pt idx="224">
                  <c:v>7.8277745832156471</c:v>
                </c:pt>
                <c:pt idx="225">
                  <c:v>7.8277745832156471</c:v>
                </c:pt>
                <c:pt idx="226">
                  <c:v>7.8277745832156471</c:v>
                </c:pt>
                <c:pt idx="227">
                  <c:v>7.8277745832156471</c:v>
                </c:pt>
                <c:pt idx="228">
                  <c:v>7.8277745832156471</c:v>
                </c:pt>
                <c:pt idx="229">
                  <c:v>7.8277745832156471</c:v>
                </c:pt>
                <c:pt idx="230">
                  <c:v>7.8277745832156471</c:v>
                </c:pt>
                <c:pt idx="231">
                  <c:v>7.8277745832156471</c:v>
                </c:pt>
                <c:pt idx="232">
                  <c:v>7.8277745832156471</c:v>
                </c:pt>
                <c:pt idx="233">
                  <c:v>7.8277745832156471</c:v>
                </c:pt>
                <c:pt idx="234">
                  <c:v>7.8277745832156471</c:v>
                </c:pt>
                <c:pt idx="235">
                  <c:v>7.8277745832156471</c:v>
                </c:pt>
                <c:pt idx="236">
                  <c:v>7.8277745832156471</c:v>
                </c:pt>
                <c:pt idx="237">
                  <c:v>7.8277745832156471</c:v>
                </c:pt>
                <c:pt idx="238">
                  <c:v>7.8277745832156471</c:v>
                </c:pt>
                <c:pt idx="239">
                  <c:v>7.8277745832156471</c:v>
                </c:pt>
                <c:pt idx="240">
                  <c:v>7.8277745832156471</c:v>
                </c:pt>
                <c:pt idx="241">
                  <c:v>7.8277745832156471</c:v>
                </c:pt>
                <c:pt idx="242">
                  <c:v>7.8277745832156471</c:v>
                </c:pt>
                <c:pt idx="243">
                  <c:v>7.8277745832156471</c:v>
                </c:pt>
                <c:pt idx="244">
                  <c:v>7.8277745832156471</c:v>
                </c:pt>
                <c:pt idx="245">
                  <c:v>7.8277745832156471</c:v>
                </c:pt>
                <c:pt idx="246">
                  <c:v>7.8277745832156471</c:v>
                </c:pt>
                <c:pt idx="247">
                  <c:v>7.8277745832156471</c:v>
                </c:pt>
                <c:pt idx="248">
                  <c:v>7.8277745832156471</c:v>
                </c:pt>
                <c:pt idx="249">
                  <c:v>7.8277745832156471</c:v>
                </c:pt>
                <c:pt idx="250">
                  <c:v>7.8277745832156471</c:v>
                </c:pt>
                <c:pt idx="251">
                  <c:v>7.8277745832156471</c:v>
                </c:pt>
                <c:pt idx="252">
                  <c:v>7.8277745832156471</c:v>
                </c:pt>
                <c:pt idx="253">
                  <c:v>7.8277745832156471</c:v>
                </c:pt>
                <c:pt idx="254">
                  <c:v>7.8277745832156471</c:v>
                </c:pt>
                <c:pt idx="255">
                  <c:v>7.8277745832156471</c:v>
                </c:pt>
                <c:pt idx="256">
                  <c:v>7.8277745832156471</c:v>
                </c:pt>
                <c:pt idx="257">
                  <c:v>7.8277745832156471</c:v>
                </c:pt>
                <c:pt idx="258">
                  <c:v>7.8277745832156471</c:v>
                </c:pt>
                <c:pt idx="259">
                  <c:v>7.8277745832156471</c:v>
                </c:pt>
                <c:pt idx="260">
                  <c:v>7.8277745832156471</c:v>
                </c:pt>
                <c:pt idx="261">
                  <c:v>7.8277745832156471</c:v>
                </c:pt>
                <c:pt idx="262">
                  <c:v>7.8277745832156471</c:v>
                </c:pt>
                <c:pt idx="263">
                  <c:v>7.8277745832156471</c:v>
                </c:pt>
                <c:pt idx="264">
                  <c:v>7.8277745832156471</c:v>
                </c:pt>
                <c:pt idx="265">
                  <c:v>7.8277745832156471</c:v>
                </c:pt>
                <c:pt idx="266">
                  <c:v>7.8277745832156471</c:v>
                </c:pt>
                <c:pt idx="267">
                  <c:v>7.8277745832156471</c:v>
                </c:pt>
                <c:pt idx="268">
                  <c:v>7.8277745832156471</c:v>
                </c:pt>
                <c:pt idx="269">
                  <c:v>7.8277745832156471</c:v>
                </c:pt>
                <c:pt idx="270">
                  <c:v>7.8277745832156471</c:v>
                </c:pt>
                <c:pt idx="271">
                  <c:v>7.8277745832156471</c:v>
                </c:pt>
                <c:pt idx="272">
                  <c:v>7.8277745832156471</c:v>
                </c:pt>
                <c:pt idx="273">
                  <c:v>7.8277745832156471</c:v>
                </c:pt>
                <c:pt idx="274">
                  <c:v>7.8277745832156471</c:v>
                </c:pt>
                <c:pt idx="275">
                  <c:v>7.8277745832156471</c:v>
                </c:pt>
                <c:pt idx="276">
                  <c:v>7.8277745832156471</c:v>
                </c:pt>
                <c:pt idx="277">
                  <c:v>7.8277745832156471</c:v>
                </c:pt>
                <c:pt idx="278">
                  <c:v>7.8277745832156471</c:v>
                </c:pt>
                <c:pt idx="279">
                  <c:v>7.8277745832156471</c:v>
                </c:pt>
                <c:pt idx="280">
                  <c:v>7.8277745832156471</c:v>
                </c:pt>
                <c:pt idx="281">
                  <c:v>7.8277745832156471</c:v>
                </c:pt>
                <c:pt idx="282">
                  <c:v>7.8277745832156471</c:v>
                </c:pt>
                <c:pt idx="283">
                  <c:v>7.8277745832156471</c:v>
                </c:pt>
                <c:pt idx="284">
                  <c:v>7.8277745832156471</c:v>
                </c:pt>
                <c:pt idx="285">
                  <c:v>7.8277745832156471</c:v>
                </c:pt>
                <c:pt idx="286">
                  <c:v>7.8277745832156471</c:v>
                </c:pt>
                <c:pt idx="287">
                  <c:v>7.8277745832156471</c:v>
                </c:pt>
                <c:pt idx="288">
                  <c:v>7.8277745832156471</c:v>
                </c:pt>
                <c:pt idx="289">
                  <c:v>7.8277745832156471</c:v>
                </c:pt>
                <c:pt idx="290">
                  <c:v>7.8277745832156471</c:v>
                </c:pt>
                <c:pt idx="291">
                  <c:v>7.8277745832156471</c:v>
                </c:pt>
                <c:pt idx="292">
                  <c:v>7.8277745832156471</c:v>
                </c:pt>
                <c:pt idx="293">
                  <c:v>7.8277745832156471</c:v>
                </c:pt>
                <c:pt idx="294">
                  <c:v>7.8277745832156471</c:v>
                </c:pt>
                <c:pt idx="295">
                  <c:v>7.8277745832156471</c:v>
                </c:pt>
                <c:pt idx="296">
                  <c:v>7.8277745832156471</c:v>
                </c:pt>
                <c:pt idx="297">
                  <c:v>7.8277745832156471</c:v>
                </c:pt>
                <c:pt idx="298">
                  <c:v>7.8277745832156471</c:v>
                </c:pt>
                <c:pt idx="299">
                  <c:v>7.8277745832156471</c:v>
                </c:pt>
                <c:pt idx="300">
                  <c:v>7.8277745832156471</c:v>
                </c:pt>
                <c:pt idx="301">
                  <c:v>7.8277745832156471</c:v>
                </c:pt>
                <c:pt idx="302">
                  <c:v>7.8277745832156471</c:v>
                </c:pt>
                <c:pt idx="303">
                  <c:v>7.8277745832156471</c:v>
                </c:pt>
                <c:pt idx="304">
                  <c:v>7.8277745832156471</c:v>
                </c:pt>
                <c:pt idx="305">
                  <c:v>7.8277745832156471</c:v>
                </c:pt>
                <c:pt idx="306">
                  <c:v>7.8277745832156471</c:v>
                </c:pt>
                <c:pt idx="307">
                  <c:v>7.8277745832156471</c:v>
                </c:pt>
                <c:pt idx="308">
                  <c:v>7.8277745832156471</c:v>
                </c:pt>
                <c:pt idx="309">
                  <c:v>7.8277745832156471</c:v>
                </c:pt>
                <c:pt idx="310">
                  <c:v>7.8277745832156471</c:v>
                </c:pt>
                <c:pt idx="311">
                  <c:v>7.8277745832156471</c:v>
                </c:pt>
                <c:pt idx="312">
                  <c:v>7.8277745832156471</c:v>
                </c:pt>
                <c:pt idx="313">
                  <c:v>7.8277745832156471</c:v>
                </c:pt>
                <c:pt idx="314">
                  <c:v>7.8277745832156471</c:v>
                </c:pt>
                <c:pt idx="315">
                  <c:v>7.8277745832156471</c:v>
                </c:pt>
                <c:pt idx="316">
                  <c:v>7.8277745832156471</c:v>
                </c:pt>
                <c:pt idx="317">
                  <c:v>7.8277745832156471</c:v>
                </c:pt>
                <c:pt idx="318">
                  <c:v>7.8277745832156471</c:v>
                </c:pt>
                <c:pt idx="319">
                  <c:v>7.8277745832156471</c:v>
                </c:pt>
                <c:pt idx="320">
                  <c:v>7.8277745832156471</c:v>
                </c:pt>
                <c:pt idx="321">
                  <c:v>7.8277745832156471</c:v>
                </c:pt>
                <c:pt idx="322">
                  <c:v>7.8277745832156471</c:v>
                </c:pt>
                <c:pt idx="323">
                  <c:v>7.8277745832156471</c:v>
                </c:pt>
                <c:pt idx="324">
                  <c:v>7.8277745832156471</c:v>
                </c:pt>
                <c:pt idx="325">
                  <c:v>7.8277745832156471</c:v>
                </c:pt>
                <c:pt idx="326">
                  <c:v>7.8277745832156471</c:v>
                </c:pt>
                <c:pt idx="327">
                  <c:v>7.8277745832156471</c:v>
                </c:pt>
                <c:pt idx="328">
                  <c:v>7.8277745832156471</c:v>
                </c:pt>
                <c:pt idx="329">
                  <c:v>7.8277745832156471</c:v>
                </c:pt>
                <c:pt idx="330">
                  <c:v>7.8277745832156471</c:v>
                </c:pt>
                <c:pt idx="331">
                  <c:v>7.8277745832156471</c:v>
                </c:pt>
                <c:pt idx="332">
                  <c:v>7.8277745832156471</c:v>
                </c:pt>
                <c:pt idx="333">
                  <c:v>7.8277745832156471</c:v>
                </c:pt>
                <c:pt idx="334">
                  <c:v>7.8277745832156471</c:v>
                </c:pt>
                <c:pt idx="335">
                  <c:v>7.8277745832156471</c:v>
                </c:pt>
                <c:pt idx="336">
                  <c:v>7.8277745832156471</c:v>
                </c:pt>
                <c:pt idx="337">
                  <c:v>7.8277745832156471</c:v>
                </c:pt>
                <c:pt idx="338">
                  <c:v>7.8277745832156471</c:v>
                </c:pt>
                <c:pt idx="339">
                  <c:v>7.8277745832156471</c:v>
                </c:pt>
                <c:pt idx="340">
                  <c:v>7.8277745832156471</c:v>
                </c:pt>
                <c:pt idx="341">
                  <c:v>7.8277745832156471</c:v>
                </c:pt>
                <c:pt idx="342">
                  <c:v>7.8277745832156471</c:v>
                </c:pt>
                <c:pt idx="343">
                  <c:v>7.8277745832156471</c:v>
                </c:pt>
                <c:pt idx="344">
                  <c:v>7.8277745832156471</c:v>
                </c:pt>
                <c:pt idx="345">
                  <c:v>7.8277745832156471</c:v>
                </c:pt>
                <c:pt idx="346">
                  <c:v>7.8277745832156471</c:v>
                </c:pt>
                <c:pt idx="347">
                  <c:v>7.8277745832156471</c:v>
                </c:pt>
                <c:pt idx="348">
                  <c:v>7.8277745832156471</c:v>
                </c:pt>
                <c:pt idx="349">
                  <c:v>7.8277745832156471</c:v>
                </c:pt>
                <c:pt idx="350">
                  <c:v>7.8277745832156471</c:v>
                </c:pt>
                <c:pt idx="351">
                  <c:v>7.8277745832156471</c:v>
                </c:pt>
                <c:pt idx="352">
                  <c:v>7.8277745832156471</c:v>
                </c:pt>
                <c:pt idx="353">
                  <c:v>7.8277745832156471</c:v>
                </c:pt>
                <c:pt idx="354">
                  <c:v>7.8277745832156471</c:v>
                </c:pt>
                <c:pt idx="355">
                  <c:v>7.8277745832156471</c:v>
                </c:pt>
                <c:pt idx="356">
                  <c:v>7.8277745832156471</c:v>
                </c:pt>
                <c:pt idx="357">
                  <c:v>7.8277745832156471</c:v>
                </c:pt>
                <c:pt idx="358">
                  <c:v>7.8277745832156471</c:v>
                </c:pt>
                <c:pt idx="359">
                  <c:v>7.8277745832156471</c:v>
                </c:pt>
                <c:pt idx="360">
                  <c:v>7.8277745832156471</c:v>
                </c:pt>
                <c:pt idx="361">
                  <c:v>7.8277745832156471</c:v>
                </c:pt>
                <c:pt idx="362">
                  <c:v>7.8277745832156471</c:v>
                </c:pt>
                <c:pt idx="363">
                  <c:v>7.8277745832156471</c:v>
                </c:pt>
                <c:pt idx="364">
                  <c:v>7.8277745832156471</c:v>
                </c:pt>
                <c:pt idx="365">
                  <c:v>7.8277745832156471</c:v>
                </c:pt>
                <c:pt idx="366">
                  <c:v>7.8277745832156471</c:v>
                </c:pt>
                <c:pt idx="367">
                  <c:v>7.8277745832156471</c:v>
                </c:pt>
                <c:pt idx="368">
                  <c:v>7.8277745832156471</c:v>
                </c:pt>
                <c:pt idx="369">
                  <c:v>7.8277745832156471</c:v>
                </c:pt>
                <c:pt idx="370">
                  <c:v>7.8277745832156471</c:v>
                </c:pt>
                <c:pt idx="371">
                  <c:v>7.8277745832156471</c:v>
                </c:pt>
                <c:pt idx="372">
                  <c:v>7.8277745832156471</c:v>
                </c:pt>
                <c:pt idx="373">
                  <c:v>7.8277745832156471</c:v>
                </c:pt>
                <c:pt idx="374">
                  <c:v>7.8277745832156471</c:v>
                </c:pt>
                <c:pt idx="375">
                  <c:v>7.8277745832156471</c:v>
                </c:pt>
                <c:pt idx="376">
                  <c:v>7.8277745832156471</c:v>
                </c:pt>
                <c:pt idx="377">
                  <c:v>7.8277745832156471</c:v>
                </c:pt>
                <c:pt idx="378">
                  <c:v>7.8277745832156471</c:v>
                </c:pt>
                <c:pt idx="379">
                  <c:v>7.8277745832156471</c:v>
                </c:pt>
                <c:pt idx="380">
                  <c:v>7.8277745832156471</c:v>
                </c:pt>
                <c:pt idx="381">
                  <c:v>7.8277745832156471</c:v>
                </c:pt>
                <c:pt idx="382">
                  <c:v>7.8277745832156471</c:v>
                </c:pt>
                <c:pt idx="383">
                  <c:v>7.8277745832156471</c:v>
                </c:pt>
                <c:pt idx="384">
                  <c:v>7.8277745832156471</c:v>
                </c:pt>
                <c:pt idx="385">
                  <c:v>7.8277745832156471</c:v>
                </c:pt>
                <c:pt idx="386">
                  <c:v>7.8277745832156471</c:v>
                </c:pt>
                <c:pt idx="387">
                  <c:v>7.8277745832156471</c:v>
                </c:pt>
                <c:pt idx="388">
                  <c:v>7.8277745832156471</c:v>
                </c:pt>
                <c:pt idx="389">
                  <c:v>7.8277745832156471</c:v>
                </c:pt>
                <c:pt idx="390">
                  <c:v>7.8277745832156471</c:v>
                </c:pt>
                <c:pt idx="391">
                  <c:v>7.8277745832156471</c:v>
                </c:pt>
                <c:pt idx="392">
                  <c:v>7.8277745832156471</c:v>
                </c:pt>
                <c:pt idx="393">
                  <c:v>7.8277745832156471</c:v>
                </c:pt>
                <c:pt idx="394">
                  <c:v>7.8277745832156471</c:v>
                </c:pt>
                <c:pt idx="395">
                  <c:v>7.8277745832156471</c:v>
                </c:pt>
                <c:pt idx="396">
                  <c:v>7.8277745832156471</c:v>
                </c:pt>
                <c:pt idx="397">
                  <c:v>7.8277745832156471</c:v>
                </c:pt>
                <c:pt idx="398">
                  <c:v>7.8277745832156471</c:v>
                </c:pt>
                <c:pt idx="399">
                  <c:v>7.8277745832156471</c:v>
                </c:pt>
                <c:pt idx="400">
                  <c:v>7.8277745832156471</c:v>
                </c:pt>
                <c:pt idx="401">
                  <c:v>7.8277745832156471</c:v>
                </c:pt>
                <c:pt idx="402">
                  <c:v>7.8277745832156471</c:v>
                </c:pt>
                <c:pt idx="403">
                  <c:v>7.8277745832156471</c:v>
                </c:pt>
                <c:pt idx="404">
                  <c:v>7.8277745832156471</c:v>
                </c:pt>
                <c:pt idx="405">
                  <c:v>7.8277745832156471</c:v>
                </c:pt>
                <c:pt idx="406">
                  <c:v>7.8277745832156471</c:v>
                </c:pt>
                <c:pt idx="407">
                  <c:v>7.8277745832156471</c:v>
                </c:pt>
                <c:pt idx="408">
                  <c:v>7.8277745832156471</c:v>
                </c:pt>
                <c:pt idx="409">
                  <c:v>7.8277745832156471</c:v>
                </c:pt>
                <c:pt idx="410">
                  <c:v>7.8277745832156471</c:v>
                </c:pt>
                <c:pt idx="411">
                  <c:v>7.8277745832156471</c:v>
                </c:pt>
                <c:pt idx="412">
                  <c:v>7.8277745832156471</c:v>
                </c:pt>
                <c:pt idx="413">
                  <c:v>7.8277745832156471</c:v>
                </c:pt>
                <c:pt idx="414">
                  <c:v>7.8277745832156471</c:v>
                </c:pt>
                <c:pt idx="415">
                  <c:v>7.8277745832156471</c:v>
                </c:pt>
                <c:pt idx="416">
                  <c:v>7.8277745832156471</c:v>
                </c:pt>
                <c:pt idx="417">
                  <c:v>7.8277745832156471</c:v>
                </c:pt>
                <c:pt idx="418">
                  <c:v>7.8277745832156471</c:v>
                </c:pt>
                <c:pt idx="419">
                  <c:v>7.8277745832156471</c:v>
                </c:pt>
                <c:pt idx="420">
                  <c:v>7.8277745832156471</c:v>
                </c:pt>
                <c:pt idx="421">
                  <c:v>7.8277745832156471</c:v>
                </c:pt>
                <c:pt idx="422">
                  <c:v>7.8277745832156471</c:v>
                </c:pt>
                <c:pt idx="423">
                  <c:v>7.8277745832156471</c:v>
                </c:pt>
                <c:pt idx="424">
                  <c:v>7.8277745832156471</c:v>
                </c:pt>
                <c:pt idx="425">
                  <c:v>7.8277745832156471</c:v>
                </c:pt>
                <c:pt idx="426">
                  <c:v>7.8277745832156471</c:v>
                </c:pt>
                <c:pt idx="427">
                  <c:v>7.8277745832156471</c:v>
                </c:pt>
                <c:pt idx="428">
                  <c:v>7.8277745832156471</c:v>
                </c:pt>
                <c:pt idx="429">
                  <c:v>7.8277745832156471</c:v>
                </c:pt>
                <c:pt idx="430">
                  <c:v>7.8277745832156471</c:v>
                </c:pt>
                <c:pt idx="431">
                  <c:v>7.8277745832156471</c:v>
                </c:pt>
                <c:pt idx="432">
                  <c:v>7.8277745832156471</c:v>
                </c:pt>
                <c:pt idx="433">
                  <c:v>7.8277745832156471</c:v>
                </c:pt>
                <c:pt idx="434">
                  <c:v>7.8277745832156471</c:v>
                </c:pt>
                <c:pt idx="435">
                  <c:v>7.8277745832156471</c:v>
                </c:pt>
                <c:pt idx="436">
                  <c:v>7.8277745832156471</c:v>
                </c:pt>
                <c:pt idx="437">
                  <c:v>7.8277745832156471</c:v>
                </c:pt>
                <c:pt idx="438">
                  <c:v>7.8277745832156471</c:v>
                </c:pt>
                <c:pt idx="439">
                  <c:v>7.8277745832156471</c:v>
                </c:pt>
                <c:pt idx="440">
                  <c:v>7.8277745832156471</c:v>
                </c:pt>
                <c:pt idx="441">
                  <c:v>7.8277745832156471</c:v>
                </c:pt>
                <c:pt idx="442">
                  <c:v>7.8277745832156471</c:v>
                </c:pt>
                <c:pt idx="443">
                  <c:v>7.8277745832156471</c:v>
                </c:pt>
                <c:pt idx="444">
                  <c:v>7.8277745832156471</c:v>
                </c:pt>
                <c:pt idx="445">
                  <c:v>7.8277745832156471</c:v>
                </c:pt>
                <c:pt idx="446">
                  <c:v>7.8277745832156471</c:v>
                </c:pt>
                <c:pt idx="447">
                  <c:v>7.8277745832156471</c:v>
                </c:pt>
                <c:pt idx="448">
                  <c:v>7.8277745832156471</c:v>
                </c:pt>
                <c:pt idx="449">
                  <c:v>7.8277745832156471</c:v>
                </c:pt>
                <c:pt idx="450">
                  <c:v>7.8277745832156471</c:v>
                </c:pt>
                <c:pt idx="451">
                  <c:v>7.8277745832156471</c:v>
                </c:pt>
                <c:pt idx="452">
                  <c:v>7.8277745832156471</c:v>
                </c:pt>
                <c:pt idx="453">
                  <c:v>7.8277745832156471</c:v>
                </c:pt>
                <c:pt idx="454">
                  <c:v>7.8277745832156471</c:v>
                </c:pt>
                <c:pt idx="455">
                  <c:v>7.8277745832156471</c:v>
                </c:pt>
                <c:pt idx="456">
                  <c:v>7.8277745832156471</c:v>
                </c:pt>
                <c:pt idx="457">
                  <c:v>7.8277745832156471</c:v>
                </c:pt>
                <c:pt idx="458">
                  <c:v>7.8277745832156471</c:v>
                </c:pt>
                <c:pt idx="459">
                  <c:v>7.8277745832156471</c:v>
                </c:pt>
                <c:pt idx="460">
                  <c:v>7.8277745832156471</c:v>
                </c:pt>
                <c:pt idx="461">
                  <c:v>7.8277745832156471</c:v>
                </c:pt>
                <c:pt idx="462">
                  <c:v>7.8277745832156471</c:v>
                </c:pt>
                <c:pt idx="463">
                  <c:v>7.8277745832156471</c:v>
                </c:pt>
                <c:pt idx="464">
                  <c:v>7.8277745832156471</c:v>
                </c:pt>
                <c:pt idx="465">
                  <c:v>7.8277745832156471</c:v>
                </c:pt>
                <c:pt idx="466">
                  <c:v>7.8277745832156471</c:v>
                </c:pt>
                <c:pt idx="467">
                  <c:v>7.8277745832156471</c:v>
                </c:pt>
                <c:pt idx="468">
                  <c:v>7.8277745832156471</c:v>
                </c:pt>
                <c:pt idx="469">
                  <c:v>7.8277745832156471</c:v>
                </c:pt>
                <c:pt idx="470">
                  <c:v>7.8277745832156471</c:v>
                </c:pt>
                <c:pt idx="471">
                  <c:v>7.8277745832156471</c:v>
                </c:pt>
                <c:pt idx="472">
                  <c:v>7.8277745832156471</c:v>
                </c:pt>
                <c:pt idx="473">
                  <c:v>7.8277745832156471</c:v>
                </c:pt>
                <c:pt idx="474">
                  <c:v>7.8277745832156471</c:v>
                </c:pt>
                <c:pt idx="475">
                  <c:v>7.8277745832156471</c:v>
                </c:pt>
                <c:pt idx="476">
                  <c:v>7.8277745832156471</c:v>
                </c:pt>
                <c:pt idx="477">
                  <c:v>7.8277745832156471</c:v>
                </c:pt>
                <c:pt idx="478">
                  <c:v>7.8277745832156471</c:v>
                </c:pt>
                <c:pt idx="479">
                  <c:v>7.8277745832156471</c:v>
                </c:pt>
                <c:pt idx="480">
                  <c:v>7.8277745832156471</c:v>
                </c:pt>
                <c:pt idx="481">
                  <c:v>7.8277745832156471</c:v>
                </c:pt>
                <c:pt idx="482">
                  <c:v>7.8277745832156471</c:v>
                </c:pt>
                <c:pt idx="483">
                  <c:v>7.8277745832156471</c:v>
                </c:pt>
                <c:pt idx="484">
                  <c:v>7.8277745832156471</c:v>
                </c:pt>
                <c:pt idx="485">
                  <c:v>7.8277745832156471</c:v>
                </c:pt>
                <c:pt idx="486">
                  <c:v>7.8277745832156471</c:v>
                </c:pt>
                <c:pt idx="487">
                  <c:v>7.8277745832156471</c:v>
                </c:pt>
                <c:pt idx="488">
                  <c:v>7.8277745832156471</c:v>
                </c:pt>
                <c:pt idx="489">
                  <c:v>7.8277745832156471</c:v>
                </c:pt>
                <c:pt idx="490">
                  <c:v>7.8277745832156471</c:v>
                </c:pt>
                <c:pt idx="491">
                  <c:v>7.8277745832156471</c:v>
                </c:pt>
                <c:pt idx="492">
                  <c:v>7.8277745832156471</c:v>
                </c:pt>
                <c:pt idx="493">
                  <c:v>7.8277745832156471</c:v>
                </c:pt>
                <c:pt idx="494">
                  <c:v>7.8277745832156471</c:v>
                </c:pt>
                <c:pt idx="495">
                  <c:v>7.8277745832156471</c:v>
                </c:pt>
                <c:pt idx="496">
                  <c:v>7.8277745832156471</c:v>
                </c:pt>
                <c:pt idx="497">
                  <c:v>7.8277745832156471</c:v>
                </c:pt>
                <c:pt idx="498">
                  <c:v>7.8277745832156471</c:v>
                </c:pt>
                <c:pt idx="499">
                  <c:v>7.8277745832156471</c:v>
                </c:pt>
                <c:pt idx="500">
                  <c:v>7.8277745832156471</c:v>
                </c:pt>
                <c:pt idx="501">
                  <c:v>7.8277745832156471</c:v>
                </c:pt>
                <c:pt idx="502">
                  <c:v>7.8277745832156471</c:v>
                </c:pt>
                <c:pt idx="503">
                  <c:v>7.8277745832156471</c:v>
                </c:pt>
                <c:pt idx="504">
                  <c:v>7.8277745832156471</c:v>
                </c:pt>
                <c:pt idx="505">
                  <c:v>7.8277745832156471</c:v>
                </c:pt>
                <c:pt idx="506">
                  <c:v>7.8277745832156471</c:v>
                </c:pt>
                <c:pt idx="507">
                  <c:v>7.8277745832156471</c:v>
                </c:pt>
                <c:pt idx="508">
                  <c:v>7.8277745832156471</c:v>
                </c:pt>
                <c:pt idx="509">
                  <c:v>7.8277745832156471</c:v>
                </c:pt>
                <c:pt idx="510">
                  <c:v>7.8277745832156471</c:v>
                </c:pt>
                <c:pt idx="511">
                  <c:v>7.8277745832156471</c:v>
                </c:pt>
                <c:pt idx="512">
                  <c:v>7.8277745832156471</c:v>
                </c:pt>
                <c:pt idx="513">
                  <c:v>7.8277745832156471</c:v>
                </c:pt>
                <c:pt idx="514">
                  <c:v>7.8277745832156471</c:v>
                </c:pt>
                <c:pt idx="515">
                  <c:v>7.8277745832156471</c:v>
                </c:pt>
                <c:pt idx="516">
                  <c:v>7.8277745832156471</c:v>
                </c:pt>
                <c:pt idx="517">
                  <c:v>7.8277745832156471</c:v>
                </c:pt>
                <c:pt idx="518">
                  <c:v>7.8277745832156471</c:v>
                </c:pt>
                <c:pt idx="519">
                  <c:v>7.8277745832156471</c:v>
                </c:pt>
                <c:pt idx="520">
                  <c:v>7.8277745832156471</c:v>
                </c:pt>
                <c:pt idx="521">
                  <c:v>7.8277745832156471</c:v>
                </c:pt>
                <c:pt idx="522">
                  <c:v>7.8277745832156471</c:v>
                </c:pt>
                <c:pt idx="523">
                  <c:v>7.8277745832156471</c:v>
                </c:pt>
                <c:pt idx="524">
                  <c:v>7.8277745832156471</c:v>
                </c:pt>
                <c:pt idx="525">
                  <c:v>7.8277745832156471</c:v>
                </c:pt>
                <c:pt idx="526">
                  <c:v>7.8277745832156471</c:v>
                </c:pt>
                <c:pt idx="527">
                  <c:v>7.8277745832156471</c:v>
                </c:pt>
                <c:pt idx="528">
                  <c:v>7.8277745832156471</c:v>
                </c:pt>
                <c:pt idx="529">
                  <c:v>7.8277745832156471</c:v>
                </c:pt>
                <c:pt idx="530">
                  <c:v>7.8277745832156471</c:v>
                </c:pt>
                <c:pt idx="531">
                  <c:v>7.8277745832156471</c:v>
                </c:pt>
                <c:pt idx="532">
                  <c:v>7.8277745832156471</c:v>
                </c:pt>
                <c:pt idx="533">
                  <c:v>7.8277745832156471</c:v>
                </c:pt>
                <c:pt idx="534">
                  <c:v>7.8277745832156471</c:v>
                </c:pt>
                <c:pt idx="535">
                  <c:v>7.8277745832156471</c:v>
                </c:pt>
                <c:pt idx="536">
                  <c:v>7.8277745832156471</c:v>
                </c:pt>
                <c:pt idx="537">
                  <c:v>7.8277745832156471</c:v>
                </c:pt>
                <c:pt idx="538">
                  <c:v>7.8277745832156471</c:v>
                </c:pt>
                <c:pt idx="539">
                  <c:v>7.8277745832156471</c:v>
                </c:pt>
                <c:pt idx="540">
                  <c:v>7.8277745832156471</c:v>
                </c:pt>
                <c:pt idx="541">
                  <c:v>7.8277745832156471</c:v>
                </c:pt>
                <c:pt idx="542">
                  <c:v>7.8277745832156471</c:v>
                </c:pt>
                <c:pt idx="543">
                  <c:v>7.8277745832156471</c:v>
                </c:pt>
                <c:pt idx="544">
                  <c:v>7.8277745832156471</c:v>
                </c:pt>
                <c:pt idx="545">
                  <c:v>7.8277745832156471</c:v>
                </c:pt>
                <c:pt idx="546">
                  <c:v>7.8277745832156471</c:v>
                </c:pt>
                <c:pt idx="547">
                  <c:v>7.8277745832156471</c:v>
                </c:pt>
                <c:pt idx="548">
                  <c:v>7.8277745832156471</c:v>
                </c:pt>
                <c:pt idx="549">
                  <c:v>7.8277745832156471</c:v>
                </c:pt>
                <c:pt idx="550">
                  <c:v>7.8277745832156471</c:v>
                </c:pt>
                <c:pt idx="551">
                  <c:v>7.8277745832156471</c:v>
                </c:pt>
                <c:pt idx="552">
                  <c:v>7.8277745832156471</c:v>
                </c:pt>
                <c:pt idx="553">
                  <c:v>7.8277745832156471</c:v>
                </c:pt>
                <c:pt idx="554">
                  <c:v>7.8277745832156471</c:v>
                </c:pt>
                <c:pt idx="555">
                  <c:v>7.8277745832156471</c:v>
                </c:pt>
                <c:pt idx="556">
                  <c:v>7.8277745832156471</c:v>
                </c:pt>
                <c:pt idx="557">
                  <c:v>7.8277745832156471</c:v>
                </c:pt>
                <c:pt idx="558">
                  <c:v>7.8277745832156471</c:v>
                </c:pt>
                <c:pt idx="559">
                  <c:v>7.8277745832156471</c:v>
                </c:pt>
                <c:pt idx="560">
                  <c:v>7.8277745832156471</c:v>
                </c:pt>
                <c:pt idx="561">
                  <c:v>7.8277745832156471</c:v>
                </c:pt>
                <c:pt idx="562">
                  <c:v>7.8277745832156471</c:v>
                </c:pt>
                <c:pt idx="563">
                  <c:v>7.8277745832156471</c:v>
                </c:pt>
                <c:pt idx="564">
                  <c:v>7.8277745832156471</c:v>
                </c:pt>
                <c:pt idx="565">
                  <c:v>7.8277745832156471</c:v>
                </c:pt>
                <c:pt idx="566">
                  <c:v>7.8277745832156471</c:v>
                </c:pt>
                <c:pt idx="567">
                  <c:v>7.8277745832156471</c:v>
                </c:pt>
                <c:pt idx="568">
                  <c:v>7.8277745832156471</c:v>
                </c:pt>
                <c:pt idx="569">
                  <c:v>7.8277745832156471</c:v>
                </c:pt>
                <c:pt idx="570">
                  <c:v>7.8277745832156471</c:v>
                </c:pt>
                <c:pt idx="571">
                  <c:v>7.8277745832156471</c:v>
                </c:pt>
                <c:pt idx="572">
                  <c:v>7.8277745832156471</c:v>
                </c:pt>
                <c:pt idx="573">
                  <c:v>7.8277745832156471</c:v>
                </c:pt>
                <c:pt idx="574">
                  <c:v>7.8277745832156471</c:v>
                </c:pt>
                <c:pt idx="575">
                  <c:v>7.8277745832156471</c:v>
                </c:pt>
                <c:pt idx="576">
                  <c:v>7.8277745832156471</c:v>
                </c:pt>
                <c:pt idx="577">
                  <c:v>7.8277745832156471</c:v>
                </c:pt>
                <c:pt idx="578">
                  <c:v>7.8277745832156471</c:v>
                </c:pt>
                <c:pt idx="579">
                  <c:v>7.8277745832156471</c:v>
                </c:pt>
                <c:pt idx="580">
                  <c:v>7.8277745832156471</c:v>
                </c:pt>
                <c:pt idx="581">
                  <c:v>7.8277745832156471</c:v>
                </c:pt>
                <c:pt idx="582">
                  <c:v>7.8277745832156471</c:v>
                </c:pt>
                <c:pt idx="583">
                  <c:v>7.8277745832156471</c:v>
                </c:pt>
                <c:pt idx="584">
                  <c:v>7.8277745832156471</c:v>
                </c:pt>
                <c:pt idx="585">
                  <c:v>7.8277745832156471</c:v>
                </c:pt>
                <c:pt idx="586">
                  <c:v>7.8277745832156471</c:v>
                </c:pt>
                <c:pt idx="587">
                  <c:v>7.8277745832156471</c:v>
                </c:pt>
                <c:pt idx="588">
                  <c:v>7.8277745832156471</c:v>
                </c:pt>
                <c:pt idx="589">
                  <c:v>7.8277745832156471</c:v>
                </c:pt>
                <c:pt idx="590">
                  <c:v>7.8277745832156471</c:v>
                </c:pt>
                <c:pt idx="591">
                  <c:v>7.8277745832156471</c:v>
                </c:pt>
                <c:pt idx="592">
                  <c:v>7.8277745832156471</c:v>
                </c:pt>
                <c:pt idx="593">
                  <c:v>7.8277745832156471</c:v>
                </c:pt>
                <c:pt idx="594">
                  <c:v>7.8277745832156471</c:v>
                </c:pt>
                <c:pt idx="595">
                  <c:v>7.8277745832156471</c:v>
                </c:pt>
                <c:pt idx="596">
                  <c:v>7.8277745832156471</c:v>
                </c:pt>
                <c:pt idx="597">
                  <c:v>7.8277745832156471</c:v>
                </c:pt>
                <c:pt idx="598">
                  <c:v>7.8277745832156471</c:v>
                </c:pt>
                <c:pt idx="599">
                  <c:v>7.8277745832156471</c:v>
                </c:pt>
                <c:pt idx="600">
                  <c:v>7.8277745832156471</c:v>
                </c:pt>
                <c:pt idx="601">
                  <c:v>7.8277745832156471</c:v>
                </c:pt>
                <c:pt idx="602">
                  <c:v>7.8277745832156471</c:v>
                </c:pt>
                <c:pt idx="603">
                  <c:v>7.8277745832156471</c:v>
                </c:pt>
                <c:pt idx="604">
                  <c:v>7.8277745832156471</c:v>
                </c:pt>
                <c:pt idx="605">
                  <c:v>7.8277745832156471</c:v>
                </c:pt>
                <c:pt idx="606">
                  <c:v>7.8277745832156471</c:v>
                </c:pt>
                <c:pt idx="607">
                  <c:v>7.8277745832156471</c:v>
                </c:pt>
                <c:pt idx="608">
                  <c:v>7.8277745832156471</c:v>
                </c:pt>
                <c:pt idx="609">
                  <c:v>7.8277745832156471</c:v>
                </c:pt>
                <c:pt idx="610">
                  <c:v>7.8277745832156471</c:v>
                </c:pt>
                <c:pt idx="611">
                  <c:v>7.8277745832156471</c:v>
                </c:pt>
                <c:pt idx="612">
                  <c:v>7.8277745832156471</c:v>
                </c:pt>
                <c:pt idx="613">
                  <c:v>7.8277745832156471</c:v>
                </c:pt>
                <c:pt idx="614">
                  <c:v>7.8277745832156471</c:v>
                </c:pt>
                <c:pt idx="615">
                  <c:v>7.8277745832156471</c:v>
                </c:pt>
                <c:pt idx="616">
                  <c:v>7.8277745832156471</c:v>
                </c:pt>
                <c:pt idx="617">
                  <c:v>7.8277745832156471</c:v>
                </c:pt>
                <c:pt idx="618">
                  <c:v>7.8277745832156471</c:v>
                </c:pt>
                <c:pt idx="619">
                  <c:v>7.8277745832156471</c:v>
                </c:pt>
                <c:pt idx="620">
                  <c:v>7.8277745832156471</c:v>
                </c:pt>
                <c:pt idx="621">
                  <c:v>7.8277745832156471</c:v>
                </c:pt>
                <c:pt idx="622">
                  <c:v>7.8277745832156471</c:v>
                </c:pt>
                <c:pt idx="623">
                  <c:v>7.8277745832156471</c:v>
                </c:pt>
                <c:pt idx="624">
                  <c:v>7.8277745832156471</c:v>
                </c:pt>
                <c:pt idx="625">
                  <c:v>7.8277745832156471</c:v>
                </c:pt>
                <c:pt idx="626">
                  <c:v>7.8277745832156471</c:v>
                </c:pt>
                <c:pt idx="627">
                  <c:v>7.8277745832156471</c:v>
                </c:pt>
                <c:pt idx="628">
                  <c:v>7.8277745832156471</c:v>
                </c:pt>
                <c:pt idx="629">
                  <c:v>7.8277745832156471</c:v>
                </c:pt>
                <c:pt idx="630">
                  <c:v>7.8277745832156471</c:v>
                </c:pt>
                <c:pt idx="631">
                  <c:v>7.8277745832156471</c:v>
                </c:pt>
                <c:pt idx="632">
                  <c:v>7.8277745832156471</c:v>
                </c:pt>
                <c:pt idx="633">
                  <c:v>7.8277745832156471</c:v>
                </c:pt>
                <c:pt idx="634">
                  <c:v>7.8277745832156471</c:v>
                </c:pt>
                <c:pt idx="635">
                  <c:v>7.8277745832156471</c:v>
                </c:pt>
                <c:pt idx="636">
                  <c:v>7.8277745832156471</c:v>
                </c:pt>
                <c:pt idx="637">
                  <c:v>7.8277745832156471</c:v>
                </c:pt>
                <c:pt idx="638">
                  <c:v>7.8277745832156471</c:v>
                </c:pt>
                <c:pt idx="639">
                  <c:v>7.8277745832156471</c:v>
                </c:pt>
                <c:pt idx="640">
                  <c:v>7.8277745832156471</c:v>
                </c:pt>
                <c:pt idx="641">
                  <c:v>7.8277745832156471</c:v>
                </c:pt>
                <c:pt idx="642">
                  <c:v>7.8277745832156471</c:v>
                </c:pt>
                <c:pt idx="643">
                  <c:v>7.8277745832156471</c:v>
                </c:pt>
                <c:pt idx="644">
                  <c:v>7.8277745832156471</c:v>
                </c:pt>
                <c:pt idx="645">
                  <c:v>7.8277745832156471</c:v>
                </c:pt>
                <c:pt idx="646">
                  <c:v>7.8277745832156471</c:v>
                </c:pt>
                <c:pt idx="647">
                  <c:v>7.8277745832156471</c:v>
                </c:pt>
                <c:pt idx="648">
                  <c:v>7.8277745832156471</c:v>
                </c:pt>
                <c:pt idx="649">
                  <c:v>7.8277745832156471</c:v>
                </c:pt>
                <c:pt idx="650">
                  <c:v>7.8277745832156471</c:v>
                </c:pt>
                <c:pt idx="651">
                  <c:v>7.8277745832156471</c:v>
                </c:pt>
                <c:pt idx="652">
                  <c:v>7.8277745832156471</c:v>
                </c:pt>
                <c:pt idx="653">
                  <c:v>7.8277745832156471</c:v>
                </c:pt>
                <c:pt idx="654">
                  <c:v>7.8277745832156471</c:v>
                </c:pt>
                <c:pt idx="655">
                  <c:v>7.8277745832156471</c:v>
                </c:pt>
                <c:pt idx="656">
                  <c:v>7.8277745832156471</c:v>
                </c:pt>
                <c:pt idx="657">
                  <c:v>7.8277745832156471</c:v>
                </c:pt>
                <c:pt idx="658">
                  <c:v>7.8277745832156471</c:v>
                </c:pt>
                <c:pt idx="659">
                  <c:v>7.8277745832156471</c:v>
                </c:pt>
                <c:pt idx="660">
                  <c:v>7.8277745832156471</c:v>
                </c:pt>
                <c:pt idx="661">
                  <c:v>7.8277745832156471</c:v>
                </c:pt>
                <c:pt idx="662">
                  <c:v>7.8277745832156471</c:v>
                </c:pt>
                <c:pt idx="663">
                  <c:v>7.8277745832156471</c:v>
                </c:pt>
                <c:pt idx="664">
                  <c:v>7.8277745832156471</c:v>
                </c:pt>
                <c:pt idx="665">
                  <c:v>7.8277745832156471</c:v>
                </c:pt>
                <c:pt idx="666">
                  <c:v>7.8277745832156471</c:v>
                </c:pt>
                <c:pt idx="667">
                  <c:v>7.8277745832156471</c:v>
                </c:pt>
                <c:pt idx="668">
                  <c:v>7.8277745832156471</c:v>
                </c:pt>
                <c:pt idx="669">
                  <c:v>7.8277745832156471</c:v>
                </c:pt>
                <c:pt idx="670">
                  <c:v>7.8277745832156471</c:v>
                </c:pt>
                <c:pt idx="671">
                  <c:v>7.8277745832156471</c:v>
                </c:pt>
                <c:pt idx="672">
                  <c:v>7.8277745832156471</c:v>
                </c:pt>
                <c:pt idx="673">
                  <c:v>7.8277745832156471</c:v>
                </c:pt>
                <c:pt idx="674">
                  <c:v>7.8277745832156471</c:v>
                </c:pt>
                <c:pt idx="675">
                  <c:v>7.8277745832156471</c:v>
                </c:pt>
                <c:pt idx="676">
                  <c:v>7.8277745832156471</c:v>
                </c:pt>
                <c:pt idx="677">
                  <c:v>7.8277745832156471</c:v>
                </c:pt>
                <c:pt idx="678">
                  <c:v>7.8277745832156471</c:v>
                </c:pt>
                <c:pt idx="679">
                  <c:v>7.8277745832156471</c:v>
                </c:pt>
                <c:pt idx="680">
                  <c:v>7.8277745832156471</c:v>
                </c:pt>
                <c:pt idx="681">
                  <c:v>7.8277745832156471</c:v>
                </c:pt>
                <c:pt idx="682">
                  <c:v>7.8277745832156471</c:v>
                </c:pt>
                <c:pt idx="683">
                  <c:v>7.8277745832156471</c:v>
                </c:pt>
                <c:pt idx="684">
                  <c:v>7.8277745832156471</c:v>
                </c:pt>
                <c:pt idx="685">
                  <c:v>7.8277745832156471</c:v>
                </c:pt>
                <c:pt idx="686">
                  <c:v>7.8277745832156471</c:v>
                </c:pt>
                <c:pt idx="687">
                  <c:v>7.8277745832156471</c:v>
                </c:pt>
                <c:pt idx="688">
                  <c:v>7.8277745832156471</c:v>
                </c:pt>
                <c:pt idx="689">
                  <c:v>7.8277745832156471</c:v>
                </c:pt>
                <c:pt idx="690">
                  <c:v>7.8277745832156471</c:v>
                </c:pt>
                <c:pt idx="691">
                  <c:v>7.8277745832156471</c:v>
                </c:pt>
                <c:pt idx="692">
                  <c:v>7.8277745832156471</c:v>
                </c:pt>
                <c:pt idx="693">
                  <c:v>7.8277745832156471</c:v>
                </c:pt>
                <c:pt idx="694">
                  <c:v>7.8277745832156471</c:v>
                </c:pt>
                <c:pt idx="695">
                  <c:v>7.8277745832156471</c:v>
                </c:pt>
                <c:pt idx="696">
                  <c:v>7.8277745832156471</c:v>
                </c:pt>
                <c:pt idx="697">
                  <c:v>7.8277745832156471</c:v>
                </c:pt>
                <c:pt idx="698">
                  <c:v>7.8277745832156471</c:v>
                </c:pt>
                <c:pt idx="699">
                  <c:v>7.8277745832156471</c:v>
                </c:pt>
                <c:pt idx="700">
                  <c:v>7.8277745832156471</c:v>
                </c:pt>
                <c:pt idx="701">
                  <c:v>7.8277745832156471</c:v>
                </c:pt>
                <c:pt idx="702">
                  <c:v>7.8277745832156471</c:v>
                </c:pt>
                <c:pt idx="703">
                  <c:v>7.8277745832156471</c:v>
                </c:pt>
                <c:pt idx="704">
                  <c:v>7.8277745832156471</c:v>
                </c:pt>
                <c:pt idx="705">
                  <c:v>7.8277745832156471</c:v>
                </c:pt>
                <c:pt idx="706">
                  <c:v>7.8277745832156471</c:v>
                </c:pt>
                <c:pt idx="707">
                  <c:v>7.8277745832156471</c:v>
                </c:pt>
                <c:pt idx="708">
                  <c:v>7.8277745832156471</c:v>
                </c:pt>
                <c:pt idx="709">
                  <c:v>7.8277745832156471</c:v>
                </c:pt>
                <c:pt idx="710">
                  <c:v>7.8277745832156471</c:v>
                </c:pt>
                <c:pt idx="711">
                  <c:v>7.8277745832156471</c:v>
                </c:pt>
                <c:pt idx="712">
                  <c:v>7.8277745832156471</c:v>
                </c:pt>
                <c:pt idx="713">
                  <c:v>7.8277745832156471</c:v>
                </c:pt>
                <c:pt idx="714">
                  <c:v>7.8277745832156471</c:v>
                </c:pt>
                <c:pt idx="715">
                  <c:v>7.8277745832156471</c:v>
                </c:pt>
                <c:pt idx="716">
                  <c:v>7.8277745832156471</c:v>
                </c:pt>
                <c:pt idx="717">
                  <c:v>7.8277745832156471</c:v>
                </c:pt>
                <c:pt idx="718">
                  <c:v>7.8277745832156471</c:v>
                </c:pt>
                <c:pt idx="719">
                  <c:v>7.8277745832156471</c:v>
                </c:pt>
                <c:pt idx="720">
                  <c:v>7.8277745832156471</c:v>
                </c:pt>
                <c:pt idx="721">
                  <c:v>7.8277745832156471</c:v>
                </c:pt>
                <c:pt idx="722">
                  <c:v>7.8277745832156471</c:v>
                </c:pt>
                <c:pt idx="723">
                  <c:v>7.8277745832156471</c:v>
                </c:pt>
                <c:pt idx="724">
                  <c:v>7.8277745832156471</c:v>
                </c:pt>
                <c:pt idx="725">
                  <c:v>7.8277745832156471</c:v>
                </c:pt>
                <c:pt idx="726">
                  <c:v>7.8277745832156471</c:v>
                </c:pt>
                <c:pt idx="727">
                  <c:v>7.8277745832156471</c:v>
                </c:pt>
                <c:pt idx="728">
                  <c:v>7.8277745832156471</c:v>
                </c:pt>
                <c:pt idx="729">
                  <c:v>7.8277745832156471</c:v>
                </c:pt>
                <c:pt idx="730">
                  <c:v>7.8277745832156471</c:v>
                </c:pt>
                <c:pt idx="731">
                  <c:v>7.8277745832156471</c:v>
                </c:pt>
                <c:pt idx="732">
                  <c:v>7.8277745832156471</c:v>
                </c:pt>
                <c:pt idx="733">
                  <c:v>7.8277745832156471</c:v>
                </c:pt>
                <c:pt idx="734">
                  <c:v>7.8277745832156471</c:v>
                </c:pt>
                <c:pt idx="735">
                  <c:v>7.8277745832156471</c:v>
                </c:pt>
                <c:pt idx="736">
                  <c:v>7.8277745832156471</c:v>
                </c:pt>
                <c:pt idx="737">
                  <c:v>7.8277745832156471</c:v>
                </c:pt>
                <c:pt idx="738">
                  <c:v>7.8277745832156471</c:v>
                </c:pt>
                <c:pt idx="739">
                  <c:v>7.8277745832156471</c:v>
                </c:pt>
                <c:pt idx="740">
                  <c:v>7.8277745832156471</c:v>
                </c:pt>
                <c:pt idx="741">
                  <c:v>7.8277745832156471</c:v>
                </c:pt>
                <c:pt idx="742">
                  <c:v>7.8277745832156471</c:v>
                </c:pt>
                <c:pt idx="743">
                  <c:v>7.8277745832156471</c:v>
                </c:pt>
                <c:pt idx="744">
                  <c:v>7.8277745832156471</c:v>
                </c:pt>
                <c:pt idx="745">
                  <c:v>7.8277745832156471</c:v>
                </c:pt>
                <c:pt idx="746">
                  <c:v>7.8277745832156471</c:v>
                </c:pt>
                <c:pt idx="747">
                  <c:v>7.8277745832156471</c:v>
                </c:pt>
                <c:pt idx="748">
                  <c:v>7.8277745832156471</c:v>
                </c:pt>
                <c:pt idx="749">
                  <c:v>7.8277745832156471</c:v>
                </c:pt>
                <c:pt idx="750">
                  <c:v>7.8277745832156471</c:v>
                </c:pt>
                <c:pt idx="751">
                  <c:v>7.8277745832156471</c:v>
                </c:pt>
                <c:pt idx="752">
                  <c:v>7.8277745832156471</c:v>
                </c:pt>
                <c:pt idx="753">
                  <c:v>7.8277745832156471</c:v>
                </c:pt>
                <c:pt idx="754">
                  <c:v>7.8277745832156471</c:v>
                </c:pt>
                <c:pt idx="755">
                  <c:v>7.8277745832156471</c:v>
                </c:pt>
                <c:pt idx="756">
                  <c:v>7.8277745832156471</c:v>
                </c:pt>
                <c:pt idx="757">
                  <c:v>7.8277745832156471</c:v>
                </c:pt>
                <c:pt idx="758">
                  <c:v>7.8277745832156471</c:v>
                </c:pt>
                <c:pt idx="759">
                  <c:v>7.8277745832156471</c:v>
                </c:pt>
                <c:pt idx="760">
                  <c:v>7.8277745832156471</c:v>
                </c:pt>
                <c:pt idx="761">
                  <c:v>7.8277745832156471</c:v>
                </c:pt>
                <c:pt idx="762">
                  <c:v>7.8277745832156471</c:v>
                </c:pt>
                <c:pt idx="763">
                  <c:v>7.8277745832156471</c:v>
                </c:pt>
                <c:pt idx="764">
                  <c:v>7.8277745832156471</c:v>
                </c:pt>
                <c:pt idx="765">
                  <c:v>7.8277745832156471</c:v>
                </c:pt>
                <c:pt idx="766">
                  <c:v>7.8277745832156471</c:v>
                </c:pt>
                <c:pt idx="767">
                  <c:v>7.8277745832156471</c:v>
                </c:pt>
                <c:pt idx="768">
                  <c:v>7.8277745832156471</c:v>
                </c:pt>
                <c:pt idx="769">
                  <c:v>7.8277745832156471</c:v>
                </c:pt>
                <c:pt idx="770">
                  <c:v>7.8277745832156471</c:v>
                </c:pt>
                <c:pt idx="771">
                  <c:v>7.8277745832156471</c:v>
                </c:pt>
                <c:pt idx="772">
                  <c:v>7.8277745832156471</c:v>
                </c:pt>
                <c:pt idx="773">
                  <c:v>7.8277745832156471</c:v>
                </c:pt>
                <c:pt idx="774">
                  <c:v>7.8277745832156471</c:v>
                </c:pt>
                <c:pt idx="775">
                  <c:v>7.8277745832156471</c:v>
                </c:pt>
                <c:pt idx="776">
                  <c:v>7.8277745832156471</c:v>
                </c:pt>
                <c:pt idx="777">
                  <c:v>7.8277745832156471</c:v>
                </c:pt>
                <c:pt idx="778">
                  <c:v>7.8277745832156471</c:v>
                </c:pt>
                <c:pt idx="779">
                  <c:v>7.8277745832156471</c:v>
                </c:pt>
                <c:pt idx="780">
                  <c:v>7.8277745832156471</c:v>
                </c:pt>
                <c:pt idx="781">
                  <c:v>7.8277745832156471</c:v>
                </c:pt>
                <c:pt idx="782">
                  <c:v>7.8277745832156471</c:v>
                </c:pt>
                <c:pt idx="783">
                  <c:v>7.8277745832156471</c:v>
                </c:pt>
                <c:pt idx="784">
                  <c:v>7.8277745832156471</c:v>
                </c:pt>
                <c:pt idx="785">
                  <c:v>7.8277745832156471</c:v>
                </c:pt>
                <c:pt idx="786">
                  <c:v>7.8277745832156471</c:v>
                </c:pt>
                <c:pt idx="787">
                  <c:v>7.8277745832156471</c:v>
                </c:pt>
                <c:pt idx="788">
                  <c:v>7.8277745832156471</c:v>
                </c:pt>
                <c:pt idx="789">
                  <c:v>7.8277745832156471</c:v>
                </c:pt>
                <c:pt idx="790">
                  <c:v>7.8277745832156471</c:v>
                </c:pt>
                <c:pt idx="791">
                  <c:v>7.8277745832156471</c:v>
                </c:pt>
                <c:pt idx="792">
                  <c:v>7.8277745832156471</c:v>
                </c:pt>
                <c:pt idx="793">
                  <c:v>7.8277745832156471</c:v>
                </c:pt>
                <c:pt idx="794">
                  <c:v>7.8277745832156471</c:v>
                </c:pt>
                <c:pt idx="795">
                  <c:v>7.8277745832156471</c:v>
                </c:pt>
                <c:pt idx="796">
                  <c:v>7.8277745832156471</c:v>
                </c:pt>
                <c:pt idx="797">
                  <c:v>7.8277745832156471</c:v>
                </c:pt>
                <c:pt idx="798">
                  <c:v>7.8277745832156471</c:v>
                </c:pt>
                <c:pt idx="799">
                  <c:v>7.8277745832156471</c:v>
                </c:pt>
                <c:pt idx="800">
                  <c:v>7.8277745832156471</c:v>
                </c:pt>
                <c:pt idx="801">
                  <c:v>7.8277745832156471</c:v>
                </c:pt>
                <c:pt idx="802">
                  <c:v>7.8277745832156471</c:v>
                </c:pt>
                <c:pt idx="803">
                  <c:v>7.8277745832156471</c:v>
                </c:pt>
                <c:pt idx="804">
                  <c:v>7.8277745832156471</c:v>
                </c:pt>
                <c:pt idx="805">
                  <c:v>7.8277745832156471</c:v>
                </c:pt>
                <c:pt idx="806">
                  <c:v>7.8277745832156471</c:v>
                </c:pt>
                <c:pt idx="807">
                  <c:v>7.8277745832156471</c:v>
                </c:pt>
                <c:pt idx="808">
                  <c:v>7.8277745832156471</c:v>
                </c:pt>
                <c:pt idx="809">
                  <c:v>7.8277745832156471</c:v>
                </c:pt>
                <c:pt idx="810">
                  <c:v>7.8277745832156471</c:v>
                </c:pt>
                <c:pt idx="811">
                  <c:v>7.8277745832156471</c:v>
                </c:pt>
                <c:pt idx="812">
                  <c:v>7.8277745832156471</c:v>
                </c:pt>
                <c:pt idx="813">
                  <c:v>7.8277745832156471</c:v>
                </c:pt>
                <c:pt idx="814">
                  <c:v>7.8277745832156471</c:v>
                </c:pt>
                <c:pt idx="815">
                  <c:v>7.8277745832156471</c:v>
                </c:pt>
                <c:pt idx="816">
                  <c:v>7.8277745832156471</c:v>
                </c:pt>
                <c:pt idx="817">
                  <c:v>7.8277745832156471</c:v>
                </c:pt>
                <c:pt idx="818">
                  <c:v>7.8277745832156471</c:v>
                </c:pt>
                <c:pt idx="819">
                  <c:v>7.8277745832156471</c:v>
                </c:pt>
                <c:pt idx="820">
                  <c:v>7.8277745832156471</c:v>
                </c:pt>
                <c:pt idx="821">
                  <c:v>7.8277745832156471</c:v>
                </c:pt>
                <c:pt idx="822">
                  <c:v>7.8277745832156471</c:v>
                </c:pt>
                <c:pt idx="823">
                  <c:v>7.8277745832156471</c:v>
                </c:pt>
                <c:pt idx="824">
                  <c:v>7.8277745832156471</c:v>
                </c:pt>
                <c:pt idx="825">
                  <c:v>7.8277745832156471</c:v>
                </c:pt>
                <c:pt idx="826">
                  <c:v>7.8277745832156471</c:v>
                </c:pt>
                <c:pt idx="827">
                  <c:v>7.8277745832156471</c:v>
                </c:pt>
                <c:pt idx="828">
                  <c:v>7.8277745832156471</c:v>
                </c:pt>
                <c:pt idx="829">
                  <c:v>7.8277745832156471</c:v>
                </c:pt>
                <c:pt idx="830">
                  <c:v>7.8277745832156471</c:v>
                </c:pt>
                <c:pt idx="831">
                  <c:v>7.8277745832156471</c:v>
                </c:pt>
                <c:pt idx="832">
                  <c:v>7.8277745832156471</c:v>
                </c:pt>
                <c:pt idx="833">
                  <c:v>7.8277745832156471</c:v>
                </c:pt>
                <c:pt idx="834">
                  <c:v>7.8277745832156471</c:v>
                </c:pt>
                <c:pt idx="835">
                  <c:v>7.8277745832156471</c:v>
                </c:pt>
                <c:pt idx="836">
                  <c:v>7.8277745832156471</c:v>
                </c:pt>
                <c:pt idx="837">
                  <c:v>7.8277745832156471</c:v>
                </c:pt>
                <c:pt idx="838">
                  <c:v>7.8277745832156471</c:v>
                </c:pt>
                <c:pt idx="839">
                  <c:v>7.8277745832156471</c:v>
                </c:pt>
                <c:pt idx="840">
                  <c:v>7.8277745832156471</c:v>
                </c:pt>
                <c:pt idx="841">
                  <c:v>7.8277745832156471</c:v>
                </c:pt>
                <c:pt idx="842">
                  <c:v>7.8277745832156471</c:v>
                </c:pt>
                <c:pt idx="843">
                  <c:v>7.8277745832156471</c:v>
                </c:pt>
                <c:pt idx="844">
                  <c:v>7.8277745832156471</c:v>
                </c:pt>
                <c:pt idx="845">
                  <c:v>7.8277745832156471</c:v>
                </c:pt>
                <c:pt idx="846">
                  <c:v>7.8277745832156471</c:v>
                </c:pt>
                <c:pt idx="847">
                  <c:v>7.8277745832156471</c:v>
                </c:pt>
                <c:pt idx="848">
                  <c:v>7.8277745832156471</c:v>
                </c:pt>
                <c:pt idx="849">
                  <c:v>7.8277745832156471</c:v>
                </c:pt>
                <c:pt idx="850">
                  <c:v>7.8277745832156471</c:v>
                </c:pt>
                <c:pt idx="851">
                  <c:v>7.8277745832156471</c:v>
                </c:pt>
                <c:pt idx="852">
                  <c:v>7.8277745832156471</c:v>
                </c:pt>
                <c:pt idx="853">
                  <c:v>7.8277745832156471</c:v>
                </c:pt>
                <c:pt idx="854">
                  <c:v>7.8277745832156471</c:v>
                </c:pt>
                <c:pt idx="855">
                  <c:v>7.8277745832156471</c:v>
                </c:pt>
                <c:pt idx="856">
                  <c:v>7.8277745832156471</c:v>
                </c:pt>
                <c:pt idx="857">
                  <c:v>7.8277745832156471</c:v>
                </c:pt>
                <c:pt idx="858">
                  <c:v>7.8277745832156471</c:v>
                </c:pt>
                <c:pt idx="859">
                  <c:v>7.8277745832156471</c:v>
                </c:pt>
                <c:pt idx="860">
                  <c:v>7.8277745832156471</c:v>
                </c:pt>
                <c:pt idx="861">
                  <c:v>7.8277745832156471</c:v>
                </c:pt>
                <c:pt idx="862">
                  <c:v>7.8277745832156471</c:v>
                </c:pt>
                <c:pt idx="863">
                  <c:v>7.8277745832156471</c:v>
                </c:pt>
                <c:pt idx="864">
                  <c:v>7.8277745832156471</c:v>
                </c:pt>
                <c:pt idx="865">
                  <c:v>7.8277745832156471</c:v>
                </c:pt>
                <c:pt idx="866">
                  <c:v>7.8277745832156471</c:v>
                </c:pt>
                <c:pt idx="867">
                  <c:v>7.8277745832156471</c:v>
                </c:pt>
                <c:pt idx="868">
                  <c:v>7.8277745832156471</c:v>
                </c:pt>
                <c:pt idx="869">
                  <c:v>7.8277745832156471</c:v>
                </c:pt>
                <c:pt idx="870">
                  <c:v>7.8277745832156471</c:v>
                </c:pt>
                <c:pt idx="871">
                  <c:v>7.8277745832156471</c:v>
                </c:pt>
                <c:pt idx="872">
                  <c:v>7.8277745832156471</c:v>
                </c:pt>
                <c:pt idx="873">
                  <c:v>7.8277745832156471</c:v>
                </c:pt>
                <c:pt idx="874">
                  <c:v>7.8277745832156471</c:v>
                </c:pt>
                <c:pt idx="875">
                  <c:v>7.8277745832156471</c:v>
                </c:pt>
                <c:pt idx="876">
                  <c:v>7.8277745832156471</c:v>
                </c:pt>
                <c:pt idx="877">
                  <c:v>7.8277745832156471</c:v>
                </c:pt>
                <c:pt idx="878">
                  <c:v>7.8277745832156471</c:v>
                </c:pt>
                <c:pt idx="879">
                  <c:v>7.8277745832156471</c:v>
                </c:pt>
                <c:pt idx="880">
                  <c:v>7.8277745832156471</c:v>
                </c:pt>
                <c:pt idx="881">
                  <c:v>7.8277745832156471</c:v>
                </c:pt>
                <c:pt idx="882">
                  <c:v>7.8277745832156471</c:v>
                </c:pt>
                <c:pt idx="883">
                  <c:v>7.8277745832156471</c:v>
                </c:pt>
                <c:pt idx="884">
                  <c:v>7.8277745832156471</c:v>
                </c:pt>
                <c:pt idx="885">
                  <c:v>7.8277745832156471</c:v>
                </c:pt>
                <c:pt idx="886">
                  <c:v>7.8277745832156471</c:v>
                </c:pt>
                <c:pt idx="887">
                  <c:v>7.8277745832156471</c:v>
                </c:pt>
                <c:pt idx="888">
                  <c:v>7.8277745832156471</c:v>
                </c:pt>
                <c:pt idx="889">
                  <c:v>7.8277745832156471</c:v>
                </c:pt>
                <c:pt idx="890">
                  <c:v>7.8277745832156471</c:v>
                </c:pt>
                <c:pt idx="891">
                  <c:v>7.8277745832156471</c:v>
                </c:pt>
                <c:pt idx="892">
                  <c:v>7.8277745832156471</c:v>
                </c:pt>
                <c:pt idx="893">
                  <c:v>7.8277745832156471</c:v>
                </c:pt>
                <c:pt idx="894">
                  <c:v>7.8277745832156471</c:v>
                </c:pt>
                <c:pt idx="895">
                  <c:v>7.8277745832156471</c:v>
                </c:pt>
                <c:pt idx="896">
                  <c:v>7.8277745832156471</c:v>
                </c:pt>
                <c:pt idx="897">
                  <c:v>7.8277745832156471</c:v>
                </c:pt>
                <c:pt idx="898">
                  <c:v>7.8277745832156471</c:v>
                </c:pt>
                <c:pt idx="899">
                  <c:v>7.8277745832156471</c:v>
                </c:pt>
                <c:pt idx="900">
                  <c:v>7.8277745832156471</c:v>
                </c:pt>
                <c:pt idx="901">
                  <c:v>7.8277745832156471</c:v>
                </c:pt>
                <c:pt idx="902">
                  <c:v>7.8277745832156471</c:v>
                </c:pt>
                <c:pt idx="903">
                  <c:v>7.8277745832156471</c:v>
                </c:pt>
                <c:pt idx="904">
                  <c:v>7.8277745832156471</c:v>
                </c:pt>
                <c:pt idx="905">
                  <c:v>7.8277745832156471</c:v>
                </c:pt>
                <c:pt idx="906">
                  <c:v>7.8277745832156471</c:v>
                </c:pt>
                <c:pt idx="907">
                  <c:v>7.8277745832156471</c:v>
                </c:pt>
                <c:pt idx="908">
                  <c:v>7.8277745832156471</c:v>
                </c:pt>
                <c:pt idx="909">
                  <c:v>7.8277745832156471</c:v>
                </c:pt>
                <c:pt idx="910">
                  <c:v>7.8277745832156471</c:v>
                </c:pt>
                <c:pt idx="911">
                  <c:v>7.8277745832156471</c:v>
                </c:pt>
                <c:pt idx="912">
                  <c:v>7.8277745832156471</c:v>
                </c:pt>
                <c:pt idx="913">
                  <c:v>7.8277745832156471</c:v>
                </c:pt>
                <c:pt idx="914">
                  <c:v>7.8277745832156471</c:v>
                </c:pt>
                <c:pt idx="915">
                  <c:v>7.8277745832156471</c:v>
                </c:pt>
                <c:pt idx="916">
                  <c:v>7.8277745832156471</c:v>
                </c:pt>
                <c:pt idx="917">
                  <c:v>7.8277745832156471</c:v>
                </c:pt>
                <c:pt idx="918">
                  <c:v>7.8277745832156471</c:v>
                </c:pt>
                <c:pt idx="919">
                  <c:v>7.8277745832156471</c:v>
                </c:pt>
                <c:pt idx="920">
                  <c:v>7.8277745832156471</c:v>
                </c:pt>
                <c:pt idx="921">
                  <c:v>7.8277745832156471</c:v>
                </c:pt>
                <c:pt idx="922">
                  <c:v>7.8277745832156471</c:v>
                </c:pt>
                <c:pt idx="923">
                  <c:v>7.8277745832156471</c:v>
                </c:pt>
                <c:pt idx="924">
                  <c:v>7.8277745832156471</c:v>
                </c:pt>
                <c:pt idx="925">
                  <c:v>7.8277745832156471</c:v>
                </c:pt>
                <c:pt idx="926">
                  <c:v>7.8277745832156471</c:v>
                </c:pt>
                <c:pt idx="927">
                  <c:v>7.8277745832156471</c:v>
                </c:pt>
                <c:pt idx="928">
                  <c:v>7.8277745832156471</c:v>
                </c:pt>
                <c:pt idx="929">
                  <c:v>7.8277745832156471</c:v>
                </c:pt>
                <c:pt idx="930">
                  <c:v>7.8277745832156471</c:v>
                </c:pt>
                <c:pt idx="931">
                  <c:v>7.8277745832156471</c:v>
                </c:pt>
                <c:pt idx="932">
                  <c:v>7.8277745832156471</c:v>
                </c:pt>
                <c:pt idx="933">
                  <c:v>7.8277745832156471</c:v>
                </c:pt>
                <c:pt idx="934">
                  <c:v>7.8277745832156471</c:v>
                </c:pt>
                <c:pt idx="935">
                  <c:v>7.8277745832156471</c:v>
                </c:pt>
                <c:pt idx="936">
                  <c:v>7.8277745832156471</c:v>
                </c:pt>
                <c:pt idx="937">
                  <c:v>7.8277745832156471</c:v>
                </c:pt>
                <c:pt idx="938">
                  <c:v>7.8277745832156471</c:v>
                </c:pt>
                <c:pt idx="939">
                  <c:v>7.8277745832156471</c:v>
                </c:pt>
                <c:pt idx="940">
                  <c:v>7.8277745832156471</c:v>
                </c:pt>
                <c:pt idx="941">
                  <c:v>7.8277745832156471</c:v>
                </c:pt>
                <c:pt idx="942">
                  <c:v>7.8277745832156471</c:v>
                </c:pt>
                <c:pt idx="943">
                  <c:v>7.8277745832156471</c:v>
                </c:pt>
                <c:pt idx="944">
                  <c:v>7.8277745832156471</c:v>
                </c:pt>
                <c:pt idx="945">
                  <c:v>7.8277745832156471</c:v>
                </c:pt>
                <c:pt idx="946">
                  <c:v>7.8277745832156471</c:v>
                </c:pt>
                <c:pt idx="947">
                  <c:v>7.8277745832156471</c:v>
                </c:pt>
                <c:pt idx="948">
                  <c:v>7.8277745832156471</c:v>
                </c:pt>
                <c:pt idx="949">
                  <c:v>7.8277745832156471</c:v>
                </c:pt>
                <c:pt idx="950">
                  <c:v>7.8277745832156471</c:v>
                </c:pt>
                <c:pt idx="951">
                  <c:v>7.8277745832156471</c:v>
                </c:pt>
                <c:pt idx="952">
                  <c:v>7.8277745832156471</c:v>
                </c:pt>
                <c:pt idx="953">
                  <c:v>7.8277745832156471</c:v>
                </c:pt>
                <c:pt idx="954">
                  <c:v>7.8277745832156471</c:v>
                </c:pt>
                <c:pt idx="955">
                  <c:v>7.8277745832156471</c:v>
                </c:pt>
                <c:pt idx="956">
                  <c:v>7.8277745832156471</c:v>
                </c:pt>
                <c:pt idx="957">
                  <c:v>7.8277745832156471</c:v>
                </c:pt>
                <c:pt idx="958">
                  <c:v>7.8277745832156471</c:v>
                </c:pt>
                <c:pt idx="959">
                  <c:v>7.8277745832156471</c:v>
                </c:pt>
                <c:pt idx="960">
                  <c:v>7.8277745832156471</c:v>
                </c:pt>
                <c:pt idx="961">
                  <c:v>7.8277745832156471</c:v>
                </c:pt>
                <c:pt idx="962">
                  <c:v>7.8277745832156471</c:v>
                </c:pt>
                <c:pt idx="963">
                  <c:v>7.8277745832156471</c:v>
                </c:pt>
                <c:pt idx="964">
                  <c:v>7.8277745832156471</c:v>
                </c:pt>
                <c:pt idx="965">
                  <c:v>7.8277745832156471</c:v>
                </c:pt>
                <c:pt idx="966">
                  <c:v>7.8277745832156471</c:v>
                </c:pt>
                <c:pt idx="967">
                  <c:v>7.8277745832156471</c:v>
                </c:pt>
                <c:pt idx="968">
                  <c:v>7.8277745832156471</c:v>
                </c:pt>
                <c:pt idx="969">
                  <c:v>7.8277745832156471</c:v>
                </c:pt>
                <c:pt idx="970">
                  <c:v>7.8277745832156471</c:v>
                </c:pt>
                <c:pt idx="971">
                  <c:v>7.8277745832156471</c:v>
                </c:pt>
                <c:pt idx="972">
                  <c:v>7.8277745832156471</c:v>
                </c:pt>
                <c:pt idx="973">
                  <c:v>7.8277745832156471</c:v>
                </c:pt>
                <c:pt idx="974">
                  <c:v>7.8277745832156471</c:v>
                </c:pt>
                <c:pt idx="975">
                  <c:v>7.8277745832156471</c:v>
                </c:pt>
                <c:pt idx="976">
                  <c:v>7.8277745832156471</c:v>
                </c:pt>
                <c:pt idx="977">
                  <c:v>7.8277745832156471</c:v>
                </c:pt>
                <c:pt idx="978">
                  <c:v>7.8277745832156471</c:v>
                </c:pt>
                <c:pt idx="979">
                  <c:v>7.8277745832156471</c:v>
                </c:pt>
                <c:pt idx="980">
                  <c:v>7.8277745832156471</c:v>
                </c:pt>
                <c:pt idx="981">
                  <c:v>7.8277745832156471</c:v>
                </c:pt>
                <c:pt idx="982">
                  <c:v>7.8277745832156471</c:v>
                </c:pt>
                <c:pt idx="983">
                  <c:v>7.8277745832156471</c:v>
                </c:pt>
                <c:pt idx="984">
                  <c:v>7.8277745832156471</c:v>
                </c:pt>
                <c:pt idx="985">
                  <c:v>7.8277745832156471</c:v>
                </c:pt>
                <c:pt idx="986">
                  <c:v>7.8277745832156471</c:v>
                </c:pt>
                <c:pt idx="987">
                  <c:v>7.8277745832156471</c:v>
                </c:pt>
                <c:pt idx="988">
                  <c:v>7.8277745832156471</c:v>
                </c:pt>
                <c:pt idx="989">
                  <c:v>7.8277745832156471</c:v>
                </c:pt>
                <c:pt idx="990">
                  <c:v>7.8277745832156471</c:v>
                </c:pt>
                <c:pt idx="991">
                  <c:v>7.8277745832156471</c:v>
                </c:pt>
                <c:pt idx="992">
                  <c:v>7.8277745832156471</c:v>
                </c:pt>
                <c:pt idx="993">
                  <c:v>7.8277745832156471</c:v>
                </c:pt>
                <c:pt idx="994">
                  <c:v>7.8277745832156471</c:v>
                </c:pt>
                <c:pt idx="995">
                  <c:v>7.8277745832156471</c:v>
                </c:pt>
                <c:pt idx="996">
                  <c:v>7.8277745832156471</c:v>
                </c:pt>
                <c:pt idx="997">
                  <c:v>7.8277745832156471</c:v>
                </c:pt>
                <c:pt idx="998">
                  <c:v>7.8277745832156471</c:v>
                </c:pt>
                <c:pt idx="999">
                  <c:v>7.8277745832156471</c:v>
                </c:pt>
                <c:pt idx="1000">
                  <c:v>7.8277745832156471</c:v>
                </c:pt>
                <c:pt idx="1001">
                  <c:v>7.8277745832156471</c:v>
                </c:pt>
                <c:pt idx="1002">
                  <c:v>7.8277745832156471</c:v>
                </c:pt>
                <c:pt idx="1003">
                  <c:v>7.8277745832156471</c:v>
                </c:pt>
                <c:pt idx="1004">
                  <c:v>7.8277745832156471</c:v>
                </c:pt>
                <c:pt idx="1005">
                  <c:v>7.8277745832156471</c:v>
                </c:pt>
                <c:pt idx="1006">
                  <c:v>7.8277745832156471</c:v>
                </c:pt>
                <c:pt idx="1007">
                  <c:v>7.8277745832156471</c:v>
                </c:pt>
                <c:pt idx="1008">
                  <c:v>7.8277745832156471</c:v>
                </c:pt>
                <c:pt idx="1009">
                  <c:v>7.8277745832156471</c:v>
                </c:pt>
                <c:pt idx="1010">
                  <c:v>7.8277745832156471</c:v>
                </c:pt>
                <c:pt idx="1011">
                  <c:v>7.8277745832156471</c:v>
                </c:pt>
                <c:pt idx="1012">
                  <c:v>7.8277745832156471</c:v>
                </c:pt>
                <c:pt idx="1013">
                  <c:v>7.8277745832156471</c:v>
                </c:pt>
                <c:pt idx="1014">
                  <c:v>7.8277745832156471</c:v>
                </c:pt>
                <c:pt idx="1015">
                  <c:v>7.8277745832156471</c:v>
                </c:pt>
                <c:pt idx="1016">
                  <c:v>7.8277745832156471</c:v>
                </c:pt>
                <c:pt idx="1017">
                  <c:v>7.8277745832156471</c:v>
                </c:pt>
                <c:pt idx="1018">
                  <c:v>7.8277745832156471</c:v>
                </c:pt>
                <c:pt idx="1019">
                  <c:v>7.8277745832156471</c:v>
                </c:pt>
                <c:pt idx="1020">
                  <c:v>7.8277745832156471</c:v>
                </c:pt>
                <c:pt idx="1021">
                  <c:v>7.8277745832156471</c:v>
                </c:pt>
                <c:pt idx="1022">
                  <c:v>7.8277745832156471</c:v>
                </c:pt>
                <c:pt idx="1023">
                  <c:v>7.8277745832156471</c:v>
                </c:pt>
                <c:pt idx="1024">
                  <c:v>7.8277745832156471</c:v>
                </c:pt>
                <c:pt idx="1025">
                  <c:v>7.8277745832156471</c:v>
                </c:pt>
                <c:pt idx="1026">
                  <c:v>7.8277745832156471</c:v>
                </c:pt>
                <c:pt idx="1027">
                  <c:v>7.8277745832156471</c:v>
                </c:pt>
                <c:pt idx="1028">
                  <c:v>7.8277745832156471</c:v>
                </c:pt>
                <c:pt idx="1029">
                  <c:v>7.8277745832156471</c:v>
                </c:pt>
                <c:pt idx="1030">
                  <c:v>7.8277745832156471</c:v>
                </c:pt>
                <c:pt idx="1031">
                  <c:v>7.8277745832156471</c:v>
                </c:pt>
                <c:pt idx="1032">
                  <c:v>7.8277745832156471</c:v>
                </c:pt>
                <c:pt idx="1033">
                  <c:v>7.8277745832156471</c:v>
                </c:pt>
                <c:pt idx="1034">
                  <c:v>7.8277745832156471</c:v>
                </c:pt>
                <c:pt idx="1035">
                  <c:v>7.8277745832156471</c:v>
                </c:pt>
                <c:pt idx="1036">
                  <c:v>7.8277745832156471</c:v>
                </c:pt>
                <c:pt idx="1037">
                  <c:v>7.8277745832156471</c:v>
                </c:pt>
                <c:pt idx="1038">
                  <c:v>7.8277745832156471</c:v>
                </c:pt>
                <c:pt idx="1039">
                  <c:v>7.8277745832156471</c:v>
                </c:pt>
                <c:pt idx="1040">
                  <c:v>7.8277745832156471</c:v>
                </c:pt>
                <c:pt idx="1041">
                  <c:v>7.8277745832156471</c:v>
                </c:pt>
                <c:pt idx="1042">
                  <c:v>7.8277745832156471</c:v>
                </c:pt>
                <c:pt idx="1043">
                  <c:v>7.8277745832156471</c:v>
                </c:pt>
                <c:pt idx="1044">
                  <c:v>7.8277745832156471</c:v>
                </c:pt>
                <c:pt idx="1045">
                  <c:v>7.8277745832156471</c:v>
                </c:pt>
                <c:pt idx="1046">
                  <c:v>7.8277745832156471</c:v>
                </c:pt>
                <c:pt idx="1047">
                  <c:v>7.8277745832156471</c:v>
                </c:pt>
                <c:pt idx="1048">
                  <c:v>7.8277745832156471</c:v>
                </c:pt>
                <c:pt idx="1049">
                  <c:v>7.8277745832156471</c:v>
                </c:pt>
                <c:pt idx="1050">
                  <c:v>7.8277745832156471</c:v>
                </c:pt>
                <c:pt idx="1051">
                  <c:v>7.8277745832156471</c:v>
                </c:pt>
                <c:pt idx="1052">
                  <c:v>7.8277745832156471</c:v>
                </c:pt>
                <c:pt idx="1053">
                  <c:v>7.8277745832156471</c:v>
                </c:pt>
                <c:pt idx="1054">
                  <c:v>7.8277745832156471</c:v>
                </c:pt>
                <c:pt idx="1055">
                  <c:v>7.8277745832156471</c:v>
                </c:pt>
                <c:pt idx="1056">
                  <c:v>7.8277745832156471</c:v>
                </c:pt>
                <c:pt idx="1057">
                  <c:v>7.8277745832156471</c:v>
                </c:pt>
                <c:pt idx="1058">
                  <c:v>7.8277745832156471</c:v>
                </c:pt>
                <c:pt idx="1059">
                  <c:v>7.8277745832156471</c:v>
                </c:pt>
                <c:pt idx="1060">
                  <c:v>7.8277745832156471</c:v>
                </c:pt>
                <c:pt idx="1061">
                  <c:v>7.8277745832156471</c:v>
                </c:pt>
                <c:pt idx="1062">
                  <c:v>7.8277745832156471</c:v>
                </c:pt>
                <c:pt idx="1063">
                  <c:v>7.8277745832156471</c:v>
                </c:pt>
                <c:pt idx="1064">
                  <c:v>7.8277745832156471</c:v>
                </c:pt>
                <c:pt idx="1065">
                  <c:v>7.8277745832156471</c:v>
                </c:pt>
                <c:pt idx="1066">
                  <c:v>7.8277745832156471</c:v>
                </c:pt>
                <c:pt idx="1067">
                  <c:v>7.8277745832156471</c:v>
                </c:pt>
                <c:pt idx="1068">
                  <c:v>7.8277745832156471</c:v>
                </c:pt>
                <c:pt idx="1069">
                  <c:v>7.8277745832156471</c:v>
                </c:pt>
                <c:pt idx="1070">
                  <c:v>7.8277745832156471</c:v>
                </c:pt>
                <c:pt idx="1071">
                  <c:v>7.8277745832156471</c:v>
                </c:pt>
                <c:pt idx="1072">
                  <c:v>7.8277745832156471</c:v>
                </c:pt>
                <c:pt idx="1073">
                  <c:v>7.8277745832156471</c:v>
                </c:pt>
                <c:pt idx="1074">
                  <c:v>7.8277745832156471</c:v>
                </c:pt>
                <c:pt idx="1075">
                  <c:v>7.8277745832156471</c:v>
                </c:pt>
                <c:pt idx="1076">
                  <c:v>7.8277745832156471</c:v>
                </c:pt>
                <c:pt idx="1077">
                  <c:v>7.8277745832156471</c:v>
                </c:pt>
                <c:pt idx="1078">
                  <c:v>7.8277745832156471</c:v>
                </c:pt>
                <c:pt idx="1079">
                  <c:v>7.8277745832156471</c:v>
                </c:pt>
                <c:pt idx="1080">
                  <c:v>7.8277745832156471</c:v>
                </c:pt>
                <c:pt idx="1081">
                  <c:v>7.8277745832156471</c:v>
                </c:pt>
                <c:pt idx="1082">
                  <c:v>7.8277745832156471</c:v>
                </c:pt>
                <c:pt idx="1083">
                  <c:v>7.8277745832156471</c:v>
                </c:pt>
                <c:pt idx="1084">
                  <c:v>7.8277745832156471</c:v>
                </c:pt>
                <c:pt idx="1085">
                  <c:v>7.8277745832156471</c:v>
                </c:pt>
                <c:pt idx="1086">
                  <c:v>7.8277745832156471</c:v>
                </c:pt>
                <c:pt idx="1087">
                  <c:v>7.8277745832156471</c:v>
                </c:pt>
                <c:pt idx="1088">
                  <c:v>7.8277745832156471</c:v>
                </c:pt>
                <c:pt idx="1089">
                  <c:v>7.8277745832156471</c:v>
                </c:pt>
                <c:pt idx="1090">
                  <c:v>7.8277745832156471</c:v>
                </c:pt>
                <c:pt idx="1091">
                  <c:v>7.8277745832156471</c:v>
                </c:pt>
                <c:pt idx="1092">
                  <c:v>7.8277745832156471</c:v>
                </c:pt>
                <c:pt idx="1093">
                  <c:v>7.8277745832156471</c:v>
                </c:pt>
                <c:pt idx="1094">
                  <c:v>7.8277745832156471</c:v>
                </c:pt>
                <c:pt idx="1095">
                  <c:v>7.8277745832156471</c:v>
                </c:pt>
                <c:pt idx="1096">
                  <c:v>7.8277745832156471</c:v>
                </c:pt>
                <c:pt idx="1097">
                  <c:v>7.8277745832156471</c:v>
                </c:pt>
                <c:pt idx="1098">
                  <c:v>7.8277745832156471</c:v>
                </c:pt>
                <c:pt idx="1099">
                  <c:v>7.8277745832156471</c:v>
                </c:pt>
                <c:pt idx="1100">
                  <c:v>7.8277745832156471</c:v>
                </c:pt>
                <c:pt idx="1101">
                  <c:v>7.8277745832156471</c:v>
                </c:pt>
                <c:pt idx="1102">
                  <c:v>7.8277745832156471</c:v>
                </c:pt>
                <c:pt idx="1103">
                  <c:v>7.8277745832156471</c:v>
                </c:pt>
                <c:pt idx="1104">
                  <c:v>7.8277745832156471</c:v>
                </c:pt>
                <c:pt idx="1105">
                  <c:v>7.8277745832156471</c:v>
                </c:pt>
                <c:pt idx="1106">
                  <c:v>7.8277745832156471</c:v>
                </c:pt>
                <c:pt idx="1107">
                  <c:v>7.8277745832156471</c:v>
                </c:pt>
                <c:pt idx="1108">
                  <c:v>7.8277745832156471</c:v>
                </c:pt>
                <c:pt idx="1109">
                  <c:v>7.8277745832156471</c:v>
                </c:pt>
                <c:pt idx="1110">
                  <c:v>7.8277745832156471</c:v>
                </c:pt>
                <c:pt idx="1111">
                  <c:v>7.8277745832156471</c:v>
                </c:pt>
                <c:pt idx="1112">
                  <c:v>7.8277745832156471</c:v>
                </c:pt>
                <c:pt idx="1113">
                  <c:v>7.8277745832156471</c:v>
                </c:pt>
                <c:pt idx="1114">
                  <c:v>7.8277745832156471</c:v>
                </c:pt>
                <c:pt idx="1115">
                  <c:v>7.8277745832156471</c:v>
                </c:pt>
                <c:pt idx="1116">
                  <c:v>7.8277745832156471</c:v>
                </c:pt>
                <c:pt idx="1117">
                  <c:v>7.8277745832156471</c:v>
                </c:pt>
                <c:pt idx="1118">
                  <c:v>7.8277745832156471</c:v>
                </c:pt>
                <c:pt idx="1119">
                  <c:v>7.8277745832156471</c:v>
                </c:pt>
                <c:pt idx="1120">
                  <c:v>7.8277745832156471</c:v>
                </c:pt>
                <c:pt idx="1121">
                  <c:v>7.8277745832156471</c:v>
                </c:pt>
                <c:pt idx="1122">
                  <c:v>7.8277745832156471</c:v>
                </c:pt>
                <c:pt idx="1123">
                  <c:v>7.8277745832156471</c:v>
                </c:pt>
                <c:pt idx="1124">
                  <c:v>7.8277745832156471</c:v>
                </c:pt>
                <c:pt idx="1125">
                  <c:v>7.8277745832156471</c:v>
                </c:pt>
                <c:pt idx="1126">
                  <c:v>7.8277745832156471</c:v>
                </c:pt>
                <c:pt idx="1127">
                  <c:v>7.8277745832156471</c:v>
                </c:pt>
                <c:pt idx="1128">
                  <c:v>7.8277745832156471</c:v>
                </c:pt>
                <c:pt idx="1129">
                  <c:v>7.8277745832156471</c:v>
                </c:pt>
                <c:pt idx="1130">
                  <c:v>7.8277745832156471</c:v>
                </c:pt>
                <c:pt idx="1131">
                  <c:v>7.8277745832156471</c:v>
                </c:pt>
                <c:pt idx="1132">
                  <c:v>7.8277745832156471</c:v>
                </c:pt>
                <c:pt idx="1133">
                  <c:v>7.8277745832156471</c:v>
                </c:pt>
                <c:pt idx="1134">
                  <c:v>7.8277745832156471</c:v>
                </c:pt>
                <c:pt idx="1135">
                  <c:v>7.8277745832156471</c:v>
                </c:pt>
                <c:pt idx="1136">
                  <c:v>7.8277745832156471</c:v>
                </c:pt>
                <c:pt idx="1137">
                  <c:v>7.8277745832156471</c:v>
                </c:pt>
                <c:pt idx="1138">
                  <c:v>7.8277745832156471</c:v>
                </c:pt>
                <c:pt idx="1139">
                  <c:v>7.8277745832156471</c:v>
                </c:pt>
                <c:pt idx="1140">
                  <c:v>7.8277745832156471</c:v>
                </c:pt>
                <c:pt idx="1141">
                  <c:v>7.8277745832156471</c:v>
                </c:pt>
                <c:pt idx="1142">
                  <c:v>7.8277745832156471</c:v>
                </c:pt>
                <c:pt idx="1143">
                  <c:v>7.8277745832156471</c:v>
                </c:pt>
                <c:pt idx="1144">
                  <c:v>7.8277745832156471</c:v>
                </c:pt>
                <c:pt idx="1145">
                  <c:v>7.8277745832156471</c:v>
                </c:pt>
                <c:pt idx="1146">
                  <c:v>7.8277745832156471</c:v>
                </c:pt>
                <c:pt idx="1147">
                  <c:v>7.8277745832156471</c:v>
                </c:pt>
                <c:pt idx="1148">
                  <c:v>7.8277745832156471</c:v>
                </c:pt>
                <c:pt idx="1149">
                  <c:v>7.8277745832156471</c:v>
                </c:pt>
                <c:pt idx="1150">
                  <c:v>7.8277745832156471</c:v>
                </c:pt>
                <c:pt idx="1151">
                  <c:v>7.8277745832156471</c:v>
                </c:pt>
                <c:pt idx="1152">
                  <c:v>7.8277745832156471</c:v>
                </c:pt>
                <c:pt idx="1153">
                  <c:v>7.8277745832156471</c:v>
                </c:pt>
                <c:pt idx="1154">
                  <c:v>7.8277745832156471</c:v>
                </c:pt>
                <c:pt idx="1155">
                  <c:v>7.8277745832156471</c:v>
                </c:pt>
                <c:pt idx="1156">
                  <c:v>7.8277745832156471</c:v>
                </c:pt>
                <c:pt idx="1157">
                  <c:v>7.8277745832156471</c:v>
                </c:pt>
                <c:pt idx="1158">
                  <c:v>7.8277745832156471</c:v>
                </c:pt>
                <c:pt idx="1159">
                  <c:v>7.8277745832156471</c:v>
                </c:pt>
                <c:pt idx="1160">
                  <c:v>7.8277745832156471</c:v>
                </c:pt>
                <c:pt idx="1161">
                  <c:v>7.8277745832156471</c:v>
                </c:pt>
                <c:pt idx="1162">
                  <c:v>7.8277745832156471</c:v>
                </c:pt>
                <c:pt idx="1163">
                  <c:v>7.8277745832156471</c:v>
                </c:pt>
                <c:pt idx="1164">
                  <c:v>7.8277745832156471</c:v>
                </c:pt>
                <c:pt idx="1165">
                  <c:v>7.8277745832156471</c:v>
                </c:pt>
                <c:pt idx="1166">
                  <c:v>7.8277745832156471</c:v>
                </c:pt>
                <c:pt idx="1167">
                  <c:v>7.8277745832156471</c:v>
                </c:pt>
                <c:pt idx="1168">
                  <c:v>7.8277745832156471</c:v>
                </c:pt>
                <c:pt idx="1169">
                  <c:v>7.8277745832156471</c:v>
                </c:pt>
                <c:pt idx="1170">
                  <c:v>7.8277745832156471</c:v>
                </c:pt>
                <c:pt idx="1171">
                  <c:v>7.8277745832156471</c:v>
                </c:pt>
                <c:pt idx="1172">
                  <c:v>7.8277745832156471</c:v>
                </c:pt>
                <c:pt idx="1173">
                  <c:v>7.8277745832156471</c:v>
                </c:pt>
                <c:pt idx="1174">
                  <c:v>7.8277745832156471</c:v>
                </c:pt>
                <c:pt idx="1175">
                  <c:v>7.8277745832156471</c:v>
                </c:pt>
                <c:pt idx="1176">
                  <c:v>7.8277745832156471</c:v>
                </c:pt>
                <c:pt idx="1177">
                  <c:v>7.8277745832156471</c:v>
                </c:pt>
                <c:pt idx="1178">
                  <c:v>7.8277745832156471</c:v>
                </c:pt>
                <c:pt idx="1179">
                  <c:v>7.8277745832156471</c:v>
                </c:pt>
                <c:pt idx="1180">
                  <c:v>7.8277745832156471</c:v>
                </c:pt>
                <c:pt idx="1181">
                  <c:v>7.8277745832156471</c:v>
                </c:pt>
                <c:pt idx="1182">
                  <c:v>7.8277745832156471</c:v>
                </c:pt>
                <c:pt idx="1183">
                  <c:v>7.8277745832156471</c:v>
                </c:pt>
                <c:pt idx="1184">
                  <c:v>7.8277745832156471</c:v>
                </c:pt>
                <c:pt idx="1185">
                  <c:v>7.8277745832156471</c:v>
                </c:pt>
                <c:pt idx="1186">
                  <c:v>7.8277745832156471</c:v>
                </c:pt>
                <c:pt idx="1187">
                  <c:v>7.8277745832156471</c:v>
                </c:pt>
                <c:pt idx="1188">
                  <c:v>7.8277745832156471</c:v>
                </c:pt>
                <c:pt idx="1189">
                  <c:v>7.8277745832156471</c:v>
                </c:pt>
                <c:pt idx="1190">
                  <c:v>7.8277745832156471</c:v>
                </c:pt>
                <c:pt idx="1191">
                  <c:v>7.8277745832156471</c:v>
                </c:pt>
                <c:pt idx="1192">
                  <c:v>7.8277745832156471</c:v>
                </c:pt>
                <c:pt idx="1193">
                  <c:v>7.8277745832156471</c:v>
                </c:pt>
                <c:pt idx="1194">
                  <c:v>7.8277745832156471</c:v>
                </c:pt>
                <c:pt idx="1195">
                  <c:v>7.8277745832156471</c:v>
                </c:pt>
                <c:pt idx="1196">
                  <c:v>7.8277745832156471</c:v>
                </c:pt>
                <c:pt idx="1197">
                  <c:v>7.8277745832156471</c:v>
                </c:pt>
                <c:pt idx="1198">
                  <c:v>7.8277745832156471</c:v>
                </c:pt>
                <c:pt idx="1199">
                  <c:v>7.8277745832156471</c:v>
                </c:pt>
                <c:pt idx="1200">
                  <c:v>7.8277745832156471</c:v>
                </c:pt>
                <c:pt idx="1201">
                  <c:v>7.8277745832156471</c:v>
                </c:pt>
                <c:pt idx="1202">
                  <c:v>7.8277745832156471</c:v>
                </c:pt>
                <c:pt idx="1203">
                  <c:v>7.8277745832156471</c:v>
                </c:pt>
                <c:pt idx="1204">
                  <c:v>7.8277745832156471</c:v>
                </c:pt>
                <c:pt idx="1205">
                  <c:v>7.8277745832156471</c:v>
                </c:pt>
                <c:pt idx="1206">
                  <c:v>7.8277745832156471</c:v>
                </c:pt>
                <c:pt idx="1207">
                  <c:v>7.8277745832156471</c:v>
                </c:pt>
                <c:pt idx="1208">
                  <c:v>7.8277745832156471</c:v>
                </c:pt>
                <c:pt idx="1209">
                  <c:v>7.8277745832156471</c:v>
                </c:pt>
                <c:pt idx="1210">
                  <c:v>7.8277745832156471</c:v>
                </c:pt>
                <c:pt idx="1211">
                  <c:v>7.8277745832156471</c:v>
                </c:pt>
                <c:pt idx="1212">
                  <c:v>7.8277745832156471</c:v>
                </c:pt>
                <c:pt idx="1213">
                  <c:v>7.8277745832156471</c:v>
                </c:pt>
                <c:pt idx="1214">
                  <c:v>7.8277745832156471</c:v>
                </c:pt>
                <c:pt idx="1215">
                  <c:v>7.8277745832156471</c:v>
                </c:pt>
                <c:pt idx="1216">
                  <c:v>7.8277745832156471</c:v>
                </c:pt>
                <c:pt idx="1217">
                  <c:v>7.8277745832156471</c:v>
                </c:pt>
                <c:pt idx="1218">
                  <c:v>7.8277745832156471</c:v>
                </c:pt>
                <c:pt idx="1219">
                  <c:v>7.8277745832156471</c:v>
                </c:pt>
                <c:pt idx="1220">
                  <c:v>7.8277745832156471</c:v>
                </c:pt>
                <c:pt idx="1221">
                  <c:v>7.8277745832156471</c:v>
                </c:pt>
                <c:pt idx="1222">
                  <c:v>7.8277745832156471</c:v>
                </c:pt>
                <c:pt idx="1223">
                  <c:v>7.8277745832156471</c:v>
                </c:pt>
                <c:pt idx="1224">
                  <c:v>7.8277745832156471</c:v>
                </c:pt>
                <c:pt idx="1225">
                  <c:v>7.8277745832156471</c:v>
                </c:pt>
                <c:pt idx="1226">
                  <c:v>7.8277745832156471</c:v>
                </c:pt>
                <c:pt idx="1227">
                  <c:v>7.8277745832156471</c:v>
                </c:pt>
                <c:pt idx="1228">
                  <c:v>7.8277745832156471</c:v>
                </c:pt>
                <c:pt idx="1229">
                  <c:v>7.8277745832156471</c:v>
                </c:pt>
                <c:pt idx="1230">
                  <c:v>7.8277745832156471</c:v>
                </c:pt>
                <c:pt idx="1231">
                  <c:v>7.8277745832156471</c:v>
                </c:pt>
                <c:pt idx="1232">
                  <c:v>7.8277745832156471</c:v>
                </c:pt>
                <c:pt idx="1233">
                  <c:v>7.8277745832156471</c:v>
                </c:pt>
                <c:pt idx="1234">
                  <c:v>7.8277745832156471</c:v>
                </c:pt>
                <c:pt idx="1235">
                  <c:v>7.8277745832156471</c:v>
                </c:pt>
                <c:pt idx="1236">
                  <c:v>7.8277745832156471</c:v>
                </c:pt>
                <c:pt idx="1237">
                  <c:v>7.8277745832156471</c:v>
                </c:pt>
                <c:pt idx="1238">
                  <c:v>7.8277745832156471</c:v>
                </c:pt>
                <c:pt idx="1239">
                  <c:v>7.8277745832156471</c:v>
                </c:pt>
                <c:pt idx="1240">
                  <c:v>7.8277745832156471</c:v>
                </c:pt>
                <c:pt idx="1241">
                  <c:v>7.8277745832156471</c:v>
                </c:pt>
                <c:pt idx="1242">
                  <c:v>7.8277745832156471</c:v>
                </c:pt>
                <c:pt idx="1243">
                  <c:v>7.8277745832156471</c:v>
                </c:pt>
                <c:pt idx="1244">
                  <c:v>7.8277745832156471</c:v>
                </c:pt>
                <c:pt idx="1245">
                  <c:v>7.8277745832156471</c:v>
                </c:pt>
                <c:pt idx="1246">
                  <c:v>7.8277745832156471</c:v>
                </c:pt>
                <c:pt idx="1247">
                  <c:v>7.8277745832156471</c:v>
                </c:pt>
                <c:pt idx="1248">
                  <c:v>7.8277745832156471</c:v>
                </c:pt>
                <c:pt idx="1249">
                  <c:v>7.8277745832156471</c:v>
                </c:pt>
                <c:pt idx="1250">
                  <c:v>7.8277745832156471</c:v>
                </c:pt>
                <c:pt idx="1251">
                  <c:v>7.8277745832156471</c:v>
                </c:pt>
                <c:pt idx="1252">
                  <c:v>7.8277745832156471</c:v>
                </c:pt>
                <c:pt idx="1253">
                  <c:v>7.8277745832156471</c:v>
                </c:pt>
                <c:pt idx="1254">
                  <c:v>7.8277745832156471</c:v>
                </c:pt>
                <c:pt idx="1255">
                  <c:v>7.8277745832156471</c:v>
                </c:pt>
                <c:pt idx="1256">
                  <c:v>7.8277745832156471</c:v>
                </c:pt>
                <c:pt idx="1257">
                  <c:v>7.8277745832156471</c:v>
                </c:pt>
                <c:pt idx="1258">
                  <c:v>7.8277745832156471</c:v>
                </c:pt>
                <c:pt idx="1259">
                  <c:v>7.8277745832156471</c:v>
                </c:pt>
                <c:pt idx="1260">
                  <c:v>7.8277745832156471</c:v>
                </c:pt>
                <c:pt idx="1261">
                  <c:v>7.8277745832156471</c:v>
                </c:pt>
                <c:pt idx="1262">
                  <c:v>7.8277745832156471</c:v>
                </c:pt>
                <c:pt idx="1263">
                  <c:v>7.8277745832156471</c:v>
                </c:pt>
                <c:pt idx="1264">
                  <c:v>7.8277745832156471</c:v>
                </c:pt>
                <c:pt idx="1265">
                  <c:v>7.8277745832156471</c:v>
                </c:pt>
                <c:pt idx="1266">
                  <c:v>7.8277745832156471</c:v>
                </c:pt>
                <c:pt idx="1267">
                  <c:v>7.8277745832156471</c:v>
                </c:pt>
                <c:pt idx="1268">
                  <c:v>7.8277745832156471</c:v>
                </c:pt>
                <c:pt idx="1269">
                  <c:v>7.8277745832156471</c:v>
                </c:pt>
                <c:pt idx="1270">
                  <c:v>7.8277745832156471</c:v>
                </c:pt>
                <c:pt idx="1271">
                  <c:v>7.8277745832156471</c:v>
                </c:pt>
                <c:pt idx="1272">
                  <c:v>7.8277745832156471</c:v>
                </c:pt>
                <c:pt idx="1273">
                  <c:v>7.8277745832156471</c:v>
                </c:pt>
                <c:pt idx="1274">
                  <c:v>7.8277745832156471</c:v>
                </c:pt>
                <c:pt idx="1275">
                  <c:v>7.8277745832156471</c:v>
                </c:pt>
                <c:pt idx="1276">
                  <c:v>7.8277745832156471</c:v>
                </c:pt>
                <c:pt idx="1277">
                  <c:v>7.8277745832156471</c:v>
                </c:pt>
                <c:pt idx="1278">
                  <c:v>7.8277745832156471</c:v>
                </c:pt>
                <c:pt idx="1279">
                  <c:v>7.8277745832156471</c:v>
                </c:pt>
                <c:pt idx="1280">
                  <c:v>7.8277745832156471</c:v>
                </c:pt>
                <c:pt idx="1281">
                  <c:v>7.8277745832156471</c:v>
                </c:pt>
                <c:pt idx="1282">
                  <c:v>7.8277745832156471</c:v>
                </c:pt>
                <c:pt idx="1283">
                  <c:v>7.8277745832156471</c:v>
                </c:pt>
                <c:pt idx="1284">
                  <c:v>7.8277745832156471</c:v>
                </c:pt>
                <c:pt idx="1285">
                  <c:v>7.8277745832156471</c:v>
                </c:pt>
                <c:pt idx="1286">
                  <c:v>7.8277745832156471</c:v>
                </c:pt>
                <c:pt idx="1287">
                  <c:v>7.8277745832156471</c:v>
                </c:pt>
                <c:pt idx="1288">
                  <c:v>7.8277745832156471</c:v>
                </c:pt>
                <c:pt idx="1289">
                  <c:v>7.8277745832156471</c:v>
                </c:pt>
                <c:pt idx="1290">
                  <c:v>7.8277745832156471</c:v>
                </c:pt>
                <c:pt idx="1291">
                  <c:v>7.8277745832156471</c:v>
                </c:pt>
                <c:pt idx="1292">
                  <c:v>7.8277745832156471</c:v>
                </c:pt>
                <c:pt idx="1293">
                  <c:v>7.8277745832156471</c:v>
                </c:pt>
                <c:pt idx="1294">
                  <c:v>7.8277745832156471</c:v>
                </c:pt>
                <c:pt idx="1295">
                  <c:v>7.8277745832156471</c:v>
                </c:pt>
                <c:pt idx="1296">
                  <c:v>7.8277745832156471</c:v>
                </c:pt>
                <c:pt idx="1297">
                  <c:v>7.8277745832156471</c:v>
                </c:pt>
                <c:pt idx="1298">
                  <c:v>7.8277745832156471</c:v>
                </c:pt>
                <c:pt idx="1299">
                  <c:v>7.8277745832156471</c:v>
                </c:pt>
                <c:pt idx="1300">
                  <c:v>7.8277745832156471</c:v>
                </c:pt>
                <c:pt idx="1301">
                  <c:v>7.8277745832156471</c:v>
                </c:pt>
                <c:pt idx="1302">
                  <c:v>7.8277745832156471</c:v>
                </c:pt>
                <c:pt idx="1303">
                  <c:v>7.8277745832156471</c:v>
                </c:pt>
                <c:pt idx="1304">
                  <c:v>7.8277745832156471</c:v>
                </c:pt>
                <c:pt idx="1305">
                  <c:v>7.8277745832156471</c:v>
                </c:pt>
                <c:pt idx="1306">
                  <c:v>7.8277745832156471</c:v>
                </c:pt>
                <c:pt idx="1307">
                  <c:v>7.8277745832156471</c:v>
                </c:pt>
                <c:pt idx="1308">
                  <c:v>7.8277745832156471</c:v>
                </c:pt>
                <c:pt idx="1309">
                  <c:v>7.8277745832156471</c:v>
                </c:pt>
                <c:pt idx="1310">
                  <c:v>7.8277745832156471</c:v>
                </c:pt>
                <c:pt idx="1311">
                  <c:v>7.8277745832156471</c:v>
                </c:pt>
                <c:pt idx="1312">
                  <c:v>7.8277745832156471</c:v>
                </c:pt>
                <c:pt idx="1313">
                  <c:v>7.8277745832156471</c:v>
                </c:pt>
                <c:pt idx="1314">
                  <c:v>7.8277745832156471</c:v>
                </c:pt>
                <c:pt idx="1315">
                  <c:v>7.8277745832156471</c:v>
                </c:pt>
                <c:pt idx="1316">
                  <c:v>7.8277745832156471</c:v>
                </c:pt>
                <c:pt idx="1317">
                  <c:v>7.8277745832156471</c:v>
                </c:pt>
                <c:pt idx="1318">
                  <c:v>7.8277745832156471</c:v>
                </c:pt>
                <c:pt idx="1319">
                  <c:v>7.8277745832156471</c:v>
                </c:pt>
                <c:pt idx="1320">
                  <c:v>7.8277745832156471</c:v>
                </c:pt>
                <c:pt idx="1321">
                  <c:v>7.8277745832156471</c:v>
                </c:pt>
                <c:pt idx="1322">
                  <c:v>7.8277745832156471</c:v>
                </c:pt>
                <c:pt idx="1323">
                  <c:v>7.8277745832156471</c:v>
                </c:pt>
                <c:pt idx="1324">
                  <c:v>7.8277745832156471</c:v>
                </c:pt>
                <c:pt idx="1325">
                  <c:v>7.8277745832156471</c:v>
                </c:pt>
                <c:pt idx="1326">
                  <c:v>7.8277745832156471</c:v>
                </c:pt>
                <c:pt idx="1327">
                  <c:v>7.8277745832156471</c:v>
                </c:pt>
                <c:pt idx="1328">
                  <c:v>7.8277745832156471</c:v>
                </c:pt>
                <c:pt idx="1329">
                  <c:v>7.8277745832156471</c:v>
                </c:pt>
                <c:pt idx="1330">
                  <c:v>7.8277745832156471</c:v>
                </c:pt>
                <c:pt idx="1331">
                  <c:v>7.8277745832156471</c:v>
                </c:pt>
                <c:pt idx="1332">
                  <c:v>7.8277745832156471</c:v>
                </c:pt>
                <c:pt idx="1333">
                  <c:v>7.8277745832156471</c:v>
                </c:pt>
                <c:pt idx="1334">
                  <c:v>7.8277745832156471</c:v>
                </c:pt>
                <c:pt idx="1335">
                  <c:v>7.8277745832156471</c:v>
                </c:pt>
                <c:pt idx="1336">
                  <c:v>7.8277745832156471</c:v>
                </c:pt>
                <c:pt idx="1337">
                  <c:v>7.8277745832156471</c:v>
                </c:pt>
                <c:pt idx="1338">
                  <c:v>7.8277745832156471</c:v>
                </c:pt>
                <c:pt idx="1339">
                  <c:v>7.8277745832156471</c:v>
                </c:pt>
                <c:pt idx="1340">
                  <c:v>7.8277745832156471</c:v>
                </c:pt>
                <c:pt idx="1341">
                  <c:v>7.8277745832156471</c:v>
                </c:pt>
                <c:pt idx="1342">
                  <c:v>7.8277745832156471</c:v>
                </c:pt>
                <c:pt idx="1343">
                  <c:v>7.8277745832156471</c:v>
                </c:pt>
                <c:pt idx="1344">
                  <c:v>7.8277745832156471</c:v>
                </c:pt>
                <c:pt idx="1345">
                  <c:v>7.8277745832156471</c:v>
                </c:pt>
                <c:pt idx="1346">
                  <c:v>7.8277745832156471</c:v>
                </c:pt>
                <c:pt idx="1347">
                  <c:v>7.8277745832156471</c:v>
                </c:pt>
                <c:pt idx="1348">
                  <c:v>7.8277745832156471</c:v>
                </c:pt>
                <c:pt idx="1349">
                  <c:v>7.8277745832156471</c:v>
                </c:pt>
                <c:pt idx="1350">
                  <c:v>7.8277745832156471</c:v>
                </c:pt>
                <c:pt idx="1351">
                  <c:v>7.8277745832156471</c:v>
                </c:pt>
                <c:pt idx="1352">
                  <c:v>7.8277745832156471</c:v>
                </c:pt>
                <c:pt idx="1353">
                  <c:v>7.8277745832156471</c:v>
                </c:pt>
                <c:pt idx="1354">
                  <c:v>7.8277745832156471</c:v>
                </c:pt>
                <c:pt idx="1355">
                  <c:v>7.8277745832156471</c:v>
                </c:pt>
                <c:pt idx="1356">
                  <c:v>7.8277745832156471</c:v>
                </c:pt>
                <c:pt idx="1357">
                  <c:v>7.8277745832156471</c:v>
                </c:pt>
                <c:pt idx="1358">
                  <c:v>7.8277745832156471</c:v>
                </c:pt>
                <c:pt idx="1359">
                  <c:v>7.8277745832156471</c:v>
                </c:pt>
                <c:pt idx="1360">
                  <c:v>7.8277745832156471</c:v>
                </c:pt>
                <c:pt idx="1361">
                  <c:v>7.8277745832156471</c:v>
                </c:pt>
                <c:pt idx="1362">
                  <c:v>7.8277745832156471</c:v>
                </c:pt>
                <c:pt idx="1363">
                  <c:v>7.8277745832156471</c:v>
                </c:pt>
                <c:pt idx="1364">
                  <c:v>7.8277745832156471</c:v>
                </c:pt>
                <c:pt idx="1365">
                  <c:v>7.8277745832156471</c:v>
                </c:pt>
                <c:pt idx="1366">
                  <c:v>7.8277745832156471</c:v>
                </c:pt>
                <c:pt idx="1367">
                  <c:v>7.8277745832156471</c:v>
                </c:pt>
                <c:pt idx="1368">
                  <c:v>7.8277745832156471</c:v>
                </c:pt>
                <c:pt idx="1369">
                  <c:v>7.8277745832156471</c:v>
                </c:pt>
                <c:pt idx="1370">
                  <c:v>7.8277745832156471</c:v>
                </c:pt>
                <c:pt idx="1371">
                  <c:v>7.8277745832156471</c:v>
                </c:pt>
                <c:pt idx="1372">
                  <c:v>7.8277745832156471</c:v>
                </c:pt>
                <c:pt idx="1373">
                  <c:v>7.8277745832156471</c:v>
                </c:pt>
                <c:pt idx="1374">
                  <c:v>7.8277745832156471</c:v>
                </c:pt>
                <c:pt idx="1375">
                  <c:v>7.8277745832156471</c:v>
                </c:pt>
                <c:pt idx="1376">
                  <c:v>7.8277745832156471</c:v>
                </c:pt>
                <c:pt idx="1377">
                  <c:v>7.8277745832156471</c:v>
                </c:pt>
                <c:pt idx="1378">
                  <c:v>7.8277745832156471</c:v>
                </c:pt>
                <c:pt idx="1379">
                  <c:v>7.8277745832156471</c:v>
                </c:pt>
                <c:pt idx="1380">
                  <c:v>7.8277745832156471</c:v>
                </c:pt>
                <c:pt idx="1381">
                  <c:v>7.8277745832156471</c:v>
                </c:pt>
                <c:pt idx="1382">
                  <c:v>7.8277745832156471</c:v>
                </c:pt>
                <c:pt idx="1383">
                  <c:v>7.8277745832156471</c:v>
                </c:pt>
                <c:pt idx="1384">
                  <c:v>7.8277745832156471</c:v>
                </c:pt>
                <c:pt idx="1385">
                  <c:v>7.8277745832156471</c:v>
                </c:pt>
                <c:pt idx="1386">
                  <c:v>7.8277745832156471</c:v>
                </c:pt>
                <c:pt idx="1387">
                  <c:v>7.8277745832156471</c:v>
                </c:pt>
                <c:pt idx="1388">
                  <c:v>7.8277745832156471</c:v>
                </c:pt>
                <c:pt idx="1389">
                  <c:v>7.8277745832156471</c:v>
                </c:pt>
                <c:pt idx="1390">
                  <c:v>7.8277745832156471</c:v>
                </c:pt>
                <c:pt idx="1391">
                  <c:v>7.8277745832156471</c:v>
                </c:pt>
                <c:pt idx="1392">
                  <c:v>7.8277745832156471</c:v>
                </c:pt>
                <c:pt idx="1393">
                  <c:v>7.8277745832156471</c:v>
                </c:pt>
                <c:pt idx="1394">
                  <c:v>7.8277745832156471</c:v>
                </c:pt>
                <c:pt idx="1395">
                  <c:v>7.8277745832156471</c:v>
                </c:pt>
                <c:pt idx="1396">
                  <c:v>7.8277745832156471</c:v>
                </c:pt>
                <c:pt idx="1397">
                  <c:v>7.8277745832156471</c:v>
                </c:pt>
                <c:pt idx="1398">
                  <c:v>7.8277745832156471</c:v>
                </c:pt>
                <c:pt idx="1399">
                  <c:v>7.8277745832156471</c:v>
                </c:pt>
                <c:pt idx="1400">
                  <c:v>7.8277745832156471</c:v>
                </c:pt>
                <c:pt idx="1401">
                  <c:v>7.8277745832156471</c:v>
                </c:pt>
                <c:pt idx="1402">
                  <c:v>7.8277745832156471</c:v>
                </c:pt>
                <c:pt idx="1403">
                  <c:v>7.8277745832156471</c:v>
                </c:pt>
                <c:pt idx="1404">
                  <c:v>7.8277745832156471</c:v>
                </c:pt>
                <c:pt idx="1405">
                  <c:v>7.8277745832156471</c:v>
                </c:pt>
                <c:pt idx="1406">
                  <c:v>7.8277745832156471</c:v>
                </c:pt>
                <c:pt idx="1407">
                  <c:v>7.8277745832156471</c:v>
                </c:pt>
                <c:pt idx="1408">
                  <c:v>7.8277745832156471</c:v>
                </c:pt>
                <c:pt idx="1409">
                  <c:v>7.8277745832156471</c:v>
                </c:pt>
                <c:pt idx="1410">
                  <c:v>7.8277745832156471</c:v>
                </c:pt>
                <c:pt idx="1411">
                  <c:v>7.8277745832156471</c:v>
                </c:pt>
                <c:pt idx="1412">
                  <c:v>7.8277745832156471</c:v>
                </c:pt>
                <c:pt idx="1413">
                  <c:v>7.8277745832156471</c:v>
                </c:pt>
                <c:pt idx="1414">
                  <c:v>7.8277745832156471</c:v>
                </c:pt>
                <c:pt idx="1415">
                  <c:v>7.8277745832156471</c:v>
                </c:pt>
                <c:pt idx="1416">
                  <c:v>7.8277745832156471</c:v>
                </c:pt>
                <c:pt idx="1417">
                  <c:v>7.8277745832156471</c:v>
                </c:pt>
                <c:pt idx="1418">
                  <c:v>7.8277745832156471</c:v>
                </c:pt>
                <c:pt idx="1419">
                  <c:v>7.8277745832156471</c:v>
                </c:pt>
                <c:pt idx="1420">
                  <c:v>7.8277745832156471</c:v>
                </c:pt>
                <c:pt idx="1421">
                  <c:v>7.8277745832156471</c:v>
                </c:pt>
                <c:pt idx="1422">
                  <c:v>7.8277745832156471</c:v>
                </c:pt>
                <c:pt idx="1423">
                  <c:v>7.8277745832156471</c:v>
                </c:pt>
                <c:pt idx="1424">
                  <c:v>7.8277745832156471</c:v>
                </c:pt>
                <c:pt idx="1425">
                  <c:v>7.8277745832156471</c:v>
                </c:pt>
                <c:pt idx="1426">
                  <c:v>7.8277745832156471</c:v>
                </c:pt>
                <c:pt idx="1427">
                  <c:v>7.8277745832156471</c:v>
                </c:pt>
                <c:pt idx="1428">
                  <c:v>7.8277745832156471</c:v>
                </c:pt>
                <c:pt idx="1429">
                  <c:v>7.8277745832156471</c:v>
                </c:pt>
                <c:pt idx="1430">
                  <c:v>7.8277745832156471</c:v>
                </c:pt>
                <c:pt idx="1431">
                  <c:v>7.8277745832156471</c:v>
                </c:pt>
                <c:pt idx="1432">
                  <c:v>7.8277745832156471</c:v>
                </c:pt>
                <c:pt idx="1433">
                  <c:v>7.8277745832156471</c:v>
                </c:pt>
                <c:pt idx="1434">
                  <c:v>7.8277745832156471</c:v>
                </c:pt>
                <c:pt idx="1435">
                  <c:v>7.8277745832156471</c:v>
                </c:pt>
                <c:pt idx="1436">
                  <c:v>7.8277745832156471</c:v>
                </c:pt>
                <c:pt idx="1437">
                  <c:v>7.8277745832156471</c:v>
                </c:pt>
                <c:pt idx="1438">
                  <c:v>7.8277745832156471</c:v>
                </c:pt>
                <c:pt idx="1439">
                  <c:v>7.8277745832156471</c:v>
                </c:pt>
                <c:pt idx="1440">
                  <c:v>7.8277745832156471</c:v>
                </c:pt>
                <c:pt idx="1441">
                  <c:v>7.8277745832156471</c:v>
                </c:pt>
                <c:pt idx="1442">
                  <c:v>7.8277745832156471</c:v>
                </c:pt>
                <c:pt idx="1443">
                  <c:v>7.8277745832156471</c:v>
                </c:pt>
                <c:pt idx="1444">
                  <c:v>7.8277745832156471</c:v>
                </c:pt>
                <c:pt idx="1445">
                  <c:v>7.8277745832156471</c:v>
                </c:pt>
                <c:pt idx="1446">
                  <c:v>7.8277745832156471</c:v>
                </c:pt>
                <c:pt idx="1447">
                  <c:v>7.8277745832156471</c:v>
                </c:pt>
                <c:pt idx="1448">
                  <c:v>7.8277745832156471</c:v>
                </c:pt>
                <c:pt idx="1449">
                  <c:v>7.8277745832156471</c:v>
                </c:pt>
                <c:pt idx="1450">
                  <c:v>7.8277745832156471</c:v>
                </c:pt>
                <c:pt idx="1451">
                  <c:v>7.8277745832156471</c:v>
                </c:pt>
                <c:pt idx="1452">
                  <c:v>7.8277745832156471</c:v>
                </c:pt>
                <c:pt idx="1453">
                  <c:v>7.8277745832156471</c:v>
                </c:pt>
                <c:pt idx="1454">
                  <c:v>7.8277745832156471</c:v>
                </c:pt>
                <c:pt idx="1455">
                  <c:v>7.8277745832156471</c:v>
                </c:pt>
                <c:pt idx="1456">
                  <c:v>7.8277745832156471</c:v>
                </c:pt>
                <c:pt idx="1457">
                  <c:v>7.8277745832156471</c:v>
                </c:pt>
                <c:pt idx="1458">
                  <c:v>7.8277745832156471</c:v>
                </c:pt>
                <c:pt idx="1459">
                  <c:v>7.8277745832156471</c:v>
                </c:pt>
                <c:pt idx="1460">
                  <c:v>7.8277745832156471</c:v>
                </c:pt>
                <c:pt idx="1461">
                  <c:v>7.8277745832156471</c:v>
                </c:pt>
                <c:pt idx="1462">
                  <c:v>7.8277745832156471</c:v>
                </c:pt>
                <c:pt idx="1463">
                  <c:v>7.8277745832156471</c:v>
                </c:pt>
                <c:pt idx="1464">
                  <c:v>7.8277745832156471</c:v>
                </c:pt>
                <c:pt idx="1465">
                  <c:v>7.8277745832156471</c:v>
                </c:pt>
                <c:pt idx="1466">
                  <c:v>7.8277745832156471</c:v>
                </c:pt>
                <c:pt idx="1467">
                  <c:v>7.8277745832156471</c:v>
                </c:pt>
                <c:pt idx="1468">
                  <c:v>7.8277745832156471</c:v>
                </c:pt>
                <c:pt idx="1469">
                  <c:v>7.8277745832156471</c:v>
                </c:pt>
                <c:pt idx="1470">
                  <c:v>7.8277745832156471</c:v>
                </c:pt>
                <c:pt idx="1471">
                  <c:v>7.8277745832156471</c:v>
                </c:pt>
                <c:pt idx="1472">
                  <c:v>7.8277745832156471</c:v>
                </c:pt>
                <c:pt idx="1473">
                  <c:v>7.8277745832156471</c:v>
                </c:pt>
                <c:pt idx="1474">
                  <c:v>7.8277745832156471</c:v>
                </c:pt>
                <c:pt idx="1475">
                  <c:v>7.8277745832156471</c:v>
                </c:pt>
                <c:pt idx="1476">
                  <c:v>7.8277745832156471</c:v>
                </c:pt>
                <c:pt idx="1477">
                  <c:v>7.8277745832156471</c:v>
                </c:pt>
                <c:pt idx="1478">
                  <c:v>7.8277745832156471</c:v>
                </c:pt>
                <c:pt idx="1479">
                  <c:v>7.8277745832156471</c:v>
                </c:pt>
                <c:pt idx="1480">
                  <c:v>7.8277745832156471</c:v>
                </c:pt>
                <c:pt idx="1481">
                  <c:v>7.8277745832156471</c:v>
                </c:pt>
                <c:pt idx="1482">
                  <c:v>7.8277745832156471</c:v>
                </c:pt>
                <c:pt idx="1483">
                  <c:v>7.8277745832156471</c:v>
                </c:pt>
                <c:pt idx="1484">
                  <c:v>7.8277745832156471</c:v>
                </c:pt>
                <c:pt idx="1485">
                  <c:v>7.8277745832156471</c:v>
                </c:pt>
                <c:pt idx="1486">
                  <c:v>7.8277745832156471</c:v>
                </c:pt>
                <c:pt idx="1487">
                  <c:v>7.8277745832156471</c:v>
                </c:pt>
                <c:pt idx="1488">
                  <c:v>7.8277745832156471</c:v>
                </c:pt>
                <c:pt idx="1489">
                  <c:v>7.8277745832156471</c:v>
                </c:pt>
                <c:pt idx="1490">
                  <c:v>7.8277745832156471</c:v>
                </c:pt>
                <c:pt idx="1491">
                  <c:v>7.8277745832156471</c:v>
                </c:pt>
                <c:pt idx="1492">
                  <c:v>7.8277745832156471</c:v>
                </c:pt>
                <c:pt idx="1493">
                  <c:v>7.8277745832156471</c:v>
                </c:pt>
                <c:pt idx="1494">
                  <c:v>7.8277745832156471</c:v>
                </c:pt>
                <c:pt idx="1495">
                  <c:v>7.8277745832156471</c:v>
                </c:pt>
                <c:pt idx="1496">
                  <c:v>7.8277745832156471</c:v>
                </c:pt>
                <c:pt idx="1497">
                  <c:v>7.8277745832156471</c:v>
                </c:pt>
                <c:pt idx="1498">
                  <c:v>7.8277745832156471</c:v>
                </c:pt>
                <c:pt idx="1499">
                  <c:v>7.8277745832156471</c:v>
                </c:pt>
                <c:pt idx="1500">
                  <c:v>7.8277745832156471</c:v>
                </c:pt>
                <c:pt idx="1501">
                  <c:v>7.8277745832156471</c:v>
                </c:pt>
                <c:pt idx="1502">
                  <c:v>7.8277745832156471</c:v>
                </c:pt>
                <c:pt idx="1503">
                  <c:v>7.8277745832156471</c:v>
                </c:pt>
                <c:pt idx="1504">
                  <c:v>7.8277745832156471</c:v>
                </c:pt>
                <c:pt idx="1505">
                  <c:v>7.8277745832156471</c:v>
                </c:pt>
                <c:pt idx="1506">
                  <c:v>7.8277745832156471</c:v>
                </c:pt>
                <c:pt idx="1507">
                  <c:v>7.8277745832156471</c:v>
                </c:pt>
                <c:pt idx="1508">
                  <c:v>7.8277745832156471</c:v>
                </c:pt>
                <c:pt idx="1509">
                  <c:v>7.8277745832156471</c:v>
                </c:pt>
                <c:pt idx="1510">
                  <c:v>7.8277745832156471</c:v>
                </c:pt>
                <c:pt idx="1511">
                  <c:v>7.8277745832156471</c:v>
                </c:pt>
                <c:pt idx="1512">
                  <c:v>7.8277745832156471</c:v>
                </c:pt>
                <c:pt idx="1513">
                  <c:v>7.8277745832156471</c:v>
                </c:pt>
                <c:pt idx="1514">
                  <c:v>7.8277745832156471</c:v>
                </c:pt>
                <c:pt idx="1515">
                  <c:v>7.8277745832156471</c:v>
                </c:pt>
                <c:pt idx="1516">
                  <c:v>7.8277745832156471</c:v>
                </c:pt>
                <c:pt idx="1517">
                  <c:v>7.8277745832156471</c:v>
                </c:pt>
                <c:pt idx="1518">
                  <c:v>7.8277745832156471</c:v>
                </c:pt>
                <c:pt idx="1519">
                  <c:v>7.8277745832156471</c:v>
                </c:pt>
                <c:pt idx="1520">
                  <c:v>7.8277745832156471</c:v>
                </c:pt>
                <c:pt idx="1521">
                  <c:v>7.8277745832156471</c:v>
                </c:pt>
                <c:pt idx="1522">
                  <c:v>7.8277745832156471</c:v>
                </c:pt>
                <c:pt idx="1523">
                  <c:v>7.8277745832156471</c:v>
                </c:pt>
                <c:pt idx="1524">
                  <c:v>7.8277745832156471</c:v>
                </c:pt>
                <c:pt idx="1525">
                  <c:v>7.8277745832156471</c:v>
                </c:pt>
                <c:pt idx="1526">
                  <c:v>7.8277745832156471</c:v>
                </c:pt>
                <c:pt idx="1527">
                  <c:v>7.8277745832156471</c:v>
                </c:pt>
                <c:pt idx="1528">
                  <c:v>7.8277745832156471</c:v>
                </c:pt>
                <c:pt idx="1529">
                  <c:v>7.8277745832156471</c:v>
                </c:pt>
                <c:pt idx="1530">
                  <c:v>7.8277745832156471</c:v>
                </c:pt>
                <c:pt idx="1531">
                  <c:v>7.8277745832156471</c:v>
                </c:pt>
                <c:pt idx="1532">
                  <c:v>7.8277745832156471</c:v>
                </c:pt>
                <c:pt idx="1533">
                  <c:v>7.8277745832156471</c:v>
                </c:pt>
                <c:pt idx="1534">
                  <c:v>7.8277745832156471</c:v>
                </c:pt>
                <c:pt idx="1535">
                  <c:v>7.8277745832156471</c:v>
                </c:pt>
                <c:pt idx="1536">
                  <c:v>7.8277745832156471</c:v>
                </c:pt>
                <c:pt idx="1537">
                  <c:v>7.8277745832156471</c:v>
                </c:pt>
                <c:pt idx="1538">
                  <c:v>7.8277745832156471</c:v>
                </c:pt>
                <c:pt idx="1539">
                  <c:v>7.8277745832156471</c:v>
                </c:pt>
                <c:pt idx="1540">
                  <c:v>7.8277745832156471</c:v>
                </c:pt>
                <c:pt idx="1541">
                  <c:v>7.8277745832156471</c:v>
                </c:pt>
                <c:pt idx="1542">
                  <c:v>7.8277745832156471</c:v>
                </c:pt>
                <c:pt idx="1543">
                  <c:v>7.8277745832156471</c:v>
                </c:pt>
                <c:pt idx="1544">
                  <c:v>7.8277745832156471</c:v>
                </c:pt>
                <c:pt idx="1545">
                  <c:v>7.8277745832156471</c:v>
                </c:pt>
                <c:pt idx="1546">
                  <c:v>7.8277745832156471</c:v>
                </c:pt>
                <c:pt idx="1547">
                  <c:v>7.8277745832156471</c:v>
                </c:pt>
                <c:pt idx="1548">
                  <c:v>7.8277745832156471</c:v>
                </c:pt>
                <c:pt idx="1549">
                  <c:v>7.8277745832156471</c:v>
                </c:pt>
                <c:pt idx="1550">
                  <c:v>7.8277745832156471</c:v>
                </c:pt>
                <c:pt idx="1551">
                  <c:v>7.8277745832156471</c:v>
                </c:pt>
                <c:pt idx="1552">
                  <c:v>7.8277745832156471</c:v>
                </c:pt>
                <c:pt idx="1553">
                  <c:v>7.8277745832156471</c:v>
                </c:pt>
                <c:pt idx="1554">
                  <c:v>7.8277745832156471</c:v>
                </c:pt>
                <c:pt idx="1555">
                  <c:v>7.8277745832156471</c:v>
                </c:pt>
                <c:pt idx="1556">
                  <c:v>7.8277745832156471</c:v>
                </c:pt>
                <c:pt idx="1557">
                  <c:v>7.8277745832156471</c:v>
                </c:pt>
                <c:pt idx="1558">
                  <c:v>7.8277745832156471</c:v>
                </c:pt>
                <c:pt idx="1559">
                  <c:v>7.8277745832156471</c:v>
                </c:pt>
                <c:pt idx="1560">
                  <c:v>7.8277745832156471</c:v>
                </c:pt>
                <c:pt idx="1561">
                  <c:v>7.8277745832156471</c:v>
                </c:pt>
                <c:pt idx="1562">
                  <c:v>7.8277745832156471</c:v>
                </c:pt>
                <c:pt idx="1563">
                  <c:v>7.8277745832156471</c:v>
                </c:pt>
                <c:pt idx="1564">
                  <c:v>7.8277745832156471</c:v>
                </c:pt>
                <c:pt idx="1565">
                  <c:v>7.8277745832156471</c:v>
                </c:pt>
                <c:pt idx="1566">
                  <c:v>7.8277745832156471</c:v>
                </c:pt>
                <c:pt idx="1567">
                  <c:v>7.8277745832156471</c:v>
                </c:pt>
                <c:pt idx="1568">
                  <c:v>7.8277745832156471</c:v>
                </c:pt>
                <c:pt idx="1569">
                  <c:v>7.8277745832156471</c:v>
                </c:pt>
                <c:pt idx="1570">
                  <c:v>7.8277745832156471</c:v>
                </c:pt>
                <c:pt idx="1571">
                  <c:v>7.8277745832156471</c:v>
                </c:pt>
                <c:pt idx="1572">
                  <c:v>7.8277745832156471</c:v>
                </c:pt>
                <c:pt idx="1573">
                  <c:v>7.8277745832156471</c:v>
                </c:pt>
                <c:pt idx="1574">
                  <c:v>7.8277745832156471</c:v>
                </c:pt>
                <c:pt idx="1575">
                  <c:v>7.8277745832156471</c:v>
                </c:pt>
                <c:pt idx="1576">
                  <c:v>7.8277745832156471</c:v>
                </c:pt>
                <c:pt idx="1577">
                  <c:v>7.8277745832156471</c:v>
                </c:pt>
                <c:pt idx="1578">
                  <c:v>7.8277745832156471</c:v>
                </c:pt>
                <c:pt idx="1579">
                  <c:v>7.8277745832156471</c:v>
                </c:pt>
                <c:pt idx="1580">
                  <c:v>7.8277745832156471</c:v>
                </c:pt>
                <c:pt idx="1581">
                  <c:v>7.8277745832156471</c:v>
                </c:pt>
                <c:pt idx="1582">
                  <c:v>7.8277745832156471</c:v>
                </c:pt>
                <c:pt idx="1583">
                  <c:v>7.8277745832156471</c:v>
                </c:pt>
                <c:pt idx="1584">
                  <c:v>7.8277745832156471</c:v>
                </c:pt>
                <c:pt idx="1585">
                  <c:v>7.8277745832156471</c:v>
                </c:pt>
                <c:pt idx="1586">
                  <c:v>7.8277745832156471</c:v>
                </c:pt>
                <c:pt idx="1587">
                  <c:v>7.8277745832156471</c:v>
                </c:pt>
                <c:pt idx="1588">
                  <c:v>7.8277745832156471</c:v>
                </c:pt>
                <c:pt idx="1589">
                  <c:v>7.8277745832156471</c:v>
                </c:pt>
                <c:pt idx="1590">
                  <c:v>7.8277745832156471</c:v>
                </c:pt>
                <c:pt idx="1591">
                  <c:v>7.8277745832156471</c:v>
                </c:pt>
                <c:pt idx="1592">
                  <c:v>7.8277745832156471</c:v>
                </c:pt>
                <c:pt idx="1593">
                  <c:v>7.8277745832156471</c:v>
                </c:pt>
                <c:pt idx="1594">
                  <c:v>7.8277745832156471</c:v>
                </c:pt>
                <c:pt idx="1595">
                  <c:v>7.8277745832156471</c:v>
                </c:pt>
                <c:pt idx="1596">
                  <c:v>7.8277745832156471</c:v>
                </c:pt>
                <c:pt idx="1597">
                  <c:v>7.8277745832156471</c:v>
                </c:pt>
                <c:pt idx="1598">
                  <c:v>7.8277745832156471</c:v>
                </c:pt>
                <c:pt idx="1599">
                  <c:v>7.8277745832156471</c:v>
                </c:pt>
                <c:pt idx="1600">
                  <c:v>7.8277745832156471</c:v>
                </c:pt>
                <c:pt idx="1601">
                  <c:v>7.8277745832156471</c:v>
                </c:pt>
                <c:pt idx="1602">
                  <c:v>7.8277745832156471</c:v>
                </c:pt>
                <c:pt idx="1603">
                  <c:v>7.8277745832156471</c:v>
                </c:pt>
                <c:pt idx="1604">
                  <c:v>7.8277745832156471</c:v>
                </c:pt>
                <c:pt idx="1605">
                  <c:v>7.8277745832156471</c:v>
                </c:pt>
                <c:pt idx="1606">
                  <c:v>7.8277745832156471</c:v>
                </c:pt>
                <c:pt idx="1607">
                  <c:v>7.8277745832156471</c:v>
                </c:pt>
                <c:pt idx="1608">
                  <c:v>7.8277745832156471</c:v>
                </c:pt>
                <c:pt idx="1609">
                  <c:v>7.8277745832156471</c:v>
                </c:pt>
                <c:pt idx="1610">
                  <c:v>7.8277745832156471</c:v>
                </c:pt>
                <c:pt idx="1611">
                  <c:v>7.8277745832156471</c:v>
                </c:pt>
                <c:pt idx="1612">
                  <c:v>7.8277745832156471</c:v>
                </c:pt>
                <c:pt idx="1613">
                  <c:v>7.8277745832156471</c:v>
                </c:pt>
                <c:pt idx="1614">
                  <c:v>7.8277745832156471</c:v>
                </c:pt>
                <c:pt idx="1615">
                  <c:v>7.8277745832156471</c:v>
                </c:pt>
                <c:pt idx="1616">
                  <c:v>7.8277745832156471</c:v>
                </c:pt>
                <c:pt idx="1617">
                  <c:v>7.8277745832156471</c:v>
                </c:pt>
                <c:pt idx="1618">
                  <c:v>7.8277745832156471</c:v>
                </c:pt>
                <c:pt idx="1619">
                  <c:v>7.8277745832156471</c:v>
                </c:pt>
                <c:pt idx="1620">
                  <c:v>7.8277745832156471</c:v>
                </c:pt>
                <c:pt idx="1621">
                  <c:v>7.8277745832156471</c:v>
                </c:pt>
                <c:pt idx="1622">
                  <c:v>7.8277745832156471</c:v>
                </c:pt>
                <c:pt idx="1623">
                  <c:v>7.8277745832156471</c:v>
                </c:pt>
                <c:pt idx="1624">
                  <c:v>7.8277745832156471</c:v>
                </c:pt>
                <c:pt idx="1625">
                  <c:v>7.8277745832156471</c:v>
                </c:pt>
                <c:pt idx="1626">
                  <c:v>7.8277745832156471</c:v>
                </c:pt>
                <c:pt idx="1627">
                  <c:v>7.8277745832156471</c:v>
                </c:pt>
                <c:pt idx="1628">
                  <c:v>7.8277745832156471</c:v>
                </c:pt>
                <c:pt idx="1629">
                  <c:v>7.8277745832156471</c:v>
                </c:pt>
                <c:pt idx="1630">
                  <c:v>7.8277745832156471</c:v>
                </c:pt>
                <c:pt idx="1631">
                  <c:v>7.8277745832156471</c:v>
                </c:pt>
                <c:pt idx="1632">
                  <c:v>7.8277745832156471</c:v>
                </c:pt>
                <c:pt idx="1633">
                  <c:v>7.8277745832156471</c:v>
                </c:pt>
                <c:pt idx="1634">
                  <c:v>7.8277745832156471</c:v>
                </c:pt>
                <c:pt idx="1635">
                  <c:v>7.8277745832156471</c:v>
                </c:pt>
                <c:pt idx="1636">
                  <c:v>7.8277745832156471</c:v>
                </c:pt>
                <c:pt idx="1637">
                  <c:v>7.8277745832156471</c:v>
                </c:pt>
                <c:pt idx="1638">
                  <c:v>7.8277745832156471</c:v>
                </c:pt>
                <c:pt idx="1639">
                  <c:v>7.8277745832156471</c:v>
                </c:pt>
                <c:pt idx="1640">
                  <c:v>7.8277745832156471</c:v>
                </c:pt>
                <c:pt idx="1641">
                  <c:v>7.8277745832156471</c:v>
                </c:pt>
                <c:pt idx="1642">
                  <c:v>7.8277745832156471</c:v>
                </c:pt>
                <c:pt idx="1643">
                  <c:v>7.8277745832156471</c:v>
                </c:pt>
                <c:pt idx="1644">
                  <c:v>7.8277745832156471</c:v>
                </c:pt>
                <c:pt idx="1645">
                  <c:v>7.8277745832156471</c:v>
                </c:pt>
                <c:pt idx="1646">
                  <c:v>7.8277745832156471</c:v>
                </c:pt>
                <c:pt idx="1647">
                  <c:v>7.8277745832156471</c:v>
                </c:pt>
                <c:pt idx="1648">
                  <c:v>7.8277745832156471</c:v>
                </c:pt>
                <c:pt idx="1649">
                  <c:v>7.8277745832156471</c:v>
                </c:pt>
                <c:pt idx="1650">
                  <c:v>7.8277745832156471</c:v>
                </c:pt>
                <c:pt idx="1651">
                  <c:v>7.8277745832156471</c:v>
                </c:pt>
                <c:pt idx="1652">
                  <c:v>7.8277745832156471</c:v>
                </c:pt>
                <c:pt idx="1653">
                  <c:v>7.8277745832156471</c:v>
                </c:pt>
                <c:pt idx="1654">
                  <c:v>7.8277745832156471</c:v>
                </c:pt>
                <c:pt idx="1655">
                  <c:v>7.8277745832156471</c:v>
                </c:pt>
                <c:pt idx="1656">
                  <c:v>7.8277745832156471</c:v>
                </c:pt>
                <c:pt idx="1657">
                  <c:v>7.8277745832156471</c:v>
                </c:pt>
                <c:pt idx="1658">
                  <c:v>7.8277745832156471</c:v>
                </c:pt>
                <c:pt idx="1659">
                  <c:v>7.8277745832156471</c:v>
                </c:pt>
                <c:pt idx="1660">
                  <c:v>7.8277745832156471</c:v>
                </c:pt>
                <c:pt idx="1661">
                  <c:v>7.8277745832156471</c:v>
                </c:pt>
                <c:pt idx="1662">
                  <c:v>7.8277745832156471</c:v>
                </c:pt>
                <c:pt idx="1663">
                  <c:v>7.8277745832156471</c:v>
                </c:pt>
                <c:pt idx="1664">
                  <c:v>7.8277745832156471</c:v>
                </c:pt>
                <c:pt idx="1665">
                  <c:v>7.8277745832156471</c:v>
                </c:pt>
                <c:pt idx="1666">
                  <c:v>7.8277745832156471</c:v>
                </c:pt>
                <c:pt idx="1667">
                  <c:v>7.8277745832156471</c:v>
                </c:pt>
                <c:pt idx="1668">
                  <c:v>7.8277745832156471</c:v>
                </c:pt>
                <c:pt idx="1669">
                  <c:v>7.8277745832156471</c:v>
                </c:pt>
                <c:pt idx="1670">
                  <c:v>7.8277745832156471</c:v>
                </c:pt>
                <c:pt idx="1671">
                  <c:v>7.8277745832156471</c:v>
                </c:pt>
                <c:pt idx="1672">
                  <c:v>7.8277745832156471</c:v>
                </c:pt>
                <c:pt idx="1673">
                  <c:v>7.8277745832156471</c:v>
                </c:pt>
                <c:pt idx="1674">
                  <c:v>7.8277745832156471</c:v>
                </c:pt>
                <c:pt idx="1675">
                  <c:v>7.8277745832156471</c:v>
                </c:pt>
                <c:pt idx="1676">
                  <c:v>7.8277745832156471</c:v>
                </c:pt>
                <c:pt idx="1677">
                  <c:v>7.8277745832156471</c:v>
                </c:pt>
                <c:pt idx="1678">
                  <c:v>7.8277745832156471</c:v>
                </c:pt>
                <c:pt idx="1679">
                  <c:v>7.8277745832156471</c:v>
                </c:pt>
                <c:pt idx="1680">
                  <c:v>7.8277745832156471</c:v>
                </c:pt>
                <c:pt idx="1681">
                  <c:v>7.8277745832156471</c:v>
                </c:pt>
                <c:pt idx="1682">
                  <c:v>7.8277745832156471</c:v>
                </c:pt>
                <c:pt idx="1683">
                  <c:v>7.8277745832156471</c:v>
                </c:pt>
                <c:pt idx="1684">
                  <c:v>7.8277745832156471</c:v>
                </c:pt>
                <c:pt idx="1685">
                  <c:v>7.8277745832156471</c:v>
                </c:pt>
                <c:pt idx="1686">
                  <c:v>7.8277745832156471</c:v>
                </c:pt>
                <c:pt idx="1687">
                  <c:v>7.8277745832156471</c:v>
                </c:pt>
                <c:pt idx="1688">
                  <c:v>7.8277745832156471</c:v>
                </c:pt>
                <c:pt idx="1689">
                  <c:v>7.8277745832156471</c:v>
                </c:pt>
                <c:pt idx="1690">
                  <c:v>7.8277745832156471</c:v>
                </c:pt>
                <c:pt idx="1691">
                  <c:v>7.8277745832156471</c:v>
                </c:pt>
                <c:pt idx="1692">
                  <c:v>7.8277745832156471</c:v>
                </c:pt>
                <c:pt idx="1693">
                  <c:v>7.8277745832156471</c:v>
                </c:pt>
                <c:pt idx="1694">
                  <c:v>7.8277745832156471</c:v>
                </c:pt>
                <c:pt idx="1695">
                  <c:v>7.8277745832156471</c:v>
                </c:pt>
                <c:pt idx="1696">
                  <c:v>7.8277745832156471</c:v>
                </c:pt>
                <c:pt idx="1697">
                  <c:v>7.8277745832156471</c:v>
                </c:pt>
                <c:pt idx="1698">
                  <c:v>7.8277745832156471</c:v>
                </c:pt>
                <c:pt idx="1699">
                  <c:v>7.8277745832156471</c:v>
                </c:pt>
                <c:pt idx="1700">
                  <c:v>7.8277745832156471</c:v>
                </c:pt>
                <c:pt idx="1701">
                  <c:v>7.8277745832156471</c:v>
                </c:pt>
                <c:pt idx="1702">
                  <c:v>7.8277745832156471</c:v>
                </c:pt>
                <c:pt idx="1703">
                  <c:v>7.8277745832156471</c:v>
                </c:pt>
                <c:pt idx="1704">
                  <c:v>7.8277745832156471</c:v>
                </c:pt>
                <c:pt idx="1705">
                  <c:v>7.8277745832156471</c:v>
                </c:pt>
                <c:pt idx="1706">
                  <c:v>7.8277745832156471</c:v>
                </c:pt>
                <c:pt idx="1707">
                  <c:v>7.8277745832156471</c:v>
                </c:pt>
                <c:pt idx="1708">
                  <c:v>7.8277745832156471</c:v>
                </c:pt>
                <c:pt idx="1709">
                  <c:v>7.8277745832156471</c:v>
                </c:pt>
                <c:pt idx="1710">
                  <c:v>7.8277745832156471</c:v>
                </c:pt>
                <c:pt idx="1711">
                  <c:v>7.8277745832156471</c:v>
                </c:pt>
                <c:pt idx="1712">
                  <c:v>7.8277745832156471</c:v>
                </c:pt>
                <c:pt idx="1713">
                  <c:v>7.8277745832156471</c:v>
                </c:pt>
                <c:pt idx="1714">
                  <c:v>7.8277745832156471</c:v>
                </c:pt>
                <c:pt idx="1715">
                  <c:v>7.8277745832156471</c:v>
                </c:pt>
                <c:pt idx="1716">
                  <c:v>7.8277745832156471</c:v>
                </c:pt>
                <c:pt idx="1717">
                  <c:v>7.8277745832156471</c:v>
                </c:pt>
                <c:pt idx="1718">
                  <c:v>7.8277745832156471</c:v>
                </c:pt>
                <c:pt idx="1719">
                  <c:v>7.8277745832156471</c:v>
                </c:pt>
                <c:pt idx="1720">
                  <c:v>7.8277745832156471</c:v>
                </c:pt>
                <c:pt idx="1721">
                  <c:v>7.8277745832156471</c:v>
                </c:pt>
                <c:pt idx="1722">
                  <c:v>7.8277745832156471</c:v>
                </c:pt>
                <c:pt idx="1723">
                  <c:v>7.8277745832156471</c:v>
                </c:pt>
                <c:pt idx="1724">
                  <c:v>7.8277745832156471</c:v>
                </c:pt>
                <c:pt idx="1725">
                  <c:v>7.8277745832156471</c:v>
                </c:pt>
                <c:pt idx="1726">
                  <c:v>7.8277745832156471</c:v>
                </c:pt>
                <c:pt idx="1727">
                  <c:v>7.8277745832156471</c:v>
                </c:pt>
                <c:pt idx="1728">
                  <c:v>7.8277745832156471</c:v>
                </c:pt>
                <c:pt idx="1729">
                  <c:v>7.8277745832156471</c:v>
                </c:pt>
                <c:pt idx="1730">
                  <c:v>7.8277745832156471</c:v>
                </c:pt>
                <c:pt idx="1731">
                  <c:v>7.8277745832156471</c:v>
                </c:pt>
                <c:pt idx="1732">
                  <c:v>7.8277745832156471</c:v>
                </c:pt>
                <c:pt idx="1733">
                  <c:v>7.8277745832156471</c:v>
                </c:pt>
                <c:pt idx="1734">
                  <c:v>7.8277745832156471</c:v>
                </c:pt>
                <c:pt idx="1735">
                  <c:v>7.8277745832156471</c:v>
                </c:pt>
                <c:pt idx="1736">
                  <c:v>7.8277745832156471</c:v>
                </c:pt>
                <c:pt idx="1737">
                  <c:v>7.8277745832156471</c:v>
                </c:pt>
                <c:pt idx="1738">
                  <c:v>7.8277745832156471</c:v>
                </c:pt>
                <c:pt idx="1739">
                  <c:v>7.8277745832156471</c:v>
                </c:pt>
                <c:pt idx="1740">
                  <c:v>7.8277745832156471</c:v>
                </c:pt>
                <c:pt idx="1741">
                  <c:v>7.8277745832156471</c:v>
                </c:pt>
                <c:pt idx="1742">
                  <c:v>7.8277745832156471</c:v>
                </c:pt>
                <c:pt idx="1743">
                  <c:v>7.8277745832156471</c:v>
                </c:pt>
                <c:pt idx="1744">
                  <c:v>7.8277745832156471</c:v>
                </c:pt>
                <c:pt idx="1745">
                  <c:v>7.8277745832156471</c:v>
                </c:pt>
                <c:pt idx="1746">
                  <c:v>7.8277745832156471</c:v>
                </c:pt>
                <c:pt idx="1747">
                  <c:v>7.8277745832156471</c:v>
                </c:pt>
                <c:pt idx="1748">
                  <c:v>7.8277745832156471</c:v>
                </c:pt>
                <c:pt idx="1749">
                  <c:v>7.8277745832156471</c:v>
                </c:pt>
                <c:pt idx="1750">
                  <c:v>7.8277745832156471</c:v>
                </c:pt>
                <c:pt idx="1751">
                  <c:v>7.8277745832156471</c:v>
                </c:pt>
                <c:pt idx="1752">
                  <c:v>7.8277745832156471</c:v>
                </c:pt>
                <c:pt idx="1753">
                  <c:v>7.8277745832156471</c:v>
                </c:pt>
                <c:pt idx="1754">
                  <c:v>7.8277745832156471</c:v>
                </c:pt>
                <c:pt idx="1755">
                  <c:v>7.8277745832156471</c:v>
                </c:pt>
                <c:pt idx="1756">
                  <c:v>7.8277745832156471</c:v>
                </c:pt>
                <c:pt idx="1757">
                  <c:v>7.8277745832156471</c:v>
                </c:pt>
                <c:pt idx="1758">
                  <c:v>7.8277745832156471</c:v>
                </c:pt>
                <c:pt idx="1759">
                  <c:v>7.8277745832156471</c:v>
                </c:pt>
                <c:pt idx="1760">
                  <c:v>7.8277745832156471</c:v>
                </c:pt>
                <c:pt idx="1761">
                  <c:v>7.8277745832156471</c:v>
                </c:pt>
                <c:pt idx="1762">
                  <c:v>7.8277745832156471</c:v>
                </c:pt>
                <c:pt idx="1763">
                  <c:v>7.8277745832156471</c:v>
                </c:pt>
                <c:pt idx="1764">
                  <c:v>7.8277745832156471</c:v>
                </c:pt>
                <c:pt idx="1765">
                  <c:v>7.8277745832156471</c:v>
                </c:pt>
                <c:pt idx="1766">
                  <c:v>7.8277745832156471</c:v>
                </c:pt>
                <c:pt idx="1767">
                  <c:v>7.8277745832156471</c:v>
                </c:pt>
                <c:pt idx="1768">
                  <c:v>7.8277745832156471</c:v>
                </c:pt>
                <c:pt idx="1769">
                  <c:v>7.8277745832156471</c:v>
                </c:pt>
                <c:pt idx="1770">
                  <c:v>7.8277745832156471</c:v>
                </c:pt>
                <c:pt idx="1771">
                  <c:v>7.8277745832156471</c:v>
                </c:pt>
                <c:pt idx="1772">
                  <c:v>7.8277745832156471</c:v>
                </c:pt>
                <c:pt idx="1773">
                  <c:v>7.8277745832156471</c:v>
                </c:pt>
                <c:pt idx="1774">
                  <c:v>7.8277745832156471</c:v>
                </c:pt>
                <c:pt idx="1775">
                  <c:v>7.8277745832156471</c:v>
                </c:pt>
                <c:pt idx="1776">
                  <c:v>7.8277745832156471</c:v>
                </c:pt>
                <c:pt idx="1777">
                  <c:v>7.8277745832156471</c:v>
                </c:pt>
                <c:pt idx="1778">
                  <c:v>7.8277745832156471</c:v>
                </c:pt>
                <c:pt idx="1779">
                  <c:v>7.8277745832156471</c:v>
                </c:pt>
                <c:pt idx="1780">
                  <c:v>7.8277745832156471</c:v>
                </c:pt>
                <c:pt idx="1781">
                  <c:v>7.8277745832156471</c:v>
                </c:pt>
                <c:pt idx="1782">
                  <c:v>7.8277745832156471</c:v>
                </c:pt>
                <c:pt idx="1783">
                  <c:v>7.8277745832156471</c:v>
                </c:pt>
                <c:pt idx="1784">
                  <c:v>7.8277745832156471</c:v>
                </c:pt>
                <c:pt idx="1785">
                  <c:v>7.8277745832156471</c:v>
                </c:pt>
                <c:pt idx="1786">
                  <c:v>7.8277745832156471</c:v>
                </c:pt>
                <c:pt idx="1787">
                  <c:v>7.8277745832156471</c:v>
                </c:pt>
                <c:pt idx="1788">
                  <c:v>7.8277745832156471</c:v>
                </c:pt>
                <c:pt idx="1789">
                  <c:v>7.8277745832156471</c:v>
                </c:pt>
                <c:pt idx="1790">
                  <c:v>7.8277745832156471</c:v>
                </c:pt>
                <c:pt idx="1791">
                  <c:v>7.8277745832156471</c:v>
                </c:pt>
                <c:pt idx="1792">
                  <c:v>7.8277745832156471</c:v>
                </c:pt>
                <c:pt idx="1793">
                  <c:v>7.8277745832156471</c:v>
                </c:pt>
                <c:pt idx="1794">
                  <c:v>7.8277745832156471</c:v>
                </c:pt>
                <c:pt idx="1795">
                  <c:v>7.8277745832156471</c:v>
                </c:pt>
                <c:pt idx="1796">
                  <c:v>7.8277745832156471</c:v>
                </c:pt>
                <c:pt idx="1797">
                  <c:v>7.8277745832156471</c:v>
                </c:pt>
                <c:pt idx="1798">
                  <c:v>7.8277745832156471</c:v>
                </c:pt>
                <c:pt idx="1799">
                  <c:v>7.8277745832156471</c:v>
                </c:pt>
                <c:pt idx="1800">
                  <c:v>7.8277745832156471</c:v>
                </c:pt>
                <c:pt idx="1801">
                  <c:v>7.8277745832156471</c:v>
                </c:pt>
                <c:pt idx="1802">
                  <c:v>7.8277745832156471</c:v>
                </c:pt>
                <c:pt idx="1803">
                  <c:v>7.8277745832156471</c:v>
                </c:pt>
                <c:pt idx="1804">
                  <c:v>7.8277745832156471</c:v>
                </c:pt>
                <c:pt idx="1805">
                  <c:v>7.8277745832156471</c:v>
                </c:pt>
                <c:pt idx="1806">
                  <c:v>7.8277745832156471</c:v>
                </c:pt>
                <c:pt idx="1807">
                  <c:v>7.8277745832156471</c:v>
                </c:pt>
                <c:pt idx="1808">
                  <c:v>7.8277745832156471</c:v>
                </c:pt>
                <c:pt idx="1809">
                  <c:v>7.8277745832156471</c:v>
                </c:pt>
                <c:pt idx="1810">
                  <c:v>7.8277745832156471</c:v>
                </c:pt>
                <c:pt idx="1811">
                  <c:v>7.8277745832156471</c:v>
                </c:pt>
                <c:pt idx="1812">
                  <c:v>7.8277745832156471</c:v>
                </c:pt>
                <c:pt idx="1813">
                  <c:v>7.8277745832156471</c:v>
                </c:pt>
                <c:pt idx="1814">
                  <c:v>7.8277745832156471</c:v>
                </c:pt>
                <c:pt idx="1815">
                  <c:v>7.8277745832156471</c:v>
                </c:pt>
                <c:pt idx="1816">
                  <c:v>7.8277745832156471</c:v>
                </c:pt>
                <c:pt idx="1817">
                  <c:v>7.8277745832156471</c:v>
                </c:pt>
                <c:pt idx="1818">
                  <c:v>7.8277745832156471</c:v>
                </c:pt>
                <c:pt idx="1819">
                  <c:v>7.8277745832156471</c:v>
                </c:pt>
                <c:pt idx="1820">
                  <c:v>7.8277745832156471</c:v>
                </c:pt>
                <c:pt idx="1821">
                  <c:v>7.8277745832156471</c:v>
                </c:pt>
                <c:pt idx="1822">
                  <c:v>7.8277745832156471</c:v>
                </c:pt>
                <c:pt idx="1823">
                  <c:v>7.8277745832156471</c:v>
                </c:pt>
                <c:pt idx="1824">
                  <c:v>7.8277745832156471</c:v>
                </c:pt>
                <c:pt idx="1825">
                  <c:v>7.8277745832156471</c:v>
                </c:pt>
                <c:pt idx="1826">
                  <c:v>7.8277745832156471</c:v>
                </c:pt>
                <c:pt idx="1827">
                  <c:v>7.8277745832156471</c:v>
                </c:pt>
                <c:pt idx="1828">
                  <c:v>7.8277745832156471</c:v>
                </c:pt>
                <c:pt idx="1829">
                  <c:v>7.8277745832156471</c:v>
                </c:pt>
                <c:pt idx="1830">
                  <c:v>7.8277745832156471</c:v>
                </c:pt>
                <c:pt idx="1831">
                  <c:v>7.8277745832156471</c:v>
                </c:pt>
                <c:pt idx="1832">
                  <c:v>7.8277745832156471</c:v>
                </c:pt>
                <c:pt idx="1833">
                  <c:v>7.8277745832156471</c:v>
                </c:pt>
                <c:pt idx="1834">
                  <c:v>7.8277745832156471</c:v>
                </c:pt>
                <c:pt idx="1835">
                  <c:v>7.8277745832156471</c:v>
                </c:pt>
                <c:pt idx="1836">
                  <c:v>7.8277745832156471</c:v>
                </c:pt>
                <c:pt idx="1837">
                  <c:v>7.8277745832156471</c:v>
                </c:pt>
                <c:pt idx="1838">
                  <c:v>7.8277745832156471</c:v>
                </c:pt>
                <c:pt idx="1839">
                  <c:v>7.8277745832156471</c:v>
                </c:pt>
                <c:pt idx="1840">
                  <c:v>7.8277745832156471</c:v>
                </c:pt>
                <c:pt idx="1841">
                  <c:v>7.8277745832156471</c:v>
                </c:pt>
                <c:pt idx="1842">
                  <c:v>7.8277745832156471</c:v>
                </c:pt>
                <c:pt idx="1843">
                  <c:v>7.8277745832156471</c:v>
                </c:pt>
                <c:pt idx="1844">
                  <c:v>7.8277745832156471</c:v>
                </c:pt>
                <c:pt idx="1845">
                  <c:v>7.8277745832156471</c:v>
                </c:pt>
                <c:pt idx="1846">
                  <c:v>7.8277745832156471</c:v>
                </c:pt>
                <c:pt idx="1847">
                  <c:v>7.8277745832156471</c:v>
                </c:pt>
                <c:pt idx="1848">
                  <c:v>7.8277745832156471</c:v>
                </c:pt>
                <c:pt idx="1849">
                  <c:v>7.8277745832156471</c:v>
                </c:pt>
                <c:pt idx="1850">
                  <c:v>7.8277745832156471</c:v>
                </c:pt>
                <c:pt idx="1851">
                  <c:v>7.8277745832156471</c:v>
                </c:pt>
                <c:pt idx="1852">
                  <c:v>7.8277745832156471</c:v>
                </c:pt>
                <c:pt idx="1853">
                  <c:v>7.8277745832156471</c:v>
                </c:pt>
                <c:pt idx="1854">
                  <c:v>7.8277745832156471</c:v>
                </c:pt>
                <c:pt idx="1855">
                  <c:v>7.8277745832156471</c:v>
                </c:pt>
                <c:pt idx="1856">
                  <c:v>7.8277745832156471</c:v>
                </c:pt>
                <c:pt idx="1857">
                  <c:v>7.8277745832156471</c:v>
                </c:pt>
                <c:pt idx="1858">
                  <c:v>7.8277745832156471</c:v>
                </c:pt>
                <c:pt idx="1859">
                  <c:v>7.8277745832156471</c:v>
                </c:pt>
                <c:pt idx="1860">
                  <c:v>7.8277745832156471</c:v>
                </c:pt>
                <c:pt idx="1861">
                  <c:v>7.8277745832156471</c:v>
                </c:pt>
                <c:pt idx="1862">
                  <c:v>7.8277745832156471</c:v>
                </c:pt>
                <c:pt idx="1863">
                  <c:v>7.8277745832156471</c:v>
                </c:pt>
                <c:pt idx="1864">
                  <c:v>7.8277745832156471</c:v>
                </c:pt>
                <c:pt idx="1865">
                  <c:v>7.8277745832156471</c:v>
                </c:pt>
                <c:pt idx="1866">
                  <c:v>7.8277745832156471</c:v>
                </c:pt>
                <c:pt idx="1867">
                  <c:v>7.8277745832156471</c:v>
                </c:pt>
                <c:pt idx="1868">
                  <c:v>7.8277745832156471</c:v>
                </c:pt>
                <c:pt idx="1869">
                  <c:v>7.8277745832156471</c:v>
                </c:pt>
                <c:pt idx="1870">
                  <c:v>7.8277745832156471</c:v>
                </c:pt>
                <c:pt idx="1871">
                  <c:v>7.8277745832156471</c:v>
                </c:pt>
                <c:pt idx="1872">
                  <c:v>7.8277745832156471</c:v>
                </c:pt>
                <c:pt idx="1873">
                  <c:v>7.8277745832156471</c:v>
                </c:pt>
                <c:pt idx="1874">
                  <c:v>7.8277745832156471</c:v>
                </c:pt>
                <c:pt idx="1875">
                  <c:v>7.8277745832156471</c:v>
                </c:pt>
                <c:pt idx="1876">
                  <c:v>7.8277745832156471</c:v>
                </c:pt>
                <c:pt idx="1877">
                  <c:v>7.8277745832156471</c:v>
                </c:pt>
                <c:pt idx="1878">
                  <c:v>7.8277745832156471</c:v>
                </c:pt>
                <c:pt idx="1879">
                  <c:v>7.8277745832156471</c:v>
                </c:pt>
                <c:pt idx="1880">
                  <c:v>7.8277745832156471</c:v>
                </c:pt>
                <c:pt idx="1881">
                  <c:v>7.8277745832156471</c:v>
                </c:pt>
                <c:pt idx="1882">
                  <c:v>7.8277745832156471</c:v>
                </c:pt>
                <c:pt idx="1883">
                  <c:v>7.8277745832156471</c:v>
                </c:pt>
                <c:pt idx="1884">
                  <c:v>7.8277745832156471</c:v>
                </c:pt>
                <c:pt idx="1885">
                  <c:v>7.8277745832156471</c:v>
                </c:pt>
                <c:pt idx="1886">
                  <c:v>7.8277745832156471</c:v>
                </c:pt>
                <c:pt idx="1887">
                  <c:v>7.8277745832156471</c:v>
                </c:pt>
                <c:pt idx="1888">
                  <c:v>7.8277745832156471</c:v>
                </c:pt>
                <c:pt idx="1889">
                  <c:v>7.8277745832156471</c:v>
                </c:pt>
                <c:pt idx="1890">
                  <c:v>7.8277745832156471</c:v>
                </c:pt>
                <c:pt idx="1891">
                  <c:v>7.8277745832156471</c:v>
                </c:pt>
                <c:pt idx="1892">
                  <c:v>7.8277745832156471</c:v>
                </c:pt>
                <c:pt idx="1893">
                  <c:v>7.8277745832156471</c:v>
                </c:pt>
                <c:pt idx="1894">
                  <c:v>7.8277745832156471</c:v>
                </c:pt>
                <c:pt idx="1895">
                  <c:v>7.8277745832156471</c:v>
                </c:pt>
                <c:pt idx="1896">
                  <c:v>7.8277745832156471</c:v>
                </c:pt>
                <c:pt idx="1897">
                  <c:v>7.8277745832156471</c:v>
                </c:pt>
                <c:pt idx="1898">
                  <c:v>7.8277745832156471</c:v>
                </c:pt>
                <c:pt idx="1899">
                  <c:v>7.8277745832156471</c:v>
                </c:pt>
                <c:pt idx="1900">
                  <c:v>7.8277745832156471</c:v>
                </c:pt>
                <c:pt idx="1901">
                  <c:v>7.8277745832156471</c:v>
                </c:pt>
                <c:pt idx="1902">
                  <c:v>7.8277745832156471</c:v>
                </c:pt>
                <c:pt idx="1903">
                  <c:v>7.8277745832156471</c:v>
                </c:pt>
                <c:pt idx="1904">
                  <c:v>7.8277745832156471</c:v>
                </c:pt>
                <c:pt idx="1905">
                  <c:v>7.8277745832156471</c:v>
                </c:pt>
                <c:pt idx="1906">
                  <c:v>7.8277745832156471</c:v>
                </c:pt>
                <c:pt idx="1907">
                  <c:v>7.8277745832156471</c:v>
                </c:pt>
                <c:pt idx="1908">
                  <c:v>7.8277745832156471</c:v>
                </c:pt>
                <c:pt idx="1909">
                  <c:v>7.8277745832156471</c:v>
                </c:pt>
                <c:pt idx="1910">
                  <c:v>7.8277745832156471</c:v>
                </c:pt>
                <c:pt idx="1911">
                  <c:v>7.8277745832156471</c:v>
                </c:pt>
                <c:pt idx="1912">
                  <c:v>7.8277745832156471</c:v>
                </c:pt>
                <c:pt idx="1913">
                  <c:v>7.8277745832156471</c:v>
                </c:pt>
                <c:pt idx="1914">
                  <c:v>7.8277745832156471</c:v>
                </c:pt>
                <c:pt idx="1915">
                  <c:v>7.8277745832156471</c:v>
                </c:pt>
                <c:pt idx="1916">
                  <c:v>7.8277745832156471</c:v>
                </c:pt>
                <c:pt idx="1917">
                  <c:v>7.8277745832156471</c:v>
                </c:pt>
                <c:pt idx="1918">
                  <c:v>7.8277745832156471</c:v>
                </c:pt>
                <c:pt idx="1919">
                  <c:v>7.8277745832156471</c:v>
                </c:pt>
                <c:pt idx="1920">
                  <c:v>7.8277745832156471</c:v>
                </c:pt>
                <c:pt idx="1921">
                  <c:v>7.8277745832156471</c:v>
                </c:pt>
                <c:pt idx="1922">
                  <c:v>7.8277745832156471</c:v>
                </c:pt>
                <c:pt idx="1923">
                  <c:v>7.8277745832156471</c:v>
                </c:pt>
                <c:pt idx="1924">
                  <c:v>7.8277745832156471</c:v>
                </c:pt>
                <c:pt idx="1925">
                  <c:v>7.8277745832156471</c:v>
                </c:pt>
                <c:pt idx="1926">
                  <c:v>7.8277745832156471</c:v>
                </c:pt>
                <c:pt idx="1927">
                  <c:v>7.8277745832156471</c:v>
                </c:pt>
                <c:pt idx="1928">
                  <c:v>7.8277745832156471</c:v>
                </c:pt>
                <c:pt idx="1929">
                  <c:v>7.8277745832156471</c:v>
                </c:pt>
                <c:pt idx="1930">
                  <c:v>7.8277745832156471</c:v>
                </c:pt>
                <c:pt idx="1931">
                  <c:v>7.8277745832156471</c:v>
                </c:pt>
                <c:pt idx="1932">
                  <c:v>7.8277745832156471</c:v>
                </c:pt>
                <c:pt idx="1933">
                  <c:v>7.8277745832156471</c:v>
                </c:pt>
                <c:pt idx="1934">
                  <c:v>7.8277745832156471</c:v>
                </c:pt>
                <c:pt idx="1935">
                  <c:v>7.8277745832156471</c:v>
                </c:pt>
                <c:pt idx="1936">
                  <c:v>7.8277745832156471</c:v>
                </c:pt>
                <c:pt idx="1937">
                  <c:v>7.8277745832156471</c:v>
                </c:pt>
                <c:pt idx="1938">
                  <c:v>7.8277745832156471</c:v>
                </c:pt>
                <c:pt idx="1939">
                  <c:v>7.8277745832156471</c:v>
                </c:pt>
                <c:pt idx="1940">
                  <c:v>7.8277745832156471</c:v>
                </c:pt>
                <c:pt idx="1941">
                  <c:v>7.8277745832156471</c:v>
                </c:pt>
                <c:pt idx="1942">
                  <c:v>7.8277745832156471</c:v>
                </c:pt>
                <c:pt idx="1943">
                  <c:v>7.8277745832156471</c:v>
                </c:pt>
                <c:pt idx="1944">
                  <c:v>7.8277745832156471</c:v>
                </c:pt>
                <c:pt idx="1945">
                  <c:v>7.8277745832156471</c:v>
                </c:pt>
                <c:pt idx="1946">
                  <c:v>7.8277745832156471</c:v>
                </c:pt>
                <c:pt idx="1947">
                  <c:v>7.8277745832156471</c:v>
                </c:pt>
                <c:pt idx="1948">
                  <c:v>7.8277745832156471</c:v>
                </c:pt>
                <c:pt idx="1949">
                  <c:v>7.8277745832156471</c:v>
                </c:pt>
                <c:pt idx="1950">
                  <c:v>7.8277745832156471</c:v>
                </c:pt>
                <c:pt idx="1951">
                  <c:v>7.8277745832156471</c:v>
                </c:pt>
                <c:pt idx="1952">
                  <c:v>7.8277745832156471</c:v>
                </c:pt>
                <c:pt idx="1953">
                  <c:v>7.8277745832156471</c:v>
                </c:pt>
                <c:pt idx="1954">
                  <c:v>7.8277745832156471</c:v>
                </c:pt>
                <c:pt idx="1955">
                  <c:v>7.8277745832156471</c:v>
                </c:pt>
                <c:pt idx="1956">
                  <c:v>7.8277745832156471</c:v>
                </c:pt>
                <c:pt idx="1957">
                  <c:v>7.8277745832156471</c:v>
                </c:pt>
                <c:pt idx="1958">
                  <c:v>7.8277745832156471</c:v>
                </c:pt>
                <c:pt idx="1959">
                  <c:v>7.8277745832156471</c:v>
                </c:pt>
                <c:pt idx="1960">
                  <c:v>7.8277745832156471</c:v>
                </c:pt>
                <c:pt idx="1961">
                  <c:v>7.8277745832156471</c:v>
                </c:pt>
                <c:pt idx="1962">
                  <c:v>7.8277745832156471</c:v>
                </c:pt>
                <c:pt idx="1963">
                  <c:v>7.8277745832156471</c:v>
                </c:pt>
                <c:pt idx="1964">
                  <c:v>7.8277745832156471</c:v>
                </c:pt>
                <c:pt idx="1965">
                  <c:v>7.8277745832156471</c:v>
                </c:pt>
                <c:pt idx="1966">
                  <c:v>7.8277745832156471</c:v>
                </c:pt>
                <c:pt idx="1967">
                  <c:v>7.8277745832156471</c:v>
                </c:pt>
                <c:pt idx="1968">
                  <c:v>7.8277745832156471</c:v>
                </c:pt>
                <c:pt idx="1969">
                  <c:v>7.8277745832156471</c:v>
                </c:pt>
                <c:pt idx="1970">
                  <c:v>7.8277745832156471</c:v>
                </c:pt>
                <c:pt idx="1971">
                  <c:v>7.8277745832156471</c:v>
                </c:pt>
                <c:pt idx="1972">
                  <c:v>7.8277745832156471</c:v>
                </c:pt>
                <c:pt idx="1973">
                  <c:v>7.8277745832156471</c:v>
                </c:pt>
                <c:pt idx="1974">
                  <c:v>7.8277745832156471</c:v>
                </c:pt>
                <c:pt idx="1975">
                  <c:v>7.8277745832156471</c:v>
                </c:pt>
                <c:pt idx="1976">
                  <c:v>7.8277745832156471</c:v>
                </c:pt>
                <c:pt idx="1977">
                  <c:v>7.8277745832156471</c:v>
                </c:pt>
                <c:pt idx="1978">
                  <c:v>7.8277745832156471</c:v>
                </c:pt>
                <c:pt idx="1979">
                  <c:v>7.8277745832156471</c:v>
                </c:pt>
                <c:pt idx="1980">
                  <c:v>7.8277745832156471</c:v>
                </c:pt>
                <c:pt idx="1981">
                  <c:v>7.8277745832156471</c:v>
                </c:pt>
                <c:pt idx="1982">
                  <c:v>7.8277745832156471</c:v>
                </c:pt>
                <c:pt idx="1983">
                  <c:v>7.8277745832156471</c:v>
                </c:pt>
                <c:pt idx="1984">
                  <c:v>7.8277745832156471</c:v>
                </c:pt>
                <c:pt idx="1985">
                  <c:v>7.8277745832156471</c:v>
                </c:pt>
                <c:pt idx="1986">
                  <c:v>7.8277745832156471</c:v>
                </c:pt>
                <c:pt idx="1987">
                  <c:v>7.8277745832156471</c:v>
                </c:pt>
                <c:pt idx="1988">
                  <c:v>7.8277745832156471</c:v>
                </c:pt>
                <c:pt idx="1989">
                  <c:v>7.8277745832156471</c:v>
                </c:pt>
                <c:pt idx="1990">
                  <c:v>7.8277745832156471</c:v>
                </c:pt>
                <c:pt idx="1991">
                  <c:v>7.8277745832156471</c:v>
                </c:pt>
                <c:pt idx="1992">
                  <c:v>7.8277745832156471</c:v>
                </c:pt>
                <c:pt idx="1993">
                  <c:v>7.8277745832156471</c:v>
                </c:pt>
                <c:pt idx="1994">
                  <c:v>7.8277745832156471</c:v>
                </c:pt>
                <c:pt idx="1995">
                  <c:v>7.8277745832156471</c:v>
                </c:pt>
                <c:pt idx="1996">
                  <c:v>7.8277745832156471</c:v>
                </c:pt>
                <c:pt idx="1997">
                  <c:v>7.8277745832156471</c:v>
                </c:pt>
                <c:pt idx="1998">
                  <c:v>7.8277745832156471</c:v>
                </c:pt>
                <c:pt idx="1999">
                  <c:v>7.8277745832156471</c:v>
                </c:pt>
                <c:pt idx="2000">
                  <c:v>7.8277745832156471</c:v>
                </c:pt>
                <c:pt idx="2001">
                  <c:v>7.8277745832156471</c:v>
                </c:pt>
                <c:pt idx="2002">
                  <c:v>7.8277745832156471</c:v>
                </c:pt>
                <c:pt idx="2003">
                  <c:v>7.8277745832156471</c:v>
                </c:pt>
                <c:pt idx="2004">
                  <c:v>7.8277745832156471</c:v>
                </c:pt>
                <c:pt idx="2005">
                  <c:v>7.8277745832156471</c:v>
                </c:pt>
                <c:pt idx="2006">
                  <c:v>7.8277745832156471</c:v>
                </c:pt>
                <c:pt idx="2007">
                  <c:v>7.8277745832156471</c:v>
                </c:pt>
                <c:pt idx="2008">
                  <c:v>7.8277745832156471</c:v>
                </c:pt>
                <c:pt idx="2009">
                  <c:v>7.8277745832156471</c:v>
                </c:pt>
                <c:pt idx="2010">
                  <c:v>7.8277745832156471</c:v>
                </c:pt>
                <c:pt idx="2011">
                  <c:v>7.8277745832156471</c:v>
                </c:pt>
                <c:pt idx="2012">
                  <c:v>7.8277745832156471</c:v>
                </c:pt>
                <c:pt idx="2013">
                  <c:v>7.8277745832156471</c:v>
                </c:pt>
                <c:pt idx="2014">
                  <c:v>7.8277745832156471</c:v>
                </c:pt>
                <c:pt idx="2015">
                  <c:v>7.8277745832156471</c:v>
                </c:pt>
                <c:pt idx="2016">
                  <c:v>7.8277745832156471</c:v>
                </c:pt>
                <c:pt idx="2017">
                  <c:v>7.8277745832156471</c:v>
                </c:pt>
                <c:pt idx="2018">
                  <c:v>7.8277745832156471</c:v>
                </c:pt>
                <c:pt idx="2019">
                  <c:v>7.8277745832156471</c:v>
                </c:pt>
                <c:pt idx="2020">
                  <c:v>7.8277745832156471</c:v>
                </c:pt>
                <c:pt idx="2021">
                  <c:v>7.8277745832156471</c:v>
                </c:pt>
                <c:pt idx="2022">
                  <c:v>7.8277745832156471</c:v>
                </c:pt>
                <c:pt idx="2023">
                  <c:v>7.8277745832156471</c:v>
                </c:pt>
                <c:pt idx="2024">
                  <c:v>7.8277745832156471</c:v>
                </c:pt>
                <c:pt idx="2025">
                  <c:v>7.8277745832156471</c:v>
                </c:pt>
                <c:pt idx="2026">
                  <c:v>7.8277745832156471</c:v>
                </c:pt>
                <c:pt idx="2027">
                  <c:v>7.8277745832156471</c:v>
                </c:pt>
                <c:pt idx="2028">
                  <c:v>7.8277745832156471</c:v>
                </c:pt>
                <c:pt idx="2029">
                  <c:v>7.8277745832156471</c:v>
                </c:pt>
                <c:pt idx="2030">
                  <c:v>7.8277745832156471</c:v>
                </c:pt>
                <c:pt idx="2031">
                  <c:v>7.8277745832156471</c:v>
                </c:pt>
                <c:pt idx="2032">
                  <c:v>7.8277745832156471</c:v>
                </c:pt>
                <c:pt idx="2033">
                  <c:v>7.8277745832156471</c:v>
                </c:pt>
                <c:pt idx="2034">
                  <c:v>7.8277745832156471</c:v>
                </c:pt>
                <c:pt idx="2035">
                  <c:v>7.8277745832156471</c:v>
                </c:pt>
                <c:pt idx="2036">
                  <c:v>7.8277745832156471</c:v>
                </c:pt>
                <c:pt idx="2037">
                  <c:v>7.8277745832156471</c:v>
                </c:pt>
                <c:pt idx="2038">
                  <c:v>7.8277745832156471</c:v>
                </c:pt>
                <c:pt idx="2039">
                  <c:v>7.8277745832156471</c:v>
                </c:pt>
                <c:pt idx="2040">
                  <c:v>7.8277745832156471</c:v>
                </c:pt>
                <c:pt idx="2041">
                  <c:v>7.8277745832156471</c:v>
                </c:pt>
                <c:pt idx="2042">
                  <c:v>7.8277745832156471</c:v>
                </c:pt>
                <c:pt idx="2043">
                  <c:v>7.8277745832156471</c:v>
                </c:pt>
                <c:pt idx="2044">
                  <c:v>7.8277745832156471</c:v>
                </c:pt>
                <c:pt idx="2045">
                  <c:v>7.8277745832156471</c:v>
                </c:pt>
                <c:pt idx="2046">
                  <c:v>7.8277745832156471</c:v>
                </c:pt>
                <c:pt idx="2047">
                  <c:v>7.8277745832156471</c:v>
                </c:pt>
                <c:pt idx="2048">
                  <c:v>7.8277745832156471</c:v>
                </c:pt>
                <c:pt idx="2049">
                  <c:v>7.8277745832156471</c:v>
                </c:pt>
                <c:pt idx="2050">
                  <c:v>7.8277745832156471</c:v>
                </c:pt>
                <c:pt idx="2051">
                  <c:v>7.8277745832156471</c:v>
                </c:pt>
                <c:pt idx="2052">
                  <c:v>7.8277745832156471</c:v>
                </c:pt>
                <c:pt idx="2053">
                  <c:v>7.8277745832156471</c:v>
                </c:pt>
                <c:pt idx="2054">
                  <c:v>7.8277745832156471</c:v>
                </c:pt>
                <c:pt idx="2055">
                  <c:v>7.8277745832156471</c:v>
                </c:pt>
                <c:pt idx="2056">
                  <c:v>7.8277745832156471</c:v>
                </c:pt>
                <c:pt idx="2057">
                  <c:v>7.8277745832156471</c:v>
                </c:pt>
                <c:pt idx="2058">
                  <c:v>7.8277745832156471</c:v>
                </c:pt>
                <c:pt idx="2059">
                  <c:v>7.8277745832156471</c:v>
                </c:pt>
                <c:pt idx="2060">
                  <c:v>7.8277745832156471</c:v>
                </c:pt>
                <c:pt idx="2061">
                  <c:v>7.8277745832156471</c:v>
                </c:pt>
                <c:pt idx="2062">
                  <c:v>7.8277745832156471</c:v>
                </c:pt>
                <c:pt idx="2063">
                  <c:v>7.8277745832156471</c:v>
                </c:pt>
                <c:pt idx="2064">
                  <c:v>7.8277745832156471</c:v>
                </c:pt>
                <c:pt idx="2065">
                  <c:v>7.8277745832156471</c:v>
                </c:pt>
                <c:pt idx="2066">
                  <c:v>7.8277745832156471</c:v>
                </c:pt>
                <c:pt idx="2067">
                  <c:v>7.8277745832156471</c:v>
                </c:pt>
                <c:pt idx="2068">
                  <c:v>7.8277745832156471</c:v>
                </c:pt>
                <c:pt idx="2069">
                  <c:v>7.8277745832156471</c:v>
                </c:pt>
                <c:pt idx="2070">
                  <c:v>7.8277745832156471</c:v>
                </c:pt>
                <c:pt idx="2071">
                  <c:v>7.8277745832156471</c:v>
                </c:pt>
                <c:pt idx="2072">
                  <c:v>7.8277745832156471</c:v>
                </c:pt>
                <c:pt idx="2073">
                  <c:v>7.8277745832156471</c:v>
                </c:pt>
                <c:pt idx="2074">
                  <c:v>7.8277745832156471</c:v>
                </c:pt>
                <c:pt idx="2075">
                  <c:v>7.8277745832156471</c:v>
                </c:pt>
                <c:pt idx="2076">
                  <c:v>7.8277745832156471</c:v>
                </c:pt>
                <c:pt idx="2077">
                  <c:v>7.8277745832156471</c:v>
                </c:pt>
                <c:pt idx="2078">
                  <c:v>7.8277745832156471</c:v>
                </c:pt>
                <c:pt idx="2079">
                  <c:v>7.8277745832156471</c:v>
                </c:pt>
                <c:pt idx="2080">
                  <c:v>7.8277745832156471</c:v>
                </c:pt>
                <c:pt idx="2081">
                  <c:v>7.8277745832156471</c:v>
                </c:pt>
                <c:pt idx="2082">
                  <c:v>7.8277745832156471</c:v>
                </c:pt>
                <c:pt idx="2083">
                  <c:v>7.8277745832156471</c:v>
                </c:pt>
                <c:pt idx="2084">
                  <c:v>7.8277745832156471</c:v>
                </c:pt>
                <c:pt idx="2085">
                  <c:v>7.8277745832156471</c:v>
                </c:pt>
                <c:pt idx="2086">
                  <c:v>7.8277745832156471</c:v>
                </c:pt>
                <c:pt idx="2087">
                  <c:v>7.8277745832156471</c:v>
                </c:pt>
                <c:pt idx="2088">
                  <c:v>7.8277745832156471</c:v>
                </c:pt>
                <c:pt idx="2089">
                  <c:v>7.8277745832156471</c:v>
                </c:pt>
                <c:pt idx="2090">
                  <c:v>7.8277745832156471</c:v>
                </c:pt>
                <c:pt idx="2091">
                  <c:v>7.8277745832156471</c:v>
                </c:pt>
                <c:pt idx="2092">
                  <c:v>7.8277745832156471</c:v>
                </c:pt>
                <c:pt idx="2093">
                  <c:v>7.8277745832156471</c:v>
                </c:pt>
                <c:pt idx="2094">
                  <c:v>7.8277745832156471</c:v>
                </c:pt>
                <c:pt idx="2095">
                  <c:v>7.8277745832156471</c:v>
                </c:pt>
                <c:pt idx="2096">
                  <c:v>7.8277745832156471</c:v>
                </c:pt>
                <c:pt idx="2097">
                  <c:v>7.8277745832156471</c:v>
                </c:pt>
                <c:pt idx="2098">
                  <c:v>7.8277745832156471</c:v>
                </c:pt>
                <c:pt idx="2099">
                  <c:v>7.8277745832156471</c:v>
                </c:pt>
                <c:pt idx="2100">
                  <c:v>7.8277745832156471</c:v>
                </c:pt>
                <c:pt idx="2101">
                  <c:v>7.8277745832156471</c:v>
                </c:pt>
                <c:pt idx="2102">
                  <c:v>7.8277745832156471</c:v>
                </c:pt>
                <c:pt idx="2103">
                  <c:v>7.8277745832156471</c:v>
                </c:pt>
                <c:pt idx="2104">
                  <c:v>7.8277745832156471</c:v>
                </c:pt>
                <c:pt idx="2105">
                  <c:v>7.8277745832156471</c:v>
                </c:pt>
                <c:pt idx="2106">
                  <c:v>7.8277745832156471</c:v>
                </c:pt>
                <c:pt idx="2107">
                  <c:v>7.8277745832156471</c:v>
                </c:pt>
                <c:pt idx="2108">
                  <c:v>7.8277745832156471</c:v>
                </c:pt>
                <c:pt idx="2109">
                  <c:v>7.8277745832156471</c:v>
                </c:pt>
                <c:pt idx="2110">
                  <c:v>7.8277745832156471</c:v>
                </c:pt>
                <c:pt idx="2111">
                  <c:v>7.8277745832156471</c:v>
                </c:pt>
                <c:pt idx="2112">
                  <c:v>7.8277745832156471</c:v>
                </c:pt>
                <c:pt idx="2113">
                  <c:v>7.8277745832156471</c:v>
                </c:pt>
                <c:pt idx="2114">
                  <c:v>7.8277745832156471</c:v>
                </c:pt>
                <c:pt idx="2115">
                  <c:v>7.8277745832156471</c:v>
                </c:pt>
                <c:pt idx="2116">
                  <c:v>7.8277745832156471</c:v>
                </c:pt>
                <c:pt idx="2117">
                  <c:v>7.8277745832156471</c:v>
                </c:pt>
                <c:pt idx="2118">
                  <c:v>7.8277745832156471</c:v>
                </c:pt>
                <c:pt idx="2119">
                  <c:v>7.8277745832156471</c:v>
                </c:pt>
                <c:pt idx="2120">
                  <c:v>7.8277745832156471</c:v>
                </c:pt>
                <c:pt idx="2121">
                  <c:v>7.8277745832156471</c:v>
                </c:pt>
                <c:pt idx="2122">
                  <c:v>7.8277745832156471</c:v>
                </c:pt>
                <c:pt idx="2123">
                  <c:v>7.8277745832156471</c:v>
                </c:pt>
                <c:pt idx="2124">
                  <c:v>7.8277745832156471</c:v>
                </c:pt>
                <c:pt idx="2125">
                  <c:v>7.8277745832156471</c:v>
                </c:pt>
                <c:pt idx="2126">
                  <c:v>7.8277745832156471</c:v>
                </c:pt>
                <c:pt idx="2127">
                  <c:v>7.8277745832156471</c:v>
                </c:pt>
                <c:pt idx="2128">
                  <c:v>7.8277745832156471</c:v>
                </c:pt>
                <c:pt idx="2129">
                  <c:v>7.8277745832156471</c:v>
                </c:pt>
                <c:pt idx="2130">
                  <c:v>7.8277745832156471</c:v>
                </c:pt>
                <c:pt idx="2131">
                  <c:v>7.8277745832156471</c:v>
                </c:pt>
                <c:pt idx="2132">
                  <c:v>7.8277745832156471</c:v>
                </c:pt>
                <c:pt idx="2133">
                  <c:v>7.8277745832156471</c:v>
                </c:pt>
                <c:pt idx="2134">
                  <c:v>7.8277745832156471</c:v>
                </c:pt>
                <c:pt idx="2135">
                  <c:v>7.8277745832156471</c:v>
                </c:pt>
                <c:pt idx="2136">
                  <c:v>7.8277745832156471</c:v>
                </c:pt>
                <c:pt idx="2137">
                  <c:v>7.8277745832156471</c:v>
                </c:pt>
                <c:pt idx="2138">
                  <c:v>7.8277745832156471</c:v>
                </c:pt>
                <c:pt idx="2139">
                  <c:v>7.8277745832156471</c:v>
                </c:pt>
                <c:pt idx="2140">
                  <c:v>7.8277745832156471</c:v>
                </c:pt>
                <c:pt idx="2141">
                  <c:v>7.8277745832156471</c:v>
                </c:pt>
                <c:pt idx="2142">
                  <c:v>7.8277745832156471</c:v>
                </c:pt>
                <c:pt idx="2143">
                  <c:v>7.8277745832156471</c:v>
                </c:pt>
                <c:pt idx="2144">
                  <c:v>7.8277745832156471</c:v>
                </c:pt>
                <c:pt idx="2145">
                  <c:v>7.8277745832156471</c:v>
                </c:pt>
                <c:pt idx="2146">
                  <c:v>7.8277745832156471</c:v>
                </c:pt>
                <c:pt idx="2147">
                  <c:v>7.8277745832156471</c:v>
                </c:pt>
                <c:pt idx="2148">
                  <c:v>7.8277745832156471</c:v>
                </c:pt>
                <c:pt idx="2149">
                  <c:v>7.8277745832156471</c:v>
                </c:pt>
                <c:pt idx="2150">
                  <c:v>7.8277745832156471</c:v>
                </c:pt>
                <c:pt idx="2151">
                  <c:v>7.8277745832156471</c:v>
                </c:pt>
                <c:pt idx="2152">
                  <c:v>7.8277745832156471</c:v>
                </c:pt>
                <c:pt idx="2153">
                  <c:v>7.8277745832156471</c:v>
                </c:pt>
                <c:pt idx="2154">
                  <c:v>7.8277745832156471</c:v>
                </c:pt>
                <c:pt idx="2155">
                  <c:v>7.8277745832156471</c:v>
                </c:pt>
                <c:pt idx="2156">
                  <c:v>7.8277745832156471</c:v>
                </c:pt>
                <c:pt idx="2157">
                  <c:v>7.8277745832156471</c:v>
                </c:pt>
                <c:pt idx="2158">
                  <c:v>7.8277745832156471</c:v>
                </c:pt>
                <c:pt idx="2159">
                  <c:v>7.8277745832156471</c:v>
                </c:pt>
                <c:pt idx="2160">
                  <c:v>7.8277745832156471</c:v>
                </c:pt>
                <c:pt idx="2161">
                  <c:v>7.8277745832156471</c:v>
                </c:pt>
                <c:pt idx="2162">
                  <c:v>7.8277745832156471</c:v>
                </c:pt>
                <c:pt idx="2163">
                  <c:v>7.8277745832156471</c:v>
                </c:pt>
                <c:pt idx="2164">
                  <c:v>7.8277745832156471</c:v>
                </c:pt>
                <c:pt idx="2165">
                  <c:v>7.8277745832156471</c:v>
                </c:pt>
                <c:pt idx="2166">
                  <c:v>7.8277745832156471</c:v>
                </c:pt>
                <c:pt idx="2167">
                  <c:v>7.8277745832156471</c:v>
                </c:pt>
                <c:pt idx="2168">
                  <c:v>7.8277745832156471</c:v>
                </c:pt>
                <c:pt idx="2169">
                  <c:v>7.8277745832156471</c:v>
                </c:pt>
                <c:pt idx="2170">
                  <c:v>7.8277745832156471</c:v>
                </c:pt>
                <c:pt idx="2171">
                  <c:v>7.8277745832156471</c:v>
                </c:pt>
                <c:pt idx="2172">
                  <c:v>7.8277745832156471</c:v>
                </c:pt>
                <c:pt idx="2173">
                  <c:v>7.8277745832156471</c:v>
                </c:pt>
                <c:pt idx="2174">
                  <c:v>7.8277745832156471</c:v>
                </c:pt>
                <c:pt idx="2175">
                  <c:v>7.8277745832156471</c:v>
                </c:pt>
                <c:pt idx="2176">
                  <c:v>7.8277745832156471</c:v>
                </c:pt>
                <c:pt idx="2177">
                  <c:v>7.8277745832156471</c:v>
                </c:pt>
                <c:pt idx="2178">
                  <c:v>7.8277745832156471</c:v>
                </c:pt>
                <c:pt idx="2179">
                  <c:v>7.8277745832156471</c:v>
                </c:pt>
                <c:pt idx="2180">
                  <c:v>7.8277745832156471</c:v>
                </c:pt>
                <c:pt idx="2181">
                  <c:v>7.8277745832156471</c:v>
                </c:pt>
                <c:pt idx="2182">
                  <c:v>7.8277745832156471</c:v>
                </c:pt>
                <c:pt idx="2183">
                  <c:v>7.8277745832156471</c:v>
                </c:pt>
                <c:pt idx="2184">
                  <c:v>7.8277745832156471</c:v>
                </c:pt>
                <c:pt idx="2185">
                  <c:v>7.8277745832156471</c:v>
                </c:pt>
                <c:pt idx="2186">
                  <c:v>7.8277745832156471</c:v>
                </c:pt>
                <c:pt idx="2187">
                  <c:v>7.8277745832156471</c:v>
                </c:pt>
                <c:pt idx="2188">
                  <c:v>7.8277745832156471</c:v>
                </c:pt>
                <c:pt idx="2189">
                  <c:v>7.8277745832156471</c:v>
                </c:pt>
                <c:pt idx="2190">
                  <c:v>7.8277745832156471</c:v>
                </c:pt>
                <c:pt idx="2191">
                  <c:v>7.8277745832156471</c:v>
                </c:pt>
                <c:pt idx="2192">
                  <c:v>7.8277745832156471</c:v>
                </c:pt>
                <c:pt idx="2193">
                  <c:v>7.8277745832156471</c:v>
                </c:pt>
                <c:pt idx="2194">
                  <c:v>7.8277745832156471</c:v>
                </c:pt>
                <c:pt idx="2195">
                  <c:v>7.8277745832156471</c:v>
                </c:pt>
                <c:pt idx="2196">
                  <c:v>7.8277745832156471</c:v>
                </c:pt>
                <c:pt idx="2197">
                  <c:v>7.8277745832156471</c:v>
                </c:pt>
                <c:pt idx="2198">
                  <c:v>7.8277745832156471</c:v>
                </c:pt>
                <c:pt idx="2199">
                  <c:v>7.8277745832156471</c:v>
                </c:pt>
                <c:pt idx="2200">
                  <c:v>7.8277745832156471</c:v>
                </c:pt>
                <c:pt idx="2201">
                  <c:v>7.8277745832156471</c:v>
                </c:pt>
                <c:pt idx="2202">
                  <c:v>7.8277745832156471</c:v>
                </c:pt>
                <c:pt idx="2203">
                  <c:v>7.8277745832156471</c:v>
                </c:pt>
                <c:pt idx="2204">
                  <c:v>7.8277745832156471</c:v>
                </c:pt>
                <c:pt idx="2205">
                  <c:v>7.8277745832156471</c:v>
                </c:pt>
                <c:pt idx="2206">
                  <c:v>7.8277745832156471</c:v>
                </c:pt>
                <c:pt idx="2207">
                  <c:v>7.8277745832156471</c:v>
                </c:pt>
                <c:pt idx="2208">
                  <c:v>7.8277745832156471</c:v>
                </c:pt>
                <c:pt idx="2209">
                  <c:v>7.8277745832156471</c:v>
                </c:pt>
                <c:pt idx="2210">
                  <c:v>7.8277745832156471</c:v>
                </c:pt>
                <c:pt idx="2211">
                  <c:v>7.8277745832156471</c:v>
                </c:pt>
                <c:pt idx="2212">
                  <c:v>7.8277745832156471</c:v>
                </c:pt>
                <c:pt idx="2213">
                  <c:v>7.8277745832156471</c:v>
                </c:pt>
                <c:pt idx="2214">
                  <c:v>7.8277745832156471</c:v>
                </c:pt>
                <c:pt idx="2215">
                  <c:v>7.8277745832156471</c:v>
                </c:pt>
                <c:pt idx="2216">
                  <c:v>7.8277745832156471</c:v>
                </c:pt>
                <c:pt idx="2217">
                  <c:v>7.8277745832156471</c:v>
                </c:pt>
                <c:pt idx="2218">
                  <c:v>7.8277745832156471</c:v>
                </c:pt>
                <c:pt idx="2219">
                  <c:v>7.8277745832156471</c:v>
                </c:pt>
                <c:pt idx="2220">
                  <c:v>7.8277745832156471</c:v>
                </c:pt>
                <c:pt idx="2221">
                  <c:v>7.8277745832156471</c:v>
                </c:pt>
                <c:pt idx="2222">
                  <c:v>7.8277745832156471</c:v>
                </c:pt>
                <c:pt idx="2223">
                  <c:v>7.8277745832156471</c:v>
                </c:pt>
                <c:pt idx="2224">
                  <c:v>7.8277745832156471</c:v>
                </c:pt>
                <c:pt idx="2225">
                  <c:v>7.8277745832156471</c:v>
                </c:pt>
                <c:pt idx="2226">
                  <c:v>7.8277745832156471</c:v>
                </c:pt>
                <c:pt idx="2227">
                  <c:v>7.8277745832156471</c:v>
                </c:pt>
                <c:pt idx="2228">
                  <c:v>7.8277745832156471</c:v>
                </c:pt>
                <c:pt idx="2229">
                  <c:v>7.8277745832156471</c:v>
                </c:pt>
                <c:pt idx="2230">
                  <c:v>7.8277745832156471</c:v>
                </c:pt>
                <c:pt idx="2231">
                  <c:v>7.8277745832156471</c:v>
                </c:pt>
                <c:pt idx="2232">
                  <c:v>7.8277745832156471</c:v>
                </c:pt>
                <c:pt idx="2233">
                  <c:v>7.8277745832156471</c:v>
                </c:pt>
                <c:pt idx="2234">
                  <c:v>7.8277745832156471</c:v>
                </c:pt>
                <c:pt idx="2235">
                  <c:v>7.8277745832156471</c:v>
                </c:pt>
                <c:pt idx="2236">
                  <c:v>7.8277745832156471</c:v>
                </c:pt>
                <c:pt idx="2237">
                  <c:v>7.8277745832156471</c:v>
                </c:pt>
                <c:pt idx="2238">
                  <c:v>7.8277745832156471</c:v>
                </c:pt>
                <c:pt idx="2239">
                  <c:v>7.8277745832156471</c:v>
                </c:pt>
                <c:pt idx="2240">
                  <c:v>7.8277745832156471</c:v>
                </c:pt>
                <c:pt idx="2241">
                  <c:v>7.8277745832156471</c:v>
                </c:pt>
                <c:pt idx="2242">
                  <c:v>7.8277745832156471</c:v>
                </c:pt>
                <c:pt idx="2243">
                  <c:v>7.8277745832156471</c:v>
                </c:pt>
                <c:pt idx="2244">
                  <c:v>7.8277745832156471</c:v>
                </c:pt>
                <c:pt idx="2245">
                  <c:v>7.8277745832156471</c:v>
                </c:pt>
                <c:pt idx="2246">
                  <c:v>7.8277745832156471</c:v>
                </c:pt>
                <c:pt idx="2247">
                  <c:v>7.8277745832156471</c:v>
                </c:pt>
                <c:pt idx="2248">
                  <c:v>7.8277745832156471</c:v>
                </c:pt>
                <c:pt idx="2249">
                  <c:v>7.8277745832156471</c:v>
                </c:pt>
                <c:pt idx="2250">
                  <c:v>7.8277745832156471</c:v>
                </c:pt>
                <c:pt idx="2251">
                  <c:v>7.8277745832156471</c:v>
                </c:pt>
                <c:pt idx="2252">
                  <c:v>7.8277745832156471</c:v>
                </c:pt>
                <c:pt idx="2253">
                  <c:v>7.8277745832156471</c:v>
                </c:pt>
                <c:pt idx="2254">
                  <c:v>7.8277745832156471</c:v>
                </c:pt>
                <c:pt idx="2255">
                  <c:v>7.8277745832156471</c:v>
                </c:pt>
                <c:pt idx="2256">
                  <c:v>7.8277745832156471</c:v>
                </c:pt>
                <c:pt idx="2257">
                  <c:v>7.8277745832156471</c:v>
                </c:pt>
                <c:pt idx="2258">
                  <c:v>7.8277745832156471</c:v>
                </c:pt>
                <c:pt idx="2259">
                  <c:v>7.8277745832156471</c:v>
                </c:pt>
                <c:pt idx="2260">
                  <c:v>7.8277745832156471</c:v>
                </c:pt>
                <c:pt idx="2261">
                  <c:v>7.8277745832156471</c:v>
                </c:pt>
                <c:pt idx="2262">
                  <c:v>7.8277745832156471</c:v>
                </c:pt>
                <c:pt idx="2263">
                  <c:v>7.8277745832156471</c:v>
                </c:pt>
                <c:pt idx="2264">
                  <c:v>7.8277745832156471</c:v>
                </c:pt>
                <c:pt idx="2265">
                  <c:v>7.8277745832156471</c:v>
                </c:pt>
                <c:pt idx="2266">
                  <c:v>7.8277745832156471</c:v>
                </c:pt>
                <c:pt idx="2267">
                  <c:v>7.8277745832156471</c:v>
                </c:pt>
                <c:pt idx="2268">
                  <c:v>7.8277745832156471</c:v>
                </c:pt>
                <c:pt idx="2269">
                  <c:v>7.8277745832156471</c:v>
                </c:pt>
                <c:pt idx="2270">
                  <c:v>7.8277745832156471</c:v>
                </c:pt>
                <c:pt idx="2271">
                  <c:v>7.8277745832156471</c:v>
                </c:pt>
                <c:pt idx="2272">
                  <c:v>7.8277745832156471</c:v>
                </c:pt>
                <c:pt idx="2273">
                  <c:v>7.8277745832156471</c:v>
                </c:pt>
                <c:pt idx="2274">
                  <c:v>7.8277745832156471</c:v>
                </c:pt>
                <c:pt idx="2275">
                  <c:v>7.8277745832156471</c:v>
                </c:pt>
                <c:pt idx="2276">
                  <c:v>7.8277745832156471</c:v>
                </c:pt>
                <c:pt idx="2277">
                  <c:v>7.8277745832156471</c:v>
                </c:pt>
                <c:pt idx="2278">
                  <c:v>7.8277745832156471</c:v>
                </c:pt>
                <c:pt idx="2279">
                  <c:v>7.8277745832156471</c:v>
                </c:pt>
                <c:pt idx="2280">
                  <c:v>7.8277745832156471</c:v>
                </c:pt>
                <c:pt idx="2281">
                  <c:v>7.8277745832156471</c:v>
                </c:pt>
                <c:pt idx="2282">
                  <c:v>7.8277745832156471</c:v>
                </c:pt>
                <c:pt idx="2283">
                  <c:v>7.8277745832156471</c:v>
                </c:pt>
                <c:pt idx="2284">
                  <c:v>7.8277745832156471</c:v>
                </c:pt>
                <c:pt idx="2285">
                  <c:v>7.8277745832156471</c:v>
                </c:pt>
                <c:pt idx="2286">
                  <c:v>7.8277745832156471</c:v>
                </c:pt>
                <c:pt idx="2287">
                  <c:v>7.8277745832156471</c:v>
                </c:pt>
                <c:pt idx="2288">
                  <c:v>7.8277745832156471</c:v>
                </c:pt>
                <c:pt idx="2289">
                  <c:v>7.8277745832156471</c:v>
                </c:pt>
                <c:pt idx="2290">
                  <c:v>7.8277745832156471</c:v>
                </c:pt>
                <c:pt idx="2291">
                  <c:v>7.8277745832156471</c:v>
                </c:pt>
                <c:pt idx="2292">
                  <c:v>7.8277745832156471</c:v>
                </c:pt>
                <c:pt idx="2293">
                  <c:v>7.8277745832156471</c:v>
                </c:pt>
                <c:pt idx="2294">
                  <c:v>7.8277745832156471</c:v>
                </c:pt>
                <c:pt idx="2295">
                  <c:v>7.8277745832156471</c:v>
                </c:pt>
                <c:pt idx="2296">
                  <c:v>7.8277745832156471</c:v>
                </c:pt>
                <c:pt idx="2297">
                  <c:v>7.8277745832156471</c:v>
                </c:pt>
                <c:pt idx="2298">
                  <c:v>7.8277745832156471</c:v>
                </c:pt>
                <c:pt idx="2299">
                  <c:v>7.8277745832156471</c:v>
                </c:pt>
                <c:pt idx="2300">
                  <c:v>7.8277745832156471</c:v>
                </c:pt>
                <c:pt idx="2301">
                  <c:v>7.8277745832156471</c:v>
                </c:pt>
                <c:pt idx="2302">
                  <c:v>7.8277745832156471</c:v>
                </c:pt>
                <c:pt idx="2303">
                  <c:v>7.8277745832156471</c:v>
                </c:pt>
                <c:pt idx="2304">
                  <c:v>7.8277745832156471</c:v>
                </c:pt>
                <c:pt idx="2305">
                  <c:v>7.8277745832156471</c:v>
                </c:pt>
                <c:pt idx="2306">
                  <c:v>7.8277745832156471</c:v>
                </c:pt>
                <c:pt idx="2307">
                  <c:v>7.8277745832156471</c:v>
                </c:pt>
                <c:pt idx="2308">
                  <c:v>7.8277745832156471</c:v>
                </c:pt>
                <c:pt idx="2309">
                  <c:v>7.8277745832156471</c:v>
                </c:pt>
                <c:pt idx="2310">
                  <c:v>7.8277745832156471</c:v>
                </c:pt>
                <c:pt idx="2311">
                  <c:v>7.8277745832156471</c:v>
                </c:pt>
                <c:pt idx="2312">
                  <c:v>7.8277745832156471</c:v>
                </c:pt>
                <c:pt idx="2313">
                  <c:v>7.8277745832156471</c:v>
                </c:pt>
                <c:pt idx="2314">
                  <c:v>7.8277745832156471</c:v>
                </c:pt>
                <c:pt idx="2315">
                  <c:v>7.8277745832156471</c:v>
                </c:pt>
                <c:pt idx="2316">
                  <c:v>7.8277745832156471</c:v>
                </c:pt>
                <c:pt idx="2317">
                  <c:v>7.8277745832156471</c:v>
                </c:pt>
                <c:pt idx="2318">
                  <c:v>7.8277745832156471</c:v>
                </c:pt>
                <c:pt idx="2319">
                  <c:v>7.8277745832156471</c:v>
                </c:pt>
                <c:pt idx="2320">
                  <c:v>7.8277745832156471</c:v>
                </c:pt>
                <c:pt idx="2321">
                  <c:v>7.8277745832156471</c:v>
                </c:pt>
                <c:pt idx="2322">
                  <c:v>7.8277745832156471</c:v>
                </c:pt>
                <c:pt idx="2323">
                  <c:v>7.8277745832156471</c:v>
                </c:pt>
                <c:pt idx="2324">
                  <c:v>7.8277745832156471</c:v>
                </c:pt>
                <c:pt idx="2325">
                  <c:v>7.8277745832156471</c:v>
                </c:pt>
                <c:pt idx="2326">
                  <c:v>7.8277745832156471</c:v>
                </c:pt>
                <c:pt idx="2327">
                  <c:v>7.8277745832156471</c:v>
                </c:pt>
                <c:pt idx="2328">
                  <c:v>7.8277745832156471</c:v>
                </c:pt>
                <c:pt idx="2329">
                  <c:v>7.8277745832156471</c:v>
                </c:pt>
                <c:pt idx="2330">
                  <c:v>7.8277745832156471</c:v>
                </c:pt>
                <c:pt idx="2331">
                  <c:v>7.8277745832156471</c:v>
                </c:pt>
                <c:pt idx="2332">
                  <c:v>7.8277745832156471</c:v>
                </c:pt>
                <c:pt idx="2333">
                  <c:v>7.8277745832156471</c:v>
                </c:pt>
                <c:pt idx="2334">
                  <c:v>7.8277745832156471</c:v>
                </c:pt>
                <c:pt idx="2335">
                  <c:v>7.8277745832156471</c:v>
                </c:pt>
                <c:pt idx="2336">
                  <c:v>7.8277745832156471</c:v>
                </c:pt>
                <c:pt idx="2337">
                  <c:v>7.8277745832156471</c:v>
                </c:pt>
                <c:pt idx="2338">
                  <c:v>7.8277745832156471</c:v>
                </c:pt>
                <c:pt idx="2339">
                  <c:v>7.8277745832156471</c:v>
                </c:pt>
                <c:pt idx="2340">
                  <c:v>7.8277745832156471</c:v>
                </c:pt>
                <c:pt idx="2341">
                  <c:v>7.8277745832156471</c:v>
                </c:pt>
                <c:pt idx="2342">
                  <c:v>7.8277745832156471</c:v>
                </c:pt>
                <c:pt idx="2343">
                  <c:v>7.8277745832156471</c:v>
                </c:pt>
                <c:pt idx="2344">
                  <c:v>7.8277745832156471</c:v>
                </c:pt>
                <c:pt idx="2345">
                  <c:v>7.8277745832156471</c:v>
                </c:pt>
                <c:pt idx="2346">
                  <c:v>7.8277745832156471</c:v>
                </c:pt>
                <c:pt idx="2347">
                  <c:v>7.8277745832156471</c:v>
                </c:pt>
                <c:pt idx="2348">
                  <c:v>7.8277745832156471</c:v>
                </c:pt>
                <c:pt idx="2349">
                  <c:v>7.8277745832156471</c:v>
                </c:pt>
                <c:pt idx="2350">
                  <c:v>7.8277745832156471</c:v>
                </c:pt>
                <c:pt idx="2351">
                  <c:v>7.8277745832156471</c:v>
                </c:pt>
                <c:pt idx="2352">
                  <c:v>7.8277745832156471</c:v>
                </c:pt>
                <c:pt idx="2353">
                  <c:v>7.8277745832156471</c:v>
                </c:pt>
                <c:pt idx="2354">
                  <c:v>7.8277745832156471</c:v>
                </c:pt>
                <c:pt idx="2355">
                  <c:v>7.8277745832156471</c:v>
                </c:pt>
                <c:pt idx="2356">
                  <c:v>7.8277745832156471</c:v>
                </c:pt>
                <c:pt idx="2357">
                  <c:v>7.8277745832156471</c:v>
                </c:pt>
                <c:pt idx="2358">
                  <c:v>7.8277745832156471</c:v>
                </c:pt>
                <c:pt idx="2359">
                  <c:v>7.8277745832156471</c:v>
                </c:pt>
                <c:pt idx="2360">
                  <c:v>7.8277745832156471</c:v>
                </c:pt>
                <c:pt idx="2361">
                  <c:v>7.8277745832156471</c:v>
                </c:pt>
                <c:pt idx="2362">
                  <c:v>7.8277745832156471</c:v>
                </c:pt>
                <c:pt idx="2363">
                  <c:v>7.8277745832156471</c:v>
                </c:pt>
                <c:pt idx="2364">
                  <c:v>7.8277745832156471</c:v>
                </c:pt>
                <c:pt idx="2365">
                  <c:v>7.8277745832156471</c:v>
                </c:pt>
                <c:pt idx="2366">
                  <c:v>7.8277745832156471</c:v>
                </c:pt>
                <c:pt idx="2367">
                  <c:v>7.8277745832156471</c:v>
                </c:pt>
                <c:pt idx="2368">
                  <c:v>7.8277745832156471</c:v>
                </c:pt>
                <c:pt idx="2369">
                  <c:v>7.8277745832156471</c:v>
                </c:pt>
                <c:pt idx="2370">
                  <c:v>7.8277745832156471</c:v>
                </c:pt>
                <c:pt idx="2371">
                  <c:v>7.8277745832156471</c:v>
                </c:pt>
                <c:pt idx="2372">
                  <c:v>7.8277745832156471</c:v>
                </c:pt>
                <c:pt idx="2373">
                  <c:v>7.8277745832156471</c:v>
                </c:pt>
                <c:pt idx="2374">
                  <c:v>7.8277745832156471</c:v>
                </c:pt>
                <c:pt idx="2375">
                  <c:v>7.8277745832156471</c:v>
                </c:pt>
                <c:pt idx="2376">
                  <c:v>7.8277745832156471</c:v>
                </c:pt>
                <c:pt idx="2377">
                  <c:v>7.8277745832156471</c:v>
                </c:pt>
                <c:pt idx="2378">
                  <c:v>7.8277745832156471</c:v>
                </c:pt>
                <c:pt idx="2379">
                  <c:v>7.8277745832156471</c:v>
                </c:pt>
                <c:pt idx="2380">
                  <c:v>7.8277745832156471</c:v>
                </c:pt>
                <c:pt idx="2381">
                  <c:v>7.8277745832156471</c:v>
                </c:pt>
                <c:pt idx="2382">
                  <c:v>7.8277745832156471</c:v>
                </c:pt>
                <c:pt idx="2383">
                  <c:v>7.8277745832156471</c:v>
                </c:pt>
                <c:pt idx="2384">
                  <c:v>7.8277745832156471</c:v>
                </c:pt>
                <c:pt idx="2385">
                  <c:v>7.8277745832156471</c:v>
                </c:pt>
                <c:pt idx="2386">
                  <c:v>7.8277745832156471</c:v>
                </c:pt>
                <c:pt idx="2387">
                  <c:v>7.8277745832156471</c:v>
                </c:pt>
                <c:pt idx="2388">
                  <c:v>7.8277745832156471</c:v>
                </c:pt>
                <c:pt idx="2389">
                  <c:v>7.8277745832156471</c:v>
                </c:pt>
                <c:pt idx="2390">
                  <c:v>7.8277745832156471</c:v>
                </c:pt>
                <c:pt idx="2391">
                  <c:v>7.8277745832156471</c:v>
                </c:pt>
                <c:pt idx="2392">
                  <c:v>7.8277745832156471</c:v>
                </c:pt>
                <c:pt idx="2393">
                  <c:v>7.8277745832156471</c:v>
                </c:pt>
                <c:pt idx="2394">
                  <c:v>7.8277745832156471</c:v>
                </c:pt>
                <c:pt idx="2395">
                  <c:v>7.8277745832156471</c:v>
                </c:pt>
                <c:pt idx="2396">
                  <c:v>7.8277745832156471</c:v>
                </c:pt>
                <c:pt idx="2397">
                  <c:v>7.8277745832156471</c:v>
                </c:pt>
                <c:pt idx="2398">
                  <c:v>7.8277745832156471</c:v>
                </c:pt>
                <c:pt idx="2399">
                  <c:v>7.8277745832156471</c:v>
                </c:pt>
                <c:pt idx="2400">
                  <c:v>7.8277745832156471</c:v>
                </c:pt>
                <c:pt idx="2401">
                  <c:v>7.8277745832156471</c:v>
                </c:pt>
                <c:pt idx="2402">
                  <c:v>7.8277745832156471</c:v>
                </c:pt>
                <c:pt idx="2403">
                  <c:v>7.8277745832156471</c:v>
                </c:pt>
                <c:pt idx="2404">
                  <c:v>7.8277745832156471</c:v>
                </c:pt>
                <c:pt idx="2405">
                  <c:v>7.8277745832156471</c:v>
                </c:pt>
                <c:pt idx="2406">
                  <c:v>7.8277745832156471</c:v>
                </c:pt>
                <c:pt idx="2407">
                  <c:v>7.8277745832156471</c:v>
                </c:pt>
                <c:pt idx="2408">
                  <c:v>7.8277745832156471</c:v>
                </c:pt>
                <c:pt idx="2409">
                  <c:v>7.8277745832156471</c:v>
                </c:pt>
                <c:pt idx="2410">
                  <c:v>7.8277745832156471</c:v>
                </c:pt>
                <c:pt idx="2411">
                  <c:v>7.8277745832156471</c:v>
                </c:pt>
                <c:pt idx="2412">
                  <c:v>7.8277745832156471</c:v>
                </c:pt>
                <c:pt idx="2413">
                  <c:v>7.8277745832156471</c:v>
                </c:pt>
                <c:pt idx="2414">
                  <c:v>7.8277745832156471</c:v>
                </c:pt>
                <c:pt idx="2415">
                  <c:v>7.8277745832156471</c:v>
                </c:pt>
                <c:pt idx="2416">
                  <c:v>7.8277745832156471</c:v>
                </c:pt>
                <c:pt idx="2417">
                  <c:v>7.8277745832156471</c:v>
                </c:pt>
                <c:pt idx="2418">
                  <c:v>7.8277745832156471</c:v>
                </c:pt>
                <c:pt idx="2419">
                  <c:v>7.8277745832156471</c:v>
                </c:pt>
                <c:pt idx="2420">
                  <c:v>7.8277745832156471</c:v>
                </c:pt>
                <c:pt idx="2421">
                  <c:v>7.8277745832156471</c:v>
                </c:pt>
                <c:pt idx="2422">
                  <c:v>7.8277745832156471</c:v>
                </c:pt>
                <c:pt idx="2423">
                  <c:v>7.8277745832156471</c:v>
                </c:pt>
                <c:pt idx="2424">
                  <c:v>7.8277745832156471</c:v>
                </c:pt>
                <c:pt idx="2425">
                  <c:v>7.8277745832156471</c:v>
                </c:pt>
                <c:pt idx="2426">
                  <c:v>7.8277745832156471</c:v>
                </c:pt>
                <c:pt idx="2427">
                  <c:v>7.8277745832156471</c:v>
                </c:pt>
                <c:pt idx="2428">
                  <c:v>7.8277745832156471</c:v>
                </c:pt>
                <c:pt idx="2429">
                  <c:v>7.8277745832156471</c:v>
                </c:pt>
                <c:pt idx="2430">
                  <c:v>7.8277745832156471</c:v>
                </c:pt>
                <c:pt idx="2431">
                  <c:v>7.8277745832156471</c:v>
                </c:pt>
                <c:pt idx="2432">
                  <c:v>7.8277745832156471</c:v>
                </c:pt>
                <c:pt idx="2433">
                  <c:v>7.8277745832156471</c:v>
                </c:pt>
                <c:pt idx="2434">
                  <c:v>7.8277745832156471</c:v>
                </c:pt>
                <c:pt idx="2435">
                  <c:v>7.8277745832156471</c:v>
                </c:pt>
                <c:pt idx="2436">
                  <c:v>7.8277745832156471</c:v>
                </c:pt>
                <c:pt idx="2437">
                  <c:v>7.8277745832156471</c:v>
                </c:pt>
                <c:pt idx="2438">
                  <c:v>7.8277745832156471</c:v>
                </c:pt>
                <c:pt idx="2439">
                  <c:v>7.8277745832156471</c:v>
                </c:pt>
                <c:pt idx="2440">
                  <c:v>7.8277745832156471</c:v>
                </c:pt>
                <c:pt idx="2441">
                  <c:v>7.8277745832156471</c:v>
                </c:pt>
                <c:pt idx="2442">
                  <c:v>7.8277745832156471</c:v>
                </c:pt>
                <c:pt idx="2443">
                  <c:v>7.8277745832156471</c:v>
                </c:pt>
                <c:pt idx="2444">
                  <c:v>7.8277745832156471</c:v>
                </c:pt>
                <c:pt idx="2445">
                  <c:v>7.8277745832156471</c:v>
                </c:pt>
                <c:pt idx="2446">
                  <c:v>7.8277745832156471</c:v>
                </c:pt>
                <c:pt idx="2447">
                  <c:v>7.8277745832156471</c:v>
                </c:pt>
                <c:pt idx="2448">
                  <c:v>7.8277745832156471</c:v>
                </c:pt>
                <c:pt idx="2449">
                  <c:v>7.8277745832156471</c:v>
                </c:pt>
                <c:pt idx="2450">
                  <c:v>7.8277745832156471</c:v>
                </c:pt>
                <c:pt idx="2451">
                  <c:v>7.8277745832156471</c:v>
                </c:pt>
                <c:pt idx="2452">
                  <c:v>7.8277745832156471</c:v>
                </c:pt>
                <c:pt idx="2453">
                  <c:v>7.8277745832156471</c:v>
                </c:pt>
                <c:pt idx="2454">
                  <c:v>7.8277745832156471</c:v>
                </c:pt>
                <c:pt idx="2455">
                  <c:v>7.8277745832156471</c:v>
                </c:pt>
                <c:pt idx="2456">
                  <c:v>7.8277745832156471</c:v>
                </c:pt>
                <c:pt idx="2457">
                  <c:v>7.8277745832156471</c:v>
                </c:pt>
                <c:pt idx="2458">
                  <c:v>7.8277745832156471</c:v>
                </c:pt>
                <c:pt idx="2459">
                  <c:v>7.8277745832156471</c:v>
                </c:pt>
                <c:pt idx="2460">
                  <c:v>7.8277745832156471</c:v>
                </c:pt>
                <c:pt idx="2461">
                  <c:v>7.8277745832156471</c:v>
                </c:pt>
                <c:pt idx="2462">
                  <c:v>7.8277745832156471</c:v>
                </c:pt>
                <c:pt idx="2463">
                  <c:v>7.8277745832156471</c:v>
                </c:pt>
                <c:pt idx="2464">
                  <c:v>7.8277745832156471</c:v>
                </c:pt>
                <c:pt idx="2465">
                  <c:v>7.8277745832156471</c:v>
                </c:pt>
                <c:pt idx="2466">
                  <c:v>7.8277745832156471</c:v>
                </c:pt>
                <c:pt idx="2467">
                  <c:v>7.8277745832156471</c:v>
                </c:pt>
                <c:pt idx="2468">
                  <c:v>7.8277745832156471</c:v>
                </c:pt>
                <c:pt idx="2469">
                  <c:v>7.8277745832156471</c:v>
                </c:pt>
                <c:pt idx="2470">
                  <c:v>7.8277745832156471</c:v>
                </c:pt>
                <c:pt idx="2471">
                  <c:v>7.8277745832156471</c:v>
                </c:pt>
                <c:pt idx="2472">
                  <c:v>7.8277745832156471</c:v>
                </c:pt>
                <c:pt idx="2473">
                  <c:v>7.8277745832156471</c:v>
                </c:pt>
                <c:pt idx="2474">
                  <c:v>7.8277745832156471</c:v>
                </c:pt>
                <c:pt idx="2475">
                  <c:v>7.8277745832156471</c:v>
                </c:pt>
                <c:pt idx="2476">
                  <c:v>7.8277745832156471</c:v>
                </c:pt>
                <c:pt idx="2477">
                  <c:v>7.8277745832156471</c:v>
                </c:pt>
                <c:pt idx="2478">
                  <c:v>7.8277745832156471</c:v>
                </c:pt>
                <c:pt idx="2479">
                  <c:v>7.8277745832156471</c:v>
                </c:pt>
                <c:pt idx="2480">
                  <c:v>7.8277745832156471</c:v>
                </c:pt>
                <c:pt idx="2481">
                  <c:v>7.8277745832156471</c:v>
                </c:pt>
                <c:pt idx="2482">
                  <c:v>7.8277745832156471</c:v>
                </c:pt>
                <c:pt idx="2483">
                  <c:v>7.8277745832156471</c:v>
                </c:pt>
                <c:pt idx="2484">
                  <c:v>7.8277745832156471</c:v>
                </c:pt>
                <c:pt idx="2485">
                  <c:v>7.8277745832156471</c:v>
                </c:pt>
                <c:pt idx="2486">
                  <c:v>7.8277745832156471</c:v>
                </c:pt>
                <c:pt idx="2487">
                  <c:v>7.8277745832156471</c:v>
                </c:pt>
                <c:pt idx="2488">
                  <c:v>7.8277745832156471</c:v>
                </c:pt>
                <c:pt idx="2489">
                  <c:v>7.8277745832156471</c:v>
                </c:pt>
                <c:pt idx="2490">
                  <c:v>7.8277745832156471</c:v>
                </c:pt>
                <c:pt idx="2491">
                  <c:v>7.8277745832156471</c:v>
                </c:pt>
                <c:pt idx="2492">
                  <c:v>7.8277745832156471</c:v>
                </c:pt>
                <c:pt idx="2493">
                  <c:v>7.8277745832156471</c:v>
                </c:pt>
                <c:pt idx="2494">
                  <c:v>7.8277745832156471</c:v>
                </c:pt>
                <c:pt idx="2495">
                  <c:v>7.8277745832156471</c:v>
                </c:pt>
                <c:pt idx="2496">
                  <c:v>7.8277745832156471</c:v>
                </c:pt>
                <c:pt idx="2497">
                  <c:v>7.8277745832156471</c:v>
                </c:pt>
                <c:pt idx="2498">
                  <c:v>7.8277745832156471</c:v>
                </c:pt>
                <c:pt idx="2499">
                  <c:v>7.8277745832156471</c:v>
                </c:pt>
                <c:pt idx="2500">
                  <c:v>7.8277745832156471</c:v>
                </c:pt>
                <c:pt idx="2501">
                  <c:v>7.8277745832156471</c:v>
                </c:pt>
                <c:pt idx="2502">
                  <c:v>7.8277745832156471</c:v>
                </c:pt>
                <c:pt idx="2503">
                  <c:v>7.8277745832156471</c:v>
                </c:pt>
                <c:pt idx="2504">
                  <c:v>7.8277745832156471</c:v>
                </c:pt>
                <c:pt idx="2505">
                  <c:v>7.8277745832156471</c:v>
                </c:pt>
                <c:pt idx="2506">
                  <c:v>7.8277745832156471</c:v>
                </c:pt>
                <c:pt idx="2507">
                  <c:v>7.8277745832156471</c:v>
                </c:pt>
                <c:pt idx="2508">
                  <c:v>7.8277745832156471</c:v>
                </c:pt>
                <c:pt idx="2509">
                  <c:v>7.8277745832156471</c:v>
                </c:pt>
                <c:pt idx="2510">
                  <c:v>7.8277745832156471</c:v>
                </c:pt>
                <c:pt idx="2511">
                  <c:v>7.8277745832156471</c:v>
                </c:pt>
                <c:pt idx="2512">
                  <c:v>7.8277745832156471</c:v>
                </c:pt>
                <c:pt idx="2513">
                  <c:v>7.8277745832156471</c:v>
                </c:pt>
                <c:pt idx="2514">
                  <c:v>7.8277745832156471</c:v>
                </c:pt>
                <c:pt idx="2515">
                  <c:v>7.8277745832156471</c:v>
                </c:pt>
                <c:pt idx="2516">
                  <c:v>7.8277745832156471</c:v>
                </c:pt>
                <c:pt idx="2517">
                  <c:v>7.8277745832156471</c:v>
                </c:pt>
                <c:pt idx="2518">
                  <c:v>7.8277745832156471</c:v>
                </c:pt>
                <c:pt idx="2519">
                  <c:v>7.8277745832156471</c:v>
                </c:pt>
                <c:pt idx="2520">
                  <c:v>7.8277745832156471</c:v>
                </c:pt>
                <c:pt idx="2521">
                  <c:v>7.8277745832156471</c:v>
                </c:pt>
                <c:pt idx="2522">
                  <c:v>7.8277745832156471</c:v>
                </c:pt>
                <c:pt idx="2523">
                  <c:v>7.8277745832156471</c:v>
                </c:pt>
                <c:pt idx="2524">
                  <c:v>7.8277745832156471</c:v>
                </c:pt>
                <c:pt idx="2525">
                  <c:v>7.8277745832156471</c:v>
                </c:pt>
                <c:pt idx="2526">
                  <c:v>7.8277745832156471</c:v>
                </c:pt>
                <c:pt idx="2527">
                  <c:v>7.8277745832156471</c:v>
                </c:pt>
                <c:pt idx="2528">
                  <c:v>7.8277745832156471</c:v>
                </c:pt>
                <c:pt idx="2529">
                  <c:v>7.8277745832156471</c:v>
                </c:pt>
                <c:pt idx="2530">
                  <c:v>7.8277745832156471</c:v>
                </c:pt>
                <c:pt idx="2531">
                  <c:v>7.8277745832156471</c:v>
                </c:pt>
                <c:pt idx="2532">
                  <c:v>7.8277745832156471</c:v>
                </c:pt>
                <c:pt idx="2533">
                  <c:v>7.8277745832156471</c:v>
                </c:pt>
                <c:pt idx="2534">
                  <c:v>7.8277745832156471</c:v>
                </c:pt>
                <c:pt idx="2535">
                  <c:v>7.8277745832156471</c:v>
                </c:pt>
                <c:pt idx="2536">
                  <c:v>7.8277745832156471</c:v>
                </c:pt>
                <c:pt idx="2537">
                  <c:v>7.8277745832156471</c:v>
                </c:pt>
                <c:pt idx="2538">
                  <c:v>7.8277745832156471</c:v>
                </c:pt>
                <c:pt idx="2539">
                  <c:v>7.8277745832156471</c:v>
                </c:pt>
                <c:pt idx="2540">
                  <c:v>7.8277745832156471</c:v>
                </c:pt>
                <c:pt idx="2541">
                  <c:v>7.8277745832156471</c:v>
                </c:pt>
                <c:pt idx="2542">
                  <c:v>7.8277745832156471</c:v>
                </c:pt>
                <c:pt idx="2543">
                  <c:v>7.8277745832156471</c:v>
                </c:pt>
                <c:pt idx="2544">
                  <c:v>7.8277745832156471</c:v>
                </c:pt>
                <c:pt idx="2545">
                  <c:v>7.8277745832156471</c:v>
                </c:pt>
                <c:pt idx="2546">
                  <c:v>7.8277745832156471</c:v>
                </c:pt>
                <c:pt idx="2547">
                  <c:v>7.8277745832156471</c:v>
                </c:pt>
                <c:pt idx="2548">
                  <c:v>7.8277745832156471</c:v>
                </c:pt>
                <c:pt idx="2549">
                  <c:v>7.8277745832156471</c:v>
                </c:pt>
                <c:pt idx="2550">
                  <c:v>7.8277745832156471</c:v>
                </c:pt>
                <c:pt idx="2551">
                  <c:v>7.8277745832156471</c:v>
                </c:pt>
                <c:pt idx="2552">
                  <c:v>7.8277745832156471</c:v>
                </c:pt>
                <c:pt idx="2553">
                  <c:v>7.8277745832156471</c:v>
                </c:pt>
                <c:pt idx="2554">
                  <c:v>7.8277745832156471</c:v>
                </c:pt>
                <c:pt idx="2555">
                  <c:v>7.8277745832156471</c:v>
                </c:pt>
                <c:pt idx="2556">
                  <c:v>7.8277745832156471</c:v>
                </c:pt>
                <c:pt idx="2557">
                  <c:v>7.8277745832156471</c:v>
                </c:pt>
                <c:pt idx="2558">
                  <c:v>7.8277745832156471</c:v>
                </c:pt>
                <c:pt idx="2559">
                  <c:v>7.8277745832156471</c:v>
                </c:pt>
                <c:pt idx="2560">
                  <c:v>7.8277745832156471</c:v>
                </c:pt>
                <c:pt idx="2561">
                  <c:v>7.8277745832156471</c:v>
                </c:pt>
                <c:pt idx="2562">
                  <c:v>7.8277745832156471</c:v>
                </c:pt>
                <c:pt idx="2563">
                  <c:v>7.8277745832156471</c:v>
                </c:pt>
                <c:pt idx="2564">
                  <c:v>7.8277745832156471</c:v>
                </c:pt>
                <c:pt idx="2565">
                  <c:v>7.8277745832156471</c:v>
                </c:pt>
                <c:pt idx="2566">
                  <c:v>7.8277745832156471</c:v>
                </c:pt>
                <c:pt idx="2567">
                  <c:v>7.8277745832156471</c:v>
                </c:pt>
                <c:pt idx="2568">
                  <c:v>7.8277745832156471</c:v>
                </c:pt>
                <c:pt idx="2569">
                  <c:v>7.8277745832156471</c:v>
                </c:pt>
                <c:pt idx="2570">
                  <c:v>7.8277745832156471</c:v>
                </c:pt>
                <c:pt idx="2571">
                  <c:v>7.8277745832156471</c:v>
                </c:pt>
                <c:pt idx="2572">
                  <c:v>7.8277745832156471</c:v>
                </c:pt>
                <c:pt idx="2573">
                  <c:v>7.8277745832156471</c:v>
                </c:pt>
                <c:pt idx="2574">
                  <c:v>7.8277745832156471</c:v>
                </c:pt>
                <c:pt idx="2575">
                  <c:v>7.8277745832156471</c:v>
                </c:pt>
                <c:pt idx="2576">
                  <c:v>7.8277745832156471</c:v>
                </c:pt>
                <c:pt idx="2577">
                  <c:v>7.8277745832156471</c:v>
                </c:pt>
                <c:pt idx="2578">
                  <c:v>7.8277745832156471</c:v>
                </c:pt>
                <c:pt idx="2579">
                  <c:v>7.8277745832156471</c:v>
                </c:pt>
                <c:pt idx="2580">
                  <c:v>7.8277745832156471</c:v>
                </c:pt>
                <c:pt idx="2581">
                  <c:v>7.8277745832156471</c:v>
                </c:pt>
                <c:pt idx="2582">
                  <c:v>7.8277745832156471</c:v>
                </c:pt>
                <c:pt idx="2583">
                  <c:v>7.8277745832156471</c:v>
                </c:pt>
                <c:pt idx="2584">
                  <c:v>7.8277745832156471</c:v>
                </c:pt>
                <c:pt idx="2585">
                  <c:v>7.8277745832156471</c:v>
                </c:pt>
                <c:pt idx="2586">
                  <c:v>7.8277745832156471</c:v>
                </c:pt>
                <c:pt idx="2587">
                  <c:v>7.8277745832156471</c:v>
                </c:pt>
                <c:pt idx="2588">
                  <c:v>7.8277745832156471</c:v>
                </c:pt>
                <c:pt idx="2589">
                  <c:v>7.8277745832156471</c:v>
                </c:pt>
                <c:pt idx="2590">
                  <c:v>7.8277745832156471</c:v>
                </c:pt>
                <c:pt idx="2591">
                  <c:v>7.8277745832156471</c:v>
                </c:pt>
                <c:pt idx="2592">
                  <c:v>7.8277745832156471</c:v>
                </c:pt>
                <c:pt idx="2593">
                  <c:v>7.8277745832156471</c:v>
                </c:pt>
                <c:pt idx="2594">
                  <c:v>7.8277745832156471</c:v>
                </c:pt>
                <c:pt idx="2595">
                  <c:v>7.8277745832156471</c:v>
                </c:pt>
                <c:pt idx="2596">
                  <c:v>7.8277745832156471</c:v>
                </c:pt>
                <c:pt idx="2597">
                  <c:v>7.8277745832156471</c:v>
                </c:pt>
                <c:pt idx="2598">
                  <c:v>7.8277745832156471</c:v>
                </c:pt>
                <c:pt idx="2599">
                  <c:v>7.8277745832156471</c:v>
                </c:pt>
                <c:pt idx="2600">
                  <c:v>7.8277745832156471</c:v>
                </c:pt>
                <c:pt idx="2601">
                  <c:v>7.8277745832156471</c:v>
                </c:pt>
                <c:pt idx="2602">
                  <c:v>7.8277745832156471</c:v>
                </c:pt>
                <c:pt idx="2603">
                  <c:v>7.8277745832156471</c:v>
                </c:pt>
                <c:pt idx="2604">
                  <c:v>7.8277745832156471</c:v>
                </c:pt>
                <c:pt idx="2605">
                  <c:v>7.8277745832156471</c:v>
                </c:pt>
                <c:pt idx="2606">
                  <c:v>7.8277745832156471</c:v>
                </c:pt>
                <c:pt idx="2607">
                  <c:v>7.8277745832156471</c:v>
                </c:pt>
                <c:pt idx="2608">
                  <c:v>7.8277745832156471</c:v>
                </c:pt>
                <c:pt idx="2609">
                  <c:v>7.8277745832156471</c:v>
                </c:pt>
                <c:pt idx="2610">
                  <c:v>7.8277745832156471</c:v>
                </c:pt>
                <c:pt idx="2611">
                  <c:v>7.8277745832156471</c:v>
                </c:pt>
                <c:pt idx="2612">
                  <c:v>7.8277745832156471</c:v>
                </c:pt>
                <c:pt idx="2613">
                  <c:v>7.8277745832156471</c:v>
                </c:pt>
                <c:pt idx="2614">
                  <c:v>7.8277745832156471</c:v>
                </c:pt>
                <c:pt idx="2615">
                  <c:v>7.8277745832156471</c:v>
                </c:pt>
                <c:pt idx="2616">
                  <c:v>7.8277745832156471</c:v>
                </c:pt>
                <c:pt idx="2617">
                  <c:v>7.8277745832156471</c:v>
                </c:pt>
                <c:pt idx="2618">
                  <c:v>7.8277745832156471</c:v>
                </c:pt>
                <c:pt idx="2619">
                  <c:v>7.8277745832156471</c:v>
                </c:pt>
                <c:pt idx="2620">
                  <c:v>7.8277745832156471</c:v>
                </c:pt>
                <c:pt idx="2621">
                  <c:v>7.8277745832156471</c:v>
                </c:pt>
                <c:pt idx="2622">
                  <c:v>7.8277745832156471</c:v>
                </c:pt>
                <c:pt idx="2623">
                  <c:v>7.8277745832156471</c:v>
                </c:pt>
                <c:pt idx="2624">
                  <c:v>7.8277745832156471</c:v>
                </c:pt>
                <c:pt idx="2625">
                  <c:v>7.8277745832156471</c:v>
                </c:pt>
                <c:pt idx="2626">
                  <c:v>7.8277745832156471</c:v>
                </c:pt>
                <c:pt idx="2627">
                  <c:v>7.8277745832156471</c:v>
                </c:pt>
                <c:pt idx="2628">
                  <c:v>7.8277745832156471</c:v>
                </c:pt>
                <c:pt idx="2629">
                  <c:v>7.8277745832156471</c:v>
                </c:pt>
                <c:pt idx="2630">
                  <c:v>7.8277745832156471</c:v>
                </c:pt>
                <c:pt idx="2631">
                  <c:v>7.8277745832156471</c:v>
                </c:pt>
                <c:pt idx="2632">
                  <c:v>7.8277745832156471</c:v>
                </c:pt>
                <c:pt idx="2633">
                  <c:v>7.8277745832156471</c:v>
                </c:pt>
                <c:pt idx="2634">
                  <c:v>7.8277745832156471</c:v>
                </c:pt>
                <c:pt idx="2635">
                  <c:v>7.8277745832156471</c:v>
                </c:pt>
                <c:pt idx="2636">
                  <c:v>7.8277745832156471</c:v>
                </c:pt>
                <c:pt idx="2637">
                  <c:v>7.8277745832156471</c:v>
                </c:pt>
                <c:pt idx="2638">
                  <c:v>7.8277745832156471</c:v>
                </c:pt>
                <c:pt idx="2639">
                  <c:v>7.8277745832156471</c:v>
                </c:pt>
                <c:pt idx="2640">
                  <c:v>7.8277745832156471</c:v>
                </c:pt>
                <c:pt idx="2641">
                  <c:v>7.8277745832156471</c:v>
                </c:pt>
                <c:pt idx="2642">
                  <c:v>7.8277745832156471</c:v>
                </c:pt>
                <c:pt idx="2643">
                  <c:v>7.8277745832156471</c:v>
                </c:pt>
                <c:pt idx="2644">
                  <c:v>7.8277745832156471</c:v>
                </c:pt>
                <c:pt idx="2645">
                  <c:v>7.8277745832156471</c:v>
                </c:pt>
                <c:pt idx="2646">
                  <c:v>7.8277745832156471</c:v>
                </c:pt>
                <c:pt idx="2647">
                  <c:v>7.8277745832156471</c:v>
                </c:pt>
                <c:pt idx="2648">
                  <c:v>7.8277745832156471</c:v>
                </c:pt>
                <c:pt idx="2649">
                  <c:v>7.8277745832156471</c:v>
                </c:pt>
                <c:pt idx="2650">
                  <c:v>7.8277745832156471</c:v>
                </c:pt>
                <c:pt idx="2651">
                  <c:v>7.8277745832156471</c:v>
                </c:pt>
                <c:pt idx="2652">
                  <c:v>7.8277745832156471</c:v>
                </c:pt>
                <c:pt idx="2653">
                  <c:v>7.8277745832156471</c:v>
                </c:pt>
                <c:pt idx="2654">
                  <c:v>7.8277745832156471</c:v>
                </c:pt>
                <c:pt idx="2655">
                  <c:v>7.8277745832156471</c:v>
                </c:pt>
                <c:pt idx="2656">
                  <c:v>7.8277745832156471</c:v>
                </c:pt>
                <c:pt idx="2657">
                  <c:v>7.8277745832156471</c:v>
                </c:pt>
                <c:pt idx="2658">
                  <c:v>7.8277745832156471</c:v>
                </c:pt>
                <c:pt idx="2659">
                  <c:v>7.8277745832156471</c:v>
                </c:pt>
                <c:pt idx="2660">
                  <c:v>7.8277745832156471</c:v>
                </c:pt>
                <c:pt idx="2661">
                  <c:v>7.8277745832156471</c:v>
                </c:pt>
                <c:pt idx="2662">
                  <c:v>7.8277745832156471</c:v>
                </c:pt>
                <c:pt idx="2663">
                  <c:v>7.8277745832156471</c:v>
                </c:pt>
                <c:pt idx="2664">
                  <c:v>7.8277745832156471</c:v>
                </c:pt>
                <c:pt idx="2665">
                  <c:v>7.8277745832156471</c:v>
                </c:pt>
                <c:pt idx="2666">
                  <c:v>7.8277745832156471</c:v>
                </c:pt>
                <c:pt idx="2667">
                  <c:v>7.8277745832156471</c:v>
                </c:pt>
                <c:pt idx="2668">
                  <c:v>7.8277745832156471</c:v>
                </c:pt>
                <c:pt idx="2669">
                  <c:v>7.8277745832156471</c:v>
                </c:pt>
                <c:pt idx="2670">
                  <c:v>7.8277745832156471</c:v>
                </c:pt>
                <c:pt idx="2671">
                  <c:v>7.8277745832156471</c:v>
                </c:pt>
                <c:pt idx="2672">
                  <c:v>7.8277745832156471</c:v>
                </c:pt>
                <c:pt idx="2673">
                  <c:v>7.8277745832156471</c:v>
                </c:pt>
                <c:pt idx="2674">
                  <c:v>7.8277745832156471</c:v>
                </c:pt>
                <c:pt idx="2675">
                  <c:v>7.8277745832156471</c:v>
                </c:pt>
                <c:pt idx="2676">
                  <c:v>7.8277745832156471</c:v>
                </c:pt>
                <c:pt idx="2677">
                  <c:v>7.8277745832156471</c:v>
                </c:pt>
                <c:pt idx="2678">
                  <c:v>7.8277745832156471</c:v>
                </c:pt>
                <c:pt idx="2679">
                  <c:v>7.8277745832156471</c:v>
                </c:pt>
                <c:pt idx="2680">
                  <c:v>7.8277745832156471</c:v>
                </c:pt>
                <c:pt idx="2681">
                  <c:v>7.8277745832156471</c:v>
                </c:pt>
                <c:pt idx="2682">
                  <c:v>7.8277745832156471</c:v>
                </c:pt>
                <c:pt idx="2683">
                  <c:v>7.8277745832156471</c:v>
                </c:pt>
                <c:pt idx="2684">
                  <c:v>7.8277745832156471</c:v>
                </c:pt>
                <c:pt idx="2685">
                  <c:v>7.8277745832156471</c:v>
                </c:pt>
                <c:pt idx="2686">
                  <c:v>7.8277745832156471</c:v>
                </c:pt>
                <c:pt idx="2687">
                  <c:v>7.8277745832156471</c:v>
                </c:pt>
                <c:pt idx="2688">
                  <c:v>7.8277745832156471</c:v>
                </c:pt>
                <c:pt idx="2689">
                  <c:v>7.8277745832156471</c:v>
                </c:pt>
                <c:pt idx="2690">
                  <c:v>7.8277745832156471</c:v>
                </c:pt>
                <c:pt idx="2691">
                  <c:v>7.8277745832156471</c:v>
                </c:pt>
                <c:pt idx="2692">
                  <c:v>7.8277745832156471</c:v>
                </c:pt>
                <c:pt idx="2693">
                  <c:v>7.8277745832156471</c:v>
                </c:pt>
                <c:pt idx="2694">
                  <c:v>7.8277745832156471</c:v>
                </c:pt>
                <c:pt idx="2695">
                  <c:v>7.8277745832156471</c:v>
                </c:pt>
                <c:pt idx="2696">
                  <c:v>7.8277745832156471</c:v>
                </c:pt>
                <c:pt idx="2697">
                  <c:v>7.8277745832156471</c:v>
                </c:pt>
                <c:pt idx="2698">
                  <c:v>7.8277745832156471</c:v>
                </c:pt>
                <c:pt idx="2699">
                  <c:v>7.8277745832156471</c:v>
                </c:pt>
                <c:pt idx="2700">
                  <c:v>7.8277745832156471</c:v>
                </c:pt>
                <c:pt idx="2701">
                  <c:v>7.8277745832156471</c:v>
                </c:pt>
                <c:pt idx="2702">
                  <c:v>7.8277745832156471</c:v>
                </c:pt>
                <c:pt idx="2703">
                  <c:v>7.8277745832156471</c:v>
                </c:pt>
                <c:pt idx="2704">
                  <c:v>7.8277745832156471</c:v>
                </c:pt>
                <c:pt idx="2705">
                  <c:v>7.8277745832156471</c:v>
                </c:pt>
                <c:pt idx="2706">
                  <c:v>7.8277745832156471</c:v>
                </c:pt>
                <c:pt idx="2707">
                  <c:v>7.8277745832156471</c:v>
                </c:pt>
                <c:pt idx="2708">
                  <c:v>7.8277745832156471</c:v>
                </c:pt>
                <c:pt idx="2709">
                  <c:v>7.8277745832156471</c:v>
                </c:pt>
                <c:pt idx="2710">
                  <c:v>7.8277745832156471</c:v>
                </c:pt>
                <c:pt idx="2711">
                  <c:v>7.8277745832156471</c:v>
                </c:pt>
                <c:pt idx="2712">
                  <c:v>7.8277745832156471</c:v>
                </c:pt>
                <c:pt idx="2713">
                  <c:v>7.8277745832156471</c:v>
                </c:pt>
                <c:pt idx="2714">
                  <c:v>7.8277745832156471</c:v>
                </c:pt>
                <c:pt idx="2715">
                  <c:v>7.8277745832156471</c:v>
                </c:pt>
                <c:pt idx="2716">
                  <c:v>7.8277745832156471</c:v>
                </c:pt>
                <c:pt idx="2717">
                  <c:v>7.8277745832156471</c:v>
                </c:pt>
                <c:pt idx="2718">
                  <c:v>7.8277745832156471</c:v>
                </c:pt>
                <c:pt idx="2719">
                  <c:v>7.8277745832156471</c:v>
                </c:pt>
                <c:pt idx="2720">
                  <c:v>7.8277745832156471</c:v>
                </c:pt>
                <c:pt idx="2721">
                  <c:v>7.8277745832156471</c:v>
                </c:pt>
                <c:pt idx="2722">
                  <c:v>7.8277745832156471</c:v>
                </c:pt>
                <c:pt idx="2723">
                  <c:v>7.8277745832156471</c:v>
                </c:pt>
                <c:pt idx="2724">
                  <c:v>7.8277745832156471</c:v>
                </c:pt>
                <c:pt idx="2725">
                  <c:v>7.8277745832156471</c:v>
                </c:pt>
                <c:pt idx="2726">
                  <c:v>7.8277745832156471</c:v>
                </c:pt>
                <c:pt idx="2727">
                  <c:v>7.8277745832156471</c:v>
                </c:pt>
                <c:pt idx="2728">
                  <c:v>7.8277745832156471</c:v>
                </c:pt>
                <c:pt idx="2729">
                  <c:v>7.8277745832156471</c:v>
                </c:pt>
                <c:pt idx="2730">
                  <c:v>7.8277745832156471</c:v>
                </c:pt>
                <c:pt idx="2731">
                  <c:v>7.8277745832156471</c:v>
                </c:pt>
                <c:pt idx="2732">
                  <c:v>7.8277745832156471</c:v>
                </c:pt>
                <c:pt idx="2733">
                  <c:v>7.8277745832156471</c:v>
                </c:pt>
                <c:pt idx="2734">
                  <c:v>7.8277745832156471</c:v>
                </c:pt>
                <c:pt idx="2735">
                  <c:v>7.8277745832156471</c:v>
                </c:pt>
                <c:pt idx="2736">
                  <c:v>7.8277745832156471</c:v>
                </c:pt>
                <c:pt idx="2737">
                  <c:v>7.8277745832156471</c:v>
                </c:pt>
                <c:pt idx="2738">
                  <c:v>7.8277745832156471</c:v>
                </c:pt>
                <c:pt idx="2739">
                  <c:v>7.8277745832156471</c:v>
                </c:pt>
                <c:pt idx="2740">
                  <c:v>7.8277745832156471</c:v>
                </c:pt>
                <c:pt idx="2741">
                  <c:v>7.8277745832156471</c:v>
                </c:pt>
                <c:pt idx="2742">
                  <c:v>7.8277745832156471</c:v>
                </c:pt>
                <c:pt idx="2743">
                  <c:v>7.8277745832156471</c:v>
                </c:pt>
                <c:pt idx="2744">
                  <c:v>7.8277745832156471</c:v>
                </c:pt>
                <c:pt idx="2745">
                  <c:v>7.8277745832156471</c:v>
                </c:pt>
                <c:pt idx="2746">
                  <c:v>7.8277745832156471</c:v>
                </c:pt>
                <c:pt idx="2747">
                  <c:v>7.8277745832156471</c:v>
                </c:pt>
                <c:pt idx="2748">
                  <c:v>7.8277745832156471</c:v>
                </c:pt>
                <c:pt idx="2749">
                  <c:v>7.8277745832156471</c:v>
                </c:pt>
                <c:pt idx="2750">
                  <c:v>7.8277745832156471</c:v>
                </c:pt>
                <c:pt idx="2751">
                  <c:v>7.8277745832156471</c:v>
                </c:pt>
                <c:pt idx="2752">
                  <c:v>7.8277745832156471</c:v>
                </c:pt>
                <c:pt idx="2753">
                  <c:v>7.8277745832156471</c:v>
                </c:pt>
                <c:pt idx="2754">
                  <c:v>7.8277745832156471</c:v>
                </c:pt>
                <c:pt idx="2755">
                  <c:v>7.8277745832156471</c:v>
                </c:pt>
                <c:pt idx="2756">
                  <c:v>7.8277745832156471</c:v>
                </c:pt>
                <c:pt idx="2757">
                  <c:v>7.8277745832156471</c:v>
                </c:pt>
                <c:pt idx="2758">
                  <c:v>7.8277745832156471</c:v>
                </c:pt>
                <c:pt idx="2759">
                  <c:v>7.8277745832156471</c:v>
                </c:pt>
                <c:pt idx="2760">
                  <c:v>7.8277745832156471</c:v>
                </c:pt>
                <c:pt idx="2761">
                  <c:v>7.8277745832156471</c:v>
                </c:pt>
                <c:pt idx="2762">
                  <c:v>7.8277745832156471</c:v>
                </c:pt>
                <c:pt idx="2763">
                  <c:v>7.8277745832156471</c:v>
                </c:pt>
                <c:pt idx="2764">
                  <c:v>7.8277745832156471</c:v>
                </c:pt>
                <c:pt idx="2765">
                  <c:v>7.8277745832156471</c:v>
                </c:pt>
                <c:pt idx="2766">
                  <c:v>7.8277745832156471</c:v>
                </c:pt>
                <c:pt idx="2767">
                  <c:v>7.8277745832156471</c:v>
                </c:pt>
                <c:pt idx="2768">
                  <c:v>7.8277745832156471</c:v>
                </c:pt>
                <c:pt idx="2769">
                  <c:v>7.8277745832156471</c:v>
                </c:pt>
                <c:pt idx="2770">
                  <c:v>7.8277745832156471</c:v>
                </c:pt>
                <c:pt idx="2771">
                  <c:v>7.8277745832156471</c:v>
                </c:pt>
                <c:pt idx="2772">
                  <c:v>7.8277745832156471</c:v>
                </c:pt>
                <c:pt idx="2773">
                  <c:v>7.8277745832156471</c:v>
                </c:pt>
                <c:pt idx="2774">
                  <c:v>7.8277745832156471</c:v>
                </c:pt>
                <c:pt idx="2775">
                  <c:v>7.8277745832156471</c:v>
                </c:pt>
                <c:pt idx="2776">
                  <c:v>7.8277745832156471</c:v>
                </c:pt>
                <c:pt idx="2777">
                  <c:v>7.8277745832156471</c:v>
                </c:pt>
                <c:pt idx="2778">
                  <c:v>7.8277745832156471</c:v>
                </c:pt>
                <c:pt idx="2779">
                  <c:v>7.8277745832156471</c:v>
                </c:pt>
                <c:pt idx="2780">
                  <c:v>7.8277745832156471</c:v>
                </c:pt>
                <c:pt idx="2781">
                  <c:v>7.8277745832156471</c:v>
                </c:pt>
                <c:pt idx="2782">
                  <c:v>7.8277745832156471</c:v>
                </c:pt>
                <c:pt idx="2783">
                  <c:v>7.8277745832156471</c:v>
                </c:pt>
                <c:pt idx="2784">
                  <c:v>7.8277745832156471</c:v>
                </c:pt>
                <c:pt idx="2785">
                  <c:v>7.8277745832156471</c:v>
                </c:pt>
                <c:pt idx="2786">
                  <c:v>7.8277745832156471</c:v>
                </c:pt>
                <c:pt idx="2787">
                  <c:v>7.8277745832156471</c:v>
                </c:pt>
                <c:pt idx="2788">
                  <c:v>7.8277745832156471</c:v>
                </c:pt>
                <c:pt idx="2789">
                  <c:v>7.8277745832156471</c:v>
                </c:pt>
                <c:pt idx="2790">
                  <c:v>7.8277745832156471</c:v>
                </c:pt>
                <c:pt idx="2791">
                  <c:v>7.8277745832156471</c:v>
                </c:pt>
                <c:pt idx="2792">
                  <c:v>7.8277745832156471</c:v>
                </c:pt>
                <c:pt idx="2793">
                  <c:v>7.8277745832156471</c:v>
                </c:pt>
                <c:pt idx="2794">
                  <c:v>7.8277745832156471</c:v>
                </c:pt>
                <c:pt idx="2795">
                  <c:v>7.8277745832156471</c:v>
                </c:pt>
                <c:pt idx="2796">
                  <c:v>7.8277745832156471</c:v>
                </c:pt>
                <c:pt idx="2797">
                  <c:v>7.8277745832156471</c:v>
                </c:pt>
                <c:pt idx="2798">
                  <c:v>7.8277745832156471</c:v>
                </c:pt>
                <c:pt idx="2799">
                  <c:v>7.8277745832156471</c:v>
                </c:pt>
                <c:pt idx="2800">
                  <c:v>7.8277745832156471</c:v>
                </c:pt>
                <c:pt idx="2801">
                  <c:v>7.8277745832156471</c:v>
                </c:pt>
                <c:pt idx="2802">
                  <c:v>7.8277745832156471</c:v>
                </c:pt>
                <c:pt idx="2803">
                  <c:v>7.8277745832156471</c:v>
                </c:pt>
                <c:pt idx="2804">
                  <c:v>7.8277745832156471</c:v>
                </c:pt>
                <c:pt idx="2805">
                  <c:v>7.8277745832156471</c:v>
                </c:pt>
                <c:pt idx="2806">
                  <c:v>7.8277745832156471</c:v>
                </c:pt>
                <c:pt idx="2807">
                  <c:v>7.8277745832156471</c:v>
                </c:pt>
                <c:pt idx="2808">
                  <c:v>7.8277745832156471</c:v>
                </c:pt>
                <c:pt idx="2809">
                  <c:v>7.8277745832156471</c:v>
                </c:pt>
                <c:pt idx="2810">
                  <c:v>7.8277745832156471</c:v>
                </c:pt>
                <c:pt idx="2811">
                  <c:v>7.8277745832156471</c:v>
                </c:pt>
                <c:pt idx="2812">
                  <c:v>7.8277745832156471</c:v>
                </c:pt>
                <c:pt idx="2813">
                  <c:v>7.8277745832156471</c:v>
                </c:pt>
                <c:pt idx="2814">
                  <c:v>7.8277745832156471</c:v>
                </c:pt>
                <c:pt idx="2815">
                  <c:v>7.8277745832156471</c:v>
                </c:pt>
                <c:pt idx="2816">
                  <c:v>7.8277745832156471</c:v>
                </c:pt>
                <c:pt idx="2817">
                  <c:v>7.8277745832156471</c:v>
                </c:pt>
                <c:pt idx="2818">
                  <c:v>7.8277745832156471</c:v>
                </c:pt>
                <c:pt idx="2819">
                  <c:v>7.8277745832156471</c:v>
                </c:pt>
                <c:pt idx="2820">
                  <c:v>7.8277745832156471</c:v>
                </c:pt>
                <c:pt idx="2821">
                  <c:v>7.8277745832156471</c:v>
                </c:pt>
                <c:pt idx="2822">
                  <c:v>7.8277745832156471</c:v>
                </c:pt>
                <c:pt idx="2823">
                  <c:v>7.8277745832156471</c:v>
                </c:pt>
                <c:pt idx="2824">
                  <c:v>7.8277745832156471</c:v>
                </c:pt>
                <c:pt idx="2825">
                  <c:v>7.8277745832156471</c:v>
                </c:pt>
                <c:pt idx="2826">
                  <c:v>7.8277745832156471</c:v>
                </c:pt>
                <c:pt idx="2827">
                  <c:v>7.8277745832156471</c:v>
                </c:pt>
                <c:pt idx="2828">
                  <c:v>7.8277745832156471</c:v>
                </c:pt>
                <c:pt idx="2829">
                  <c:v>7.8277745832156471</c:v>
                </c:pt>
                <c:pt idx="2830">
                  <c:v>7.8277745832156471</c:v>
                </c:pt>
                <c:pt idx="2831">
                  <c:v>7.8277745832156471</c:v>
                </c:pt>
                <c:pt idx="2832">
                  <c:v>7.8277745832156471</c:v>
                </c:pt>
                <c:pt idx="2833">
                  <c:v>7.8277745832156471</c:v>
                </c:pt>
                <c:pt idx="2834">
                  <c:v>7.8277745832156471</c:v>
                </c:pt>
                <c:pt idx="2835">
                  <c:v>7.8277745832156471</c:v>
                </c:pt>
                <c:pt idx="2836">
                  <c:v>7.8277745832156471</c:v>
                </c:pt>
                <c:pt idx="2837">
                  <c:v>7.8277745832156471</c:v>
                </c:pt>
                <c:pt idx="2838">
                  <c:v>7.8277745832156471</c:v>
                </c:pt>
                <c:pt idx="2839">
                  <c:v>7.8277745832156471</c:v>
                </c:pt>
                <c:pt idx="2840">
                  <c:v>7.8277745832156471</c:v>
                </c:pt>
                <c:pt idx="2841">
                  <c:v>7.8277745832156471</c:v>
                </c:pt>
                <c:pt idx="2842">
                  <c:v>7.8277745832156471</c:v>
                </c:pt>
                <c:pt idx="2843">
                  <c:v>7.8277745832156471</c:v>
                </c:pt>
                <c:pt idx="2844">
                  <c:v>7.8277745832156471</c:v>
                </c:pt>
                <c:pt idx="2845">
                  <c:v>7.8277745832156471</c:v>
                </c:pt>
                <c:pt idx="2846">
                  <c:v>7.8277745832156471</c:v>
                </c:pt>
                <c:pt idx="2847">
                  <c:v>7.8277745832156471</c:v>
                </c:pt>
                <c:pt idx="2848">
                  <c:v>7.8277745832156471</c:v>
                </c:pt>
                <c:pt idx="2849">
                  <c:v>7.8277745832156471</c:v>
                </c:pt>
                <c:pt idx="2850">
                  <c:v>7.8277745832156471</c:v>
                </c:pt>
                <c:pt idx="2851">
                  <c:v>7.8277745832156471</c:v>
                </c:pt>
                <c:pt idx="2852">
                  <c:v>7.8277745832156471</c:v>
                </c:pt>
                <c:pt idx="2853">
                  <c:v>7.8277745832156471</c:v>
                </c:pt>
                <c:pt idx="2854">
                  <c:v>7.8277745832156471</c:v>
                </c:pt>
                <c:pt idx="2855">
                  <c:v>7.8277745832156471</c:v>
                </c:pt>
                <c:pt idx="2856">
                  <c:v>7.8277745832156471</c:v>
                </c:pt>
                <c:pt idx="2857">
                  <c:v>7.8277745832156471</c:v>
                </c:pt>
                <c:pt idx="2858">
                  <c:v>7.8277745832156471</c:v>
                </c:pt>
                <c:pt idx="2859">
                  <c:v>7.8277745832156471</c:v>
                </c:pt>
                <c:pt idx="2860">
                  <c:v>7.8277745832156471</c:v>
                </c:pt>
                <c:pt idx="2861">
                  <c:v>7.8277745832156471</c:v>
                </c:pt>
                <c:pt idx="2862">
                  <c:v>7.8277745832156471</c:v>
                </c:pt>
                <c:pt idx="2863">
                  <c:v>7.8277745832156471</c:v>
                </c:pt>
                <c:pt idx="2864">
                  <c:v>7.8277745832156471</c:v>
                </c:pt>
                <c:pt idx="2865">
                  <c:v>7.8277745832156471</c:v>
                </c:pt>
                <c:pt idx="2866">
                  <c:v>7.8277745832156471</c:v>
                </c:pt>
                <c:pt idx="2867">
                  <c:v>7.8277745832156471</c:v>
                </c:pt>
                <c:pt idx="2868">
                  <c:v>7.8277745832156471</c:v>
                </c:pt>
                <c:pt idx="2869">
                  <c:v>7.8277745832156471</c:v>
                </c:pt>
                <c:pt idx="2870">
                  <c:v>7.8277745832156471</c:v>
                </c:pt>
                <c:pt idx="2871">
                  <c:v>7.8277745832156471</c:v>
                </c:pt>
                <c:pt idx="2872">
                  <c:v>7.8277745832156471</c:v>
                </c:pt>
                <c:pt idx="2873">
                  <c:v>7.8277745832156471</c:v>
                </c:pt>
                <c:pt idx="2874">
                  <c:v>7.8277745832156471</c:v>
                </c:pt>
                <c:pt idx="2875">
                  <c:v>7.8277745832156471</c:v>
                </c:pt>
                <c:pt idx="2876">
                  <c:v>7.8277745832156471</c:v>
                </c:pt>
                <c:pt idx="2877">
                  <c:v>7.8277745832156471</c:v>
                </c:pt>
                <c:pt idx="2878">
                  <c:v>7.8277745832156471</c:v>
                </c:pt>
                <c:pt idx="2879">
                  <c:v>7.8277745832156471</c:v>
                </c:pt>
                <c:pt idx="2880">
                  <c:v>7.8277745832156471</c:v>
                </c:pt>
                <c:pt idx="2881">
                  <c:v>7.8277745832156471</c:v>
                </c:pt>
                <c:pt idx="2882">
                  <c:v>7.8277745832156471</c:v>
                </c:pt>
                <c:pt idx="2883">
                  <c:v>7.8277745832156471</c:v>
                </c:pt>
                <c:pt idx="2884">
                  <c:v>7.8277745832156471</c:v>
                </c:pt>
                <c:pt idx="2885">
                  <c:v>7.8277745832156471</c:v>
                </c:pt>
                <c:pt idx="2886">
                  <c:v>7.8277745832156471</c:v>
                </c:pt>
                <c:pt idx="2887">
                  <c:v>7.8277745832156471</c:v>
                </c:pt>
                <c:pt idx="2888">
                  <c:v>7.8277745832156471</c:v>
                </c:pt>
                <c:pt idx="2889">
                  <c:v>7.8277745832156471</c:v>
                </c:pt>
                <c:pt idx="2890">
                  <c:v>7.8277745832156471</c:v>
                </c:pt>
                <c:pt idx="2891">
                  <c:v>7.8277745832156471</c:v>
                </c:pt>
                <c:pt idx="2892">
                  <c:v>7.8277745832156471</c:v>
                </c:pt>
                <c:pt idx="2893">
                  <c:v>7.8277745832156471</c:v>
                </c:pt>
                <c:pt idx="2894">
                  <c:v>7.8277745832156471</c:v>
                </c:pt>
                <c:pt idx="2895">
                  <c:v>7.8277745832156471</c:v>
                </c:pt>
                <c:pt idx="2896">
                  <c:v>7.8277745832156471</c:v>
                </c:pt>
                <c:pt idx="2897">
                  <c:v>7.8277745832156471</c:v>
                </c:pt>
                <c:pt idx="2898">
                  <c:v>7.8277745832156471</c:v>
                </c:pt>
                <c:pt idx="2899">
                  <c:v>7.8277745832156471</c:v>
                </c:pt>
                <c:pt idx="2900">
                  <c:v>7.8277745832156471</c:v>
                </c:pt>
                <c:pt idx="2901">
                  <c:v>7.8277745832156471</c:v>
                </c:pt>
                <c:pt idx="2902">
                  <c:v>7.8277745832156471</c:v>
                </c:pt>
                <c:pt idx="2903">
                  <c:v>7.8277745832156471</c:v>
                </c:pt>
                <c:pt idx="2904">
                  <c:v>7.8277745832156471</c:v>
                </c:pt>
                <c:pt idx="2905">
                  <c:v>7.8277745832156471</c:v>
                </c:pt>
                <c:pt idx="2906">
                  <c:v>7.8277745832156471</c:v>
                </c:pt>
                <c:pt idx="2907">
                  <c:v>7.8277745832156471</c:v>
                </c:pt>
                <c:pt idx="2908">
                  <c:v>7.8277745832156471</c:v>
                </c:pt>
                <c:pt idx="2909">
                  <c:v>7.8277745832156471</c:v>
                </c:pt>
                <c:pt idx="2910">
                  <c:v>7.8277745832156471</c:v>
                </c:pt>
                <c:pt idx="2911">
                  <c:v>7.8277745832156471</c:v>
                </c:pt>
                <c:pt idx="2912">
                  <c:v>7.8277745832156471</c:v>
                </c:pt>
                <c:pt idx="2913">
                  <c:v>7.8277745832156471</c:v>
                </c:pt>
                <c:pt idx="2914">
                  <c:v>7.8277745832156471</c:v>
                </c:pt>
                <c:pt idx="2915">
                  <c:v>7.8277745832156471</c:v>
                </c:pt>
                <c:pt idx="2916">
                  <c:v>7.8277745832156471</c:v>
                </c:pt>
                <c:pt idx="2917">
                  <c:v>7.8277745832156471</c:v>
                </c:pt>
                <c:pt idx="2918">
                  <c:v>7.8277745832156471</c:v>
                </c:pt>
                <c:pt idx="2919">
                  <c:v>7.8277745832156471</c:v>
                </c:pt>
                <c:pt idx="2920">
                  <c:v>7.8277745832156471</c:v>
                </c:pt>
                <c:pt idx="2921">
                  <c:v>7.8277745832156471</c:v>
                </c:pt>
                <c:pt idx="2922">
                  <c:v>7.8277745832156471</c:v>
                </c:pt>
                <c:pt idx="2923">
                  <c:v>7.8277745832156471</c:v>
                </c:pt>
                <c:pt idx="2924">
                  <c:v>7.8277745832156471</c:v>
                </c:pt>
                <c:pt idx="2925">
                  <c:v>7.8277745832156471</c:v>
                </c:pt>
                <c:pt idx="2926">
                  <c:v>7.8277745832156471</c:v>
                </c:pt>
                <c:pt idx="2927">
                  <c:v>7.8277745832156471</c:v>
                </c:pt>
                <c:pt idx="2928">
                  <c:v>7.8277745832156471</c:v>
                </c:pt>
                <c:pt idx="2929">
                  <c:v>7.8277745832156471</c:v>
                </c:pt>
                <c:pt idx="2930">
                  <c:v>7.8277745832156471</c:v>
                </c:pt>
                <c:pt idx="2931">
                  <c:v>7.8277745832156471</c:v>
                </c:pt>
                <c:pt idx="2932">
                  <c:v>7.8277745832156471</c:v>
                </c:pt>
                <c:pt idx="2933">
                  <c:v>7.8277745832156471</c:v>
                </c:pt>
                <c:pt idx="2934">
                  <c:v>7.8277745832156471</c:v>
                </c:pt>
                <c:pt idx="2935">
                  <c:v>7.8277745832156471</c:v>
                </c:pt>
                <c:pt idx="2936">
                  <c:v>7.8277745832156471</c:v>
                </c:pt>
                <c:pt idx="2937">
                  <c:v>7.8277745832156471</c:v>
                </c:pt>
                <c:pt idx="2938">
                  <c:v>7.8277745832156471</c:v>
                </c:pt>
                <c:pt idx="2939">
                  <c:v>7.8277745832156471</c:v>
                </c:pt>
                <c:pt idx="2940">
                  <c:v>7.8277745832156471</c:v>
                </c:pt>
                <c:pt idx="2941">
                  <c:v>7.8277745832156471</c:v>
                </c:pt>
                <c:pt idx="2942">
                  <c:v>7.8277745832156471</c:v>
                </c:pt>
                <c:pt idx="2943">
                  <c:v>7.8277745832156471</c:v>
                </c:pt>
                <c:pt idx="2944">
                  <c:v>7.8277745832156471</c:v>
                </c:pt>
                <c:pt idx="2945">
                  <c:v>7.8277745832156471</c:v>
                </c:pt>
                <c:pt idx="2946">
                  <c:v>7.8277745832156471</c:v>
                </c:pt>
                <c:pt idx="2947">
                  <c:v>7.8277745832156471</c:v>
                </c:pt>
                <c:pt idx="2948">
                  <c:v>7.8277745832156471</c:v>
                </c:pt>
                <c:pt idx="2949">
                  <c:v>7.8277745832156471</c:v>
                </c:pt>
                <c:pt idx="2950">
                  <c:v>7.8277745832156471</c:v>
                </c:pt>
                <c:pt idx="2951">
                  <c:v>7.8277745832156471</c:v>
                </c:pt>
                <c:pt idx="2952">
                  <c:v>7.8277745832156471</c:v>
                </c:pt>
                <c:pt idx="2953">
                  <c:v>7.8277745832156471</c:v>
                </c:pt>
                <c:pt idx="2954">
                  <c:v>7.8277745832156471</c:v>
                </c:pt>
                <c:pt idx="2955">
                  <c:v>7.8277745832156471</c:v>
                </c:pt>
                <c:pt idx="2956">
                  <c:v>7.8277745832156471</c:v>
                </c:pt>
                <c:pt idx="2957">
                  <c:v>7.8277745832156471</c:v>
                </c:pt>
                <c:pt idx="2958">
                  <c:v>7.8277745832156471</c:v>
                </c:pt>
                <c:pt idx="2959">
                  <c:v>7.8277745832156471</c:v>
                </c:pt>
                <c:pt idx="2960">
                  <c:v>7.8277745832156471</c:v>
                </c:pt>
                <c:pt idx="2961">
                  <c:v>7.8277745832156471</c:v>
                </c:pt>
                <c:pt idx="2962">
                  <c:v>7.8277745832156471</c:v>
                </c:pt>
                <c:pt idx="2963">
                  <c:v>7.8277745832156471</c:v>
                </c:pt>
                <c:pt idx="2964">
                  <c:v>7.8277745832156471</c:v>
                </c:pt>
                <c:pt idx="2965">
                  <c:v>7.8277745832156471</c:v>
                </c:pt>
                <c:pt idx="2966">
                  <c:v>7.8277745832156471</c:v>
                </c:pt>
                <c:pt idx="2967">
                  <c:v>7.8277745832156471</c:v>
                </c:pt>
                <c:pt idx="2968">
                  <c:v>7.8277745832156471</c:v>
                </c:pt>
                <c:pt idx="2969">
                  <c:v>7.8277745832156471</c:v>
                </c:pt>
                <c:pt idx="2970">
                  <c:v>7.8277745832156471</c:v>
                </c:pt>
                <c:pt idx="2971">
                  <c:v>7.8277745832156471</c:v>
                </c:pt>
                <c:pt idx="2972">
                  <c:v>7.8277745832156471</c:v>
                </c:pt>
                <c:pt idx="2973">
                  <c:v>7.8277745832156471</c:v>
                </c:pt>
                <c:pt idx="2974">
                  <c:v>7.8277745832156471</c:v>
                </c:pt>
                <c:pt idx="2975">
                  <c:v>7.8277745832156471</c:v>
                </c:pt>
                <c:pt idx="2976">
                  <c:v>7.8277745832156471</c:v>
                </c:pt>
                <c:pt idx="2977">
                  <c:v>7.8277745832156471</c:v>
                </c:pt>
                <c:pt idx="2978">
                  <c:v>7.8277745832156471</c:v>
                </c:pt>
                <c:pt idx="2979">
                  <c:v>7.8277745832156471</c:v>
                </c:pt>
                <c:pt idx="2980">
                  <c:v>7.8277745832156471</c:v>
                </c:pt>
                <c:pt idx="2981">
                  <c:v>7.8277745832156471</c:v>
                </c:pt>
                <c:pt idx="2982">
                  <c:v>7.8277745832156471</c:v>
                </c:pt>
                <c:pt idx="2983">
                  <c:v>7.8277745832156471</c:v>
                </c:pt>
                <c:pt idx="2984">
                  <c:v>7.8277745832156471</c:v>
                </c:pt>
                <c:pt idx="2985">
                  <c:v>7.8277745832156471</c:v>
                </c:pt>
                <c:pt idx="2986">
                  <c:v>7.8277745832156471</c:v>
                </c:pt>
                <c:pt idx="2987">
                  <c:v>7.8277745832156471</c:v>
                </c:pt>
                <c:pt idx="2988">
                  <c:v>7.8277745832156471</c:v>
                </c:pt>
                <c:pt idx="2989">
                  <c:v>7.8277745832156471</c:v>
                </c:pt>
                <c:pt idx="2990">
                  <c:v>7.8277745832156471</c:v>
                </c:pt>
                <c:pt idx="2991">
                  <c:v>7.8277745832156471</c:v>
                </c:pt>
                <c:pt idx="2992">
                  <c:v>7.8277745832156471</c:v>
                </c:pt>
                <c:pt idx="2993">
                  <c:v>7.8277745832156471</c:v>
                </c:pt>
                <c:pt idx="2994">
                  <c:v>7.8277745832156471</c:v>
                </c:pt>
                <c:pt idx="2995">
                  <c:v>7.8277745832156471</c:v>
                </c:pt>
                <c:pt idx="2996">
                  <c:v>7.8277745832156471</c:v>
                </c:pt>
                <c:pt idx="2997">
                  <c:v>7.8277745832156471</c:v>
                </c:pt>
                <c:pt idx="2998">
                  <c:v>7.8277745832156471</c:v>
                </c:pt>
                <c:pt idx="2999">
                  <c:v>7.8277745832156471</c:v>
                </c:pt>
                <c:pt idx="3000">
                  <c:v>7.8277745832156471</c:v>
                </c:pt>
                <c:pt idx="3001">
                  <c:v>7.8277745832156471</c:v>
                </c:pt>
                <c:pt idx="3002">
                  <c:v>7.8277745832156471</c:v>
                </c:pt>
                <c:pt idx="3003">
                  <c:v>7.8277745832156471</c:v>
                </c:pt>
                <c:pt idx="3004">
                  <c:v>7.8277745832156471</c:v>
                </c:pt>
                <c:pt idx="3005">
                  <c:v>7.8277745832156471</c:v>
                </c:pt>
                <c:pt idx="3006">
                  <c:v>7.8277745832156471</c:v>
                </c:pt>
                <c:pt idx="3007">
                  <c:v>7.8277745832156471</c:v>
                </c:pt>
                <c:pt idx="3008">
                  <c:v>7.8277745832156471</c:v>
                </c:pt>
                <c:pt idx="3009">
                  <c:v>7.8277745832156471</c:v>
                </c:pt>
                <c:pt idx="3010">
                  <c:v>7.8277745832156471</c:v>
                </c:pt>
                <c:pt idx="3011">
                  <c:v>7.8277745832156471</c:v>
                </c:pt>
                <c:pt idx="3012">
                  <c:v>7.8277745832156471</c:v>
                </c:pt>
                <c:pt idx="3013">
                  <c:v>7.8277745832156471</c:v>
                </c:pt>
                <c:pt idx="3014">
                  <c:v>7.8277745832156471</c:v>
                </c:pt>
                <c:pt idx="3015">
                  <c:v>7.8277745832156471</c:v>
                </c:pt>
                <c:pt idx="3016">
                  <c:v>7.8277745832156471</c:v>
                </c:pt>
                <c:pt idx="3017">
                  <c:v>7.8277745832156471</c:v>
                </c:pt>
                <c:pt idx="3018">
                  <c:v>7.8277745832156471</c:v>
                </c:pt>
                <c:pt idx="3019">
                  <c:v>7.8277745832156471</c:v>
                </c:pt>
                <c:pt idx="3020">
                  <c:v>7.8277745832156471</c:v>
                </c:pt>
                <c:pt idx="3021">
                  <c:v>7.8277745832156471</c:v>
                </c:pt>
                <c:pt idx="3022">
                  <c:v>7.8277745832156471</c:v>
                </c:pt>
                <c:pt idx="3023">
                  <c:v>7.8277745832156471</c:v>
                </c:pt>
                <c:pt idx="3024">
                  <c:v>7.8277745832156471</c:v>
                </c:pt>
                <c:pt idx="3025">
                  <c:v>7.8277745832156471</c:v>
                </c:pt>
                <c:pt idx="3026">
                  <c:v>7.8277745832156471</c:v>
                </c:pt>
                <c:pt idx="3027">
                  <c:v>7.8277745832156471</c:v>
                </c:pt>
                <c:pt idx="3028">
                  <c:v>7.8277745832156471</c:v>
                </c:pt>
                <c:pt idx="3029">
                  <c:v>7.8277745832156471</c:v>
                </c:pt>
                <c:pt idx="3030">
                  <c:v>7.8277745832156471</c:v>
                </c:pt>
                <c:pt idx="3031">
                  <c:v>7.8277745832156471</c:v>
                </c:pt>
                <c:pt idx="3032">
                  <c:v>7.8277745832156471</c:v>
                </c:pt>
                <c:pt idx="3033">
                  <c:v>7.8277745832156471</c:v>
                </c:pt>
                <c:pt idx="3034">
                  <c:v>7.8277745832156471</c:v>
                </c:pt>
                <c:pt idx="3035">
                  <c:v>7.8277745832156471</c:v>
                </c:pt>
                <c:pt idx="3036">
                  <c:v>7.8277745832156471</c:v>
                </c:pt>
                <c:pt idx="3037">
                  <c:v>7.8277745832156471</c:v>
                </c:pt>
                <c:pt idx="3038">
                  <c:v>7.8277745832156471</c:v>
                </c:pt>
                <c:pt idx="3039">
                  <c:v>7.8277745832156471</c:v>
                </c:pt>
                <c:pt idx="3040">
                  <c:v>7.8277745832156471</c:v>
                </c:pt>
                <c:pt idx="3041">
                  <c:v>7.8277745832156471</c:v>
                </c:pt>
                <c:pt idx="3042">
                  <c:v>7.8277745832156471</c:v>
                </c:pt>
                <c:pt idx="3043">
                  <c:v>7.8277745832156471</c:v>
                </c:pt>
                <c:pt idx="3044">
                  <c:v>7.8277745832156471</c:v>
                </c:pt>
                <c:pt idx="3045">
                  <c:v>7.8277745832156471</c:v>
                </c:pt>
                <c:pt idx="3046">
                  <c:v>7.8277745832156471</c:v>
                </c:pt>
                <c:pt idx="3047">
                  <c:v>7.8277745832156471</c:v>
                </c:pt>
                <c:pt idx="3048">
                  <c:v>7.8277745832156471</c:v>
                </c:pt>
                <c:pt idx="3049">
                  <c:v>7.8277745832156471</c:v>
                </c:pt>
                <c:pt idx="3050">
                  <c:v>7.8277745832156471</c:v>
                </c:pt>
                <c:pt idx="3051">
                  <c:v>7.8277745832156471</c:v>
                </c:pt>
                <c:pt idx="3052">
                  <c:v>7.8277745832156471</c:v>
                </c:pt>
                <c:pt idx="3053">
                  <c:v>7.8277745832156471</c:v>
                </c:pt>
                <c:pt idx="3054">
                  <c:v>7.8277745832156471</c:v>
                </c:pt>
                <c:pt idx="3055">
                  <c:v>7.8277745832156471</c:v>
                </c:pt>
                <c:pt idx="3056">
                  <c:v>7.8277745832156471</c:v>
                </c:pt>
                <c:pt idx="3057">
                  <c:v>7.8277745832156471</c:v>
                </c:pt>
                <c:pt idx="3058">
                  <c:v>7.8277745832156471</c:v>
                </c:pt>
                <c:pt idx="3059">
                  <c:v>7.8277745832156471</c:v>
                </c:pt>
                <c:pt idx="3060">
                  <c:v>7.8277745832156471</c:v>
                </c:pt>
                <c:pt idx="3061">
                  <c:v>7.8277745832156471</c:v>
                </c:pt>
                <c:pt idx="3062">
                  <c:v>7.8277745832156471</c:v>
                </c:pt>
                <c:pt idx="3063">
                  <c:v>7.8277745832156471</c:v>
                </c:pt>
                <c:pt idx="3064">
                  <c:v>7.8277745832156471</c:v>
                </c:pt>
                <c:pt idx="3065">
                  <c:v>7.8277745832156471</c:v>
                </c:pt>
                <c:pt idx="3066">
                  <c:v>7.8277745832156471</c:v>
                </c:pt>
                <c:pt idx="3067">
                  <c:v>7.8277745832156471</c:v>
                </c:pt>
                <c:pt idx="3068">
                  <c:v>7.8277745832156471</c:v>
                </c:pt>
                <c:pt idx="3069">
                  <c:v>7.8277745832156471</c:v>
                </c:pt>
                <c:pt idx="3070">
                  <c:v>7.8277745832156471</c:v>
                </c:pt>
                <c:pt idx="3071">
                  <c:v>7.8277745832156471</c:v>
                </c:pt>
                <c:pt idx="3072">
                  <c:v>7.8277745832156471</c:v>
                </c:pt>
                <c:pt idx="3073">
                  <c:v>7.8277745832156471</c:v>
                </c:pt>
                <c:pt idx="3074">
                  <c:v>7.8277745832156471</c:v>
                </c:pt>
                <c:pt idx="3075">
                  <c:v>7.8277745832156471</c:v>
                </c:pt>
                <c:pt idx="3076">
                  <c:v>7.8277745832156471</c:v>
                </c:pt>
                <c:pt idx="3077">
                  <c:v>7.8277745832156471</c:v>
                </c:pt>
                <c:pt idx="3078">
                  <c:v>7.8277745832156471</c:v>
                </c:pt>
                <c:pt idx="3079">
                  <c:v>7.8277745832156471</c:v>
                </c:pt>
                <c:pt idx="3080">
                  <c:v>7.8277745832156471</c:v>
                </c:pt>
                <c:pt idx="3081">
                  <c:v>7.8277745832156471</c:v>
                </c:pt>
                <c:pt idx="3082">
                  <c:v>7.8277745832156471</c:v>
                </c:pt>
                <c:pt idx="3083">
                  <c:v>7.8277745832156471</c:v>
                </c:pt>
                <c:pt idx="3084">
                  <c:v>7.8277745832156471</c:v>
                </c:pt>
                <c:pt idx="3085">
                  <c:v>7.8277745832156471</c:v>
                </c:pt>
                <c:pt idx="3086">
                  <c:v>7.8277745832156471</c:v>
                </c:pt>
                <c:pt idx="3087">
                  <c:v>7.8277745832156471</c:v>
                </c:pt>
                <c:pt idx="3088">
                  <c:v>7.8277745832156471</c:v>
                </c:pt>
                <c:pt idx="3089">
                  <c:v>7.8277745832156471</c:v>
                </c:pt>
                <c:pt idx="3090">
                  <c:v>7.8277745832156471</c:v>
                </c:pt>
                <c:pt idx="3091">
                  <c:v>7.8277745832156471</c:v>
                </c:pt>
                <c:pt idx="3092">
                  <c:v>7.8277745832156471</c:v>
                </c:pt>
                <c:pt idx="3093">
                  <c:v>7.8277745832156471</c:v>
                </c:pt>
                <c:pt idx="3094">
                  <c:v>7.8277745832156471</c:v>
                </c:pt>
                <c:pt idx="3095">
                  <c:v>7.8277745832156471</c:v>
                </c:pt>
                <c:pt idx="3096">
                  <c:v>7.8277745832156471</c:v>
                </c:pt>
                <c:pt idx="3097">
                  <c:v>7.8277745832156471</c:v>
                </c:pt>
                <c:pt idx="3098">
                  <c:v>7.8277745832156471</c:v>
                </c:pt>
                <c:pt idx="3099">
                  <c:v>7.8277745832156471</c:v>
                </c:pt>
                <c:pt idx="3100">
                  <c:v>7.8277745832156471</c:v>
                </c:pt>
                <c:pt idx="3101">
                  <c:v>7.8277745832156471</c:v>
                </c:pt>
                <c:pt idx="3102">
                  <c:v>7.8277745832156471</c:v>
                </c:pt>
                <c:pt idx="3103">
                  <c:v>7.8277745832156471</c:v>
                </c:pt>
                <c:pt idx="3104">
                  <c:v>7.8277745832156471</c:v>
                </c:pt>
                <c:pt idx="3105">
                  <c:v>7.8277745832156471</c:v>
                </c:pt>
                <c:pt idx="3106">
                  <c:v>7.8277745832156471</c:v>
                </c:pt>
                <c:pt idx="3107">
                  <c:v>7.8277745832156471</c:v>
                </c:pt>
                <c:pt idx="3108">
                  <c:v>7.8277745832156471</c:v>
                </c:pt>
                <c:pt idx="3109">
                  <c:v>7.8277745832156471</c:v>
                </c:pt>
                <c:pt idx="3110">
                  <c:v>7.8277745832156471</c:v>
                </c:pt>
                <c:pt idx="3111">
                  <c:v>7.8277745832156471</c:v>
                </c:pt>
                <c:pt idx="3112">
                  <c:v>7.8277745832156471</c:v>
                </c:pt>
                <c:pt idx="3113">
                  <c:v>7.8277745832156471</c:v>
                </c:pt>
                <c:pt idx="3114">
                  <c:v>7.8277745832156471</c:v>
                </c:pt>
                <c:pt idx="3115">
                  <c:v>7.8277745832156471</c:v>
                </c:pt>
                <c:pt idx="3116">
                  <c:v>7.8277745832156471</c:v>
                </c:pt>
                <c:pt idx="3117">
                  <c:v>7.8277745832156471</c:v>
                </c:pt>
                <c:pt idx="3118">
                  <c:v>7.8277745832156471</c:v>
                </c:pt>
                <c:pt idx="3119">
                  <c:v>7.8277745832156471</c:v>
                </c:pt>
                <c:pt idx="3120">
                  <c:v>7.8277745832156471</c:v>
                </c:pt>
                <c:pt idx="3121">
                  <c:v>7.8277745832156471</c:v>
                </c:pt>
                <c:pt idx="3122">
                  <c:v>7.8277745832156471</c:v>
                </c:pt>
                <c:pt idx="3123">
                  <c:v>7.8277745832156471</c:v>
                </c:pt>
                <c:pt idx="3124">
                  <c:v>7.8277745832156471</c:v>
                </c:pt>
                <c:pt idx="3125">
                  <c:v>7.8277745832156471</c:v>
                </c:pt>
                <c:pt idx="3126">
                  <c:v>7.8277745832156471</c:v>
                </c:pt>
                <c:pt idx="3127">
                  <c:v>7.8277745832156471</c:v>
                </c:pt>
                <c:pt idx="3128">
                  <c:v>7.8277745832156471</c:v>
                </c:pt>
                <c:pt idx="3129">
                  <c:v>7.8277745832156471</c:v>
                </c:pt>
                <c:pt idx="3130">
                  <c:v>7.8277745832156471</c:v>
                </c:pt>
                <c:pt idx="3131">
                  <c:v>7.8277745832156471</c:v>
                </c:pt>
                <c:pt idx="3132">
                  <c:v>7.8277745832156471</c:v>
                </c:pt>
                <c:pt idx="3133">
                  <c:v>7.8277745832156471</c:v>
                </c:pt>
                <c:pt idx="3134">
                  <c:v>7.8277745832156471</c:v>
                </c:pt>
                <c:pt idx="3135">
                  <c:v>7.8277745832156471</c:v>
                </c:pt>
                <c:pt idx="3136">
                  <c:v>7.8277745832156471</c:v>
                </c:pt>
                <c:pt idx="3137">
                  <c:v>7.8277745832156471</c:v>
                </c:pt>
                <c:pt idx="3138">
                  <c:v>7.8277745832156471</c:v>
                </c:pt>
                <c:pt idx="3139">
                  <c:v>7.8277745832156471</c:v>
                </c:pt>
                <c:pt idx="3140">
                  <c:v>7.8277745832156471</c:v>
                </c:pt>
                <c:pt idx="3141">
                  <c:v>7.8277745832156471</c:v>
                </c:pt>
                <c:pt idx="3142">
                  <c:v>7.8277745832156471</c:v>
                </c:pt>
                <c:pt idx="3143">
                  <c:v>7.8277745832156471</c:v>
                </c:pt>
                <c:pt idx="3144">
                  <c:v>7.8277745832156471</c:v>
                </c:pt>
                <c:pt idx="3145">
                  <c:v>7.8277745832156471</c:v>
                </c:pt>
                <c:pt idx="3146">
                  <c:v>7.8277745832156471</c:v>
                </c:pt>
                <c:pt idx="3147">
                  <c:v>7.8277745832156471</c:v>
                </c:pt>
                <c:pt idx="3148">
                  <c:v>7.8277745832156471</c:v>
                </c:pt>
                <c:pt idx="3149">
                  <c:v>7.8277745832156471</c:v>
                </c:pt>
                <c:pt idx="3150">
                  <c:v>7.8277745832156471</c:v>
                </c:pt>
                <c:pt idx="3151">
                  <c:v>7.8277745832156471</c:v>
                </c:pt>
                <c:pt idx="3152">
                  <c:v>7.8277745832156471</c:v>
                </c:pt>
                <c:pt idx="3153">
                  <c:v>7.8277745832156471</c:v>
                </c:pt>
                <c:pt idx="3154">
                  <c:v>7.8277745832156471</c:v>
                </c:pt>
                <c:pt idx="3155">
                  <c:v>7.8277745832156471</c:v>
                </c:pt>
                <c:pt idx="3156">
                  <c:v>7.8277745832156471</c:v>
                </c:pt>
                <c:pt idx="3157">
                  <c:v>7.8277745832156471</c:v>
                </c:pt>
                <c:pt idx="3158">
                  <c:v>7.8277745832156471</c:v>
                </c:pt>
                <c:pt idx="3159">
                  <c:v>7.8277745832156471</c:v>
                </c:pt>
                <c:pt idx="3160">
                  <c:v>7.8277745832156471</c:v>
                </c:pt>
                <c:pt idx="3161">
                  <c:v>7.8277745832156471</c:v>
                </c:pt>
                <c:pt idx="3162">
                  <c:v>7.8277745832156471</c:v>
                </c:pt>
                <c:pt idx="3163">
                  <c:v>7.8277745832156471</c:v>
                </c:pt>
                <c:pt idx="3164">
                  <c:v>7.8277745832156471</c:v>
                </c:pt>
                <c:pt idx="3165">
                  <c:v>7.8277745832156471</c:v>
                </c:pt>
                <c:pt idx="3166">
                  <c:v>7.8277745832156471</c:v>
                </c:pt>
                <c:pt idx="3167">
                  <c:v>7.8277745832156471</c:v>
                </c:pt>
                <c:pt idx="3168">
                  <c:v>7.8277745832156471</c:v>
                </c:pt>
                <c:pt idx="3169">
                  <c:v>7.8277745832156471</c:v>
                </c:pt>
                <c:pt idx="3170">
                  <c:v>7.8277745832156471</c:v>
                </c:pt>
                <c:pt idx="3171">
                  <c:v>7.8277745832156471</c:v>
                </c:pt>
                <c:pt idx="3172">
                  <c:v>7.8277745832156471</c:v>
                </c:pt>
                <c:pt idx="3173">
                  <c:v>7.8277745832156471</c:v>
                </c:pt>
                <c:pt idx="3174">
                  <c:v>7.8277745832156471</c:v>
                </c:pt>
                <c:pt idx="3175">
                  <c:v>7.8277745832156471</c:v>
                </c:pt>
                <c:pt idx="3176">
                  <c:v>7.8277745832156471</c:v>
                </c:pt>
                <c:pt idx="3177">
                  <c:v>7.8277745832156471</c:v>
                </c:pt>
                <c:pt idx="3178">
                  <c:v>7.8277745832156471</c:v>
                </c:pt>
                <c:pt idx="3179">
                  <c:v>7.8277745832156471</c:v>
                </c:pt>
                <c:pt idx="3180">
                  <c:v>7.8277745832156471</c:v>
                </c:pt>
                <c:pt idx="3181">
                  <c:v>7.8277745832156471</c:v>
                </c:pt>
                <c:pt idx="3182">
                  <c:v>7.8277745832156471</c:v>
                </c:pt>
                <c:pt idx="3183">
                  <c:v>7.8277745832156471</c:v>
                </c:pt>
                <c:pt idx="3184">
                  <c:v>7.8277745832156471</c:v>
                </c:pt>
                <c:pt idx="3185">
                  <c:v>7.8277745832156471</c:v>
                </c:pt>
                <c:pt idx="3186">
                  <c:v>7.8277745832156471</c:v>
                </c:pt>
                <c:pt idx="3187">
                  <c:v>7.8277745832156471</c:v>
                </c:pt>
                <c:pt idx="3188">
                  <c:v>7.8277745832156471</c:v>
                </c:pt>
                <c:pt idx="3189">
                  <c:v>7.8277745832156471</c:v>
                </c:pt>
                <c:pt idx="3190">
                  <c:v>7.8277745832156471</c:v>
                </c:pt>
                <c:pt idx="3191">
                  <c:v>7.8277745832156471</c:v>
                </c:pt>
                <c:pt idx="3192">
                  <c:v>7.8277745832156471</c:v>
                </c:pt>
                <c:pt idx="3193">
                  <c:v>7.8277745832156471</c:v>
                </c:pt>
                <c:pt idx="3194">
                  <c:v>7.8277745832156471</c:v>
                </c:pt>
                <c:pt idx="3195">
                  <c:v>7.8277745832156471</c:v>
                </c:pt>
                <c:pt idx="3196">
                  <c:v>7.8277745832156471</c:v>
                </c:pt>
                <c:pt idx="3197">
                  <c:v>7.8277745832156471</c:v>
                </c:pt>
                <c:pt idx="3198">
                  <c:v>7.8277745832156471</c:v>
                </c:pt>
                <c:pt idx="3199">
                  <c:v>7.8277745832156471</c:v>
                </c:pt>
                <c:pt idx="3200">
                  <c:v>7.8277745832156471</c:v>
                </c:pt>
                <c:pt idx="3201">
                  <c:v>7.8277745832156471</c:v>
                </c:pt>
                <c:pt idx="3202">
                  <c:v>7.8277745832156471</c:v>
                </c:pt>
                <c:pt idx="3203">
                  <c:v>7.8277745832156471</c:v>
                </c:pt>
                <c:pt idx="3204">
                  <c:v>7.8277745832156471</c:v>
                </c:pt>
                <c:pt idx="3205">
                  <c:v>7.8277745832156471</c:v>
                </c:pt>
                <c:pt idx="3206">
                  <c:v>7.8277745832156471</c:v>
                </c:pt>
                <c:pt idx="3207">
                  <c:v>7.8277745832156471</c:v>
                </c:pt>
                <c:pt idx="3208">
                  <c:v>7.8277745832156471</c:v>
                </c:pt>
                <c:pt idx="3209">
                  <c:v>7.8277745832156471</c:v>
                </c:pt>
                <c:pt idx="3210">
                  <c:v>7.8277745832156471</c:v>
                </c:pt>
                <c:pt idx="3211">
                  <c:v>7.8277745832156471</c:v>
                </c:pt>
                <c:pt idx="3212">
                  <c:v>7.8277745832156471</c:v>
                </c:pt>
                <c:pt idx="3213">
                  <c:v>7.8277745832156471</c:v>
                </c:pt>
                <c:pt idx="3214">
                  <c:v>7.8277745832156471</c:v>
                </c:pt>
                <c:pt idx="3215">
                  <c:v>7.8277745832156471</c:v>
                </c:pt>
                <c:pt idx="3216">
                  <c:v>7.8277745832156471</c:v>
                </c:pt>
                <c:pt idx="3217">
                  <c:v>7.8277745832156471</c:v>
                </c:pt>
                <c:pt idx="3218">
                  <c:v>7.8277745832156471</c:v>
                </c:pt>
                <c:pt idx="3219">
                  <c:v>7.8277745832156471</c:v>
                </c:pt>
                <c:pt idx="3220">
                  <c:v>7.8277745832156471</c:v>
                </c:pt>
                <c:pt idx="3221">
                  <c:v>7.8277745832156471</c:v>
                </c:pt>
                <c:pt idx="3222">
                  <c:v>7.8277745832156471</c:v>
                </c:pt>
                <c:pt idx="3223">
                  <c:v>7.8277745832156471</c:v>
                </c:pt>
                <c:pt idx="3224">
                  <c:v>7.8277745832156471</c:v>
                </c:pt>
                <c:pt idx="3225">
                  <c:v>7.8277745832156471</c:v>
                </c:pt>
                <c:pt idx="3226">
                  <c:v>7.8277745832156471</c:v>
                </c:pt>
                <c:pt idx="3227">
                  <c:v>7.8277745832156471</c:v>
                </c:pt>
                <c:pt idx="3228">
                  <c:v>7.8277745832156471</c:v>
                </c:pt>
                <c:pt idx="3229">
                  <c:v>7.8277745832156471</c:v>
                </c:pt>
                <c:pt idx="3230">
                  <c:v>7.8277745832156471</c:v>
                </c:pt>
                <c:pt idx="3231">
                  <c:v>7.8277745832156471</c:v>
                </c:pt>
                <c:pt idx="3232">
                  <c:v>7.8277745832156471</c:v>
                </c:pt>
                <c:pt idx="3233">
                  <c:v>7.8277745832156471</c:v>
                </c:pt>
                <c:pt idx="3234">
                  <c:v>7.8277745832156471</c:v>
                </c:pt>
                <c:pt idx="3235">
                  <c:v>7.8277745832156471</c:v>
                </c:pt>
                <c:pt idx="3236">
                  <c:v>7.8277745832156471</c:v>
                </c:pt>
                <c:pt idx="3237">
                  <c:v>7.8277745832156471</c:v>
                </c:pt>
                <c:pt idx="3238">
                  <c:v>7.8277745832156471</c:v>
                </c:pt>
                <c:pt idx="3239">
                  <c:v>7.8277745832156471</c:v>
                </c:pt>
                <c:pt idx="3240">
                  <c:v>7.8277745832156471</c:v>
                </c:pt>
                <c:pt idx="3241">
                  <c:v>7.8277745832156471</c:v>
                </c:pt>
                <c:pt idx="3242">
                  <c:v>7.8277745832156471</c:v>
                </c:pt>
                <c:pt idx="3243">
                  <c:v>7.8277745832156471</c:v>
                </c:pt>
                <c:pt idx="3244">
                  <c:v>7.8277745832156471</c:v>
                </c:pt>
                <c:pt idx="3245">
                  <c:v>7.8277745832156471</c:v>
                </c:pt>
                <c:pt idx="3246">
                  <c:v>7.8277745832156471</c:v>
                </c:pt>
                <c:pt idx="3247">
                  <c:v>7.8277745832156471</c:v>
                </c:pt>
                <c:pt idx="3248">
                  <c:v>7.8277745832156471</c:v>
                </c:pt>
                <c:pt idx="3249">
                  <c:v>7.8277745832156471</c:v>
                </c:pt>
                <c:pt idx="3250">
                  <c:v>7.8277745832156471</c:v>
                </c:pt>
                <c:pt idx="3251">
                  <c:v>7.8277745832156471</c:v>
                </c:pt>
                <c:pt idx="3252">
                  <c:v>7.8277745832156471</c:v>
                </c:pt>
                <c:pt idx="3253">
                  <c:v>7.8277745832156471</c:v>
                </c:pt>
                <c:pt idx="3254">
                  <c:v>7.8277745832156471</c:v>
                </c:pt>
                <c:pt idx="3255">
                  <c:v>7.8277745832156471</c:v>
                </c:pt>
                <c:pt idx="3256">
                  <c:v>7.8277745832156471</c:v>
                </c:pt>
                <c:pt idx="3257">
                  <c:v>7.8277745832156471</c:v>
                </c:pt>
                <c:pt idx="3258">
                  <c:v>7.8277745832156471</c:v>
                </c:pt>
                <c:pt idx="3259">
                  <c:v>7.8277745832156471</c:v>
                </c:pt>
                <c:pt idx="3260">
                  <c:v>7.8277745832156471</c:v>
                </c:pt>
                <c:pt idx="3261">
                  <c:v>7.8277745832156471</c:v>
                </c:pt>
                <c:pt idx="3262">
                  <c:v>7.8277745832156471</c:v>
                </c:pt>
                <c:pt idx="3263">
                  <c:v>7.8277745832156471</c:v>
                </c:pt>
                <c:pt idx="3264">
                  <c:v>7.8277745832156471</c:v>
                </c:pt>
                <c:pt idx="3265">
                  <c:v>7.8277745832156471</c:v>
                </c:pt>
                <c:pt idx="3266">
                  <c:v>7.8277745832156471</c:v>
                </c:pt>
                <c:pt idx="3267">
                  <c:v>7.8277745832156471</c:v>
                </c:pt>
                <c:pt idx="3268">
                  <c:v>7.8277745832156471</c:v>
                </c:pt>
                <c:pt idx="3269">
                  <c:v>7.8277745832156471</c:v>
                </c:pt>
                <c:pt idx="3270">
                  <c:v>7.8277745832156471</c:v>
                </c:pt>
                <c:pt idx="3271">
                  <c:v>7.8277745832156471</c:v>
                </c:pt>
                <c:pt idx="3272">
                  <c:v>7.8277745832156471</c:v>
                </c:pt>
                <c:pt idx="3273">
                  <c:v>7.8277745832156471</c:v>
                </c:pt>
                <c:pt idx="3274">
                  <c:v>7.8277745832156471</c:v>
                </c:pt>
                <c:pt idx="3275">
                  <c:v>7.8277745832156471</c:v>
                </c:pt>
                <c:pt idx="3276">
                  <c:v>7.8277745832156471</c:v>
                </c:pt>
                <c:pt idx="3277">
                  <c:v>7.8277745832156471</c:v>
                </c:pt>
                <c:pt idx="3278">
                  <c:v>7.8277745832156471</c:v>
                </c:pt>
                <c:pt idx="3285">
                  <c:v>7.8277745832156471</c:v>
                </c:pt>
                <c:pt idx="3286">
                  <c:v>7.8277745832156471</c:v>
                </c:pt>
                <c:pt idx="3287">
                  <c:v>7.8277745832156471</c:v>
                </c:pt>
                <c:pt idx="3288">
                  <c:v>7.8277745832156471</c:v>
                </c:pt>
                <c:pt idx="3289">
                  <c:v>7.8277745832156471</c:v>
                </c:pt>
                <c:pt idx="3290">
                  <c:v>7.8277745832156471</c:v>
                </c:pt>
                <c:pt idx="3291">
                  <c:v>7.8277745832156471</c:v>
                </c:pt>
                <c:pt idx="3292">
                  <c:v>7.8277745832156471</c:v>
                </c:pt>
                <c:pt idx="3293">
                  <c:v>7.8277745832156471</c:v>
                </c:pt>
                <c:pt idx="3294">
                  <c:v>7.8277745832156471</c:v>
                </c:pt>
                <c:pt idx="3295">
                  <c:v>7.8277745832156471</c:v>
                </c:pt>
                <c:pt idx="3296">
                  <c:v>7.8277745832156471</c:v>
                </c:pt>
                <c:pt idx="3297">
                  <c:v>7.8277745832156471</c:v>
                </c:pt>
                <c:pt idx="3298">
                  <c:v>7.8277745832156471</c:v>
                </c:pt>
                <c:pt idx="3299">
                  <c:v>7.8277745832156471</c:v>
                </c:pt>
                <c:pt idx="3300">
                  <c:v>7.8277745832156471</c:v>
                </c:pt>
                <c:pt idx="3301">
                  <c:v>7.8277745832156471</c:v>
                </c:pt>
                <c:pt idx="3302">
                  <c:v>7.8277745832156471</c:v>
                </c:pt>
                <c:pt idx="3303">
                  <c:v>7.8277745832156471</c:v>
                </c:pt>
                <c:pt idx="3304">
                  <c:v>7.8277745832156471</c:v>
                </c:pt>
                <c:pt idx="3305">
                  <c:v>7.8277745832156471</c:v>
                </c:pt>
                <c:pt idx="3306">
                  <c:v>7.8277745832156471</c:v>
                </c:pt>
                <c:pt idx="3307">
                  <c:v>7.8277745832156471</c:v>
                </c:pt>
                <c:pt idx="3308">
                  <c:v>7.8277745832156471</c:v>
                </c:pt>
                <c:pt idx="3309">
                  <c:v>7.8277745832156471</c:v>
                </c:pt>
                <c:pt idx="3310">
                  <c:v>7.8277745832156471</c:v>
                </c:pt>
                <c:pt idx="3311">
                  <c:v>7.8277745832156471</c:v>
                </c:pt>
                <c:pt idx="3312">
                  <c:v>7.8277745832156471</c:v>
                </c:pt>
                <c:pt idx="3313">
                  <c:v>7.8277745832156471</c:v>
                </c:pt>
                <c:pt idx="3314">
                  <c:v>7.8277745832156471</c:v>
                </c:pt>
                <c:pt idx="3315">
                  <c:v>7.8277745832156471</c:v>
                </c:pt>
                <c:pt idx="3316">
                  <c:v>7.8277745832156471</c:v>
                </c:pt>
                <c:pt idx="3317">
                  <c:v>7.8277745832156471</c:v>
                </c:pt>
                <c:pt idx="3318">
                  <c:v>7.8277745832156471</c:v>
                </c:pt>
                <c:pt idx="3319">
                  <c:v>7.8277745832156471</c:v>
                </c:pt>
                <c:pt idx="3320">
                  <c:v>7.8277745832156471</c:v>
                </c:pt>
                <c:pt idx="3321">
                  <c:v>7.8277745832156471</c:v>
                </c:pt>
                <c:pt idx="3322">
                  <c:v>7.8277745832156471</c:v>
                </c:pt>
                <c:pt idx="3323">
                  <c:v>7.8277745832156471</c:v>
                </c:pt>
                <c:pt idx="3324">
                  <c:v>7.8277745832156471</c:v>
                </c:pt>
                <c:pt idx="3325">
                  <c:v>7.8277745832156471</c:v>
                </c:pt>
                <c:pt idx="3326">
                  <c:v>7.8277745832156471</c:v>
                </c:pt>
                <c:pt idx="3327">
                  <c:v>7.8277745832156471</c:v>
                </c:pt>
                <c:pt idx="3328">
                  <c:v>7.8277745832156471</c:v>
                </c:pt>
                <c:pt idx="3329">
                  <c:v>7.8277745832156471</c:v>
                </c:pt>
                <c:pt idx="3330">
                  <c:v>7.8277745832156471</c:v>
                </c:pt>
                <c:pt idx="3331">
                  <c:v>7.8277745832156471</c:v>
                </c:pt>
                <c:pt idx="3332">
                  <c:v>7.8277745832156471</c:v>
                </c:pt>
                <c:pt idx="3333">
                  <c:v>7.8277745832156471</c:v>
                </c:pt>
                <c:pt idx="3334">
                  <c:v>7.8277745832156471</c:v>
                </c:pt>
                <c:pt idx="3335">
                  <c:v>7.8277745832156471</c:v>
                </c:pt>
                <c:pt idx="3336">
                  <c:v>7.8277745832156471</c:v>
                </c:pt>
                <c:pt idx="3337">
                  <c:v>7.8277745832156471</c:v>
                </c:pt>
                <c:pt idx="3338">
                  <c:v>7.8277745832156471</c:v>
                </c:pt>
                <c:pt idx="3339">
                  <c:v>7.8277745832156471</c:v>
                </c:pt>
                <c:pt idx="3340">
                  <c:v>7.8277745832156471</c:v>
                </c:pt>
                <c:pt idx="3341">
                  <c:v>7.8277745832156471</c:v>
                </c:pt>
                <c:pt idx="3342">
                  <c:v>7.8277745832156471</c:v>
                </c:pt>
                <c:pt idx="3343">
                  <c:v>7.8277745832156471</c:v>
                </c:pt>
                <c:pt idx="3344">
                  <c:v>7.8277745832156471</c:v>
                </c:pt>
                <c:pt idx="3345">
                  <c:v>7.8277745832156471</c:v>
                </c:pt>
                <c:pt idx="3346">
                  <c:v>7.8277745832156471</c:v>
                </c:pt>
                <c:pt idx="3347">
                  <c:v>7.8277745832156471</c:v>
                </c:pt>
                <c:pt idx="3348">
                  <c:v>7.8277745832156471</c:v>
                </c:pt>
                <c:pt idx="3349">
                  <c:v>7.8277745832156471</c:v>
                </c:pt>
                <c:pt idx="3350">
                  <c:v>7.8277745832156471</c:v>
                </c:pt>
                <c:pt idx="3351">
                  <c:v>7.8277745832156471</c:v>
                </c:pt>
                <c:pt idx="3352">
                  <c:v>7.8277745832156471</c:v>
                </c:pt>
                <c:pt idx="3353">
                  <c:v>7.8277745832156471</c:v>
                </c:pt>
                <c:pt idx="3354">
                  <c:v>7.8277745832156471</c:v>
                </c:pt>
                <c:pt idx="3355">
                  <c:v>7.8277745832156471</c:v>
                </c:pt>
                <c:pt idx="3356">
                  <c:v>7.8277745832156471</c:v>
                </c:pt>
                <c:pt idx="3357">
                  <c:v>7.8277745832156471</c:v>
                </c:pt>
                <c:pt idx="3358">
                  <c:v>7.8277745832156471</c:v>
                </c:pt>
                <c:pt idx="3359">
                  <c:v>7.8277745832156471</c:v>
                </c:pt>
                <c:pt idx="3360">
                  <c:v>7.8277745832156471</c:v>
                </c:pt>
                <c:pt idx="3361">
                  <c:v>7.8277745832156471</c:v>
                </c:pt>
                <c:pt idx="3362">
                  <c:v>7.8277745832156471</c:v>
                </c:pt>
                <c:pt idx="3363">
                  <c:v>7.8277745832156471</c:v>
                </c:pt>
                <c:pt idx="3364">
                  <c:v>7.8277745832156471</c:v>
                </c:pt>
                <c:pt idx="3365">
                  <c:v>7.8277745832156471</c:v>
                </c:pt>
                <c:pt idx="3366">
                  <c:v>7.8277745832156471</c:v>
                </c:pt>
                <c:pt idx="3367">
                  <c:v>7.8277745832156471</c:v>
                </c:pt>
                <c:pt idx="3368">
                  <c:v>7.8277745832156471</c:v>
                </c:pt>
                <c:pt idx="3369">
                  <c:v>7.8277745832156471</c:v>
                </c:pt>
                <c:pt idx="3370">
                  <c:v>7.8277745832156471</c:v>
                </c:pt>
                <c:pt idx="3371">
                  <c:v>7.8277745832156471</c:v>
                </c:pt>
                <c:pt idx="3372">
                  <c:v>7.8277745832156471</c:v>
                </c:pt>
                <c:pt idx="3373">
                  <c:v>7.8277745832156471</c:v>
                </c:pt>
                <c:pt idx="3374">
                  <c:v>7.8277745832156471</c:v>
                </c:pt>
                <c:pt idx="3375">
                  <c:v>7.8277745832156471</c:v>
                </c:pt>
                <c:pt idx="3376">
                  <c:v>7.8277745832156471</c:v>
                </c:pt>
                <c:pt idx="3377">
                  <c:v>7.8277745832156471</c:v>
                </c:pt>
                <c:pt idx="3378">
                  <c:v>7.8277745832156471</c:v>
                </c:pt>
                <c:pt idx="3379">
                  <c:v>7.8277745832156471</c:v>
                </c:pt>
                <c:pt idx="3380">
                  <c:v>7.8277745832156471</c:v>
                </c:pt>
                <c:pt idx="3381">
                  <c:v>7.8277745832156471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Sheet1!$AN$2:$AN$5490</c:f>
              <c:numCache>
                <c:formatCode>0</c:formatCode>
                <c:ptCount val="5489"/>
                <c:pt idx="0">
                  <c:v>3.8789864960000009</c:v>
                </c:pt>
                <c:pt idx="1">
                  <c:v>3.8789864960000009</c:v>
                </c:pt>
                <c:pt idx="2">
                  <c:v>3.8789864960000009</c:v>
                </c:pt>
                <c:pt idx="3">
                  <c:v>3.8789864960000009</c:v>
                </c:pt>
                <c:pt idx="4">
                  <c:v>3.8789864960000009</c:v>
                </c:pt>
                <c:pt idx="5">
                  <c:v>3.8789864960000009</c:v>
                </c:pt>
                <c:pt idx="6">
                  <c:v>3.8789864960000009</c:v>
                </c:pt>
                <c:pt idx="7">
                  <c:v>3.8789864960000009</c:v>
                </c:pt>
                <c:pt idx="8">
                  <c:v>3.8789864960000009</c:v>
                </c:pt>
                <c:pt idx="9">
                  <c:v>3.8789864960000009</c:v>
                </c:pt>
                <c:pt idx="10">
                  <c:v>3.8789864960000009</c:v>
                </c:pt>
                <c:pt idx="11">
                  <c:v>3.8789864960000009</c:v>
                </c:pt>
                <c:pt idx="12">
                  <c:v>3.8789864960000009</c:v>
                </c:pt>
                <c:pt idx="13">
                  <c:v>3.8789864960000009</c:v>
                </c:pt>
                <c:pt idx="14">
                  <c:v>3.8789864960000009</c:v>
                </c:pt>
                <c:pt idx="15">
                  <c:v>3.8789864960000009</c:v>
                </c:pt>
                <c:pt idx="16">
                  <c:v>3.8789864960000009</c:v>
                </c:pt>
                <c:pt idx="17">
                  <c:v>3.8789864960000009</c:v>
                </c:pt>
                <c:pt idx="18">
                  <c:v>3.8789864960000009</c:v>
                </c:pt>
                <c:pt idx="19">
                  <c:v>3.8789864960000009</c:v>
                </c:pt>
                <c:pt idx="20">
                  <c:v>3.8789864960000009</c:v>
                </c:pt>
                <c:pt idx="21">
                  <c:v>3.8789864960000009</c:v>
                </c:pt>
                <c:pt idx="22">
                  <c:v>3.8789864960000009</c:v>
                </c:pt>
                <c:pt idx="23">
                  <c:v>3.8789864960000009</c:v>
                </c:pt>
                <c:pt idx="24">
                  <c:v>3.8789864960000009</c:v>
                </c:pt>
                <c:pt idx="25">
                  <c:v>3.8789864960000009</c:v>
                </c:pt>
                <c:pt idx="26">
                  <c:v>3.8789864960000009</c:v>
                </c:pt>
                <c:pt idx="27">
                  <c:v>3.8789864960000009</c:v>
                </c:pt>
                <c:pt idx="28">
                  <c:v>3.8789864960000009</c:v>
                </c:pt>
                <c:pt idx="29">
                  <c:v>3.8789864960000009</c:v>
                </c:pt>
                <c:pt idx="30">
                  <c:v>3.8789864960000009</c:v>
                </c:pt>
                <c:pt idx="31">
                  <c:v>3.8789864960000009</c:v>
                </c:pt>
                <c:pt idx="32">
                  <c:v>3.8789864960000009</c:v>
                </c:pt>
                <c:pt idx="33">
                  <c:v>3.8789864960000009</c:v>
                </c:pt>
                <c:pt idx="34">
                  <c:v>3.8789864960000009</c:v>
                </c:pt>
                <c:pt idx="35">
                  <c:v>3.8789864960000009</c:v>
                </c:pt>
                <c:pt idx="36">
                  <c:v>3.8789864960000009</c:v>
                </c:pt>
                <c:pt idx="37">
                  <c:v>3.8789864960000009</c:v>
                </c:pt>
                <c:pt idx="38">
                  <c:v>3.8789864960000009</c:v>
                </c:pt>
                <c:pt idx="39">
                  <c:v>3.8789864960000009</c:v>
                </c:pt>
                <c:pt idx="40">
                  <c:v>3.8789864960000009</c:v>
                </c:pt>
                <c:pt idx="41">
                  <c:v>3.8789864960000009</c:v>
                </c:pt>
                <c:pt idx="42">
                  <c:v>3.8789864960000009</c:v>
                </c:pt>
                <c:pt idx="43">
                  <c:v>3.8789864960000009</c:v>
                </c:pt>
                <c:pt idx="44">
                  <c:v>3.8789864960000009</c:v>
                </c:pt>
                <c:pt idx="45">
                  <c:v>3.8789864960000009</c:v>
                </c:pt>
                <c:pt idx="46">
                  <c:v>3.8789864960000009</c:v>
                </c:pt>
                <c:pt idx="47">
                  <c:v>3.8789864960000009</c:v>
                </c:pt>
                <c:pt idx="48">
                  <c:v>3.8789864960000009</c:v>
                </c:pt>
                <c:pt idx="49">
                  <c:v>3.8789864960000009</c:v>
                </c:pt>
                <c:pt idx="50">
                  <c:v>3.8789864960000009</c:v>
                </c:pt>
                <c:pt idx="51">
                  <c:v>3.8789864960000009</c:v>
                </c:pt>
                <c:pt idx="52">
                  <c:v>3.8789864960000009</c:v>
                </c:pt>
                <c:pt idx="53">
                  <c:v>3.8789864960000009</c:v>
                </c:pt>
                <c:pt idx="54">
                  <c:v>3.8789864960000009</c:v>
                </c:pt>
                <c:pt idx="55">
                  <c:v>3.8789864960000009</c:v>
                </c:pt>
                <c:pt idx="56">
                  <c:v>3.8789864960000009</c:v>
                </c:pt>
                <c:pt idx="57">
                  <c:v>3.8789864960000009</c:v>
                </c:pt>
                <c:pt idx="58">
                  <c:v>3.8789864960000009</c:v>
                </c:pt>
                <c:pt idx="59">
                  <c:v>3.8789864960000009</c:v>
                </c:pt>
                <c:pt idx="60">
                  <c:v>3.8789864960000009</c:v>
                </c:pt>
                <c:pt idx="61">
                  <c:v>3.8789864960000009</c:v>
                </c:pt>
                <c:pt idx="62">
                  <c:v>3.8789864960000009</c:v>
                </c:pt>
                <c:pt idx="63">
                  <c:v>3.8789864960000009</c:v>
                </c:pt>
                <c:pt idx="64">
                  <c:v>3.8789864960000009</c:v>
                </c:pt>
                <c:pt idx="65">
                  <c:v>3.8789864960000009</c:v>
                </c:pt>
                <c:pt idx="66">
                  <c:v>3.8789864960000009</c:v>
                </c:pt>
                <c:pt idx="67">
                  <c:v>3.8789864960000009</c:v>
                </c:pt>
                <c:pt idx="68">
                  <c:v>3.8789864960000009</c:v>
                </c:pt>
                <c:pt idx="69">
                  <c:v>3.8789864960000009</c:v>
                </c:pt>
                <c:pt idx="70">
                  <c:v>3.8789864960000009</c:v>
                </c:pt>
                <c:pt idx="71">
                  <c:v>3.8789864960000009</c:v>
                </c:pt>
                <c:pt idx="72">
                  <c:v>3.8789864960000009</c:v>
                </c:pt>
                <c:pt idx="73">
                  <c:v>3.8789864960000009</c:v>
                </c:pt>
                <c:pt idx="74">
                  <c:v>3.8789864960000009</c:v>
                </c:pt>
                <c:pt idx="75">
                  <c:v>3.8789864960000009</c:v>
                </c:pt>
                <c:pt idx="76">
                  <c:v>3.8789864960000009</c:v>
                </c:pt>
                <c:pt idx="77">
                  <c:v>3.8789864960000009</c:v>
                </c:pt>
                <c:pt idx="78">
                  <c:v>3.8789864960000009</c:v>
                </c:pt>
                <c:pt idx="79">
                  <c:v>3.8789864960000009</c:v>
                </c:pt>
                <c:pt idx="80">
                  <c:v>3.8789864960000009</c:v>
                </c:pt>
                <c:pt idx="81">
                  <c:v>3.8789864960000009</c:v>
                </c:pt>
                <c:pt idx="82">
                  <c:v>3.8789864960000009</c:v>
                </c:pt>
                <c:pt idx="83">
                  <c:v>3.8789864960000009</c:v>
                </c:pt>
                <c:pt idx="84">
                  <c:v>3.8789864960000009</c:v>
                </c:pt>
                <c:pt idx="85">
                  <c:v>3.8789864960000009</c:v>
                </c:pt>
                <c:pt idx="86">
                  <c:v>3.8789864960000009</c:v>
                </c:pt>
                <c:pt idx="87">
                  <c:v>3.8789864960000009</c:v>
                </c:pt>
                <c:pt idx="88">
                  <c:v>3.8789864960000009</c:v>
                </c:pt>
                <c:pt idx="89">
                  <c:v>3.8789864960000009</c:v>
                </c:pt>
                <c:pt idx="90">
                  <c:v>3.8789864960000009</c:v>
                </c:pt>
                <c:pt idx="91">
                  <c:v>3.8789864960000009</c:v>
                </c:pt>
                <c:pt idx="92">
                  <c:v>3.8789864960000009</c:v>
                </c:pt>
                <c:pt idx="93">
                  <c:v>3.8789864960000009</c:v>
                </c:pt>
                <c:pt idx="94">
                  <c:v>3.8789864960000009</c:v>
                </c:pt>
                <c:pt idx="95">
                  <c:v>3.8789864960000009</c:v>
                </c:pt>
                <c:pt idx="96">
                  <c:v>3.8789864960000009</c:v>
                </c:pt>
                <c:pt idx="97">
                  <c:v>3.8789864960000009</c:v>
                </c:pt>
                <c:pt idx="98">
                  <c:v>3.8789864960000009</c:v>
                </c:pt>
                <c:pt idx="99">
                  <c:v>3.8789864960000009</c:v>
                </c:pt>
                <c:pt idx="100">
                  <c:v>3.8789864960000009</c:v>
                </c:pt>
                <c:pt idx="101">
                  <c:v>3.8789864960000009</c:v>
                </c:pt>
                <c:pt idx="102">
                  <c:v>3.8789864960000009</c:v>
                </c:pt>
                <c:pt idx="103">
                  <c:v>3.8789864960000009</c:v>
                </c:pt>
                <c:pt idx="104">
                  <c:v>3.8789864960000009</c:v>
                </c:pt>
                <c:pt idx="105">
                  <c:v>3.8789864960000009</c:v>
                </c:pt>
                <c:pt idx="106">
                  <c:v>3.8789864960000009</c:v>
                </c:pt>
                <c:pt idx="107">
                  <c:v>3.8789864960000009</c:v>
                </c:pt>
                <c:pt idx="108">
                  <c:v>3.8789864960000009</c:v>
                </c:pt>
                <c:pt idx="109">
                  <c:v>3.8789864960000009</c:v>
                </c:pt>
                <c:pt idx="110">
                  <c:v>3.8789864960000009</c:v>
                </c:pt>
                <c:pt idx="111">
                  <c:v>3.8789864960000009</c:v>
                </c:pt>
                <c:pt idx="112">
                  <c:v>3.8789864960000009</c:v>
                </c:pt>
                <c:pt idx="113">
                  <c:v>3.8789864960000009</c:v>
                </c:pt>
                <c:pt idx="114">
                  <c:v>3.8789864960000009</c:v>
                </c:pt>
                <c:pt idx="115">
                  <c:v>3.8789864960000009</c:v>
                </c:pt>
                <c:pt idx="116">
                  <c:v>3.8789864960000009</c:v>
                </c:pt>
                <c:pt idx="117">
                  <c:v>3.8789864960000009</c:v>
                </c:pt>
                <c:pt idx="118">
                  <c:v>3.8789864960000009</c:v>
                </c:pt>
                <c:pt idx="119">
                  <c:v>3.8789864960000009</c:v>
                </c:pt>
                <c:pt idx="120">
                  <c:v>3.8789864960000009</c:v>
                </c:pt>
                <c:pt idx="121">
                  <c:v>3.8789864960000009</c:v>
                </c:pt>
                <c:pt idx="122">
                  <c:v>3.8789864960000009</c:v>
                </c:pt>
                <c:pt idx="123">
                  <c:v>3.8789864960000009</c:v>
                </c:pt>
                <c:pt idx="124">
                  <c:v>3.8789864960000009</c:v>
                </c:pt>
                <c:pt idx="125">
                  <c:v>3.8789864960000009</c:v>
                </c:pt>
                <c:pt idx="126">
                  <c:v>3.8789864960000009</c:v>
                </c:pt>
                <c:pt idx="127">
                  <c:v>3.8789864960000009</c:v>
                </c:pt>
                <c:pt idx="128">
                  <c:v>3.8789864960000009</c:v>
                </c:pt>
                <c:pt idx="129">
                  <c:v>3.8789864960000009</c:v>
                </c:pt>
                <c:pt idx="130">
                  <c:v>3.8789864960000009</c:v>
                </c:pt>
                <c:pt idx="131">
                  <c:v>3.8789864960000009</c:v>
                </c:pt>
                <c:pt idx="132">
                  <c:v>3.8789864960000009</c:v>
                </c:pt>
                <c:pt idx="133">
                  <c:v>3.8789864960000009</c:v>
                </c:pt>
                <c:pt idx="134">
                  <c:v>3.8789864960000009</c:v>
                </c:pt>
                <c:pt idx="135">
                  <c:v>3.8789864960000009</c:v>
                </c:pt>
                <c:pt idx="136">
                  <c:v>3.8789864960000009</c:v>
                </c:pt>
                <c:pt idx="137">
                  <c:v>3.8789864960000009</c:v>
                </c:pt>
                <c:pt idx="138">
                  <c:v>3.8789864960000009</c:v>
                </c:pt>
                <c:pt idx="139">
                  <c:v>3.8789864960000009</c:v>
                </c:pt>
                <c:pt idx="140">
                  <c:v>3.8789864960000009</c:v>
                </c:pt>
                <c:pt idx="141">
                  <c:v>3.8789864960000009</c:v>
                </c:pt>
                <c:pt idx="142">
                  <c:v>3.8789864960000009</c:v>
                </c:pt>
                <c:pt idx="143">
                  <c:v>3.8789864960000009</c:v>
                </c:pt>
                <c:pt idx="144">
                  <c:v>3.8789864960000009</c:v>
                </c:pt>
                <c:pt idx="145">
                  <c:v>3.8789864960000009</c:v>
                </c:pt>
                <c:pt idx="146">
                  <c:v>3.8789864960000009</c:v>
                </c:pt>
                <c:pt idx="147">
                  <c:v>3.8789864960000009</c:v>
                </c:pt>
                <c:pt idx="148">
                  <c:v>3.8789864960000009</c:v>
                </c:pt>
                <c:pt idx="149">
                  <c:v>3.8789864960000009</c:v>
                </c:pt>
                <c:pt idx="150">
                  <c:v>3.8789864960000009</c:v>
                </c:pt>
                <c:pt idx="151">
                  <c:v>3.8789864960000009</c:v>
                </c:pt>
                <c:pt idx="152">
                  <c:v>3.8789864960000009</c:v>
                </c:pt>
                <c:pt idx="153">
                  <c:v>3.8789864960000009</c:v>
                </c:pt>
                <c:pt idx="154">
                  <c:v>3.8789864960000009</c:v>
                </c:pt>
                <c:pt idx="155">
                  <c:v>3.8789864960000009</c:v>
                </c:pt>
                <c:pt idx="156">
                  <c:v>3.8789864960000009</c:v>
                </c:pt>
                <c:pt idx="157">
                  <c:v>3.8789864960000009</c:v>
                </c:pt>
                <c:pt idx="158">
                  <c:v>3.8789864960000009</c:v>
                </c:pt>
                <c:pt idx="159">
                  <c:v>3.8789864960000009</c:v>
                </c:pt>
                <c:pt idx="160">
                  <c:v>3.8789864960000009</c:v>
                </c:pt>
                <c:pt idx="161">
                  <c:v>3.8789864960000009</c:v>
                </c:pt>
                <c:pt idx="162">
                  <c:v>3.8789864960000009</c:v>
                </c:pt>
                <c:pt idx="163">
                  <c:v>3.8789864960000009</c:v>
                </c:pt>
                <c:pt idx="164">
                  <c:v>3.8789864960000009</c:v>
                </c:pt>
                <c:pt idx="165">
                  <c:v>3.8789864960000009</c:v>
                </c:pt>
                <c:pt idx="166">
                  <c:v>3.8789864960000009</c:v>
                </c:pt>
                <c:pt idx="167">
                  <c:v>3.8789864960000009</c:v>
                </c:pt>
                <c:pt idx="168">
                  <c:v>3.8789864960000009</c:v>
                </c:pt>
                <c:pt idx="169">
                  <c:v>3.8789864960000009</c:v>
                </c:pt>
                <c:pt idx="170">
                  <c:v>3.8789864960000009</c:v>
                </c:pt>
                <c:pt idx="171">
                  <c:v>3.8789864960000009</c:v>
                </c:pt>
                <c:pt idx="172">
                  <c:v>3.8789864960000009</c:v>
                </c:pt>
                <c:pt idx="173">
                  <c:v>3.8789864960000009</c:v>
                </c:pt>
                <c:pt idx="174">
                  <c:v>3.8789864960000009</c:v>
                </c:pt>
                <c:pt idx="175">
                  <c:v>3.8789864960000009</c:v>
                </c:pt>
                <c:pt idx="176">
                  <c:v>3.8789864960000009</c:v>
                </c:pt>
                <c:pt idx="177">
                  <c:v>3.8789864960000009</c:v>
                </c:pt>
                <c:pt idx="178">
                  <c:v>3.8789864960000009</c:v>
                </c:pt>
                <c:pt idx="179">
                  <c:v>3.8789864960000009</c:v>
                </c:pt>
                <c:pt idx="180">
                  <c:v>3.8789864960000009</c:v>
                </c:pt>
                <c:pt idx="181">
                  <c:v>3.8789864960000009</c:v>
                </c:pt>
                <c:pt idx="182">
                  <c:v>3.8789864960000009</c:v>
                </c:pt>
                <c:pt idx="183">
                  <c:v>3.8789864960000009</c:v>
                </c:pt>
                <c:pt idx="184">
                  <c:v>3.8789864960000009</c:v>
                </c:pt>
                <c:pt idx="185">
                  <c:v>3.8789864960000009</c:v>
                </c:pt>
                <c:pt idx="186">
                  <c:v>3.8789864960000009</c:v>
                </c:pt>
                <c:pt idx="187">
                  <c:v>3.8789864960000009</c:v>
                </c:pt>
                <c:pt idx="188">
                  <c:v>3.8789864960000009</c:v>
                </c:pt>
                <c:pt idx="189">
                  <c:v>3.8789864960000009</c:v>
                </c:pt>
                <c:pt idx="190">
                  <c:v>3.8789864960000009</c:v>
                </c:pt>
                <c:pt idx="191">
                  <c:v>3.8789864960000009</c:v>
                </c:pt>
                <c:pt idx="192">
                  <c:v>3.8789864960000009</c:v>
                </c:pt>
                <c:pt idx="193">
                  <c:v>3.8789864960000009</c:v>
                </c:pt>
                <c:pt idx="194">
                  <c:v>3.8789864960000009</c:v>
                </c:pt>
                <c:pt idx="195">
                  <c:v>3.8789864960000009</c:v>
                </c:pt>
                <c:pt idx="196">
                  <c:v>3.8789864960000009</c:v>
                </c:pt>
                <c:pt idx="197">
                  <c:v>3.8789864960000009</c:v>
                </c:pt>
                <c:pt idx="198">
                  <c:v>3.8789864960000009</c:v>
                </c:pt>
                <c:pt idx="199">
                  <c:v>3.8789864960000009</c:v>
                </c:pt>
                <c:pt idx="200">
                  <c:v>3.8789864960000009</c:v>
                </c:pt>
                <c:pt idx="201">
                  <c:v>3.8789864960000009</c:v>
                </c:pt>
                <c:pt idx="202">
                  <c:v>3.8789864960000009</c:v>
                </c:pt>
                <c:pt idx="203">
                  <c:v>3.8789864960000009</c:v>
                </c:pt>
                <c:pt idx="204">
                  <c:v>3.8789864960000009</c:v>
                </c:pt>
                <c:pt idx="205">
                  <c:v>3.8789864960000009</c:v>
                </c:pt>
                <c:pt idx="206">
                  <c:v>3.8789864960000009</c:v>
                </c:pt>
                <c:pt idx="207">
                  <c:v>3.8789864960000009</c:v>
                </c:pt>
                <c:pt idx="208">
                  <c:v>3.8789864960000009</c:v>
                </c:pt>
                <c:pt idx="209">
                  <c:v>3.8789864960000009</c:v>
                </c:pt>
                <c:pt idx="210">
                  <c:v>3.8789864960000009</c:v>
                </c:pt>
                <c:pt idx="211">
                  <c:v>3.8789864960000009</c:v>
                </c:pt>
                <c:pt idx="212">
                  <c:v>3.8789864960000009</c:v>
                </c:pt>
                <c:pt idx="213">
                  <c:v>3.8789864960000009</c:v>
                </c:pt>
                <c:pt idx="214">
                  <c:v>3.8789864960000009</c:v>
                </c:pt>
                <c:pt idx="215">
                  <c:v>3.8789864960000009</c:v>
                </c:pt>
                <c:pt idx="216">
                  <c:v>3.8789864960000009</c:v>
                </c:pt>
                <c:pt idx="217">
                  <c:v>3.8789864960000009</c:v>
                </c:pt>
                <c:pt idx="218">
                  <c:v>3.8789864960000009</c:v>
                </c:pt>
                <c:pt idx="219">
                  <c:v>3.8789864960000009</c:v>
                </c:pt>
                <c:pt idx="220">
                  <c:v>3.8789864960000009</c:v>
                </c:pt>
                <c:pt idx="221">
                  <c:v>3.8789864960000009</c:v>
                </c:pt>
                <c:pt idx="222">
                  <c:v>3.8789864960000009</c:v>
                </c:pt>
                <c:pt idx="223">
                  <c:v>3.8789864960000009</c:v>
                </c:pt>
                <c:pt idx="224">
                  <c:v>3.8789864960000009</c:v>
                </c:pt>
                <c:pt idx="225">
                  <c:v>3.8789864960000009</c:v>
                </c:pt>
                <c:pt idx="226">
                  <c:v>3.8789864960000009</c:v>
                </c:pt>
                <c:pt idx="227">
                  <c:v>3.8789864960000009</c:v>
                </c:pt>
                <c:pt idx="228">
                  <c:v>3.8789864960000009</c:v>
                </c:pt>
                <c:pt idx="229">
                  <c:v>3.8789864960000009</c:v>
                </c:pt>
                <c:pt idx="230">
                  <c:v>3.8789864960000009</c:v>
                </c:pt>
                <c:pt idx="231">
                  <c:v>3.8789864960000009</c:v>
                </c:pt>
                <c:pt idx="232">
                  <c:v>3.8789864960000009</c:v>
                </c:pt>
                <c:pt idx="233">
                  <c:v>3.8789864960000009</c:v>
                </c:pt>
                <c:pt idx="234">
                  <c:v>3.8789864960000009</c:v>
                </c:pt>
                <c:pt idx="235">
                  <c:v>3.8789864960000009</c:v>
                </c:pt>
                <c:pt idx="236">
                  <c:v>3.8789864960000009</c:v>
                </c:pt>
                <c:pt idx="237">
                  <c:v>3.8789864960000009</c:v>
                </c:pt>
                <c:pt idx="238">
                  <c:v>3.8789864960000009</c:v>
                </c:pt>
                <c:pt idx="239">
                  <c:v>3.8789864960000009</c:v>
                </c:pt>
                <c:pt idx="240">
                  <c:v>3.8789864960000009</c:v>
                </c:pt>
                <c:pt idx="241">
                  <c:v>3.8789864960000009</c:v>
                </c:pt>
                <c:pt idx="242">
                  <c:v>3.8789864960000009</c:v>
                </c:pt>
                <c:pt idx="243">
                  <c:v>3.8789864960000009</c:v>
                </c:pt>
                <c:pt idx="244">
                  <c:v>3.8789864960000009</c:v>
                </c:pt>
                <c:pt idx="245">
                  <c:v>3.8789864960000009</c:v>
                </c:pt>
                <c:pt idx="246">
                  <c:v>3.8789864960000009</c:v>
                </c:pt>
                <c:pt idx="247">
                  <c:v>3.8789864960000009</c:v>
                </c:pt>
                <c:pt idx="248">
                  <c:v>3.8789864960000009</c:v>
                </c:pt>
                <c:pt idx="249">
                  <c:v>3.8789864960000009</c:v>
                </c:pt>
                <c:pt idx="250">
                  <c:v>3.8789864960000009</c:v>
                </c:pt>
                <c:pt idx="251">
                  <c:v>3.8789864960000009</c:v>
                </c:pt>
                <c:pt idx="252">
                  <c:v>3.8789864960000009</c:v>
                </c:pt>
                <c:pt idx="253">
                  <c:v>3.8789864960000009</c:v>
                </c:pt>
                <c:pt idx="254">
                  <c:v>3.8789864960000009</c:v>
                </c:pt>
                <c:pt idx="255">
                  <c:v>3.8789864960000009</c:v>
                </c:pt>
                <c:pt idx="256">
                  <c:v>3.8789864960000009</c:v>
                </c:pt>
                <c:pt idx="257">
                  <c:v>3.8789864960000009</c:v>
                </c:pt>
                <c:pt idx="258">
                  <c:v>3.8789864960000009</c:v>
                </c:pt>
                <c:pt idx="259">
                  <c:v>3.8789864960000009</c:v>
                </c:pt>
                <c:pt idx="260">
                  <c:v>3.8789864960000009</c:v>
                </c:pt>
                <c:pt idx="261">
                  <c:v>3.8789864960000009</c:v>
                </c:pt>
                <c:pt idx="262">
                  <c:v>3.8789864960000009</c:v>
                </c:pt>
                <c:pt idx="263">
                  <c:v>3.8789864960000009</c:v>
                </c:pt>
                <c:pt idx="264">
                  <c:v>3.8789864960000009</c:v>
                </c:pt>
                <c:pt idx="265">
                  <c:v>3.8789864960000009</c:v>
                </c:pt>
                <c:pt idx="266">
                  <c:v>3.8789864960000009</c:v>
                </c:pt>
                <c:pt idx="267">
                  <c:v>3.8789864960000009</c:v>
                </c:pt>
                <c:pt idx="268">
                  <c:v>3.8789864960000009</c:v>
                </c:pt>
                <c:pt idx="269">
                  <c:v>3.8789864960000009</c:v>
                </c:pt>
                <c:pt idx="270">
                  <c:v>3.8789864960000009</c:v>
                </c:pt>
                <c:pt idx="271">
                  <c:v>3.8789864960000009</c:v>
                </c:pt>
                <c:pt idx="272">
                  <c:v>3.8789864960000009</c:v>
                </c:pt>
                <c:pt idx="273">
                  <c:v>3.8789864960000009</c:v>
                </c:pt>
                <c:pt idx="274">
                  <c:v>3.8789864960000009</c:v>
                </c:pt>
                <c:pt idx="275">
                  <c:v>3.8789864960000009</c:v>
                </c:pt>
                <c:pt idx="276">
                  <c:v>3.8789864960000009</c:v>
                </c:pt>
                <c:pt idx="277">
                  <c:v>3.8789864960000009</c:v>
                </c:pt>
                <c:pt idx="278">
                  <c:v>3.8789864960000009</c:v>
                </c:pt>
                <c:pt idx="279">
                  <c:v>3.8789864960000009</c:v>
                </c:pt>
                <c:pt idx="280">
                  <c:v>3.8789864960000009</c:v>
                </c:pt>
                <c:pt idx="281">
                  <c:v>3.8789864960000009</c:v>
                </c:pt>
                <c:pt idx="282">
                  <c:v>3.8789864960000009</c:v>
                </c:pt>
                <c:pt idx="283">
                  <c:v>3.8789864960000009</c:v>
                </c:pt>
                <c:pt idx="284">
                  <c:v>3.8789864960000009</c:v>
                </c:pt>
                <c:pt idx="285">
                  <c:v>3.8789864960000009</c:v>
                </c:pt>
                <c:pt idx="286">
                  <c:v>3.8789864960000009</c:v>
                </c:pt>
                <c:pt idx="287">
                  <c:v>3.8789864960000009</c:v>
                </c:pt>
                <c:pt idx="288">
                  <c:v>3.8789864960000009</c:v>
                </c:pt>
                <c:pt idx="289">
                  <c:v>3.8789864960000009</c:v>
                </c:pt>
                <c:pt idx="290">
                  <c:v>3.8789864960000009</c:v>
                </c:pt>
                <c:pt idx="291">
                  <c:v>3.8789864960000009</c:v>
                </c:pt>
                <c:pt idx="292">
                  <c:v>3.8789864960000009</c:v>
                </c:pt>
                <c:pt idx="293">
                  <c:v>3.8789864960000009</c:v>
                </c:pt>
                <c:pt idx="294">
                  <c:v>3.8789864960000009</c:v>
                </c:pt>
                <c:pt idx="295">
                  <c:v>3.8789864960000009</c:v>
                </c:pt>
                <c:pt idx="296">
                  <c:v>3.8789864960000009</c:v>
                </c:pt>
                <c:pt idx="297">
                  <c:v>3.8789864960000009</c:v>
                </c:pt>
                <c:pt idx="298">
                  <c:v>3.8789864960000009</c:v>
                </c:pt>
                <c:pt idx="299">
                  <c:v>3.8789864960000009</c:v>
                </c:pt>
                <c:pt idx="300">
                  <c:v>3.8789864960000009</c:v>
                </c:pt>
                <c:pt idx="301">
                  <c:v>3.8789864960000009</c:v>
                </c:pt>
                <c:pt idx="302">
                  <c:v>3.8789864960000009</c:v>
                </c:pt>
                <c:pt idx="303">
                  <c:v>3.8789864960000009</c:v>
                </c:pt>
                <c:pt idx="304">
                  <c:v>3.8789864960000009</c:v>
                </c:pt>
                <c:pt idx="305">
                  <c:v>3.8789864960000009</c:v>
                </c:pt>
                <c:pt idx="306">
                  <c:v>3.8789864960000009</c:v>
                </c:pt>
                <c:pt idx="307">
                  <c:v>3.8789864960000009</c:v>
                </c:pt>
                <c:pt idx="308">
                  <c:v>3.8789864960000009</c:v>
                </c:pt>
                <c:pt idx="309">
                  <c:v>3.8789864960000009</c:v>
                </c:pt>
                <c:pt idx="310">
                  <c:v>3.8789864960000009</c:v>
                </c:pt>
                <c:pt idx="311">
                  <c:v>3.8789864960000009</c:v>
                </c:pt>
                <c:pt idx="312">
                  <c:v>3.8789864960000009</c:v>
                </c:pt>
                <c:pt idx="313">
                  <c:v>3.8789864960000009</c:v>
                </c:pt>
                <c:pt idx="314">
                  <c:v>3.8789864960000009</c:v>
                </c:pt>
                <c:pt idx="315">
                  <c:v>3.8789864960000009</c:v>
                </c:pt>
                <c:pt idx="316">
                  <c:v>3.8789864960000009</c:v>
                </c:pt>
                <c:pt idx="317">
                  <c:v>3.8789864960000009</c:v>
                </c:pt>
                <c:pt idx="318">
                  <c:v>3.8789864960000009</c:v>
                </c:pt>
                <c:pt idx="319">
                  <c:v>3.8789864960000009</c:v>
                </c:pt>
                <c:pt idx="320">
                  <c:v>3.8789864960000009</c:v>
                </c:pt>
                <c:pt idx="321">
                  <c:v>3.8789864960000009</c:v>
                </c:pt>
                <c:pt idx="322">
                  <c:v>3.8789864960000009</c:v>
                </c:pt>
                <c:pt idx="323">
                  <c:v>3.8789864960000009</c:v>
                </c:pt>
                <c:pt idx="324">
                  <c:v>3.8789864960000009</c:v>
                </c:pt>
                <c:pt idx="325">
                  <c:v>3.8789864960000009</c:v>
                </c:pt>
                <c:pt idx="326">
                  <c:v>3.8789864960000009</c:v>
                </c:pt>
                <c:pt idx="327">
                  <c:v>3.8789864960000009</c:v>
                </c:pt>
                <c:pt idx="328">
                  <c:v>3.8789864960000009</c:v>
                </c:pt>
                <c:pt idx="329">
                  <c:v>3.8789864960000009</c:v>
                </c:pt>
                <c:pt idx="330">
                  <c:v>3.8789864960000009</c:v>
                </c:pt>
                <c:pt idx="331">
                  <c:v>3.8789864960000009</c:v>
                </c:pt>
                <c:pt idx="332">
                  <c:v>3.8789864960000009</c:v>
                </c:pt>
                <c:pt idx="333">
                  <c:v>3.8789864960000009</c:v>
                </c:pt>
                <c:pt idx="334">
                  <c:v>3.8789864960000009</c:v>
                </c:pt>
                <c:pt idx="335">
                  <c:v>3.8789864960000009</c:v>
                </c:pt>
                <c:pt idx="336">
                  <c:v>3.8789864960000009</c:v>
                </c:pt>
                <c:pt idx="337">
                  <c:v>3.8789864960000009</c:v>
                </c:pt>
                <c:pt idx="338">
                  <c:v>3.8789864960000009</c:v>
                </c:pt>
                <c:pt idx="339">
                  <c:v>3.8789864960000009</c:v>
                </c:pt>
                <c:pt idx="340">
                  <c:v>3.8789864960000009</c:v>
                </c:pt>
                <c:pt idx="341">
                  <c:v>3.8789864960000009</c:v>
                </c:pt>
                <c:pt idx="342">
                  <c:v>3.8789864960000009</c:v>
                </c:pt>
                <c:pt idx="343">
                  <c:v>3.8789864960000009</c:v>
                </c:pt>
                <c:pt idx="344">
                  <c:v>3.8789864960000009</c:v>
                </c:pt>
                <c:pt idx="345">
                  <c:v>3.8789864960000009</c:v>
                </c:pt>
                <c:pt idx="346">
                  <c:v>3.8789864960000009</c:v>
                </c:pt>
                <c:pt idx="347">
                  <c:v>3.8789864960000009</c:v>
                </c:pt>
                <c:pt idx="348">
                  <c:v>3.8789864960000009</c:v>
                </c:pt>
                <c:pt idx="349">
                  <c:v>3.8789864960000009</c:v>
                </c:pt>
                <c:pt idx="350">
                  <c:v>3.8789864960000009</c:v>
                </c:pt>
                <c:pt idx="351">
                  <c:v>3.8789864960000009</c:v>
                </c:pt>
                <c:pt idx="352">
                  <c:v>3.8789864960000009</c:v>
                </c:pt>
                <c:pt idx="353">
                  <c:v>3.8789864960000009</c:v>
                </c:pt>
                <c:pt idx="354">
                  <c:v>3.8789864960000009</c:v>
                </c:pt>
                <c:pt idx="355">
                  <c:v>3.8789864960000009</c:v>
                </c:pt>
                <c:pt idx="356">
                  <c:v>3.8789864960000009</c:v>
                </c:pt>
                <c:pt idx="357">
                  <c:v>3.8789864960000009</c:v>
                </c:pt>
                <c:pt idx="358">
                  <c:v>3.8789864960000009</c:v>
                </c:pt>
                <c:pt idx="359">
                  <c:v>3.8789864960000009</c:v>
                </c:pt>
                <c:pt idx="360">
                  <c:v>3.8789864960000009</c:v>
                </c:pt>
                <c:pt idx="361">
                  <c:v>3.8789864960000009</c:v>
                </c:pt>
                <c:pt idx="362">
                  <c:v>3.8789864960000009</c:v>
                </c:pt>
                <c:pt idx="363">
                  <c:v>3.8789864960000009</c:v>
                </c:pt>
                <c:pt idx="364">
                  <c:v>3.8789864960000009</c:v>
                </c:pt>
                <c:pt idx="365">
                  <c:v>3.8789864960000009</c:v>
                </c:pt>
                <c:pt idx="366">
                  <c:v>3.8789864960000009</c:v>
                </c:pt>
                <c:pt idx="367">
                  <c:v>3.8789864960000009</c:v>
                </c:pt>
                <c:pt idx="368">
                  <c:v>3.8789864960000009</c:v>
                </c:pt>
                <c:pt idx="369">
                  <c:v>3.8789864960000009</c:v>
                </c:pt>
                <c:pt idx="370">
                  <c:v>3.8789864960000009</c:v>
                </c:pt>
                <c:pt idx="371">
                  <c:v>3.8789864960000009</c:v>
                </c:pt>
                <c:pt idx="372">
                  <c:v>3.8789864960000009</c:v>
                </c:pt>
                <c:pt idx="373">
                  <c:v>3.8789864960000009</c:v>
                </c:pt>
                <c:pt idx="374">
                  <c:v>3.8789864960000009</c:v>
                </c:pt>
                <c:pt idx="375">
                  <c:v>3.8789864960000009</c:v>
                </c:pt>
                <c:pt idx="376">
                  <c:v>3.8789864960000009</c:v>
                </c:pt>
                <c:pt idx="377">
                  <c:v>3.8789864960000009</c:v>
                </c:pt>
                <c:pt idx="378">
                  <c:v>3.8789864960000009</c:v>
                </c:pt>
                <c:pt idx="379">
                  <c:v>3.8789864960000009</c:v>
                </c:pt>
                <c:pt idx="380">
                  <c:v>3.8789864960000009</c:v>
                </c:pt>
                <c:pt idx="381">
                  <c:v>3.8789864960000009</c:v>
                </c:pt>
                <c:pt idx="382">
                  <c:v>3.8789864960000009</c:v>
                </c:pt>
                <c:pt idx="383">
                  <c:v>3.8789864960000009</c:v>
                </c:pt>
                <c:pt idx="384">
                  <c:v>3.8789864960000009</c:v>
                </c:pt>
                <c:pt idx="385">
                  <c:v>3.8789864960000009</c:v>
                </c:pt>
                <c:pt idx="386">
                  <c:v>3.8789864960000009</c:v>
                </c:pt>
                <c:pt idx="387">
                  <c:v>3.8789864960000009</c:v>
                </c:pt>
                <c:pt idx="388">
                  <c:v>3.8789864960000009</c:v>
                </c:pt>
                <c:pt idx="389">
                  <c:v>3.8789864960000009</c:v>
                </c:pt>
                <c:pt idx="390">
                  <c:v>3.8789864960000009</c:v>
                </c:pt>
                <c:pt idx="391">
                  <c:v>3.8789864960000009</c:v>
                </c:pt>
                <c:pt idx="392">
                  <c:v>3.8789864960000009</c:v>
                </c:pt>
                <c:pt idx="393">
                  <c:v>3.8789864960000009</c:v>
                </c:pt>
                <c:pt idx="394">
                  <c:v>3.8789864960000009</c:v>
                </c:pt>
                <c:pt idx="395">
                  <c:v>3.8789864960000009</c:v>
                </c:pt>
                <c:pt idx="396">
                  <c:v>3.8789864960000009</c:v>
                </c:pt>
                <c:pt idx="397">
                  <c:v>3.8789864960000009</c:v>
                </c:pt>
                <c:pt idx="398">
                  <c:v>3.8789864960000009</c:v>
                </c:pt>
                <c:pt idx="399">
                  <c:v>3.8789864960000009</c:v>
                </c:pt>
                <c:pt idx="400">
                  <c:v>3.8789864960000009</c:v>
                </c:pt>
                <c:pt idx="401">
                  <c:v>3.8789864960000009</c:v>
                </c:pt>
                <c:pt idx="402">
                  <c:v>3.8789864960000009</c:v>
                </c:pt>
                <c:pt idx="403">
                  <c:v>3.8789864960000009</c:v>
                </c:pt>
                <c:pt idx="404">
                  <c:v>3.8789864960000009</c:v>
                </c:pt>
                <c:pt idx="405">
                  <c:v>3.8789864960000009</c:v>
                </c:pt>
                <c:pt idx="406">
                  <c:v>3.8789864960000009</c:v>
                </c:pt>
                <c:pt idx="407">
                  <c:v>3.8789864960000009</c:v>
                </c:pt>
                <c:pt idx="408">
                  <c:v>3.8789864960000009</c:v>
                </c:pt>
                <c:pt idx="409">
                  <c:v>3.8789864960000009</c:v>
                </c:pt>
                <c:pt idx="410">
                  <c:v>3.8789864960000009</c:v>
                </c:pt>
                <c:pt idx="411">
                  <c:v>3.8789864960000009</c:v>
                </c:pt>
                <c:pt idx="412">
                  <c:v>3.8789864960000009</c:v>
                </c:pt>
                <c:pt idx="413">
                  <c:v>3.8789864960000009</c:v>
                </c:pt>
                <c:pt idx="414">
                  <c:v>3.8789864960000009</c:v>
                </c:pt>
                <c:pt idx="415">
                  <c:v>3.8789864960000009</c:v>
                </c:pt>
                <c:pt idx="416">
                  <c:v>3.8789864960000009</c:v>
                </c:pt>
                <c:pt idx="417">
                  <c:v>3.8789864960000009</c:v>
                </c:pt>
                <c:pt idx="418">
                  <c:v>3.8789864960000009</c:v>
                </c:pt>
                <c:pt idx="419">
                  <c:v>3.8789864960000009</c:v>
                </c:pt>
                <c:pt idx="420">
                  <c:v>3.8789864960000009</c:v>
                </c:pt>
                <c:pt idx="421">
                  <c:v>3.8789864960000009</c:v>
                </c:pt>
                <c:pt idx="422">
                  <c:v>3.8789864960000009</c:v>
                </c:pt>
                <c:pt idx="423">
                  <c:v>3.8789864960000009</c:v>
                </c:pt>
                <c:pt idx="424">
                  <c:v>3.8789864960000009</c:v>
                </c:pt>
                <c:pt idx="425">
                  <c:v>3.8789864960000009</c:v>
                </c:pt>
                <c:pt idx="426">
                  <c:v>3.8789864960000009</c:v>
                </c:pt>
                <c:pt idx="427">
                  <c:v>3.8789864960000009</c:v>
                </c:pt>
                <c:pt idx="428">
                  <c:v>3.8789864960000009</c:v>
                </c:pt>
                <c:pt idx="429">
                  <c:v>3.8789864960000009</c:v>
                </c:pt>
                <c:pt idx="430">
                  <c:v>3.8789864960000009</c:v>
                </c:pt>
                <c:pt idx="431">
                  <c:v>3.8789864960000009</c:v>
                </c:pt>
                <c:pt idx="432">
                  <c:v>3.8789864960000009</c:v>
                </c:pt>
                <c:pt idx="433">
                  <c:v>3.8789864960000009</c:v>
                </c:pt>
                <c:pt idx="434">
                  <c:v>3.8789864960000009</c:v>
                </c:pt>
                <c:pt idx="435">
                  <c:v>3.8789864960000009</c:v>
                </c:pt>
                <c:pt idx="436">
                  <c:v>3.8789864960000009</c:v>
                </c:pt>
                <c:pt idx="437">
                  <c:v>3.8789864960000009</c:v>
                </c:pt>
                <c:pt idx="438">
                  <c:v>3.8789864960000009</c:v>
                </c:pt>
                <c:pt idx="439">
                  <c:v>3.8789864960000009</c:v>
                </c:pt>
                <c:pt idx="440">
                  <c:v>3.8789864960000009</c:v>
                </c:pt>
                <c:pt idx="441">
                  <c:v>3.8789864960000009</c:v>
                </c:pt>
                <c:pt idx="442">
                  <c:v>3.8789864960000009</c:v>
                </c:pt>
                <c:pt idx="443">
                  <c:v>3.8789864960000009</c:v>
                </c:pt>
                <c:pt idx="444">
                  <c:v>3.8789864960000009</c:v>
                </c:pt>
                <c:pt idx="445">
                  <c:v>3.8789864960000009</c:v>
                </c:pt>
                <c:pt idx="446">
                  <c:v>3.8789864960000009</c:v>
                </c:pt>
                <c:pt idx="447">
                  <c:v>3.8789864960000009</c:v>
                </c:pt>
                <c:pt idx="448">
                  <c:v>3.8789864960000009</c:v>
                </c:pt>
                <c:pt idx="449">
                  <c:v>3.8789864960000009</c:v>
                </c:pt>
                <c:pt idx="450">
                  <c:v>3.8789864960000009</c:v>
                </c:pt>
                <c:pt idx="451">
                  <c:v>3.8789864960000009</c:v>
                </c:pt>
                <c:pt idx="452">
                  <c:v>3.8789864960000009</c:v>
                </c:pt>
                <c:pt idx="453">
                  <c:v>3.8789864960000009</c:v>
                </c:pt>
                <c:pt idx="454">
                  <c:v>3.8789864960000009</c:v>
                </c:pt>
                <c:pt idx="455">
                  <c:v>3.8789864960000009</c:v>
                </c:pt>
                <c:pt idx="456">
                  <c:v>3.8789864960000009</c:v>
                </c:pt>
                <c:pt idx="457">
                  <c:v>3.8789864960000009</c:v>
                </c:pt>
                <c:pt idx="458">
                  <c:v>3.8789864960000009</c:v>
                </c:pt>
                <c:pt idx="459">
                  <c:v>3.8789864960000009</c:v>
                </c:pt>
                <c:pt idx="460">
                  <c:v>3.8789864960000009</c:v>
                </c:pt>
                <c:pt idx="461">
                  <c:v>3.8789864960000009</c:v>
                </c:pt>
                <c:pt idx="462">
                  <c:v>3.8789864960000009</c:v>
                </c:pt>
                <c:pt idx="463">
                  <c:v>3.8789864960000009</c:v>
                </c:pt>
                <c:pt idx="464">
                  <c:v>3.8789864960000009</c:v>
                </c:pt>
                <c:pt idx="465">
                  <c:v>3.8789864960000009</c:v>
                </c:pt>
                <c:pt idx="466">
                  <c:v>3.8789864960000009</c:v>
                </c:pt>
                <c:pt idx="467">
                  <c:v>3.8789864960000009</c:v>
                </c:pt>
                <c:pt idx="468">
                  <c:v>3.8789864960000009</c:v>
                </c:pt>
                <c:pt idx="469">
                  <c:v>3.8789864960000009</c:v>
                </c:pt>
                <c:pt idx="470">
                  <c:v>3.8789864960000009</c:v>
                </c:pt>
                <c:pt idx="471">
                  <c:v>3.8789864960000009</c:v>
                </c:pt>
                <c:pt idx="472">
                  <c:v>3.8789864960000009</c:v>
                </c:pt>
                <c:pt idx="473">
                  <c:v>3.8789864960000009</c:v>
                </c:pt>
                <c:pt idx="474">
                  <c:v>3.8789864960000009</c:v>
                </c:pt>
                <c:pt idx="475">
                  <c:v>3.8789864960000009</c:v>
                </c:pt>
                <c:pt idx="476">
                  <c:v>3.8789864960000009</c:v>
                </c:pt>
                <c:pt idx="477">
                  <c:v>3.8789864960000009</c:v>
                </c:pt>
                <c:pt idx="478">
                  <c:v>3.8789864960000009</c:v>
                </c:pt>
                <c:pt idx="479">
                  <c:v>3.8789864960000009</c:v>
                </c:pt>
                <c:pt idx="480">
                  <c:v>3.8789864960000009</c:v>
                </c:pt>
                <c:pt idx="481">
                  <c:v>3.8789864960000009</c:v>
                </c:pt>
                <c:pt idx="482">
                  <c:v>3.8789864960000009</c:v>
                </c:pt>
                <c:pt idx="483">
                  <c:v>3.8789864960000009</c:v>
                </c:pt>
                <c:pt idx="484">
                  <c:v>3.8789864960000009</c:v>
                </c:pt>
                <c:pt idx="485">
                  <c:v>3.8789864960000009</c:v>
                </c:pt>
                <c:pt idx="486">
                  <c:v>3.8789864960000009</c:v>
                </c:pt>
                <c:pt idx="487">
                  <c:v>3.8789864960000009</c:v>
                </c:pt>
                <c:pt idx="488">
                  <c:v>3.8789864960000009</c:v>
                </c:pt>
                <c:pt idx="489">
                  <c:v>3.8789864960000009</c:v>
                </c:pt>
                <c:pt idx="490">
                  <c:v>3.8789864960000009</c:v>
                </c:pt>
                <c:pt idx="491">
                  <c:v>3.8789864960000009</c:v>
                </c:pt>
                <c:pt idx="492">
                  <c:v>3.8789864960000009</c:v>
                </c:pt>
                <c:pt idx="493">
                  <c:v>3.8789864960000009</c:v>
                </c:pt>
                <c:pt idx="494">
                  <c:v>3.8789864960000009</c:v>
                </c:pt>
                <c:pt idx="495">
                  <c:v>3.8789864960000009</c:v>
                </c:pt>
                <c:pt idx="496">
                  <c:v>3.8789864960000009</c:v>
                </c:pt>
                <c:pt idx="497">
                  <c:v>3.8789864960000009</c:v>
                </c:pt>
                <c:pt idx="498">
                  <c:v>3.8789864960000009</c:v>
                </c:pt>
                <c:pt idx="499">
                  <c:v>3.8789864960000009</c:v>
                </c:pt>
                <c:pt idx="500">
                  <c:v>3.8789864960000009</c:v>
                </c:pt>
                <c:pt idx="501">
                  <c:v>3.8789864960000009</c:v>
                </c:pt>
                <c:pt idx="502">
                  <c:v>3.8789864960000009</c:v>
                </c:pt>
                <c:pt idx="503">
                  <c:v>3.8789864960000009</c:v>
                </c:pt>
                <c:pt idx="504">
                  <c:v>3.8789864960000009</c:v>
                </c:pt>
                <c:pt idx="505">
                  <c:v>3.8789864960000009</c:v>
                </c:pt>
                <c:pt idx="506">
                  <c:v>3.8789864960000009</c:v>
                </c:pt>
                <c:pt idx="507">
                  <c:v>3.8789864960000009</c:v>
                </c:pt>
                <c:pt idx="508">
                  <c:v>3.8789864960000009</c:v>
                </c:pt>
                <c:pt idx="509">
                  <c:v>3.8789864960000009</c:v>
                </c:pt>
                <c:pt idx="510">
                  <c:v>3.8789864960000009</c:v>
                </c:pt>
                <c:pt idx="511">
                  <c:v>3.8789864960000009</c:v>
                </c:pt>
                <c:pt idx="512">
                  <c:v>3.8789864960000009</c:v>
                </c:pt>
                <c:pt idx="513">
                  <c:v>3.8789864960000009</c:v>
                </c:pt>
                <c:pt idx="514">
                  <c:v>3.8789864960000009</c:v>
                </c:pt>
                <c:pt idx="515">
                  <c:v>3.8789864960000009</c:v>
                </c:pt>
                <c:pt idx="516">
                  <c:v>3.8789864960000009</c:v>
                </c:pt>
                <c:pt idx="517">
                  <c:v>3.8789864960000009</c:v>
                </c:pt>
                <c:pt idx="518">
                  <c:v>3.8789864960000009</c:v>
                </c:pt>
                <c:pt idx="519">
                  <c:v>3.8789864960000009</c:v>
                </c:pt>
                <c:pt idx="520">
                  <c:v>3.8789864960000009</c:v>
                </c:pt>
                <c:pt idx="521">
                  <c:v>3.8789864960000009</c:v>
                </c:pt>
                <c:pt idx="522">
                  <c:v>3.8789864960000009</c:v>
                </c:pt>
                <c:pt idx="523">
                  <c:v>3.8789864960000009</c:v>
                </c:pt>
                <c:pt idx="524">
                  <c:v>3.8789864960000009</c:v>
                </c:pt>
                <c:pt idx="525">
                  <c:v>3.8789864960000009</c:v>
                </c:pt>
                <c:pt idx="526">
                  <c:v>3.8789864960000009</c:v>
                </c:pt>
                <c:pt idx="527">
                  <c:v>3.8789864960000009</c:v>
                </c:pt>
                <c:pt idx="528">
                  <c:v>3.8789864960000009</c:v>
                </c:pt>
                <c:pt idx="529">
                  <c:v>3.8789864960000009</c:v>
                </c:pt>
                <c:pt idx="530">
                  <c:v>3.8789864960000009</c:v>
                </c:pt>
                <c:pt idx="531">
                  <c:v>3.8789864960000009</c:v>
                </c:pt>
                <c:pt idx="532">
                  <c:v>3.8789864960000009</c:v>
                </c:pt>
                <c:pt idx="533">
                  <c:v>3.8789864960000009</c:v>
                </c:pt>
                <c:pt idx="534">
                  <c:v>3.8789864960000009</c:v>
                </c:pt>
                <c:pt idx="535">
                  <c:v>3.8789864960000009</c:v>
                </c:pt>
                <c:pt idx="536">
                  <c:v>3.8789864960000009</c:v>
                </c:pt>
                <c:pt idx="537">
                  <c:v>3.8789864960000009</c:v>
                </c:pt>
                <c:pt idx="538">
                  <c:v>3.8789864960000009</c:v>
                </c:pt>
                <c:pt idx="539">
                  <c:v>3.8789864960000009</c:v>
                </c:pt>
                <c:pt idx="540">
                  <c:v>3.8789864960000009</c:v>
                </c:pt>
                <c:pt idx="541">
                  <c:v>3.8789864960000009</c:v>
                </c:pt>
                <c:pt idx="542">
                  <c:v>3.8789864960000009</c:v>
                </c:pt>
                <c:pt idx="543">
                  <c:v>3.8789864960000009</c:v>
                </c:pt>
                <c:pt idx="544">
                  <c:v>3.8789864960000009</c:v>
                </c:pt>
                <c:pt idx="545">
                  <c:v>3.8789864960000009</c:v>
                </c:pt>
                <c:pt idx="546">
                  <c:v>3.8789864960000009</c:v>
                </c:pt>
                <c:pt idx="547">
                  <c:v>3.8789864960000009</c:v>
                </c:pt>
                <c:pt idx="548">
                  <c:v>3.8789864960000009</c:v>
                </c:pt>
                <c:pt idx="549">
                  <c:v>3.8789864960000009</c:v>
                </c:pt>
                <c:pt idx="550">
                  <c:v>3.8789864960000009</c:v>
                </c:pt>
                <c:pt idx="551">
                  <c:v>3.8789864960000009</c:v>
                </c:pt>
                <c:pt idx="552">
                  <c:v>3.8789864960000009</c:v>
                </c:pt>
                <c:pt idx="553">
                  <c:v>3.8789864960000009</c:v>
                </c:pt>
                <c:pt idx="554">
                  <c:v>3.8789864960000009</c:v>
                </c:pt>
                <c:pt idx="555">
                  <c:v>3.8789864960000009</c:v>
                </c:pt>
                <c:pt idx="556">
                  <c:v>3.8789864960000009</c:v>
                </c:pt>
                <c:pt idx="557">
                  <c:v>3.8789864960000009</c:v>
                </c:pt>
                <c:pt idx="558">
                  <c:v>3.8789864960000009</c:v>
                </c:pt>
                <c:pt idx="559">
                  <c:v>3.8789864960000009</c:v>
                </c:pt>
                <c:pt idx="560">
                  <c:v>3.8789864960000009</c:v>
                </c:pt>
                <c:pt idx="561">
                  <c:v>3.8789864960000009</c:v>
                </c:pt>
                <c:pt idx="562">
                  <c:v>3.8789864960000009</c:v>
                </c:pt>
                <c:pt idx="563">
                  <c:v>3.8789864960000009</c:v>
                </c:pt>
                <c:pt idx="564">
                  <c:v>3.8789864960000009</c:v>
                </c:pt>
                <c:pt idx="565">
                  <c:v>3.8789864960000009</c:v>
                </c:pt>
                <c:pt idx="566">
                  <c:v>3.8789864960000009</c:v>
                </c:pt>
                <c:pt idx="567">
                  <c:v>3.8789864960000009</c:v>
                </c:pt>
                <c:pt idx="568">
                  <c:v>3.8789864960000009</c:v>
                </c:pt>
                <c:pt idx="569">
                  <c:v>3.8789864960000009</c:v>
                </c:pt>
                <c:pt idx="570">
                  <c:v>3.8789864960000009</c:v>
                </c:pt>
                <c:pt idx="571">
                  <c:v>3.8789864960000009</c:v>
                </c:pt>
                <c:pt idx="572">
                  <c:v>3.8789864960000009</c:v>
                </c:pt>
                <c:pt idx="573">
                  <c:v>3.8789864960000009</c:v>
                </c:pt>
                <c:pt idx="574">
                  <c:v>3.8789864960000009</c:v>
                </c:pt>
                <c:pt idx="575">
                  <c:v>3.8789864960000009</c:v>
                </c:pt>
                <c:pt idx="576">
                  <c:v>3.8789864960000009</c:v>
                </c:pt>
                <c:pt idx="577">
                  <c:v>3.8789864960000009</c:v>
                </c:pt>
                <c:pt idx="578">
                  <c:v>3.8789864960000009</c:v>
                </c:pt>
                <c:pt idx="579">
                  <c:v>3.8789864960000009</c:v>
                </c:pt>
                <c:pt idx="580">
                  <c:v>3.8789864960000009</c:v>
                </c:pt>
                <c:pt idx="581">
                  <c:v>3.8789864960000009</c:v>
                </c:pt>
                <c:pt idx="582">
                  <c:v>3.8789864960000009</c:v>
                </c:pt>
                <c:pt idx="583">
                  <c:v>3.8789864960000009</c:v>
                </c:pt>
                <c:pt idx="584">
                  <c:v>3.8789864960000009</c:v>
                </c:pt>
                <c:pt idx="585">
                  <c:v>3.8789864960000009</c:v>
                </c:pt>
                <c:pt idx="586">
                  <c:v>3.8789864960000009</c:v>
                </c:pt>
                <c:pt idx="587">
                  <c:v>3.8789864960000009</c:v>
                </c:pt>
                <c:pt idx="588">
                  <c:v>3.8789864960000009</c:v>
                </c:pt>
                <c:pt idx="589">
                  <c:v>3.8789864960000009</c:v>
                </c:pt>
                <c:pt idx="590">
                  <c:v>3.8789864960000009</c:v>
                </c:pt>
                <c:pt idx="591">
                  <c:v>3.8789864960000009</c:v>
                </c:pt>
                <c:pt idx="592">
                  <c:v>3.8789864960000009</c:v>
                </c:pt>
                <c:pt idx="593">
                  <c:v>3.8789864960000009</c:v>
                </c:pt>
                <c:pt idx="594">
                  <c:v>3.8789864960000009</c:v>
                </c:pt>
                <c:pt idx="595">
                  <c:v>3.8789864960000009</c:v>
                </c:pt>
                <c:pt idx="596">
                  <c:v>3.8789864960000009</c:v>
                </c:pt>
                <c:pt idx="597">
                  <c:v>3.8789864960000009</c:v>
                </c:pt>
                <c:pt idx="598">
                  <c:v>3.8789864960000009</c:v>
                </c:pt>
                <c:pt idx="599">
                  <c:v>3.8789864960000009</c:v>
                </c:pt>
                <c:pt idx="600">
                  <c:v>3.8789864960000009</c:v>
                </c:pt>
                <c:pt idx="601">
                  <c:v>3.8789864960000009</c:v>
                </c:pt>
                <c:pt idx="602">
                  <c:v>3.8789864960000009</c:v>
                </c:pt>
                <c:pt idx="603">
                  <c:v>3.8789864960000009</c:v>
                </c:pt>
                <c:pt idx="604">
                  <c:v>3.8789864960000009</c:v>
                </c:pt>
                <c:pt idx="605">
                  <c:v>3.8789864960000009</c:v>
                </c:pt>
                <c:pt idx="606">
                  <c:v>3.8789864960000009</c:v>
                </c:pt>
                <c:pt idx="607">
                  <c:v>3.8789864960000009</c:v>
                </c:pt>
                <c:pt idx="608">
                  <c:v>3.8789864960000009</c:v>
                </c:pt>
                <c:pt idx="609">
                  <c:v>3.8789864960000009</c:v>
                </c:pt>
                <c:pt idx="610">
                  <c:v>3.8789864960000009</c:v>
                </c:pt>
                <c:pt idx="611">
                  <c:v>3.8789864960000009</c:v>
                </c:pt>
                <c:pt idx="612">
                  <c:v>3.8789864960000009</c:v>
                </c:pt>
                <c:pt idx="613">
                  <c:v>3.8789864960000009</c:v>
                </c:pt>
                <c:pt idx="614">
                  <c:v>3.8789864960000009</c:v>
                </c:pt>
                <c:pt idx="615">
                  <c:v>3.8789864960000009</c:v>
                </c:pt>
                <c:pt idx="616">
                  <c:v>3.8789864960000009</c:v>
                </c:pt>
                <c:pt idx="617">
                  <c:v>3.8789864960000009</c:v>
                </c:pt>
                <c:pt idx="618">
                  <c:v>3.8789864960000009</c:v>
                </c:pt>
                <c:pt idx="619">
                  <c:v>3.8789864960000009</c:v>
                </c:pt>
                <c:pt idx="620">
                  <c:v>3.8789864960000009</c:v>
                </c:pt>
                <c:pt idx="621">
                  <c:v>3.8789864960000009</c:v>
                </c:pt>
                <c:pt idx="622">
                  <c:v>3.8789864960000009</c:v>
                </c:pt>
                <c:pt idx="623">
                  <c:v>3.8789864960000009</c:v>
                </c:pt>
                <c:pt idx="624">
                  <c:v>3.8789864960000009</c:v>
                </c:pt>
                <c:pt idx="625">
                  <c:v>3.8789864960000009</c:v>
                </c:pt>
                <c:pt idx="626">
                  <c:v>3.8789864960000009</c:v>
                </c:pt>
                <c:pt idx="627">
                  <c:v>3.8789864960000009</c:v>
                </c:pt>
                <c:pt idx="628">
                  <c:v>3.8789864960000009</c:v>
                </c:pt>
                <c:pt idx="629">
                  <c:v>3.8789864960000009</c:v>
                </c:pt>
                <c:pt idx="630">
                  <c:v>3.8789864960000009</c:v>
                </c:pt>
                <c:pt idx="631">
                  <c:v>3.8789864960000009</c:v>
                </c:pt>
                <c:pt idx="632">
                  <c:v>3.8789864960000009</c:v>
                </c:pt>
                <c:pt idx="633">
                  <c:v>3.8789864960000009</c:v>
                </c:pt>
                <c:pt idx="634">
                  <c:v>3.8789864960000009</c:v>
                </c:pt>
                <c:pt idx="635">
                  <c:v>3.8789864960000009</c:v>
                </c:pt>
                <c:pt idx="636">
                  <c:v>3.8789864960000009</c:v>
                </c:pt>
                <c:pt idx="637">
                  <c:v>3.8789864960000009</c:v>
                </c:pt>
                <c:pt idx="638">
                  <c:v>3.8789864960000009</c:v>
                </c:pt>
                <c:pt idx="639">
                  <c:v>3.8789864960000009</c:v>
                </c:pt>
                <c:pt idx="640">
                  <c:v>3.8789864960000009</c:v>
                </c:pt>
                <c:pt idx="641">
                  <c:v>3.8789864960000009</c:v>
                </c:pt>
                <c:pt idx="642">
                  <c:v>3.8789864960000009</c:v>
                </c:pt>
                <c:pt idx="643">
                  <c:v>3.8789864960000009</c:v>
                </c:pt>
                <c:pt idx="644">
                  <c:v>3.8789864960000009</c:v>
                </c:pt>
                <c:pt idx="645">
                  <c:v>3.8789864960000009</c:v>
                </c:pt>
                <c:pt idx="646">
                  <c:v>3.8789864960000009</c:v>
                </c:pt>
                <c:pt idx="647">
                  <c:v>3.8789864960000009</c:v>
                </c:pt>
                <c:pt idx="648">
                  <c:v>3.8789864960000009</c:v>
                </c:pt>
                <c:pt idx="649">
                  <c:v>3.8789864960000009</c:v>
                </c:pt>
                <c:pt idx="650">
                  <c:v>3.8789864960000009</c:v>
                </c:pt>
                <c:pt idx="651">
                  <c:v>3.8789864960000009</c:v>
                </c:pt>
                <c:pt idx="652">
                  <c:v>3.8789864960000009</c:v>
                </c:pt>
                <c:pt idx="653">
                  <c:v>3.8789864960000009</c:v>
                </c:pt>
                <c:pt idx="654">
                  <c:v>3.8789864960000009</c:v>
                </c:pt>
                <c:pt idx="655">
                  <c:v>3.8789864960000009</c:v>
                </c:pt>
                <c:pt idx="656">
                  <c:v>3.8789864960000009</c:v>
                </c:pt>
                <c:pt idx="657">
                  <c:v>3.8789864960000009</c:v>
                </c:pt>
                <c:pt idx="658">
                  <c:v>3.8789864960000009</c:v>
                </c:pt>
                <c:pt idx="659">
                  <c:v>3.8789864960000009</c:v>
                </c:pt>
                <c:pt idx="660">
                  <c:v>3.8789864960000009</c:v>
                </c:pt>
                <c:pt idx="661">
                  <c:v>3.8789864960000009</c:v>
                </c:pt>
                <c:pt idx="662">
                  <c:v>3.8789864960000009</c:v>
                </c:pt>
                <c:pt idx="663">
                  <c:v>3.8789864960000009</c:v>
                </c:pt>
                <c:pt idx="664">
                  <c:v>3.8789864960000009</c:v>
                </c:pt>
                <c:pt idx="665">
                  <c:v>3.8789864960000009</c:v>
                </c:pt>
                <c:pt idx="666">
                  <c:v>3.8789864960000009</c:v>
                </c:pt>
                <c:pt idx="667">
                  <c:v>3.8789864960000009</c:v>
                </c:pt>
                <c:pt idx="668">
                  <c:v>3.8789864960000009</c:v>
                </c:pt>
                <c:pt idx="669">
                  <c:v>3.8789864960000009</c:v>
                </c:pt>
                <c:pt idx="670">
                  <c:v>3.8789864960000009</c:v>
                </c:pt>
                <c:pt idx="671">
                  <c:v>3.8789864960000009</c:v>
                </c:pt>
                <c:pt idx="672">
                  <c:v>3.8789864960000009</c:v>
                </c:pt>
                <c:pt idx="673">
                  <c:v>3.8789864960000009</c:v>
                </c:pt>
                <c:pt idx="674">
                  <c:v>3.8789864960000009</c:v>
                </c:pt>
                <c:pt idx="675">
                  <c:v>3.8789864960000009</c:v>
                </c:pt>
                <c:pt idx="676">
                  <c:v>3.8789864960000009</c:v>
                </c:pt>
                <c:pt idx="677">
                  <c:v>3.8789864960000009</c:v>
                </c:pt>
                <c:pt idx="678">
                  <c:v>3.8789864960000009</c:v>
                </c:pt>
                <c:pt idx="679">
                  <c:v>3.8789864960000009</c:v>
                </c:pt>
                <c:pt idx="680">
                  <c:v>3.8789864960000009</c:v>
                </c:pt>
                <c:pt idx="681">
                  <c:v>3.8789864960000009</c:v>
                </c:pt>
                <c:pt idx="682">
                  <c:v>3.8789864960000009</c:v>
                </c:pt>
                <c:pt idx="683">
                  <c:v>3.8789864960000009</c:v>
                </c:pt>
                <c:pt idx="684">
                  <c:v>3.8789864960000009</c:v>
                </c:pt>
                <c:pt idx="685">
                  <c:v>3.8789864960000009</c:v>
                </c:pt>
                <c:pt idx="686">
                  <c:v>3.8789864960000009</c:v>
                </c:pt>
                <c:pt idx="687">
                  <c:v>3.8789864960000009</c:v>
                </c:pt>
                <c:pt idx="688">
                  <c:v>3.8789864960000009</c:v>
                </c:pt>
                <c:pt idx="689">
                  <c:v>3.8789864960000009</c:v>
                </c:pt>
                <c:pt idx="690">
                  <c:v>3.8789864960000009</c:v>
                </c:pt>
                <c:pt idx="691">
                  <c:v>3.8789864960000009</c:v>
                </c:pt>
                <c:pt idx="692">
                  <c:v>3.8789864960000009</c:v>
                </c:pt>
                <c:pt idx="693">
                  <c:v>3.8789864960000009</c:v>
                </c:pt>
                <c:pt idx="694">
                  <c:v>3.8789864960000009</c:v>
                </c:pt>
                <c:pt idx="695">
                  <c:v>3.8789864960000009</c:v>
                </c:pt>
                <c:pt idx="696">
                  <c:v>3.8789864960000009</c:v>
                </c:pt>
                <c:pt idx="697">
                  <c:v>3.8789864960000009</c:v>
                </c:pt>
                <c:pt idx="698">
                  <c:v>3.8789864960000009</c:v>
                </c:pt>
                <c:pt idx="699">
                  <c:v>3.8789864960000009</c:v>
                </c:pt>
                <c:pt idx="700">
                  <c:v>3.8789864960000009</c:v>
                </c:pt>
                <c:pt idx="701">
                  <c:v>3.8789864960000009</c:v>
                </c:pt>
                <c:pt idx="702">
                  <c:v>3.8789864960000009</c:v>
                </c:pt>
                <c:pt idx="703">
                  <c:v>3.8789864960000009</c:v>
                </c:pt>
                <c:pt idx="704">
                  <c:v>3.8789864960000009</c:v>
                </c:pt>
                <c:pt idx="705">
                  <c:v>3.8789864960000009</c:v>
                </c:pt>
                <c:pt idx="706">
                  <c:v>3.8789864960000009</c:v>
                </c:pt>
                <c:pt idx="707">
                  <c:v>3.8789864960000009</c:v>
                </c:pt>
                <c:pt idx="708">
                  <c:v>3.8789864960000009</c:v>
                </c:pt>
                <c:pt idx="709">
                  <c:v>3.8789864960000009</c:v>
                </c:pt>
                <c:pt idx="710">
                  <c:v>3.8789864960000009</c:v>
                </c:pt>
                <c:pt idx="711">
                  <c:v>3.8789864960000009</c:v>
                </c:pt>
                <c:pt idx="712">
                  <c:v>3.8789864960000009</c:v>
                </c:pt>
                <c:pt idx="713">
                  <c:v>3.8789864960000009</c:v>
                </c:pt>
                <c:pt idx="714">
                  <c:v>3.8789864960000009</c:v>
                </c:pt>
                <c:pt idx="715">
                  <c:v>3.8789864960000009</c:v>
                </c:pt>
                <c:pt idx="716">
                  <c:v>3.8789864960000009</c:v>
                </c:pt>
                <c:pt idx="717">
                  <c:v>3.8789864960000009</c:v>
                </c:pt>
                <c:pt idx="718">
                  <c:v>3.8789864960000009</c:v>
                </c:pt>
                <c:pt idx="719">
                  <c:v>3.8789864960000009</c:v>
                </c:pt>
                <c:pt idx="720">
                  <c:v>3.8789864960000009</c:v>
                </c:pt>
                <c:pt idx="721">
                  <c:v>3.8789864960000009</c:v>
                </c:pt>
                <c:pt idx="722">
                  <c:v>3.8789864960000009</c:v>
                </c:pt>
                <c:pt idx="723">
                  <c:v>3.8789864960000009</c:v>
                </c:pt>
                <c:pt idx="724">
                  <c:v>3.8789864960000009</c:v>
                </c:pt>
                <c:pt idx="725">
                  <c:v>3.8789864960000009</c:v>
                </c:pt>
                <c:pt idx="726">
                  <c:v>3.8789864960000009</c:v>
                </c:pt>
                <c:pt idx="727">
                  <c:v>3.8789864960000009</c:v>
                </c:pt>
                <c:pt idx="728">
                  <c:v>3.8789864960000009</c:v>
                </c:pt>
                <c:pt idx="729">
                  <c:v>3.8789864960000009</c:v>
                </c:pt>
                <c:pt idx="730">
                  <c:v>3.8789864960000009</c:v>
                </c:pt>
                <c:pt idx="731">
                  <c:v>3.8789864960000009</c:v>
                </c:pt>
                <c:pt idx="732">
                  <c:v>3.8789864960000009</c:v>
                </c:pt>
                <c:pt idx="733">
                  <c:v>3.8789864960000009</c:v>
                </c:pt>
                <c:pt idx="734">
                  <c:v>3.8789864960000009</c:v>
                </c:pt>
                <c:pt idx="735">
                  <c:v>3.8789864960000009</c:v>
                </c:pt>
                <c:pt idx="736">
                  <c:v>3.8789864960000009</c:v>
                </c:pt>
                <c:pt idx="737">
                  <c:v>3.8789864960000009</c:v>
                </c:pt>
                <c:pt idx="738">
                  <c:v>3.8789864960000009</c:v>
                </c:pt>
                <c:pt idx="739">
                  <c:v>3.8789864960000009</c:v>
                </c:pt>
                <c:pt idx="740">
                  <c:v>3.8789864960000009</c:v>
                </c:pt>
                <c:pt idx="741">
                  <c:v>3.8789864960000009</c:v>
                </c:pt>
                <c:pt idx="742">
                  <c:v>3.8789864960000009</c:v>
                </c:pt>
                <c:pt idx="743">
                  <c:v>3.8789864960000009</c:v>
                </c:pt>
                <c:pt idx="744">
                  <c:v>3.8789864960000009</c:v>
                </c:pt>
                <c:pt idx="745">
                  <c:v>3.8789864960000009</c:v>
                </c:pt>
                <c:pt idx="746">
                  <c:v>3.8789864960000009</c:v>
                </c:pt>
                <c:pt idx="747">
                  <c:v>3.8789864960000009</c:v>
                </c:pt>
                <c:pt idx="748">
                  <c:v>3.8789864960000009</c:v>
                </c:pt>
                <c:pt idx="749">
                  <c:v>3.8789864960000009</c:v>
                </c:pt>
                <c:pt idx="750">
                  <c:v>3.8789864960000009</c:v>
                </c:pt>
                <c:pt idx="751">
                  <c:v>3.8789864960000009</c:v>
                </c:pt>
                <c:pt idx="752">
                  <c:v>3.8789864960000009</c:v>
                </c:pt>
                <c:pt idx="753">
                  <c:v>3.8789864960000009</c:v>
                </c:pt>
                <c:pt idx="754">
                  <c:v>3.8789864960000009</c:v>
                </c:pt>
                <c:pt idx="755">
                  <c:v>3.8789864960000009</c:v>
                </c:pt>
                <c:pt idx="756">
                  <c:v>3.8789864960000009</c:v>
                </c:pt>
                <c:pt idx="757">
                  <c:v>3.8789864960000009</c:v>
                </c:pt>
                <c:pt idx="758">
                  <c:v>3.8789864960000009</c:v>
                </c:pt>
                <c:pt idx="759">
                  <c:v>3.8789864960000009</c:v>
                </c:pt>
                <c:pt idx="760">
                  <c:v>3.8789864960000009</c:v>
                </c:pt>
                <c:pt idx="761">
                  <c:v>3.8789864960000009</c:v>
                </c:pt>
                <c:pt idx="762">
                  <c:v>3.8789864960000009</c:v>
                </c:pt>
                <c:pt idx="763">
                  <c:v>3.8789864960000009</c:v>
                </c:pt>
                <c:pt idx="764">
                  <c:v>3.8789864960000009</c:v>
                </c:pt>
                <c:pt idx="765">
                  <c:v>3.8789864960000009</c:v>
                </c:pt>
                <c:pt idx="766">
                  <c:v>3.8789864960000009</c:v>
                </c:pt>
                <c:pt idx="767">
                  <c:v>3.8789864960000009</c:v>
                </c:pt>
                <c:pt idx="768">
                  <c:v>3.8789864960000009</c:v>
                </c:pt>
                <c:pt idx="769">
                  <c:v>3.8789864960000009</c:v>
                </c:pt>
                <c:pt idx="770">
                  <c:v>3.8789864960000009</c:v>
                </c:pt>
                <c:pt idx="771">
                  <c:v>3.8789864960000009</c:v>
                </c:pt>
                <c:pt idx="772">
                  <c:v>3.8789864960000009</c:v>
                </c:pt>
                <c:pt idx="773">
                  <c:v>3.8789864960000009</c:v>
                </c:pt>
                <c:pt idx="774">
                  <c:v>3.8789864960000009</c:v>
                </c:pt>
                <c:pt idx="775">
                  <c:v>3.8789864960000009</c:v>
                </c:pt>
                <c:pt idx="776">
                  <c:v>3.8789864960000009</c:v>
                </c:pt>
                <c:pt idx="777">
                  <c:v>3.8789864960000009</c:v>
                </c:pt>
                <c:pt idx="778">
                  <c:v>3.8789864960000009</c:v>
                </c:pt>
                <c:pt idx="779">
                  <c:v>3.8789864960000009</c:v>
                </c:pt>
                <c:pt idx="780">
                  <c:v>3.8789864960000009</c:v>
                </c:pt>
                <c:pt idx="781">
                  <c:v>3.8789864960000009</c:v>
                </c:pt>
                <c:pt idx="782">
                  <c:v>3.8789864960000009</c:v>
                </c:pt>
                <c:pt idx="783">
                  <c:v>3.8789864960000009</c:v>
                </c:pt>
                <c:pt idx="784">
                  <c:v>3.8789864960000009</c:v>
                </c:pt>
                <c:pt idx="785">
                  <c:v>3.8789864960000009</c:v>
                </c:pt>
                <c:pt idx="786">
                  <c:v>3.8789864960000009</c:v>
                </c:pt>
                <c:pt idx="787">
                  <c:v>3.8789864960000009</c:v>
                </c:pt>
                <c:pt idx="788">
                  <c:v>3.8789864960000009</c:v>
                </c:pt>
                <c:pt idx="789">
                  <c:v>3.8789864960000009</c:v>
                </c:pt>
                <c:pt idx="790">
                  <c:v>3.8789864960000009</c:v>
                </c:pt>
                <c:pt idx="791">
                  <c:v>3.8789864960000009</c:v>
                </c:pt>
                <c:pt idx="792">
                  <c:v>3.8789864960000009</c:v>
                </c:pt>
                <c:pt idx="793">
                  <c:v>3.8789864960000009</c:v>
                </c:pt>
                <c:pt idx="794">
                  <c:v>3.8789864960000009</c:v>
                </c:pt>
                <c:pt idx="795">
                  <c:v>3.8789864960000009</c:v>
                </c:pt>
                <c:pt idx="796">
                  <c:v>3.8789864960000009</c:v>
                </c:pt>
                <c:pt idx="797">
                  <c:v>3.8789864960000009</c:v>
                </c:pt>
                <c:pt idx="798">
                  <c:v>3.8789864960000009</c:v>
                </c:pt>
                <c:pt idx="799">
                  <c:v>3.8789864960000009</c:v>
                </c:pt>
                <c:pt idx="800">
                  <c:v>3.8789864960000009</c:v>
                </c:pt>
                <c:pt idx="801">
                  <c:v>3.8789864960000009</c:v>
                </c:pt>
                <c:pt idx="802">
                  <c:v>3.8789864960000009</c:v>
                </c:pt>
                <c:pt idx="803">
                  <c:v>3.8789864960000009</c:v>
                </c:pt>
                <c:pt idx="804">
                  <c:v>3.8789864960000009</c:v>
                </c:pt>
                <c:pt idx="805">
                  <c:v>3.8789864960000009</c:v>
                </c:pt>
                <c:pt idx="806">
                  <c:v>3.8789864960000009</c:v>
                </c:pt>
                <c:pt idx="807">
                  <c:v>3.8789864960000009</c:v>
                </c:pt>
                <c:pt idx="808">
                  <c:v>3.8789864960000009</c:v>
                </c:pt>
                <c:pt idx="809">
                  <c:v>3.8789864960000009</c:v>
                </c:pt>
                <c:pt idx="810">
                  <c:v>3.8789864960000009</c:v>
                </c:pt>
                <c:pt idx="811">
                  <c:v>3.8789864960000009</c:v>
                </c:pt>
                <c:pt idx="812">
                  <c:v>3.8789864960000009</c:v>
                </c:pt>
                <c:pt idx="813">
                  <c:v>3.8789864960000009</c:v>
                </c:pt>
                <c:pt idx="814">
                  <c:v>3.8789864960000009</c:v>
                </c:pt>
                <c:pt idx="815">
                  <c:v>3.8789864960000009</c:v>
                </c:pt>
                <c:pt idx="816">
                  <c:v>3.8789864960000009</c:v>
                </c:pt>
                <c:pt idx="817">
                  <c:v>3.8789864960000009</c:v>
                </c:pt>
                <c:pt idx="818">
                  <c:v>3.8789864960000009</c:v>
                </c:pt>
                <c:pt idx="819">
                  <c:v>3.8789864960000009</c:v>
                </c:pt>
                <c:pt idx="820">
                  <c:v>3.8789864960000009</c:v>
                </c:pt>
                <c:pt idx="821">
                  <c:v>3.8789864960000009</c:v>
                </c:pt>
                <c:pt idx="822">
                  <c:v>3.8789864960000009</c:v>
                </c:pt>
                <c:pt idx="823">
                  <c:v>3.8789864960000009</c:v>
                </c:pt>
                <c:pt idx="824">
                  <c:v>3.8789864960000009</c:v>
                </c:pt>
                <c:pt idx="825">
                  <c:v>3.8789864960000009</c:v>
                </c:pt>
                <c:pt idx="826">
                  <c:v>3.8789864960000009</c:v>
                </c:pt>
                <c:pt idx="827">
                  <c:v>3.8789864960000009</c:v>
                </c:pt>
                <c:pt idx="828">
                  <c:v>3.8789864960000009</c:v>
                </c:pt>
                <c:pt idx="829">
                  <c:v>3.8789864960000009</c:v>
                </c:pt>
                <c:pt idx="830">
                  <c:v>3.8789864960000009</c:v>
                </c:pt>
                <c:pt idx="831">
                  <c:v>3.8789864960000009</c:v>
                </c:pt>
                <c:pt idx="832">
                  <c:v>3.8789864960000009</c:v>
                </c:pt>
                <c:pt idx="833">
                  <c:v>3.8789864960000009</c:v>
                </c:pt>
                <c:pt idx="834">
                  <c:v>3.8789864960000009</c:v>
                </c:pt>
                <c:pt idx="835">
                  <c:v>3.8789864960000009</c:v>
                </c:pt>
                <c:pt idx="836">
                  <c:v>3.8789864960000009</c:v>
                </c:pt>
                <c:pt idx="837">
                  <c:v>3.8789864960000009</c:v>
                </c:pt>
                <c:pt idx="838">
                  <c:v>3.8789864960000009</c:v>
                </c:pt>
                <c:pt idx="839">
                  <c:v>3.8789864960000009</c:v>
                </c:pt>
                <c:pt idx="840">
                  <c:v>3.8789864960000009</c:v>
                </c:pt>
                <c:pt idx="841">
                  <c:v>3.8789864960000009</c:v>
                </c:pt>
                <c:pt idx="842">
                  <c:v>3.8789864960000009</c:v>
                </c:pt>
                <c:pt idx="843">
                  <c:v>3.8789864960000009</c:v>
                </c:pt>
                <c:pt idx="844">
                  <c:v>3.8789864960000009</c:v>
                </c:pt>
                <c:pt idx="845">
                  <c:v>3.8789864960000009</c:v>
                </c:pt>
                <c:pt idx="846">
                  <c:v>3.8789864960000009</c:v>
                </c:pt>
                <c:pt idx="847">
                  <c:v>3.8789864960000009</c:v>
                </c:pt>
                <c:pt idx="848">
                  <c:v>3.8789864960000009</c:v>
                </c:pt>
                <c:pt idx="849">
                  <c:v>3.8789864960000009</c:v>
                </c:pt>
                <c:pt idx="850">
                  <c:v>3.8789864960000009</c:v>
                </c:pt>
                <c:pt idx="851">
                  <c:v>3.8789864960000009</c:v>
                </c:pt>
                <c:pt idx="852">
                  <c:v>3.8789864960000009</c:v>
                </c:pt>
                <c:pt idx="853">
                  <c:v>3.8789864960000009</c:v>
                </c:pt>
                <c:pt idx="854">
                  <c:v>3.8789864960000009</c:v>
                </c:pt>
                <c:pt idx="855">
                  <c:v>3.8789864960000009</c:v>
                </c:pt>
                <c:pt idx="856">
                  <c:v>3.8789864960000009</c:v>
                </c:pt>
                <c:pt idx="857">
                  <c:v>3.8789864960000009</c:v>
                </c:pt>
                <c:pt idx="858">
                  <c:v>3.8789864960000009</c:v>
                </c:pt>
                <c:pt idx="859">
                  <c:v>3.8789864960000009</c:v>
                </c:pt>
                <c:pt idx="860">
                  <c:v>3.8789864960000009</c:v>
                </c:pt>
                <c:pt idx="861">
                  <c:v>3.8789864960000009</c:v>
                </c:pt>
                <c:pt idx="862">
                  <c:v>3.8789864960000009</c:v>
                </c:pt>
                <c:pt idx="863">
                  <c:v>3.8789864960000009</c:v>
                </c:pt>
                <c:pt idx="864">
                  <c:v>3.8789864960000009</c:v>
                </c:pt>
                <c:pt idx="865">
                  <c:v>3.8789864960000009</c:v>
                </c:pt>
                <c:pt idx="866">
                  <c:v>3.8789864960000009</c:v>
                </c:pt>
                <c:pt idx="867">
                  <c:v>3.8789864960000009</c:v>
                </c:pt>
                <c:pt idx="868">
                  <c:v>3.8789864960000009</c:v>
                </c:pt>
                <c:pt idx="869">
                  <c:v>3.8789864960000009</c:v>
                </c:pt>
                <c:pt idx="870">
                  <c:v>3.8789864960000009</c:v>
                </c:pt>
                <c:pt idx="871">
                  <c:v>3.8789864960000009</c:v>
                </c:pt>
                <c:pt idx="872">
                  <c:v>3.8789864960000009</c:v>
                </c:pt>
                <c:pt idx="873">
                  <c:v>3.8789864960000009</c:v>
                </c:pt>
                <c:pt idx="874">
                  <c:v>3.8789864960000009</c:v>
                </c:pt>
                <c:pt idx="875">
                  <c:v>3.8789864960000009</c:v>
                </c:pt>
                <c:pt idx="876">
                  <c:v>3.8789864960000009</c:v>
                </c:pt>
                <c:pt idx="877">
                  <c:v>3.8789864960000009</c:v>
                </c:pt>
                <c:pt idx="878">
                  <c:v>3.8789864960000009</c:v>
                </c:pt>
                <c:pt idx="879">
                  <c:v>3.8789864960000009</c:v>
                </c:pt>
                <c:pt idx="880">
                  <c:v>3.8789864960000009</c:v>
                </c:pt>
                <c:pt idx="881">
                  <c:v>3.8789864960000009</c:v>
                </c:pt>
                <c:pt idx="882">
                  <c:v>3.8789864960000009</c:v>
                </c:pt>
                <c:pt idx="883">
                  <c:v>3.8789864960000009</c:v>
                </c:pt>
                <c:pt idx="884">
                  <c:v>3.8789864960000009</c:v>
                </c:pt>
                <c:pt idx="885">
                  <c:v>3.8789864960000009</c:v>
                </c:pt>
                <c:pt idx="886">
                  <c:v>3.8789864960000009</c:v>
                </c:pt>
                <c:pt idx="887">
                  <c:v>3.8789864960000009</c:v>
                </c:pt>
                <c:pt idx="888">
                  <c:v>3.8789864960000009</c:v>
                </c:pt>
                <c:pt idx="889">
                  <c:v>3.8789864960000009</c:v>
                </c:pt>
                <c:pt idx="890">
                  <c:v>3.8789864960000009</c:v>
                </c:pt>
                <c:pt idx="891">
                  <c:v>3.8789864960000009</c:v>
                </c:pt>
                <c:pt idx="892">
                  <c:v>3.8789864960000009</c:v>
                </c:pt>
                <c:pt idx="893">
                  <c:v>3.8789864960000009</c:v>
                </c:pt>
                <c:pt idx="894">
                  <c:v>3.8789864960000009</c:v>
                </c:pt>
                <c:pt idx="895">
                  <c:v>3.8789864960000009</c:v>
                </c:pt>
                <c:pt idx="896">
                  <c:v>3.8789864960000009</c:v>
                </c:pt>
                <c:pt idx="897">
                  <c:v>3.8789864960000009</c:v>
                </c:pt>
                <c:pt idx="898">
                  <c:v>3.8789864960000009</c:v>
                </c:pt>
                <c:pt idx="899">
                  <c:v>3.8789864960000009</c:v>
                </c:pt>
                <c:pt idx="900">
                  <c:v>3.8789864960000009</c:v>
                </c:pt>
                <c:pt idx="901">
                  <c:v>3.8789864960000009</c:v>
                </c:pt>
                <c:pt idx="902">
                  <c:v>3.8789864960000009</c:v>
                </c:pt>
                <c:pt idx="903">
                  <c:v>3.8789864960000009</c:v>
                </c:pt>
                <c:pt idx="904">
                  <c:v>3.8789864960000009</c:v>
                </c:pt>
                <c:pt idx="905">
                  <c:v>3.8789864960000009</c:v>
                </c:pt>
                <c:pt idx="906">
                  <c:v>3.8789864960000009</c:v>
                </c:pt>
                <c:pt idx="907">
                  <c:v>3.8789864960000009</c:v>
                </c:pt>
                <c:pt idx="908">
                  <c:v>3.8789864960000009</c:v>
                </c:pt>
                <c:pt idx="909">
                  <c:v>3.8789864960000009</c:v>
                </c:pt>
                <c:pt idx="910">
                  <c:v>3.8789864960000009</c:v>
                </c:pt>
                <c:pt idx="911">
                  <c:v>3.8789864960000009</c:v>
                </c:pt>
                <c:pt idx="912">
                  <c:v>3.8789864960000009</c:v>
                </c:pt>
                <c:pt idx="913">
                  <c:v>3.8789864960000009</c:v>
                </c:pt>
                <c:pt idx="914">
                  <c:v>3.8789864960000009</c:v>
                </c:pt>
                <c:pt idx="915">
                  <c:v>3.8789864960000009</c:v>
                </c:pt>
                <c:pt idx="916">
                  <c:v>3.8789864960000009</c:v>
                </c:pt>
                <c:pt idx="917">
                  <c:v>3.8789864960000009</c:v>
                </c:pt>
                <c:pt idx="918">
                  <c:v>3.8789864960000009</c:v>
                </c:pt>
                <c:pt idx="919">
                  <c:v>3.8789864960000009</c:v>
                </c:pt>
                <c:pt idx="920">
                  <c:v>3.8789864960000009</c:v>
                </c:pt>
                <c:pt idx="921">
                  <c:v>3.8789864960000009</c:v>
                </c:pt>
                <c:pt idx="922">
                  <c:v>3.8789864960000009</c:v>
                </c:pt>
                <c:pt idx="923">
                  <c:v>3.8789864960000009</c:v>
                </c:pt>
                <c:pt idx="924">
                  <c:v>3.8789864960000009</c:v>
                </c:pt>
                <c:pt idx="925">
                  <c:v>3.8789864960000009</c:v>
                </c:pt>
                <c:pt idx="926">
                  <c:v>3.8789864960000009</c:v>
                </c:pt>
                <c:pt idx="927">
                  <c:v>3.8789864960000009</c:v>
                </c:pt>
                <c:pt idx="928">
                  <c:v>3.8789864960000009</c:v>
                </c:pt>
                <c:pt idx="929">
                  <c:v>3.8789864960000009</c:v>
                </c:pt>
                <c:pt idx="930">
                  <c:v>3.8789864960000009</c:v>
                </c:pt>
                <c:pt idx="931">
                  <c:v>3.8789864960000009</c:v>
                </c:pt>
                <c:pt idx="932">
                  <c:v>3.8789864960000009</c:v>
                </c:pt>
                <c:pt idx="933">
                  <c:v>3.8789864960000009</c:v>
                </c:pt>
                <c:pt idx="934">
                  <c:v>3.8789864960000009</c:v>
                </c:pt>
                <c:pt idx="935">
                  <c:v>3.8789864960000009</c:v>
                </c:pt>
                <c:pt idx="936">
                  <c:v>3.8789864960000009</c:v>
                </c:pt>
                <c:pt idx="937">
                  <c:v>3.8789864960000009</c:v>
                </c:pt>
                <c:pt idx="938">
                  <c:v>3.8789864960000009</c:v>
                </c:pt>
                <c:pt idx="939">
                  <c:v>3.8789864960000009</c:v>
                </c:pt>
                <c:pt idx="940">
                  <c:v>3.8789864960000009</c:v>
                </c:pt>
                <c:pt idx="941">
                  <c:v>3.8789864960000009</c:v>
                </c:pt>
                <c:pt idx="942">
                  <c:v>3.8789864960000009</c:v>
                </c:pt>
                <c:pt idx="943">
                  <c:v>3.8789864960000009</c:v>
                </c:pt>
                <c:pt idx="944">
                  <c:v>3.8789864960000009</c:v>
                </c:pt>
                <c:pt idx="945">
                  <c:v>3.8789864960000009</c:v>
                </c:pt>
                <c:pt idx="946">
                  <c:v>3.8789864960000009</c:v>
                </c:pt>
                <c:pt idx="947">
                  <c:v>3.8789864960000009</c:v>
                </c:pt>
                <c:pt idx="948">
                  <c:v>3.8789864960000009</c:v>
                </c:pt>
                <c:pt idx="949">
                  <c:v>3.8789864960000009</c:v>
                </c:pt>
                <c:pt idx="950">
                  <c:v>3.8789864960000009</c:v>
                </c:pt>
                <c:pt idx="951">
                  <c:v>3.8789864960000009</c:v>
                </c:pt>
                <c:pt idx="952">
                  <c:v>3.8789864960000009</c:v>
                </c:pt>
                <c:pt idx="953">
                  <c:v>3.8789864960000009</c:v>
                </c:pt>
                <c:pt idx="954">
                  <c:v>3.8789864960000009</c:v>
                </c:pt>
                <c:pt idx="955">
                  <c:v>3.8789864960000009</c:v>
                </c:pt>
                <c:pt idx="956">
                  <c:v>3.8789864960000009</c:v>
                </c:pt>
                <c:pt idx="957">
                  <c:v>3.8789864960000009</c:v>
                </c:pt>
                <c:pt idx="958">
                  <c:v>3.8789864960000009</c:v>
                </c:pt>
                <c:pt idx="959">
                  <c:v>3.8789864960000009</c:v>
                </c:pt>
                <c:pt idx="960">
                  <c:v>3.8789864960000009</c:v>
                </c:pt>
                <c:pt idx="961">
                  <c:v>3.8789864960000009</c:v>
                </c:pt>
                <c:pt idx="962">
                  <c:v>3.8789864960000009</c:v>
                </c:pt>
                <c:pt idx="963">
                  <c:v>3.8789864960000009</c:v>
                </c:pt>
                <c:pt idx="964">
                  <c:v>3.8789864960000009</c:v>
                </c:pt>
                <c:pt idx="965">
                  <c:v>3.8789864960000009</c:v>
                </c:pt>
                <c:pt idx="966">
                  <c:v>3.8789864960000009</c:v>
                </c:pt>
                <c:pt idx="967">
                  <c:v>3.8789864960000009</c:v>
                </c:pt>
                <c:pt idx="968">
                  <c:v>3.8789864960000009</c:v>
                </c:pt>
                <c:pt idx="969">
                  <c:v>3.8789864960000009</c:v>
                </c:pt>
                <c:pt idx="970">
                  <c:v>3.8789864960000009</c:v>
                </c:pt>
                <c:pt idx="971">
                  <c:v>3.8789864960000009</c:v>
                </c:pt>
                <c:pt idx="972">
                  <c:v>3.8789864960000009</c:v>
                </c:pt>
                <c:pt idx="973">
                  <c:v>3.8789864960000009</c:v>
                </c:pt>
                <c:pt idx="974">
                  <c:v>3.8789864960000009</c:v>
                </c:pt>
                <c:pt idx="975">
                  <c:v>3.8789864960000009</c:v>
                </c:pt>
                <c:pt idx="976">
                  <c:v>3.8789864960000009</c:v>
                </c:pt>
                <c:pt idx="977">
                  <c:v>3.8789864960000009</c:v>
                </c:pt>
                <c:pt idx="978">
                  <c:v>3.8789864960000009</c:v>
                </c:pt>
                <c:pt idx="979">
                  <c:v>3.8789864960000009</c:v>
                </c:pt>
                <c:pt idx="980">
                  <c:v>3.8789864960000009</c:v>
                </c:pt>
                <c:pt idx="981">
                  <c:v>3.8789864960000009</c:v>
                </c:pt>
                <c:pt idx="982">
                  <c:v>3.8789864960000009</c:v>
                </c:pt>
                <c:pt idx="983">
                  <c:v>3.8789864960000009</c:v>
                </c:pt>
                <c:pt idx="984">
                  <c:v>3.8789864960000009</c:v>
                </c:pt>
                <c:pt idx="985">
                  <c:v>3.8789864960000009</c:v>
                </c:pt>
                <c:pt idx="986">
                  <c:v>3.8789864960000009</c:v>
                </c:pt>
                <c:pt idx="987">
                  <c:v>3.8789864960000009</c:v>
                </c:pt>
                <c:pt idx="988">
                  <c:v>3.8789864960000009</c:v>
                </c:pt>
                <c:pt idx="989">
                  <c:v>3.8789864960000009</c:v>
                </c:pt>
                <c:pt idx="990">
                  <c:v>3.8789864960000009</c:v>
                </c:pt>
                <c:pt idx="991">
                  <c:v>3.8789864960000009</c:v>
                </c:pt>
                <c:pt idx="992">
                  <c:v>3.8789864960000009</c:v>
                </c:pt>
                <c:pt idx="993">
                  <c:v>3.8789864960000009</c:v>
                </c:pt>
                <c:pt idx="994">
                  <c:v>3.8789864960000009</c:v>
                </c:pt>
                <c:pt idx="995">
                  <c:v>3.8789864960000009</c:v>
                </c:pt>
                <c:pt idx="996">
                  <c:v>3.8789864960000009</c:v>
                </c:pt>
                <c:pt idx="997">
                  <c:v>3.8789864960000009</c:v>
                </c:pt>
                <c:pt idx="998">
                  <c:v>3.8789864960000009</c:v>
                </c:pt>
                <c:pt idx="999">
                  <c:v>3.8789864960000009</c:v>
                </c:pt>
                <c:pt idx="1000">
                  <c:v>3.8789864960000009</c:v>
                </c:pt>
                <c:pt idx="1001">
                  <c:v>3.8789864960000009</c:v>
                </c:pt>
                <c:pt idx="1002">
                  <c:v>3.8789864960000009</c:v>
                </c:pt>
                <c:pt idx="1003">
                  <c:v>3.8789864960000009</c:v>
                </c:pt>
                <c:pt idx="1004">
                  <c:v>3.8789864960000009</c:v>
                </c:pt>
                <c:pt idx="1005">
                  <c:v>3.8789864960000009</c:v>
                </c:pt>
                <c:pt idx="1006">
                  <c:v>3.8789864960000009</c:v>
                </c:pt>
                <c:pt idx="1007">
                  <c:v>3.8789864960000009</c:v>
                </c:pt>
                <c:pt idx="1008">
                  <c:v>3.8789864960000009</c:v>
                </c:pt>
                <c:pt idx="1009">
                  <c:v>3.8789864960000009</c:v>
                </c:pt>
                <c:pt idx="1010">
                  <c:v>3.8789864960000009</c:v>
                </c:pt>
                <c:pt idx="1011">
                  <c:v>3.8789864960000009</c:v>
                </c:pt>
                <c:pt idx="1012">
                  <c:v>3.8789864960000009</c:v>
                </c:pt>
                <c:pt idx="1013">
                  <c:v>3.8789864960000009</c:v>
                </c:pt>
                <c:pt idx="1014">
                  <c:v>3.8789864960000009</c:v>
                </c:pt>
                <c:pt idx="1015">
                  <c:v>3.8789864960000009</c:v>
                </c:pt>
                <c:pt idx="1016">
                  <c:v>3.8789864960000009</c:v>
                </c:pt>
                <c:pt idx="1017">
                  <c:v>3.8789864960000009</c:v>
                </c:pt>
                <c:pt idx="1018">
                  <c:v>3.8789864960000009</c:v>
                </c:pt>
                <c:pt idx="1019">
                  <c:v>3.8789864960000009</c:v>
                </c:pt>
                <c:pt idx="1020">
                  <c:v>3.8789864960000009</c:v>
                </c:pt>
                <c:pt idx="1021">
                  <c:v>3.8789864960000009</c:v>
                </c:pt>
                <c:pt idx="1022">
                  <c:v>3.8789864960000009</c:v>
                </c:pt>
                <c:pt idx="1023">
                  <c:v>3.8789864960000009</c:v>
                </c:pt>
                <c:pt idx="1024">
                  <c:v>3.8789864960000009</c:v>
                </c:pt>
                <c:pt idx="1025">
                  <c:v>3.8789864960000009</c:v>
                </c:pt>
                <c:pt idx="1026">
                  <c:v>3.8789864960000009</c:v>
                </c:pt>
                <c:pt idx="1027">
                  <c:v>3.8789864960000009</c:v>
                </c:pt>
                <c:pt idx="1028">
                  <c:v>3.8789864960000009</c:v>
                </c:pt>
                <c:pt idx="1029">
                  <c:v>3.8789864960000009</c:v>
                </c:pt>
                <c:pt idx="1030">
                  <c:v>3.8789864960000009</c:v>
                </c:pt>
                <c:pt idx="1031">
                  <c:v>3.8789864960000009</c:v>
                </c:pt>
                <c:pt idx="1032">
                  <c:v>3.8789864960000009</c:v>
                </c:pt>
                <c:pt idx="1033">
                  <c:v>3.8789864960000009</c:v>
                </c:pt>
                <c:pt idx="1034">
                  <c:v>3.8789864960000009</c:v>
                </c:pt>
                <c:pt idx="1035">
                  <c:v>3.8789864960000009</c:v>
                </c:pt>
                <c:pt idx="1036">
                  <c:v>3.8789864960000009</c:v>
                </c:pt>
                <c:pt idx="1037">
                  <c:v>3.8789864960000009</c:v>
                </c:pt>
                <c:pt idx="1038">
                  <c:v>3.8789864960000009</c:v>
                </c:pt>
                <c:pt idx="1039">
                  <c:v>3.8789864960000009</c:v>
                </c:pt>
                <c:pt idx="1040">
                  <c:v>3.8789864960000009</c:v>
                </c:pt>
                <c:pt idx="1041">
                  <c:v>3.8789864960000009</c:v>
                </c:pt>
                <c:pt idx="1042">
                  <c:v>3.8789864960000009</c:v>
                </c:pt>
                <c:pt idx="1043">
                  <c:v>3.8789864960000009</c:v>
                </c:pt>
                <c:pt idx="1044">
                  <c:v>3.8789864960000009</c:v>
                </c:pt>
                <c:pt idx="1045">
                  <c:v>3.8789864960000009</c:v>
                </c:pt>
                <c:pt idx="1046">
                  <c:v>3.8789864960000009</c:v>
                </c:pt>
                <c:pt idx="1047">
                  <c:v>3.8789864960000009</c:v>
                </c:pt>
                <c:pt idx="1048">
                  <c:v>3.8789864960000009</c:v>
                </c:pt>
                <c:pt idx="1049">
                  <c:v>3.8789864960000009</c:v>
                </c:pt>
                <c:pt idx="1050">
                  <c:v>3.8789864960000009</c:v>
                </c:pt>
                <c:pt idx="1051">
                  <c:v>3.8789864960000009</c:v>
                </c:pt>
                <c:pt idx="1052">
                  <c:v>3.8789864960000009</c:v>
                </c:pt>
                <c:pt idx="1053">
                  <c:v>3.8789864960000009</c:v>
                </c:pt>
                <c:pt idx="1054">
                  <c:v>3.8789864960000009</c:v>
                </c:pt>
                <c:pt idx="1055">
                  <c:v>3.8789864960000009</c:v>
                </c:pt>
                <c:pt idx="1056">
                  <c:v>3.8789864960000009</c:v>
                </c:pt>
                <c:pt idx="1057">
                  <c:v>3.8789864960000009</c:v>
                </c:pt>
                <c:pt idx="1058">
                  <c:v>3.8789864960000009</c:v>
                </c:pt>
                <c:pt idx="1059">
                  <c:v>3.8789864960000009</c:v>
                </c:pt>
                <c:pt idx="1060">
                  <c:v>3.8789864960000009</c:v>
                </c:pt>
                <c:pt idx="1061">
                  <c:v>3.8789864960000009</c:v>
                </c:pt>
                <c:pt idx="1062">
                  <c:v>3.8789864960000009</c:v>
                </c:pt>
                <c:pt idx="1063">
                  <c:v>3.8789864960000009</c:v>
                </c:pt>
                <c:pt idx="1064">
                  <c:v>3.8789864960000009</c:v>
                </c:pt>
                <c:pt idx="1065">
                  <c:v>3.8789864960000009</c:v>
                </c:pt>
                <c:pt idx="1066">
                  <c:v>3.8789864960000009</c:v>
                </c:pt>
                <c:pt idx="1067">
                  <c:v>3.8789864960000009</c:v>
                </c:pt>
                <c:pt idx="1068">
                  <c:v>3.8789864960000009</c:v>
                </c:pt>
                <c:pt idx="1069">
                  <c:v>3.8789864960000009</c:v>
                </c:pt>
                <c:pt idx="1070">
                  <c:v>3.8789864960000009</c:v>
                </c:pt>
                <c:pt idx="1071">
                  <c:v>3.8789864960000009</c:v>
                </c:pt>
                <c:pt idx="1072">
                  <c:v>3.8789864960000009</c:v>
                </c:pt>
                <c:pt idx="1073">
                  <c:v>3.8789864960000009</c:v>
                </c:pt>
                <c:pt idx="1074">
                  <c:v>3.8789864960000009</c:v>
                </c:pt>
                <c:pt idx="1075">
                  <c:v>3.8789864960000009</c:v>
                </c:pt>
                <c:pt idx="1076">
                  <c:v>3.8789864960000009</c:v>
                </c:pt>
                <c:pt idx="1077">
                  <c:v>3.8789864960000009</c:v>
                </c:pt>
                <c:pt idx="1078">
                  <c:v>3.8789864960000009</c:v>
                </c:pt>
                <c:pt idx="1079">
                  <c:v>3.8789864960000009</c:v>
                </c:pt>
                <c:pt idx="1080">
                  <c:v>3.8789864960000009</c:v>
                </c:pt>
                <c:pt idx="1081">
                  <c:v>3.8789864960000009</c:v>
                </c:pt>
                <c:pt idx="1082">
                  <c:v>3.8789864960000009</c:v>
                </c:pt>
                <c:pt idx="1083">
                  <c:v>3.8789864960000009</c:v>
                </c:pt>
                <c:pt idx="1084">
                  <c:v>3.8789864960000009</c:v>
                </c:pt>
                <c:pt idx="1085">
                  <c:v>3.8789864960000009</c:v>
                </c:pt>
                <c:pt idx="1086">
                  <c:v>3.8789864960000009</c:v>
                </c:pt>
                <c:pt idx="1087">
                  <c:v>3.8789864960000009</c:v>
                </c:pt>
                <c:pt idx="1088">
                  <c:v>3.8789864960000009</c:v>
                </c:pt>
                <c:pt idx="1089">
                  <c:v>3.8789864960000009</c:v>
                </c:pt>
                <c:pt idx="1090">
                  <c:v>3.8789864960000009</c:v>
                </c:pt>
                <c:pt idx="1091">
                  <c:v>3.8789864960000009</c:v>
                </c:pt>
                <c:pt idx="1092">
                  <c:v>3.8789864960000009</c:v>
                </c:pt>
                <c:pt idx="1093">
                  <c:v>3.8789864960000009</c:v>
                </c:pt>
                <c:pt idx="1094">
                  <c:v>3.8789864960000009</c:v>
                </c:pt>
                <c:pt idx="1095">
                  <c:v>3.8789864960000009</c:v>
                </c:pt>
                <c:pt idx="1096">
                  <c:v>3.8789864960000009</c:v>
                </c:pt>
                <c:pt idx="1097">
                  <c:v>3.8789864960000009</c:v>
                </c:pt>
                <c:pt idx="1098">
                  <c:v>3.8789864960000009</c:v>
                </c:pt>
                <c:pt idx="1099">
                  <c:v>3.8789864960000009</c:v>
                </c:pt>
                <c:pt idx="1100">
                  <c:v>3.8789864960000009</c:v>
                </c:pt>
                <c:pt idx="1101">
                  <c:v>3.8789864960000009</c:v>
                </c:pt>
                <c:pt idx="1102">
                  <c:v>3.8789864960000009</c:v>
                </c:pt>
                <c:pt idx="1103">
                  <c:v>3.8789864960000009</c:v>
                </c:pt>
                <c:pt idx="1104">
                  <c:v>3.8789864960000009</c:v>
                </c:pt>
                <c:pt idx="1105">
                  <c:v>3.8789864960000009</c:v>
                </c:pt>
                <c:pt idx="1106">
                  <c:v>3.8789864960000009</c:v>
                </c:pt>
                <c:pt idx="1107">
                  <c:v>3.8789864960000009</c:v>
                </c:pt>
                <c:pt idx="1108">
                  <c:v>3.8789864960000009</c:v>
                </c:pt>
                <c:pt idx="1109">
                  <c:v>3.8789864960000009</c:v>
                </c:pt>
                <c:pt idx="1110">
                  <c:v>3.8789864960000009</c:v>
                </c:pt>
                <c:pt idx="1111">
                  <c:v>3.8789864960000009</c:v>
                </c:pt>
                <c:pt idx="1112">
                  <c:v>3.8789864960000009</c:v>
                </c:pt>
                <c:pt idx="1113">
                  <c:v>3.8789864960000009</c:v>
                </c:pt>
                <c:pt idx="1114">
                  <c:v>3.8789864960000009</c:v>
                </c:pt>
                <c:pt idx="1115">
                  <c:v>3.8789864960000009</c:v>
                </c:pt>
                <c:pt idx="1116">
                  <c:v>3.8789864960000009</c:v>
                </c:pt>
                <c:pt idx="1117">
                  <c:v>3.8789864960000009</c:v>
                </c:pt>
                <c:pt idx="1118">
                  <c:v>3.8789864960000009</c:v>
                </c:pt>
                <c:pt idx="1119">
                  <c:v>3.8789864960000009</c:v>
                </c:pt>
                <c:pt idx="1120">
                  <c:v>3.8789864960000009</c:v>
                </c:pt>
                <c:pt idx="1121">
                  <c:v>3.8789864960000009</c:v>
                </c:pt>
                <c:pt idx="1122">
                  <c:v>3.8789864960000009</c:v>
                </c:pt>
                <c:pt idx="1123">
                  <c:v>3.8789864960000009</c:v>
                </c:pt>
                <c:pt idx="1124">
                  <c:v>3.8789864960000009</c:v>
                </c:pt>
                <c:pt idx="1125">
                  <c:v>3.8789864960000009</c:v>
                </c:pt>
                <c:pt idx="1126">
                  <c:v>3.8789864960000009</c:v>
                </c:pt>
                <c:pt idx="1127">
                  <c:v>3.8789864960000009</c:v>
                </c:pt>
                <c:pt idx="1128">
                  <c:v>3.8789864960000009</c:v>
                </c:pt>
                <c:pt idx="1129">
                  <c:v>3.8789864960000009</c:v>
                </c:pt>
                <c:pt idx="1130">
                  <c:v>3.8789864960000009</c:v>
                </c:pt>
                <c:pt idx="1131">
                  <c:v>3.8789864960000009</c:v>
                </c:pt>
                <c:pt idx="1132">
                  <c:v>3.8789864960000009</c:v>
                </c:pt>
                <c:pt idx="1133">
                  <c:v>3.8789864960000009</c:v>
                </c:pt>
                <c:pt idx="1134">
                  <c:v>3.8789864960000009</c:v>
                </c:pt>
                <c:pt idx="1135">
                  <c:v>3.8789864960000009</c:v>
                </c:pt>
                <c:pt idx="1136">
                  <c:v>3.8789864960000009</c:v>
                </c:pt>
                <c:pt idx="1137">
                  <c:v>3.8789864960000009</c:v>
                </c:pt>
                <c:pt idx="1138">
                  <c:v>3.8789864960000009</c:v>
                </c:pt>
                <c:pt idx="1139">
                  <c:v>3.8789864960000009</c:v>
                </c:pt>
                <c:pt idx="1140">
                  <c:v>3.8789864960000009</c:v>
                </c:pt>
                <c:pt idx="1141">
                  <c:v>3.8789864960000009</c:v>
                </c:pt>
                <c:pt idx="1142">
                  <c:v>3.8789864960000009</c:v>
                </c:pt>
                <c:pt idx="1143">
                  <c:v>3.8789864960000009</c:v>
                </c:pt>
                <c:pt idx="1144">
                  <c:v>3.8789864960000009</c:v>
                </c:pt>
                <c:pt idx="1145">
                  <c:v>3.8789864960000009</c:v>
                </c:pt>
                <c:pt idx="1146">
                  <c:v>3.8789864960000009</c:v>
                </c:pt>
                <c:pt idx="1147">
                  <c:v>3.8789864960000009</c:v>
                </c:pt>
                <c:pt idx="1148">
                  <c:v>3.8789864960000009</c:v>
                </c:pt>
                <c:pt idx="1149">
                  <c:v>3.8789864960000009</c:v>
                </c:pt>
                <c:pt idx="1150">
                  <c:v>3.8789864960000009</c:v>
                </c:pt>
                <c:pt idx="1151">
                  <c:v>3.8789864960000009</c:v>
                </c:pt>
                <c:pt idx="1152">
                  <c:v>3.8789864960000009</c:v>
                </c:pt>
                <c:pt idx="1153">
                  <c:v>3.8789864960000009</c:v>
                </c:pt>
                <c:pt idx="1154">
                  <c:v>3.8789864960000009</c:v>
                </c:pt>
                <c:pt idx="1155">
                  <c:v>3.8789864960000009</c:v>
                </c:pt>
                <c:pt idx="1156">
                  <c:v>3.8789864960000009</c:v>
                </c:pt>
                <c:pt idx="1157">
                  <c:v>3.8789864960000009</c:v>
                </c:pt>
                <c:pt idx="1158">
                  <c:v>3.8789864960000009</c:v>
                </c:pt>
                <c:pt idx="1159">
                  <c:v>3.8789864960000009</c:v>
                </c:pt>
                <c:pt idx="1160">
                  <c:v>3.8789864960000009</c:v>
                </c:pt>
                <c:pt idx="1161">
                  <c:v>3.8789864960000009</c:v>
                </c:pt>
                <c:pt idx="1162">
                  <c:v>3.8789864960000009</c:v>
                </c:pt>
                <c:pt idx="1163">
                  <c:v>3.8789864960000009</c:v>
                </c:pt>
                <c:pt idx="1164">
                  <c:v>3.8789864960000009</c:v>
                </c:pt>
                <c:pt idx="1165">
                  <c:v>3.8789864960000009</c:v>
                </c:pt>
                <c:pt idx="1166">
                  <c:v>3.8789864960000009</c:v>
                </c:pt>
                <c:pt idx="1167">
                  <c:v>3.8789864960000009</c:v>
                </c:pt>
                <c:pt idx="1168">
                  <c:v>3.8789864960000009</c:v>
                </c:pt>
                <c:pt idx="1169">
                  <c:v>3.8789864960000009</c:v>
                </c:pt>
                <c:pt idx="1170">
                  <c:v>3.8789864960000009</c:v>
                </c:pt>
                <c:pt idx="1171">
                  <c:v>3.8789864960000009</c:v>
                </c:pt>
                <c:pt idx="1172">
                  <c:v>3.8789864960000009</c:v>
                </c:pt>
                <c:pt idx="1173">
                  <c:v>3.8789864960000009</c:v>
                </c:pt>
                <c:pt idx="1174">
                  <c:v>3.8789864960000009</c:v>
                </c:pt>
                <c:pt idx="1175">
                  <c:v>3.8789864960000009</c:v>
                </c:pt>
                <c:pt idx="1176">
                  <c:v>3.8789864960000009</c:v>
                </c:pt>
                <c:pt idx="1177">
                  <c:v>3.8789864960000009</c:v>
                </c:pt>
                <c:pt idx="1178">
                  <c:v>3.8789864960000009</c:v>
                </c:pt>
                <c:pt idx="1179">
                  <c:v>3.8789864960000009</c:v>
                </c:pt>
                <c:pt idx="1180">
                  <c:v>3.8789864960000009</c:v>
                </c:pt>
                <c:pt idx="1181">
                  <c:v>3.8789864960000009</c:v>
                </c:pt>
                <c:pt idx="1182">
                  <c:v>3.8789864960000009</c:v>
                </c:pt>
                <c:pt idx="1183">
                  <c:v>3.8789864960000009</c:v>
                </c:pt>
                <c:pt idx="1184">
                  <c:v>3.8789864960000009</c:v>
                </c:pt>
                <c:pt idx="1185">
                  <c:v>3.8789864960000009</c:v>
                </c:pt>
                <c:pt idx="1186">
                  <c:v>3.8789864960000009</c:v>
                </c:pt>
                <c:pt idx="1187">
                  <c:v>3.8789864960000009</c:v>
                </c:pt>
                <c:pt idx="1188">
                  <c:v>3.8789864960000009</c:v>
                </c:pt>
                <c:pt idx="1189">
                  <c:v>3.8789864960000009</c:v>
                </c:pt>
                <c:pt idx="1190">
                  <c:v>3.8789864960000009</c:v>
                </c:pt>
                <c:pt idx="1191">
                  <c:v>3.8789864960000009</c:v>
                </c:pt>
                <c:pt idx="1192">
                  <c:v>3.8789864960000009</c:v>
                </c:pt>
                <c:pt idx="1193">
                  <c:v>3.8789864960000009</c:v>
                </c:pt>
                <c:pt idx="1194">
                  <c:v>3.8789864960000009</c:v>
                </c:pt>
                <c:pt idx="1195">
                  <c:v>3.8789864960000009</c:v>
                </c:pt>
                <c:pt idx="1196">
                  <c:v>3.8789864960000009</c:v>
                </c:pt>
                <c:pt idx="1197">
                  <c:v>3.8789864960000009</c:v>
                </c:pt>
                <c:pt idx="1198">
                  <c:v>3.8789864960000009</c:v>
                </c:pt>
                <c:pt idx="1199">
                  <c:v>3.8789864960000009</c:v>
                </c:pt>
                <c:pt idx="1200">
                  <c:v>3.8789864960000009</c:v>
                </c:pt>
                <c:pt idx="1201">
                  <c:v>3.8789864960000009</c:v>
                </c:pt>
                <c:pt idx="1202">
                  <c:v>3.8789864960000009</c:v>
                </c:pt>
                <c:pt idx="1203">
                  <c:v>3.8789864960000009</c:v>
                </c:pt>
                <c:pt idx="1204">
                  <c:v>3.8789864960000009</c:v>
                </c:pt>
                <c:pt idx="1205">
                  <c:v>3.8789864960000009</c:v>
                </c:pt>
                <c:pt idx="1206">
                  <c:v>3.8789864960000009</c:v>
                </c:pt>
                <c:pt idx="1207">
                  <c:v>3.8789864960000009</c:v>
                </c:pt>
                <c:pt idx="1208">
                  <c:v>3.8789864960000009</c:v>
                </c:pt>
                <c:pt idx="1209">
                  <c:v>3.8789864960000009</c:v>
                </c:pt>
                <c:pt idx="1210">
                  <c:v>3.8789864960000009</c:v>
                </c:pt>
                <c:pt idx="1211">
                  <c:v>3.8789864960000009</c:v>
                </c:pt>
                <c:pt idx="1212">
                  <c:v>3.8789864960000009</c:v>
                </c:pt>
                <c:pt idx="1213">
                  <c:v>3.8789864960000009</c:v>
                </c:pt>
                <c:pt idx="1214">
                  <c:v>3.8789864960000009</c:v>
                </c:pt>
                <c:pt idx="1215">
                  <c:v>3.8789864960000009</c:v>
                </c:pt>
                <c:pt idx="1216">
                  <c:v>3.8789864960000009</c:v>
                </c:pt>
                <c:pt idx="1217">
                  <c:v>3.8789864960000009</c:v>
                </c:pt>
                <c:pt idx="1218">
                  <c:v>3.8789864960000009</c:v>
                </c:pt>
                <c:pt idx="1219">
                  <c:v>3.8789864960000009</c:v>
                </c:pt>
                <c:pt idx="1220">
                  <c:v>3.8789864960000009</c:v>
                </c:pt>
                <c:pt idx="1221">
                  <c:v>3.8789864960000009</c:v>
                </c:pt>
                <c:pt idx="1222">
                  <c:v>3.8789864960000009</c:v>
                </c:pt>
                <c:pt idx="1223">
                  <c:v>3.8789864960000009</c:v>
                </c:pt>
                <c:pt idx="1224">
                  <c:v>3.8789864960000009</c:v>
                </c:pt>
                <c:pt idx="1225">
                  <c:v>3.8789864960000009</c:v>
                </c:pt>
                <c:pt idx="1226">
                  <c:v>3.8789864960000009</c:v>
                </c:pt>
                <c:pt idx="1227">
                  <c:v>3.8789864960000009</c:v>
                </c:pt>
                <c:pt idx="1228">
                  <c:v>3.8789864960000009</c:v>
                </c:pt>
                <c:pt idx="1229">
                  <c:v>3.8789864960000009</c:v>
                </c:pt>
                <c:pt idx="1230">
                  <c:v>3.8789864960000009</c:v>
                </c:pt>
                <c:pt idx="1231">
                  <c:v>3.8789864960000009</c:v>
                </c:pt>
                <c:pt idx="1232">
                  <c:v>3.8789864960000009</c:v>
                </c:pt>
                <c:pt idx="1233">
                  <c:v>3.8789864960000009</c:v>
                </c:pt>
                <c:pt idx="1234">
                  <c:v>3.8789864960000009</c:v>
                </c:pt>
                <c:pt idx="1235">
                  <c:v>3.8789864960000009</c:v>
                </c:pt>
                <c:pt idx="1236">
                  <c:v>3.8789864960000009</c:v>
                </c:pt>
                <c:pt idx="1237">
                  <c:v>3.8789864960000009</c:v>
                </c:pt>
                <c:pt idx="1238">
                  <c:v>3.8789864960000009</c:v>
                </c:pt>
                <c:pt idx="1239">
                  <c:v>3.8789864960000009</c:v>
                </c:pt>
                <c:pt idx="1240">
                  <c:v>3.8789864960000009</c:v>
                </c:pt>
                <c:pt idx="1241">
                  <c:v>3.8789864960000009</c:v>
                </c:pt>
                <c:pt idx="1242">
                  <c:v>3.8789864960000009</c:v>
                </c:pt>
                <c:pt idx="1243">
                  <c:v>3.8789864960000009</c:v>
                </c:pt>
                <c:pt idx="1244">
                  <c:v>3.8789864960000009</c:v>
                </c:pt>
                <c:pt idx="1245">
                  <c:v>3.8789864960000009</c:v>
                </c:pt>
                <c:pt idx="1246">
                  <c:v>3.8789864960000009</c:v>
                </c:pt>
                <c:pt idx="1247">
                  <c:v>3.8789864960000009</c:v>
                </c:pt>
                <c:pt idx="1248">
                  <c:v>3.8789864960000009</c:v>
                </c:pt>
                <c:pt idx="1249">
                  <c:v>3.8789864960000009</c:v>
                </c:pt>
                <c:pt idx="1250">
                  <c:v>3.8789864960000009</c:v>
                </c:pt>
                <c:pt idx="1251">
                  <c:v>3.8789864960000009</c:v>
                </c:pt>
                <c:pt idx="1252">
                  <c:v>3.8789864960000009</c:v>
                </c:pt>
                <c:pt idx="1253">
                  <c:v>3.8789864960000009</c:v>
                </c:pt>
                <c:pt idx="1254">
                  <c:v>3.8789864960000009</c:v>
                </c:pt>
                <c:pt idx="1255">
                  <c:v>3.8789864960000009</c:v>
                </c:pt>
                <c:pt idx="1256">
                  <c:v>3.8789864960000009</c:v>
                </c:pt>
                <c:pt idx="1257">
                  <c:v>3.8789864960000009</c:v>
                </c:pt>
                <c:pt idx="1258">
                  <c:v>3.8789864960000009</c:v>
                </c:pt>
                <c:pt idx="1259">
                  <c:v>3.8789864960000009</c:v>
                </c:pt>
                <c:pt idx="1260">
                  <c:v>3.8789864960000009</c:v>
                </c:pt>
                <c:pt idx="1261">
                  <c:v>3.8789864960000009</c:v>
                </c:pt>
                <c:pt idx="1262">
                  <c:v>3.8789864960000009</c:v>
                </c:pt>
                <c:pt idx="1263">
                  <c:v>3.8789864960000009</c:v>
                </c:pt>
                <c:pt idx="1264">
                  <c:v>3.8789864960000009</c:v>
                </c:pt>
                <c:pt idx="1265">
                  <c:v>3.8789864960000009</c:v>
                </c:pt>
                <c:pt idx="1266">
                  <c:v>3.8789864960000009</c:v>
                </c:pt>
                <c:pt idx="1267">
                  <c:v>3.8789864960000009</c:v>
                </c:pt>
                <c:pt idx="1268">
                  <c:v>3.8789864960000009</c:v>
                </c:pt>
                <c:pt idx="1269">
                  <c:v>3.8789864960000009</c:v>
                </c:pt>
                <c:pt idx="1270">
                  <c:v>3.8789864960000009</c:v>
                </c:pt>
                <c:pt idx="1271">
                  <c:v>3.8789864960000009</c:v>
                </c:pt>
                <c:pt idx="1272">
                  <c:v>3.8789864960000009</c:v>
                </c:pt>
                <c:pt idx="1273">
                  <c:v>3.8789864960000009</c:v>
                </c:pt>
                <c:pt idx="1274">
                  <c:v>3.8789864960000009</c:v>
                </c:pt>
                <c:pt idx="1275">
                  <c:v>3.8789864960000009</c:v>
                </c:pt>
                <c:pt idx="1276">
                  <c:v>3.8789864960000009</c:v>
                </c:pt>
                <c:pt idx="1277">
                  <c:v>3.8789864960000009</c:v>
                </c:pt>
                <c:pt idx="1278">
                  <c:v>3.8789864960000009</c:v>
                </c:pt>
                <c:pt idx="1279">
                  <c:v>3.8789864960000009</c:v>
                </c:pt>
                <c:pt idx="1280">
                  <c:v>3.8789864960000009</c:v>
                </c:pt>
                <c:pt idx="1281">
                  <c:v>3.8789864960000009</c:v>
                </c:pt>
                <c:pt idx="1282">
                  <c:v>3.8789864960000009</c:v>
                </c:pt>
                <c:pt idx="1283">
                  <c:v>3.8789864960000009</c:v>
                </c:pt>
                <c:pt idx="1284">
                  <c:v>3.8789864960000009</c:v>
                </c:pt>
                <c:pt idx="1285">
                  <c:v>3.8789864960000009</c:v>
                </c:pt>
                <c:pt idx="1286">
                  <c:v>3.8789864960000009</c:v>
                </c:pt>
                <c:pt idx="1287">
                  <c:v>3.8789864960000009</c:v>
                </c:pt>
                <c:pt idx="1288">
                  <c:v>3.8789864960000009</c:v>
                </c:pt>
                <c:pt idx="1289">
                  <c:v>3.8789864960000009</c:v>
                </c:pt>
                <c:pt idx="1290">
                  <c:v>3.8789864960000009</c:v>
                </c:pt>
                <c:pt idx="1291">
                  <c:v>3.8789864960000009</c:v>
                </c:pt>
                <c:pt idx="1292">
                  <c:v>3.8789864960000009</c:v>
                </c:pt>
                <c:pt idx="1293">
                  <c:v>3.8789864960000009</c:v>
                </c:pt>
                <c:pt idx="1294">
                  <c:v>3.8789864960000009</c:v>
                </c:pt>
                <c:pt idx="1295">
                  <c:v>3.8789864960000009</c:v>
                </c:pt>
                <c:pt idx="1296">
                  <c:v>3.8789864960000009</c:v>
                </c:pt>
                <c:pt idx="1297">
                  <c:v>3.8789864960000009</c:v>
                </c:pt>
                <c:pt idx="1298">
                  <c:v>3.8789864960000009</c:v>
                </c:pt>
                <c:pt idx="1299">
                  <c:v>3.8789864960000009</c:v>
                </c:pt>
                <c:pt idx="1300">
                  <c:v>3.8789864960000009</c:v>
                </c:pt>
                <c:pt idx="1301">
                  <c:v>3.8789864960000009</c:v>
                </c:pt>
                <c:pt idx="1302">
                  <c:v>3.8789864960000009</c:v>
                </c:pt>
                <c:pt idx="1303">
                  <c:v>3.8789864960000009</c:v>
                </c:pt>
                <c:pt idx="1304">
                  <c:v>3.8789864960000009</c:v>
                </c:pt>
                <c:pt idx="1305">
                  <c:v>3.8789864960000009</c:v>
                </c:pt>
                <c:pt idx="1306">
                  <c:v>3.8789864960000009</c:v>
                </c:pt>
                <c:pt idx="1307">
                  <c:v>3.8789864960000009</c:v>
                </c:pt>
                <c:pt idx="1308">
                  <c:v>3.8789864960000009</c:v>
                </c:pt>
                <c:pt idx="1309">
                  <c:v>3.8789864960000009</c:v>
                </c:pt>
                <c:pt idx="1310">
                  <c:v>3.8789864960000009</c:v>
                </c:pt>
                <c:pt idx="1311">
                  <c:v>3.8789864960000009</c:v>
                </c:pt>
                <c:pt idx="1312">
                  <c:v>3.8789864960000009</c:v>
                </c:pt>
                <c:pt idx="1313">
                  <c:v>3.8789864960000009</c:v>
                </c:pt>
                <c:pt idx="1314">
                  <c:v>3.8789864960000009</c:v>
                </c:pt>
                <c:pt idx="1315">
                  <c:v>3.8789864960000009</c:v>
                </c:pt>
                <c:pt idx="1316">
                  <c:v>3.8789864960000009</c:v>
                </c:pt>
                <c:pt idx="1317">
                  <c:v>3.8789864960000009</c:v>
                </c:pt>
                <c:pt idx="1318">
                  <c:v>3.8789864960000009</c:v>
                </c:pt>
                <c:pt idx="1319">
                  <c:v>3.8789864960000009</c:v>
                </c:pt>
                <c:pt idx="1320">
                  <c:v>3.8789864960000009</c:v>
                </c:pt>
                <c:pt idx="1321">
                  <c:v>3.8789864960000009</c:v>
                </c:pt>
                <c:pt idx="1322">
                  <c:v>3.8789864960000009</c:v>
                </c:pt>
                <c:pt idx="1323">
                  <c:v>3.8789864960000009</c:v>
                </c:pt>
                <c:pt idx="1324">
                  <c:v>3.8789864960000009</c:v>
                </c:pt>
                <c:pt idx="1325">
                  <c:v>3.8789864960000009</c:v>
                </c:pt>
                <c:pt idx="1326">
                  <c:v>3.8789864960000009</c:v>
                </c:pt>
                <c:pt idx="1327">
                  <c:v>3.8789864960000009</c:v>
                </c:pt>
                <c:pt idx="1328">
                  <c:v>3.8789864960000009</c:v>
                </c:pt>
                <c:pt idx="1329">
                  <c:v>3.8789864960000009</c:v>
                </c:pt>
                <c:pt idx="1330">
                  <c:v>3.8789864960000009</c:v>
                </c:pt>
                <c:pt idx="1331">
                  <c:v>3.8789864960000009</c:v>
                </c:pt>
                <c:pt idx="1332">
                  <c:v>3.8789864960000009</c:v>
                </c:pt>
                <c:pt idx="1333">
                  <c:v>3.8789864960000009</c:v>
                </c:pt>
                <c:pt idx="1334">
                  <c:v>3.8789864960000009</c:v>
                </c:pt>
                <c:pt idx="1335">
                  <c:v>3.8789864960000009</c:v>
                </c:pt>
                <c:pt idx="1336">
                  <c:v>3.8789864960000009</c:v>
                </c:pt>
                <c:pt idx="1337">
                  <c:v>3.8789864960000009</c:v>
                </c:pt>
                <c:pt idx="1338">
                  <c:v>3.8789864960000009</c:v>
                </c:pt>
                <c:pt idx="1339">
                  <c:v>3.8789864960000009</c:v>
                </c:pt>
                <c:pt idx="1340">
                  <c:v>3.8789864960000009</c:v>
                </c:pt>
                <c:pt idx="1341">
                  <c:v>3.8789864960000009</c:v>
                </c:pt>
                <c:pt idx="1342">
                  <c:v>3.8789864960000009</c:v>
                </c:pt>
                <c:pt idx="1343">
                  <c:v>3.8789864960000009</c:v>
                </c:pt>
                <c:pt idx="1344">
                  <c:v>3.8789864960000009</c:v>
                </c:pt>
                <c:pt idx="1345">
                  <c:v>3.8789864960000009</c:v>
                </c:pt>
                <c:pt idx="1346">
                  <c:v>3.8789864960000009</c:v>
                </c:pt>
                <c:pt idx="1347">
                  <c:v>3.8789864960000009</c:v>
                </c:pt>
                <c:pt idx="1348">
                  <c:v>3.8789864960000009</c:v>
                </c:pt>
                <c:pt idx="1349">
                  <c:v>3.8789864960000009</c:v>
                </c:pt>
                <c:pt idx="1350">
                  <c:v>3.8789864960000009</c:v>
                </c:pt>
                <c:pt idx="1351">
                  <c:v>3.8789864960000009</c:v>
                </c:pt>
                <c:pt idx="1352">
                  <c:v>3.8789864960000009</c:v>
                </c:pt>
                <c:pt idx="1353">
                  <c:v>3.8789864960000009</c:v>
                </c:pt>
                <c:pt idx="1354">
                  <c:v>3.8789864960000009</c:v>
                </c:pt>
                <c:pt idx="1355">
                  <c:v>3.8789864960000009</c:v>
                </c:pt>
                <c:pt idx="1356">
                  <c:v>3.8789864960000009</c:v>
                </c:pt>
                <c:pt idx="1357">
                  <c:v>3.8789864960000009</c:v>
                </c:pt>
                <c:pt idx="1358">
                  <c:v>3.8789864960000009</c:v>
                </c:pt>
                <c:pt idx="1359">
                  <c:v>3.8789864960000009</c:v>
                </c:pt>
                <c:pt idx="1360">
                  <c:v>3.8789864960000009</c:v>
                </c:pt>
                <c:pt idx="1361">
                  <c:v>3.8789864960000009</c:v>
                </c:pt>
                <c:pt idx="1362">
                  <c:v>3.8789864960000009</c:v>
                </c:pt>
                <c:pt idx="1363">
                  <c:v>3.8789864960000009</c:v>
                </c:pt>
                <c:pt idx="1364">
                  <c:v>3.8789864960000009</c:v>
                </c:pt>
                <c:pt idx="1365">
                  <c:v>3.8789864960000009</c:v>
                </c:pt>
                <c:pt idx="1366">
                  <c:v>3.8789864960000009</c:v>
                </c:pt>
                <c:pt idx="1367">
                  <c:v>3.8789864960000009</c:v>
                </c:pt>
                <c:pt idx="1368">
                  <c:v>3.8789864960000009</c:v>
                </c:pt>
                <c:pt idx="1369">
                  <c:v>3.8789864960000009</c:v>
                </c:pt>
                <c:pt idx="1370">
                  <c:v>3.8789864960000009</c:v>
                </c:pt>
                <c:pt idx="1371">
                  <c:v>3.8789864960000009</c:v>
                </c:pt>
                <c:pt idx="1372">
                  <c:v>3.8789864960000009</c:v>
                </c:pt>
                <c:pt idx="1373">
                  <c:v>3.8789864960000009</c:v>
                </c:pt>
                <c:pt idx="1374">
                  <c:v>3.8789864960000009</c:v>
                </c:pt>
                <c:pt idx="1375">
                  <c:v>3.8789864960000009</c:v>
                </c:pt>
                <c:pt idx="1376">
                  <c:v>3.8789864960000009</c:v>
                </c:pt>
                <c:pt idx="1377">
                  <c:v>3.8789864960000009</c:v>
                </c:pt>
                <c:pt idx="1378">
                  <c:v>3.8789864960000009</c:v>
                </c:pt>
                <c:pt idx="1379">
                  <c:v>3.8789864960000009</c:v>
                </c:pt>
                <c:pt idx="1380">
                  <c:v>3.8789864960000009</c:v>
                </c:pt>
                <c:pt idx="1381">
                  <c:v>3.8789864960000009</c:v>
                </c:pt>
                <c:pt idx="1382">
                  <c:v>3.8789864960000009</c:v>
                </c:pt>
                <c:pt idx="1383">
                  <c:v>3.8789864960000009</c:v>
                </c:pt>
                <c:pt idx="1384">
                  <c:v>3.8789864960000009</c:v>
                </c:pt>
                <c:pt idx="1385">
                  <c:v>3.8789864960000009</c:v>
                </c:pt>
                <c:pt idx="1386">
                  <c:v>3.8789864960000009</c:v>
                </c:pt>
                <c:pt idx="1387">
                  <c:v>3.8789864960000009</c:v>
                </c:pt>
                <c:pt idx="1388">
                  <c:v>3.8789864960000009</c:v>
                </c:pt>
                <c:pt idx="1389">
                  <c:v>3.8789864960000009</c:v>
                </c:pt>
                <c:pt idx="1390">
                  <c:v>3.8789864960000009</c:v>
                </c:pt>
                <c:pt idx="1391">
                  <c:v>3.8789864960000009</c:v>
                </c:pt>
                <c:pt idx="1392">
                  <c:v>3.8789864960000009</c:v>
                </c:pt>
                <c:pt idx="1393">
                  <c:v>3.8789864960000009</c:v>
                </c:pt>
                <c:pt idx="1394">
                  <c:v>3.8789864960000009</c:v>
                </c:pt>
                <c:pt idx="1395">
                  <c:v>3.8789864960000009</c:v>
                </c:pt>
                <c:pt idx="1396">
                  <c:v>3.8789864960000009</c:v>
                </c:pt>
                <c:pt idx="1397">
                  <c:v>3.8789864960000009</c:v>
                </c:pt>
                <c:pt idx="1398">
                  <c:v>3.8789864960000009</c:v>
                </c:pt>
                <c:pt idx="1399">
                  <c:v>3.8789864960000009</c:v>
                </c:pt>
                <c:pt idx="1400">
                  <c:v>3.8789864960000009</c:v>
                </c:pt>
                <c:pt idx="1401">
                  <c:v>3.8789864960000009</c:v>
                </c:pt>
                <c:pt idx="1402">
                  <c:v>3.8789864960000009</c:v>
                </c:pt>
                <c:pt idx="1403">
                  <c:v>3.8789864960000009</c:v>
                </c:pt>
                <c:pt idx="1404">
                  <c:v>3.8789864960000009</c:v>
                </c:pt>
                <c:pt idx="1405">
                  <c:v>3.8789864960000009</c:v>
                </c:pt>
                <c:pt idx="1406">
                  <c:v>3.8789864960000009</c:v>
                </c:pt>
                <c:pt idx="1407">
                  <c:v>3.8789864960000009</c:v>
                </c:pt>
                <c:pt idx="1408">
                  <c:v>3.8789864960000009</c:v>
                </c:pt>
                <c:pt idx="1409">
                  <c:v>3.8789864960000009</c:v>
                </c:pt>
                <c:pt idx="1410">
                  <c:v>3.8789864960000009</c:v>
                </c:pt>
                <c:pt idx="1411">
                  <c:v>3.8789864960000009</c:v>
                </c:pt>
                <c:pt idx="1412">
                  <c:v>3.8789864960000009</c:v>
                </c:pt>
                <c:pt idx="1413">
                  <c:v>3.8789864960000009</c:v>
                </c:pt>
                <c:pt idx="1414">
                  <c:v>3.8789864960000009</c:v>
                </c:pt>
                <c:pt idx="1415">
                  <c:v>3.8789864960000009</c:v>
                </c:pt>
                <c:pt idx="1416">
                  <c:v>3.8789864960000009</c:v>
                </c:pt>
                <c:pt idx="1417">
                  <c:v>3.8789864960000009</c:v>
                </c:pt>
                <c:pt idx="1418">
                  <c:v>3.8789864960000009</c:v>
                </c:pt>
                <c:pt idx="1419">
                  <c:v>3.8789864960000009</c:v>
                </c:pt>
                <c:pt idx="1420">
                  <c:v>3.8789864960000009</c:v>
                </c:pt>
                <c:pt idx="1421">
                  <c:v>3.8789864960000009</c:v>
                </c:pt>
                <c:pt idx="1422">
                  <c:v>3.8789864960000009</c:v>
                </c:pt>
                <c:pt idx="1423">
                  <c:v>3.8789864960000009</c:v>
                </c:pt>
                <c:pt idx="1424">
                  <c:v>3.8789864960000009</c:v>
                </c:pt>
                <c:pt idx="1425">
                  <c:v>3.8789864960000009</c:v>
                </c:pt>
                <c:pt idx="1426">
                  <c:v>3.8789864960000009</c:v>
                </c:pt>
                <c:pt idx="1427">
                  <c:v>3.8789864960000009</c:v>
                </c:pt>
                <c:pt idx="1428">
                  <c:v>3.8789864960000009</c:v>
                </c:pt>
                <c:pt idx="1429">
                  <c:v>3.8789864960000009</c:v>
                </c:pt>
                <c:pt idx="1430">
                  <c:v>3.8789864960000009</c:v>
                </c:pt>
                <c:pt idx="1431">
                  <c:v>3.8789864960000009</c:v>
                </c:pt>
                <c:pt idx="1432">
                  <c:v>3.8789864960000009</c:v>
                </c:pt>
                <c:pt idx="1433">
                  <c:v>3.8789864960000009</c:v>
                </c:pt>
                <c:pt idx="1434">
                  <c:v>3.8789864960000009</c:v>
                </c:pt>
                <c:pt idx="1435">
                  <c:v>3.8789864960000009</c:v>
                </c:pt>
                <c:pt idx="1436">
                  <c:v>3.8789864960000009</c:v>
                </c:pt>
                <c:pt idx="1437">
                  <c:v>3.8789864960000009</c:v>
                </c:pt>
                <c:pt idx="1438">
                  <c:v>3.8789864960000009</c:v>
                </c:pt>
                <c:pt idx="1439">
                  <c:v>3.8789864960000009</c:v>
                </c:pt>
                <c:pt idx="1440">
                  <c:v>3.8789864960000009</c:v>
                </c:pt>
                <c:pt idx="1441">
                  <c:v>3.8789864960000009</c:v>
                </c:pt>
                <c:pt idx="1442">
                  <c:v>3.8789864960000009</c:v>
                </c:pt>
                <c:pt idx="1443">
                  <c:v>3.8789864960000009</c:v>
                </c:pt>
                <c:pt idx="1444">
                  <c:v>3.8789864960000009</c:v>
                </c:pt>
                <c:pt idx="1445">
                  <c:v>3.8789864960000009</c:v>
                </c:pt>
                <c:pt idx="1446">
                  <c:v>3.8789864960000009</c:v>
                </c:pt>
                <c:pt idx="1447">
                  <c:v>3.8789864960000009</c:v>
                </c:pt>
                <c:pt idx="1448">
                  <c:v>3.8789864960000009</c:v>
                </c:pt>
                <c:pt idx="1449">
                  <c:v>3.8789864960000009</c:v>
                </c:pt>
                <c:pt idx="1450">
                  <c:v>3.8789864960000009</c:v>
                </c:pt>
                <c:pt idx="1451">
                  <c:v>3.8789864960000009</c:v>
                </c:pt>
                <c:pt idx="1452">
                  <c:v>3.8789864960000009</c:v>
                </c:pt>
                <c:pt idx="1453">
                  <c:v>3.8789864960000009</c:v>
                </c:pt>
                <c:pt idx="1454">
                  <c:v>3.8789864960000009</c:v>
                </c:pt>
                <c:pt idx="1455">
                  <c:v>3.8789864960000009</c:v>
                </c:pt>
                <c:pt idx="1456">
                  <c:v>3.8789864960000009</c:v>
                </c:pt>
                <c:pt idx="1457">
                  <c:v>3.8789864960000009</c:v>
                </c:pt>
                <c:pt idx="1458">
                  <c:v>3.8789864960000009</c:v>
                </c:pt>
                <c:pt idx="1459">
                  <c:v>3.8789864960000009</c:v>
                </c:pt>
                <c:pt idx="1460">
                  <c:v>3.8789864960000009</c:v>
                </c:pt>
                <c:pt idx="1461">
                  <c:v>3.8789864960000009</c:v>
                </c:pt>
                <c:pt idx="1462">
                  <c:v>3.8789864960000009</c:v>
                </c:pt>
                <c:pt idx="1463">
                  <c:v>3.8789864960000009</c:v>
                </c:pt>
                <c:pt idx="1464">
                  <c:v>3.8789864960000009</c:v>
                </c:pt>
                <c:pt idx="1465">
                  <c:v>3.8789864960000009</c:v>
                </c:pt>
                <c:pt idx="1466">
                  <c:v>3.8789864960000009</c:v>
                </c:pt>
                <c:pt idx="1467">
                  <c:v>3.8789864960000009</c:v>
                </c:pt>
                <c:pt idx="1468">
                  <c:v>3.8789864960000009</c:v>
                </c:pt>
                <c:pt idx="1469">
                  <c:v>3.8789864960000009</c:v>
                </c:pt>
                <c:pt idx="1470">
                  <c:v>3.8789864960000009</c:v>
                </c:pt>
                <c:pt idx="1471">
                  <c:v>3.8789864960000009</c:v>
                </c:pt>
                <c:pt idx="1472">
                  <c:v>3.8789864960000009</c:v>
                </c:pt>
                <c:pt idx="1473">
                  <c:v>3.8789864960000009</c:v>
                </c:pt>
                <c:pt idx="1474">
                  <c:v>3.8789864960000009</c:v>
                </c:pt>
                <c:pt idx="1475">
                  <c:v>3.8789864960000009</c:v>
                </c:pt>
                <c:pt idx="1476">
                  <c:v>3.8789864960000009</c:v>
                </c:pt>
                <c:pt idx="1477">
                  <c:v>3.8789864960000009</c:v>
                </c:pt>
                <c:pt idx="1478">
                  <c:v>3.8789864960000009</c:v>
                </c:pt>
                <c:pt idx="1479">
                  <c:v>3.8789864960000009</c:v>
                </c:pt>
                <c:pt idx="1480">
                  <c:v>3.8789864960000009</c:v>
                </c:pt>
                <c:pt idx="1481">
                  <c:v>3.8789864960000009</c:v>
                </c:pt>
                <c:pt idx="1482">
                  <c:v>3.8789864960000009</c:v>
                </c:pt>
                <c:pt idx="1483">
                  <c:v>3.8789864960000009</c:v>
                </c:pt>
                <c:pt idx="1484">
                  <c:v>3.8789864960000009</c:v>
                </c:pt>
                <c:pt idx="1485">
                  <c:v>3.8789864960000009</c:v>
                </c:pt>
                <c:pt idx="1486">
                  <c:v>3.8789864960000009</c:v>
                </c:pt>
                <c:pt idx="1487">
                  <c:v>3.8789864960000009</c:v>
                </c:pt>
                <c:pt idx="1488">
                  <c:v>3.8789864960000009</c:v>
                </c:pt>
                <c:pt idx="1489">
                  <c:v>3.8789864960000009</c:v>
                </c:pt>
                <c:pt idx="1490">
                  <c:v>3.8789864960000009</c:v>
                </c:pt>
                <c:pt idx="1491">
                  <c:v>3.8789864960000009</c:v>
                </c:pt>
                <c:pt idx="1492">
                  <c:v>3.8789864960000009</c:v>
                </c:pt>
                <c:pt idx="1493">
                  <c:v>3.8789864960000009</c:v>
                </c:pt>
                <c:pt idx="1494">
                  <c:v>3.8789864960000009</c:v>
                </c:pt>
                <c:pt idx="1495">
                  <c:v>3.8789864960000009</c:v>
                </c:pt>
                <c:pt idx="1496">
                  <c:v>3.8789864960000009</c:v>
                </c:pt>
                <c:pt idx="1497">
                  <c:v>3.8789864960000009</c:v>
                </c:pt>
                <c:pt idx="1498">
                  <c:v>3.8789864960000009</c:v>
                </c:pt>
                <c:pt idx="1499">
                  <c:v>3.8789864960000009</c:v>
                </c:pt>
                <c:pt idx="1500">
                  <c:v>3.8789864960000009</c:v>
                </c:pt>
                <c:pt idx="1501">
                  <c:v>3.8789864960000009</c:v>
                </c:pt>
                <c:pt idx="1502">
                  <c:v>3.8789864960000009</c:v>
                </c:pt>
                <c:pt idx="1503">
                  <c:v>3.8789864960000009</c:v>
                </c:pt>
                <c:pt idx="1504">
                  <c:v>3.8789864960000009</c:v>
                </c:pt>
                <c:pt idx="1505">
                  <c:v>3.8789864960000009</c:v>
                </c:pt>
                <c:pt idx="1506">
                  <c:v>3.8789864960000009</c:v>
                </c:pt>
                <c:pt idx="1507">
                  <c:v>3.8789864960000009</c:v>
                </c:pt>
                <c:pt idx="1508">
                  <c:v>3.8789864960000009</c:v>
                </c:pt>
                <c:pt idx="1509">
                  <c:v>3.8789864960000009</c:v>
                </c:pt>
                <c:pt idx="1510">
                  <c:v>3.8789864960000009</c:v>
                </c:pt>
                <c:pt idx="1511">
                  <c:v>3.8789864960000009</c:v>
                </c:pt>
                <c:pt idx="1512">
                  <c:v>3.8789864960000009</c:v>
                </c:pt>
                <c:pt idx="1513">
                  <c:v>3.8789864960000009</c:v>
                </c:pt>
                <c:pt idx="1514">
                  <c:v>3.8789864960000009</c:v>
                </c:pt>
                <c:pt idx="1515">
                  <c:v>3.8789864960000009</c:v>
                </c:pt>
                <c:pt idx="1516">
                  <c:v>3.8789864960000009</c:v>
                </c:pt>
                <c:pt idx="1517">
                  <c:v>3.8789864960000009</c:v>
                </c:pt>
                <c:pt idx="1518">
                  <c:v>3.8789864960000009</c:v>
                </c:pt>
                <c:pt idx="1519">
                  <c:v>3.8789864960000009</c:v>
                </c:pt>
                <c:pt idx="1520">
                  <c:v>3.8789864960000009</c:v>
                </c:pt>
                <c:pt idx="1521">
                  <c:v>3.8789864960000009</c:v>
                </c:pt>
                <c:pt idx="1522">
                  <c:v>3.8789864960000009</c:v>
                </c:pt>
                <c:pt idx="1523">
                  <c:v>3.8789864960000009</c:v>
                </c:pt>
                <c:pt idx="1524">
                  <c:v>3.8789864960000009</c:v>
                </c:pt>
                <c:pt idx="1525">
                  <c:v>3.8789864960000009</c:v>
                </c:pt>
                <c:pt idx="1526">
                  <c:v>3.8789864960000009</c:v>
                </c:pt>
                <c:pt idx="1527">
                  <c:v>3.8789864960000009</c:v>
                </c:pt>
                <c:pt idx="1528">
                  <c:v>3.8789864960000009</c:v>
                </c:pt>
                <c:pt idx="1529">
                  <c:v>3.8789864960000009</c:v>
                </c:pt>
                <c:pt idx="1530">
                  <c:v>3.8789864960000009</c:v>
                </c:pt>
                <c:pt idx="1531">
                  <c:v>3.8789864960000009</c:v>
                </c:pt>
                <c:pt idx="1532">
                  <c:v>3.8789864960000009</c:v>
                </c:pt>
                <c:pt idx="1533">
                  <c:v>3.8789864960000009</c:v>
                </c:pt>
                <c:pt idx="1534">
                  <c:v>3.8789864960000009</c:v>
                </c:pt>
                <c:pt idx="1535">
                  <c:v>3.8789864960000009</c:v>
                </c:pt>
                <c:pt idx="1536">
                  <c:v>3.8789864960000009</c:v>
                </c:pt>
                <c:pt idx="1537">
                  <c:v>3.8789864960000009</c:v>
                </c:pt>
                <c:pt idx="1538">
                  <c:v>3.8789864960000009</c:v>
                </c:pt>
                <c:pt idx="1539">
                  <c:v>3.8789864960000009</c:v>
                </c:pt>
                <c:pt idx="1540">
                  <c:v>3.8789864960000009</c:v>
                </c:pt>
                <c:pt idx="1541">
                  <c:v>3.8789864960000009</c:v>
                </c:pt>
                <c:pt idx="1542">
                  <c:v>3.8789864960000009</c:v>
                </c:pt>
                <c:pt idx="1543">
                  <c:v>3.8789864960000009</c:v>
                </c:pt>
                <c:pt idx="1544">
                  <c:v>3.8789864960000009</c:v>
                </c:pt>
                <c:pt idx="1545">
                  <c:v>3.8789864960000009</c:v>
                </c:pt>
                <c:pt idx="1546">
                  <c:v>3.8789864960000009</c:v>
                </c:pt>
                <c:pt idx="1547">
                  <c:v>3.8789864960000009</c:v>
                </c:pt>
                <c:pt idx="1548">
                  <c:v>3.8789864960000009</c:v>
                </c:pt>
                <c:pt idx="1549">
                  <c:v>3.8789864960000009</c:v>
                </c:pt>
                <c:pt idx="1550">
                  <c:v>3.8789864960000009</c:v>
                </c:pt>
                <c:pt idx="1551">
                  <c:v>3.8789864960000009</c:v>
                </c:pt>
                <c:pt idx="1552">
                  <c:v>3.8789864960000009</c:v>
                </c:pt>
                <c:pt idx="1553">
                  <c:v>3.8789864960000009</c:v>
                </c:pt>
                <c:pt idx="1554">
                  <c:v>3.8789864960000009</c:v>
                </c:pt>
                <c:pt idx="1555">
                  <c:v>3.8789864960000009</c:v>
                </c:pt>
                <c:pt idx="1556">
                  <c:v>3.8789864960000009</c:v>
                </c:pt>
                <c:pt idx="1557">
                  <c:v>3.8789864960000009</c:v>
                </c:pt>
                <c:pt idx="1558">
                  <c:v>3.8789864960000009</c:v>
                </c:pt>
                <c:pt idx="1559">
                  <c:v>3.8789864960000009</c:v>
                </c:pt>
                <c:pt idx="1560">
                  <c:v>3.8789864960000009</c:v>
                </c:pt>
                <c:pt idx="1561">
                  <c:v>3.8789864960000009</c:v>
                </c:pt>
                <c:pt idx="1562">
                  <c:v>3.8789864960000009</c:v>
                </c:pt>
                <c:pt idx="1563">
                  <c:v>3.8789864960000009</c:v>
                </c:pt>
                <c:pt idx="1564">
                  <c:v>3.8789864960000009</c:v>
                </c:pt>
                <c:pt idx="1565">
                  <c:v>3.8789864960000009</c:v>
                </c:pt>
                <c:pt idx="1566">
                  <c:v>3.8789864960000009</c:v>
                </c:pt>
                <c:pt idx="1567">
                  <c:v>3.8789864960000009</c:v>
                </c:pt>
                <c:pt idx="1568">
                  <c:v>3.8789864960000009</c:v>
                </c:pt>
                <c:pt idx="1569">
                  <c:v>3.8789864960000009</c:v>
                </c:pt>
                <c:pt idx="1570">
                  <c:v>3.8789864960000009</c:v>
                </c:pt>
                <c:pt idx="1571">
                  <c:v>3.8789864960000009</c:v>
                </c:pt>
                <c:pt idx="1572">
                  <c:v>3.8789864960000009</c:v>
                </c:pt>
                <c:pt idx="1573">
                  <c:v>3.8789864960000009</c:v>
                </c:pt>
                <c:pt idx="1574">
                  <c:v>3.8789864960000009</c:v>
                </c:pt>
                <c:pt idx="1575">
                  <c:v>3.8789864960000009</c:v>
                </c:pt>
                <c:pt idx="1576">
                  <c:v>3.8789864960000009</c:v>
                </c:pt>
                <c:pt idx="1577">
                  <c:v>3.8789864960000009</c:v>
                </c:pt>
                <c:pt idx="1578">
                  <c:v>3.8789864960000009</c:v>
                </c:pt>
                <c:pt idx="1579">
                  <c:v>3.8789864960000009</c:v>
                </c:pt>
                <c:pt idx="1580">
                  <c:v>3.8789864960000009</c:v>
                </c:pt>
                <c:pt idx="1581">
                  <c:v>3.8789864960000009</c:v>
                </c:pt>
                <c:pt idx="1582">
                  <c:v>3.8789864960000009</c:v>
                </c:pt>
                <c:pt idx="1583">
                  <c:v>3.8789864960000009</c:v>
                </c:pt>
                <c:pt idx="1584">
                  <c:v>3.8789864960000009</c:v>
                </c:pt>
                <c:pt idx="1585">
                  <c:v>3.8789864960000009</c:v>
                </c:pt>
                <c:pt idx="1586">
                  <c:v>3.8789864960000009</c:v>
                </c:pt>
                <c:pt idx="1587">
                  <c:v>3.8789864960000009</c:v>
                </c:pt>
                <c:pt idx="1588">
                  <c:v>3.8789864960000009</c:v>
                </c:pt>
                <c:pt idx="1589">
                  <c:v>3.8789864960000009</c:v>
                </c:pt>
                <c:pt idx="1590">
                  <c:v>3.8789864960000009</c:v>
                </c:pt>
                <c:pt idx="1591">
                  <c:v>3.8789864960000009</c:v>
                </c:pt>
                <c:pt idx="1592">
                  <c:v>3.8789864960000009</c:v>
                </c:pt>
                <c:pt idx="1593">
                  <c:v>3.8789864960000009</c:v>
                </c:pt>
                <c:pt idx="1594">
                  <c:v>3.8789864960000009</c:v>
                </c:pt>
                <c:pt idx="1595">
                  <c:v>3.8789864960000009</c:v>
                </c:pt>
                <c:pt idx="1596">
                  <c:v>3.8789864960000009</c:v>
                </c:pt>
                <c:pt idx="1597">
                  <c:v>3.8789864960000009</c:v>
                </c:pt>
                <c:pt idx="1598">
                  <c:v>3.8789864960000009</c:v>
                </c:pt>
                <c:pt idx="1599">
                  <c:v>3.8789864960000009</c:v>
                </c:pt>
                <c:pt idx="1600">
                  <c:v>3.8789864960000009</c:v>
                </c:pt>
                <c:pt idx="1601">
                  <c:v>3.8789864960000009</c:v>
                </c:pt>
                <c:pt idx="1602">
                  <c:v>3.8789864960000009</c:v>
                </c:pt>
                <c:pt idx="1603">
                  <c:v>3.8789864960000009</c:v>
                </c:pt>
                <c:pt idx="1604">
                  <c:v>3.8789864960000009</c:v>
                </c:pt>
                <c:pt idx="1605">
                  <c:v>3.8789864960000009</c:v>
                </c:pt>
                <c:pt idx="1606">
                  <c:v>3.8789864960000009</c:v>
                </c:pt>
                <c:pt idx="1607">
                  <c:v>3.8789864960000009</c:v>
                </c:pt>
                <c:pt idx="1608">
                  <c:v>3.8789864960000009</c:v>
                </c:pt>
                <c:pt idx="1609">
                  <c:v>3.8789864960000009</c:v>
                </c:pt>
                <c:pt idx="1610">
                  <c:v>3.8789864960000009</c:v>
                </c:pt>
                <c:pt idx="1611">
                  <c:v>3.8789864960000009</c:v>
                </c:pt>
                <c:pt idx="1612">
                  <c:v>3.8789864960000009</c:v>
                </c:pt>
                <c:pt idx="1613">
                  <c:v>3.8789864960000009</c:v>
                </c:pt>
                <c:pt idx="1614">
                  <c:v>3.8789864960000009</c:v>
                </c:pt>
                <c:pt idx="1615">
                  <c:v>3.8789864960000009</c:v>
                </c:pt>
                <c:pt idx="1616">
                  <c:v>3.8789864960000009</c:v>
                </c:pt>
                <c:pt idx="1617">
                  <c:v>3.8789864960000009</c:v>
                </c:pt>
                <c:pt idx="1618">
                  <c:v>3.8789864960000009</c:v>
                </c:pt>
                <c:pt idx="1619">
                  <c:v>3.8789864960000009</c:v>
                </c:pt>
                <c:pt idx="1620">
                  <c:v>3.8789864960000009</c:v>
                </c:pt>
                <c:pt idx="1621">
                  <c:v>3.8789864960000009</c:v>
                </c:pt>
                <c:pt idx="1622">
                  <c:v>3.8789864960000009</c:v>
                </c:pt>
                <c:pt idx="1623">
                  <c:v>3.8789864960000009</c:v>
                </c:pt>
                <c:pt idx="1624">
                  <c:v>3.8789864960000009</c:v>
                </c:pt>
                <c:pt idx="1625">
                  <c:v>3.8789864960000009</c:v>
                </c:pt>
                <c:pt idx="1626">
                  <c:v>3.8789864960000009</c:v>
                </c:pt>
                <c:pt idx="1627">
                  <c:v>3.8789864960000009</c:v>
                </c:pt>
                <c:pt idx="1628">
                  <c:v>3.8789864960000009</c:v>
                </c:pt>
                <c:pt idx="1629">
                  <c:v>3.8789864960000009</c:v>
                </c:pt>
                <c:pt idx="1630">
                  <c:v>3.8789864960000009</c:v>
                </c:pt>
                <c:pt idx="1631">
                  <c:v>3.8789864960000009</c:v>
                </c:pt>
                <c:pt idx="1632">
                  <c:v>3.8789864960000009</c:v>
                </c:pt>
                <c:pt idx="1633">
                  <c:v>3.8789864960000009</c:v>
                </c:pt>
                <c:pt idx="1634">
                  <c:v>3.8789864960000009</c:v>
                </c:pt>
                <c:pt idx="1635">
                  <c:v>3.8789864960000009</c:v>
                </c:pt>
                <c:pt idx="1636">
                  <c:v>3.8789864960000009</c:v>
                </c:pt>
                <c:pt idx="1637">
                  <c:v>3.8789864960000009</c:v>
                </c:pt>
                <c:pt idx="1638">
                  <c:v>3.8789864960000009</c:v>
                </c:pt>
                <c:pt idx="1639">
                  <c:v>3.8789864960000009</c:v>
                </c:pt>
                <c:pt idx="1640">
                  <c:v>3.8789864960000009</c:v>
                </c:pt>
                <c:pt idx="1641">
                  <c:v>3.8789864960000009</c:v>
                </c:pt>
                <c:pt idx="1642">
                  <c:v>3.8789864960000009</c:v>
                </c:pt>
                <c:pt idx="1643">
                  <c:v>3.8789864960000009</c:v>
                </c:pt>
                <c:pt idx="1644">
                  <c:v>3.8789864960000009</c:v>
                </c:pt>
                <c:pt idx="1645">
                  <c:v>3.8789864960000009</c:v>
                </c:pt>
                <c:pt idx="1646">
                  <c:v>3.8789864960000009</c:v>
                </c:pt>
                <c:pt idx="1647">
                  <c:v>3.8789864960000009</c:v>
                </c:pt>
                <c:pt idx="1648">
                  <c:v>3.8789864960000009</c:v>
                </c:pt>
                <c:pt idx="1649">
                  <c:v>3.8789864960000009</c:v>
                </c:pt>
                <c:pt idx="1650">
                  <c:v>3.8789864960000009</c:v>
                </c:pt>
                <c:pt idx="1651">
                  <c:v>3.8789864960000009</c:v>
                </c:pt>
                <c:pt idx="1652">
                  <c:v>3.8789864960000009</c:v>
                </c:pt>
                <c:pt idx="1653">
                  <c:v>3.8789864960000009</c:v>
                </c:pt>
                <c:pt idx="1654">
                  <c:v>3.8789864960000009</c:v>
                </c:pt>
                <c:pt idx="1655">
                  <c:v>3.8789864960000009</c:v>
                </c:pt>
                <c:pt idx="1656">
                  <c:v>3.8789864960000009</c:v>
                </c:pt>
                <c:pt idx="1657">
                  <c:v>3.8789864960000009</c:v>
                </c:pt>
                <c:pt idx="1658">
                  <c:v>3.8789864960000009</c:v>
                </c:pt>
                <c:pt idx="1659">
                  <c:v>3.8789864960000009</c:v>
                </c:pt>
                <c:pt idx="1660">
                  <c:v>3.8789864960000009</c:v>
                </c:pt>
                <c:pt idx="1661">
                  <c:v>3.8789864960000009</c:v>
                </c:pt>
                <c:pt idx="1662">
                  <c:v>3.8789864960000009</c:v>
                </c:pt>
                <c:pt idx="1663">
                  <c:v>3.8789864960000009</c:v>
                </c:pt>
                <c:pt idx="1664">
                  <c:v>3.8789864960000009</c:v>
                </c:pt>
                <c:pt idx="1665">
                  <c:v>3.8789864960000009</c:v>
                </c:pt>
                <c:pt idx="1666">
                  <c:v>3.8789864960000009</c:v>
                </c:pt>
                <c:pt idx="1667">
                  <c:v>3.8789864960000009</c:v>
                </c:pt>
                <c:pt idx="1668">
                  <c:v>3.8789864960000009</c:v>
                </c:pt>
                <c:pt idx="1669">
                  <c:v>3.8789864960000009</c:v>
                </c:pt>
                <c:pt idx="1670">
                  <c:v>3.8789864960000009</c:v>
                </c:pt>
                <c:pt idx="1671">
                  <c:v>3.8789864960000009</c:v>
                </c:pt>
                <c:pt idx="1672">
                  <c:v>3.8789864960000009</c:v>
                </c:pt>
                <c:pt idx="1673">
                  <c:v>3.8789864960000009</c:v>
                </c:pt>
                <c:pt idx="1674">
                  <c:v>3.8789864960000009</c:v>
                </c:pt>
                <c:pt idx="1675">
                  <c:v>3.8789864960000009</c:v>
                </c:pt>
                <c:pt idx="1676">
                  <c:v>3.8789864960000009</c:v>
                </c:pt>
                <c:pt idx="1677">
                  <c:v>3.8789864960000009</c:v>
                </c:pt>
                <c:pt idx="1678">
                  <c:v>3.8789864960000009</c:v>
                </c:pt>
                <c:pt idx="1679">
                  <c:v>3.8789864960000009</c:v>
                </c:pt>
                <c:pt idx="1680">
                  <c:v>3.8789864960000009</c:v>
                </c:pt>
                <c:pt idx="1681">
                  <c:v>3.8789864960000009</c:v>
                </c:pt>
                <c:pt idx="1682">
                  <c:v>3.8789864960000009</c:v>
                </c:pt>
                <c:pt idx="1683">
                  <c:v>3.8789864960000009</c:v>
                </c:pt>
                <c:pt idx="1684">
                  <c:v>3.8789864960000009</c:v>
                </c:pt>
                <c:pt idx="1685">
                  <c:v>3.8789864960000009</c:v>
                </c:pt>
                <c:pt idx="1686">
                  <c:v>3.8789864960000009</c:v>
                </c:pt>
                <c:pt idx="1687">
                  <c:v>3.8789864960000009</c:v>
                </c:pt>
                <c:pt idx="1688">
                  <c:v>3.8789864960000009</c:v>
                </c:pt>
                <c:pt idx="1689">
                  <c:v>3.8789864960000009</c:v>
                </c:pt>
                <c:pt idx="1690">
                  <c:v>3.8789864960000009</c:v>
                </c:pt>
                <c:pt idx="1691">
                  <c:v>3.8789864960000009</c:v>
                </c:pt>
                <c:pt idx="1692">
                  <c:v>3.8789864960000009</c:v>
                </c:pt>
                <c:pt idx="1693">
                  <c:v>3.8789864960000009</c:v>
                </c:pt>
                <c:pt idx="1694">
                  <c:v>3.8789864960000009</c:v>
                </c:pt>
                <c:pt idx="1695">
                  <c:v>3.8789864960000009</c:v>
                </c:pt>
                <c:pt idx="1696">
                  <c:v>3.8789864960000009</c:v>
                </c:pt>
                <c:pt idx="1697">
                  <c:v>3.8789864960000009</c:v>
                </c:pt>
                <c:pt idx="1698">
                  <c:v>3.8789864960000009</c:v>
                </c:pt>
                <c:pt idx="1699">
                  <c:v>3.8789864960000009</c:v>
                </c:pt>
                <c:pt idx="1700">
                  <c:v>3.8789864960000009</c:v>
                </c:pt>
                <c:pt idx="1701">
                  <c:v>3.8789864960000009</c:v>
                </c:pt>
                <c:pt idx="1702">
                  <c:v>3.8789864960000009</c:v>
                </c:pt>
                <c:pt idx="1703">
                  <c:v>3.8789864960000009</c:v>
                </c:pt>
                <c:pt idx="1704">
                  <c:v>3.8789864960000009</c:v>
                </c:pt>
                <c:pt idx="1705">
                  <c:v>3.8789864960000009</c:v>
                </c:pt>
                <c:pt idx="1706">
                  <c:v>3.8789864960000009</c:v>
                </c:pt>
                <c:pt idx="1707">
                  <c:v>3.8789864960000009</c:v>
                </c:pt>
                <c:pt idx="1708">
                  <c:v>3.8789864960000009</c:v>
                </c:pt>
                <c:pt idx="1709">
                  <c:v>3.8789864960000009</c:v>
                </c:pt>
                <c:pt idx="1710">
                  <c:v>3.8789864960000009</c:v>
                </c:pt>
                <c:pt idx="1711">
                  <c:v>3.8789864960000009</c:v>
                </c:pt>
                <c:pt idx="1712">
                  <c:v>3.8789864960000009</c:v>
                </c:pt>
                <c:pt idx="1713">
                  <c:v>3.8789864960000009</c:v>
                </c:pt>
                <c:pt idx="1714">
                  <c:v>3.8789864960000009</c:v>
                </c:pt>
                <c:pt idx="1715">
                  <c:v>3.8789864960000009</c:v>
                </c:pt>
                <c:pt idx="1716">
                  <c:v>3.8789864960000009</c:v>
                </c:pt>
                <c:pt idx="1717">
                  <c:v>3.8789864960000009</c:v>
                </c:pt>
                <c:pt idx="1718">
                  <c:v>3.8789864960000009</c:v>
                </c:pt>
                <c:pt idx="1719">
                  <c:v>3.8789864960000009</c:v>
                </c:pt>
                <c:pt idx="1720">
                  <c:v>3.8789864960000009</c:v>
                </c:pt>
                <c:pt idx="1721">
                  <c:v>3.8789864960000009</c:v>
                </c:pt>
                <c:pt idx="1722">
                  <c:v>3.8789864960000009</c:v>
                </c:pt>
                <c:pt idx="1723">
                  <c:v>3.8789864960000009</c:v>
                </c:pt>
                <c:pt idx="1724">
                  <c:v>3.8789864960000009</c:v>
                </c:pt>
                <c:pt idx="1725">
                  <c:v>3.8789864960000009</c:v>
                </c:pt>
                <c:pt idx="1726">
                  <c:v>3.8789864960000009</c:v>
                </c:pt>
                <c:pt idx="1727">
                  <c:v>3.8789864960000009</c:v>
                </c:pt>
                <c:pt idx="1728">
                  <c:v>3.8789864960000009</c:v>
                </c:pt>
                <c:pt idx="1729">
                  <c:v>3.8789864960000009</c:v>
                </c:pt>
                <c:pt idx="1730">
                  <c:v>3.8789864960000009</c:v>
                </c:pt>
                <c:pt idx="1731">
                  <c:v>3.8789864960000009</c:v>
                </c:pt>
                <c:pt idx="1732">
                  <c:v>3.8789864960000009</c:v>
                </c:pt>
                <c:pt idx="1733">
                  <c:v>3.8789864960000009</c:v>
                </c:pt>
                <c:pt idx="1734">
                  <c:v>3.8789864960000009</c:v>
                </c:pt>
                <c:pt idx="1735">
                  <c:v>3.8789864960000009</c:v>
                </c:pt>
                <c:pt idx="1736">
                  <c:v>3.8789864960000009</c:v>
                </c:pt>
                <c:pt idx="1737">
                  <c:v>3.8789864960000009</c:v>
                </c:pt>
                <c:pt idx="1738">
                  <c:v>3.8789864960000009</c:v>
                </c:pt>
                <c:pt idx="1739">
                  <c:v>3.8789864960000009</c:v>
                </c:pt>
                <c:pt idx="1740">
                  <c:v>3.8789864960000009</c:v>
                </c:pt>
                <c:pt idx="1741">
                  <c:v>3.8789864960000009</c:v>
                </c:pt>
                <c:pt idx="1742">
                  <c:v>3.8789864960000009</c:v>
                </c:pt>
                <c:pt idx="1743">
                  <c:v>3.8789864960000009</c:v>
                </c:pt>
                <c:pt idx="1744">
                  <c:v>3.8789864960000009</c:v>
                </c:pt>
                <c:pt idx="1745">
                  <c:v>3.8789864960000009</c:v>
                </c:pt>
                <c:pt idx="1746">
                  <c:v>3.8789864960000009</c:v>
                </c:pt>
                <c:pt idx="1747">
                  <c:v>3.8789864960000009</c:v>
                </c:pt>
                <c:pt idx="1748">
                  <c:v>3.8789864960000009</c:v>
                </c:pt>
                <c:pt idx="1749">
                  <c:v>3.8789864960000009</c:v>
                </c:pt>
                <c:pt idx="1750">
                  <c:v>3.8789864960000009</c:v>
                </c:pt>
                <c:pt idx="1751">
                  <c:v>3.8789864960000009</c:v>
                </c:pt>
                <c:pt idx="1752">
                  <c:v>3.8789864960000009</c:v>
                </c:pt>
                <c:pt idx="1753">
                  <c:v>3.8789864960000009</c:v>
                </c:pt>
                <c:pt idx="1754">
                  <c:v>3.8789864960000009</c:v>
                </c:pt>
                <c:pt idx="1755">
                  <c:v>3.8789864960000009</c:v>
                </c:pt>
                <c:pt idx="1756">
                  <c:v>3.8789864960000009</c:v>
                </c:pt>
                <c:pt idx="1757">
                  <c:v>3.8789864960000009</c:v>
                </c:pt>
                <c:pt idx="1758">
                  <c:v>3.8789864960000009</c:v>
                </c:pt>
                <c:pt idx="1759">
                  <c:v>3.8789864960000009</c:v>
                </c:pt>
                <c:pt idx="1760">
                  <c:v>3.8789864960000009</c:v>
                </c:pt>
                <c:pt idx="1761">
                  <c:v>3.8789864960000009</c:v>
                </c:pt>
                <c:pt idx="1762">
                  <c:v>3.8789864960000009</c:v>
                </c:pt>
                <c:pt idx="1763">
                  <c:v>3.8789864960000009</c:v>
                </c:pt>
                <c:pt idx="1764">
                  <c:v>3.8789864960000009</c:v>
                </c:pt>
                <c:pt idx="1765">
                  <c:v>3.8789864960000009</c:v>
                </c:pt>
                <c:pt idx="1766">
                  <c:v>3.8789864960000009</c:v>
                </c:pt>
                <c:pt idx="1767">
                  <c:v>3.8789864960000009</c:v>
                </c:pt>
                <c:pt idx="1768">
                  <c:v>3.8789864960000009</c:v>
                </c:pt>
                <c:pt idx="1769">
                  <c:v>3.8789864960000009</c:v>
                </c:pt>
                <c:pt idx="1770">
                  <c:v>3.8789864960000009</c:v>
                </c:pt>
                <c:pt idx="1771">
                  <c:v>3.8789864960000009</c:v>
                </c:pt>
                <c:pt idx="1772">
                  <c:v>3.8789864960000009</c:v>
                </c:pt>
                <c:pt idx="1773">
                  <c:v>3.8789864960000009</c:v>
                </c:pt>
                <c:pt idx="1774">
                  <c:v>3.8789864960000009</c:v>
                </c:pt>
                <c:pt idx="1775">
                  <c:v>3.8789864960000009</c:v>
                </c:pt>
                <c:pt idx="1776">
                  <c:v>3.8789864960000009</c:v>
                </c:pt>
                <c:pt idx="1777">
                  <c:v>3.8789864960000009</c:v>
                </c:pt>
                <c:pt idx="1778">
                  <c:v>3.8789864960000009</c:v>
                </c:pt>
                <c:pt idx="1779">
                  <c:v>3.8789864960000009</c:v>
                </c:pt>
                <c:pt idx="1780">
                  <c:v>3.8789864960000009</c:v>
                </c:pt>
                <c:pt idx="1781">
                  <c:v>3.8789864960000009</c:v>
                </c:pt>
                <c:pt idx="1782">
                  <c:v>3.8789864960000009</c:v>
                </c:pt>
                <c:pt idx="1783">
                  <c:v>3.8789864960000009</c:v>
                </c:pt>
                <c:pt idx="1784">
                  <c:v>3.8789864960000009</c:v>
                </c:pt>
                <c:pt idx="1785">
                  <c:v>3.8789864960000009</c:v>
                </c:pt>
                <c:pt idx="1786">
                  <c:v>3.8789864960000009</c:v>
                </c:pt>
                <c:pt idx="1787">
                  <c:v>3.8789864960000009</c:v>
                </c:pt>
                <c:pt idx="1788">
                  <c:v>3.8789864960000009</c:v>
                </c:pt>
                <c:pt idx="1789">
                  <c:v>3.8789864960000009</c:v>
                </c:pt>
                <c:pt idx="1790">
                  <c:v>3.8789864960000009</c:v>
                </c:pt>
                <c:pt idx="1791">
                  <c:v>3.8789864960000009</c:v>
                </c:pt>
                <c:pt idx="1792">
                  <c:v>3.8789864960000009</c:v>
                </c:pt>
                <c:pt idx="1793">
                  <c:v>3.8789864960000009</c:v>
                </c:pt>
                <c:pt idx="1794">
                  <c:v>3.8789864960000009</c:v>
                </c:pt>
                <c:pt idx="1795">
                  <c:v>3.8789864960000009</c:v>
                </c:pt>
                <c:pt idx="1796">
                  <c:v>3.8789864960000009</c:v>
                </c:pt>
                <c:pt idx="1797">
                  <c:v>3.8789864960000009</c:v>
                </c:pt>
                <c:pt idx="1798">
                  <c:v>3.8789864960000009</c:v>
                </c:pt>
                <c:pt idx="1799">
                  <c:v>3.8789864960000009</c:v>
                </c:pt>
                <c:pt idx="1800">
                  <c:v>3.8789864960000009</c:v>
                </c:pt>
                <c:pt idx="1801">
                  <c:v>3.8789864960000009</c:v>
                </c:pt>
                <c:pt idx="1802">
                  <c:v>3.8789864960000009</c:v>
                </c:pt>
                <c:pt idx="1803">
                  <c:v>3.8789864960000009</c:v>
                </c:pt>
                <c:pt idx="1804">
                  <c:v>3.8789864960000009</c:v>
                </c:pt>
                <c:pt idx="1805">
                  <c:v>3.8789864960000009</c:v>
                </c:pt>
                <c:pt idx="1806">
                  <c:v>3.8789864960000009</c:v>
                </c:pt>
                <c:pt idx="1807">
                  <c:v>3.8789864960000009</c:v>
                </c:pt>
                <c:pt idx="1808">
                  <c:v>3.8789864960000009</c:v>
                </c:pt>
                <c:pt idx="1809">
                  <c:v>3.8789864960000009</c:v>
                </c:pt>
                <c:pt idx="1810">
                  <c:v>3.8789864960000009</c:v>
                </c:pt>
                <c:pt idx="1811">
                  <c:v>3.8789864960000009</c:v>
                </c:pt>
                <c:pt idx="1812">
                  <c:v>3.8789864960000009</c:v>
                </c:pt>
                <c:pt idx="1813">
                  <c:v>3.8789864960000009</c:v>
                </c:pt>
                <c:pt idx="1814">
                  <c:v>3.8789864960000009</c:v>
                </c:pt>
                <c:pt idx="1815">
                  <c:v>3.8789864960000009</c:v>
                </c:pt>
                <c:pt idx="1816">
                  <c:v>3.8789864960000009</c:v>
                </c:pt>
                <c:pt idx="1817">
                  <c:v>3.8789864960000009</c:v>
                </c:pt>
                <c:pt idx="1818">
                  <c:v>3.8789864960000009</c:v>
                </c:pt>
                <c:pt idx="1819">
                  <c:v>3.8789864960000009</c:v>
                </c:pt>
                <c:pt idx="1820">
                  <c:v>3.8789864960000009</c:v>
                </c:pt>
                <c:pt idx="1821">
                  <c:v>3.8789864960000009</c:v>
                </c:pt>
                <c:pt idx="1822">
                  <c:v>3.8789864960000009</c:v>
                </c:pt>
                <c:pt idx="1823">
                  <c:v>3.8789864960000009</c:v>
                </c:pt>
                <c:pt idx="1824">
                  <c:v>3.8789864960000009</c:v>
                </c:pt>
                <c:pt idx="1825">
                  <c:v>3.8789864960000009</c:v>
                </c:pt>
                <c:pt idx="1826">
                  <c:v>3.8789864960000009</c:v>
                </c:pt>
                <c:pt idx="1827">
                  <c:v>3.8789864960000009</c:v>
                </c:pt>
                <c:pt idx="1828">
                  <c:v>3.8789864960000009</c:v>
                </c:pt>
                <c:pt idx="1829">
                  <c:v>3.8789864960000009</c:v>
                </c:pt>
                <c:pt idx="1830">
                  <c:v>3.8789864960000009</c:v>
                </c:pt>
                <c:pt idx="1831">
                  <c:v>3.8789864960000009</c:v>
                </c:pt>
                <c:pt idx="1832">
                  <c:v>3.8789864960000009</c:v>
                </c:pt>
                <c:pt idx="1833">
                  <c:v>3.8789864960000009</c:v>
                </c:pt>
                <c:pt idx="1834">
                  <c:v>3.8789864960000009</c:v>
                </c:pt>
                <c:pt idx="1835">
                  <c:v>3.8789864960000009</c:v>
                </c:pt>
                <c:pt idx="1836">
                  <c:v>3.8789864960000009</c:v>
                </c:pt>
                <c:pt idx="1837">
                  <c:v>3.8789864960000009</c:v>
                </c:pt>
                <c:pt idx="1838">
                  <c:v>3.8789864960000009</c:v>
                </c:pt>
                <c:pt idx="1839">
                  <c:v>3.8789864960000009</c:v>
                </c:pt>
                <c:pt idx="1840">
                  <c:v>3.8789864960000009</c:v>
                </c:pt>
                <c:pt idx="1841">
                  <c:v>3.8789864960000009</c:v>
                </c:pt>
                <c:pt idx="1842">
                  <c:v>3.8789864960000009</c:v>
                </c:pt>
                <c:pt idx="1843">
                  <c:v>3.8789864960000009</c:v>
                </c:pt>
                <c:pt idx="1844">
                  <c:v>3.8789864960000009</c:v>
                </c:pt>
                <c:pt idx="1845">
                  <c:v>3.8789864960000009</c:v>
                </c:pt>
                <c:pt idx="1846">
                  <c:v>3.8789864960000009</c:v>
                </c:pt>
                <c:pt idx="1847">
                  <c:v>3.8789864960000009</c:v>
                </c:pt>
                <c:pt idx="1848">
                  <c:v>3.8789864960000009</c:v>
                </c:pt>
                <c:pt idx="1849">
                  <c:v>3.8789864960000009</c:v>
                </c:pt>
                <c:pt idx="1850">
                  <c:v>3.8789864960000009</c:v>
                </c:pt>
                <c:pt idx="1851">
                  <c:v>3.8789864960000009</c:v>
                </c:pt>
                <c:pt idx="1852">
                  <c:v>3.8789864960000009</c:v>
                </c:pt>
                <c:pt idx="1853">
                  <c:v>3.8789864960000009</c:v>
                </c:pt>
                <c:pt idx="1854">
                  <c:v>3.8789864960000009</c:v>
                </c:pt>
                <c:pt idx="1855">
                  <c:v>3.8789864960000009</c:v>
                </c:pt>
                <c:pt idx="1856">
                  <c:v>3.8789864960000009</c:v>
                </c:pt>
                <c:pt idx="1857">
                  <c:v>3.8789864960000009</c:v>
                </c:pt>
                <c:pt idx="1858">
                  <c:v>3.8789864960000009</c:v>
                </c:pt>
                <c:pt idx="1859">
                  <c:v>3.8789864960000009</c:v>
                </c:pt>
                <c:pt idx="1860">
                  <c:v>3.8789864960000009</c:v>
                </c:pt>
                <c:pt idx="1861">
                  <c:v>3.8789864960000009</c:v>
                </c:pt>
                <c:pt idx="1862">
                  <c:v>3.8789864960000009</c:v>
                </c:pt>
                <c:pt idx="1863">
                  <c:v>3.8789864960000009</c:v>
                </c:pt>
                <c:pt idx="1864">
                  <c:v>3.8789864960000009</c:v>
                </c:pt>
                <c:pt idx="1865">
                  <c:v>3.8789864960000009</c:v>
                </c:pt>
                <c:pt idx="1866">
                  <c:v>3.8789864960000009</c:v>
                </c:pt>
                <c:pt idx="1867">
                  <c:v>3.8789864960000009</c:v>
                </c:pt>
                <c:pt idx="1868">
                  <c:v>3.8789864960000009</c:v>
                </c:pt>
                <c:pt idx="1869">
                  <c:v>3.8789864960000009</c:v>
                </c:pt>
                <c:pt idx="1870">
                  <c:v>3.8789864960000009</c:v>
                </c:pt>
                <c:pt idx="1871">
                  <c:v>3.8789864960000009</c:v>
                </c:pt>
                <c:pt idx="1872">
                  <c:v>3.8789864960000009</c:v>
                </c:pt>
                <c:pt idx="1873">
                  <c:v>3.8789864960000009</c:v>
                </c:pt>
                <c:pt idx="1874">
                  <c:v>3.8789864960000009</c:v>
                </c:pt>
                <c:pt idx="1875">
                  <c:v>3.8789864960000009</c:v>
                </c:pt>
                <c:pt idx="1876">
                  <c:v>3.8789864960000009</c:v>
                </c:pt>
                <c:pt idx="1877">
                  <c:v>3.8789864960000009</c:v>
                </c:pt>
                <c:pt idx="1878">
                  <c:v>3.8789864960000009</c:v>
                </c:pt>
                <c:pt idx="1879">
                  <c:v>3.8789864960000009</c:v>
                </c:pt>
                <c:pt idx="1880">
                  <c:v>3.8789864960000009</c:v>
                </c:pt>
                <c:pt idx="1881">
                  <c:v>3.8789864960000009</c:v>
                </c:pt>
                <c:pt idx="1882">
                  <c:v>3.8789864960000009</c:v>
                </c:pt>
                <c:pt idx="1883">
                  <c:v>3.8789864960000009</c:v>
                </c:pt>
                <c:pt idx="1884">
                  <c:v>3.8789864960000009</c:v>
                </c:pt>
                <c:pt idx="1885">
                  <c:v>3.8789864960000009</c:v>
                </c:pt>
                <c:pt idx="1886">
                  <c:v>3.8789864960000009</c:v>
                </c:pt>
                <c:pt idx="1887">
                  <c:v>3.8789864960000009</c:v>
                </c:pt>
                <c:pt idx="1888">
                  <c:v>3.8789864960000009</c:v>
                </c:pt>
                <c:pt idx="1889">
                  <c:v>3.8789864960000009</c:v>
                </c:pt>
                <c:pt idx="1890">
                  <c:v>3.8789864960000009</c:v>
                </c:pt>
                <c:pt idx="1891">
                  <c:v>3.8789864960000009</c:v>
                </c:pt>
                <c:pt idx="1892">
                  <c:v>3.8789864960000009</c:v>
                </c:pt>
                <c:pt idx="1893">
                  <c:v>3.8789864960000009</c:v>
                </c:pt>
                <c:pt idx="1894">
                  <c:v>3.8789864960000009</c:v>
                </c:pt>
                <c:pt idx="1895">
                  <c:v>3.8789864960000009</c:v>
                </c:pt>
                <c:pt idx="1896">
                  <c:v>3.8789864960000009</c:v>
                </c:pt>
                <c:pt idx="1897">
                  <c:v>3.8789864960000009</c:v>
                </c:pt>
                <c:pt idx="1898">
                  <c:v>3.8789864960000009</c:v>
                </c:pt>
                <c:pt idx="1899">
                  <c:v>3.8789864960000009</c:v>
                </c:pt>
                <c:pt idx="1900">
                  <c:v>3.8789864960000009</c:v>
                </c:pt>
                <c:pt idx="1901">
                  <c:v>3.8789864960000009</c:v>
                </c:pt>
                <c:pt idx="1902">
                  <c:v>3.8789864960000009</c:v>
                </c:pt>
                <c:pt idx="1903">
                  <c:v>3.8789864960000009</c:v>
                </c:pt>
                <c:pt idx="1904">
                  <c:v>3.8789864960000009</c:v>
                </c:pt>
                <c:pt idx="1905">
                  <c:v>3.8789864960000009</c:v>
                </c:pt>
                <c:pt idx="1906">
                  <c:v>3.8789864960000009</c:v>
                </c:pt>
                <c:pt idx="1907">
                  <c:v>3.8789864960000009</c:v>
                </c:pt>
                <c:pt idx="1908">
                  <c:v>3.8789864960000009</c:v>
                </c:pt>
                <c:pt idx="1909">
                  <c:v>3.8789864960000009</c:v>
                </c:pt>
                <c:pt idx="1910">
                  <c:v>3.8789864960000009</c:v>
                </c:pt>
                <c:pt idx="1911">
                  <c:v>3.8789864960000009</c:v>
                </c:pt>
                <c:pt idx="1912">
                  <c:v>3.8789864960000009</c:v>
                </c:pt>
                <c:pt idx="1913">
                  <c:v>3.8789864960000009</c:v>
                </c:pt>
                <c:pt idx="1914">
                  <c:v>3.8789864960000009</c:v>
                </c:pt>
                <c:pt idx="1915">
                  <c:v>3.8789864960000009</c:v>
                </c:pt>
                <c:pt idx="1916">
                  <c:v>3.8789864960000009</c:v>
                </c:pt>
                <c:pt idx="1917">
                  <c:v>3.8789864960000009</c:v>
                </c:pt>
                <c:pt idx="1918">
                  <c:v>3.8789864960000009</c:v>
                </c:pt>
                <c:pt idx="1919">
                  <c:v>3.8789864960000009</c:v>
                </c:pt>
                <c:pt idx="1920">
                  <c:v>3.8789864960000009</c:v>
                </c:pt>
                <c:pt idx="1921">
                  <c:v>3.8789864960000009</c:v>
                </c:pt>
                <c:pt idx="1922">
                  <c:v>3.8789864960000009</c:v>
                </c:pt>
                <c:pt idx="1923">
                  <c:v>3.8789864960000009</c:v>
                </c:pt>
                <c:pt idx="1924">
                  <c:v>3.8789864960000009</c:v>
                </c:pt>
                <c:pt idx="1925">
                  <c:v>3.8789864960000009</c:v>
                </c:pt>
                <c:pt idx="1926">
                  <c:v>3.8789864960000009</c:v>
                </c:pt>
                <c:pt idx="1927">
                  <c:v>3.8789864960000009</c:v>
                </c:pt>
                <c:pt idx="1928">
                  <c:v>3.8789864960000009</c:v>
                </c:pt>
                <c:pt idx="1929">
                  <c:v>3.8789864960000009</c:v>
                </c:pt>
                <c:pt idx="1930">
                  <c:v>3.8789864960000009</c:v>
                </c:pt>
                <c:pt idx="1931">
                  <c:v>3.8789864960000009</c:v>
                </c:pt>
                <c:pt idx="1932">
                  <c:v>3.8789864960000009</c:v>
                </c:pt>
                <c:pt idx="1933">
                  <c:v>3.8789864960000009</c:v>
                </c:pt>
                <c:pt idx="1934">
                  <c:v>3.8789864960000009</c:v>
                </c:pt>
                <c:pt idx="1935">
                  <c:v>3.8789864960000009</c:v>
                </c:pt>
                <c:pt idx="1936">
                  <c:v>3.8789864960000009</c:v>
                </c:pt>
                <c:pt idx="1937">
                  <c:v>3.8789864960000009</c:v>
                </c:pt>
                <c:pt idx="1938">
                  <c:v>3.8789864960000009</c:v>
                </c:pt>
                <c:pt idx="1939">
                  <c:v>3.8789864960000009</c:v>
                </c:pt>
                <c:pt idx="1940">
                  <c:v>3.8789864960000009</c:v>
                </c:pt>
                <c:pt idx="1941">
                  <c:v>3.8789864960000009</c:v>
                </c:pt>
                <c:pt idx="1942">
                  <c:v>3.8789864960000009</c:v>
                </c:pt>
                <c:pt idx="1943">
                  <c:v>3.8789864960000009</c:v>
                </c:pt>
                <c:pt idx="1944">
                  <c:v>3.8789864960000009</c:v>
                </c:pt>
                <c:pt idx="1945">
                  <c:v>3.8789864960000009</c:v>
                </c:pt>
                <c:pt idx="1946">
                  <c:v>3.8789864960000009</c:v>
                </c:pt>
                <c:pt idx="1947">
                  <c:v>3.8789864960000009</c:v>
                </c:pt>
                <c:pt idx="1948">
                  <c:v>3.8789864960000009</c:v>
                </c:pt>
                <c:pt idx="1949">
                  <c:v>3.8789864960000009</c:v>
                </c:pt>
                <c:pt idx="1950">
                  <c:v>3.8789864960000009</c:v>
                </c:pt>
                <c:pt idx="1951">
                  <c:v>3.8789864960000009</c:v>
                </c:pt>
                <c:pt idx="1952">
                  <c:v>3.8789864960000009</c:v>
                </c:pt>
                <c:pt idx="1953">
                  <c:v>3.8789864960000009</c:v>
                </c:pt>
                <c:pt idx="1954">
                  <c:v>3.8789864960000009</c:v>
                </c:pt>
                <c:pt idx="1955">
                  <c:v>3.8789864960000009</c:v>
                </c:pt>
                <c:pt idx="1956">
                  <c:v>3.8789864960000009</c:v>
                </c:pt>
                <c:pt idx="1957">
                  <c:v>3.8789864960000009</c:v>
                </c:pt>
                <c:pt idx="1958">
                  <c:v>3.8789864960000009</c:v>
                </c:pt>
                <c:pt idx="1959">
                  <c:v>3.8789864960000009</c:v>
                </c:pt>
                <c:pt idx="1960">
                  <c:v>3.8789864960000009</c:v>
                </c:pt>
                <c:pt idx="1961">
                  <c:v>3.8789864960000009</c:v>
                </c:pt>
                <c:pt idx="1962">
                  <c:v>3.8789864960000009</c:v>
                </c:pt>
                <c:pt idx="1963">
                  <c:v>3.8789864960000009</c:v>
                </c:pt>
                <c:pt idx="1964">
                  <c:v>3.8789864960000009</c:v>
                </c:pt>
                <c:pt idx="1965">
                  <c:v>3.8789864960000009</c:v>
                </c:pt>
                <c:pt idx="1966">
                  <c:v>3.8789864960000009</c:v>
                </c:pt>
                <c:pt idx="1967">
                  <c:v>3.8789864960000009</c:v>
                </c:pt>
                <c:pt idx="1968">
                  <c:v>3.8789864960000009</c:v>
                </c:pt>
                <c:pt idx="1969">
                  <c:v>3.8789864960000009</c:v>
                </c:pt>
                <c:pt idx="1970">
                  <c:v>3.8789864960000009</c:v>
                </c:pt>
                <c:pt idx="1971">
                  <c:v>3.8789864960000009</c:v>
                </c:pt>
                <c:pt idx="1972">
                  <c:v>3.8789864960000009</c:v>
                </c:pt>
                <c:pt idx="1973">
                  <c:v>3.8789864960000009</c:v>
                </c:pt>
                <c:pt idx="1974">
                  <c:v>3.8789864960000009</c:v>
                </c:pt>
                <c:pt idx="1975">
                  <c:v>3.8789864960000009</c:v>
                </c:pt>
                <c:pt idx="1976">
                  <c:v>3.8789864960000009</c:v>
                </c:pt>
                <c:pt idx="1977">
                  <c:v>3.8789864960000009</c:v>
                </c:pt>
                <c:pt idx="1978">
                  <c:v>3.8789864960000009</c:v>
                </c:pt>
                <c:pt idx="1979">
                  <c:v>3.8789864960000009</c:v>
                </c:pt>
                <c:pt idx="1980">
                  <c:v>3.8789864960000009</c:v>
                </c:pt>
                <c:pt idx="1981">
                  <c:v>3.8789864960000009</c:v>
                </c:pt>
                <c:pt idx="1982">
                  <c:v>3.8789864960000009</c:v>
                </c:pt>
                <c:pt idx="1983">
                  <c:v>3.8789864960000009</c:v>
                </c:pt>
                <c:pt idx="1984">
                  <c:v>3.8789864960000009</c:v>
                </c:pt>
                <c:pt idx="1985">
                  <c:v>3.8789864960000009</c:v>
                </c:pt>
                <c:pt idx="1986">
                  <c:v>3.8789864960000009</c:v>
                </c:pt>
                <c:pt idx="1987">
                  <c:v>3.8789864960000009</c:v>
                </c:pt>
                <c:pt idx="1988">
                  <c:v>3.8789864960000009</c:v>
                </c:pt>
                <c:pt idx="1989">
                  <c:v>3.8789864960000009</c:v>
                </c:pt>
                <c:pt idx="1990">
                  <c:v>3.8789864960000009</c:v>
                </c:pt>
                <c:pt idx="1991">
                  <c:v>3.8789864960000009</c:v>
                </c:pt>
                <c:pt idx="1992">
                  <c:v>3.8789864960000009</c:v>
                </c:pt>
                <c:pt idx="1993">
                  <c:v>3.8789864960000009</c:v>
                </c:pt>
                <c:pt idx="1994">
                  <c:v>3.8789864960000009</c:v>
                </c:pt>
                <c:pt idx="1995">
                  <c:v>3.8789864960000009</c:v>
                </c:pt>
                <c:pt idx="1996">
                  <c:v>3.8789864960000009</c:v>
                </c:pt>
                <c:pt idx="1997">
                  <c:v>3.8789864960000009</c:v>
                </c:pt>
                <c:pt idx="1998">
                  <c:v>3.8789864960000009</c:v>
                </c:pt>
                <c:pt idx="1999">
                  <c:v>3.8789864960000009</c:v>
                </c:pt>
                <c:pt idx="2000">
                  <c:v>3.8789864960000009</c:v>
                </c:pt>
                <c:pt idx="2001">
                  <c:v>3.8789864960000009</c:v>
                </c:pt>
                <c:pt idx="2002">
                  <c:v>3.8789864960000009</c:v>
                </c:pt>
                <c:pt idx="2003">
                  <c:v>3.8789864960000009</c:v>
                </c:pt>
                <c:pt idx="2004">
                  <c:v>3.8789864960000009</c:v>
                </c:pt>
                <c:pt idx="2005">
                  <c:v>3.8789864960000009</c:v>
                </c:pt>
                <c:pt idx="2006">
                  <c:v>3.8789864960000009</c:v>
                </c:pt>
                <c:pt idx="2007">
                  <c:v>3.8789864960000009</c:v>
                </c:pt>
                <c:pt idx="2008">
                  <c:v>3.8789864960000009</c:v>
                </c:pt>
                <c:pt idx="2009">
                  <c:v>3.8789864960000009</c:v>
                </c:pt>
                <c:pt idx="2010">
                  <c:v>3.8789864960000009</c:v>
                </c:pt>
                <c:pt idx="2011">
                  <c:v>3.8789864960000009</c:v>
                </c:pt>
                <c:pt idx="2012">
                  <c:v>3.8789864960000009</c:v>
                </c:pt>
                <c:pt idx="2013">
                  <c:v>3.8789864960000009</c:v>
                </c:pt>
                <c:pt idx="2014">
                  <c:v>3.8789864960000009</c:v>
                </c:pt>
                <c:pt idx="2015">
                  <c:v>3.8789864960000009</c:v>
                </c:pt>
                <c:pt idx="2016">
                  <c:v>3.8789864960000009</c:v>
                </c:pt>
                <c:pt idx="2017">
                  <c:v>3.8789864960000009</c:v>
                </c:pt>
                <c:pt idx="2018">
                  <c:v>3.8789864960000009</c:v>
                </c:pt>
                <c:pt idx="2019">
                  <c:v>3.8789864960000009</c:v>
                </c:pt>
                <c:pt idx="2020">
                  <c:v>3.8789864960000009</c:v>
                </c:pt>
                <c:pt idx="2021">
                  <c:v>3.8789864960000009</c:v>
                </c:pt>
                <c:pt idx="2022">
                  <c:v>3.8789864960000009</c:v>
                </c:pt>
                <c:pt idx="2023">
                  <c:v>3.8789864960000009</c:v>
                </c:pt>
                <c:pt idx="2024">
                  <c:v>3.8789864960000009</c:v>
                </c:pt>
                <c:pt idx="2025">
                  <c:v>3.8789864960000009</c:v>
                </c:pt>
                <c:pt idx="2026">
                  <c:v>3.8789864960000009</c:v>
                </c:pt>
                <c:pt idx="2027">
                  <c:v>3.8789864960000009</c:v>
                </c:pt>
                <c:pt idx="2028">
                  <c:v>3.8789864960000009</c:v>
                </c:pt>
                <c:pt idx="2029">
                  <c:v>3.8789864960000009</c:v>
                </c:pt>
                <c:pt idx="2030">
                  <c:v>3.8789864960000009</c:v>
                </c:pt>
                <c:pt idx="2031">
                  <c:v>3.8789864960000009</c:v>
                </c:pt>
                <c:pt idx="2032">
                  <c:v>3.8789864960000009</c:v>
                </c:pt>
                <c:pt idx="2033">
                  <c:v>3.8789864960000009</c:v>
                </c:pt>
                <c:pt idx="2034">
                  <c:v>3.8789864960000009</c:v>
                </c:pt>
                <c:pt idx="2035">
                  <c:v>3.8789864960000009</c:v>
                </c:pt>
                <c:pt idx="2036">
                  <c:v>3.8789864960000009</c:v>
                </c:pt>
                <c:pt idx="2037">
                  <c:v>3.8789864960000009</c:v>
                </c:pt>
                <c:pt idx="2038">
                  <c:v>3.8789864960000009</c:v>
                </c:pt>
                <c:pt idx="2039">
                  <c:v>3.8789864960000009</c:v>
                </c:pt>
                <c:pt idx="2040">
                  <c:v>3.8789864960000009</c:v>
                </c:pt>
                <c:pt idx="2041">
                  <c:v>3.8789864960000009</c:v>
                </c:pt>
                <c:pt idx="2042">
                  <c:v>3.8789864960000009</c:v>
                </c:pt>
                <c:pt idx="2043">
                  <c:v>3.8789864960000009</c:v>
                </c:pt>
                <c:pt idx="2044">
                  <c:v>3.8789864960000009</c:v>
                </c:pt>
                <c:pt idx="2045">
                  <c:v>3.8789864960000009</c:v>
                </c:pt>
                <c:pt idx="2046">
                  <c:v>3.8789864960000009</c:v>
                </c:pt>
                <c:pt idx="2047">
                  <c:v>3.8789864960000009</c:v>
                </c:pt>
                <c:pt idx="2048">
                  <c:v>3.8789864960000009</c:v>
                </c:pt>
                <c:pt idx="2049">
                  <c:v>3.8789864960000009</c:v>
                </c:pt>
                <c:pt idx="2050">
                  <c:v>3.8789864960000009</c:v>
                </c:pt>
                <c:pt idx="2051">
                  <c:v>3.8789864960000009</c:v>
                </c:pt>
                <c:pt idx="2052">
                  <c:v>3.8789864960000009</c:v>
                </c:pt>
                <c:pt idx="2053">
                  <c:v>3.8789864960000009</c:v>
                </c:pt>
                <c:pt idx="2054">
                  <c:v>3.8789864960000009</c:v>
                </c:pt>
                <c:pt idx="2055">
                  <c:v>3.8789864960000009</c:v>
                </c:pt>
                <c:pt idx="2056">
                  <c:v>3.8789864960000009</c:v>
                </c:pt>
                <c:pt idx="2057">
                  <c:v>3.8789864960000009</c:v>
                </c:pt>
                <c:pt idx="2058">
                  <c:v>3.8789864960000009</c:v>
                </c:pt>
                <c:pt idx="2059">
                  <c:v>3.8789864960000009</c:v>
                </c:pt>
                <c:pt idx="2060">
                  <c:v>3.8789864960000009</c:v>
                </c:pt>
                <c:pt idx="2061">
                  <c:v>3.8789864960000009</c:v>
                </c:pt>
                <c:pt idx="2062">
                  <c:v>3.8789864960000009</c:v>
                </c:pt>
                <c:pt idx="2063">
                  <c:v>3.8789864960000009</c:v>
                </c:pt>
                <c:pt idx="2064">
                  <c:v>3.8789864960000009</c:v>
                </c:pt>
                <c:pt idx="2065">
                  <c:v>3.8789864960000009</c:v>
                </c:pt>
                <c:pt idx="2066">
                  <c:v>3.8789864960000009</c:v>
                </c:pt>
                <c:pt idx="2067">
                  <c:v>3.8789864960000009</c:v>
                </c:pt>
                <c:pt idx="2068">
                  <c:v>3.8789864960000009</c:v>
                </c:pt>
                <c:pt idx="2069">
                  <c:v>3.8789864960000009</c:v>
                </c:pt>
                <c:pt idx="2070">
                  <c:v>3.8789864960000009</c:v>
                </c:pt>
                <c:pt idx="2071">
                  <c:v>3.8789864960000009</c:v>
                </c:pt>
                <c:pt idx="2072">
                  <c:v>3.8789864960000009</c:v>
                </c:pt>
                <c:pt idx="2073">
                  <c:v>3.8789864960000009</c:v>
                </c:pt>
                <c:pt idx="2074">
                  <c:v>3.8789864960000009</c:v>
                </c:pt>
                <c:pt idx="2075">
                  <c:v>3.8789864960000009</c:v>
                </c:pt>
                <c:pt idx="2076">
                  <c:v>3.8789864960000009</c:v>
                </c:pt>
                <c:pt idx="2077">
                  <c:v>3.8789864960000009</c:v>
                </c:pt>
                <c:pt idx="2078">
                  <c:v>3.8789864960000009</c:v>
                </c:pt>
                <c:pt idx="2079">
                  <c:v>3.8789864960000009</c:v>
                </c:pt>
                <c:pt idx="2080">
                  <c:v>3.8789864960000009</c:v>
                </c:pt>
                <c:pt idx="2081">
                  <c:v>3.8789864960000009</c:v>
                </c:pt>
                <c:pt idx="2082">
                  <c:v>3.8789864960000009</c:v>
                </c:pt>
                <c:pt idx="2083">
                  <c:v>3.8789864960000009</c:v>
                </c:pt>
                <c:pt idx="2084">
                  <c:v>3.8789864960000009</c:v>
                </c:pt>
                <c:pt idx="2085">
                  <c:v>3.8789864960000009</c:v>
                </c:pt>
                <c:pt idx="2086">
                  <c:v>3.8789864960000009</c:v>
                </c:pt>
                <c:pt idx="2087">
                  <c:v>3.8789864960000009</c:v>
                </c:pt>
                <c:pt idx="2088">
                  <c:v>3.8789864960000009</c:v>
                </c:pt>
                <c:pt idx="2089">
                  <c:v>3.8789864960000009</c:v>
                </c:pt>
                <c:pt idx="2090">
                  <c:v>3.8789864960000009</c:v>
                </c:pt>
                <c:pt idx="2091">
                  <c:v>3.8789864960000009</c:v>
                </c:pt>
                <c:pt idx="2092">
                  <c:v>3.8789864960000009</c:v>
                </c:pt>
                <c:pt idx="2093">
                  <c:v>3.8789864960000009</c:v>
                </c:pt>
                <c:pt idx="2094">
                  <c:v>3.8789864960000009</c:v>
                </c:pt>
                <c:pt idx="2095">
                  <c:v>3.8789864960000009</c:v>
                </c:pt>
                <c:pt idx="2096">
                  <c:v>3.8789864960000009</c:v>
                </c:pt>
                <c:pt idx="2097">
                  <c:v>3.8789864960000009</c:v>
                </c:pt>
                <c:pt idx="2098">
                  <c:v>3.8789864960000009</c:v>
                </c:pt>
                <c:pt idx="2099">
                  <c:v>3.8789864960000009</c:v>
                </c:pt>
                <c:pt idx="2100">
                  <c:v>3.8789864960000009</c:v>
                </c:pt>
                <c:pt idx="2101">
                  <c:v>3.8789864960000009</c:v>
                </c:pt>
                <c:pt idx="2102">
                  <c:v>3.8789864960000009</c:v>
                </c:pt>
                <c:pt idx="2103">
                  <c:v>3.8789864960000009</c:v>
                </c:pt>
                <c:pt idx="2104">
                  <c:v>3.8789864960000009</c:v>
                </c:pt>
                <c:pt idx="2105">
                  <c:v>3.8789864960000009</c:v>
                </c:pt>
                <c:pt idx="2106">
                  <c:v>3.8789864960000009</c:v>
                </c:pt>
                <c:pt idx="2107">
                  <c:v>3.8789864960000009</c:v>
                </c:pt>
                <c:pt idx="2108">
                  <c:v>3.8789864960000009</c:v>
                </c:pt>
                <c:pt idx="2109">
                  <c:v>3.8789864960000009</c:v>
                </c:pt>
                <c:pt idx="2110">
                  <c:v>3.8789864960000009</c:v>
                </c:pt>
                <c:pt idx="2111">
                  <c:v>3.8789864960000009</c:v>
                </c:pt>
                <c:pt idx="2112">
                  <c:v>3.8789864960000009</c:v>
                </c:pt>
                <c:pt idx="2113">
                  <c:v>3.8789864960000009</c:v>
                </c:pt>
                <c:pt idx="2114">
                  <c:v>3.8789864960000009</c:v>
                </c:pt>
                <c:pt idx="2115">
                  <c:v>3.8789864960000009</c:v>
                </c:pt>
                <c:pt idx="2116">
                  <c:v>3.8789864960000009</c:v>
                </c:pt>
                <c:pt idx="2117">
                  <c:v>3.8789864960000009</c:v>
                </c:pt>
                <c:pt idx="2118">
                  <c:v>3.8789864960000009</c:v>
                </c:pt>
                <c:pt idx="2119">
                  <c:v>3.8789864960000009</c:v>
                </c:pt>
                <c:pt idx="2120">
                  <c:v>3.8789864960000009</c:v>
                </c:pt>
                <c:pt idx="2121">
                  <c:v>3.8789864960000009</c:v>
                </c:pt>
                <c:pt idx="2122">
                  <c:v>3.8789864960000009</c:v>
                </c:pt>
                <c:pt idx="2123">
                  <c:v>3.8789864960000009</c:v>
                </c:pt>
                <c:pt idx="2124">
                  <c:v>3.8789864960000009</c:v>
                </c:pt>
                <c:pt idx="2125">
                  <c:v>3.8789864960000009</c:v>
                </c:pt>
                <c:pt idx="2126">
                  <c:v>3.8789864960000009</c:v>
                </c:pt>
                <c:pt idx="2127">
                  <c:v>3.8789864960000009</c:v>
                </c:pt>
                <c:pt idx="2128">
                  <c:v>3.8789864960000009</c:v>
                </c:pt>
                <c:pt idx="2129">
                  <c:v>3.8789864960000009</c:v>
                </c:pt>
                <c:pt idx="2130">
                  <c:v>3.8789864960000009</c:v>
                </c:pt>
                <c:pt idx="2131">
                  <c:v>3.8789864960000009</c:v>
                </c:pt>
                <c:pt idx="2132">
                  <c:v>3.8789864960000009</c:v>
                </c:pt>
                <c:pt idx="2133">
                  <c:v>3.8789864960000009</c:v>
                </c:pt>
                <c:pt idx="2134">
                  <c:v>3.8789864960000009</c:v>
                </c:pt>
                <c:pt idx="2135">
                  <c:v>3.8789864960000009</c:v>
                </c:pt>
                <c:pt idx="2136">
                  <c:v>3.8789864960000009</c:v>
                </c:pt>
                <c:pt idx="2137">
                  <c:v>3.8789864960000009</c:v>
                </c:pt>
                <c:pt idx="2138">
                  <c:v>3.8789864960000009</c:v>
                </c:pt>
                <c:pt idx="2139">
                  <c:v>3.8789864960000009</c:v>
                </c:pt>
                <c:pt idx="2140">
                  <c:v>3.8789864960000009</c:v>
                </c:pt>
                <c:pt idx="2141">
                  <c:v>3.8789864960000009</c:v>
                </c:pt>
                <c:pt idx="2142">
                  <c:v>3.8789864960000009</c:v>
                </c:pt>
                <c:pt idx="2143">
                  <c:v>3.8789864960000009</c:v>
                </c:pt>
                <c:pt idx="2144">
                  <c:v>3.8789864960000009</c:v>
                </c:pt>
                <c:pt idx="2145">
                  <c:v>3.8789864960000009</c:v>
                </c:pt>
                <c:pt idx="2146">
                  <c:v>3.8789864960000009</c:v>
                </c:pt>
                <c:pt idx="2147">
                  <c:v>3.8789864960000009</c:v>
                </c:pt>
                <c:pt idx="2148">
                  <c:v>3.8789864960000009</c:v>
                </c:pt>
                <c:pt idx="2149">
                  <c:v>3.8789864960000009</c:v>
                </c:pt>
                <c:pt idx="2150">
                  <c:v>3.8789864960000009</c:v>
                </c:pt>
                <c:pt idx="2151">
                  <c:v>3.8789864960000009</c:v>
                </c:pt>
                <c:pt idx="2152">
                  <c:v>3.8789864960000009</c:v>
                </c:pt>
                <c:pt idx="2153">
                  <c:v>3.8789864960000009</c:v>
                </c:pt>
                <c:pt idx="2154">
                  <c:v>3.8789864960000009</c:v>
                </c:pt>
                <c:pt idx="2155">
                  <c:v>3.8789864960000009</c:v>
                </c:pt>
                <c:pt idx="2156">
                  <c:v>3.8789864960000009</c:v>
                </c:pt>
                <c:pt idx="2157">
                  <c:v>3.8789864960000009</c:v>
                </c:pt>
                <c:pt idx="2158">
                  <c:v>3.8789864960000009</c:v>
                </c:pt>
                <c:pt idx="2159">
                  <c:v>3.8789864960000009</c:v>
                </c:pt>
                <c:pt idx="2160">
                  <c:v>3.8789864960000009</c:v>
                </c:pt>
                <c:pt idx="2161">
                  <c:v>3.8789864960000009</c:v>
                </c:pt>
                <c:pt idx="2162">
                  <c:v>3.8789864960000009</c:v>
                </c:pt>
                <c:pt idx="2163">
                  <c:v>3.8789864960000009</c:v>
                </c:pt>
                <c:pt idx="2164">
                  <c:v>3.8789864960000009</c:v>
                </c:pt>
                <c:pt idx="2165">
                  <c:v>3.8789864960000009</c:v>
                </c:pt>
                <c:pt idx="2166">
                  <c:v>3.8789864960000009</c:v>
                </c:pt>
                <c:pt idx="2167">
                  <c:v>3.8789864960000009</c:v>
                </c:pt>
                <c:pt idx="2168">
                  <c:v>3.8789864960000009</c:v>
                </c:pt>
                <c:pt idx="2169">
                  <c:v>3.8789864960000009</c:v>
                </c:pt>
                <c:pt idx="2170">
                  <c:v>3.8789864960000009</c:v>
                </c:pt>
                <c:pt idx="2171">
                  <c:v>3.8789864960000009</c:v>
                </c:pt>
                <c:pt idx="2172">
                  <c:v>3.8789864960000009</c:v>
                </c:pt>
                <c:pt idx="2173">
                  <c:v>3.8789864960000009</c:v>
                </c:pt>
                <c:pt idx="2174">
                  <c:v>3.8789864960000009</c:v>
                </c:pt>
                <c:pt idx="2175">
                  <c:v>3.8789864960000009</c:v>
                </c:pt>
                <c:pt idx="2176">
                  <c:v>3.8789864960000009</c:v>
                </c:pt>
                <c:pt idx="2177">
                  <c:v>3.8789864960000009</c:v>
                </c:pt>
                <c:pt idx="2178">
                  <c:v>3.8789864960000009</c:v>
                </c:pt>
                <c:pt idx="2179">
                  <c:v>3.8789864960000009</c:v>
                </c:pt>
                <c:pt idx="2180">
                  <c:v>3.8789864960000009</c:v>
                </c:pt>
                <c:pt idx="2181">
                  <c:v>3.8789864960000009</c:v>
                </c:pt>
                <c:pt idx="2182">
                  <c:v>3.8789864960000009</c:v>
                </c:pt>
                <c:pt idx="2183">
                  <c:v>3.8789864960000009</c:v>
                </c:pt>
                <c:pt idx="2184">
                  <c:v>3.8789864960000009</c:v>
                </c:pt>
                <c:pt idx="2185">
                  <c:v>3.8789864960000009</c:v>
                </c:pt>
                <c:pt idx="2186">
                  <c:v>3.8789864960000009</c:v>
                </c:pt>
                <c:pt idx="2187">
                  <c:v>3.8789864960000009</c:v>
                </c:pt>
                <c:pt idx="2188">
                  <c:v>3.8789864960000009</c:v>
                </c:pt>
                <c:pt idx="2189">
                  <c:v>3.8789864960000009</c:v>
                </c:pt>
                <c:pt idx="2190">
                  <c:v>3.8789864960000009</c:v>
                </c:pt>
                <c:pt idx="2191">
                  <c:v>3.8789864960000009</c:v>
                </c:pt>
                <c:pt idx="2192">
                  <c:v>3.8789864960000009</c:v>
                </c:pt>
                <c:pt idx="2193">
                  <c:v>3.8789864960000009</c:v>
                </c:pt>
                <c:pt idx="2194">
                  <c:v>3.8789864960000009</c:v>
                </c:pt>
                <c:pt idx="2195">
                  <c:v>3.8789864960000009</c:v>
                </c:pt>
                <c:pt idx="2196">
                  <c:v>3.8789864960000009</c:v>
                </c:pt>
                <c:pt idx="2197">
                  <c:v>3.8789864960000009</c:v>
                </c:pt>
                <c:pt idx="2198">
                  <c:v>3.8789864960000009</c:v>
                </c:pt>
                <c:pt idx="2199">
                  <c:v>3.8789864960000009</c:v>
                </c:pt>
                <c:pt idx="2200">
                  <c:v>3.8789864960000009</c:v>
                </c:pt>
                <c:pt idx="2201">
                  <c:v>3.8789864960000009</c:v>
                </c:pt>
                <c:pt idx="2202">
                  <c:v>3.8789864960000009</c:v>
                </c:pt>
                <c:pt idx="2203">
                  <c:v>3.8789864960000009</c:v>
                </c:pt>
                <c:pt idx="2204">
                  <c:v>3.8789864960000009</c:v>
                </c:pt>
                <c:pt idx="2205">
                  <c:v>3.8789864960000009</c:v>
                </c:pt>
                <c:pt idx="2206">
                  <c:v>3.8789864960000009</c:v>
                </c:pt>
                <c:pt idx="2207">
                  <c:v>3.8789864960000009</c:v>
                </c:pt>
                <c:pt idx="2208">
                  <c:v>3.8789864960000009</c:v>
                </c:pt>
                <c:pt idx="2209">
                  <c:v>3.8789864960000009</c:v>
                </c:pt>
                <c:pt idx="2210">
                  <c:v>3.8789864960000009</c:v>
                </c:pt>
                <c:pt idx="2211">
                  <c:v>3.8789864960000009</c:v>
                </c:pt>
                <c:pt idx="2212">
                  <c:v>3.8789864960000009</c:v>
                </c:pt>
                <c:pt idx="2213">
                  <c:v>3.8789864960000009</c:v>
                </c:pt>
                <c:pt idx="2214">
                  <c:v>3.8789864960000009</c:v>
                </c:pt>
                <c:pt idx="2215">
                  <c:v>3.8789864960000009</c:v>
                </c:pt>
                <c:pt idx="2216">
                  <c:v>3.8789864960000009</c:v>
                </c:pt>
                <c:pt idx="2217">
                  <c:v>3.8789864960000009</c:v>
                </c:pt>
                <c:pt idx="2218">
                  <c:v>3.8789864960000009</c:v>
                </c:pt>
                <c:pt idx="2219">
                  <c:v>3.8789864960000009</c:v>
                </c:pt>
                <c:pt idx="2220">
                  <c:v>3.8789864960000009</c:v>
                </c:pt>
                <c:pt idx="2221">
                  <c:v>3.8789864960000009</c:v>
                </c:pt>
                <c:pt idx="2222">
                  <c:v>3.8789864960000009</c:v>
                </c:pt>
                <c:pt idx="2223">
                  <c:v>3.8789864960000009</c:v>
                </c:pt>
                <c:pt idx="2224">
                  <c:v>3.8789864960000009</c:v>
                </c:pt>
                <c:pt idx="2225">
                  <c:v>3.8789864960000009</c:v>
                </c:pt>
                <c:pt idx="2226">
                  <c:v>3.8789864960000009</c:v>
                </c:pt>
                <c:pt idx="2227">
                  <c:v>3.8789864960000009</c:v>
                </c:pt>
                <c:pt idx="2228">
                  <c:v>3.8789864960000009</c:v>
                </c:pt>
                <c:pt idx="2229">
                  <c:v>3.8789864960000009</c:v>
                </c:pt>
                <c:pt idx="2230">
                  <c:v>3.8789864960000009</c:v>
                </c:pt>
                <c:pt idx="2231">
                  <c:v>3.8789864960000009</c:v>
                </c:pt>
                <c:pt idx="2232">
                  <c:v>3.8789864960000009</c:v>
                </c:pt>
                <c:pt idx="2233">
                  <c:v>3.8789864960000009</c:v>
                </c:pt>
                <c:pt idx="2234">
                  <c:v>3.8789864960000009</c:v>
                </c:pt>
                <c:pt idx="2235">
                  <c:v>3.8789864960000009</c:v>
                </c:pt>
                <c:pt idx="2236">
                  <c:v>3.8789864960000009</c:v>
                </c:pt>
                <c:pt idx="2237">
                  <c:v>3.8789864960000009</c:v>
                </c:pt>
                <c:pt idx="2238">
                  <c:v>3.8789864960000009</c:v>
                </c:pt>
                <c:pt idx="2239">
                  <c:v>3.8789864960000009</c:v>
                </c:pt>
                <c:pt idx="2240">
                  <c:v>3.8789864960000009</c:v>
                </c:pt>
                <c:pt idx="2241">
                  <c:v>3.8789864960000009</c:v>
                </c:pt>
                <c:pt idx="2242">
                  <c:v>3.8789864960000009</c:v>
                </c:pt>
                <c:pt idx="2243">
                  <c:v>3.8789864960000009</c:v>
                </c:pt>
                <c:pt idx="2244">
                  <c:v>3.8789864960000009</c:v>
                </c:pt>
                <c:pt idx="2245">
                  <c:v>3.8789864960000009</c:v>
                </c:pt>
                <c:pt idx="2246">
                  <c:v>3.8789864960000009</c:v>
                </c:pt>
                <c:pt idx="2247">
                  <c:v>3.8789864960000009</c:v>
                </c:pt>
                <c:pt idx="2248">
                  <c:v>3.8789864960000009</c:v>
                </c:pt>
                <c:pt idx="2249">
                  <c:v>3.8789864960000009</c:v>
                </c:pt>
                <c:pt idx="2250">
                  <c:v>3.8789864960000009</c:v>
                </c:pt>
                <c:pt idx="2251">
                  <c:v>3.8789864960000009</c:v>
                </c:pt>
                <c:pt idx="2252">
                  <c:v>3.8789864960000009</c:v>
                </c:pt>
                <c:pt idx="2253">
                  <c:v>3.8789864960000009</c:v>
                </c:pt>
                <c:pt idx="2254">
                  <c:v>3.8789864960000009</c:v>
                </c:pt>
                <c:pt idx="2255">
                  <c:v>3.8789864960000009</c:v>
                </c:pt>
                <c:pt idx="2256">
                  <c:v>3.8789864960000009</c:v>
                </c:pt>
                <c:pt idx="2257">
                  <c:v>3.8789864960000009</c:v>
                </c:pt>
                <c:pt idx="2258">
                  <c:v>3.8789864960000009</c:v>
                </c:pt>
                <c:pt idx="2259">
                  <c:v>3.8789864960000009</c:v>
                </c:pt>
                <c:pt idx="2260">
                  <c:v>3.8789864960000009</c:v>
                </c:pt>
                <c:pt idx="2261">
                  <c:v>3.8789864960000009</c:v>
                </c:pt>
                <c:pt idx="2262">
                  <c:v>3.8789864960000009</c:v>
                </c:pt>
                <c:pt idx="2263">
                  <c:v>3.8789864960000009</c:v>
                </c:pt>
                <c:pt idx="2264">
                  <c:v>3.8789864960000009</c:v>
                </c:pt>
                <c:pt idx="2265">
                  <c:v>3.8789864960000009</c:v>
                </c:pt>
                <c:pt idx="2266">
                  <c:v>3.8789864960000009</c:v>
                </c:pt>
                <c:pt idx="2267">
                  <c:v>3.8789864960000009</c:v>
                </c:pt>
                <c:pt idx="2268">
                  <c:v>3.8789864960000009</c:v>
                </c:pt>
                <c:pt idx="2269">
                  <c:v>3.8789864960000009</c:v>
                </c:pt>
                <c:pt idx="2270">
                  <c:v>3.8789864960000009</c:v>
                </c:pt>
                <c:pt idx="2271">
                  <c:v>3.8789864960000009</c:v>
                </c:pt>
                <c:pt idx="2272">
                  <c:v>3.8789864960000009</c:v>
                </c:pt>
                <c:pt idx="2273">
                  <c:v>3.8789864960000009</c:v>
                </c:pt>
                <c:pt idx="2274">
                  <c:v>3.8789864960000009</c:v>
                </c:pt>
                <c:pt idx="2275">
                  <c:v>3.8789864960000009</c:v>
                </c:pt>
                <c:pt idx="2276">
                  <c:v>3.8789864960000009</c:v>
                </c:pt>
                <c:pt idx="2277">
                  <c:v>3.8789864960000009</c:v>
                </c:pt>
                <c:pt idx="2278">
                  <c:v>3.8789864960000009</c:v>
                </c:pt>
                <c:pt idx="2279">
                  <c:v>3.8789864960000009</c:v>
                </c:pt>
                <c:pt idx="2280">
                  <c:v>3.8789864960000009</c:v>
                </c:pt>
                <c:pt idx="2281">
                  <c:v>3.8789864960000009</c:v>
                </c:pt>
                <c:pt idx="2282">
                  <c:v>3.8789864960000009</c:v>
                </c:pt>
                <c:pt idx="2283">
                  <c:v>3.8789864960000009</c:v>
                </c:pt>
                <c:pt idx="2284">
                  <c:v>3.8789864960000009</c:v>
                </c:pt>
                <c:pt idx="2285">
                  <c:v>3.8789864960000009</c:v>
                </c:pt>
                <c:pt idx="2286">
                  <c:v>3.8789864960000009</c:v>
                </c:pt>
                <c:pt idx="2287">
                  <c:v>3.8789864960000009</c:v>
                </c:pt>
                <c:pt idx="2288">
                  <c:v>3.8789864960000009</c:v>
                </c:pt>
                <c:pt idx="2289">
                  <c:v>3.8789864960000009</c:v>
                </c:pt>
                <c:pt idx="2290">
                  <c:v>3.8789864960000009</c:v>
                </c:pt>
                <c:pt idx="2291">
                  <c:v>3.8789864960000009</c:v>
                </c:pt>
                <c:pt idx="2292">
                  <c:v>3.8789864960000009</c:v>
                </c:pt>
                <c:pt idx="2293">
                  <c:v>3.8789864960000009</c:v>
                </c:pt>
                <c:pt idx="2294">
                  <c:v>3.8789864960000009</c:v>
                </c:pt>
                <c:pt idx="2295">
                  <c:v>3.8789864960000009</c:v>
                </c:pt>
                <c:pt idx="2296">
                  <c:v>3.8789864960000009</c:v>
                </c:pt>
                <c:pt idx="2297">
                  <c:v>3.8789864960000009</c:v>
                </c:pt>
                <c:pt idx="2298">
                  <c:v>3.8789864960000009</c:v>
                </c:pt>
                <c:pt idx="2299">
                  <c:v>3.8789864960000009</c:v>
                </c:pt>
                <c:pt idx="2300">
                  <c:v>3.8789864960000009</c:v>
                </c:pt>
                <c:pt idx="2301">
                  <c:v>3.8789864960000009</c:v>
                </c:pt>
                <c:pt idx="2302">
                  <c:v>3.8789864960000009</c:v>
                </c:pt>
                <c:pt idx="2303">
                  <c:v>3.8789864960000009</c:v>
                </c:pt>
                <c:pt idx="2304">
                  <c:v>3.8789864960000009</c:v>
                </c:pt>
                <c:pt idx="2305">
                  <c:v>3.8789864960000009</c:v>
                </c:pt>
                <c:pt idx="2306">
                  <c:v>3.8789864960000009</c:v>
                </c:pt>
                <c:pt idx="2307">
                  <c:v>3.8789864960000009</c:v>
                </c:pt>
                <c:pt idx="2308">
                  <c:v>3.8789864960000009</c:v>
                </c:pt>
                <c:pt idx="2309">
                  <c:v>3.8789864960000009</c:v>
                </c:pt>
                <c:pt idx="2310">
                  <c:v>3.8789864960000009</c:v>
                </c:pt>
                <c:pt idx="2311">
                  <c:v>3.8789864960000009</c:v>
                </c:pt>
                <c:pt idx="2312">
                  <c:v>3.8789864960000009</c:v>
                </c:pt>
                <c:pt idx="2313">
                  <c:v>3.8789864960000009</c:v>
                </c:pt>
                <c:pt idx="2314">
                  <c:v>3.8789864960000009</c:v>
                </c:pt>
                <c:pt idx="2315">
                  <c:v>3.8789864960000009</c:v>
                </c:pt>
                <c:pt idx="2316">
                  <c:v>3.8789864960000009</c:v>
                </c:pt>
                <c:pt idx="2317">
                  <c:v>3.8789864960000009</c:v>
                </c:pt>
                <c:pt idx="2318">
                  <c:v>3.8789864960000009</c:v>
                </c:pt>
                <c:pt idx="2319">
                  <c:v>3.8789864960000009</c:v>
                </c:pt>
                <c:pt idx="2320">
                  <c:v>3.8789864960000009</c:v>
                </c:pt>
                <c:pt idx="2321">
                  <c:v>3.8789864960000009</c:v>
                </c:pt>
                <c:pt idx="2322">
                  <c:v>3.8789864960000009</c:v>
                </c:pt>
                <c:pt idx="2323">
                  <c:v>3.8789864960000009</c:v>
                </c:pt>
                <c:pt idx="2324">
                  <c:v>3.8789864960000009</c:v>
                </c:pt>
                <c:pt idx="2325">
                  <c:v>3.8789864960000009</c:v>
                </c:pt>
                <c:pt idx="2326">
                  <c:v>3.8789864960000009</c:v>
                </c:pt>
                <c:pt idx="2327">
                  <c:v>3.8789864960000009</c:v>
                </c:pt>
                <c:pt idx="2328">
                  <c:v>3.8789864960000009</c:v>
                </c:pt>
                <c:pt idx="2329">
                  <c:v>3.8789864960000009</c:v>
                </c:pt>
                <c:pt idx="2330">
                  <c:v>3.8789864960000009</c:v>
                </c:pt>
                <c:pt idx="2331">
                  <c:v>3.8789864960000009</c:v>
                </c:pt>
                <c:pt idx="2332">
                  <c:v>3.8789864960000009</c:v>
                </c:pt>
                <c:pt idx="2333">
                  <c:v>3.8789864960000009</c:v>
                </c:pt>
                <c:pt idx="2334">
                  <c:v>3.8789864960000009</c:v>
                </c:pt>
                <c:pt idx="2335">
                  <c:v>3.8789864960000009</c:v>
                </c:pt>
                <c:pt idx="2336">
                  <c:v>3.8789864960000009</c:v>
                </c:pt>
                <c:pt idx="2337">
                  <c:v>3.8789864960000009</c:v>
                </c:pt>
                <c:pt idx="2338">
                  <c:v>3.8789864960000009</c:v>
                </c:pt>
                <c:pt idx="2339">
                  <c:v>3.8789864960000009</c:v>
                </c:pt>
                <c:pt idx="2340">
                  <c:v>3.8789864960000009</c:v>
                </c:pt>
                <c:pt idx="2341">
                  <c:v>3.8789864960000009</c:v>
                </c:pt>
                <c:pt idx="2342">
                  <c:v>3.8789864960000009</c:v>
                </c:pt>
                <c:pt idx="2343">
                  <c:v>3.8789864960000009</c:v>
                </c:pt>
                <c:pt idx="2344">
                  <c:v>3.8789864960000009</c:v>
                </c:pt>
                <c:pt idx="2345">
                  <c:v>3.8789864960000009</c:v>
                </c:pt>
                <c:pt idx="2346">
                  <c:v>3.8789864960000009</c:v>
                </c:pt>
                <c:pt idx="2347">
                  <c:v>3.8789864960000009</c:v>
                </c:pt>
                <c:pt idx="2348">
                  <c:v>3.8789864960000009</c:v>
                </c:pt>
                <c:pt idx="2349">
                  <c:v>3.8789864960000009</c:v>
                </c:pt>
                <c:pt idx="2350">
                  <c:v>3.8789864960000009</c:v>
                </c:pt>
                <c:pt idx="2351">
                  <c:v>3.8789864960000009</c:v>
                </c:pt>
                <c:pt idx="2352">
                  <c:v>3.8789864960000009</c:v>
                </c:pt>
                <c:pt idx="2353">
                  <c:v>3.8789864960000009</c:v>
                </c:pt>
                <c:pt idx="2354">
                  <c:v>3.8789864960000009</c:v>
                </c:pt>
                <c:pt idx="2355">
                  <c:v>3.8789864960000009</c:v>
                </c:pt>
                <c:pt idx="2356">
                  <c:v>3.8789864960000009</c:v>
                </c:pt>
                <c:pt idx="2357">
                  <c:v>3.8789864960000009</c:v>
                </c:pt>
                <c:pt idx="2358">
                  <c:v>3.8789864960000009</c:v>
                </c:pt>
                <c:pt idx="2359">
                  <c:v>3.8789864960000009</c:v>
                </c:pt>
                <c:pt idx="2360">
                  <c:v>3.8789864960000009</c:v>
                </c:pt>
                <c:pt idx="2361">
                  <c:v>3.8789864960000009</c:v>
                </c:pt>
                <c:pt idx="2362">
                  <c:v>3.8789864960000009</c:v>
                </c:pt>
                <c:pt idx="2363">
                  <c:v>3.8789864960000009</c:v>
                </c:pt>
                <c:pt idx="2364">
                  <c:v>3.8789864960000009</c:v>
                </c:pt>
                <c:pt idx="2365">
                  <c:v>3.8789864960000009</c:v>
                </c:pt>
                <c:pt idx="2366">
                  <c:v>3.8789864960000009</c:v>
                </c:pt>
                <c:pt idx="2367">
                  <c:v>3.8789864960000009</c:v>
                </c:pt>
                <c:pt idx="2368">
                  <c:v>3.8789864960000009</c:v>
                </c:pt>
                <c:pt idx="2369">
                  <c:v>3.8789864960000009</c:v>
                </c:pt>
                <c:pt idx="2370">
                  <c:v>3.8789864960000009</c:v>
                </c:pt>
                <c:pt idx="2371">
                  <c:v>3.8789864960000009</c:v>
                </c:pt>
                <c:pt idx="2372">
                  <c:v>3.8789864960000009</c:v>
                </c:pt>
                <c:pt idx="2373">
                  <c:v>3.8789864960000009</c:v>
                </c:pt>
                <c:pt idx="2374">
                  <c:v>3.8789864960000009</c:v>
                </c:pt>
                <c:pt idx="2375">
                  <c:v>3.8789864960000009</c:v>
                </c:pt>
                <c:pt idx="2376">
                  <c:v>3.8789864960000009</c:v>
                </c:pt>
                <c:pt idx="2377">
                  <c:v>3.8789864960000009</c:v>
                </c:pt>
                <c:pt idx="2378">
                  <c:v>3.8789864960000009</c:v>
                </c:pt>
                <c:pt idx="2379">
                  <c:v>3.8789864960000009</c:v>
                </c:pt>
                <c:pt idx="2380">
                  <c:v>3.8789864960000009</c:v>
                </c:pt>
                <c:pt idx="2381">
                  <c:v>3.8789864960000009</c:v>
                </c:pt>
                <c:pt idx="2382">
                  <c:v>3.8789864960000009</c:v>
                </c:pt>
                <c:pt idx="2383">
                  <c:v>3.8789864960000009</c:v>
                </c:pt>
                <c:pt idx="2384">
                  <c:v>3.8789864960000009</c:v>
                </c:pt>
                <c:pt idx="2385">
                  <c:v>3.8789864960000009</c:v>
                </c:pt>
                <c:pt idx="2386">
                  <c:v>3.8789864960000009</c:v>
                </c:pt>
                <c:pt idx="2387">
                  <c:v>3.8789864960000009</c:v>
                </c:pt>
                <c:pt idx="2388">
                  <c:v>3.8789864960000009</c:v>
                </c:pt>
                <c:pt idx="2389">
                  <c:v>3.8789864960000009</c:v>
                </c:pt>
                <c:pt idx="2390">
                  <c:v>3.8789864960000009</c:v>
                </c:pt>
                <c:pt idx="2391">
                  <c:v>3.8789864960000009</c:v>
                </c:pt>
                <c:pt idx="2392">
                  <c:v>3.8789864960000009</c:v>
                </c:pt>
                <c:pt idx="2393">
                  <c:v>3.8789864960000009</c:v>
                </c:pt>
                <c:pt idx="2394">
                  <c:v>3.8789864960000009</c:v>
                </c:pt>
                <c:pt idx="2395">
                  <c:v>3.8789864960000009</c:v>
                </c:pt>
                <c:pt idx="2396">
                  <c:v>3.8789864960000009</c:v>
                </c:pt>
                <c:pt idx="2397">
                  <c:v>3.8789864960000009</c:v>
                </c:pt>
                <c:pt idx="2398">
                  <c:v>3.8789864960000009</c:v>
                </c:pt>
                <c:pt idx="2399">
                  <c:v>3.8789864960000009</c:v>
                </c:pt>
                <c:pt idx="2400">
                  <c:v>3.8789864960000009</c:v>
                </c:pt>
                <c:pt idx="2401">
                  <c:v>3.8789864960000009</c:v>
                </c:pt>
                <c:pt idx="2402">
                  <c:v>3.8789864960000009</c:v>
                </c:pt>
                <c:pt idx="2403">
                  <c:v>3.8789864960000009</c:v>
                </c:pt>
                <c:pt idx="2404">
                  <c:v>3.8789864960000009</c:v>
                </c:pt>
                <c:pt idx="2405">
                  <c:v>3.8789864960000009</c:v>
                </c:pt>
                <c:pt idx="2406">
                  <c:v>3.8789864960000009</c:v>
                </c:pt>
                <c:pt idx="2407">
                  <c:v>3.8789864960000009</c:v>
                </c:pt>
                <c:pt idx="2408">
                  <c:v>3.8789864960000009</c:v>
                </c:pt>
                <c:pt idx="2409">
                  <c:v>3.8789864960000009</c:v>
                </c:pt>
                <c:pt idx="2410">
                  <c:v>3.8789864960000009</c:v>
                </c:pt>
                <c:pt idx="2411">
                  <c:v>3.8789864960000009</c:v>
                </c:pt>
                <c:pt idx="2412">
                  <c:v>3.8789864960000009</c:v>
                </c:pt>
                <c:pt idx="2413">
                  <c:v>3.8789864960000009</c:v>
                </c:pt>
                <c:pt idx="2414">
                  <c:v>3.8789864960000009</c:v>
                </c:pt>
                <c:pt idx="2415">
                  <c:v>3.8789864960000009</c:v>
                </c:pt>
                <c:pt idx="2416">
                  <c:v>3.8789864960000009</c:v>
                </c:pt>
                <c:pt idx="2417">
                  <c:v>3.8789864960000009</c:v>
                </c:pt>
                <c:pt idx="2418">
                  <c:v>3.8789864960000009</c:v>
                </c:pt>
                <c:pt idx="2419">
                  <c:v>3.8789864960000009</c:v>
                </c:pt>
                <c:pt idx="2420">
                  <c:v>3.8789864960000009</c:v>
                </c:pt>
                <c:pt idx="2421">
                  <c:v>3.8789864960000009</c:v>
                </c:pt>
                <c:pt idx="2422">
                  <c:v>3.8789864960000009</c:v>
                </c:pt>
                <c:pt idx="2423">
                  <c:v>3.8789864960000009</c:v>
                </c:pt>
                <c:pt idx="2424">
                  <c:v>3.8789864960000009</c:v>
                </c:pt>
                <c:pt idx="2425">
                  <c:v>3.8789864960000009</c:v>
                </c:pt>
                <c:pt idx="2426">
                  <c:v>3.8789864960000009</c:v>
                </c:pt>
                <c:pt idx="2427">
                  <c:v>3.8789864960000009</c:v>
                </c:pt>
                <c:pt idx="2428">
                  <c:v>3.8789864960000009</c:v>
                </c:pt>
                <c:pt idx="2429">
                  <c:v>3.8789864960000009</c:v>
                </c:pt>
                <c:pt idx="2430">
                  <c:v>3.8789864960000009</c:v>
                </c:pt>
                <c:pt idx="2431">
                  <c:v>3.8789864960000009</c:v>
                </c:pt>
                <c:pt idx="2432">
                  <c:v>3.8789864960000009</c:v>
                </c:pt>
                <c:pt idx="2433">
                  <c:v>3.8789864960000009</c:v>
                </c:pt>
                <c:pt idx="2434">
                  <c:v>3.8789864960000009</c:v>
                </c:pt>
                <c:pt idx="2435">
                  <c:v>3.8789864960000009</c:v>
                </c:pt>
                <c:pt idx="2436">
                  <c:v>3.8789864960000009</c:v>
                </c:pt>
                <c:pt idx="2437">
                  <c:v>3.8789864960000009</c:v>
                </c:pt>
                <c:pt idx="2438">
                  <c:v>3.8789864960000009</c:v>
                </c:pt>
                <c:pt idx="2439">
                  <c:v>3.8789864960000009</c:v>
                </c:pt>
                <c:pt idx="2440">
                  <c:v>3.8789864960000009</c:v>
                </c:pt>
                <c:pt idx="2441">
                  <c:v>3.8789864960000009</c:v>
                </c:pt>
                <c:pt idx="2442">
                  <c:v>3.8789864960000009</c:v>
                </c:pt>
                <c:pt idx="2443">
                  <c:v>3.8789864960000009</c:v>
                </c:pt>
                <c:pt idx="2444">
                  <c:v>3.8789864960000009</c:v>
                </c:pt>
                <c:pt idx="2445">
                  <c:v>3.8789864960000009</c:v>
                </c:pt>
                <c:pt idx="2446">
                  <c:v>3.8789864960000009</c:v>
                </c:pt>
                <c:pt idx="2447">
                  <c:v>3.8789864960000009</c:v>
                </c:pt>
                <c:pt idx="2448">
                  <c:v>3.8789864960000009</c:v>
                </c:pt>
                <c:pt idx="2449">
                  <c:v>3.8789864960000009</c:v>
                </c:pt>
                <c:pt idx="2450">
                  <c:v>3.8789864960000009</c:v>
                </c:pt>
                <c:pt idx="2451">
                  <c:v>3.8789864960000009</c:v>
                </c:pt>
                <c:pt idx="2452">
                  <c:v>3.8789864960000009</c:v>
                </c:pt>
                <c:pt idx="2453">
                  <c:v>3.8789864960000009</c:v>
                </c:pt>
                <c:pt idx="2454">
                  <c:v>3.8789864960000009</c:v>
                </c:pt>
                <c:pt idx="2455">
                  <c:v>3.8789864960000009</c:v>
                </c:pt>
                <c:pt idx="2456">
                  <c:v>3.8789864960000009</c:v>
                </c:pt>
                <c:pt idx="2457">
                  <c:v>3.8789864960000009</c:v>
                </c:pt>
                <c:pt idx="2458">
                  <c:v>3.8789864960000009</c:v>
                </c:pt>
                <c:pt idx="2459">
                  <c:v>3.8789864960000009</c:v>
                </c:pt>
                <c:pt idx="2460">
                  <c:v>3.8789864960000009</c:v>
                </c:pt>
                <c:pt idx="2461">
                  <c:v>3.8789864960000009</c:v>
                </c:pt>
                <c:pt idx="2462">
                  <c:v>3.8789864960000009</c:v>
                </c:pt>
                <c:pt idx="2463">
                  <c:v>3.8789864960000009</c:v>
                </c:pt>
                <c:pt idx="2464">
                  <c:v>3.8789864960000009</c:v>
                </c:pt>
                <c:pt idx="2465">
                  <c:v>3.8789864960000009</c:v>
                </c:pt>
                <c:pt idx="2466">
                  <c:v>3.8789864960000009</c:v>
                </c:pt>
                <c:pt idx="2467">
                  <c:v>3.8789864960000009</c:v>
                </c:pt>
                <c:pt idx="2468">
                  <c:v>3.8789864960000009</c:v>
                </c:pt>
                <c:pt idx="2469">
                  <c:v>3.8789864960000009</c:v>
                </c:pt>
                <c:pt idx="2470">
                  <c:v>3.8789864960000009</c:v>
                </c:pt>
                <c:pt idx="2471">
                  <c:v>3.8789864960000009</c:v>
                </c:pt>
                <c:pt idx="2472">
                  <c:v>3.8789864960000009</c:v>
                </c:pt>
                <c:pt idx="2473">
                  <c:v>3.8789864960000009</c:v>
                </c:pt>
                <c:pt idx="2474">
                  <c:v>3.8789864960000009</c:v>
                </c:pt>
                <c:pt idx="2475">
                  <c:v>3.8789864960000009</c:v>
                </c:pt>
                <c:pt idx="2476">
                  <c:v>3.8789864960000009</c:v>
                </c:pt>
                <c:pt idx="2477">
                  <c:v>3.8789864960000009</c:v>
                </c:pt>
                <c:pt idx="2478">
                  <c:v>3.8789864960000009</c:v>
                </c:pt>
                <c:pt idx="2479">
                  <c:v>3.8789864960000009</c:v>
                </c:pt>
                <c:pt idx="2480">
                  <c:v>3.8789864960000009</c:v>
                </c:pt>
                <c:pt idx="2481">
                  <c:v>3.8789864960000009</c:v>
                </c:pt>
                <c:pt idx="2482">
                  <c:v>3.8789864960000009</c:v>
                </c:pt>
                <c:pt idx="2483">
                  <c:v>3.8789864960000009</c:v>
                </c:pt>
                <c:pt idx="2484">
                  <c:v>3.8789864960000009</c:v>
                </c:pt>
                <c:pt idx="2485">
                  <c:v>3.8789864960000009</c:v>
                </c:pt>
                <c:pt idx="2486">
                  <c:v>3.8789864960000009</c:v>
                </c:pt>
                <c:pt idx="2487">
                  <c:v>3.8789864960000009</c:v>
                </c:pt>
                <c:pt idx="2488">
                  <c:v>3.8789864960000009</c:v>
                </c:pt>
                <c:pt idx="2489">
                  <c:v>3.8789864960000009</c:v>
                </c:pt>
                <c:pt idx="2490">
                  <c:v>3.8789864960000009</c:v>
                </c:pt>
                <c:pt idx="2491">
                  <c:v>3.8789864960000009</c:v>
                </c:pt>
                <c:pt idx="2492">
                  <c:v>3.8789864960000009</c:v>
                </c:pt>
                <c:pt idx="2493">
                  <c:v>3.8789864960000009</c:v>
                </c:pt>
                <c:pt idx="2494">
                  <c:v>3.8789864960000009</c:v>
                </c:pt>
                <c:pt idx="2495">
                  <c:v>3.8789864960000009</c:v>
                </c:pt>
                <c:pt idx="2496">
                  <c:v>3.8789864960000009</c:v>
                </c:pt>
                <c:pt idx="2497">
                  <c:v>3.8789864960000009</c:v>
                </c:pt>
                <c:pt idx="2498">
                  <c:v>3.8789864960000009</c:v>
                </c:pt>
                <c:pt idx="2499">
                  <c:v>3.8789864960000009</c:v>
                </c:pt>
                <c:pt idx="2500">
                  <c:v>3.8789864960000009</c:v>
                </c:pt>
                <c:pt idx="2501">
                  <c:v>3.8789864960000009</c:v>
                </c:pt>
                <c:pt idx="2502">
                  <c:v>3.8789864960000009</c:v>
                </c:pt>
                <c:pt idx="2503">
                  <c:v>3.8789864960000009</c:v>
                </c:pt>
                <c:pt idx="2504">
                  <c:v>3.8789864960000009</c:v>
                </c:pt>
                <c:pt idx="2505">
                  <c:v>3.8789864960000009</c:v>
                </c:pt>
                <c:pt idx="2506">
                  <c:v>3.8789864960000009</c:v>
                </c:pt>
                <c:pt idx="2507">
                  <c:v>3.8789864960000009</c:v>
                </c:pt>
                <c:pt idx="2508">
                  <c:v>3.8789864960000009</c:v>
                </c:pt>
                <c:pt idx="2509">
                  <c:v>3.8789864960000009</c:v>
                </c:pt>
                <c:pt idx="2510">
                  <c:v>3.8789864960000009</c:v>
                </c:pt>
                <c:pt idx="2511">
                  <c:v>3.8789864960000009</c:v>
                </c:pt>
                <c:pt idx="2512">
                  <c:v>3.8789864960000009</c:v>
                </c:pt>
                <c:pt idx="2513">
                  <c:v>3.8789864960000009</c:v>
                </c:pt>
                <c:pt idx="2514">
                  <c:v>3.8789864960000009</c:v>
                </c:pt>
                <c:pt idx="2515">
                  <c:v>3.8789864960000009</c:v>
                </c:pt>
                <c:pt idx="2516">
                  <c:v>3.8789864960000009</c:v>
                </c:pt>
                <c:pt idx="2517">
                  <c:v>3.8789864960000009</c:v>
                </c:pt>
                <c:pt idx="2518">
                  <c:v>3.8789864960000009</c:v>
                </c:pt>
                <c:pt idx="2519">
                  <c:v>3.8789864960000009</c:v>
                </c:pt>
                <c:pt idx="2520">
                  <c:v>3.8789864960000009</c:v>
                </c:pt>
                <c:pt idx="2521">
                  <c:v>3.8789864960000009</c:v>
                </c:pt>
                <c:pt idx="2522">
                  <c:v>3.8789864960000009</c:v>
                </c:pt>
                <c:pt idx="2523">
                  <c:v>3.8789864960000009</c:v>
                </c:pt>
                <c:pt idx="2524">
                  <c:v>3.8789864960000009</c:v>
                </c:pt>
                <c:pt idx="2525">
                  <c:v>3.8789864960000009</c:v>
                </c:pt>
                <c:pt idx="2526">
                  <c:v>3.8789864960000009</c:v>
                </c:pt>
                <c:pt idx="2527">
                  <c:v>3.8789864960000009</c:v>
                </c:pt>
                <c:pt idx="2528">
                  <c:v>3.8789864960000009</c:v>
                </c:pt>
                <c:pt idx="2529">
                  <c:v>3.8789864960000009</c:v>
                </c:pt>
                <c:pt idx="2530">
                  <c:v>3.8789864960000009</c:v>
                </c:pt>
                <c:pt idx="2531">
                  <c:v>3.8789864960000009</c:v>
                </c:pt>
                <c:pt idx="2532">
                  <c:v>3.8789864960000009</c:v>
                </c:pt>
                <c:pt idx="2533">
                  <c:v>3.8789864960000009</c:v>
                </c:pt>
                <c:pt idx="2534">
                  <c:v>3.8789864960000009</c:v>
                </c:pt>
                <c:pt idx="2535">
                  <c:v>3.8789864960000009</c:v>
                </c:pt>
                <c:pt idx="2536">
                  <c:v>3.8789864960000009</c:v>
                </c:pt>
                <c:pt idx="2537">
                  <c:v>3.8789864960000009</c:v>
                </c:pt>
                <c:pt idx="2538">
                  <c:v>3.8789864960000009</c:v>
                </c:pt>
                <c:pt idx="2539">
                  <c:v>3.8789864960000009</c:v>
                </c:pt>
                <c:pt idx="2540">
                  <c:v>3.8789864960000009</c:v>
                </c:pt>
                <c:pt idx="2541">
                  <c:v>3.8789864960000009</c:v>
                </c:pt>
                <c:pt idx="2542">
                  <c:v>3.8789864960000009</c:v>
                </c:pt>
                <c:pt idx="2543">
                  <c:v>3.8789864960000009</c:v>
                </c:pt>
                <c:pt idx="2544">
                  <c:v>3.8789864960000009</c:v>
                </c:pt>
                <c:pt idx="2545">
                  <c:v>3.8789864960000009</c:v>
                </c:pt>
                <c:pt idx="2546">
                  <c:v>3.8789864960000009</c:v>
                </c:pt>
                <c:pt idx="2547">
                  <c:v>3.8789864960000009</c:v>
                </c:pt>
                <c:pt idx="2548">
                  <c:v>3.8789864960000009</c:v>
                </c:pt>
                <c:pt idx="2549">
                  <c:v>3.8789864960000009</c:v>
                </c:pt>
                <c:pt idx="2550">
                  <c:v>3.8789864960000009</c:v>
                </c:pt>
                <c:pt idx="2551">
                  <c:v>3.8789864960000009</c:v>
                </c:pt>
                <c:pt idx="2552">
                  <c:v>3.8789864960000009</c:v>
                </c:pt>
                <c:pt idx="2553">
                  <c:v>3.8789864960000009</c:v>
                </c:pt>
                <c:pt idx="2554">
                  <c:v>3.8789864960000009</c:v>
                </c:pt>
                <c:pt idx="2555">
                  <c:v>3.8789864960000009</c:v>
                </c:pt>
                <c:pt idx="2556">
                  <c:v>3.8789864960000009</c:v>
                </c:pt>
                <c:pt idx="2557">
                  <c:v>3.8789864960000009</c:v>
                </c:pt>
                <c:pt idx="2558">
                  <c:v>3.8789864960000009</c:v>
                </c:pt>
                <c:pt idx="2559">
                  <c:v>3.8789864960000009</c:v>
                </c:pt>
                <c:pt idx="2560">
                  <c:v>3.8789864960000009</c:v>
                </c:pt>
                <c:pt idx="2561">
                  <c:v>3.8789864960000009</c:v>
                </c:pt>
                <c:pt idx="2562">
                  <c:v>3.8789864960000009</c:v>
                </c:pt>
                <c:pt idx="2563">
                  <c:v>3.8789864960000009</c:v>
                </c:pt>
                <c:pt idx="2564">
                  <c:v>3.8789864960000009</c:v>
                </c:pt>
                <c:pt idx="2565">
                  <c:v>3.8789864960000009</c:v>
                </c:pt>
                <c:pt idx="2566">
                  <c:v>3.8789864960000009</c:v>
                </c:pt>
                <c:pt idx="2567">
                  <c:v>3.8789864960000009</c:v>
                </c:pt>
                <c:pt idx="2568">
                  <c:v>3.8789864960000009</c:v>
                </c:pt>
                <c:pt idx="2569">
                  <c:v>3.8789864960000009</c:v>
                </c:pt>
                <c:pt idx="2570">
                  <c:v>3.8789864960000009</c:v>
                </c:pt>
                <c:pt idx="2571">
                  <c:v>3.8789864960000009</c:v>
                </c:pt>
                <c:pt idx="2572">
                  <c:v>3.8789864960000009</c:v>
                </c:pt>
                <c:pt idx="2573">
                  <c:v>3.8789864960000009</c:v>
                </c:pt>
                <c:pt idx="2574">
                  <c:v>3.8789864960000009</c:v>
                </c:pt>
                <c:pt idx="2575">
                  <c:v>3.8789864960000009</c:v>
                </c:pt>
                <c:pt idx="2576">
                  <c:v>3.8789864960000009</c:v>
                </c:pt>
                <c:pt idx="2577">
                  <c:v>3.8789864960000009</c:v>
                </c:pt>
                <c:pt idx="2578">
                  <c:v>3.8789864960000009</c:v>
                </c:pt>
                <c:pt idx="2579">
                  <c:v>3.8789864960000009</c:v>
                </c:pt>
                <c:pt idx="2580">
                  <c:v>3.8789864960000009</c:v>
                </c:pt>
                <c:pt idx="2581">
                  <c:v>3.8789864960000009</c:v>
                </c:pt>
                <c:pt idx="2582">
                  <c:v>3.8789864960000009</c:v>
                </c:pt>
                <c:pt idx="2583">
                  <c:v>3.8789864960000009</c:v>
                </c:pt>
                <c:pt idx="2584">
                  <c:v>3.8789864960000009</c:v>
                </c:pt>
                <c:pt idx="2585">
                  <c:v>3.8789864960000009</c:v>
                </c:pt>
                <c:pt idx="2586">
                  <c:v>3.8789864960000009</c:v>
                </c:pt>
                <c:pt idx="2587">
                  <c:v>3.8789864960000009</c:v>
                </c:pt>
                <c:pt idx="2588">
                  <c:v>3.8789864960000009</c:v>
                </c:pt>
                <c:pt idx="2589">
                  <c:v>3.8789864960000009</c:v>
                </c:pt>
                <c:pt idx="2590">
                  <c:v>3.8789864960000009</c:v>
                </c:pt>
                <c:pt idx="2591">
                  <c:v>3.8789864960000009</c:v>
                </c:pt>
                <c:pt idx="2592">
                  <c:v>3.8789864960000009</c:v>
                </c:pt>
                <c:pt idx="2593">
                  <c:v>3.8789864960000009</c:v>
                </c:pt>
                <c:pt idx="2594">
                  <c:v>3.8789864960000009</c:v>
                </c:pt>
                <c:pt idx="2595">
                  <c:v>3.8789864960000009</c:v>
                </c:pt>
                <c:pt idx="2596">
                  <c:v>3.8789864960000009</c:v>
                </c:pt>
                <c:pt idx="2597">
                  <c:v>3.8789864960000009</c:v>
                </c:pt>
                <c:pt idx="2598">
                  <c:v>3.8789864960000009</c:v>
                </c:pt>
                <c:pt idx="2599">
                  <c:v>3.8789864960000009</c:v>
                </c:pt>
                <c:pt idx="2600">
                  <c:v>3.8789864960000009</c:v>
                </c:pt>
                <c:pt idx="2601">
                  <c:v>3.8789864960000009</c:v>
                </c:pt>
                <c:pt idx="2602">
                  <c:v>3.8789864960000009</c:v>
                </c:pt>
                <c:pt idx="2603">
                  <c:v>3.8789864960000009</c:v>
                </c:pt>
                <c:pt idx="2604">
                  <c:v>3.8789864960000009</c:v>
                </c:pt>
                <c:pt idx="2605">
                  <c:v>3.8789864960000009</c:v>
                </c:pt>
                <c:pt idx="2606">
                  <c:v>3.8789864960000009</c:v>
                </c:pt>
                <c:pt idx="2607">
                  <c:v>3.8789864960000009</c:v>
                </c:pt>
                <c:pt idx="2608">
                  <c:v>3.8789864960000009</c:v>
                </c:pt>
                <c:pt idx="2609">
                  <c:v>3.8789864960000009</c:v>
                </c:pt>
                <c:pt idx="2610">
                  <c:v>3.8789864960000009</c:v>
                </c:pt>
                <c:pt idx="2611">
                  <c:v>3.8789864960000009</c:v>
                </c:pt>
                <c:pt idx="2612">
                  <c:v>3.8789864960000009</c:v>
                </c:pt>
                <c:pt idx="2613">
                  <c:v>3.8789864960000009</c:v>
                </c:pt>
                <c:pt idx="2614">
                  <c:v>3.8789864960000009</c:v>
                </c:pt>
                <c:pt idx="2615">
                  <c:v>3.8789864960000009</c:v>
                </c:pt>
                <c:pt idx="2616">
                  <c:v>3.8789864960000009</c:v>
                </c:pt>
                <c:pt idx="2617">
                  <c:v>3.8789864960000009</c:v>
                </c:pt>
                <c:pt idx="2618">
                  <c:v>3.8789864960000009</c:v>
                </c:pt>
                <c:pt idx="2619">
                  <c:v>3.8789864960000009</c:v>
                </c:pt>
                <c:pt idx="2620">
                  <c:v>3.8789864960000009</c:v>
                </c:pt>
                <c:pt idx="2621">
                  <c:v>3.8789864960000009</c:v>
                </c:pt>
                <c:pt idx="2622">
                  <c:v>3.8789864960000009</c:v>
                </c:pt>
                <c:pt idx="2623">
                  <c:v>3.8789864960000009</c:v>
                </c:pt>
                <c:pt idx="2624">
                  <c:v>3.8789864960000009</c:v>
                </c:pt>
                <c:pt idx="2625">
                  <c:v>3.8789864960000009</c:v>
                </c:pt>
                <c:pt idx="2626">
                  <c:v>3.8789864960000009</c:v>
                </c:pt>
                <c:pt idx="2627">
                  <c:v>3.8789864960000009</c:v>
                </c:pt>
                <c:pt idx="2628">
                  <c:v>3.8789864960000009</c:v>
                </c:pt>
                <c:pt idx="2629">
                  <c:v>3.8789864960000009</c:v>
                </c:pt>
                <c:pt idx="2630">
                  <c:v>3.8789864960000009</c:v>
                </c:pt>
                <c:pt idx="2631">
                  <c:v>3.8789864960000009</c:v>
                </c:pt>
                <c:pt idx="2632">
                  <c:v>3.8789864960000009</c:v>
                </c:pt>
                <c:pt idx="2633">
                  <c:v>3.8789864960000009</c:v>
                </c:pt>
                <c:pt idx="2634">
                  <c:v>3.8789864960000009</c:v>
                </c:pt>
                <c:pt idx="2635">
                  <c:v>3.8789864960000009</c:v>
                </c:pt>
                <c:pt idx="2636">
                  <c:v>3.8789864960000009</c:v>
                </c:pt>
                <c:pt idx="2637">
                  <c:v>3.8789864960000009</c:v>
                </c:pt>
                <c:pt idx="2638">
                  <c:v>3.8789864960000009</c:v>
                </c:pt>
                <c:pt idx="2639">
                  <c:v>3.8789864960000009</c:v>
                </c:pt>
                <c:pt idx="2640">
                  <c:v>3.8789864960000009</c:v>
                </c:pt>
                <c:pt idx="2641">
                  <c:v>3.8789864960000009</c:v>
                </c:pt>
                <c:pt idx="2642">
                  <c:v>3.8789864960000009</c:v>
                </c:pt>
                <c:pt idx="2643">
                  <c:v>3.8789864960000009</c:v>
                </c:pt>
                <c:pt idx="2644">
                  <c:v>3.8789864960000009</c:v>
                </c:pt>
                <c:pt idx="2645">
                  <c:v>3.8789864960000009</c:v>
                </c:pt>
                <c:pt idx="2646">
                  <c:v>3.8789864960000009</c:v>
                </c:pt>
                <c:pt idx="2647">
                  <c:v>3.8789864960000009</c:v>
                </c:pt>
                <c:pt idx="2648">
                  <c:v>3.8789864960000009</c:v>
                </c:pt>
                <c:pt idx="2649">
                  <c:v>3.8789864960000009</c:v>
                </c:pt>
                <c:pt idx="2650">
                  <c:v>3.8789864960000009</c:v>
                </c:pt>
                <c:pt idx="2651">
                  <c:v>3.8789864960000009</c:v>
                </c:pt>
                <c:pt idx="2652">
                  <c:v>3.8789864960000009</c:v>
                </c:pt>
                <c:pt idx="2653">
                  <c:v>3.8789864960000009</c:v>
                </c:pt>
                <c:pt idx="2654">
                  <c:v>3.8789864960000009</c:v>
                </c:pt>
                <c:pt idx="2655">
                  <c:v>3.8789864960000009</c:v>
                </c:pt>
                <c:pt idx="2656">
                  <c:v>3.8789864960000009</c:v>
                </c:pt>
                <c:pt idx="2657">
                  <c:v>3.8789864960000009</c:v>
                </c:pt>
                <c:pt idx="2658">
                  <c:v>3.8789864960000009</c:v>
                </c:pt>
                <c:pt idx="2659">
                  <c:v>3.8789864960000009</c:v>
                </c:pt>
                <c:pt idx="2660">
                  <c:v>3.8789864960000009</c:v>
                </c:pt>
                <c:pt idx="2661">
                  <c:v>3.8789864960000009</c:v>
                </c:pt>
                <c:pt idx="2662">
                  <c:v>3.8789864960000009</c:v>
                </c:pt>
                <c:pt idx="2663">
                  <c:v>3.8789864960000009</c:v>
                </c:pt>
                <c:pt idx="2664">
                  <c:v>3.8789864960000009</c:v>
                </c:pt>
                <c:pt idx="2665">
                  <c:v>3.8789864960000009</c:v>
                </c:pt>
                <c:pt idx="2666">
                  <c:v>3.8789864960000009</c:v>
                </c:pt>
                <c:pt idx="2667">
                  <c:v>3.8789864960000009</c:v>
                </c:pt>
                <c:pt idx="2668">
                  <c:v>3.8789864960000009</c:v>
                </c:pt>
                <c:pt idx="2669">
                  <c:v>3.8789864960000009</c:v>
                </c:pt>
                <c:pt idx="2670">
                  <c:v>3.8789864960000009</c:v>
                </c:pt>
                <c:pt idx="2671">
                  <c:v>3.8789864960000009</c:v>
                </c:pt>
                <c:pt idx="2672">
                  <c:v>3.8789864960000009</c:v>
                </c:pt>
                <c:pt idx="2673">
                  <c:v>3.8789864960000009</c:v>
                </c:pt>
                <c:pt idx="2674">
                  <c:v>3.8789864960000009</c:v>
                </c:pt>
                <c:pt idx="2675">
                  <c:v>3.8789864960000009</c:v>
                </c:pt>
                <c:pt idx="2676">
                  <c:v>3.8789864960000009</c:v>
                </c:pt>
                <c:pt idx="2677">
                  <c:v>3.8789864960000009</c:v>
                </c:pt>
                <c:pt idx="2678">
                  <c:v>3.8789864960000009</c:v>
                </c:pt>
                <c:pt idx="2679">
                  <c:v>3.8789864960000009</c:v>
                </c:pt>
                <c:pt idx="2680">
                  <c:v>3.8789864960000009</c:v>
                </c:pt>
                <c:pt idx="2681">
                  <c:v>3.8789864960000009</c:v>
                </c:pt>
                <c:pt idx="2682">
                  <c:v>3.8789864960000009</c:v>
                </c:pt>
                <c:pt idx="2683">
                  <c:v>3.8789864960000009</c:v>
                </c:pt>
                <c:pt idx="2684">
                  <c:v>3.8789864960000009</c:v>
                </c:pt>
                <c:pt idx="2685">
                  <c:v>3.8789864960000009</c:v>
                </c:pt>
                <c:pt idx="2686">
                  <c:v>3.8789864960000009</c:v>
                </c:pt>
                <c:pt idx="2687">
                  <c:v>3.8789864960000009</c:v>
                </c:pt>
                <c:pt idx="2688">
                  <c:v>3.8789864960000009</c:v>
                </c:pt>
                <c:pt idx="2689">
                  <c:v>3.8789864960000009</c:v>
                </c:pt>
                <c:pt idx="2690">
                  <c:v>3.8789864960000009</c:v>
                </c:pt>
                <c:pt idx="2691">
                  <c:v>3.8789864960000009</c:v>
                </c:pt>
                <c:pt idx="2692">
                  <c:v>3.8789864960000009</c:v>
                </c:pt>
                <c:pt idx="2693">
                  <c:v>3.8789864960000009</c:v>
                </c:pt>
                <c:pt idx="2694">
                  <c:v>3.8789864960000009</c:v>
                </c:pt>
                <c:pt idx="2695">
                  <c:v>3.8789864960000009</c:v>
                </c:pt>
                <c:pt idx="2696">
                  <c:v>3.8789864960000009</c:v>
                </c:pt>
                <c:pt idx="2697">
                  <c:v>3.8789864960000009</c:v>
                </c:pt>
                <c:pt idx="2698">
                  <c:v>3.8789864960000009</c:v>
                </c:pt>
                <c:pt idx="2699">
                  <c:v>3.8789864960000009</c:v>
                </c:pt>
                <c:pt idx="2700">
                  <c:v>3.8789864960000009</c:v>
                </c:pt>
                <c:pt idx="2701">
                  <c:v>3.8789864960000009</c:v>
                </c:pt>
                <c:pt idx="2702">
                  <c:v>3.8789864960000009</c:v>
                </c:pt>
                <c:pt idx="2703">
                  <c:v>3.8789864960000009</c:v>
                </c:pt>
                <c:pt idx="2704">
                  <c:v>3.8789864960000009</c:v>
                </c:pt>
                <c:pt idx="2705">
                  <c:v>3.8789864960000009</c:v>
                </c:pt>
                <c:pt idx="2706">
                  <c:v>3.8789864960000009</c:v>
                </c:pt>
                <c:pt idx="2707">
                  <c:v>3.8789864960000009</c:v>
                </c:pt>
                <c:pt idx="2708">
                  <c:v>3.8789864960000009</c:v>
                </c:pt>
                <c:pt idx="2709">
                  <c:v>3.8789864960000009</c:v>
                </c:pt>
                <c:pt idx="2710">
                  <c:v>3.8789864960000009</c:v>
                </c:pt>
                <c:pt idx="2711">
                  <c:v>3.8789864960000009</c:v>
                </c:pt>
                <c:pt idx="2712">
                  <c:v>3.8789864960000009</c:v>
                </c:pt>
                <c:pt idx="2713">
                  <c:v>3.8789864960000009</c:v>
                </c:pt>
                <c:pt idx="2714">
                  <c:v>3.8789864960000009</c:v>
                </c:pt>
                <c:pt idx="2715">
                  <c:v>3.8789864960000009</c:v>
                </c:pt>
                <c:pt idx="2716">
                  <c:v>3.8789864960000009</c:v>
                </c:pt>
                <c:pt idx="2717">
                  <c:v>3.8789864960000009</c:v>
                </c:pt>
                <c:pt idx="2718">
                  <c:v>3.8789864960000009</c:v>
                </c:pt>
                <c:pt idx="2719">
                  <c:v>3.8789864960000009</c:v>
                </c:pt>
                <c:pt idx="2720">
                  <c:v>3.8789864960000009</c:v>
                </c:pt>
                <c:pt idx="2721">
                  <c:v>3.8789864960000009</c:v>
                </c:pt>
                <c:pt idx="2722">
                  <c:v>3.8789864960000009</c:v>
                </c:pt>
                <c:pt idx="2723">
                  <c:v>3.8789864960000009</c:v>
                </c:pt>
                <c:pt idx="2724">
                  <c:v>3.8789864960000009</c:v>
                </c:pt>
                <c:pt idx="2725">
                  <c:v>3.8789864960000009</c:v>
                </c:pt>
                <c:pt idx="2726">
                  <c:v>3.8789864960000009</c:v>
                </c:pt>
                <c:pt idx="2727">
                  <c:v>3.8789864960000009</c:v>
                </c:pt>
                <c:pt idx="2728">
                  <c:v>3.8789864960000009</c:v>
                </c:pt>
                <c:pt idx="2729">
                  <c:v>3.8789864960000009</c:v>
                </c:pt>
                <c:pt idx="2730">
                  <c:v>3.8789864960000009</c:v>
                </c:pt>
                <c:pt idx="2731">
                  <c:v>3.8789864960000009</c:v>
                </c:pt>
                <c:pt idx="2732">
                  <c:v>3.8789864960000009</c:v>
                </c:pt>
                <c:pt idx="2733">
                  <c:v>3.8789864960000009</c:v>
                </c:pt>
                <c:pt idx="2734">
                  <c:v>3.8789864960000009</c:v>
                </c:pt>
                <c:pt idx="2735">
                  <c:v>3.8789864960000009</c:v>
                </c:pt>
                <c:pt idx="2736">
                  <c:v>3.8789864960000009</c:v>
                </c:pt>
                <c:pt idx="2737">
                  <c:v>3.8789864960000009</c:v>
                </c:pt>
                <c:pt idx="2738">
                  <c:v>3.8789864960000009</c:v>
                </c:pt>
                <c:pt idx="2739">
                  <c:v>3.8789864960000009</c:v>
                </c:pt>
                <c:pt idx="2740">
                  <c:v>3.8789864960000009</c:v>
                </c:pt>
                <c:pt idx="2741">
                  <c:v>3.8789864960000009</c:v>
                </c:pt>
                <c:pt idx="2742">
                  <c:v>3.8789864960000009</c:v>
                </c:pt>
                <c:pt idx="2743">
                  <c:v>3.8789864960000009</c:v>
                </c:pt>
                <c:pt idx="2744">
                  <c:v>3.8789864960000009</c:v>
                </c:pt>
                <c:pt idx="2745">
                  <c:v>3.8789864960000009</c:v>
                </c:pt>
                <c:pt idx="2746">
                  <c:v>3.8789864960000009</c:v>
                </c:pt>
                <c:pt idx="2747">
                  <c:v>3.8789864960000009</c:v>
                </c:pt>
                <c:pt idx="2748">
                  <c:v>3.8789864960000009</c:v>
                </c:pt>
                <c:pt idx="2749">
                  <c:v>3.8789864960000009</c:v>
                </c:pt>
                <c:pt idx="2750">
                  <c:v>3.8789864960000009</c:v>
                </c:pt>
                <c:pt idx="2751">
                  <c:v>3.8789864960000009</c:v>
                </c:pt>
                <c:pt idx="2752">
                  <c:v>3.8789864960000009</c:v>
                </c:pt>
                <c:pt idx="2753">
                  <c:v>3.8789864960000009</c:v>
                </c:pt>
                <c:pt idx="2754">
                  <c:v>3.8789864960000009</c:v>
                </c:pt>
                <c:pt idx="2755">
                  <c:v>3.8789864960000009</c:v>
                </c:pt>
                <c:pt idx="2756">
                  <c:v>3.8789864960000009</c:v>
                </c:pt>
                <c:pt idx="2757">
                  <c:v>3.8789864960000009</c:v>
                </c:pt>
                <c:pt idx="2758">
                  <c:v>3.8789864960000009</c:v>
                </c:pt>
                <c:pt idx="2759">
                  <c:v>3.8789864960000009</c:v>
                </c:pt>
                <c:pt idx="2760">
                  <c:v>3.8789864960000009</c:v>
                </c:pt>
                <c:pt idx="2761">
                  <c:v>3.8789864960000009</c:v>
                </c:pt>
                <c:pt idx="2762">
                  <c:v>3.8789864960000009</c:v>
                </c:pt>
                <c:pt idx="2763">
                  <c:v>3.8789864960000009</c:v>
                </c:pt>
                <c:pt idx="2764">
                  <c:v>3.8789864960000009</c:v>
                </c:pt>
                <c:pt idx="2765">
                  <c:v>3.8789864960000009</c:v>
                </c:pt>
                <c:pt idx="2766">
                  <c:v>3.8789864960000009</c:v>
                </c:pt>
                <c:pt idx="2767">
                  <c:v>3.8789864960000009</c:v>
                </c:pt>
                <c:pt idx="2768">
                  <c:v>3.8789864960000009</c:v>
                </c:pt>
                <c:pt idx="2769">
                  <c:v>3.8789864960000009</c:v>
                </c:pt>
                <c:pt idx="2770">
                  <c:v>3.8789864960000009</c:v>
                </c:pt>
                <c:pt idx="2771">
                  <c:v>3.8789864960000009</c:v>
                </c:pt>
                <c:pt idx="2772">
                  <c:v>3.8789864960000009</c:v>
                </c:pt>
                <c:pt idx="2773">
                  <c:v>3.8789864960000009</c:v>
                </c:pt>
                <c:pt idx="2774">
                  <c:v>3.8789864960000009</c:v>
                </c:pt>
                <c:pt idx="2775">
                  <c:v>3.8789864960000009</c:v>
                </c:pt>
                <c:pt idx="2776">
                  <c:v>3.8789864960000009</c:v>
                </c:pt>
                <c:pt idx="2777">
                  <c:v>3.8789864960000009</c:v>
                </c:pt>
                <c:pt idx="2778">
                  <c:v>3.8789864960000009</c:v>
                </c:pt>
                <c:pt idx="2779">
                  <c:v>3.8789864960000009</c:v>
                </c:pt>
                <c:pt idx="2780">
                  <c:v>3.8789864960000009</c:v>
                </c:pt>
                <c:pt idx="2781">
                  <c:v>3.8789864960000009</c:v>
                </c:pt>
                <c:pt idx="2782">
                  <c:v>3.8789864960000009</c:v>
                </c:pt>
                <c:pt idx="2783">
                  <c:v>3.8789864960000009</c:v>
                </c:pt>
                <c:pt idx="2784">
                  <c:v>3.8789864960000009</c:v>
                </c:pt>
                <c:pt idx="2785">
                  <c:v>3.8789864960000009</c:v>
                </c:pt>
                <c:pt idx="2786">
                  <c:v>3.8789864960000009</c:v>
                </c:pt>
                <c:pt idx="2787">
                  <c:v>3.8789864960000009</c:v>
                </c:pt>
                <c:pt idx="2788">
                  <c:v>3.8789864960000009</c:v>
                </c:pt>
                <c:pt idx="2789">
                  <c:v>3.8789864960000009</c:v>
                </c:pt>
                <c:pt idx="2790">
                  <c:v>3.8789864960000009</c:v>
                </c:pt>
                <c:pt idx="2791">
                  <c:v>3.8789864960000009</c:v>
                </c:pt>
                <c:pt idx="2792">
                  <c:v>3.8789864960000009</c:v>
                </c:pt>
                <c:pt idx="2793">
                  <c:v>3.8789864960000009</c:v>
                </c:pt>
                <c:pt idx="2794">
                  <c:v>3.8789864960000009</c:v>
                </c:pt>
                <c:pt idx="2795">
                  <c:v>3.8789864960000009</c:v>
                </c:pt>
                <c:pt idx="2796">
                  <c:v>3.8789864960000009</c:v>
                </c:pt>
                <c:pt idx="2797">
                  <c:v>3.8789864960000009</c:v>
                </c:pt>
                <c:pt idx="2798">
                  <c:v>3.8789864960000009</c:v>
                </c:pt>
                <c:pt idx="2799">
                  <c:v>3.8789864960000009</c:v>
                </c:pt>
                <c:pt idx="2800">
                  <c:v>3.8789864960000009</c:v>
                </c:pt>
                <c:pt idx="2801">
                  <c:v>3.8789864960000009</c:v>
                </c:pt>
                <c:pt idx="2802">
                  <c:v>3.8789864960000009</c:v>
                </c:pt>
                <c:pt idx="2803">
                  <c:v>3.8789864960000009</c:v>
                </c:pt>
                <c:pt idx="2804">
                  <c:v>3.8789864960000009</c:v>
                </c:pt>
                <c:pt idx="2805">
                  <c:v>3.8789864960000009</c:v>
                </c:pt>
                <c:pt idx="2806">
                  <c:v>3.8789864960000009</c:v>
                </c:pt>
                <c:pt idx="2807">
                  <c:v>3.8789864960000009</c:v>
                </c:pt>
                <c:pt idx="2808">
                  <c:v>3.8789864960000009</c:v>
                </c:pt>
                <c:pt idx="2809">
                  <c:v>3.8789864960000009</c:v>
                </c:pt>
                <c:pt idx="2810">
                  <c:v>3.8789864960000009</c:v>
                </c:pt>
                <c:pt idx="2811">
                  <c:v>3.8789864960000009</c:v>
                </c:pt>
                <c:pt idx="2812">
                  <c:v>3.8789864960000009</c:v>
                </c:pt>
                <c:pt idx="2813">
                  <c:v>3.8789864960000009</c:v>
                </c:pt>
                <c:pt idx="2814">
                  <c:v>3.8789864960000009</c:v>
                </c:pt>
                <c:pt idx="2815">
                  <c:v>3.8789864960000009</c:v>
                </c:pt>
                <c:pt idx="2816">
                  <c:v>3.8789864960000009</c:v>
                </c:pt>
                <c:pt idx="2817">
                  <c:v>3.8789864960000009</c:v>
                </c:pt>
                <c:pt idx="2818">
                  <c:v>3.8789864960000009</c:v>
                </c:pt>
                <c:pt idx="2819">
                  <c:v>3.8789864960000009</c:v>
                </c:pt>
                <c:pt idx="2820">
                  <c:v>3.8789864960000009</c:v>
                </c:pt>
                <c:pt idx="2821">
                  <c:v>3.8789864960000009</c:v>
                </c:pt>
                <c:pt idx="2822">
                  <c:v>3.8789864960000009</c:v>
                </c:pt>
                <c:pt idx="2823">
                  <c:v>3.8789864960000009</c:v>
                </c:pt>
                <c:pt idx="2824">
                  <c:v>3.8789864960000009</c:v>
                </c:pt>
                <c:pt idx="2825">
                  <c:v>3.8789864960000009</c:v>
                </c:pt>
                <c:pt idx="2826">
                  <c:v>3.8789864960000009</c:v>
                </c:pt>
                <c:pt idx="2827">
                  <c:v>3.8789864960000009</c:v>
                </c:pt>
                <c:pt idx="2828">
                  <c:v>3.8789864960000009</c:v>
                </c:pt>
                <c:pt idx="2829">
                  <c:v>3.8789864960000009</c:v>
                </c:pt>
                <c:pt idx="2830">
                  <c:v>3.8789864960000009</c:v>
                </c:pt>
                <c:pt idx="2831">
                  <c:v>3.8789864960000009</c:v>
                </c:pt>
                <c:pt idx="2832">
                  <c:v>3.8789864960000009</c:v>
                </c:pt>
                <c:pt idx="2833">
                  <c:v>3.8789864960000009</c:v>
                </c:pt>
                <c:pt idx="2834">
                  <c:v>3.8789864960000009</c:v>
                </c:pt>
                <c:pt idx="2835">
                  <c:v>3.8789864960000009</c:v>
                </c:pt>
                <c:pt idx="2836">
                  <c:v>3.8789864960000009</c:v>
                </c:pt>
                <c:pt idx="2837">
                  <c:v>3.8789864960000009</c:v>
                </c:pt>
                <c:pt idx="2838">
                  <c:v>3.8789864960000009</c:v>
                </c:pt>
                <c:pt idx="2839">
                  <c:v>3.8789864960000009</c:v>
                </c:pt>
                <c:pt idx="2840">
                  <c:v>3.8789864960000009</c:v>
                </c:pt>
                <c:pt idx="2841">
                  <c:v>3.8789864960000009</c:v>
                </c:pt>
                <c:pt idx="2842">
                  <c:v>3.8789864960000009</c:v>
                </c:pt>
                <c:pt idx="2843">
                  <c:v>3.8789864960000009</c:v>
                </c:pt>
                <c:pt idx="2844">
                  <c:v>3.8789864960000009</c:v>
                </c:pt>
                <c:pt idx="2845">
                  <c:v>3.8789864960000009</c:v>
                </c:pt>
                <c:pt idx="2846">
                  <c:v>3.8789864960000009</c:v>
                </c:pt>
                <c:pt idx="2847">
                  <c:v>3.8789864960000009</c:v>
                </c:pt>
                <c:pt idx="2848">
                  <c:v>3.8789864960000009</c:v>
                </c:pt>
                <c:pt idx="2849">
                  <c:v>3.8789864960000009</c:v>
                </c:pt>
                <c:pt idx="2850">
                  <c:v>3.8789864960000009</c:v>
                </c:pt>
                <c:pt idx="2851">
                  <c:v>3.8789864960000009</c:v>
                </c:pt>
                <c:pt idx="2852">
                  <c:v>3.8789864960000009</c:v>
                </c:pt>
                <c:pt idx="2853">
                  <c:v>3.8789864960000009</c:v>
                </c:pt>
                <c:pt idx="2854">
                  <c:v>3.8789864960000009</c:v>
                </c:pt>
                <c:pt idx="2855">
                  <c:v>3.8789864960000009</c:v>
                </c:pt>
                <c:pt idx="2856">
                  <c:v>3.8789864960000009</c:v>
                </c:pt>
                <c:pt idx="2857">
                  <c:v>3.8789864960000009</c:v>
                </c:pt>
                <c:pt idx="2858">
                  <c:v>3.8789864960000009</c:v>
                </c:pt>
                <c:pt idx="2859">
                  <c:v>3.8789864960000009</c:v>
                </c:pt>
                <c:pt idx="2860">
                  <c:v>3.8789864960000009</c:v>
                </c:pt>
                <c:pt idx="2861">
                  <c:v>3.8789864960000009</c:v>
                </c:pt>
                <c:pt idx="2862">
                  <c:v>3.8789864960000009</c:v>
                </c:pt>
                <c:pt idx="2863">
                  <c:v>3.8789864960000009</c:v>
                </c:pt>
                <c:pt idx="2864">
                  <c:v>3.8789864960000009</c:v>
                </c:pt>
                <c:pt idx="2865">
                  <c:v>3.8789864960000009</c:v>
                </c:pt>
                <c:pt idx="2866">
                  <c:v>3.8789864960000009</c:v>
                </c:pt>
                <c:pt idx="2867">
                  <c:v>3.8789864960000009</c:v>
                </c:pt>
                <c:pt idx="2868">
                  <c:v>3.8789864960000009</c:v>
                </c:pt>
                <c:pt idx="2869">
                  <c:v>3.8789864960000009</c:v>
                </c:pt>
                <c:pt idx="2870">
                  <c:v>3.8789864960000009</c:v>
                </c:pt>
                <c:pt idx="2871">
                  <c:v>3.8789864960000009</c:v>
                </c:pt>
                <c:pt idx="2872">
                  <c:v>3.8789864960000009</c:v>
                </c:pt>
                <c:pt idx="2873">
                  <c:v>3.8789864960000009</c:v>
                </c:pt>
                <c:pt idx="2874">
                  <c:v>3.8789864960000009</c:v>
                </c:pt>
                <c:pt idx="2875">
                  <c:v>3.8789864960000009</c:v>
                </c:pt>
                <c:pt idx="2876">
                  <c:v>3.8789864960000009</c:v>
                </c:pt>
                <c:pt idx="2877">
                  <c:v>3.8789864960000009</c:v>
                </c:pt>
                <c:pt idx="2878">
                  <c:v>3.8789864960000009</c:v>
                </c:pt>
                <c:pt idx="2879">
                  <c:v>3.8789864960000009</c:v>
                </c:pt>
                <c:pt idx="2880">
                  <c:v>3.8789864960000009</c:v>
                </c:pt>
                <c:pt idx="2881">
                  <c:v>3.8789864960000009</c:v>
                </c:pt>
                <c:pt idx="2882">
                  <c:v>3.8789864960000009</c:v>
                </c:pt>
                <c:pt idx="2883">
                  <c:v>3.8789864960000009</c:v>
                </c:pt>
                <c:pt idx="2884">
                  <c:v>3.8789864960000009</c:v>
                </c:pt>
                <c:pt idx="2885">
                  <c:v>3.8789864960000009</c:v>
                </c:pt>
                <c:pt idx="2886">
                  <c:v>3.8789864960000009</c:v>
                </c:pt>
                <c:pt idx="2887">
                  <c:v>3.8789864960000009</c:v>
                </c:pt>
                <c:pt idx="2888">
                  <c:v>3.8789864960000009</c:v>
                </c:pt>
                <c:pt idx="2889">
                  <c:v>3.8789864960000009</c:v>
                </c:pt>
                <c:pt idx="2890">
                  <c:v>3.8789864960000009</c:v>
                </c:pt>
                <c:pt idx="2891">
                  <c:v>3.8789864960000009</c:v>
                </c:pt>
                <c:pt idx="2892">
                  <c:v>3.8789864960000009</c:v>
                </c:pt>
                <c:pt idx="2893">
                  <c:v>3.8789864960000009</c:v>
                </c:pt>
                <c:pt idx="2894">
                  <c:v>3.8789864960000009</c:v>
                </c:pt>
                <c:pt idx="2895">
                  <c:v>3.8789864960000009</c:v>
                </c:pt>
                <c:pt idx="2896">
                  <c:v>3.8789864960000009</c:v>
                </c:pt>
                <c:pt idx="2897">
                  <c:v>3.8789864960000009</c:v>
                </c:pt>
                <c:pt idx="2898">
                  <c:v>3.8789864960000009</c:v>
                </c:pt>
                <c:pt idx="2899">
                  <c:v>3.8789864960000009</c:v>
                </c:pt>
                <c:pt idx="2900">
                  <c:v>3.8789864960000009</c:v>
                </c:pt>
                <c:pt idx="2901">
                  <c:v>3.8789864960000009</c:v>
                </c:pt>
                <c:pt idx="2902">
                  <c:v>3.8789864960000009</c:v>
                </c:pt>
                <c:pt idx="2903">
                  <c:v>3.8789864960000009</c:v>
                </c:pt>
                <c:pt idx="2904">
                  <c:v>3.8789864960000009</c:v>
                </c:pt>
                <c:pt idx="2905">
                  <c:v>3.8789864960000009</c:v>
                </c:pt>
                <c:pt idx="2906">
                  <c:v>3.8789864960000009</c:v>
                </c:pt>
                <c:pt idx="2907">
                  <c:v>3.8789864960000009</c:v>
                </c:pt>
                <c:pt idx="2908">
                  <c:v>3.8789864960000009</c:v>
                </c:pt>
                <c:pt idx="2909">
                  <c:v>3.8789864960000009</c:v>
                </c:pt>
                <c:pt idx="2910">
                  <c:v>3.8789864960000009</c:v>
                </c:pt>
                <c:pt idx="2911">
                  <c:v>3.8789864960000009</c:v>
                </c:pt>
                <c:pt idx="2912">
                  <c:v>3.8789864960000009</c:v>
                </c:pt>
                <c:pt idx="2913">
                  <c:v>3.8789864960000009</c:v>
                </c:pt>
                <c:pt idx="2914">
                  <c:v>3.8789864960000009</c:v>
                </c:pt>
                <c:pt idx="2915">
                  <c:v>3.8789864960000009</c:v>
                </c:pt>
                <c:pt idx="2916">
                  <c:v>3.8789864960000009</c:v>
                </c:pt>
                <c:pt idx="2917">
                  <c:v>3.8789864960000009</c:v>
                </c:pt>
                <c:pt idx="2918">
                  <c:v>3.8789864960000009</c:v>
                </c:pt>
                <c:pt idx="2919">
                  <c:v>3.8789864960000009</c:v>
                </c:pt>
                <c:pt idx="2920">
                  <c:v>3.8789864960000009</c:v>
                </c:pt>
                <c:pt idx="2921">
                  <c:v>3.8789864960000009</c:v>
                </c:pt>
                <c:pt idx="2922">
                  <c:v>3.8789864960000009</c:v>
                </c:pt>
                <c:pt idx="2923">
                  <c:v>3.8789864960000009</c:v>
                </c:pt>
                <c:pt idx="2924">
                  <c:v>3.8789864960000009</c:v>
                </c:pt>
                <c:pt idx="2925">
                  <c:v>3.8789864960000009</c:v>
                </c:pt>
                <c:pt idx="2926">
                  <c:v>3.8789864960000009</c:v>
                </c:pt>
                <c:pt idx="2927">
                  <c:v>3.8789864960000009</c:v>
                </c:pt>
                <c:pt idx="2928">
                  <c:v>3.8789864960000009</c:v>
                </c:pt>
                <c:pt idx="2929">
                  <c:v>3.8789864960000009</c:v>
                </c:pt>
                <c:pt idx="2930">
                  <c:v>3.8789864960000009</c:v>
                </c:pt>
                <c:pt idx="2931">
                  <c:v>3.8789864960000009</c:v>
                </c:pt>
                <c:pt idx="2932">
                  <c:v>3.8789864960000009</c:v>
                </c:pt>
                <c:pt idx="2933">
                  <c:v>3.8789864960000009</c:v>
                </c:pt>
                <c:pt idx="2934">
                  <c:v>3.8789864960000009</c:v>
                </c:pt>
                <c:pt idx="2935">
                  <c:v>3.8789864960000009</c:v>
                </c:pt>
                <c:pt idx="2936">
                  <c:v>3.8789864960000009</c:v>
                </c:pt>
                <c:pt idx="2937">
                  <c:v>3.8789864960000009</c:v>
                </c:pt>
                <c:pt idx="2938">
                  <c:v>3.8789864960000009</c:v>
                </c:pt>
                <c:pt idx="2939">
                  <c:v>3.8789864960000009</c:v>
                </c:pt>
                <c:pt idx="2940">
                  <c:v>3.8789864960000009</c:v>
                </c:pt>
                <c:pt idx="2941">
                  <c:v>3.8789864960000009</c:v>
                </c:pt>
                <c:pt idx="2942">
                  <c:v>3.8789864960000009</c:v>
                </c:pt>
                <c:pt idx="2943">
                  <c:v>3.8789864960000009</c:v>
                </c:pt>
                <c:pt idx="2944">
                  <c:v>3.8789864960000009</c:v>
                </c:pt>
                <c:pt idx="2945">
                  <c:v>3.8789864960000009</c:v>
                </c:pt>
                <c:pt idx="2946">
                  <c:v>3.8789864960000009</c:v>
                </c:pt>
                <c:pt idx="2947">
                  <c:v>3.8789864960000009</c:v>
                </c:pt>
                <c:pt idx="2948">
                  <c:v>3.8789864960000009</c:v>
                </c:pt>
                <c:pt idx="2949">
                  <c:v>3.8789864960000009</c:v>
                </c:pt>
                <c:pt idx="2950">
                  <c:v>3.8789864960000009</c:v>
                </c:pt>
                <c:pt idx="2951">
                  <c:v>3.8789864960000009</c:v>
                </c:pt>
                <c:pt idx="2952">
                  <c:v>3.8789864960000009</c:v>
                </c:pt>
                <c:pt idx="2953">
                  <c:v>3.8789864960000009</c:v>
                </c:pt>
                <c:pt idx="2954">
                  <c:v>3.8789864960000009</c:v>
                </c:pt>
                <c:pt idx="2955">
                  <c:v>3.8789864960000009</c:v>
                </c:pt>
                <c:pt idx="2956">
                  <c:v>3.8789864960000009</c:v>
                </c:pt>
                <c:pt idx="2957">
                  <c:v>3.8789864960000009</c:v>
                </c:pt>
                <c:pt idx="2958">
                  <c:v>3.8789864960000009</c:v>
                </c:pt>
                <c:pt idx="2959">
                  <c:v>3.8789864960000009</c:v>
                </c:pt>
                <c:pt idx="2960">
                  <c:v>3.8789864960000009</c:v>
                </c:pt>
                <c:pt idx="2961">
                  <c:v>3.8789864960000009</c:v>
                </c:pt>
                <c:pt idx="2962">
                  <c:v>3.8789864960000009</c:v>
                </c:pt>
                <c:pt idx="2963">
                  <c:v>3.8789864960000009</c:v>
                </c:pt>
                <c:pt idx="2964">
                  <c:v>3.8789864960000009</c:v>
                </c:pt>
                <c:pt idx="2965">
                  <c:v>3.8789864960000009</c:v>
                </c:pt>
                <c:pt idx="2966">
                  <c:v>3.8789864960000009</c:v>
                </c:pt>
                <c:pt idx="2967">
                  <c:v>3.8789864960000009</c:v>
                </c:pt>
                <c:pt idx="2968">
                  <c:v>3.8789864960000009</c:v>
                </c:pt>
                <c:pt idx="2969">
                  <c:v>3.8789864960000009</c:v>
                </c:pt>
                <c:pt idx="2970">
                  <c:v>3.8789864960000009</c:v>
                </c:pt>
                <c:pt idx="2971">
                  <c:v>3.8789864960000009</c:v>
                </c:pt>
                <c:pt idx="2972">
                  <c:v>3.8789864960000009</c:v>
                </c:pt>
                <c:pt idx="2973">
                  <c:v>3.8789864960000009</c:v>
                </c:pt>
                <c:pt idx="2974">
                  <c:v>3.8789864960000009</c:v>
                </c:pt>
                <c:pt idx="2975">
                  <c:v>3.8789864960000009</c:v>
                </c:pt>
                <c:pt idx="2976">
                  <c:v>3.8789864960000009</c:v>
                </c:pt>
                <c:pt idx="2977">
                  <c:v>3.8789864960000009</c:v>
                </c:pt>
                <c:pt idx="2978">
                  <c:v>3.8789864960000009</c:v>
                </c:pt>
                <c:pt idx="2979">
                  <c:v>3.8789864960000009</c:v>
                </c:pt>
                <c:pt idx="2980">
                  <c:v>3.8789864960000009</c:v>
                </c:pt>
                <c:pt idx="2981">
                  <c:v>3.8789864960000009</c:v>
                </c:pt>
                <c:pt idx="2982">
                  <c:v>3.8789864960000009</c:v>
                </c:pt>
                <c:pt idx="2983">
                  <c:v>3.8789864960000009</c:v>
                </c:pt>
                <c:pt idx="2984">
                  <c:v>3.8789864960000009</c:v>
                </c:pt>
                <c:pt idx="2985">
                  <c:v>3.8789864960000009</c:v>
                </c:pt>
                <c:pt idx="2986">
                  <c:v>3.8789864960000009</c:v>
                </c:pt>
                <c:pt idx="2987">
                  <c:v>3.8789864960000009</c:v>
                </c:pt>
                <c:pt idx="2988">
                  <c:v>3.8789864960000009</c:v>
                </c:pt>
                <c:pt idx="2989">
                  <c:v>3.8789864960000009</c:v>
                </c:pt>
                <c:pt idx="2990">
                  <c:v>3.8789864960000009</c:v>
                </c:pt>
                <c:pt idx="2991">
                  <c:v>3.8789864960000009</c:v>
                </c:pt>
                <c:pt idx="2992">
                  <c:v>3.8789864960000009</c:v>
                </c:pt>
                <c:pt idx="2993">
                  <c:v>3.8789864960000009</c:v>
                </c:pt>
                <c:pt idx="2994">
                  <c:v>3.8789864960000009</c:v>
                </c:pt>
                <c:pt idx="2995">
                  <c:v>3.8789864960000009</c:v>
                </c:pt>
                <c:pt idx="2996">
                  <c:v>3.8789864960000009</c:v>
                </c:pt>
                <c:pt idx="2997">
                  <c:v>3.8789864960000009</c:v>
                </c:pt>
                <c:pt idx="2998">
                  <c:v>3.8789864960000009</c:v>
                </c:pt>
                <c:pt idx="2999">
                  <c:v>3.8789864960000009</c:v>
                </c:pt>
                <c:pt idx="3000">
                  <c:v>3.8789864960000009</c:v>
                </c:pt>
                <c:pt idx="3001">
                  <c:v>3.8789864960000009</c:v>
                </c:pt>
                <c:pt idx="3002">
                  <c:v>3.8789864960000009</c:v>
                </c:pt>
                <c:pt idx="3003">
                  <c:v>3.8789864960000009</c:v>
                </c:pt>
                <c:pt idx="3004">
                  <c:v>3.8789864960000009</c:v>
                </c:pt>
                <c:pt idx="3005">
                  <c:v>3.8789864960000009</c:v>
                </c:pt>
                <c:pt idx="3006">
                  <c:v>3.8789864960000009</c:v>
                </c:pt>
                <c:pt idx="3007">
                  <c:v>3.8789864960000009</c:v>
                </c:pt>
                <c:pt idx="3008">
                  <c:v>3.8789864960000009</c:v>
                </c:pt>
                <c:pt idx="3009">
                  <c:v>3.8789864960000009</c:v>
                </c:pt>
                <c:pt idx="3010">
                  <c:v>3.8789864960000009</c:v>
                </c:pt>
                <c:pt idx="3011">
                  <c:v>3.8789864960000009</c:v>
                </c:pt>
                <c:pt idx="3012">
                  <c:v>3.8789864960000009</c:v>
                </c:pt>
                <c:pt idx="3013">
                  <c:v>3.8789864960000009</c:v>
                </c:pt>
                <c:pt idx="3014">
                  <c:v>3.8789864960000009</c:v>
                </c:pt>
                <c:pt idx="3015">
                  <c:v>3.8789864960000009</c:v>
                </c:pt>
                <c:pt idx="3016">
                  <c:v>3.8789864960000009</c:v>
                </c:pt>
                <c:pt idx="3017">
                  <c:v>3.8789864960000009</c:v>
                </c:pt>
                <c:pt idx="3018">
                  <c:v>3.8789864960000009</c:v>
                </c:pt>
                <c:pt idx="3019">
                  <c:v>3.8789864960000009</c:v>
                </c:pt>
                <c:pt idx="3020">
                  <c:v>3.8789864960000009</c:v>
                </c:pt>
                <c:pt idx="3021">
                  <c:v>3.8789864960000009</c:v>
                </c:pt>
                <c:pt idx="3022">
                  <c:v>3.8789864960000009</c:v>
                </c:pt>
                <c:pt idx="3023">
                  <c:v>3.8789864960000009</c:v>
                </c:pt>
                <c:pt idx="3024">
                  <c:v>3.8789864960000009</c:v>
                </c:pt>
                <c:pt idx="3025">
                  <c:v>3.8789864960000009</c:v>
                </c:pt>
                <c:pt idx="3026">
                  <c:v>3.8789864960000009</c:v>
                </c:pt>
                <c:pt idx="3027">
                  <c:v>3.8789864960000009</c:v>
                </c:pt>
                <c:pt idx="3028">
                  <c:v>3.8789864960000009</c:v>
                </c:pt>
                <c:pt idx="3029">
                  <c:v>3.8789864960000009</c:v>
                </c:pt>
                <c:pt idx="3030">
                  <c:v>3.8789864960000009</c:v>
                </c:pt>
                <c:pt idx="3031">
                  <c:v>3.8789864960000009</c:v>
                </c:pt>
                <c:pt idx="3032">
                  <c:v>3.8789864960000009</c:v>
                </c:pt>
                <c:pt idx="3033">
                  <c:v>3.8789864960000009</c:v>
                </c:pt>
                <c:pt idx="3034">
                  <c:v>3.8789864960000009</c:v>
                </c:pt>
                <c:pt idx="3035">
                  <c:v>3.8789864960000009</c:v>
                </c:pt>
                <c:pt idx="3036">
                  <c:v>3.8789864960000009</c:v>
                </c:pt>
                <c:pt idx="3037">
                  <c:v>3.8789864960000009</c:v>
                </c:pt>
                <c:pt idx="3038">
                  <c:v>3.8789864960000009</c:v>
                </c:pt>
                <c:pt idx="3039">
                  <c:v>3.8789864960000009</c:v>
                </c:pt>
                <c:pt idx="3040">
                  <c:v>3.8789864960000009</c:v>
                </c:pt>
                <c:pt idx="3041">
                  <c:v>3.8789864960000009</c:v>
                </c:pt>
                <c:pt idx="3042">
                  <c:v>3.8789864960000009</c:v>
                </c:pt>
                <c:pt idx="3043">
                  <c:v>3.8789864960000009</c:v>
                </c:pt>
                <c:pt idx="3044">
                  <c:v>3.8789864960000009</c:v>
                </c:pt>
                <c:pt idx="3045">
                  <c:v>3.8789864960000009</c:v>
                </c:pt>
                <c:pt idx="3046">
                  <c:v>3.8789864960000009</c:v>
                </c:pt>
                <c:pt idx="3047">
                  <c:v>3.8789864960000009</c:v>
                </c:pt>
                <c:pt idx="3048">
                  <c:v>3.8789864960000009</c:v>
                </c:pt>
                <c:pt idx="3049">
                  <c:v>3.8789864960000009</c:v>
                </c:pt>
                <c:pt idx="3050">
                  <c:v>3.8789864960000009</c:v>
                </c:pt>
                <c:pt idx="3051">
                  <c:v>3.8789864960000009</c:v>
                </c:pt>
                <c:pt idx="3052">
                  <c:v>3.8789864960000009</c:v>
                </c:pt>
                <c:pt idx="3053">
                  <c:v>3.8789864960000009</c:v>
                </c:pt>
                <c:pt idx="3054">
                  <c:v>3.8789864960000009</c:v>
                </c:pt>
                <c:pt idx="3055">
                  <c:v>3.8789864960000009</c:v>
                </c:pt>
                <c:pt idx="3056">
                  <c:v>3.8789864960000009</c:v>
                </c:pt>
                <c:pt idx="3057">
                  <c:v>3.8789864960000009</c:v>
                </c:pt>
                <c:pt idx="3058">
                  <c:v>3.8789864960000009</c:v>
                </c:pt>
                <c:pt idx="3059">
                  <c:v>3.8789864960000009</c:v>
                </c:pt>
                <c:pt idx="3060">
                  <c:v>3.8789864960000009</c:v>
                </c:pt>
                <c:pt idx="3061">
                  <c:v>3.8789864960000009</c:v>
                </c:pt>
                <c:pt idx="3062">
                  <c:v>3.8789864960000009</c:v>
                </c:pt>
                <c:pt idx="3063">
                  <c:v>3.8789864960000009</c:v>
                </c:pt>
                <c:pt idx="3064">
                  <c:v>3.8789864960000009</c:v>
                </c:pt>
                <c:pt idx="3065">
                  <c:v>3.8789864960000009</c:v>
                </c:pt>
                <c:pt idx="3066">
                  <c:v>3.8789864960000009</c:v>
                </c:pt>
                <c:pt idx="3067">
                  <c:v>3.8789864960000009</c:v>
                </c:pt>
                <c:pt idx="3068">
                  <c:v>3.8789864960000009</c:v>
                </c:pt>
                <c:pt idx="3069">
                  <c:v>3.8789864960000009</c:v>
                </c:pt>
                <c:pt idx="3070">
                  <c:v>3.8789864960000009</c:v>
                </c:pt>
                <c:pt idx="3071">
                  <c:v>3.8789864960000009</c:v>
                </c:pt>
                <c:pt idx="3072">
                  <c:v>3.8789864960000009</c:v>
                </c:pt>
                <c:pt idx="3073">
                  <c:v>3.8789864960000009</c:v>
                </c:pt>
                <c:pt idx="3074">
                  <c:v>3.8789864960000009</c:v>
                </c:pt>
                <c:pt idx="3075">
                  <c:v>3.8789864960000009</c:v>
                </c:pt>
                <c:pt idx="3076">
                  <c:v>3.8789864960000009</c:v>
                </c:pt>
                <c:pt idx="3077">
                  <c:v>3.8789864960000009</c:v>
                </c:pt>
                <c:pt idx="3078">
                  <c:v>3.8789864960000009</c:v>
                </c:pt>
                <c:pt idx="3079">
                  <c:v>3.8789864960000009</c:v>
                </c:pt>
                <c:pt idx="3080">
                  <c:v>3.8789864960000009</c:v>
                </c:pt>
                <c:pt idx="3081">
                  <c:v>3.8789864960000009</c:v>
                </c:pt>
                <c:pt idx="3082">
                  <c:v>3.8789864960000009</c:v>
                </c:pt>
                <c:pt idx="3083">
                  <c:v>3.8789864960000009</c:v>
                </c:pt>
                <c:pt idx="3084">
                  <c:v>3.8789864960000009</c:v>
                </c:pt>
                <c:pt idx="3085">
                  <c:v>3.8789864960000009</c:v>
                </c:pt>
                <c:pt idx="3086">
                  <c:v>3.8789864960000009</c:v>
                </c:pt>
                <c:pt idx="3087">
                  <c:v>3.8789864960000009</c:v>
                </c:pt>
                <c:pt idx="3088">
                  <c:v>3.8789864960000009</c:v>
                </c:pt>
                <c:pt idx="3089">
                  <c:v>3.8789864960000009</c:v>
                </c:pt>
                <c:pt idx="3090">
                  <c:v>3.8789864960000009</c:v>
                </c:pt>
                <c:pt idx="3091">
                  <c:v>3.8789864960000009</c:v>
                </c:pt>
                <c:pt idx="3092">
                  <c:v>3.8789864960000009</c:v>
                </c:pt>
                <c:pt idx="3093">
                  <c:v>3.8789864960000009</c:v>
                </c:pt>
                <c:pt idx="3094">
                  <c:v>3.8789864960000009</c:v>
                </c:pt>
                <c:pt idx="3095">
                  <c:v>3.8789864960000009</c:v>
                </c:pt>
                <c:pt idx="3096">
                  <c:v>3.8789864960000009</c:v>
                </c:pt>
                <c:pt idx="3097">
                  <c:v>3.8789864960000009</c:v>
                </c:pt>
                <c:pt idx="3098">
                  <c:v>3.8789864960000009</c:v>
                </c:pt>
                <c:pt idx="3099">
                  <c:v>3.8789864960000009</c:v>
                </c:pt>
                <c:pt idx="3100">
                  <c:v>3.8789864960000009</c:v>
                </c:pt>
                <c:pt idx="3101">
                  <c:v>3.8789864960000009</c:v>
                </c:pt>
                <c:pt idx="3102">
                  <c:v>3.8789864960000009</c:v>
                </c:pt>
                <c:pt idx="3103">
                  <c:v>3.8789864960000009</c:v>
                </c:pt>
                <c:pt idx="3104">
                  <c:v>3.8789864960000009</c:v>
                </c:pt>
                <c:pt idx="3105">
                  <c:v>3.8789864960000009</c:v>
                </c:pt>
                <c:pt idx="3106">
                  <c:v>3.8789864960000009</c:v>
                </c:pt>
                <c:pt idx="3107">
                  <c:v>3.8789864960000009</c:v>
                </c:pt>
                <c:pt idx="3108">
                  <c:v>3.8789864960000009</c:v>
                </c:pt>
                <c:pt idx="3109">
                  <c:v>3.8789864960000009</c:v>
                </c:pt>
                <c:pt idx="3110">
                  <c:v>3.8789864960000009</c:v>
                </c:pt>
                <c:pt idx="3111">
                  <c:v>3.8789864960000009</c:v>
                </c:pt>
                <c:pt idx="3112">
                  <c:v>3.8789864960000009</c:v>
                </c:pt>
                <c:pt idx="3113">
                  <c:v>3.8789864960000009</c:v>
                </c:pt>
                <c:pt idx="3114">
                  <c:v>3.8789864960000009</c:v>
                </c:pt>
                <c:pt idx="3115">
                  <c:v>3.8789864960000009</c:v>
                </c:pt>
                <c:pt idx="3116">
                  <c:v>3.8789864960000009</c:v>
                </c:pt>
                <c:pt idx="3117">
                  <c:v>3.8789864960000009</c:v>
                </c:pt>
                <c:pt idx="3118">
                  <c:v>3.8789864960000009</c:v>
                </c:pt>
                <c:pt idx="3119">
                  <c:v>3.8789864960000009</c:v>
                </c:pt>
                <c:pt idx="3120">
                  <c:v>3.8789864960000009</c:v>
                </c:pt>
                <c:pt idx="3121">
                  <c:v>3.8789864960000009</c:v>
                </c:pt>
                <c:pt idx="3122">
                  <c:v>3.8789864960000009</c:v>
                </c:pt>
                <c:pt idx="3123">
                  <c:v>3.8789864960000009</c:v>
                </c:pt>
                <c:pt idx="3124">
                  <c:v>3.8789864960000009</c:v>
                </c:pt>
                <c:pt idx="3125">
                  <c:v>3.8789864960000009</c:v>
                </c:pt>
                <c:pt idx="3126">
                  <c:v>3.8789864960000009</c:v>
                </c:pt>
                <c:pt idx="3127">
                  <c:v>3.8789864960000009</c:v>
                </c:pt>
                <c:pt idx="3128">
                  <c:v>3.8789864960000009</c:v>
                </c:pt>
                <c:pt idx="3129">
                  <c:v>3.8789864960000009</c:v>
                </c:pt>
                <c:pt idx="3130">
                  <c:v>3.8789864960000009</c:v>
                </c:pt>
                <c:pt idx="3131">
                  <c:v>3.8789864960000009</c:v>
                </c:pt>
                <c:pt idx="3132">
                  <c:v>3.8789864960000009</c:v>
                </c:pt>
                <c:pt idx="3133">
                  <c:v>3.8789864960000009</c:v>
                </c:pt>
                <c:pt idx="3134">
                  <c:v>3.8789864960000009</c:v>
                </c:pt>
                <c:pt idx="3135">
                  <c:v>3.8789864960000009</c:v>
                </c:pt>
                <c:pt idx="3136">
                  <c:v>3.8789864960000009</c:v>
                </c:pt>
                <c:pt idx="3137">
                  <c:v>3.8789864960000009</c:v>
                </c:pt>
                <c:pt idx="3138">
                  <c:v>3.8789864960000009</c:v>
                </c:pt>
                <c:pt idx="3139">
                  <c:v>3.8789864960000009</c:v>
                </c:pt>
                <c:pt idx="3140">
                  <c:v>3.8789864960000009</c:v>
                </c:pt>
                <c:pt idx="3141">
                  <c:v>3.8789864960000009</c:v>
                </c:pt>
                <c:pt idx="3142">
                  <c:v>3.8789864960000009</c:v>
                </c:pt>
                <c:pt idx="3143">
                  <c:v>3.8789864960000009</c:v>
                </c:pt>
                <c:pt idx="3144">
                  <c:v>3.8789864960000009</c:v>
                </c:pt>
                <c:pt idx="3145">
                  <c:v>3.8789864960000009</c:v>
                </c:pt>
                <c:pt idx="3146">
                  <c:v>3.8789864960000009</c:v>
                </c:pt>
                <c:pt idx="3147">
                  <c:v>3.8789864960000009</c:v>
                </c:pt>
                <c:pt idx="3148">
                  <c:v>3.8789864960000009</c:v>
                </c:pt>
                <c:pt idx="3149">
                  <c:v>3.8789864960000009</c:v>
                </c:pt>
                <c:pt idx="3150">
                  <c:v>3.8789864960000009</c:v>
                </c:pt>
                <c:pt idx="3151">
                  <c:v>3.8789864960000009</c:v>
                </c:pt>
                <c:pt idx="3152">
                  <c:v>3.8789864960000009</c:v>
                </c:pt>
                <c:pt idx="3153">
                  <c:v>3.8789864960000009</c:v>
                </c:pt>
                <c:pt idx="3154">
                  <c:v>3.8789864960000009</c:v>
                </c:pt>
                <c:pt idx="3155">
                  <c:v>3.8789864960000009</c:v>
                </c:pt>
                <c:pt idx="3156">
                  <c:v>3.8789864960000009</c:v>
                </c:pt>
                <c:pt idx="3157">
                  <c:v>3.8789864960000009</c:v>
                </c:pt>
                <c:pt idx="3158">
                  <c:v>3.8789864960000009</c:v>
                </c:pt>
                <c:pt idx="3159">
                  <c:v>3.8789864960000009</c:v>
                </c:pt>
                <c:pt idx="3160">
                  <c:v>3.8789864960000009</c:v>
                </c:pt>
                <c:pt idx="3161">
                  <c:v>3.8789864960000009</c:v>
                </c:pt>
                <c:pt idx="3162">
                  <c:v>3.8789864960000009</c:v>
                </c:pt>
                <c:pt idx="3163">
                  <c:v>3.8789864960000009</c:v>
                </c:pt>
                <c:pt idx="3164">
                  <c:v>3.8789864960000009</c:v>
                </c:pt>
                <c:pt idx="3165">
                  <c:v>3.8789864960000009</c:v>
                </c:pt>
                <c:pt idx="3166">
                  <c:v>3.8789864960000009</c:v>
                </c:pt>
                <c:pt idx="3167">
                  <c:v>3.8789864960000009</c:v>
                </c:pt>
                <c:pt idx="3168">
                  <c:v>3.8789864960000009</c:v>
                </c:pt>
                <c:pt idx="3169">
                  <c:v>3.8789864960000009</c:v>
                </c:pt>
                <c:pt idx="3170">
                  <c:v>3.8789864960000009</c:v>
                </c:pt>
                <c:pt idx="3171">
                  <c:v>3.8789864960000009</c:v>
                </c:pt>
                <c:pt idx="3172">
                  <c:v>3.8789864960000009</c:v>
                </c:pt>
                <c:pt idx="3173">
                  <c:v>3.8789864960000009</c:v>
                </c:pt>
                <c:pt idx="3174">
                  <c:v>3.8789864960000009</c:v>
                </c:pt>
                <c:pt idx="3175">
                  <c:v>3.8789864960000009</c:v>
                </c:pt>
                <c:pt idx="3176">
                  <c:v>3.8789864960000009</c:v>
                </c:pt>
                <c:pt idx="3177">
                  <c:v>3.8789864960000009</c:v>
                </c:pt>
                <c:pt idx="3178">
                  <c:v>3.8789864960000009</c:v>
                </c:pt>
                <c:pt idx="3179">
                  <c:v>3.8789864960000009</c:v>
                </c:pt>
                <c:pt idx="3180">
                  <c:v>3.8789864960000009</c:v>
                </c:pt>
                <c:pt idx="3181">
                  <c:v>3.8789864960000009</c:v>
                </c:pt>
                <c:pt idx="3182">
                  <c:v>3.8789864960000009</c:v>
                </c:pt>
                <c:pt idx="3183">
                  <c:v>3.8789864960000009</c:v>
                </c:pt>
                <c:pt idx="3184">
                  <c:v>3.8789864960000009</c:v>
                </c:pt>
                <c:pt idx="3185">
                  <c:v>3.8789864960000009</c:v>
                </c:pt>
                <c:pt idx="3186">
                  <c:v>3.8789864960000009</c:v>
                </c:pt>
                <c:pt idx="3187">
                  <c:v>3.8789864960000009</c:v>
                </c:pt>
                <c:pt idx="3188">
                  <c:v>3.8789864960000009</c:v>
                </c:pt>
                <c:pt idx="3189">
                  <c:v>3.8789864960000009</c:v>
                </c:pt>
                <c:pt idx="3190">
                  <c:v>3.8789864960000009</c:v>
                </c:pt>
                <c:pt idx="3191">
                  <c:v>3.8789864960000009</c:v>
                </c:pt>
                <c:pt idx="3192">
                  <c:v>3.8789864960000009</c:v>
                </c:pt>
                <c:pt idx="3193">
                  <c:v>3.8789864960000009</c:v>
                </c:pt>
                <c:pt idx="3194">
                  <c:v>3.8789864960000009</c:v>
                </c:pt>
                <c:pt idx="3195">
                  <c:v>3.8789864960000009</c:v>
                </c:pt>
                <c:pt idx="3196">
                  <c:v>3.8789864960000009</c:v>
                </c:pt>
                <c:pt idx="3197">
                  <c:v>3.8789864960000009</c:v>
                </c:pt>
                <c:pt idx="3198">
                  <c:v>3.8789864960000009</c:v>
                </c:pt>
                <c:pt idx="3199">
                  <c:v>3.8789864960000009</c:v>
                </c:pt>
                <c:pt idx="3200">
                  <c:v>3.8789864960000009</c:v>
                </c:pt>
                <c:pt idx="3201">
                  <c:v>3.8789864960000009</c:v>
                </c:pt>
                <c:pt idx="3202">
                  <c:v>3.8789864960000009</c:v>
                </c:pt>
                <c:pt idx="3203">
                  <c:v>3.8789864960000009</c:v>
                </c:pt>
                <c:pt idx="3204">
                  <c:v>3.8789864960000009</c:v>
                </c:pt>
                <c:pt idx="3205">
                  <c:v>3.8789864960000009</c:v>
                </c:pt>
                <c:pt idx="3206">
                  <c:v>3.8789864960000009</c:v>
                </c:pt>
                <c:pt idx="3207">
                  <c:v>3.8789864960000009</c:v>
                </c:pt>
                <c:pt idx="3208">
                  <c:v>3.8789864960000009</c:v>
                </c:pt>
                <c:pt idx="3209">
                  <c:v>3.8789864960000009</c:v>
                </c:pt>
                <c:pt idx="3210">
                  <c:v>3.8789864960000009</c:v>
                </c:pt>
                <c:pt idx="3211">
                  <c:v>3.8789864960000009</c:v>
                </c:pt>
                <c:pt idx="3212">
                  <c:v>3.8789864960000009</c:v>
                </c:pt>
                <c:pt idx="3213">
                  <c:v>3.8789864960000009</c:v>
                </c:pt>
                <c:pt idx="3214">
                  <c:v>3.8789864960000009</c:v>
                </c:pt>
                <c:pt idx="3215">
                  <c:v>3.8789864960000009</c:v>
                </c:pt>
                <c:pt idx="3216">
                  <c:v>3.8789864960000009</c:v>
                </c:pt>
                <c:pt idx="3217">
                  <c:v>3.8789864960000009</c:v>
                </c:pt>
                <c:pt idx="3218">
                  <c:v>3.8789864960000009</c:v>
                </c:pt>
                <c:pt idx="3219">
                  <c:v>3.8789864960000009</c:v>
                </c:pt>
                <c:pt idx="3220">
                  <c:v>3.8789864960000009</c:v>
                </c:pt>
                <c:pt idx="3221">
                  <c:v>3.8789864960000009</c:v>
                </c:pt>
                <c:pt idx="3222">
                  <c:v>3.8789864960000009</c:v>
                </c:pt>
                <c:pt idx="3223">
                  <c:v>3.8789864960000009</c:v>
                </c:pt>
                <c:pt idx="3224">
                  <c:v>3.8789864960000009</c:v>
                </c:pt>
                <c:pt idx="3225">
                  <c:v>3.8789864960000009</c:v>
                </c:pt>
                <c:pt idx="3226">
                  <c:v>3.8789864960000009</c:v>
                </c:pt>
                <c:pt idx="3227">
                  <c:v>3.8789864960000009</c:v>
                </c:pt>
                <c:pt idx="3228">
                  <c:v>3.8789864960000009</c:v>
                </c:pt>
                <c:pt idx="3229">
                  <c:v>3.8789864960000009</c:v>
                </c:pt>
                <c:pt idx="3230">
                  <c:v>3.8789864960000009</c:v>
                </c:pt>
                <c:pt idx="3231">
                  <c:v>3.8789864960000009</c:v>
                </c:pt>
                <c:pt idx="3232">
                  <c:v>3.8789864960000009</c:v>
                </c:pt>
                <c:pt idx="3233">
                  <c:v>3.8789864960000009</c:v>
                </c:pt>
                <c:pt idx="3234">
                  <c:v>3.8789864960000009</c:v>
                </c:pt>
                <c:pt idx="3235">
                  <c:v>3.8789864960000009</c:v>
                </c:pt>
                <c:pt idx="3236">
                  <c:v>3.8789864960000009</c:v>
                </c:pt>
                <c:pt idx="3237">
                  <c:v>3.8789864960000009</c:v>
                </c:pt>
                <c:pt idx="3238">
                  <c:v>3.8789864960000009</c:v>
                </c:pt>
                <c:pt idx="3239">
                  <c:v>3.8789864960000009</c:v>
                </c:pt>
                <c:pt idx="3240">
                  <c:v>3.8789864960000009</c:v>
                </c:pt>
                <c:pt idx="3241">
                  <c:v>3.8789864960000009</c:v>
                </c:pt>
                <c:pt idx="3242">
                  <c:v>3.8789864960000009</c:v>
                </c:pt>
                <c:pt idx="3243">
                  <c:v>3.8789864960000009</c:v>
                </c:pt>
                <c:pt idx="3244">
                  <c:v>3.8789864960000009</c:v>
                </c:pt>
                <c:pt idx="3245">
                  <c:v>3.8789864960000009</c:v>
                </c:pt>
                <c:pt idx="3246">
                  <c:v>3.8789864960000009</c:v>
                </c:pt>
                <c:pt idx="3247">
                  <c:v>3.8789864960000009</c:v>
                </c:pt>
                <c:pt idx="3248">
                  <c:v>3.8789864960000009</c:v>
                </c:pt>
                <c:pt idx="3249">
                  <c:v>3.8789864960000009</c:v>
                </c:pt>
                <c:pt idx="3250">
                  <c:v>3.8789864960000009</c:v>
                </c:pt>
                <c:pt idx="3251">
                  <c:v>3.8789864960000009</c:v>
                </c:pt>
                <c:pt idx="3252">
                  <c:v>3.8789864960000009</c:v>
                </c:pt>
                <c:pt idx="3253">
                  <c:v>3.8789864960000009</c:v>
                </c:pt>
                <c:pt idx="3254">
                  <c:v>3.8789864960000009</c:v>
                </c:pt>
                <c:pt idx="3255">
                  <c:v>3.8789864960000009</c:v>
                </c:pt>
                <c:pt idx="3256">
                  <c:v>3.8789864960000009</c:v>
                </c:pt>
                <c:pt idx="3257">
                  <c:v>3.8789864960000009</c:v>
                </c:pt>
                <c:pt idx="3258">
                  <c:v>3.8789864960000009</c:v>
                </c:pt>
                <c:pt idx="3259">
                  <c:v>3.8789864960000009</c:v>
                </c:pt>
                <c:pt idx="3260">
                  <c:v>3.8789864960000009</c:v>
                </c:pt>
                <c:pt idx="3261">
                  <c:v>3.8789864960000009</c:v>
                </c:pt>
                <c:pt idx="3262">
                  <c:v>3.8789864960000009</c:v>
                </c:pt>
                <c:pt idx="3263">
                  <c:v>3.8789864960000009</c:v>
                </c:pt>
                <c:pt idx="3264">
                  <c:v>3.8789864960000009</c:v>
                </c:pt>
                <c:pt idx="3265">
                  <c:v>3.8789864960000009</c:v>
                </c:pt>
                <c:pt idx="3266">
                  <c:v>3.8789864960000009</c:v>
                </c:pt>
                <c:pt idx="3267">
                  <c:v>3.8789864960000009</c:v>
                </c:pt>
                <c:pt idx="3268">
                  <c:v>3.8789864960000009</c:v>
                </c:pt>
                <c:pt idx="3269">
                  <c:v>3.8789864960000009</c:v>
                </c:pt>
                <c:pt idx="3270">
                  <c:v>3.8789864960000009</c:v>
                </c:pt>
                <c:pt idx="3271">
                  <c:v>3.8789864960000009</c:v>
                </c:pt>
                <c:pt idx="3272">
                  <c:v>3.8789864960000009</c:v>
                </c:pt>
                <c:pt idx="3273">
                  <c:v>3.8789864960000009</c:v>
                </c:pt>
                <c:pt idx="3274">
                  <c:v>3.8789864960000009</c:v>
                </c:pt>
                <c:pt idx="3275">
                  <c:v>3.8789864960000009</c:v>
                </c:pt>
                <c:pt idx="3276">
                  <c:v>3.8789864960000009</c:v>
                </c:pt>
                <c:pt idx="3277">
                  <c:v>3.8789864960000009</c:v>
                </c:pt>
                <c:pt idx="3278">
                  <c:v>3.8789864960000009</c:v>
                </c:pt>
                <c:pt idx="3285">
                  <c:v>3.8789864960000009</c:v>
                </c:pt>
                <c:pt idx="3286">
                  <c:v>3.8789864960000009</c:v>
                </c:pt>
                <c:pt idx="3287">
                  <c:v>3.8789864960000009</c:v>
                </c:pt>
                <c:pt idx="3288">
                  <c:v>3.8789864960000009</c:v>
                </c:pt>
                <c:pt idx="3289">
                  <c:v>3.8789864960000009</c:v>
                </c:pt>
                <c:pt idx="3290">
                  <c:v>3.8789864960000009</c:v>
                </c:pt>
                <c:pt idx="3291">
                  <c:v>3.8789864960000009</c:v>
                </c:pt>
                <c:pt idx="3292">
                  <c:v>3.8789864960000009</c:v>
                </c:pt>
                <c:pt idx="3293">
                  <c:v>3.8789864960000009</c:v>
                </c:pt>
                <c:pt idx="3294">
                  <c:v>3.8789864960000009</c:v>
                </c:pt>
                <c:pt idx="3295">
                  <c:v>3.8789864960000009</c:v>
                </c:pt>
                <c:pt idx="3296">
                  <c:v>3.8789864960000009</c:v>
                </c:pt>
                <c:pt idx="3297">
                  <c:v>3.8789864960000009</c:v>
                </c:pt>
                <c:pt idx="3298">
                  <c:v>3.8789864960000009</c:v>
                </c:pt>
                <c:pt idx="3299">
                  <c:v>3.8789864960000009</c:v>
                </c:pt>
                <c:pt idx="3300">
                  <c:v>3.8789864960000009</c:v>
                </c:pt>
                <c:pt idx="3301">
                  <c:v>3.8789864960000009</c:v>
                </c:pt>
                <c:pt idx="3302">
                  <c:v>3.8789864960000009</c:v>
                </c:pt>
                <c:pt idx="3303">
                  <c:v>3.8789864960000009</c:v>
                </c:pt>
                <c:pt idx="3304">
                  <c:v>3.8789864960000009</c:v>
                </c:pt>
                <c:pt idx="3305">
                  <c:v>3.8789864960000009</c:v>
                </c:pt>
                <c:pt idx="3306">
                  <c:v>3.8789864960000009</c:v>
                </c:pt>
                <c:pt idx="3307">
                  <c:v>3.8789864960000009</c:v>
                </c:pt>
                <c:pt idx="3308">
                  <c:v>3.8789864960000009</c:v>
                </c:pt>
                <c:pt idx="3309">
                  <c:v>3.8789864960000009</c:v>
                </c:pt>
                <c:pt idx="3310">
                  <c:v>3.8789864960000009</c:v>
                </c:pt>
                <c:pt idx="3311">
                  <c:v>3.8789864960000009</c:v>
                </c:pt>
                <c:pt idx="3312">
                  <c:v>3.8789864960000009</c:v>
                </c:pt>
                <c:pt idx="3313">
                  <c:v>3.8789864960000009</c:v>
                </c:pt>
                <c:pt idx="3314">
                  <c:v>3.8789864960000009</c:v>
                </c:pt>
                <c:pt idx="3315">
                  <c:v>3.8789864960000009</c:v>
                </c:pt>
                <c:pt idx="3316">
                  <c:v>3.8789864960000009</c:v>
                </c:pt>
                <c:pt idx="3317">
                  <c:v>3.8789864960000009</c:v>
                </c:pt>
                <c:pt idx="3318">
                  <c:v>3.8789864960000009</c:v>
                </c:pt>
                <c:pt idx="3319">
                  <c:v>3.8789864960000009</c:v>
                </c:pt>
                <c:pt idx="3320">
                  <c:v>3.8789864960000009</c:v>
                </c:pt>
                <c:pt idx="3321">
                  <c:v>3.8789864960000009</c:v>
                </c:pt>
                <c:pt idx="3322">
                  <c:v>3.8789864960000009</c:v>
                </c:pt>
                <c:pt idx="3323">
                  <c:v>3.8789864960000009</c:v>
                </c:pt>
                <c:pt idx="3324">
                  <c:v>3.8789864960000009</c:v>
                </c:pt>
                <c:pt idx="3325">
                  <c:v>3.8789864960000009</c:v>
                </c:pt>
                <c:pt idx="3326">
                  <c:v>3.8789864960000009</c:v>
                </c:pt>
                <c:pt idx="3327">
                  <c:v>3.8789864960000009</c:v>
                </c:pt>
                <c:pt idx="3328">
                  <c:v>3.8789864960000009</c:v>
                </c:pt>
                <c:pt idx="3329">
                  <c:v>3.8789864960000009</c:v>
                </c:pt>
                <c:pt idx="3330">
                  <c:v>3.8789864960000009</c:v>
                </c:pt>
                <c:pt idx="3331">
                  <c:v>3.8789864960000009</c:v>
                </c:pt>
                <c:pt idx="3332">
                  <c:v>3.8789864960000009</c:v>
                </c:pt>
                <c:pt idx="3333">
                  <c:v>3.8789864960000009</c:v>
                </c:pt>
                <c:pt idx="3334">
                  <c:v>3.8789864960000009</c:v>
                </c:pt>
                <c:pt idx="3335">
                  <c:v>3.8789864960000009</c:v>
                </c:pt>
                <c:pt idx="3336">
                  <c:v>3.8789864960000009</c:v>
                </c:pt>
                <c:pt idx="3337">
                  <c:v>3.8789864960000009</c:v>
                </c:pt>
                <c:pt idx="3338">
                  <c:v>3.8789864960000009</c:v>
                </c:pt>
                <c:pt idx="3339">
                  <c:v>3.8789864960000009</c:v>
                </c:pt>
                <c:pt idx="3340">
                  <c:v>3.8789864960000009</c:v>
                </c:pt>
                <c:pt idx="3341">
                  <c:v>3.8789864960000009</c:v>
                </c:pt>
                <c:pt idx="3342">
                  <c:v>3.8789864960000009</c:v>
                </c:pt>
                <c:pt idx="3343">
                  <c:v>3.8789864960000009</c:v>
                </c:pt>
                <c:pt idx="3344">
                  <c:v>3.8789864960000009</c:v>
                </c:pt>
                <c:pt idx="3345">
                  <c:v>3.8789864960000009</c:v>
                </c:pt>
                <c:pt idx="3346">
                  <c:v>3.8789864960000009</c:v>
                </c:pt>
                <c:pt idx="3347">
                  <c:v>3.8789864960000009</c:v>
                </c:pt>
                <c:pt idx="3348">
                  <c:v>3.8789864960000009</c:v>
                </c:pt>
                <c:pt idx="3349">
                  <c:v>3.8789864960000009</c:v>
                </c:pt>
                <c:pt idx="3350">
                  <c:v>3.8789864960000009</c:v>
                </c:pt>
                <c:pt idx="3351">
                  <c:v>3.8789864960000009</c:v>
                </c:pt>
                <c:pt idx="3352">
                  <c:v>3.8789864960000009</c:v>
                </c:pt>
                <c:pt idx="3353">
                  <c:v>3.8789864960000009</c:v>
                </c:pt>
                <c:pt idx="3354">
                  <c:v>3.8789864960000009</c:v>
                </c:pt>
                <c:pt idx="3355">
                  <c:v>3.8789864960000009</c:v>
                </c:pt>
                <c:pt idx="3356">
                  <c:v>3.8789864960000009</c:v>
                </c:pt>
                <c:pt idx="3357">
                  <c:v>3.8789864960000009</c:v>
                </c:pt>
                <c:pt idx="3358">
                  <c:v>3.8789864960000009</c:v>
                </c:pt>
                <c:pt idx="3359">
                  <c:v>3.8789864960000009</c:v>
                </c:pt>
                <c:pt idx="3360">
                  <c:v>3.8789864960000009</c:v>
                </c:pt>
                <c:pt idx="3361">
                  <c:v>3.8789864960000009</c:v>
                </c:pt>
                <c:pt idx="3362">
                  <c:v>3.8789864960000009</c:v>
                </c:pt>
                <c:pt idx="3363">
                  <c:v>3.8789864960000009</c:v>
                </c:pt>
                <c:pt idx="3364">
                  <c:v>3.8789864960000009</c:v>
                </c:pt>
                <c:pt idx="3365">
                  <c:v>3.8789864960000009</c:v>
                </c:pt>
                <c:pt idx="3366">
                  <c:v>3.8789864960000009</c:v>
                </c:pt>
                <c:pt idx="3367">
                  <c:v>3.8789864960000009</c:v>
                </c:pt>
                <c:pt idx="3368">
                  <c:v>3.8789864960000009</c:v>
                </c:pt>
                <c:pt idx="3369">
                  <c:v>3.8789864960000009</c:v>
                </c:pt>
                <c:pt idx="3370">
                  <c:v>3.8789864960000009</c:v>
                </c:pt>
                <c:pt idx="3371">
                  <c:v>3.8789864960000009</c:v>
                </c:pt>
                <c:pt idx="3372">
                  <c:v>3.8789864960000009</c:v>
                </c:pt>
                <c:pt idx="3373">
                  <c:v>3.8789864960000009</c:v>
                </c:pt>
                <c:pt idx="3374">
                  <c:v>3.8789864960000009</c:v>
                </c:pt>
                <c:pt idx="3375">
                  <c:v>3.8789864960000009</c:v>
                </c:pt>
                <c:pt idx="3376">
                  <c:v>3.8789864960000009</c:v>
                </c:pt>
                <c:pt idx="3377">
                  <c:v>3.8789864960000009</c:v>
                </c:pt>
                <c:pt idx="3378">
                  <c:v>3.8789864960000009</c:v>
                </c:pt>
                <c:pt idx="3379">
                  <c:v>3.8789864960000009</c:v>
                </c:pt>
                <c:pt idx="3380">
                  <c:v>3.8789864960000009</c:v>
                </c:pt>
                <c:pt idx="3381">
                  <c:v>3.8789864960000009</c:v>
                </c:pt>
              </c:numCache>
            </c:numRef>
          </c:val>
        </c:ser>
        <c:marker val="1"/>
        <c:axId val="79570432"/>
        <c:axId val="79571968"/>
      </c:lineChart>
      <c:dateAx>
        <c:axId val="79570432"/>
        <c:scaling>
          <c:orientation val="minMax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9571968"/>
        <c:crosses val="autoZero"/>
        <c:auto val="1"/>
        <c:lblOffset val="100"/>
      </c:dateAx>
      <c:valAx>
        <c:axId val="795719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9570432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Sheet3!$I$34:$I$3325</c:f>
              <c:numCache>
                <c:formatCode>General</c:formatCode>
                <c:ptCount val="3292"/>
                <c:pt idx="0">
                  <c:v>4.0599407500000098</c:v>
                </c:pt>
                <c:pt idx="1">
                  <c:v>4.1003976600000129</c:v>
                </c:pt>
                <c:pt idx="2">
                  <c:v>3.9588405300000176</c:v>
                </c:pt>
                <c:pt idx="3">
                  <c:v>3.9947555000000108</c:v>
                </c:pt>
                <c:pt idx="4">
                  <c:v>4.0342872000000085</c:v>
                </c:pt>
                <c:pt idx="5">
                  <c:v>3.9826436600000079</c:v>
                </c:pt>
                <c:pt idx="6">
                  <c:v>4.1320230200000054</c:v>
                </c:pt>
                <c:pt idx="7">
                  <c:v>4.1489291299999991</c:v>
                </c:pt>
                <c:pt idx="8">
                  <c:v>4.145817060000013</c:v>
                </c:pt>
                <c:pt idx="9">
                  <c:v>4.1816479200000032</c:v>
                </c:pt>
                <c:pt idx="10">
                  <c:v>4.0919025500000146</c:v>
                </c:pt>
                <c:pt idx="11">
                  <c:v>4.0047645900000077</c:v>
                </c:pt>
                <c:pt idx="12">
                  <c:v>3.9759989700000062</c:v>
                </c:pt>
                <c:pt idx="13">
                  <c:v>3.9587564200000145</c:v>
                </c:pt>
                <c:pt idx="14">
                  <c:v>3.9846623000000108</c:v>
                </c:pt>
                <c:pt idx="15">
                  <c:v>4.0177175299999988</c:v>
                </c:pt>
                <c:pt idx="16">
                  <c:v>3.9233461100000113</c:v>
                </c:pt>
                <c:pt idx="17">
                  <c:v>3.8833097500000093</c:v>
                </c:pt>
                <c:pt idx="18">
                  <c:v>3.8690110500000117</c:v>
                </c:pt>
                <c:pt idx="19">
                  <c:v>3.8574879800000161</c:v>
                </c:pt>
                <c:pt idx="20">
                  <c:v>3.9587564200000145</c:v>
                </c:pt>
                <c:pt idx="21">
                  <c:v>3.9788587100000115</c:v>
                </c:pt>
                <c:pt idx="22">
                  <c:v>3.9514388500000024</c:v>
                </c:pt>
                <c:pt idx="23">
                  <c:v>4.0013160800000094</c:v>
                </c:pt>
                <c:pt idx="24">
                  <c:v>3.9720458000000036</c:v>
                </c:pt>
                <c:pt idx="25">
                  <c:v>3.9595134100000138</c:v>
                </c:pt>
                <c:pt idx="26">
                  <c:v>3.9729710100000091</c:v>
                </c:pt>
                <c:pt idx="27">
                  <c:v>3.9417662000000036</c:v>
                </c:pt>
                <c:pt idx="28">
                  <c:v>3.9340280800000045</c:v>
                </c:pt>
                <c:pt idx="29">
                  <c:v>3.9775970600000079</c:v>
                </c:pt>
                <c:pt idx="30">
                  <c:v>3.957831210000009</c:v>
                </c:pt>
                <c:pt idx="31">
                  <c:v>3.957831210000009</c:v>
                </c:pt>
                <c:pt idx="32">
                  <c:v>3.9255329700000061</c:v>
                </c:pt>
                <c:pt idx="33">
                  <c:v>3.7657239700000105</c:v>
                </c:pt>
                <c:pt idx="34">
                  <c:v>3.7213138900000047</c:v>
                </c:pt>
                <c:pt idx="35">
                  <c:v>3.7346873800000111</c:v>
                </c:pt>
                <c:pt idx="36">
                  <c:v>3.7517617100000109</c:v>
                </c:pt>
                <c:pt idx="37">
                  <c:v>3.8078630800000184</c:v>
                </c:pt>
                <c:pt idx="38">
                  <c:v>3.8078630800000184</c:v>
                </c:pt>
                <c:pt idx="39">
                  <c:v>3.8081154100000134</c:v>
                </c:pt>
                <c:pt idx="40">
                  <c:v>3.8017230500000068</c:v>
                </c:pt>
                <c:pt idx="41">
                  <c:v>3.8170310699999987</c:v>
                </c:pt>
                <c:pt idx="42">
                  <c:v>3.7806955500000043</c:v>
                </c:pt>
                <c:pt idx="43">
                  <c:v>3.8107228200000094</c:v>
                </c:pt>
                <c:pt idx="44">
                  <c:v>3.8291429100000016</c:v>
                </c:pt>
                <c:pt idx="45">
                  <c:v>3.8986177700000013</c:v>
                </c:pt>
                <c:pt idx="46">
                  <c:v>3.8870947000000058</c:v>
                </c:pt>
                <c:pt idx="47">
                  <c:v>3.872627780000002</c:v>
                </c:pt>
                <c:pt idx="48">
                  <c:v>3.8942440500000117</c:v>
                </c:pt>
                <c:pt idx="49">
                  <c:v>3.900047640000011</c:v>
                </c:pt>
                <c:pt idx="50">
                  <c:v>3.8997953100000018</c:v>
                </c:pt>
                <c:pt idx="51">
                  <c:v>3.8793565800000067</c:v>
                </c:pt>
                <c:pt idx="52">
                  <c:v>3.8859171600000053</c:v>
                </c:pt>
                <c:pt idx="53">
                  <c:v>3.9060194500000023</c:v>
                </c:pt>
                <c:pt idx="54">
                  <c:v>4.0088859800000023</c:v>
                </c:pt>
                <c:pt idx="55">
                  <c:v>4.0711273800000072</c:v>
                </c:pt>
                <c:pt idx="56">
                  <c:v>4.0315115700000064</c:v>
                </c:pt>
                <c:pt idx="57">
                  <c:v>3.9796998099999996</c:v>
                </c:pt>
                <c:pt idx="58">
                  <c:v>3.9859239500000001</c:v>
                </c:pt>
                <c:pt idx="59">
                  <c:v>4.0843326500000074</c:v>
                </c:pt>
                <c:pt idx="60">
                  <c:v>4.033109660000008</c:v>
                </c:pt>
                <c:pt idx="61">
                  <c:v>3.9401681100000019</c:v>
                </c:pt>
                <c:pt idx="62">
                  <c:v>3.8770015000000058</c:v>
                </c:pt>
                <c:pt idx="63">
                  <c:v>3.7229960900000094</c:v>
                </c:pt>
                <c:pt idx="64">
                  <c:v>3.7214821100000108</c:v>
                </c:pt>
                <c:pt idx="65">
                  <c:v>3.7526028100000133</c:v>
                </c:pt>
                <c:pt idx="66">
                  <c:v>3.7485655300000076</c:v>
                </c:pt>
                <c:pt idx="67">
                  <c:v>3.6929688200000044</c:v>
                </c:pt>
                <c:pt idx="68">
                  <c:v>3.697174320000002</c:v>
                </c:pt>
                <c:pt idx="69">
                  <c:v>3.7721163300000171</c:v>
                </c:pt>
                <c:pt idx="70">
                  <c:v>3.7620231300000171</c:v>
                </c:pt>
                <c:pt idx="71">
                  <c:v>3.8330119700000012</c:v>
                </c:pt>
                <c:pt idx="72">
                  <c:v>3.8060967700000106</c:v>
                </c:pt>
                <c:pt idx="73">
                  <c:v>3.7530233600000003</c:v>
                </c:pt>
                <c:pt idx="74">
                  <c:v>3.7865832500000067</c:v>
                </c:pt>
                <c:pt idx="75">
                  <c:v>3.7954989100000063</c:v>
                </c:pt>
                <c:pt idx="76">
                  <c:v>3.8007137300000124</c:v>
                </c:pt>
                <c:pt idx="77">
                  <c:v>3.7830506300000053</c:v>
                </c:pt>
                <c:pt idx="78">
                  <c:v>3.7180336000000125</c:v>
                </c:pt>
                <c:pt idx="79">
                  <c:v>3.7180336000000125</c:v>
                </c:pt>
                <c:pt idx="80">
                  <c:v>3.8308251100000064</c:v>
                </c:pt>
                <c:pt idx="81">
                  <c:v>3.8193020400000108</c:v>
                </c:pt>
                <c:pt idx="82">
                  <c:v>3.8781790400000062</c:v>
                </c:pt>
                <c:pt idx="83">
                  <c:v>3.7994520800000089</c:v>
                </c:pt>
                <c:pt idx="84">
                  <c:v>3.7692565899999977</c:v>
                </c:pt>
                <c:pt idx="85">
                  <c:v>3.7625277900000071</c:v>
                </c:pt>
                <c:pt idx="86">
                  <c:v>3.7625277900000071</c:v>
                </c:pt>
                <c:pt idx="87">
                  <c:v>3.7930597200000022</c:v>
                </c:pt>
                <c:pt idx="88">
                  <c:v>3.7063423100000108</c:v>
                </c:pt>
                <c:pt idx="89">
                  <c:v>3.7498271800000111</c:v>
                </c:pt>
                <c:pt idx="90">
                  <c:v>3.744444140000013</c:v>
                </c:pt>
                <c:pt idx="91">
                  <c:v>3.7537803500000138</c:v>
                </c:pt>
                <c:pt idx="92">
                  <c:v>3.7253511700000104</c:v>
                </c:pt>
                <c:pt idx="93">
                  <c:v>3.7254352799999992</c:v>
                </c:pt>
                <c:pt idx="94">
                  <c:v>3.7029779100000155</c:v>
                </c:pt>
                <c:pt idx="95">
                  <c:v>3.7070993000000101</c:v>
                </c:pt>
                <c:pt idx="96">
                  <c:v>3.7481449800000064</c:v>
                </c:pt>
                <c:pt idx="97">
                  <c:v>3.7038190100000037</c:v>
                </c:pt>
                <c:pt idx="98">
                  <c:v>4.0816411300000084</c:v>
                </c:pt>
                <c:pt idx="99">
                  <c:v>4.4783038900000065</c:v>
                </c:pt>
                <c:pt idx="100">
                  <c:v>4.4473514100000102</c:v>
                </c:pt>
                <c:pt idx="101">
                  <c:v>4.5423957100000081</c:v>
                </c:pt>
                <c:pt idx="102">
                  <c:v>4.2281607500000007</c:v>
                </c:pt>
                <c:pt idx="103">
                  <c:v>3.8207319100000063</c:v>
                </c:pt>
                <c:pt idx="104">
                  <c:v>3.8388996700000035</c:v>
                </c:pt>
                <c:pt idx="105">
                  <c:v>3.7883495600000145</c:v>
                </c:pt>
                <c:pt idx="106">
                  <c:v>3.9048419100000018</c:v>
                </c:pt>
                <c:pt idx="107">
                  <c:v>3.9866809400000136</c:v>
                </c:pt>
                <c:pt idx="108">
                  <c:v>3.9464763600000055</c:v>
                </c:pt>
                <c:pt idx="109">
                  <c:v>4.5442461300000048</c:v>
                </c:pt>
                <c:pt idx="110">
                  <c:v>4.3895678400000122</c:v>
                </c:pt>
                <c:pt idx="111">
                  <c:v>4.4222866300000021</c:v>
                </c:pt>
                <c:pt idx="112">
                  <c:v>4.4450804399999981</c:v>
                </c:pt>
                <c:pt idx="113">
                  <c:v>3.8092088400000108</c:v>
                </c:pt>
                <c:pt idx="114">
                  <c:v>3.8768332799999996</c:v>
                </c:pt>
                <c:pt idx="115">
                  <c:v>3.7623595700000152</c:v>
                </c:pt>
                <c:pt idx="116">
                  <c:v>3.7836394000000126</c:v>
                </c:pt>
                <c:pt idx="117">
                  <c:v>4.8032208200000071</c:v>
                </c:pt>
                <c:pt idx="118">
                  <c:v>5.1332684600000107</c:v>
                </c:pt>
                <c:pt idx="119">
                  <c:v>5.7311223400000131</c:v>
                </c:pt>
                <c:pt idx="120">
                  <c:v>5.5115111300000024</c:v>
                </c:pt>
                <c:pt idx="121">
                  <c:v>4.845359930000015</c:v>
                </c:pt>
                <c:pt idx="122">
                  <c:v>4.7449325900000048</c:v>
                </c:pt>
                <c:pt idx="123">
                  <c:v>4.5077423900000042</c:v>
                </c:pt>
                <c:pt idx="124">
                  <c:v>4.2781220899999965</c:v>
                </c:pt>
                <c:pt idx="125">
                  <c:v>4.2798042900000013</c:v>
                </c:pt>
                <c:pt idx="126">
                  <c:v>4.1686108700000091</c:v>
                </c:pt>
                <c:pt idx="127">
                  <c:v>4.1686108700000091</c:v>
                </c:pt>
                <c:pt idx="128">
                  <c:v>4.0442962900000055</c:v>
                </c:pt>
                <c:pt idx="129">
                  <c:v>3.9926527500000049</c:v>
                </c:pt>
                <c:pt idx="130">
                  <c:v>4.0965286000000134</c:v>
                </c:pt>
                <c:pt idx="131">
                  <c:v>4.0590996500000074</c:v>
                </c:pt>
                <c:pt idx="132">
                  <c:v>4.0405954500000121</c:v>
                </c:pt>
                <c:pt idx="133">
                  <c:v>4.0654078999999967</c:v>
                </c:pt>
                <c:pt idx="134">
                  <c:v>3.9296543600000007</c:v>
                </c:pt>
                <c:pt idx="135">
                  <c:v>3.9786063800000164</c:v>
                </c:pt>
                <c:pt idx="136">
                  <c:v>4.1022480800000096</c:v>
                </c:pt>
                <c:pt idx="137">
                  <c:v>4.0667536600000034</c:v>
                </c:pt>
                <c:pt idx="138">
                  <c:v>4.0945099600000106</c:v>
                </c:pt>
                <c:pt idx="139">
                  <c:v>4.0785290600000081</c:v>
                </c:pt>
                <c:pt idx="140">
                  <c:v>3.9615320500000024</c:v>
                </c:pt>
                <c:pt idx="141">
                  <c:v>3.9605227300000081</c:v>
                </c:pt>
                <c:pt idx="142">
                  <c:v>4.0568286800000095</c:v>
                </c:pt>
                <c:pt idx="143">
                  <c:v>4.0299134800000047</c:v>
                </c:pt>
                <c:pt idx="144">
                  <c:v>4.291327360000011</c:v>
                </c:pt>
                <c:pt idx="145">
                  <c:v>4.63533726</c:v>
                </c:pt>
                <c:pt idx="146">
                  <c:v>4.6092631600000118</c:v>
                </c:pt>
                <c:pt idx="147">
                  <c:v>4.6554395500000112</c:v>
                </c:pt>
                <c:pt idx="148">
                  <c:v>4.9562169100000091</c:v>
                </c:pt>
                <c:pt idx="149">
                  <c:v>4.6549348900000069</c:v>
                </c:pt>
                <c:pt idx="150">
                  <c:v>5.1011384400000139</c:v>
                </c:pt>
                <c:pt idx="151">
                  <c:v>5.4761849300000023</c:v>
                </c:pt>
                <c:pt idx="152">
                  <c:v>5.0230843599999986</c:v>
                </c:pt>
                <c:pt idx="153">
                  <c:v>5.3095630199999988</c:v>
                </c:pt>
                <c:pt idx="154">
                  <c:v>4.8884242499999999</c:v>
                </c:pt>
                <c:pt idx="155">
                  <c:v>4.8689948400000134</c:v>
                </c:pt>
                <c:pt idx="156">
                  <c:v>4.8948166100000066</c:v>
                </c:pt>
                <c:pt idx="157">
                  <c:v>4.8948166100000066</c:v>
                </c:pt>
                <c:pt idx="158">
                  <c:v>4.6772240399999987</c:v>
                </c:pt>
                <c:pt idx="159">
                  <c:v>4.1500225600000107</c:v>
                </c:pt>
                <c:pt idx="160">
                  <c:v>3.967587970000011</c:v>
                </c:pt>
                <c:pt idx="161">
                  <c:v>4.6163284000000147</c:v>
                </c:pt>
                <c:pt idx="162">
                  <c:v>4.5892449800000037</c:v>
                </c:pt>
                <c:pt idx="163">
                  <c:v>4.6381970000000052</c:v>
                </c:pt>
                <c:pt idx="164">
                  <c:v>4.908442430000008</c:v>
                </c:pt>
                <c:pt idx="165">
                  <c:v>4.4947053400000101</c:v>
                </c:pt>
                <c:pt idx="166">
                  <c:v>4.7789971400000013</c:v>
                </c:pt>
                <c:pt idx="167">
                  <c:v>5.2932456799999983</c:v>
                </c:pt>
                <c:pt idx="168">
                  <c:v>5.2932456799999983</c:v>
                </c:pt>
                <c:pt idx="169">
                  <c:v>4.9539459400000112</c:v>
                </c:pt>
                <c:pt idx="170">
                  <c:v>4.780595230000003</c:v>
                </c:pt>
                <c:pt idx="171">
                  <c:v>4.3047008500000175</c:v>
                </c:pt>
                <c:pt idx="172">
                  <c:v>4.3679515700000024</c:v>
                </c:pt>
                <c:pt idx="173">
                  <c:v>4.5216205400000149</c:v>
                </c:pt>
                <c:pt idx="174">
                  <c:v>4.6029549100000082</c:v>
                </c:pt>
                <c:pt idx="175">
                  <c:v>4.6029549100000082</c:v>
                </c:pt>
                <c:pt idx="176">
                  <c:v>5.3648232900000039</c:v>
                </c:pt>
                <c:pt idx="177">
                  <c:v>5.3648232900000039</c:v>
                </c:pt>
                <c:pt idx="178">
                  <c:v>5.345057440000005</c:v>
                </c:pt>
                <c:pt idx="179">
                  <c:v>5.4211769900000064</c:v>
                </c:pt>
                <c:pt idx="180">
                  <c:v>4.8627707000000129</c:v>
                </c:pt>
                <c:pt idx="181">
                  <c:v>4.7320637600000168</c:v>
                </c:pt>
                <c:pt idx="182">
                  <c:v>4.5432368100000105</c:v>
                </c:pt>
                <c:pt idx="183">
                  <c:v>4.2136938300000111</c:v>
                </c:pt>
                <c:pt idx="184">
                  <c:v>4.281234160000011</c:v>
                </c:pt>
                <c:pt idx="185">
                  <c:v>4.4165671500000059</c:v>
                </c:pt>
                <c:pt idx="186">
                  <c:v>4.5264148100000057</c:v>
                </c:pt>
                <c:pt idx="187">
                  <c:v>4.5914318400000127</c:v>
                </c:pt>
                <c:pt idx="188">
                  <c:v>4.6471967700000079</c:v>
                </c:pt>
                <c:pt idx="189">
                  <c:v>4.5251531600000163</c:v>
                </c:pt>
                <c:pt idx="190">
                  <c:v>4.7350917199999998</c:v>
                </c:pt>
                <c:pt idx="191">
                  <c:v>4.5255737100000033</c:v>
                </c:pt>
                <c:pt idx="192">
                  <c:v>4.6238141900000045</c:v>
                </c:pt>
                <c:pt idx="193">
                  <c:v>4.5009294800000106</c:v>
                </c:pt>
                <c:pt idx="194">
                  <c:v>4.3996610400000122</c:v>
                </c:pt>
                <c:pt idx="195">
                  <c:v>4.9457031600000079</c:v>
                </c:pt>
                <c:pt idx="196">
                  <c:v>4.439276850000013</c:v>
                </c:pt>
                <c:pt idx="197">
                  <c:v>4.963534480000007</c:v>
                </c:pt>
                <c:pt idx="198">
                  <c:v>4.9973467000000085</c:v>
                </c:pt>
                <c:pt idx="199">
                  <c:v>5.3081331500000175</c:v>
                </c:pt>
                <c:pt idx="200">
                  <c:v>6.1896900600000038</c:v>
                </c:pt>
                <c:pt idx="201">
                  <c:v>6.079842400000004</c:v>
                </c:pt>
                <c:pt idx="202">
                  <c:v>8.1589574900000059</c:v>
                </c:pt>
                <c:pt idx="203">
                  <c:v>7.8187325399999992</c:v>
                </c:pt>
                <c:pt idx="204">
                  <c:v>8.3447564800000151</c:v>
                </c:pt>
                <c:pt idx="205">
                  <c:v>8.3889983400000006</c:v>
                </c:pt>
                <c:pt idx="206">
                  <c:v>7.6316719000000148</c:v>
                </c:pt>
                <c:pt idx="207">
                  <c:v>7.9512057900000173</c:v>
                </c:pt>
                <c:pt idx="208">
                  <c:v>7.4242566400000101</c:v>
                </c:pt>
                <c:pt idx="209">
                  <c:v>7.9146179399999994</c:v>
                </c:pt>
                <c:pt idx="210">
                  <c:v>7.5052545700000053</c:v>
                </c:pt>
                <c:pt idx="211">
                  <c:v>8.1626583299999993</c:v>
                </c:pt>
                <c:pt idx="212">
                  <c:v>8.4235675500000013</c:v>
                </c:pt>
                <c:pt idx="213">
                  <c:v>8.986684000000011</c:v>
                </c:pt>
                <c:pt idx="214">
                  <c:v>8.8620329800000093</c:v>
                </c:pt>
                <c:pt idx="215">
                  <c:v>8.2812534300000067</c:v>
                </c:pt>
                <c:pt idx="216">
                  <c:v>8.0293439800000073</c:v>
                </c:pt>
                <c:pt idx="217">
                  <c:v>7.4099579399999982</c:v>
                </c:pt>
                <c:pt idx="218">
                  <c:v>6.8996625700000038</c:v>
                </c:pt>
                <c:pt idx="219">
                  <c:v>6.4200673500000107</c:v>
                </c:pt>
                <c:pt idx="220">
                  <c:v>6.6165483099999989</c:v>
                </c:pt>
                <c:pt idx="221">
                  <c:v>6.5940909400000152</c:v>
                </c:pt>
                <c:pt idx="222">
                  <c:v>6.8337203300000056</c:v>
                </c:pt>
                <c:pt idx="223">
                  <c:v>6.8588692200000025</c:v>
                </c:pt>
                <c:pt idx="224">
                  <c:v>6.6986396700000057</c:v>
                </c:pt>
                <c:pt idx="225">
                  <c:v>6.6141091200000091</c:v>
                </c:pt>
                <c:pt idx="226">
                  <c:v>6.0682352200000054</c:v>
                </c:pt>
                <c:pt idx="227">
                  <c:v>6.8528133000000082</c:v>
                </c:pt>
                <c:pt idx="228">
                  <c:v>6.6642386800000111</c:v>
                </c:pt>
                <c:pt idx="229">
                  <c:v>7.2355979100000098</c:v>
                </c:pt>
                <c:pt idx="230">
                  <c:v>7.7040065000000055</c:v>
                </c:pt>
                <c:pt idx="231">
                  <c:v>6.7712266000000056</c:v>
                </c:pt>
                <c:pt idx="232">
                  <c:v>6.8267392000000058</c:v>
                </c:pt>
                <c:pt idx="233">
                  <c:v>6.7104991799999993</c:v>
                </c:pt>
                <c:pt idx="234">
                  <c:v>6.8779621900000052</c:v>
                </c:pt>
                <c:pt idx="235">
                  <c:v>7.1355070099999978</c:v>
                </c:pt>
                <c:pt idx="236">
                  <c:v>8.0150452800000096</c:v>
                </c:pt>
                <c:pt idx="237">
                  <c:v>8.4670524200000017</c:v>
                </c:pt>
                <c:pt idx="238">
                  <c:v>8.6701780700000057</c:v>
                </c:pt>
                <c:pt idx="239">
                  <c:v>8.7547927300000055</c:v>
                </c:pt>
                <c:pt idx="240">
                  <c:v>8.4016989500000108</c:v>
                </c:pt>
                <c:pt idx="241">
                  <c:v>9.1422033900000059</c:v>
                </c:pt>
                <c:pt idx="242">
                  <c:v>9.5919395600000001</c:v>
                </c:pt>
                <c:pt idx="243">
                  <c:v>10.224699090000016</c:v>
                </c:pt>
                <c:pt idx="244">
                  <c:v>10.335892510000008</c:v>
                </c:pt>
                <c:pt idx="245">
                  <c:v>9.6454335199999974</c:v>
                </c:pt>
                <c:pt idx="246">
                  <c:v>9.6454335199999974</c:v>
                </c:pt>
                <c:pt idx="247">
                  <c:v>9.0099824700000113</c:v>
                </c:pt>
                <c:pt idx="248">
                  <c:v>9.3163110900000135</c:v>
                </c:pt>
                <c:pt idx="249">
                  <c:v>9.8298026400000111</c:v>
                </c:pt>
                <c:pt idx="250">
                  <c:v>10.034105830000001</c:v>
                </c:pt>
                <c:pt idx="251">
                  <c:v>9.4463451499999991</c:v>
                </c:pt>
                <c:pt idx="252">
                  <c:v>9.3512167399999981</c:v>
                </c:pt>
                <c:pt idx="253">
                  <c:v>8.8340243500000071</c:v>
                </c:pt>
                <c:pt idx="254">
                  <c:v>9.0455610000000064</c:v>
                </c:pt>
                <c:pt idx="255">
                  <c:v>9.7309733900000026</c:v>
                </c:pt>
                <c:pt idx="256">
                  <c:v>9.7477112800000043</c:v>
                </c:pt>
                <c:pt idx="257">
                  <c:v>10.153205590000013</c:v>
                </c:pt>
                <c:pt idx="258">
                  <c:v>9.7842991300000079</c:v>
                </c:pt>
                <c:pt idx="259">
                  <c:v>10.40233941000001</c:v>
                </c:pt>
                <c:pt idx="260">
                  <c:v>10.817001710000014</c:v>
                </c:pt>
                <c:pt idx="261">
                  <c:v>11.256392350000013</c:v>
                </c:pt>
                <c:pt idx="262">
                  <c:v>11.504600960000005</c:v>
                </c:pt>
                <c:pt idx="263">
                  <c:v>10.726499349999997</c:v>
                </c:pt>
                <c:pt idx="264">
                  <c:v>10.824066950000002</c:v>
                </c:pt>
                <c:pt idx="265">
                  <c:v>10.469543300000012</c:v>
                </c:pt>
                <c:pt idx="266">
                  <c:v>10.723219060000005</c:v>
                </c:pt>
                <c:pt idx="267">
                  <c:v>10.320500380000013</c:v>
                </c:pt>
                <c:pt idx="268">
                  <c:v>9.7228147200000024</c:v>
                </c:pt>
                <c:pt idx="269">
                  <c:v>9.3938605100000103</c:v>
                </c:pt>
                <c:pt idx="270">
                  <c:v>9.0401779600000083</c:v>
                </c:pt>
                <c:pt idx="271">
                  <c:v>8.863967510000009</c:v>
                </c:pt>
                <c:pt idx="272">
                  <c:v>9.0440470200000078</c:v>
                </c:pt>
                <c:pt idx="273">
                  <c:v>9.7287865300000078</c:v>
                </c:pt>
                <c:pt idx="274">
                  <c:v>9.3717395800000105</c:v>
                </c:pt>
                <c:pt idx="275">
                  <c:v>10.276006190000018</c:v>
                </c:pt>
                <c:pt idx="276">
                  <c:v>10.353303280000006</c:v>
                </c:pt>
                <c:pt idx="277">
                  <c:v>10.138065789999999</c:v>
                </c:pt>
                <c:pt idx="278">
                  <c:v>10.232605430000007</c:v>
                </c:pt>
                <c:pt idx="279">
                  <c:v>9.9819576300000108</c:v>
                </c:pt>
                <c:pt idx="280">
                  <c:v>10.470300290000012</c:v>
                </c:pt>
                <c:pt idx="281">
                  <c:v>9.7371134200000142</c:v>
                </c:pt>
                <c:pt idx="282">
                  <c:v>9.8308119600000055</c:v>
                </c:pt>
                <c:pt idx="283">
                  <c:v>9.613892270000008</c:v>
                </c:pt>
                <c:pt idx="284">
                  <c:v>8.7521012100000064</c:v>
                </c:pt>
                <c:pt idx="285">
                  <c:v>8.7298961700000177</c:v>
                </c:pt>
                <c:pt idx="286">
                  <c:v>8.332392310000003</c:v>
                </c:pt>
                <c:pt idx="287">
                  <c:v>8.5747973300000098</c:v>
                </c:pt>
                <c:pt idx="288">
                  <c:v>8.4847996299999977</c:v>
                </c:pt>
                <c:pt idx="289">
                  <c:v>9.1977159900000061</c:v>
                </c:pt>
                <c:pt idx="290">
                  <c:v>9.5744446800000134</c:v>
                </c:pt>
                <c:pt idx="291">
                  <c:v>10.063544330000013</c:v>
                </c:pt>
                <c:pt idx="292">
                  <c:v>9.942594150000005</c:v>
                </c:pt>
                <c:pt idx="293">
                  <c:v>9.5607347500000088</c:v>
                </c:pt>
                <c:pt idx="294">
                  <c:v>9.5298663800000014</c:v>
                </c:pt>
                <c:pt idx="295">
                  <c:v>8.6346836500000137</c:v>
                </c:pt>
                <c:pt idx="296">
                  <c:v>7.8939268800000093</c:v>
                </c:pt>
                <c:pt idx="297">
                  <c:v>7.5035723700000005</c:v>
                </c:pt>
                <c:pt idx="298">
                  <c:v>8.2214512200000058</c:v>
                </c:pt>
                <c:pt idx="299">
                  <c:v>8.0584460400000069</c:v>
                </c:pt>
                <c:pt idx="300">
                  <c:v>8.6060021400000011</c:v>
                </c:pt>
                <c:pt idx="301">
                  <c:v>8.7235879199999999</c:v>
                </c:pt>
                <c:pt idx="302">
                  <c:v>8.2346564900000061</c:v>
                </c:pt>
                <c:pt idx="303">
                  <c:v>8.3946337100000079</c:v>
                </c:pt>
                <c:pt idx="304">
                  <c:v>7.9496077000000014</c:v>
                </c:pt>
                <c:pt idx="305">
                  <c:v>7.8915718000000084</c:v>
                </c:pt>
                <c:pt idx="306">
                  <c:v>7.424172530000007</c:v>
                </c:pt>
                <c:pt idx="307">
                  <c:v>6.8517198700000108</c:v>
                </c:pt>
                <c:pt idx="308">
                  <c:v>6.5616244800000061</c:v>
                </c:pt>
                <c:pt idx="309">
                  <c:v>6.5616244800000061</c:v>
                </c:pt>
                <c:pt idx="310">
                  <c:v>6.227791890000006</c:v>
                </c:pt>
                <c:pt idx="311">
                  <c:v>5.8514837499999999</c:v>
                </c:pt>
                <c:pt idx="312">
                  <c:v>6.4014790400000123</c:v>
                </c:pt>
                <c:pt idx="313">
                  <c:v>6.4014790400000123</c:v>
                </c:pt>
                <c:pt idx="314">
                  <c:v>6.6350525100000084</c:v>
                </c:pt>
                <c:pt idx="315">
                  <c:v>6.6908174400000036</c:v>
                </c:pt>
                <c:pt idx="316">
                  <c:v>6.2990330599999993</c:v>
                </c:pt>
                <c:pt idx="317">
                  <c:v>6.2990330599999993</c:v>
                </c:pt>
                <c:pt idx="318">
                  <c:v>5.7044594700000033</c:v>
                </c:pt>
                <c:pt idx="319">
                  <c:v>5.3746641600000089</c:v>
                </c:pt>
                <c:pt idx="320">
                  <c:v>5.9170054400000112</c:v>
                </c:pt>
                <c:pt idx="321">
                  <c:v>5.7908404400000109</c:v>
                </c:pt>
                <c:pt idx="322">
                  <c:v>5.6322089800000157</c:v>
                </c:pt>
                <c:pt idx="323">
                  <c:v>5.6874692500000066</c:v>
                </c:pt>
                <c:pt idx="324">
                  <c:v>5.249340260000011</c:v>
                </c:pt>
                <c:pt idx="325">
                  <c:v>5.1482400400000046</c:v>
                </c:pt>
                <c:pt idx="326">
                  <c:v>5.0478968100000117</c:v>
                </c:pt>
                <c:pt idx="327">
                  <c:v>4.8401451100000088</c:v>
                </c:pt>
                <c:pt idx="328">
                  <c:v>4.8646211200000096</c:v>
                </c:pt>
                <c:pt idx="329">
                  <c:v>4.7771467200000046</c:v>
                </c:pt>
                <c:pt idx="330">
                  <c:v>4.8881719200000049</c:v>
                </c:pt>
                <c:pt idx="331">
                  <c:v>4.910881620000012</c:v>
                </c:pt>
                <c:pt idx="332">
                  <c:v>5.1567351500000029</c:v>
                </c:pt>
                <c:pt idx="333">
                  <c:v>5.2037526400000047</c:v>
                </c:pt>
                <c:pt idx="334">
                  <c:v>5.0971852700000113</c:v>
                </c:pt>
                <c:pt idx="335">
                  <c:v>5.0971852700000113</c:v>
                </c:pt>
                <c:pt idx="336">
                  <c:v>4.8033049300000101</c:v>
                </c:pt>
                <c:pt idx="337">
                  <c:v>4.7728571100000039</c:v>
                </c:pt>
                <c:pt idx="338">
                  <c:v>4.8210521400000061</c:v>
                </c:pt>
                <c:pt idx="339">
                  <c:v>4.7975854500000139</c:v>
                </c:pt>
                <c:pt idx="340">
                  <c:v>4.8623501499999975</c:v>
                </c:pt>
                <c:pt idx="341">
                  <c:v>4.8390516800000114</c:v>
                </c:pt>
                <c:pt idx="342">
                  <c:v>4.8689107300000103</c:v>
                </c:pt>
                <c:pt idx="343">
                  <c:v>4.8004451900000049</c:v>
                </c:pt>
                <c:pt idx="344">
                  <c:v>4.6987562000000054</c:v>
                </c:pt>
                <c:pt idx="345">
                  <c:v>4.6590562800000015</c:v>
                </c:pt>
                <c:pt idx="346">
                  <c:v>4.597487760000007</c:v>
                </c:pt>
                <c:pt idx="347">
                  <c:v>4.6196928000000099</c:v>
                </c:pt>
                <c:pt idx="348">
                  <c:v>4.6097678200000018</c:v>
                </c:pt>
                <c:pt idx="349">
                  <c:v>4.5760397100000034</c:v>
                </c:pt>
                <c:pt idx="350">
                  <c:v>4.5325548400000031</c:v>
                </c:pt>
                <c:pt idx="351">
                  <c:v>4.5608999100000176</c:v>
                </c:pt>
                <c:pt idx="352">
                  <c:v>4.477126350000006</c:v>
                </c:pt>
                <c:pt idx="353">
                  <c:v>4.5264148100000057</c:v>
                </c:pt>
                <c:pt idx="354">
                  <c:v>4.4297724200000062</c:v>
                </c:pt>
                <c:pt idx="355">
                  <c:v>4.4220343000000071</c:v>
                </c:pt>
                <c:pt idx="356">
                  <c:v>4.4164830400000028</c:v>
                </c:pt>
                <c:pt idx="357">
                  <c:v>4.3278310999999974</c:v>
                </c:pt>
                <c:pt idx="358">
                  <c:v>4.5620774500000039</c:v>
                </c:pt>
                <c:pt idx="359">
                  <c:v>4.4695564500000131</c:v>
                </c:pt>
                <c:pt idx="360">
                  <c:v>4.5705725600000022</c:v>
                </c:pt>
                <c:pt idx="361">
                  <c:v>4.6728503200000091</c:v>
                </c:pt>
                <c:pt idx="362">
                  <c:v>4.4305294100000054</c:v>
                </c:pt>
                <c:pt idx="363">
                  <c:v>4.4261556900000159</c:v>
                </c:pt>
                <c:pt idx="364">
                  <c:v>4.4136233000000118</c:v>
                </c:pt>
                <c:pt idx="365">
                  <c:v>4.4136233000000118</c:v>
                </c:pt>
                <c:pt idx="366">
                  <c:v>4.4051281899999992</c:v>
                </c:pt>
                <c:pt idx="367">
                  <c:v>4.2938506600000039</c:v>
                </c:pt>
                <c:pt idx="368">
                  <c:v>4.2312728200000151</c:v>
                </c:pt>
                <c:pt idx="369">
                  <c:v>4.2576833600000015</c:v>
                </c:pt>
                <c:pt idx="370">
                  <c:v>4.236403530000004</c:v>
                </c:pt>
                <c:pt idx="371">
                  <c:v>4.354073420000006</c:v>
                </c:pt>
                <c:pt idx="372">
                  <c:v>4.346671740000005</c:v>
                </c:pt>
                <c:pt idx="373">
                  <c:v>#N/A</c:v>
                </c:pt>
                <c:pt idx="374">
                  <c:v>4.334223460000004</c:v>
                </c:pt>
                <c:pt idx="375">
                  <c:v>4.3361579900000038</c:v>
                </c:pt>
                <c:pt idx="376">
                  <c:v>4.4291836499999988</c:v>
                </c:pt>
                <c:pt idx="377">
                  <c:v>4.5880674400000032</c:v>
                </c:pt>
                <c:pt idx="378">
                  <c:v>4.5980765300000002</c:v>
                </c:pt>
                <c:pt idx="379">
                  <c:v>#N/A</c:v>
                </c:pt>
                <c:pt idx="380">
                  <c:v>4.4529026700000003</c:v>
                </c:pt>
                <c:pt idx="381">
                  <c:v>4.2278243100000026</c:v>
                </c:pt>
                <c:pt idx="382">
                  <c:v>4.1579289000000159</c:v>
                </c:pt>
                <c:pt idx="383">
                  <c:v>4.1945167500000053</c:v>
                </c:pt>
                <c:pt idx="384">
                  <c:v>4.1710500600000131</c:v>
                </c:pt>
                <c:pt idx="385">
                  <c:v>4.2020866500000125</c:v>
                </c:pt>
                <c:pt idx="386">
                  <c:v>4.2119275200000033</c:v>
                </c:pt>
                <c:pt idx="387">
                  <c:v>4.34187747</c:v>
                </c:pt>
                <c:pt idx="388">
                  <c:v>4.2830845800000077</c:v>
                </c:pt>
                <c:pt idx="389">
                  <c:v>4.3491950400000121</c:v>
                </c:pt>
                <c:pt idx="390">
                  <c:v>4.409501910000003</c:v>
                </c:pt>
                <c:pt idx="391">
                  <c:v>4.2570945900000083</c:v>
                </c:pt>
                <c:pt idx="392">
                  <c:v>4.2829163600000157</c:v>
                </c:pt>
                <c:pt idx="393">
                  <c:v>4.1653305800000169</c:v>
                </c:pt>
                <c:pt idx="394">
                  <c:v>4.1840871100000072</c:v>
                </c:pt>
                <c:pt idx="395">
                  <c:v>4.1576765700000067</c:v>
                </c:pt>
                <c:pt idx="396">
                  <c:v>4.2020866500000125</c:v>
                </c:pt>
                <c:pt idx="397">
                  <c:v>4.2946076500000174</c:v>
                </c:pt>
                <c:pt idx="398">
                  <c:v>4.1795451700000115</c:v>
                </c:pt>
                <c:pt idx="399">
                  <c:v>4.2791314100000051</c:v>
                </c:pt>
                <c:pt idx="400">
                  <c:v>4.2184881000000019</c:v>
                </c:pt>
                <c:pt idx="401">
                  <c:v>4.299233700000002</c:v>
                </c:pt>
                <c:pt idx="402">
                  <c:v>4.4006703600000066</c:v>
                </c:pt>
                <c:pt idx="403">
                  <c:v>4.4073991600000113</c:v>
                </c:pt>
                <c:pt idx="404">
                  <c:v>4.4307817400000005</c:v>
                </c:pt>
                <c:pt idx="405">
                  <c:v>4.4672013700000122</c:v>
                </c:pt>
                <c:pt idx="406">
                  <c:v>4.4672013700000122</c:v>
                </c:pt>
                <c:pt idx="407">
                  <c:v>4.4685471300000046</c:v>
                </c:pt>
                <c:pt idx="408">
                  <c:v>4.4764534700000098</c:v>
                </c:pt>
                <c:pt idx="409">
                  <c:v>4.3646712800000103</c:v>
                </c:pt>
                <c:pt idx="410">
                  <c:v>4.3287563100000028</c:v>
                </c:pt>
                <c:pt idx="411">
                  <c:v>4.14573295000001</c:v>
                </c:pt>
                <c:pt idx="412">
                  <c:v>4.0516138600000033</c:v>
                </c:pt>
                <c:pt idx="413">
                  <c:v>4.0516138600000033</c:v>
                </c:pt>
                <c:pt idx="414">
                  <c:v>3.9659057700000062</c:v>
                </c:pt>
                <c:pt idx="415">
                  <c:v>3.9314206700000085</c:v>
                </c:pt>
                <c:pt idx="416">
                  <c:v>4.0564081300000083</c:v>
                </c:pt>
                <c:pt idx="417">
                  <c:v>4.1137711500000052</c:v>
                </c:pt>
                <c:pt idx="418">
                  <c:v>4.1028368500000028</c:v>
                </c:pt>
                <c:pt idx="419">
                  <c:v>4.2073014700000044</c:v>
                </c:pt>
                <c:pt idx="420">
                  <c:v>4.1486768000000041</c:v>
                </c:pt>
                <c:pt idx="421">
                  <c:v>4.241450130000004</c:v>
                </c:pt>
                <c:pt idx="422">
                  <c:v>4.2193292000000042</c:v>
                </c:pt>
                <c:pt idx="423">
                  <c:v>3.985587510000002</c:v>
                </c:pt>
                <c:pt idx="424">
                  <c:v>4.2763557800000029</c:v>
                </c:pt>
                <c:pt idx="425">
                  <c:v>4.0693610699999994</c:v>
                </c:pt>
                <c:pt idx="426">
                  <c:v>4.1624708400000117</c:v>
                </c:pt>
                <c:pt idx="427">
                  <c:v>4.1190700800000002</c:v>
                </c:pt>
                <c:pt idx="428">
                  <c:v>4.0236893400000042</c:v>
                </c:pt>
                <c:pt idx="429">
                  <c:v>4.0758375400000091</c:v>
                </c:pt>
                <c:pt idx="430">
                  <c:v>3.9924845300000129</c:v>
                </c:pt>
                <c:pt idx="431">
                  <c:v>4.0716320400000114</c:v>
                </c:pt>
                <c:pt idx="432">
                  <c:v>4.0369787200000076</c:v>
                </c:pt>
                <c:pt idx="433">
                  <c:v>4.0911455600000011</c:v>
                </c:pt>
                <c:pt idx="434">
                  <c:v>4.1001453300000037</c:v>
                </c:pt>
                <c:pt idx="435">
                  <c:v>4.1571719100000024</c:v>
                </c:pt>
                <c:pt idx="436">
                  <c:v>4.2155442500000078</c:v>
                </c:pt>
                <c:pt idx="437">
                  <c:v>4.2123480700000044</c:v>
                </c:pt>
                <c:pt idx="438">
                  <c:v>4.1804703800000027</c:v>
                </c:pt>
                <c:pt idx="439">
                  <c:v>4.2257215600000109</c:v>
                </c:pt>
                <c:pt idx="440">
                  <c:v>4.2264785500000102</c:v>
                </c:pt>
                <c:pt idx="441">
                  <c:v>4.1664240100000001</c:v>
                </c:pt>
                <c:pt idx="442">
                  <c:v>4.2545712900000012</c:v>
                </c:pt>
                <c:pt idx="443">
                  <c:v>4.0767627500000003</c:v>
                </c:pt>
                <c:pt idx="444">
                  <c:v>4.0764263100000164</c:v>
                </c:pt>
                <c:pt idx="445">
                  <c:v>4.1326959000000016</c:v>
                </c:pt>
                <c:pt idx="446">
                  <c:v>4.1750873400000046</c:v>
                </c:pt>
                <c:pt idx="447">
                  <c:v>4.2142826000000042</c:v>
                </c:pt>
                <c:pt idx="448">
                  <c:v>4.1734892500000171</c:v>
                </c:pt>
                <c:pt idx="449">
                  <c:v>4.2427958900000107</c:v>
                </c:pt>
                <c:pt idx="450">
                  <c:v>4.2038529600000061</c:v>
                </c:pt>
                <c:pt idx="451">
                  <c:v>4.2628981800000076</c:v>
                </c:pt>
                <c:pt idx="452">
                  <c:v>4.2245440200000104</c:v>
                </c:pt>
                <c:pt idx="453">
                  <c:v>4.1582653399999998</c:v>
                </c:pt>
                <c:pt idx="454">
                  <c:v>4.1582653399999998</c:v>
                </c:pt>
                <c:pt idx="455">
                  <c:v>3.9984563400000042</c:v>
                </c:pt>
                <c:pt idx="456">
                  <c:v>4.0719684800000095</c:v>
                </c:pt>
                <c:pt idx="457">
                  <c:v>4.0774356299999965</c:v>
                </c:pt>
                <c:pt idx="458">
                  <c:v>3.9973629100000068</c:v>
                </c:pt>
                <c:pt idx="459">
                  <c:v>3.9362149399999993</c:v>
                </c:pt>
                <c:pt idx="460">
                  <c:v>5.0208133900000007</c:v>
                </c:pt>
                <c:pt idx="461">
                  <c:v>5.0208133900000007</c:v>
                </c:pt>
                <c:pt idx="462">
                  <c:v>5.5322021900000067</c:v>
                </c:pt>
                <c:pt idx="463">
                  <c:v>5.7721680200000094</c:v>
                </c:pt>
                <c:pt idx="464">
                  <c:v>4.7704179199999999</c:v>
                </c:pt>
                <c:pt idx="465">
                  <c:v>4.6378605600000071</c:v>
                </c:pt>
                <c:pt idx="466">
                  <c:v>4.3352327800000126</c:v>
                </c:pt>
                <c:pt idx="467">
                  <c:v>4.3330459200000035</c:v>
                </c:pt>
                <c:pt idx="468">
                  <c:v>4.3536528700000048</c:v>
                </c:pt>
                <c:pt idx="469">
                  <c:v>4.3471764000000093</c:v>
                </c:pt>
                <c:pt idx="470">
                  <c:v>4.2725708300000065</c:v>
                </c:pt>
                <c:pt idx="471">
                  <c:v>4.2861125400000049</c:v>
                </c:pt>
                <c:pt idx="472">
                  <c:v>4.396548970000012</c:v>
                </c:pt>
                <c:pt idx="473">
                  <c:v>4.4573605000000072</c:v>
                </c:pt>
                <c:pt idx="474">
                  <c:v>4.5612363500000157</c:v>
                </c:pt>
                <c:pt idx="475">
                  <c:v>4.3948667700000073</c:v>
                </c:pt>
                <c:pt idx="476">
                  <c:v>4.048165350000005</c:v>
                </c:pt>
                <c:pt idx="477">
                  <c:v>4.0269696300000106</c:v>
                </c:pt>
                <c:pt idx="478">
                  <c:v>3.9489155500000095</c:v>
                </c:pt>
                <c:pt idx="479">
                  <c:v>3.9572424400000159</c:v>
                </c:pt>
                <c:pt idx="480">
                  <c:v>4.3474287300000043</c:v>
                </c:pt>
                <c:pt idx="481">
                  <c:v>4.4163989300000139</c:v>
                </c:pt>
                <c:pt idx="482">
                  <c:v>4.278626750000015</c:v>
                </c:pt>
                <c:pt idx="483">
                  <c:v>4.4149690600000042</c:v>
                </c:pt>
                <c:pt idx="484">
                  <c:v>3.9916434300000105</c:v>
                </c:pt>
                <c:pt idx="485">
                  <c:v>3.9844940800000046</c:v>
                </c:pt>
                <c:pt idx="486">
                  <c:v>4.1544803900000034</c:v>
                </c:pt>
                <c:pt idx="487">
                  <c:v>4.1065376900000103</c:v>
                </c:pt>
                <c:pt idx="488">
                  <c:v>4.1425367700000066</c:v>
                </c:pt>
                <c:pt idx="489">
                  <c:v>4.0929959799999978</c:v>
                </c:pt>
                <c:pt idx="490">
                  <c:v>4.1268081999999993</c:v>
                </c:pt>
                <c:pt idx="491">
                  <c:v>4.1262194300000061</c:v>
                </c:pt>
                <c:pt idx="492">
                  <c:v>4.1755920000000089</c:v>
                </c:pt>
                <c:pt idx="493">
                  <c:v>4.1919934500000124</c:v>
                </c:pt>
                <c:pt idx="494">
                  <c:v>4.0324367800000118</c:v>
                </c:pt>
                <c:pt idx="495">
                  <c:v>4.2756829000000067</c:v>
                </c:pt>
                <c:pt idx="496">
                  <c:v>4.4216137500000059</c:v>
                </c:pt>
                <c:pt idx="497">
                  <c:v>4.5944598000000099</c:v>
                </c:pt>
                <c:pt idx="498">
                  <c:v>4.8178559600000028</c:v>
                </c:pt>
                <c:pt idx="499">
                  <c:v>4.5368444500000038</c:v>
                </c:pt>
                <c:pt idx="500">
                  <c:v>4.4852009100000032</c:v>
                </c:pt>
                <c:pt idx="501">
                  <c:v>4.4132027499999964</c:v>
                </c:pt>
                <c:pt idx="502">
                  <c:v>4.4132027499999964</c:v>
                </c:pt>
                <c:pt idx="503">
                  <c:v>4.4989108400000077</c:v>
                </c:pt>
                <c:pt idx="504">
                  <c:v>4.3027663200000177</c:v>
                </c:pt>
                <c:pt idx="505">
                  <c:v>4.0393338000000085</c:v>
                </c:pt>
                <c:pt idx="506">
                  <c:v>4.0639780300000155</c:v>
                </c:pt>
                <c:pt idx="507">
                  <c:v>4.3846053500000153</c:v>
                </c:pt>
                <c:pt idx="508">
                  <c:v>4.5577037300000001</c:v>
                </c:pt>
                <c:pt idx="509">
                  <c:v>4.8280332700000059</c:v>
                </c:pt>
                <c:pt idx="510">
                  <c:v>4.9472171400000065</c:v>
                </c:pt>
                <c:pt idx="511">
                  <c:v>4.7416523000000126</c:v>
                </c:pt>
                <c:pt idx="512">
                  <c:v>4.7382037900000142</c:v>
                </c:pt>
                <c:pt idx="513">
                  <c:v>4.8604156199999977</c:v>
                </c:pt>
                <c:pt idx="514">
                  <c:v>4.9973467000000085</c:v>
                </c:pt>
                <c:pt idx="515">
                  <c:v>5.10425051</c:v>
                </c:pt>
                <c:pt idx="516">
                  <c:v>5.0422614400000043</c:v>
                </c:pt>
                <c:pt idx="517">
                  <c:v>5.4205882199999991</c:v>
                </c:pt>
                <c:pt idx="518">
                  <c:v>5.1449597500000124</c:v>
                </c:pt>
                <c:pt idx="519">
                  <c:v>5.3383286400000145</c:v>
                </c:pt>
                <c:pt idx="520">
                  <c:v>5.3365623300000067</c:v>
                </c:pt>
                <c:pt idx="521">
                  <c:v>4.8686584000000153</c:v>
                </c:pt>
                <c:pt idx="522">
                  <c:v>4.9125638200000168</c:v>
                </c:pt>
                <c:pt idx="523">
                  <c:v>4.0601089700000159</c:v>
                </c:pt>
                <c:pt idx="524">
                  <c:v>4.1014910900000103</c:v>
                </c:pt>
                <c:pt idx="525">
                  <c:v>4.3401952700000095</c:v>
                </c:pt>
                <c:pt idx="526">
                  <c:v>4.4726685199999991</c:v>
                </c:pt>
                <c:pt idx="527">
                  <c:v>4.6004316100000153</c:v>
                </c:pt>
                <c:pt idx="528">
                  <c:v>4.5284334500000085</c:v>
                </c:pt>
                <c:pt idx="529">
                  <c:v>4.5686380300000025</c:v>
                </c:pt>
                <c:pt idx="530">
                  <c:v>4.4699770000000143</c:v>
                </c:pt>
                <c:pt idx="531">
                  <c:v>4.682775300000003</c:v>
                </c:pt>
                <c:pt idx="532">
                  <c:v>4.5767125900000138</c:v>
                </c:pt>
                <c:pt idx="533">
                  <c:v>4.3706430900000157</c:v>
                </c:pt>
                <c:pt idx="534">
                  <c:v>4.6273468100000059</c:v>
                </c:pt>
                <c:pt idx="535">
                  <c:v>4.7267648300000076</c:v>
                </c:pt>
                <c:pt idx="536">
                  <c:v>4.8600791799999996</c:v>
                </c:pt>
                <c:pt idx="537">
                  <c:v>4.7657918700000153</c:v>
                </c:pt>
                <c:pt idx="538">
                  <c:v>4.8717704700000013</c:v>
                </c:pt>
                <c:pt idx="539">
                  <c:v>5.9946389700000111</c:v>
                </c:pt>
                <c:pt idx="540">
                  <c:v>6.583829520000009</c:v>
                </c:pt>
                <c:pt idx="541">
                  <c:v>6.9635861700000135</c:v>
                </c:pt>
                <c:pt idx="542">
                  <c:v>6.8692988600000007</c:v>
                </c:pt>
                <c:pt idx="543">
                  <c:v>5.8320543399999991</c:v>
                </c:pt>
                <c:pt idx="544">
                  <c:v>5.0760736600000058</c:v>
                </c:pt>
                <c:pt idx="545">
                  <c:v>4.7570444300000077</c:v>
                </c:pt>
                <c:pt idx="546">
                  <c:v>4.4952100000000144</c:v>
                </c:pt>
                <c:pt idx="547">
                  <c:v>4.4891540800000058</c:v>
                </c:pt>
                <c:pt idx="548">
                  <c:v>4.5448349000000121</c:v>
                </c:pt>
                <c:pt idx="549">
                  <c:v>4.5940392500000087</c:v>
                </c:pt>
                <c:pt idx="550">
                  <c:v>4.5940392500000087</c:v>
                </c:pt>
                <c:pt idx="551">
                  <c:v>4.74274573000001</c:v>
                </c:pt>
                <c:pt idx="552">
                  <c:v>4.981029360000008</c:v>
                </c:pt>
                <c:pt idx="553">
                  <c:v>4.6867284700000056</c:v>
                </c:pt>
                <c:pt idx="554">
                  <c:v>4.6334868400000033</c:v>
                </c:pt>
                <c:pt idx="555">
                  <c:v>4.318831330000009</c:v>
                </c:pt>
                <c:pt idx="556">
                  <c:v>4.2259738900000059</c:v>
                </c:pt>
                <c:pt idx="557">
                  <c:v>4.1512842100000142</c:v>
                </c:pt>
                <c:pt idx="558">
                  <c:v>4.038156260000008</c:v>
                </c:pt>
                <c:pt idx="559">
                  <c:v>4.0310069100000021</c:v>
                </c:pt>
                <c:pt idx="560">
                  <c:v>4.1627231700000067</c:v>
                </c:pt>
                <c:pt idx="561">
                  <c:v>4.2046099500000054</c:v>
                </c:pt>
                <c:pt idx="562">
                  <c:v>4.1442189700000114</c:v>
                </c:pt>
                <c:pt idx="563">
                  <c:v>4.1060330300000061</c:v>
                </c:pt>
                <c:pt idx="564">
                  <c:v>3.938149469999999</c:v>
                </c:pt>
                <c:pt idx="565">
                  <c:v>3.8180403900000073</c:v>
                </c:pt>
                <c:pt idx="566">
                  <c:v>3.7477244300000052</c:v>
                </c:pt>
                <c:pt idx="567">
                  <c:v>3.900468189999998</c:v>
                </c:pt>
                <c:pt idx="568">
                  <c:v>3.9121594799999997</c:v>
                </c:pt>
                <c:pt idx="569">
                  <c:v>3.9330187600000102</c:v>
                </c:pt>
                <c:pt idx="570">
                  <c:v>3.9338598600000125</c:v>
                </c:pt>
                <c:pt idx="571">
                  <c:v>3.5603273499999943</c:v>
                </c:pt>
                <c:pt idx="572">
                  <c:v>3.8828050900000051</c:v>
                </c:pt>
                <c:pt idx="573">
                  <c:v>3.8804500100000041</c:v>
                </c:pt>
                <c:pt idx="574">
                  <c:v>3.8736371000000105</c:v>
                </c:pt>
                <c:pt idx="575">
                  <c:v>3.9744849900000077</c:v>
                </c:pt>
                <c:pt idx="576">
                  <c:v>3.8858330500000022</c:v>
                </c:pt>
                <c:pt idx="577">
                  <c:v>4.57233887000001</c:v>
                </c:pt>
                <c:pt idx="578">
                  <c:v>4.6709157900000093</c:v>
                </c:pt>
                <c:pt idx="579">
                  <c:v>5.1578285800000003</c:v>
                </c:pt>
                <c:pt idx="580">
                  <c:v>5.3205814300000043</c:v>
                </c:pt>
                <c:pt idx="581">
                  <c:v>4.8737891100000041</c:v>
                </c:pt>
                <c:pt idx="582">
                  <c:v>4.8430889600000171</c:v>
                </c:pt>
                <c:pt idx="583">
                  <c:v>4.6628412300000122</c:v>
                </c:pt>
                <c:pt idx="584">
                  <c:v>4.8955736000000059</c:v>
                </c:pt>
                <c:pt idx="585">
                  <c:v>4.9907020100000068</c:v>
                </c:pt>
                <c:pt idx="586">
                  <c:v>5.2934139000000044</c:v>
                </c:pt>
                <c:pt idx="587">
                  <c:v>5.5317816400000055</c:v>
                </c:pt>
                <c:pt idx="588">
                  <c:v>5.4858575800000011</c:v>
                </c:pt>
                <c:pt idx="589">
                  <c:v>5.1715385100000049</c:v>
                </c:pt>
                <c:pt idx="590">
                  <c:v>5.2573307100000051</c:v>
                </c:pt>
                <c:pt idx="591">
                  <c:v>5.2796198599999968</c:v>
                </c:pt>
                <c:pt idx="592">
                  <c:v>5.6359939300000121</c:v>
                </c:pt>
                <c:pt idx="593">
                  <c:v>6.4105629200000038</c:v>
                </c:pt>
                <c:pt idx="594">
                  <c:v>6.7253025400000155</c:v>
                </c:pt>
                <c:pt idx="595">
                  <c:v>6.6472484600000143</c:v>
                </c:pt>
                <c:pt idx="596">
                  <c:v>5.763588800000008</c:v>
                </c:pt>
                <c:pt idx="597">
                  <c:v>5.2387424000000067</c:v>
                </c:pt>
                <c:pt idx="598">
                  <c:v>5.3286559900000015</c:v>
                </c:pt>
                <c:pt idx="599">
                  <c:v>5.1431934400000188</c:v>
                </c:pt>
                <c:pt idx="600">
                  <c:v>5.2650688300000041</c:v>
                </c:pt>
                <c:pt idx="601">
                  <c:v>5.1936594400000047</c:v>
                </c:pt>
                <c:pt idx="602">
                  <c:v>5.2253689100000003</c:v>
                </c:pt>
                <c:pt idx="603">
                  <c:v>5.8944639600000102</c:v>
                </c:pt>
                <c:pt idx="604">
                  <c:v>6.3325088400000027</c:v>
                </c:pt>
                <c:pt idx="605">
                  <c:v>6.3325088400000027</c:v>
                </c:pt>
                <c:pt idx="606">
                  <c:v>6.1181965600000012</c:v>
                </c:pt>
                <c:pt idx="607">
                  <c:v>5.3213384200000036</c:v>
                </c:pt>
                <c:pt idx="608">
                  <c:v>4.9200496100000066</c:v>
                </c:pt>
                <c:pt idx="609">
                  <c:v>5.1722955000000042</c:v>
                </c:pt>
                <c:pt idx="610">
                  <c:v>5.2233502700000116</c:v>
                </c:pt>
                <c:pt idx="611">
                  <c:v>5.4621385599999996</c:v>
                </c:pt>
                <c:pt idx="612">
                  <c:v>5.5825840800000037</c:v>
                </c:pt>
                <c:pt idx="613">
                  <c:v>5.6793946900000094</c:v>
                </c:pt>
                <c:pt idx="614">
                  <c:v>5.558108070000003</c:v>
                </c:pt>
                <c:pt idx="615">
                  <c:v>5.6771237199999973</c:v>
                </c:pt>
                <c:pt idx="616">
                  <c:v>5.8782307300000127</c:v>
                </c:pt>
                <c:pt idx="617">
                  <c:v>5.6248914100000036</c:v>
                </c:pt>
                <c:pt idx="618">
                  <c:v>5.7583739800000018</c:v>
                </c:pt>
                <c:pt idx="619">
                  <c:v>5.8469418100000041</c:v>
                </c:pt>
                <c:pt idx="620">
                  <c:v>5.8225499100000064</c:v>
                </c:pt>
                <c:pt idx="621">
                  <c:v>6.0675623400000092</c:v>
                </c:pt>
                <c:pt idx="622">
                  <c:v>6.2867530000000045</c:v>
                </c:pt>
                <c:pt idx="623">
                  <c:v>6.1739614900000106</c:v>
                </c:pt>
                <c:pt idx="624">
                  <c:v>6.0062461500000097</c:v>
                </c:pt>
                <c:pt idx="625">
                  <c:v>6.0264325500000098</c:v>
                </c:pt>
                <c:pt idx="626">
                  <c:v>5.9355937500000095</c:v>
                </c:pt>
                <c:pt idx="627">
                  <c:v>6.3108925700000071</c:v>
                </c:pt>
                <c:pt idx="628">
                  <c:v>7.1675529200000057</c:v>
                </c:pt>
                <c:pt idx="629">
                  <c:v>7.0394533900000056</c:v>
                </c:pt>
                <c:pt idx="630">
                  <c:v>7.0863026600000012</c:v>
                </c:pt>
                <c:pt idx="631">
                  <c:v>6.7141159100000039</c:v>
                </c:pt>
                <c:pt idx="632">
                  <c:v>5.7483648900000048</c:v>
                </c:pt>
                <c:pt idx="633">
                  <c:v>5.7274215000000055</c:v>
                </c:pt>
                <c:pt idx="634">
                  <c:v>5.8933705299999986</c:v>
                </c:pt>
                <c:pt idx="635">
                  <c:v>5.9100243100000114</c:v>
                </c:pt>
                <c:pt idx="636">
                  <c:v>6.1965870800000147</c:v>
                </c:pt>
                <c:pt idx="637">
                  <c:v>6.1944002200000057</c:v>
                </c:pt>
                <c:pt idx="638">
                  <c:v>5.7186740599999979</c:v>
                </c:pt>
                <c:pt idx="639">
                  <c:v>5.5111746900000043</c:v>
                </c:pt>
                <c:pt idx="640">
                  <c:v>5.7500470900000096</c:v>
                </c:pt>
                <c:pt idx="641">
                  <c:v>5.743991170000001</c:v>
                </c:pt>
                <c:pt idx="642">
                  <c:v>6.029796950000005</c:v>
                </c:pt>
                <c:pt idx="643">
                  <c:v>6.3335181600000112</c:v>
                </c:pt>
                <c:pt idx="644">
                  <c:v>5.6715724600000073</c:v>
                </c:pt>
                <c:pt idx="645">
                  <c:v>5.5486036400000103</c:v>
                </c:pt>
                <c:pt idx="646">
                  <c:v>5.5486036400000103</c:v>
                </c:pt>
                <c:pt idx="647">
                  <c:v>5.4766054800000035</c:v>
                </c:pt>
                <c:pt idx="648">
                  <c:v>5.5015861500000085</c:v>
                </c:pt>
                <c:pt idx="649">
                  <c:v>5.6178261700000149</c:v>
                </c:pt>
                <c:pt idx="650">
                  <c:v>5.9074169000000012</c:v>
                </c:pt>
                <c:pt idx="651">
                  <c:v>5.6121908000000076</c:v>
                </c:pt>
                <c:pt idx="652">
                  <c:v>5.7429818500000067</c:v>
                </c:pt>
                <c:pt idx="653">
                  <c:v>5.7429818500000067</c:v>
                </c:pt>
                <c:pt idx="654">
                  <c:v>5.33975851000001</c:v>
                </c:pt>
                <c:pt idx="655">
                  <c:v>5.3384127500000034</c:v>
                </c:pt>
                <c:pt idx="656">
                  <c:v>5.1034935200000149</c:v>
                </c:pt>
                <c:pt idx="657">
                  <c:v>5.2876944200000082</c:v>
                </c:pt>
                <c:pt idx="658">
                  <c:v>5.1966874000000161</c:v>
                </c:pt>
                <c:pt idx="659">
                  <c:v>5.457680730000007</c:v>
                </c:pt>
                <c:pt idx="660">
                  <c:v>5.3849255800000009</c:v>
                </c:pt>
                <c:pt idx="661">
                  <c:v>5.2828160400000144</c:v>
                </c:pt>
                <c:pt idx="662">
                  <c:v>5.1970238400000142</c:v>
                </c:pt>
                <c:pt idx="663">
                  <c:v>5.1132502800000168</c:v>
                </c:pt>
                <c:pt idx="664">
                  <c:v>5.3093948000000069</c:v>
                </c:pt>
                <c:pt idx="665">
                  <c:v>5.1897062700000021</c:v>
                </c:pt>
                <c:pt idx="666">
                  <c:v>5.434971030000014</c:v>
                </c:pt>
                <c:pt idx="667">
                  <c:v>5.264227730000016</c:v>
                </c:pt>
                <c:pt idx="668">
                  <c:v>5.2133411800000147</c:v>
                </c:pt>
                <c:pt idx="669">
                  <c:v>5.1987901500000078</c:v>
                </c:pt>
                <c:pt idx="670">
                  <c:v>5.1353712100000166</c:v>
                </c:pt>
                <c:pt idx="671">
                  <c:v>5.1497540200000032</c:v>
                </c:pt>
                <c:pt idx="672">
                  <c:v>5.1682582199999985</c:v>
                </c:pt>
                <c:pt idx="673">
                  <c:v>5.3907291700000002</c:v>
                </c:pt>
                <c:pt idx="674">
                  <c:v>5.4472510900000088</c:v>
                </c:pt>
                <c:pt idx="675">
                  <c:v>5.6092469499999993</c:v>
                </c:pt>
                <c:pt idx="676">
                  <c:v>5.5290060100000034</c:v>
                </c:pt>
                <c:pt idx="677">
                  <c:v>5.3635616400000146</c:v>
                </c:pt>
                <c:pt idx="678">
                  <c:v>5.1450438600000155</c:v>
                </c:pt>
                <c:pt idx="679">
                  <c:v>5.0971011600000082</c:v>
                </c:pt>
                <c:pt idx="680">
                  <c:v>5.3633934200000084</c:v>
                </c:pt>
                <c:pt idx="681">
                  <c:v>5.2138458400000047</c:v>
                </c:pt>
                <c:pt idx="682">
                  <c:v>5.4618862300000046</c:v>
                </c:pt>
                <c:pt idx="683">
                  <c:v>5.4763531500000084</c:v>
                </c:pt>
                <c:pt idx="684">
                  <c:v>5.4254666000000071</c:v>
                </c:pt>
                <c:pt idx="685">
                  <c:v>5.5518839300000025</c:v>
                </c:pt>
                <c:pt idx="686">
                  <c:v>5.5365759100000105</c:v>
                </c:pt>
                <c:pt idx="687">
                  <c:v>5.2663304800000077</c:v>
                </c:pt>
                <c:pt idx="688">
                  <c:v>4.8595745200000096</c:v>
                </c:pt>
                <c:pt idx="689">
                  <c:v>4.885900950000007</c:v>
                </c:pt>
                <c:pt idx="690">
                  <c:v>4.6493836300000027</c:v>
                </c:pt>
                <c:pt idx="691">
                  <c:v>5.1771738800000122</c:v>
                </c:pt>
                <c:pt idx="692">
                  <c:v>5.3501040400000051</c:v>
                </c:pt>
                <c:pt idx="693">
                  <c:v>5.4614656800000034</c:v>
                </c:pt>
                <c:pt idx="694">
                  <c:v>5.4614656800000034</c:v>
                </c:pt>
                <c:pt idx="695">
                  <c:v>5.2827319300000113</c:v>
                </c:pt>
                <c:pt idx="696">
                  <c:v>5.4010747000000094</c:v>
                </c:pt>
                <c:pt idx="697">
                  <c:v>5.4298403200000109</c:v>
                </c:pt>
                <c:pt idx="698">
                  <c:v>5.670815470000008</c:v>
                </c:pt>
                <c:pt idx="699">
                  <c:v>5.5662667400000032</c:v>
                </c:pt>
                <c:pt idx="700">
                  <c:v>5.6644231100000013</c:v>
                </c:pt>
                <c:pt idx="701">
                  <c:v>5.6644231100000013</c:v>
                </c:pt>
                <c:pt idx="702">
                  <c:v>5.5660985200000113</c:v>
                </c:pt>
                <c:pt idx="703">
                  <c:v>5.5506222800000131</c:v>
                </c:pt>
                <c:pt idx="704">
                  <c:v>5.4009064800000033</c:v>
                </c:pt>
                <c:pt idx="705">
                  <c:v>5.5122681200000017</c:v>
                </c:pt>
                <c:pt idx="706">
                  <c:v>5.1438663200000008</c:v>
                </c:pt>
                <c:pt idx="707">
                  <c:v>5.1783514199999985</c:v>
                </c:pt>
                <c:pt idx="708">
                  <c:v>4.9465442600000102</c:v>
                </c:pt>
                <c:pt idx="709">
                  <c:v>4.8017068400000085</c:v>
                </c:pt>
                <c:pt idx="710">
                  <c:v>4.9467124800000164</c:v>
                </c:pt>
                <c:pt idx="711">
                  <c:v>4.8486402200000072</c:v>
                </c:pt>
                <c:pt idx="712">
                  <c:v>5.0158509000000038</c:v>
                </c:pt>
                <c:pt idx="713">
                  <c:v>4.8797609200000096</c:v>
                </c:pt>
                <c:pt idx="714">
                  <c:v>4.8998632100000066</c:v>
                </c:pt>
                <c:pt idx="715">
                  <c:v>4.7487175400000012</c:v>
                </c:pt>
                <c:pt idx="716">
                  <c:v>4.7339982900000166</c:v>
                </c:pt>
                <c:pt idx="717">
                  <c:v>4.7028775899999999</c:v>
                </c:pt>
                <c:pt idx="718">
                  <c:v>4.6900928700000151</c:v>
                </c:pt>
                <c:pt idx="719">
                  <c:v>4.8201269300000007</c:v>
                </c:pt>
                <c:pt idx="720">
                  <c:v>4.7297086800000159</c:v>
                </c:pt>
                <c:pt idx="721">
                  <c:v>4.7600723900000048</c:v>
                </c:pt>
                <c:pt idx="722">
                  <c:v>4.6212908900000116</c:v>
                </c:pt>
                <c:pt idx="723">
                  <c:v>4.6093472700000007</c:v>
                </c:pt>
                <c:pt idx="724">
                  <c:v>4.5634232100000105</c:v>
                </c:pt>
                <c:pt idx="725">
                  <c:v>4.5909271800000084</c:v>
                </c:pt>
                <c:pt idx="726">
                  <c:v>4.657374080000011</c:v>
                </c:pt>
                <c:pt idx="727">
                  <c:v>4.6466921100000036</c:v>
                </c:pt>
                <c:pt idx="728">
                  <c:v>4.6795791199999996</c:v>
                </c:pt>
                <c:pt idx="729">
                  <c:v>4.5586289400000055</c:v>
                </c:pt>
                <c:pt idx="730">
                  <c:v>4.4549213100000031</c:v>
                </c:pt>
                <c:pt idx="731">
                  <c:v>4.3687926700000048</c:v>
                </c:pt>
                <c:pt idx="732">
                  <c:v>4.4841074800000058</c:v>
                </c:pt>
                <c:pt idx="733">
                  <c:v>4.4976491900000042</c:v>
                </c:pt>
                <c:pt idx="734">
                  <c:v>4.6254122800000061</c:v>
                </c:pt>
                <c:pt idx="735">
                  <c:v>4.6254122800000061</c:v>
                </c:pt>
                <c:pt idx="736">
                  <c:v>4.4931072500000084</c:v>
                </c:pt>
                <c:pt idx="737">
                  <c:v>4.4738460600000138</c:v>
                </c:pt>
                <c:pt idx="738">
                  <c:v>4.3745121500000153</c:v>
                </c:pt>
                <c:pt idx="739">
                  <c:v>4.4322957200000133</c:v>
                </c:pt>
                <c:pt idx="740">
                  <c:v>4.4123616500000082</c:v>
                </c:pt>
                <c:pt idx="741">
                  <c:v>4.4100906800000104</c:v>
                </c:pt>
                <c:pt idx="742">
                  <c:v>4.4100906800000104</c:v>
                </c:pt>
                <c:pt idx="743">
                  <c:v>4.3872968700000001</c:v>
                </c:pt>
                <c:pt idx="744">
                  <c:v>4.4006703600000066</c:v>
                </c:pt>
                <c:pt idx="745">
                  <c:v>4.2914114699999999</c:v>
                </c:pt>
                <c:pt idx="746">
                  <c:v>4.3819979400000051</c:v>
                </c:pt>
                <c:pt idx="747">
                  <c:v>4.2938506600000039</c:v>
                </c:pt>
                <c:pt idx="748">
                  <c:v>4.2527208700000045</c:v>
                </c:pt>
                <c:pt idx="749">
                  <c:v>4.4554259700000074</c:v>
                </c:pt>
                <c:pt idx="750">
                  <c:v>4.3898201700000072</c:v>
                </c:pt>
                <c:pt idx="751">
                  <c:v>4.4322116100000102</c:v>
                </c:pt>
                <c:pt idx="752">
                  <c:v>4.4456692100000055</c:v>
                </c:pt>
                <c:pt idx="753">
                  <c:v>4.2511227800000171</c:v>
                </c:pt>
                <c:pt idx="754">
                  <c:v>4.2043576200000103</c:v>
                </c:pt>
                <c:pt idx="755">
                  <c:v>4.183161900000016</c:v>
                </c:pt>
                <c:pt idx="756">
                  <c:v>4.1097338700000137</c:v>
                </c:pt>
                <c:pt idx="757">
                  <c:v>4.1716388300000062</c:v>
                </c:pt>
                <c:pt idx="758">
                  <c:v>4.1204158400000068</c:v>
                </c:pt>
                <c:pt idx="759">
                  <c:v>4.1120048400000115</c:v>
                </c:pt>
                <c:pt idx="760">
                  <c:v>4.1942644200000103</c:v>
                </c:pt>
                <c:pt idx="761">
                  <c:v>4.0920707700000065</c:v>
                </c:pt>
                <c:pt idx="762">
                  <c:v>4.1384994900000009</c:v>
                </c:pt>
                <c:pt idx="763">
                  <c:v>4.125630660000013</c:v>
                </c:pt>
                <c:pt idx="764">
                  <c:v>4.1334528900000151</c:v>
                </c:pt>
                <c:pt idx="765">
                  <c:v>4.1565831400000093</c:v>
                </c:pt>
                <c:pt idx="766">
                  <c:v>4.2130209500000149</c:v>
                </c:pt>
                <c:pt idx="767">
                  <c:v>4.1595269900000176</c:v>
                </c:pt>
                <c:pt idx="768">
                  <c:v>4.1252101099999976</c:v>
                </c:pt>
                <c:pt idx="769">
                  <c:v>4.2131891700000068</c:v>
                </c:pt>
                <c:pt idx="770">
                  <c:v>4.1898907000000065</c:v>
                </c:pt>
                <c:pt idx="771">
                  <c:v>4.2730754900000107</c:v>
                </c:pt>
                <c:pt idx="772">
                  <c:v>4.2922525700000023</c:v>
                </c:pt>
                <c:pt idx="773">
                  <c:v>4.2517115500000102</c:v>
                </c:pt>
                <c:pt idx="774">
                  <c:v>4.1289950600000083</c:v>
                </c:pt>
                <c:pt idx="775">
                  <c:v>4.0741553400000186</c:v>
                </c:pt>
                <c:pt idx="776">
                  <c:v>4.0468195900000126</c:v>
                </c:pt>
                <c:pt idx="777">
                  <c:v>4.068351750000005</c:v>
                </c:pt>
                <c:pt idx="778">
                  <c:v>4.1970400500000125</c:v>
                </c:pt>
                <c:pt idx="779">
                  <c:v>4.2289177400000142</c:v>
                </c:pt>
                <c:pt idx="780">
                  <c:v>4.2842621200000082</c:v>
                </c:pt>
                <c:pt idx="781">
                  <c:v>4.2307681600000109</c:v>
                </c:pt>
                <c:pt idx="782">
                  <c:v>4.193255100000016</c:v>
                </c:pt>
                <c:pt idx="783">
                  <c:v>4.193255100000016</c:v>
                </c:pt>
                <c:pt idx="784">
                  <c:v>4.1042667200000125</c:v>
                </c:pt>
                <c:pt idx="785">
                  <c:v>4.0574174500000026</c:v>
                </c:pt>
                <c:pt idx="786">
                  <c:v>3.9267946200000097</c:v>
                </c:pt>
                <c:pt idx="787">
                  <c:v>3.9594293000000107</c:v>
                </c:pt>
                <c:pt idx="788">
                  <c:v>3.9893724600000127</c:v>
                </c:pt>
                <c:pt idx="789">
                  <c:v>3.9746532100000138</c:v>
                </c:pt>
                <c:pt idx="790">
                  <c:v>3.9746532100000138</c:v>
                </c:pt>
                <c:pt idx="791">
                  <c:v>3.9828959900000172</c:v>
                </c:pt>
                <c:pt idx="792">
                  <c:v>4.0537166100000093</c:v>
                </c:pt>
                <c:pt idx="793">
                  <c:v>4.0418571000000014</c:v>
                </c:pt>
                <c:pt idx="794">
                  <c:v>4.0287359400000042</c:v>
                </c:pt>
                <c:pt idx="795">
                  <c:v>4.0009796400000113</c:v>
                </c:pt>
                <c:pt idx="796">
                  <c:v>3.9560649000000012</c:v>
                </c:pt>
                <c:pt idx="797">
                  <c:v>4.0645668000000086</c:v>
                </c:pt>
                <c:pt idx="798">
                  <c:v>4.0487541200000123</c:v>
                </c:pt>
                <c:pt idx="799">
                  <c:v>3.9932415200000122</c:v>
                </c:pt>
                <c:pt idx="800">
                  <c:v>3.9745691000000107</c:v>
                </c:pt>
                <c:pt idx="801">
                  <c:v>3.8865059299999984</c:v>
                </c:pt>
                <c:pt idx="802">
                  <c:v>3.8732165500000093</c:v>
                </c:pt>
                <c:pt idx="803">
                  <c:v>3.9966059200000075</c:v>
                </c:pt>
                <c:pt idx="804">
                  <c:v>4.0417729899999983</c:v>
                </c:pt>
                <c:pt idx="805">
                  <c:v>4.0574174500000026</c:v>
                </c:pt>
                <c:pt idx="806">
                  <c:v>4.0574174500000026</c:v>
                </c:pt>
                <c:pt idx="807">
                  <c:v>3.9524481700000109</c:v>
                </c:pt>
                <c:pt idx="808">
                  <c:v>3.8505068500000021</c:v>
                </c:pt>
                <c:pt idx="809">
                  <c:v>3.7201363500000042</c:v>
                </c:pt>
                <c:pt idx="810">
                  <c:v>3.8100499400000132</c:v>
                </c:pt>
                <c:pt idx="811">
                  <c:v>3.8134984500000115</c:v>
                </c:pt>
                <c:pt idx="812">
                  <c:v>3.852525490000005</c:v>
                </c:pt>
                <c:pt idx="813">
                  <c:v>3.8377221300000173</c:v>
                </c:pt>
                <c:pt idx="814">
                  <c:v>3.807190200000008</c:v>
                </c:pt>
                <c:pt idx="815">
                  <c:v>3.8003772900000143</c:v>
                </c:pt>
                <c:pt idx="816">
                  <c:v>3.8161058600000075</c:v>
                </c:pt>
                <c:pt idx="817">
                  <c:v>3.9108137200000073</c:v>
                </c:pt>
                <c:pt idx="818">
                  <c:v>3.9128323600000101</c:v>
                </c:pt>
                <c:pt idx="819">
                  <c:v>3.952532280000014</c:v>
                </c:pt>
                <c:pt idx="820">
                  <c:v>3.9967741400000136</c:v>
                </c:pt>
                <c:pt idx="821">
                  <c:v>4.0067832300000106</c:v>
                </c:pt>
                <c:pt idx="822">
                  <c:v>3.9584199800000022</c:v>
                </c:pt>
                <c:pt idx="823">
                  <c:v>3.9073652100000089</c:v>
                </c:pt>
                <c:pt idx="824">
                  <c:v>3.8392361100000016</c:v>
                </c:pt>
                <c:pt idx="825">
                  <c:v>3.8253579600000052</c:v>
                </c:pt>
                <c:pt idx="826">
                  <c:v>3.7978539900000072</c:v>
                </c:pt>
                <c:pt idx="827">
                  <c:v>3.8263672800000137</c:v>
                </c:pt>
                <c:pt idx="828">
                  <c:v>3.8176198400000061</c:v>
                </c:pt>
                <c:pt idx="829">
                  <c:v>3.8765809500000046</c:v>
                </c:pt>
                <c:pt idx="830">
                  <c:v>3.912664140000004</c:v>
                </c:pt>
                <c:pt idx="831">
                  <c:v>3.912664140000004</c:v>
                </c:pt>
                <c:pt idx="832">
                  <c:v>3.8960103600000053</c:v>
                </c:pt>
                <c:pt idx="833">
                  <c:v>4.0135961400000042</c:v>
                </c:pt>
                <c:pt idx="834">
                  <c:v>3.9658216600000031</c:v>
                </c:pt>
                <c:pt idx="835">
                  <c:v>3.9658216600000031</c:v>
                </c:pt>
                <c:pt idx="836">
                  <c:v>3.9241031000000106</c:v>
                </c:pt>
                <c:pt idx="837">
                  <c:v>3.7737144200000046</c:v>
                </c:pt>
                <c:pt idx="838">
                  <c:v>3.8041622400000108</c:v>
                </c:pt>
                <c:pt idx="839">
                  <c:v>3.802143600000008</c:v>
                </c:pt>
                <c:pt idx="840">
                  <c:v>3.799620300000015</c:v>
                </c:pt>
                <c:pt idx="841">
                  <c:v>3.7967605600000098</c:v>
                </c:pt>
                <c:pt idx="842">
                  <c:v>3.7632847800000064</c:v>
                </c:pt>
                <c:pt idx="843">
                  <c:v>3.7877607900000072</c:v>
                </c:pt>
                <c:pt idx="844">
                  <c:v>3.7630324500000114</c:v>
                </c:pt>
                <c:pt idx="845">
                  <c:v>3.7552943299999981</c:v>
                </c:pt>
                <c:pt idx="846">
                  <c:v>3.7356125900000023</c:v>
                </c:pt>
                <c:pt idx="847">
                  <c:v>3.7690883700000057</c:v>
                </c:pt>
                <c:pt idx="848">
                  <c:v>3.7843122800000089</c:v>
                </c:pt>
                <c:pt idx="849">
                  <c:v>3.7906205300000124</c:v>
                </c:pt>
                <c:pt idx="850">
                  <c:v>3.7963400100000086</c:v>
                </c:pt>
                <c:pt idx="851">
                  <c:v>3.7187905900000118</c:v>
                </c:pt>
                <c:pt idx="852">
                  <c:v>3.6679881499999993</c:v>
                </c:pt>
                <c:pt idx="853">
                  <c:v>3.7177812700000032</c:v>
                </c:pt>
                <c:pt idx="854">
                  <c:v>3.7177812700000032</c:v>
                </c:pt>
                <c:pt idx="855">
                  <c:v>3.9850828500000119</c:v>
                </c:pt>
                <c:pt idx="856">
                  <c:v>4.6831117400000011</c:v>
                </c:pt>
                <c:pt idx="857">
                  <c:v>5.1238481400000069</c:v>
                </c:pt>
                <c:pt idx="858">
                  <c:v>5.1802018400000094</c:v>
                </c:pt>
                <c:pt idx="859">
                  <c:v>5.0533639600000129</c:v>
                </c:pt>
                <c:pt idx="860">
                  <c:v>4.7722683400000108</c:v>
                </c:pt>
                <c:pt idx="861">
                  <c:v>4.5817591899999996</c:v>
                </c:pt>
                <c:pt idx="862">
                  <c:v>4.2845985600000063</c:v>
                </c:pt>
                <c:pt idx="863">
                  <c:v>4.3568490500000081</c:v>
                </c:pt>
                <c:pt idx="864">
                  <c:v>4.1945167500000053</c:v>
                </c:pt>
                <c:pt idx="865">
                  <c:v>4.158517670000009</c:v>
                </c:pt>
                <c:pt idx="866">
                  <c:v>4.1766854300000062</c:v>
                </c:pt>
                <c:pt idx="867">
                  <c:v>4.1573401300000086</c:v>
                </c:pt>
                <c:pt idx="868">
                  <c:v>4.0842485400000044</c:v>
                </c:pt>
                <c:pt idx="869">
                  <c:v>4.1399293600000107</c:v>
                </c:pt>
                <c:pt idx="870">
                  <c:v>4.1662557900000081</c:v>
                </c:pt>
                <c:pt idx="871">
                  <c:v>4.0813046899999961</c:v>
                </c:pt>
                <c:pt idx="872">
                  <c:v>4.0009796400000113</c:v>
                </c:pt>
                <c:pt idx="873">
                  <c:v>3.9818866700000086</c:v>
                </c:pt>
                <c:pt idx="874">
                  <c:v>3.8836461900000074</c:v>
                </c:pt>
                <c:pt idx="875">
                  <c:v>3.8680858400000062</c:v>
                </c:pt>
                <c:pt idx="876">
                  <c:v>3.9767559600000055</c:v>
                </c:pt>
                <c:pt idx="877">
                  <c:v>3.9410092100000185</c:v>
                </c:pt>
                <c:pt idx="878">
                  <c:v>4.0953510599999987</c:v>
                </c:pt>
                <c:pt idx="879">
                  <c:v>4.0953510599999987</c:v>
                </c:pt>
                <c:pt idx="880">
                  <c:v>4.0101476300000058</c:v>
                </c:pt>
                <c:pt idx="881">
                  <c:v>4.5979083100000082</c:v>
                </c:pt>
                <c:pt idx="882">
                  <c:v>4.9349370800000116</c:v>
                </c:pt>
                <c:pt idx="883">
                  <c:v>4.7775672700000058</c:v>
                </c:pt>
                <c:pt idx="884">
                  <c:v>4.8831253200000049</c:v>
                </c:pt>
                <c:pt idx="885">
                  <c:v>4.4808271899999994</c:v>
                </c:pt>
                <c:pt idx="886">
                  <c:v>4.3382607400000097</c:v>
                </c:pt>
                <c:pt idx="887">
                  <c:v>4.3973900700000002</c:v>
                </c:pt>
                <c:pt idx="888">
                  <c:v>4.3836801400000098</c:v>
                </c:pt>
                <c:pt idx="889">
                  <c:v>4.3676992400000074</c:v>
                </c:pt>
                <c:pt idx="890">
                  <c:v>4.1564149200000031</c:v>
                </c:pt>
                <c:pt idx="891">
                  <c:v>4.0278948400000019</c:v>
                </c:pt>
                <c:pt idx="892">
                  <c:v>5.2832365900000013</c:v>
                </c:pt>
                <c:pt idx="893">
                  <c:v>5.7729250100000087</c:v>
                </c:pt>
                <c:pt idx="894">
                  <c:v>6.1515041200000127</c:v>
                </c:pt>
                <c:pt idx="895">
                  <c:v>6.1515041200000127</c:v>
                </c:pt>
                <c:pt idx="896">
                  <c:v>4.8933867400000111</c:v>
                </c:pt>
                <c:pt idx="897">
                  <c:v>5.5415384000000074</c:v>
                </c:pt>
                <c:pt idx="898">
                  <c:v>5.7704858200000047</c:v>
                </c:pt>
                <c:pt idx="899">
                  <c:v>5.3400949500000081</c:v>
                </c:pt>
                <c:pt idx="900">
                  <c:v>5.4281581200000062</c:v>
                </c:pt>
                <c:pt idx="901">
                  <c:v>4.5608999100000176</c:v>
                </c:pt>
                <c:pt idx="902">
                  <c:v>4.6515704899999974</c:v>
                </c:pt>
                <c:pt idx="903">
                  <c:v>5.0067670200000123</c:v>
                </c:pt>
                <c:pt idx="904">
                  <c:v>5.3904768400000052</c:v>
                </c:pt>
                <c:pt idx="905">
                  <c:v>5.2531252100000074</c:v>
                </c:pt>
                <c:pt idx="906">
                  <c:v>5.6825908699999985</c:v>
                </c:pt>
                <c:pt idx="907">
                  <c:v>5.1650620400000093</c:v>
                </c:pt>
                <c:pt idx="908">
                  <c:v>4.8962464800000021</c:v>
                </c:pt>
                <c:pt idx="909">
                  <c:v>4.8962464800000021</c:v>
                </c:pt>
                <c:pt idx="910">
                  <c:v>4.6376082299999979</c:v>
                </c:pt>
                <c:pt idx="911">
                  <c:v>4.4639210800000058</c:v>
                </c:pt>
                <c:pt idx="912">
                  <c:v>4.0877811600000058</c:v>
                </c:pt>
                <c:pt idx="913">
                  <c:v>4.0877811600000058</c:v>
                </c:pt>
                <c:pt idx="914">
                  <c:v>4.389315510000003</c:v>
                </c:pt>
                <c:pt idx="915">
                  <c:v>4.5135459800000035</c:v>
                </c:pt>
                <c:pt idx="916">
                  <c:v>4.4521456800000152</c:v>
                </c:pt>
                <c:pt idx="917">
                  <c:v>4.4105953400000004</c:v>
                </c:pt>
                <c:pt idx="918">
                  <c:v>4.0989677900000032</c:v>
                </c:pt>
                <c:pt idx="919">
                  <c:v>4.0348759700000016</c:v>
                </c:pt>
                <c:pt idx="920">
                  <c:v>4.1462376100000142</c:v>
                </c:pt>
                <c:pt idx="921">
                  <c:v>3.9830642100000091</c:v>
                </c:pt>
                <c:pt idx="922">
                  <c:v>4.0117457200000075</c:v>
                </c:pt>
                <c:pt idx="923">
                  <c:v>3.9629619200000121</c:v>
                </c:pt>
                <c:pt idx="924">
                  <c:v>3.9629619200000121</c:v>
                </c:pt>
                <c:pt idx="925">
                  <c:v>3.9647282300000057</c:v>
                </c:pt>
                <c:pt idx="926">
                  <c:v>3.9485791100000114</c:v>
                </c:pt>
                <c:pt idx="927">
                  <c:v>4.0367263900000125</c:v>
                </c:pt>
                <c:pt idx="928">
                  <c:v>4.0367263900000125</c:v>
                </c:pt>
                <c:pt idx="929">
                  <c:v>3.7770788199999998</c:v>
                </c:pt>
                <c:pt idx="930">
                  <c:v>3.9059353400000134</c:v>
                </c:pt>
                <c:pt idx="931">
                  <c:v>3.9059353400000134</c:v>
                </c:pt>
                <c:pt idx="932">
                  <c:v>3.9059353400000134</c:v>
                </c:pt>
                <c:pt idx="933">
                  <c:v>4.2555806100000098</c:v>
                </c:pt>
                <c:pt idx="934">
                  <c:v>4.1721434900000105</c:v>
                </c:pt>
                <c:pt idx="935">
                  <c:v>4.1721434900000105</c:v>
                </c:pt>
                <c:pt idx="936">
                  <c:v>4.1512842100000142</c:v>
                </c:pt>
                <c:pt idx="937">
                  <c:v>4.2584403500000008</c:v>
                </c:pt>
                <c:pt idx="938">
                  <c:v>4.436837660000009</c:v>
                </c:pt>
                <c:pt idx="939">
                  <c:v>4.436837660000009</c:v>
                </c:pt>
                <c:pt idx="940">
                  <c:v>5.5330432900000091</c:v>
                </c:pt>
                <c:pt idx="941">
                  <c:v>6.1536068700000044</c:v>
                </c:pt>
                <c:pt idx="942">
                  <c:v>6.0778237600000011</c:v>
                </c:pt>
                <c:pt idx="943">
                  <c:v>6.0778237600000011</c:v>
                </c:pt>
                <c:pt idx="944">
                  <c:v>6.3007993700000071</c:v>
                </c:pt>
                <c:pt idx="945">
                  <c:v>6.8024314100000112</c:v>
                </c:pt>
                <c:pt idx="946">
                  <c:v>7.9860273299999989</c:v>
                </c:pt>
                <c:pt idx="947">
                  <c:v>7.7893781500000046</c:v>
                </c:pt>
                <c:pt idx="948">
                  <c:v>7.8779459800000069</c:v>
                </c:pt>
                <c:pt idx="949">
                  <c:v>7.273867960000004</c:v>
                </c:pt>
                <c:pt idx="950">
                  <c:v>7.3558752100000078</c:v>
                </c:pt>
                <c:pt idx="951">
                  <c:v>6.9635861700000135</c:v>
                </c:pt>
                <c:pt idx="952">
                  <c:v>6.2446138900000108</c:v>
                </c:pt>
                <c:pt idx="953">
                  <c:v>6.2951639999999998</c:v>
                </c:pt>
                <c:pt idx="954">
                  <c:v>6.4219177700000074</c:v>
                </c:pt>
                <c:pt idx="955">
                  <c:v>6.3364620100000053</c:v>
                </c:pt>
                <c:pt idx="956">
                  <c:v>6.6001468600000095</c:v>
                </c:pt>
                <c:pt idx="957">
                  <c:v>6.8491124600000006</c:v>
                </c:pt>
                <c:pt idx="958">
                  <c:v>6.4685988200000111</c:v>
                </c:pt>
                <c:pt idx="959">
                  <c:v>6.769376180000009</c:v>
                </c:pt>
                <c:pt idx="960">
                  <c:v>6.7253866500000044</c:v>
                </c:pt>
                <c:pt idx="961">
                  <c:v>6.0765621099999976</c:v>
                </c:pt>
                <c:pt idx="962">
                  <c:v>6.034759440000002</c:v>
                </c:pt>
                <c:pt idx="963">
                  <c:v>5.6989923200000021</c:v>
                </c:pt>
                <c:pt idx="964">
                  <c:v>5.5747618500000158</c:v>
                </c:pt>
                <c:pt idx="965">
                  <c:v>5.6342276200000043</c:v>
                </c:pt>
                <c:pt idx="966">
                  <c:v>5.3517862400000098</c:v>
                </c:pt>
                <c:pt idx="967">
                  <c:v>5.2596016800000029</c:v>
                </c:pt>
                <c:pt idx="968">
                  <c:v>5.3764304700000025</c:v>
                </c:pt>
                <c:pt idx="969">
                  <c:v>5.9321452400000112</c:v>
                </c:pt>
                <c:pt idx="970">
                  <c:v>5.9433318700000086</c:v>
                </c:pt>
                <c:pt idx="971">
                  <c:v>6.2064279500000055</c:v>
                </c:pt>
                <c:pt idx="972">
                  <c:v>6.3509289300000091</c:v>
                </c:pt>
                <c:pt idx="973">
                  <c:v>6.6930043000000126</c:v>
                </c:pt>
                <c:pt idx="974">
                  <c:v>6.7304332500000044</c:v>
                </c:pt>
                <c:pt idx="975">
                  <c:v>6.3146775200000036</c:v>
                </c:pt>
                <c:pt idx="976">
                  <c:v>6.0187785399999996</c:v>
                </c:pt>
                <c:pt idx="977">
                  <c:v>5.1773421000000042</c:v>
                </c:pt>
                <c:pt idx="978">
                  <c:v>5.0356167500000026</c:v>
                </c:pt>
                <c:pt idx="979">
                  <c:v>4.8650416700000108</c:v>
                </c:pt>
                <c:pt idx="980">
                  <c:v>4.8092767400000156</c:v>
                </c:pt>
                <c:pt idx="981">
                  <c:v>5.3480012900000133</c:v>
                </c:pt>
                <c:pt idx="982">
                  <c:v>5.5561735400000032</c:v>
                </c:pt>
                <c:pt idx="983">
                  <c:v>6.2912108300000114</c:v>
                </c:pt>
                <c:pt idx="984">
                  <c:v>6.2886034200000012</c:v>
                </c:pt>
                <c:pt idx="985">
                  <c:v>6.338060100000007</c:v>
                </c:pt>
                <c:pt idx="986">
                  <c:v>6.0620110800000049</c:v>
                </c:pt>
                <c:pt idx="987">
                  <c:v>5.7126181400000036</c:v>
                </c:pt>
                <c:pt idx="988">
                  <c:v>5.4131865400000123</c:v>
                </c:pt>
                <c:pt idx="989">
                  <c:v>5.520342680000013</c:v>
                </c:pt>
                <c:pt idx="990">
                  <c:v>5.7106836100000038</c:v>
                </c:pt>
                <c:pt idx="991">
                  <c:v>5.7106836100000038</c:v>
                </c:pt>
                <c:pt idx="992">
                  <c:v>5.7252346400000107</c:v>
                </c:pt>
                <c:pt idx="993">
                  <c:v>5.3576739400000122</c:v>
                </c:pt>
                <c:pt idx="994">
                  <c:v>5.3536366600000065</c:v>
                </c:pt>
                <c:pt idx="995">
                  <c:v>5.5629023400000079</c:v>
                </c:pt>
                <c:pt idx="996">
                  <c:v>5.8957256099999995</c:v>
                </c:pt>
                <c:pt idx="997">
                  <c:v>6.1812790600000085</c:v>
                </c:pt>
                <c:pt idx="998">
                  <c:v>6.3391535300000044</c:v>
                </c:pt>
                <c:pt idx="999">
                  <c:v>6.5180555000000027</c:v>
                </c:pt>
                <c:pt idx="1000">
                  <c:v>5.8907631200000026</c:v>
                </c:pt>
                <c:pt idx="1001">
                  <c:v>5.6396106600000024</c:v>
                </c:pt>
                <c:pt idx="1002">
                  <c:v>5.603191030000005</c:v>
                </c:pt>
                <c:pt idx="1003">
                  <c:v>6.2946593400000097</c:v>
                </c:pt>
                <c:pt idx="1004">
                  <c:v>6.3794422200000156</c:v>
                </c:pt>
                <c:pt idx="1005">
                  <c:v>6.4188898100000102</c:v>
                </c:pt>
                <c:pt idx="1006">
                  <c:v>6.6263891800000039</c:v>
                </c:pt>
                <c:pt idx="1007">
                  <c:v>5.7577011000000056</c:v>
                </c:pt>
                <c:pt idx="1008">
                  <c:v>5.7757847500000139</c:v>
                </c:pt>
                <c:pt idx="1009">
                  <c:v>5.5667714000000075</c:v>
                </c:pt>
                <c:pt idx="1010">
                  <c:v>5.7239729900000071</c:v>
                </c:pt>
                <c:pt idx="1011">
                  <c:v>6.29777141000001</c:v>
                </c:pt>
                <c:pt idx="1012">
                  <c:v>6.2148389500000008</c:v>
                </c:pt>
                <c:pt idx="1013">
                  <c:v>6.120131090000001</c:v>
                </c:pt>
                <c:pt idx="1014">
                  <c:v>6.3474804200000108</c:v>
                </c:pt>
                <c:pt idx="1015">
                  <c:v>6.1379624100000001</c:v>
                </c:pt>
                <c:pt idx="1016">
                  <c:v>5.91153829000001</c:v>
                </c:pt>
                <c:pt idx="1017">
                  <c:v>6.1080192499999981</c:v>
                </c:pt>
                <c:pt idx="1018">
                  <c:v>5.5039412300000095</c:v>
                </c:pt>
                <c:pt idx="1019">
                  <c:v>5.1558099400000117</c:v>
                </c:pt>
                <c:pt idx="1020">
                  <c:v>5.5482672000000122</c:v>
                </c:pt>
                <c:pt idx="1021">
                  <c:v>5.3594402500000058</c:v>
                </c:pt>
                <c:pt idx="1022">
                  <c:v>5.2396676099999979</c:v>
                </c:pt>
                <c:pt idx="1023">
                  <c:v>5.3163759300000066</c:v>
                </c:pt>
                <c:pt idx="1024">
                  <c:v>5.2907223800000054</c:v>
                </c:pt>
                <c:pt idx="1025">
                  <c:v>5.4567555200000015</c:v>
                </c:pt>
                <c:pt idx="1026">
                  <c:v>5.5136979900000114</c:v>
                </c:pt>
                <c:pt idx="1027">
                  <c:v>5.4999039500000038</c:v>
                </c:pt>
                <c:pt idx="1028">
                  <c:v>5.3479171800000103</c:v>
                </c:pt>
                <c:pt idx="1029">
                  <c:v>5.4811474200000134</c:v>
                </c:pt>
                <c:pt idx="1030">
                  <c:v>5.0258599900000149</c:v>
                </c:pt>
                <c:pt idx="1031">
                  <c:v>5.2537980900000036</c:v>
                </c:pt>
                <c:pt idx="1032">
                  <c:v>5.2537980900000036</c:v>
                </c:pt>
                <c:pt idx="1033">
                  <c:v>5.1638845000000089</c:v>
                </c:pt>
                <c:pt idx="1034">
                  <c:v>5.3482536200000084</c:v>
                </c:pt>
                <c:pt idx="1035">
                  <c:v>5.2399199400000072</c:v>
                </c:pt>
                <c:pt idx="1036">
                  <c:v>5.0581582300000036</c:v>
                </c:pt>
                <c:pt idx="1037">
                  <c:v>5.0808679299999966</c:v>
                </c:pt>
                <c:pt idx="1038">
                  <c:v>5.0676626600000105</c:v>
                </c:pt>
                <c:pt idx="1039">
                  <c:v>5.0676626600000105</c:v>
                </c:pt>
                <c:pt idx="1040">
                  <c:v>5.1779308700000115</c:v>
                </c:pt>
                <c:pt idx="1041">
                  <c:v>4.8510794100000112</c:v>
                </c:pt>
                <c:pt idx="1042">
                  <c:v>4.6964852300000075</c:v>
                </c:pt>
                <c:pt idx="1043">
                  <c:v>4.8377900300000078</c:v>
                </c:pt>
                <c:pt idx="1044">
                  <c:v>4.8716022500000093</c:v>
                </c:pt>
                <c:pt idx="1045">
                  <c:v>5.048906130000006</c:v>
                </c:pt>
                <c:pt idx="1046">
                  <c:v>5.2321818200000081</c:v>
                </c:pt>
                <c:pt idx="1047">
                  <c:v>5.2320136000000019</c:v>
                </c:pt>
                <c:pt idx="1048">
                  <c:v>5.3676830300000091</c:v>
                </c:pt>
                <c:pt idx="1049">
                  <c:v>5.5906586400000151</c:v>
                </c:pt>
                <c:pt idx="1050">
                  <c:v>5.5812383200000113</c:v>
                </c:pt>
                <c:pt idx="1051">
                  <c:v>5.7514769600000051</c:v>
                </c:pt>
                <c:pt idx="1052">
                  <c:v>5.6666940799999992</c:v>
                </c:pt>
                <c:pt idx="1053">
                  <c:v>5.6354892700000079</c:v>
                </c:pt>
                <c:pt idx="1054">
                  <c:v>5.6550027899999975</c:v>
                </c:pt>
                <c:pt idx="1055">
                  <c:v>5.5787150200000042</c:v>
                </c:pt>
                <c:pt idx="1056">
                  <c:v>5.5445663600000188</c:v>
                </c:pt>
                <c:pt idx="1057">
                  <c:v>5.4415316100000126</c:v>
                </c:pt>
                <c:pt idx="1058">
                  <c:v>5.1923977900000011</c:v>
                </c:pt>
                <c:pt idx="1059">
                  <c:v>5.1431093300000157</c:v>
                </c:pt>
                <c:pt idx="1060">
                  <c:v>5.1489970300000039</c:v>
                </c:pt>
                <c:pt idx="1061">
                  <c:v>5.0471398199999982</c:v>
                </c:pt>
                <c:pt idx="1062">
                  <c:v>5.1451279700000185</c:v>
                </c:pt>
                <c:pt idx="1063">
                  <c:v>4.9943187400000113</c:v>
                </c:pt>
                <c:pt idx="1064">
                  <c:v>4.9250962100000066</c:v>
                </c:pt>
                <c:pt idx="1065">
                  <c:v>4.9005360900000028</c:v>
                </c:pt>
                <c:pt idx="1066">
                  <c:v>4.8971716900000075</c:v>
                </c:pt>
                <c:pt idx="1067">
                  <c:v>4.9176104200000026</c:v>
                </c:pt>
                <c:pt idx="1068">
                  <c:v>4.9446938400000136</c:v>
                </c:pt>
                <c:pt idx="1069">
                  <c:v>4.9446938400000136</c:v>
                </c:pt>
                <c:pt idx="1070">
                  <c:v>4.9630298200000027</c:v>
                </c:pt>
                <c:pt idx="1071">
                  <c:v>4.8695836100000065</c:v>
                </c:pt>
                <c:pt idx="1072">
                  <c:v>4.8967511400000063</c:v>
                </c:pt>
                <c:pt idx="1073">
                  <c:v>4.8822842200000025</c:v>
                </c:pt>
                <c:pt idx="1074">
                  <c:v>4.8197904900000026</c:v>
                </c:pt>
                <c:pt idx="1075">
                  <c:v>4.7670535200000046</c:v>
                </c:pt>
                <c:pt idx="1076">
                  <c:v>4.6889153300000004</c:v>
                </c:pt>
                <c:pt idx="1077">
                  <c:v>4.6956441300000051</c:v>
                </c:pt>
                <c:pt idx="1078">
                  <c:v>4.5736005200000136</c:v>
                </c:pt>
                <c:pt idx="1079">
                  <c:v>4.5333118300000166</c:v>
                </c:pt>
                <c:pt idx="1080">
                  <c:v>4.5246485000000121</c:v>
                </c:pt>
                <c:pt idx="1081">
                  <c:v>4.4258192500000177</c:v>
                </c:pt>
                <c:pt idx="1082">
                  <c:v>4.4402020600000043</c:v>
                </c:pt>
                <c:pt idx="1083">
                  <c:v>4.4692200100000008</c:v>
                </c:pt>
                <c:pt idx="1084">
                  <c:v>4.45937914000001</c:v>
                </c:pt>
                <c:pt idx="1085">
                  <c:v>4.5095928100000151</c:v>
                </c:pt>
                <c:pt idx="1086">
                  <c:v>4.5045462100000009</c:v>
                </c:pt>
                <c:pt idx="1087">
                  <c:v>4.5557692000000003</c:v>
                </c:pt>
                <c:pt idx="1088">
                  <c:v>4.5608999100000176</c:v>
                </c:pt>
                <c:pt idx="1089">
                  <c:v>4.6240665199999995</c:v>
                </c:pt>
                <c:pt idx="1090">
                  <c:v>4.6874854600000049</c:v>
                </c:pt>
                <c:pt idx="1091">
                  <c:v>4.6529162500000041</c:v>
                </c:pt>
                <c:pt idx="1092">
                  <c:v>4.5933663700000125</c:v>
                </c:pt>
                <c:pt idx="1093">
                  <c:v>4.4248940399999981</c:v>
                </c:pt>
                <c:pt idx="1094">
                  <c:v>4.4082402600000137</c:v>
                </c:pt>
                <c:pt idx="1095">
                  <c:v>4.3035233100000028</c:v>
                </c:pt>
                <c:pt idx="1096">
                  <c:v>4.291327360000011</c:v>
                </c:pt>
                <c:pt idx="1097">
                  <c:v>4.326485340000005</c:v>
                </c:pt>
                <c:pt idx="1098">
                  <c:v>4.3851941200000084</c:v>
                </c:pt>
                <c:pt idx="1099">
                  <c:v>4.379054090000011</c:v>
                </c:pt>
                <c:pt idx="1100">
                  <c:v>4.3920070300000162</c:v>
                </c:pt>
                <c:pt idx="1101">
                  <c:v>4.3633255200000036</c:v>
                </c:pt>
                <c:pt idx="1102">
                  <c:v>4.3197565400000002</c:v>
                </c:pt>
                <c:pt idx="1103">
                  <c:v>4.3973900700000002</c:v>
                </c:pt>
                <c:pt idx="1104">
                  <c:v>4.4007544700000096</c:v>
                </c:pt>
                <c:pt idx="1105">
                  <c:v>4.3919229200000132</c:v>
                </c:pt>
                <c:pt idx="1106">
                  <c:v>4.3831754800000056</c:v>
                </c:pt>
                <c:pt idx="1107">
                  <c:v>4.3560079500000057</c:v>
                </c:pt>
                <c:pt idx="1108">
                  <c:v>4.213862050000003</c:v>
                </c:pt>
                <c:pt idx="1109">
                  <c:v>4.2360670900000059</c:v>
                </c:pt>
                <c:pt idx="1110">
                  <c:v>4.2575992500000126</c:v>
                </c:pt>
                <c:pt idx="1111">
                  <c:v>4.256253490000006</c:v>
                </c:pt>
                <c:pt idx="1112">
                  <c:v>4.2519638800000052</c:v>
                </c:pt>
                <c:pt idx="1113">
                  <c:v>4.2174787800000075</c:v>
                </c:pt>
                <c:pt idx="1114">
                  <c:v>4.2479265999999996</c:v>
                </c:pt>
                <c:pt idx="1115">
                  <c:v>4.3131959600000016</c:v>
                </c:pt>
                <c:pt idx="1116">
                  <c:v>4.5079947200000134</c:v>
                </c:pt>
                <c:pt idx="1117">
                  <c:v>4.5079947200000134</c:v>
                </c:pt>
                <c:pt idx="1118">
                  <c:v>4.4522297900000041</c:v>
                </c:pt>
                <c:pt idx="1119">
                  <c:v>4.3560920600000088</c:v>
                </c:pt>
                <c:pt idx="1120">
                  <c:v>4.2279925300000087</c:v>
                </c:pt>
                <c:pt idx="1121">
                  <c:v>4.24859948000001</c:v>
                </c:pt>
                <c:pt idx="1122">
                  <c:v>4.243636990000013</c:v>
                </c:pt>
                <c:pt idx="1123">
                  <c:v>4.1976288200000056</c:v>
                </c:pt>
                <c:pt idx="1124">
                  <c:v>4.2082266800000099</c:v>
                </c:pt>
                <c:pt idx="1125">
                  <c:v>4.1633960500000171</c:v>
                </c:pt>
                <c:pt idx="1126">
                  <c:v>4.1060330300000061</c:v>
                </c:pt>
                <c:pt idx="1127">
                  <c:v>4.0737347900000032</c:v>
                </c:pt>
                <c:pt idx="1128">
                  <c:v>4.1466581600000012</c:v>
                </c:pt>
                <c:pt idx="1129">
                  <c:v>4.1304249300000038</c:v>
                </c:pt>
                <c:pt idx="1130">
                  <c:v>4.1257988800000049</c:v>
                </c:pt>
                <c:pt idx="1131">
                  <c:v>4.1419480000000135</c:v>
                </c:pt>
                <c:pt idx="1132">
                  <c:v>4.1449759599999965</c:v>
                </c:pt>
                <c:pt idx="1133">
                  <c:v>4.1855169800000169</c:v>
                </c:pt>
                <c:pt idx="1134">
                  <c:v>4.2141984900000011</c:v>
                </c:pt>
                <c:pt idx="1135">
                  <c:v>4.3025981000000115</c:v>
                </c:pt>
                <c:pt idx="1136">
                  <c:v>4.3379243000000116</c:v>
                </c:pt>
                <c:pt idx="1137">
                  <c:v>4.3285039800000078</c:v>
                </c:pt>
                <c:pt idx="1138">
                  <c:v>4.2742530300000112</c:v>
                </c:pt>
                <c:pt idx="1139">
                  <c:v>4.2274878700000045</c:v>
                </c:pt>
                <c:pt idx="1140">
                  <c:v>4.1551532699999996</c:v>
                </c:pt>
                <c:pt idx="1141">
                  <c:v>4.0943417400000044</c:v>
                </c:pt>
                <c:pt idx="1142">
                  <c:v>4.1395088100000095</c:v>
                </c:pt>
                <c:pt idx="1143">
                  <c:v>4.1516206500000123</c:v>
                </c:pt>
                <c:pt idx="1144">
                  <c:v>4.1310136999999969</c:v>
                </c:pt>
                <c:pt idx="1145">
                  <c:v>4.1566672499999981</c:v>
                </c:pt>
                <c:pt idx="1146">
                  <c:v>4.1655829100000119</c:v>
                </c:pt>
                <c:pt idx="1147">
                  <c:v>4.0444645100000116</c:v>
                </c:pt>
                <c:pt idx="1148">
                  <c:v>4.0624640500000169</c:v>
                </c:pt>
                <c:pt idx="1149">
                  <c:v>4.1643212600000084</c:v>
                </c:pt>
                <c:pt idx="1150">
                  <c:v>4.1766854300000062</c:v>
                </c:pt>
                <c:pt idx="1151">
                  <c:v>4.2034324100000049</c:v>
                </c:pt>
                <c:pt idx="1152">
                  <c:v>4.1617979600000155</c:v>
                </c:pt>
                <c:pt idx="1153">
                  <c:v>4.0281471700000111</c:v>
                </c:pt>
                <c:pt idx="1154">
                  <c:v>4.0394179099999974</c:v>
                </c:pt>
                <c:pt idx="1155">
                  <c:v>4.0329414400000019</c:v>
                </c:pt>
                <c:pt idx="1156">
                  <c:v>4.0171287600000056</c:v>
                </c:pt>
                <c:pt idx="1157">
                  <c:v>4.0273901800000118</c:v>
                </c:pt>
                <c:pt idx="1158">
                  <c:v>3.95513969000001</c:v>
                </c:pt>
                <c:pt idx="1159">
                  <c:v>4.035464740000009</c:v>
                </c:pt>
                <c:pt idx="1160">
                  <c:v>4.0924913200000077</c:v>
                </c:pt>
                <c:pt idx="1161">
                  <c:v>4.1345463200000125</c:v>
                </c:pt>
                <c:pt idx="1162">
                  <c:v>4.0872765000000015</c:v>
                </c:pt>
                <c:pt idx="1163">
                  <c:v>4.0690246300000013</c:v>
                </c:pt>
                <c:pt idx="1164">
                  <c:v>3.9856716200000051</c:v>
                </c:pt>
                <c:pt idx="1165">
                  <c:v>3.9856716200000051</c:v>
                </c:pt>
                <c:pt idx="1166">
                  <c:v>4.0816411300000084</c:v>
                </c:pt>
                <c:pt idx="1167">
                  <c:v>4.0444645100000116</c:v>
                </c:pt>
                <c:pt idx="1168">
                  <c:v>4.0638939200000124</c:v>
                </c:pt>
                <c:pt idx="1169">
                  <c:v>4.0674265399999996</c:v>
                </c:pt>
                <c:pt idx="1170">
                  <c:v>4.0398384600000128</c:v>
                </c:pt>
                <c:pt idx="1171">
                  <c:v>4.0245304400000066</c:v>
                </c:pt>
                <c:pt idx="1172">
                  <c:v>3.9834006500000072</c:v>
                </c:pt>
                <c:pt idx="1173">
                  <c:v>3.9306636800000092</c:v>
                </c:pt>
                <c:pt idx="1174">
                  <c:v>3.8433575000000104</c:v>
                </c:pt>
                <c:pt idx="1175">
                  <c:v>3.8242645300000078</c:v>
                </c:pt>
                <c:pt idx="1176">
                  <c:v>3.8417594100000088</c:v>
                </c:pt>
                <c:pt idx="1177">
                  <c:v>3.8333484100000135</c:v>
                </c:pt>
                <c:pt idx="1178">
                  <c:v>3.8953374800000091</c:v>
                </c:pt>
                <c:pt idx="1179">
                  <c:v>4.0018207399999994</c:v>
                </c:pt>
                <c:pt idx="1180">
                  <c:v>4.0371469399999995</c:v>
                </c:pt>
                <c:pt idx="1181">
                  <c:v>4.0371469399999995</c:v>
                </c:pt>
                <c:pt idx="1182">
                  <c:v>4.1012387600000011</c:v>
                </c:pt>
                <c:pt idx="1183">
                  <c:v>4.0740712300000155</c:v>
                </c:pt>
                <c:pt idx="1184">
                  <c:v>4.2487677000000161</c:v>
                </c:pt>
                <c:pt idx="1185">
                  <c:v>4.2141143800000123</c:v>
                </c:pt>
                <c:pt idx="1186">
                  <c:v>4.2027595300000087</c:v>
                </c:pt>
                <c:pt idx="1187">
                  <c:v>4.213357390000013</c:v>
                </c:pt>
                <c:pt idx="1188">
                  <c:v>4.1163785600000011</c:v>
                </c:pt>
                <c:pt idx="1189">
                  <c:v>4.1334528900000151</c:v>
                </c:pt>
                <c:pt idx="1190">
                  <c:v>4.1354715300000038</c:v>
                </c:pt>
                <c:pt idx="1191">
                  <c:v>4.151031880000005</c:v>
                </c:pt>
                <c:pt idx="1192">
                  <c:v>4.1550691600000107</c:v>
                </c:pt>
                <c:pt idx="1193">
                  <c:v>4.0640621400000043</c:v>
                </c:pt>
                <c:pt idx="1194">
                  <c:v>4.02318468</c:v>
                </c:pt>
                <c:pt idx="1195">
                  <c:v>3.9870173800000117</c:v>
                </c:pt>
                <c:pt idx="1196">
                  <c:v>3.892561850000007</c:v>
                </c:pt>
                <c:pt idx="1197">
                  <c:v>3.9688496200000145</c:v>
                </c:pt>
                <c:pt idx="1198">
                  <c:v>3.9364672700000085</c:v>
                </c:pt>
                <c:pt idx="1199">
                  <c:v>3.9073652100000089</c:v>
                </c:pt>
                <c:pt idx="1200">
                  <c:v>3.9908023300000082</c:v>
                </c:pt>
                <c:pt idx="1201">
                  <c:v>3.968092630000001</c:v>
                </c:pt>
                <c:pt idx="1202">
                  <c:v>3.9140099000000106</c:v>
                </c:pt>
                <c:pt idx="1203">
                  <c:v>4.0345395300000035</c:v>
                </c:pt>
                <c:pt idx="1204">
                  <c:v>4.0643985800000166</c:v>
                </c:pt>
                <c:pt idx="1205">
                  <c:v>4.1767695400000093</c:v>
                </c:pt>
                <c:pt idx="1206">
                  <c:v>4.3412887000000069</c:v>
                </c:pt>
                <c:pt idx="1207">
                  <c:v>4.1940120900000011</c:v>
                </c:pt>
                <c:pt idx="1208">
                  <c:v>4.0158671100000021</c:v>
                </c:pt>
                <c:pt idx="1209">
                  <c:v>3.8314138800000137</c:v>
                </c:pt>
                <c:pt idx="1210">
                  <c:v>3.9473174600000078</c:v>
                </c:pt>
                <c:pt idx="1211">
                  <c:v>4.0562399100000164</c:v>
                </c:pt>
                <c:pt idx="1212">
                  <c:v>4.0649032400000067</c:v>
                </c:pt>
                <c:pt idx="1213">
                  <c:v>4.0649032400000067</c:v>
                </c:pt>
                <c:pt idx="1214">
                  <c:v>3.9835688699999992</c:v>
                </c:pt>
                <c:pt idx="1215">
                  <c:v>3.932850540000004</c:v>
                </c:pt>
                <c:pt idx="1216">
                  <c:v>4.4865466700000098</c:v>
                </c:pt>
                <c:pt idx="1217">
                  <c:v>5.0577376800000167</c:v>
                </c:pt>
                <c:pt idx="1218">
                  <c:v>5.9024544100000043</c:v>
                </c:pt>
                <c:pt idx="1219">
                  <c:v>6.4568234200000063</c:v>
                </c:pt>
                <c:pt idx="1220">
                  <c:v>6.4357118100000008</c:v>
                </c:pt>
                <c:pt idx="1221">
                  <c:v>5.9304630400000065</c:v>
                </c:pt>
                <c:pt idx="1222">
                  <c:v>5.2099767800000052</c:v>
                </c:pt>
                <c:pt idx="1223">
                  <c:v>4.8178559600000028</c:v>
                </c:pt>
                <c:pt idx="1224">
                  <c:v>4.7789971400000013</c:v>
                </c:pt>
                <c:pt idx="1225">
                  <c:v>4.7885856799999971</c:v>
                </c:pt>
                <c:pt idx="1226">
                  <c:v>5.1055962700000066</c:v>
                </c:pt>
                <c:pt idx="1227">
                  <c:v>5.9837887800000118</c:v>
                </c:pt>
                <c:pt idx="1228">
                  <c:v>5.5425477200000159</c:v>
                </c:pt>
                <c:pt idx="1229">
                  <c:v>5.5425477200000159</c:v>
                </c:pt>
                <c:pt idx="1230">
                  <c:v>5.0794380600000153</c:v>
                </c:pt>
                <c:pt idx="1231">
                  <c:v>4.3981470600000137</c:v>
                </c:pt>
                <c:pt idx="1232">
                  <c:v>5.229910849999996</c:v>
                </c:pt>
                <c:pt idx="1233">
                  <c:v>5.3068714999999997</c:v>
                </c:pt>
                <c:pt idx="1234">
                  <c:v>5.5803131100000058</c:v>
                </c:pt>
                <c:pt idx="1235">
                  <c:v>5.3575898300000091</c:v>
                </c:pt>
                <c:pt idx="1236">
                  <c:v>4.8133981300000102</c:v>
                </c:pt>
                <c:pt idx="1237">
                  <c:v>4.570152010000001</c:v>
                </c:pt>
                <c:pt idx="1238">
                  <c:v>4.3375037500000104</c:v>
                </c:pt>
                <c:pt idx="1239">
                  <c:v>4.9001155400000016</c:v>
                </c:pt>
                <c:pt idx="1240">
                  <c:v>4.9526001800000046</c:v>
                </c:pt>
                <c:pt idx="1241">
                  <c:v>4.9368716100000114</c:v>
                </c:pt>
                <c:pt idx="1242">
                  <c:v>4.9428434200000027</c:v>
                </c:pt>
                <c:pt idx="1243">
                  <c:v>4.3407840400000026</c:v>
                </c:pt>
                <c:pt idx="1244">
                  <c:v>4.5137983100000127</c:v>
                </c:pt>
                <c:pt idx="1245">
                  <c:v>4.6344961600000119</c:v>
                </c:pt>
                <c:pt idx="1246">
                  <c:v>4.6810089900000094</c:v>
                </c:pt>
                <c:pt idx="1247">
                  <c:v>4.8330798700000059</c:v>
                </c:pt>
                <c:pt idx="1248">
                  <c:v>5.6832637500000089</c:v>
                </c:pt>
                <c:pt idx="1249">
                  <c:v>5.4777830200000039</c:v>
                </c:pt>
                <c:pt idx="1250">
                  <c:v>5.4681103700000051</c:v>
                </c:pt>
                <c:pt idx="1251">
                  <c:v>5.0400745800000095</c:v>
                </c:pt>
                <c:pt idx="1252">
                  <c:v>4.2698793100000074</c:v>
                </c:pt>
                <c:pt idx="1253">
                  <c:v>4.2434687700000069</c:v>
                </c:pt>
                <c:pt idx="1254">
                  <c:v>4.2120116300000063</c:v>
                </c:pt>
                <c:pt idx="1255">
                  <c:v>4.2521320999999972</c:v>
                </c:pt>
                <c:pt idx="1256">
                  <c:v>4.6060669800000085</c:v>
                </c:pt>
                <c:pt idx="1257">
                  <c:v>4.6743643000000077</c:v>
                </c:pt>
                <c:pt idx="1258">
                  <c:v>4.6635982199999972</c:v>
                </c:pt>
                <c:pt idx="1259">
                  <c:v>4.9471330300000034</c:v>
                </c:pt>
                <c:pt idx="1260">
                  <c:v>4.5762079300000096</c:v>
                </c:pt>
                <c:pt idx="1261">
                  <c:v>4.4915932700000099</c:v>
                </c:pt>
                <c:pt idx="1262">
                  <c:v>4.3783812100000148</c:v>
                </c:pt>
                <c:pt idx="1263">
                  <c:v>4.1096497600000106</c:v>
                </c:pt>
                <c:pt idx="1264">
                  <c:v>4.0041758200000004</c:v>
                </c:pt>
                <c:pt idx="1265">
                  <c:v>3.9077857600000101</c:v>
                </c:pt>
                <c:pt idx="1266">
                  <c:v>3.8174516200000141</c:v>
                </c:pt>
                <c:pt idx="1267">
                  <c:v>3.9351215100000161</c:v>
                </c:pt>
                <c:pt idx="1268">
                  <c:v>3.9454670400000111</c:v>
                </c:pt>
                <c:pt idx="1269">
                  <c:v>3.995428380000007</c:v>
                </c:pt>
                <c:pt idx="1270">
                  <c:v>4.0176334200000099</c:v>
                </c:pt>
                <c:pt idx="1271">
                  <c:v>3.9308319000000154</c:v>
                </c:pt>
                <c:pt idx="1272">
                  <c:v>3.9687655100000114</c:v>
                </c:pt>
                <c:pt idx="1273">
                  <c:v>3.9939144000000084</c:v>
                </c:pt>
                <c:pt idx="1274">
                  <c:v>6.5409334200000018</c:v>
                </c:pt>
                <c:pt idx="1275">
                  <c:v>7.9413649200000123</c:v>
                </c:pt>
                <c:pt idx="1276">
                  <c:v>7.9567570500000073</c:v>
                </c:pt>
                <c:pt idx="1277">
                  <c:v>7.9567570500000073</c:v>
                </c:pt>
                <c:pt idx="1278">
                  <c:v>5.332272720000006</c:v>
                </c:pt>
                <c:pt idx="1279">
                  <c:v>3.8445350400000109</c:v>
                </c:pt>
                <c:pt idx="1280">
                  <c:v>3.7988633100000015</c:v>
                </c:pt>
                <c:pt idx="1281">
                  <c:v>4.0241940000000085</c:v>
                </c:pt>
                <c:pt idx="1282">
                  <c:v>4.1679379900000129</c:v>
                </c:pt>
                <c:pt idx="1283">
                  <c:v>4.3332982500000128</c:v>
                </c:pt>
                <c:pt idx="1284">
                  <c:v>4.3760261300000138</c:v>
                </c:pt>
                <c:pt idx="1285">
                  <c:v>5.0372148400000043</c:v>
                </c:pt>
                <c:pt idx="1286">
                  <c:v>5.0490743499999979</c:v>
                </c:pt>
                <c:pt idx="1287">
                  <c:v>4.9941505200000051</c:v>
                </c:pt>
                <c:pt idx="1288">
                  <c:v>5.0910452399999997</c:v>
                </c:pt>
                <c:pt idx="1289">
                  <c:v>4.4364171100000078</c:v>
                </c:pt>
                <c:pt idx="1290">
                  <c:v>4.4659397200000086</c:v>
                </c:pt>
                <c:pt idx="1291">
                  <c:v>4.5150599600000163</c:v>
                </c:pt>
                <c:pt idx="1292">
                  <c:v>4.5286016700000005</c:v>
                </c:pt>
                <c:pt idx="1293">
                  <c:v>4.5396200800000059</c:v>
                </c:pt>
                <c:pt idx="1294">
                  <c:v>4.4849485800000082</c:v>
                </c:pt>
                <c:pt idx="1295">
                  <c:v>4.368960890000011</c:v>
                </c:pt>
                <c:pt idx="1296">
                  <c:v>4.4613977800000129</c:v>
                </c:pt>
                <c:pt idx="1297">
                  <c:v>4.2726549400000096</c:v>
                </c:pt>
                <c:pt idx="1298">
                  <c:v>4.1850123200000127</c:v>
                </c:pt>
                <c:pt idx="1299">
                  <c:v>4.2983926000000139</c:v>
                </c:pt>
                <c:pt idx="1300">
                  <c:v>4.216048910000012</c:v>
                </c:pt>
                <c:pt idx="1301">
                  <c:v>4.3037756399999978</c:v>
                </c:pt>
                <c:pt idx="1302">
                  <c:v>4.3974741800000032</c:v>
                </c:pt>
                <c:pt idx="1303">
                  <c:v>4.2428800000000138</c:v>
                </c:pt>
                <c:pt idx="1304">
                  <c:v>4.4730049600000115</c:v>
                </c:pt>
                <c:pt idx="1305">
                  <c:v>4.4010909100000077</c:v>
                </c:pt>
                <c:pt idx="1306">
                  <c:v>4.2998224700000094</c:v>
                </c:pt>
                <c:pt idx="1307">
                  <c:v>4.3165603600000111</c:v>
                </c:pt>
                <c:pt idx="1308">
                  <c:v>3.9647282300000057</c:v>
                </c:pt>
                <c:pt idx="1309">
                  <c:v>3.8786836999999963</c:v>
                </c:pt>
                <c:pt idx="1310">
                  <c:v>3.7878449000000103</c:v>
                </c:pt>
                <c:pt idx="1311">
                  <c:v>3.8542076900000097</c:v>
                </c:pt>
                <c:pt idx="1312">
                  <c:v>3.8478994400000062</c:v>
                </c:pt>
                <c:pt idx="1313">
                  <c:v>3.8269560500000068</c:v>
                </c:pt>
                <c:pt idx="1314">
                  <c:v>3.8916366400000157</c:v>
                </c:pt>
                <c:pt idx="1315">
                  <c:v>3.9809614600000032</c:v>
                </c:pt>
                <c:pt idx="1316">
                  <c:v>4.1092292100000094</c:v>
                </c:pt>
                <c:pt idx="1317">
                  <c:v>4.0463990400000114</c:v>
                </c:pt>
                <c:pt idx="1318">
                  <c:v>4.0463990400000114</c:v>
                </c:pt>
                <c:pt idx="1319">
                  <c:v>3.8509274000000033</c:v>
                </c:pt>
                <c:pt idx="1320">
                  <c:v>3.8503386300000102</c:v>
                </c:pt>
                <c:pt idx="1321">
                  <c:v>4.0083813200000122</c:v>
                </c:pt>
                <c:pt idx="1322">
                  <c:v>4.1923298900000106</c:v>
                </c:pt>
                <c:pt idx="1323">
                  <c:v>4.2552441700000116</c:v>
                </c:pt>
                <c:pt idx="1324">
                  <c:v>4.1716388300000062</c:v>
                </c:pt>
                <c:pt idx="1325">
                  <c:v>4.1716388300000062</c:v>
                </c:pt>
                <c:pt idx="1326">
                  <c:v>3.9203181499999999</c:v>
                </c:pt>
                <c:pt idx="1327">
                  <c:v>4.0590155400000043</c:v>
                </c:pt>
                <c:pt idx="1328">
                  <c:v>4.2576833600000015</c:v>
                </c:pt>
                <c:pt idx="1329">
                  <c:v>4.206208040000007</c:v>
                </c:pt>
                <c:pt idx="1330">
                  <c:v>4.3596246800000102</c:v>
                </c:pt>
                <c:pt idx="1331">
                  <c:v>4.3729981700000025</c:v>
                </c:pt>
                <c:pt idx="1332">
                  <c:v>4.3292609700000071</c:v>
                </c:pt>
                <c:pt idx="1333">
                  <c:v>4.4399497300000093</c:v>
                </c:pt>
                <c:pt idx="1334">
                  <c:v>4.3382607400000097</c:v>
                </c:pt>
                <c:pt idx="1335">
                  <c:v>4.3348122300000114</c:v>
                </c:pt>
                <c:pt idx="1336">
                  <c:v>4.2755146800000006</c:v>
                </c:pt>
                <c:pt idx="1337">
                  <c:v>4.2954487500000056</c:v>
                </c:pt>
                <c:pt idx="1338">
                  <c:v>4.3920070300000162</c:v>
                </c:pt>
                <c:pt idx="1339">
                  <c:v>4.4523980100000102</c:v>
                </c:pt>
                <c:pt idx="1340">
                  <c:v>4.6082538400000033</c:v>
                </c:pt>
                <c:pt idx="1341">
                  <c:v>4.5619092300000119</c:v>
                </c:pt>
                <c:pt idx="1342">
                  <c:v>4.5857964700000053</c:v>
                </c:pt>
                <c:pt idx="1343">
                  <c:v>4.6577946300000121</c:v>
                </c:pt>
                <c:pt idx="1344">
                  <c:v>4.5793200000000098</c:v>
                </c:pt>
                <c:pt idx="1345">
                  <c:v>4.9534412800000069</c:v>
                </c:pt>
                <c:pt idx="1346">
                  <c:v>5.8321384500000022</c:v>
                </c:pt>
                <c:pt idx="1347">
                  <c:v>6.0485534800000096</c:v>
                </c:pt>
                <c:pt idx="1348">
                  <c:v>6.4498422900000065</c:v>
                </c:pt>
                <c:pt idx="1349">
                  <c:v>6.317705480000015</c:v>
                </c:pt>
                <c:pt idx="1350">
                  <c:v>5.7197674900000095</c:v>
                </c:pt>
                <c:pt idx="1351">
                  <c:v>5.3661690500000105</c:v>
                </c:pt>
                <c:pt idx="1352">
                  <c:v>5.1593425600000131</c:v>
                </c:pt>
                <c:pt idx="1353">
                  <c:v>5.1661554700000067</c:v>
                </c:pt>
                <c:pt idx="1354">
                  <c:v>5.1661554700000067</c:v>
                </c:pt>
                <c:pt idx="1355">
                  <c:v>5.3292447600000088</c:v>
                </c:pt>
                <c:pt idx="1356">
                  <c:v>5.3860190100000125</c:v>
                </c:pt>
                <c:pt idx="1357">
                  <c:v>5.6788900300000051</c:v>
                </c:pt>
                <c:pt idx="1358">
                  <c:v>5.6797311300000075</c:v>
                </c:pt>
                <c:pt idx="1359">
                  <c:v>5.6467600100000084</c:v>
                </c:pt>
                <c:pt idx="1360">
                  <c:v>5.6329659700000008</c:v>
                </c:pt>
                <c:pt idx="1361">
                  <c:v>5.4972965400000078</c:v>
                </c:pt>
                <c:pt idx="1362">
                  <c:v>5.4358962400000053</c:v>
                </c:pt>
                <c:pt idx="1363">
                  <c:v>5.415289290000004</c:v>
                </c:pt>
                <c:pt idx="1364">
                  <c:v>5.3179740200000083</c:v>
                </c:pt>
                <c:pt idx="1365">
                  <c:v>5.7735978900000049</c:v>
                </c:pt>
                <c:pt idx="1366">
                  <c:v>5.7735978900000049</c:v>
                </c:pt>
                <c:pt idx="1367">
                  <c:v>5.8005972000000128</c:v>
                </c:pt>
                <c:pt idx="1368">
                  <c:v>6.0452731900000174</c:v>
                </c:pt>
                <c:pt idx="1369">
                  <c:v>5.7299448000000126</c:v>
                </c:pt>
                <c:pt idx="1370">
                  <c:v>5.6391901100000013</c:v>
                </c:pt>
                <c:pt idx="1371">
                  <c:v>5.6924317400000035</c:v>
                </c:pt>
                <c:pt idx="1372">
                  <c:v>5.6441526000000124</c:v>
                </c:pt>
                <c:pt idx="1373">
                  <c:v>5.6441526000000124</c:v>
                </c:pt>
                <c:pt idx="1374">
                  <c:v>5.64835810000001</c:v>
                </c:pt>
                <c:pt idx="1375">
                  <c:v>5.6523953800000015</c:v>
                </c:pt>
                <c:pt idx="1376">
                  <c:v>5.7920179800000113</c:v>
                </c:pt>
                <c:pt idx="1377">
                  <c:v>5.6615633700000103</c:v>
                </c:pt>
                <c:pt idx="1378">
                  <c:v>5.7069827700000104</c:v>
                </c:pt>
                <c:pt idx="1379">
                  <c:v>5.7240571000000102</c:v>
                </c:pt>
                <c:pt idx="1380">
                  <c:v>5.6298539000000147</c:v>
                </c:pt>
                <c:pt idx="1381">
                  <c:v>5.6277511500000088</c:v>
                </c:pt>
                <c:pt idx="1382">
                  <c:v>5.5944435900000116</c:v>
                </c:pt>
                <c:pt idx="1383">
                  <c:v>5.4893902000000026</c:v>
                </c:pt>
                <c:pt idx="1384">
                  <c:v>5.2992174900000037</c:v>
                </c:pt>
                <c:pt idx="1385">
                  <c:v>5.3247869300000019</c:v>
                </c:pt>
                <c:pt idx="1386">
                  <c:v>5.2330229200000105</c:v>
                </c:pt>
                <c:pt idx="1387">
                  <c:v>5.2153598200000033</c:v>
                </c:pt>
                <c:pt idx="1388">
                  <c:v>5.2739844900000037</c:v>
                </c:pt>
                <c:pt idx="1389">
                  <c:v>5.3721408600000018</c:v>
                </c:pt>
                <c:pt idx="1390">
                  <c:v>5.3268896800000078</c:v>
                </c:pt>
                <c:pt idx="1391">
                  <c:v>5.297114740000012</c:v>
                </c:pt>
                <c:pt idx="1392">
                  <c:v>5.1885287300000016</c:v>
                </c:pt>
                <c:pt idx="1393">
                  <c:v>5.0212339400000019</c:v>
                </c:pt>
                <c:pt idx="1394">
                  <c:v>5.0067670200000123</c:v>
                </c:pt>
                <c:pt idx="1395">
                  <c:v>4.9286288300000081</c:v>
                </c:pt>
                <c:pt idx="1396">
                  <c:v>5.0095426500000002</c:v>
                </c:pt>
                <c:pt idx="1397">
                  <c:v>4.9248438800000116</c:v>
                </c:pt>
                <c:pt idx="1398">
                  <c:v>5.0737185800000049</c:v>
                </c:pt>
                <c:pt idx="1399">
                  <c:v>5.0924751100000094</c:v>
                </c:pt>
                <c:pt idx="1400">
                  <c:v>5.009122099999999</c:v>
                </c:pt>
                <c:pt idx="1401">
                  <c:v>4.9382173700000038</c:v>
                </c:pt>
                <c:pt idx="1402">
                  <c:v>4.7636050100000062</c:v>
                </c:pt>
                <c:pt idx="1403">
                  <c:v>4.6981674300000122</c:v>
                </c:pt>
                <c:pt idx="1404">
                  <c:v>4.7185220500000042</c:v>
                </c:pt>
                <c:pt idx="1405">
                  <c:v>4.7371103600000026</c:v>
                </c:pt>
                <c:pt idx="1406">
                  <c:v>4.625075840000008</c:v>
                </c:pt>
                <c:pt idx="1407">
                  <c:v>4.625075840000008</c:v>
                </c:pt>
                <c:pt idx="1408">
                  <c:v>4.5582083900000043</c:v>
                </c:pt>
                <c:pt idx="1409">
                  <c:v>4.6957282400000082</c:v>
                </c:pt>
                <c:pt idx="1410">
                  <c:v>4.8070898800000066</c:v>
                </c:pt>
                <c:pt idx="1411">
                  <c:v>4.7741187600000075</c:v>
                </c:pt>
                <c:pt idx="1412">
                  <c:v>4.9355258500000048</c:v>
                </c:pt>
                <c:pt idx="1413">
                  <c:v>4.9080218800000068</c:v>
                </c:pt>
                <c:pt idx="1414">
                  <c:v>4.9080218800000068</c:v>
                </c:pt>
                <c:pt idx="1415">
                  <c:v>4.9449461700000086</c:v>
                </c:pt>
                <c:pt idx="1416">
                  <c:v>4.9051621400000158</c:v>
                </c:pt>
                <c:pt idx="1417">
                  <c:v>5.3769351300000068</c:v>
                </c:pt>
                <c:pt idx="1418">
                  <c:v>5.3778603400000122</c:v>
                </c:pt>
                <c:pt idx="1419">
                  <c:v>5.4713065500000084</c:v>
                </c:pt>
                <c:pt idx="1420">
                  <c:v>5.4776989100000009</c:v>
                </c:pt>
                <c:pt idx="1421">
                  <c:v>5.2146869400000071</c:v>
                </c:pt>
                <c:pt idx="1422">
                  <c:v>5.0554667100000046</c:v>
                </c:pt>
                <c:pt idx="1423">
                  <c:v>4.9971784800000023</c:v>
                </c:pt>
                <c:pt idx="1424">
                  <c:v>5.0098790900000125</c:v>
                </c:pt>
                <c:pt idx="1425">
                  <c:v>4.9845619800000094</c:v>
                </c:pt>
                <c:pt idx="1426">
                  <c:v>5.0651393600000034</c:v>
                </c:pt>
                <c:pt idx="1427">
                  <c:v>5.0851575400000115</c:v>
                </c:pt>
                <c:pt idx="1428">
                  <c:v>5.0647188100000022</c:v>
                </c:pt>
                <c:pt idx="1429">
                  <c:v>5.0030661800000047</c:v>
                </c:pt>
                <c:pt idx="1430">
                  <c:v>5.0341868800000071</c:v>
                </c:pt>
                <c:pt idx="1431">
                  <c:v>5.0485696900000079</c:v>
                </c:pt>
                <c:pt idx="1432">
                  <c:v>5.063541270000016</c:v>
                </c:pt>
                <c:pt idx="1433">
                  <c:v>5.0770829800000001</c:v>
                </c:pt>
                <c:pt idx="1434">
                  <c:v>5.0124865000000085</c:v>
                </c:pt>
                <c:pt idx="1435">
                  <c:v>4.9279559499999976</c:v>
                </c:pt>
                <c:pt idx="1436">
                  <c:v>4.9459554900000029</c:v>
                </c:pt>
                <c:pt idx="1437">
                  <c:v>5.0193835200000052</c:v>
                </c:pt>
                <c:pt idx="1438">
                  <c:v>5.0116454000000061</c:v>
                </c:pt>
                <c:pt idx="1439">
                  <c:v>5.1142596000000111</c:v>
                </c:pt>
                <c:pt idx="1440">
                  <c:v>4.9552917000000036</c:v>
                </c:pt>
                <c:pt idx="1441">
                  <c:v>4.895741820000012</c:v>
                </c:pt>
                <c:pt idx="1442">
                  <c:v>4.7340824000000055</c:v>
                </c:pt>
                <c:pt idx="1443">
                  <c:v>4.647617320000009</c:v>
                </c:pt>
                <c:pt idx="1444">
                  <c:v>4.6891676600000096</c:v>
                </c:pt>
                <c:pt idx="1445">
                  <c:v>4.8529298300000079</c:v>
                </c:pt>
                <c:pt idx="1446">
                  <c:v>4.9229934600000149</c:v>
                </c:pt>
                <c:pt idx="1447">
                  <c:v>4.7690721600000074</c:v>
                </c:pt>
                <c:pt idx="1448">
                  <c:v>4.7978377800000089</c:v>
                </c:pt>
                <c:pt idx="1449">
                  <c:v>4.6207021200000042</c:v>
                </c:pt>
                <c:pt idx="1450">
                  <c:v>4.5736005200000136</c:v>
                </c:pt>
                <c:pt idx="1451">
                  <c:v>4.6247394000000099</c:v>
                </c:pt>
                <c:pt idx="1452">
                  <c:v>4.5875627800000132</c:v>
                </c:pt>
                <c:pt idx="1453">
                  <c:v>4.725503180000004</c:v>
                </c:pt>
                <c:pt idx="1454">
                  <c:v>4.760240610000011</c:v>
                </c:pt>
                <c:pt idx="1455">
                  <c:v>4.760240610000011</c:v>
                </c:pt>
                <c:pt idx="1456">
                  <c:v>4.7157464200000163</c:v>
                </c:pt>
                <c:pt idx="1457">
                  <c:v>4.5622456699999958</c:v>
                </c:pt>
                <c:pt idx="1458">
                  <c:v>4.5735164100000105</c:v>
                </c:pt>
                <c:pt idx="1459">
                  <c:v>4.6143097600000118</c:v>
                </c:pt>
                <c:pt idx="1460">
                  <c:v>4.7361851500000114</c:v>
                </c:pt>
                <c:pt idx="1461">
                  <c:v>4.7400542100000109</c:v>
                </c:pt>
                <c:pt idx="1462">
                  <c:v>4.7400542100000109</c:v>
                </c:pt>
                <c:pt idx="1463">
                  <c:v>4.5790676700000148</c:v>
                </c:pt>
                <c:pt idx="1464">
                  <c:v>4.3845212400000122</c:v>
                </c:pt>
                <c:pt idx="1465">
                  <c:v>4.2222730499999983</c:v>
                </c:pt>
                <c:pt idx="1466">
                  <c:v>4.198469920000008</c:v>
                </c:pt>
                <c:pt idx="1467">
                  <c:v>4.2762716699999999</c:v>
                </c:pt>
                <c:pt idx="1468">
                  <c:v>4.2643280500000031</c:v>
                </c:pt>
                <c:pt idx="1469">
                  <c:v>4.3445689900000133</c:v>
                </c:pt>
                <c:pt idx="1470">
                  <c:v>4.4034459900000087</c:v>
                </c:pt>
                <c:pt idx="1471">
                  <c:v>4.3835119200000037</c:v>
                </c:pt>
                <c:pt idx="1472">
                  <c:v>4.3268217800000031</c:v>
                </c:pt>
                <c:pt idx="1473">
                  <c:v>4.2742530300000112</c:v>
                </c:pt>
                <c:pt idx="1474">
                  <c:v>4.2962057400000049</c:v>
                </c:pt>
                <c:pt idx="1475">
                  <c:v>4.253898410000005</c:v>
                </c:pt>
                <c:pt idx="1476">
                  <c:v>4.2149554800000146</c:v>
                </c:pt>
                <c:pt idx="1477">
                  <c:v>4.2690382100000051</c:v>
                </c:pt>
                <c:pt idx="1478">
                  <c:v>4.1996474600000084</c:v>
                </c:pt>
                <c:pt idx="1479">
                  <c:v>4.1467422700000043</c:v>
                </c:pt>
                <c:pt idx="1480">
                  <c:v>4.203348300000016</c:v>
                </c:pt>
                <c:pt idx="1481">
                  <c:v>4.1136029300000132</c:v>
                </c:pt>
                <c:pt idx="1482">
                  <c:v>4.0775197399999996</c:v>
                </c:pt>
                <c:pt idx="1483">
                  <c:v>4.090809120000003</c:v>
                </c:pt>
                <c:pt idx="1484">
                  <c:v>4.088201710000007</c:v>
                </c:pt>
                <c:pt idx="1485">
                  <c:v>4.173573360000006</c:v>
                </c:pt>
                <c:pt idx="1486">
                  <c:v>4.1698725200000126</c:v>
                </c:pt>
                <c:pt idx="1487">
                  <c:v>4.1204158400000068</c:v>
                </c:pt>
                <c:pt idx="1488">
                  <c:v>4.0729778000000039</c:v>
                </c:pt>
                <c:pt idx="1489">
                  <c:v>4.0687723000000062</c:v>
                </c:pt>
                <c:pt idx="1490">
                  <c:v>4.1988904700000091</c:v>
                </c:pt>
                <c:pt idx="1491">
                  <c:v>4.253898410000005</c:v>
                </c:pt>
                <c:pt idx="1492">
                  <c:v>4.3327094800000054</c:v>
                </c:pt>
                <c:pt idx="1493">
                  <c:v>4.2537301900000131</c:v>
                </c:pt>
                <c:pt idx="1494">
                  <c:v>4.1244531200000125</c:v>
                </c:pt>
                <c:pt idx="1495">
                  <c:v>4.0741553400000186</c:v>
                </c:pt>
                <c:pt idx="1496">
                  <c:v>4.0899680200000148</c:v>
                </c:pt>
                <c:pt idx="1497">
                  <c:v>4.1815638100000143</c:v>
                </c:pt>
                <c:pt idx="1498">
                  <c:v>4.1278175200000078</c:v>
                </c:pt>
                <c:pt idx="1499">
                  <c:v>4.1743303500000053</c:v>
                </c:pt>
                <c:pt idx="1500">
                  <c:v>4.1824890200000056</c:v>
                </c:pt>
                <c:pt idx="1501">
                  <c:v>4.0459784900000102</c:v>
                </c:pt>
                <c:pt idx="1502">
                  <c:v>4.0363899500000144</c:v>
                </c:pt>
                <c:pt idx="1503">
                  <c:v>4.0363899500000144</c:v>
                </c:pt>
                <c:pt idx="1504">
                  <c:v>3.9638871300000034</c:v>
                </c:pt>
                <c:pt idx="1505">
                  <c:v>3.9785222700000133</c:v>
                </c:pt>
                <c:pt idx="1506">
                  <c:v>4.0250351000000109</c:v>
                </c:pt>
                <c:pt idx="1507">
                  <c:v>3.9997179900000077</c:v>
                </c:pt>
                <c:pt idx="1508">
                  <c:v>4.025623870000004</c:v>
                </c:pt>
                <c:pt idx="1509">
                  <c:v>4.0220912500000026</c:v>
                </c:pt>
                <c:pt idx="1510">
                  <c:v>4.015362450000012</c:v>
                </c:pt>
                <c:pt idx="1511">
                  <c:v>4.0612023999999991</c:v>
                </c:pt>
                <c:pt idx="1512">
                  <c:v>4.1041826100000094</c:v>
                </c:pt>
                <c:pt idx="1513">
                  <c:v>4.1352192000000088</c:v>
                </c:pt>
                <c:pt idx="1514">
                  <c:v>4.1352192000000088</c:v>
                </c:pt>
                <c:pt idx="1515">
                  <c:v>4.04791302000001</c:v>
                </c:pt>
                <c:pt idx="1516">
                  <c:v>3.988026700000006</c:v>
                </c:pt>
                <c:pt idx="1517">
                  <c:v>4.0658284500000121</c:v>
                </c:pt>
                <c:pt idx="1518">
                  <c:v>3.9938302900000053</c:v>
                </c:pt>
                <c:pt idx="1519">
                  <c:v>4.0522867400000138</c:v>
                </c:pt>
                <c:pt idx="1520">
                  <c:v>4.0620435000000157</c:v>
                </c:pt>
                <c:pt idx="1521">
                  <c:v>4.005689799999999</c:v>
                </c:pt>
                <c:pt idx="1522">
                  <c:v>4.0363058400000114</c:v>
                </c:pt>
                <c:pt idx="1523">
                  <c:v>3.9890360200000146</c:v>
                </c:pt>
                <c:pt idx="1524">
                  <c:v>3.977681170000011</c:v>
                </c:pt>
                <c:pt idx="1525">
                  <c:v>3.9399998900000099</c:v>
                </c:pt>
                <c:pt idx="1526">
                  <c:v>3.9084586400000063</c:v>
                </c:pt>
                <c:pt idx="1527">
                  <c:v>3.9184677300000033</c:v>
                </c:pt>
                <c:pt idx="1528">
                  <c:v>4.0098953000000108</c:v>
                </c:pt>
                <c:pt idx="1529">
                  <c:v>4.0151942300000059</c:v>
                </c:pt>
                <c:pt idx="1530">
                  <c:v>4.0284836100000092</c:v>
                </c:pt>
                <c:pt idx="1531">
                  <c:v>3.978101719999998</c:v>
                </c:pt>
                <c:pt idx="1532">
                  <c:v>3.8889451200000025</c:v>
                </c:pt>
                <c:pt idx="1533">
                  <c:v>3.8587496300000055</c:v>
                </c:pt>
                <c:pt idx="1534">
                  <c:v>3.8738053200000024</c:v>
                </c:pt>
                <c:pt idx="1535">
                  <c:v>3.9502613100000019</c:v>
                </c:pt>
                <c:pt idx="1536">
                  <c:v>3.914851000000013</c:v>
                </c:pt>
                <c:pt idx="1537">
                  <c:v>3.9334393100000113</c:v>
                </c:pt>
                <c:pt idx="1538">
                  <c:v>3.9837370900000053</c:v>
                </c:pt>
                <c:pt idx="1539">
                  <c:v>3.9531210500000071</c:v>
                </c:pt>
                <c:pt idx="1540">
                  <c:v>3.9574947700000109</c:v>
                </c:pt>
                <c:pt idx="1541">
                  <c:v>4.0242781100000116</c:v>
                </c:pt>
                <c:pt idx="1542">
                  <c:v>4.0596043099999974</c:v>
                </c:pt>
                <c:pt idx="1543">
                  <c:v>4.0569127900000126</c:v>
                </c:pt>
                <c:pt idx="1544">
                  <c:v>4.0620435000000157</c:v>
                </c:pt>
                <c:pt idx="1545">
                  <c:v>4.0653237900000079</c:v>
                </c:pt>
                <c:pt idx="1546">
                  <c:v>4.0071196700000087</c:v>
                </c:pt>
                <c:pt idx="1547">
                  <c:v>4.0400066800000047</c:v>
                </c:pt>
                <c:pt idx="1548">
                  <c:v>4.0765104200000053</c:v>
                </c:pt>
                <c:pt idx="1549">
                  <c:v>4.0826504500000027</c:v>
                </c:pt>
                <c:pt idx="1550">
                  <c:v>4.0791178300000013</c:v>
                </c:pt>
                <c:pt idx="1551">
                  <c:v>4.0791178300000013</c:v>
                </c:pt>
                <c:pt idx="1552">
                  <c:v>4.0277266200000099</c:v>
                </c:pt>
                <c:pt idx="1553">
                  <c:v>3.9205704800000092</c:v>
                </c:pt>
                <c:pt idx="1554">
                  <c:v>3.9769241800000117</c:v>
                </c:pt>
                <c:pt idx="1555">
                  <c:v>3.938149469999999</c:v>
                </c:pt>
                <c:pt idx="1556">
                  <c:v>3.9256170800000092</c:v>
                </c:pt>
                <c:pt idx="1557">
                  <c:v>3.914935110000016</c:v>
                </c:pt>
                <c:pt idx="1558">
                  <c:v>3.9233461100000113</c:v>
                </c:pt>
                <c:pt idx="1559">
                  <c:v>3.9442053900000076</c:v>
                </c:pt>
                <c:pt idx="1560">
                  <c:v>3.9591769700000157</c:v>
                </c:pt>
                <c:pt idx="1561">
                  <c:v>4.1639007100000072</c:v>
                </c:pt>
                <c:pt idx="1562">
                  <c:v>3.9945031700000158</c:v>
                </c:pt>
                <c:pt idx="1563">
                  <c:v>#N/A</c:v>
                </c:pt>
                <c:pt idx="1564">
                  <c:v>4.025371540000009</c:v>
                </c:pt>
                <c:pt idx="1565">
                  <c:v>4.0845849800000025</c:v>
                </c:pt>
                <c:pt idx="1566">
                  <c:v>4.1930027700000068</c:v>
                </c:pt>
                <c:pt idx="1567">
                  <c:v>4.1194906300000014</c:v>
                </c:pt>
                <c:pt idx="1568">
                  <c:v>4.0315956800000095</c:v>
                </c:pt>
                <c:pt idx="1569">
                  <c:v>3.8419276300000149</c:v>
                </c:pt>
                <c:pt idx="1570">
                  <c:v>3.8309933299999983</c:v>
                </c:pt>
                <c:pt idx="1571">
                  <c:v>3.7838917300000077</c:v>
                </c:pt>
                <c:pt idx="1572">
                  <c:v>3.7491543000000007</c:v>
                </c:pt>
                <c:pt idx="1573">
                  <c:v>3.7376312300000052</c:v>
                </c:pt>
                <c:pt idx="1574">
                  <c:v>3.7635371100000015</c:v>
                </c:pt>
                <c:pt idx="1575">
                  <c:v>3.8286382500000116</c:v>
                </c:pt>
                <c:pt idx="1576">
                  <c:v>4.5659465100000034</c:v>
                </c:pt>
                <c:pt idx="1577">
                  <c:v>4.8291267000000175</c:v>
                </c:pt>
                <c:pt idx="1578">
                  <c:v>5.3991401700000097</c:v>
                </c:pt>
                <c:pt idx="1579">
                  <c:v>5.7620748200000094</c:v>
                </c:pt>
                <c:pt idx="1580">
                  <c:v>4.9352735200000097</c:v>
                </c:pt>
                <c:pt idx="1581">
                  <c:v>4.9352735200000097</c:v>
                </c:pt>
                <c:pt idx="1582">
                  <c:v>4.5852918100000153</c:v>
                </c:pt>
                <c:pt idx="1583">
                  <c:v>#N/A</c:v>
                </c:pt>
                <c:pt idx="1584">
                  <c:v>4.3105885500000056</c:v>
                </c:pt>
                <c:pt idx="1585">
                  <c:v>4.3105885500000056</c:v>
                </c:pt>
                <c:pt idx="1586">
                  <c:v>4.1204999500000099</c:v>
                </c:pt>
                <c:pt idx="1587">
                  <c:v>#N/A</c:v>
                </c:pt>
                <c:pt idx="1588">
                  <c:v>4.4121093200000132</c:v>
                </c:pt>
                <c:pt idx="1589">
                  <c:v>4.3001589100000075</c:v>
                </c:pt>
                <c:pt idx="1590">
                  <c:v>#N/A</c:v>
                </c:pt>
                <c:pt idx="1591">
                  <c:v>4.9974308099999973</c:v>
                </c:pt>
                <c:pt idx="1592">
                  <c:v>4.7320637600000168</c:v>
                </c:pt>
                <c:pt idx="1593">
                  <c:v>4.7873240300000077</c:v>
                </c:pt>
                <c:pt idx="1594">
                  <c:v>5.4318589600000138</c:v>
                </c:pt>
                <c:pt idx="1595">
                  <c:v>5.1238481400000069</c:v>
                </c:pt>
                <c:pt idx="1596">
                  <c:v>5.1235117000000088</c:v>
                </c:pt>
                <c:pt idx="1597">
                  <c:v>5.4173079300000069</c:v>
                </c:pt>
                <c:pt idx="1598">
                  <c:v>4.758137860000005</c:v>
                </c:pt>
                <c:pt idx="1599">
                  <c:v>4.7939687200000094</c:v>
                </c:pt>
                <c:pt idx="1600">
                  <c:v>5.1256144500000147</c:v>
                </c:pt>
                <c:pt idx="1601">
                  <c:v>4.8140710100000064</c:v>
                </c:pt>
                <c:pt idx="1602">
                  <c:v>4.527171800000005</c:v>
                </c:pt>
                <c:pt idx="1603">
                  <c:v>4.4002498100000054</c:v>
                </c:pt>
                <c:pt idx="1604">
                  <c:v>4.168779090000001</c:v>
                </c:pt>
                <c:pt idx="1605">
                  <c:v>4.1756761100000119</c:v>
                </c:pt>
                <c:pt idx="1606">
                  <c:v>4.0571651200000076</c:v>
                </c:pt>
                <c:pt idx="1607">
                  <c:v>4.0310069100000021</c:v>
                </c:pt>
                <c:pt idx="1608">
                  <c:v>3.9632983600000102</c:v>
                </c:pt>
                <c:pt idx="1609">
                  <c:v>3.9091315200000167</c:v>
                </c:pt>
                <c:pt idx="1610">
                  <c:v>3.940336330000008</c:v>
                </c:pt>
                <c:pt idx="1611">
                  <c:v>3.8977766700000132</c:v>
                </c:pt>
                <c:pt idx="1612">
                  <c:v>3.9261217399999992</c:v>
                </c:pt>
                <c:pt idx="1613">
                  <c:v>3.805003339999999</c:v>
                </c:pt>
                <c:pt idx="1614">
                  <c:v>4.4100065700000073</c:v>
                </c:pt>
                <c:pt idx="1615">
                  <c:v>4.7350076099999967</c:v>
                </c:pt>
                <c:pt idx="1616">
                  <c:v>4.9680764200000027</c:v>
                </c:pt>
                <c:pt idx="1617">
                  <c:v>5.058999330000006</c:v>
                </c:pt>
                <c:pt idx="1618">
                  <c:v>4.8253417500000069</c:v>
                </c:pt>
                <c:pt idx="1619">
                  <c:v>4.3115137600000111</c:v>
                </c:pt>
                <c:pt idx="1620">
                  <c:v>4.2064603700000021</c:v>
                </c:pt>
                <c:pt idx="1621">
                  <c:v>5.375000600000007</c:v>
                </c:pt>
                <c:pt idx="1622">
                  <c:v>5.0534480700000017</c:v>
                </c:pt>
                <c:pt idx="1623">
                  <c:v>5.0921386700000113</c:v>
                </c:pt>
                <c:pt idx="1624">
                  <c:v>5.1903791500000125</c:v>
                </c:pt>
                <c:pt idx="1625">
                  <c:v>4.7620910300000077</c:v>
                </c:pt>
                <c:pt idx="1626">
                  <c:v>5.3954393300000163</c:v>
                </c:pt>
                <c:pt idx="1627">
                  <c:v>5.5734160900000091</c:v>
                </c:pt>
                <c:pt idx="1628">
                  <c:v>5.407382950000013</c:v>
                </c:pt>
                <c:pt idx="1629">
                  <c:v>4.9655531200000098</c:v>
                </c:pt>
                <c:pt idx="1630">
                  <c:v>4.381661500000007</c:v>
                </c:pt>
                <c:pt idx="1631">
                  <c:v>#N/A</c:v>
                </c:pt>
                <c:pt idx="1632">
                  <c:v>5.9522475300000082</c:v>
                </c:pt>
                <c:pt idx="1633">
                  <c:v>6.2280442200000152</c:v>
                </c:pt>
                <c:pt idx="1634">
                  <c:v>6.1885125200000175</c:v>
                </c:pt>
                <c:pt idx="1635">
                  <c:v>6.1764847900000177</c:v>
                </c:pt>
                <c:pt idx="1636">
                  <c:v>5.1431093300000157</c:v>
                </c:pt>
                <c:pt idx="1637">
                  <c:v>5.3405996100000124</c:v>
                </c:pt>
                <c:pt idx="1638">
                  <c:v>5.6125272400000057</c:v>
                </c:pt>
                <c:pt idx="1639">
                  <c:v>5.10425051</c:v>
                </c:pt>
                <c:pt idx="1640">
                  <c:v>5.0986151400000068</c:v>
                </c:pt>
                <c:pt idx="1641">
                  <c:v>4.7852212800000018</c:v>
                </c:pt>
                <c:pt idx="1642">
                  <c:v>4.7538482500000043</c:v>
                </c:pt>
                <c:pt idx="1643">
                  <c:v>4.7272694899999976</c:v>
                </c:pt>
                <c:pt idx="1644">
                  <c:v>4.4238006100000149</c:v>
                </c:pt>
                <c:pt idx="1645">
                  <c:v>4.3830913700000025</c:v>
                </c:pt>
                <c:pt idx="1646">
                  <c:v>4.1700407400000046</c:v>
                </c:pt>
                <c:pt idx="1647">
                  <c:v>4.0252874300000059</c:v>
                </c:pt>
                <c:pt idx="1648">
                  <c:v>4.0785290600000081</c:v>
                </c:pt>
                <c:pt idx="1649">
                  <c:v>3.9786904900000053</c:v>
                </c:pt>
                <c:pt idx="1650">
                  <c:v>4.0136802500000073</c:v>
                </c:pt>
                <c:pt idx="1651">
                  <c:v>3.9701112700000039</c:v>
                </c:pt>
                <c:pt idx="1652">
                  <c:v>3.9333552000000083</c:v>
                </c:pt>
                <c:pt idx="1653">
                  <c:v>3.9563172300000105</c:v>
                </c:pt>
                <c:pt idx="1654">
                  <c:v>3.8796930200000048</c:v>
                </c:pt>
                <c:pt idx="1655">
                  <c:v>3.9118230400000016</c:v>
                </c:pt>
                <c:pt idx="1656">
                  <c:v>3.9523640600000078</c:v>
                </c:pt>
                <c:pt idx="1657">
                  <c:v>3.9834847600000103</c:v>
                </c:pt>
                <c:pt idx="1658">
                  <c:v>3.9760830800000093</c:v>
                </c:pt>
                <c:pt idx="1659">
                  <c:v>4.002830060000008</c:v>
                </c:pt>
                <c:pt idx="1660">
                  <c:v>4.06809942000001</c:v>
                </c:pt>
                <c:pt idx="1661">
                  <c:v>4.0294088200000004</c:v>
                </c:pt>
                <c:pt idx="1662">
                  <c:v>4.0000544300000058</c:v>
                </c:pt>
                <c:pt idx="1663">
                  <c:v>3.9022345000000058</c:v>
                </c:pt>
                <c:pt idx="1664">
                  <c:v>3.792386840000006</c:v>
                </c:pt>
                <c:pt idx="1665">
                  <c:v>3.7404909700000104</c:v>
                </c:pt>
                <c:pt idx="1666">
                  <c:v>3.7186223700000056</c:v>
                </c:pt>
                <c:pt idx="1667">
                  <c:v>3.9377289200000121</c:v>
                </c:pt>
                <c:pt idx="1668">
                  <c:v>4.2406931400000047</c:v>
                </c:pt>
                <c:pt idx="1669">
                  <c:v>4.3634937400000098</c:v>
                </c:pt>
                <c:pt idx="1670">
                  <c:v>4.5937869199999994</c:v>
                </c:pt>
                <c:pt idx="1671">
                  <c:v>4.6936254900000023</c:v>
                </c:pt>
                <c:pt idx="1672">
                  <c:v>5.0484014700000017</c:v>
                </c:pt>
                <c:pt idx="1673">
                  <c:v>5.4857734700000123</c:v>
                </c:pt>
                <c:pt idx="1674">
                  <c:v>5.5633228900000091</c:v>
                </c:pt>
                <c:pt idx="1675">
                  <c:v>6.5570825400000103</c:v>
                </c:pt>
                <c:pt idx="1676">
                  <c:v>6.531597210000001</c:v>
                </c:pt>
                <c:pt idx="1677">
                  <c:v>6.5092239500000062</c:v>
                </c:pt>
                <c:pt idx="1678">
                  <c:v>6.6383328000000006</c:v>
                </c:pt>
                <c:pt idx="1679">
                  <c:v>5.9812654800000047</c:v>
                </c:pt>
                <c:pt idx="1680">
                  <c:v>5.6651801000000006</c:v>
                </c:pt>
                <c:pt idx="1681">
                  <c:v>5.2035003100000097</c:v>
                </c:pt>
                <c:pt idx="1682">
                  <c:v>5.5066327500000085</c:v>
                </c:pt>
                <c:pt idx="1683">
                  <c:v>5.1658190300000086</c:v>
                </c:pt>
                <c:pt idx="1684">
                  <c:v>5.1506792300000086</c:v>
                </c:pt>
                <c:pt idx="1685">
                  <c:v>5.6064713200000114</c:v>
                </c:pt>
                <c:pt idx="1686">
                  <c:v>4.7860623800000042</c:v>
                </c:pt>
                <c:pt idx="1687">
                  <c:v>4.7649507699999987</c:v>
                </c:pt>
                <c:pt idx="1688">
                  <c:v>5.419831230000014</c:v>
                </c:pt>
                <c:pt idx="1689">
                  <c:v>5.4086446000000024</c:v>
                </c:pt>
                <c:pt idx="1690">
                  <c:v>5.5798925600000047</c:v>
                </c:pt>
                <c:pt idx="1691">
                  <c:v>5.6915906400000154</c:v>
                </c:pt>
                <c:pt idx="1692">
                  <c:v>5.3250392600000112</c:v>
                </c:pt>
                <c:pt idx="1693">
                  <c:v>5.8377738200000096</c:v>
                </c:pt>
                <c:pt idx="1694">
                  <c:v>5.9023703000000154</c:v>
                </c:pt>
                <c:pt idx="1695">
                  <c:v>5.9492195699999968</c:v>
                </c:pt>
                <c:pt idx="1696">
                  <c:v>5.4425409300000069</c:v>
                </c:pt>
                <c:pt idx="1697">
                  <c:v>5.3820658400000099</c:v>
                </c:pt>
                <c:pt idx="1698">
                  <c:v>5.8448390600000124</c:v>
                </c:pt>
                <c:pt idx="1699">
                  <c:v>6.373133970000012</c:v>
                </c:pt>
                <c:pt idx="1700">
                  <c:v>7.1066572800000074</c:v>
                </c:pt>
                <c:pt idx="1701">
                  <c:v>7.1838702600000062</c:v>
                </c:pt>
                <c:pt idx="1702">
                  <c:v>7.4007058400000147</c:v>
                </c:pt>
                <c:pt idx="1703">
                  <c:v>7.97080342000001</c:v>
                </c:pt>
                <c:pt idx="1704">
                  <c:v>8.2276753600000063</c:v>
                </c:pt>
                <c:pt idx="1705">
                  <c:v>9.0580933900000105</c:v>
                </c:pt>
                <c:pt idx="1706">
                  <c:v>9.5831921200000068</c:v>
                </c:pt>
                <c:pt idx="1707">
                  <c:v>9.7677294600000124</c:v>
                </c:pt>
                <c:pt idx="1708">
                  <c:v>10.227306500000012</c:v>
                </c:pt>
                <c:pt idx="1709">
                  <c:v>10.179279690000001</c:v>
                </c:pt>
                <c:pt idx="1710">
                  <c:v>10.480309380000008</c:v>
                </c:pt>
                <c:pt idx="1711">
                  <c:v>10.341948430000002</c:v>
                </c:pt>
                <c:pt idx="1712">
                  <c:v>10.472823590000004</c:v>
                </c:pt>
                <c:pt idx="1713">
                  <c:v>10.400825430000012</c:v>
                </c:pt>
                <c:pt idx="1714">
                  <c:v>10.014003540000004</c:v>
                </c:pt>
                <c:pt idx="1715">
                  <c:v>10.162794130000009</c:v>
                </c:pt>
                <c:pt idx="1716">
                  <c:v>10.369788840000012</c:v>
                </c:pt>
                <c:pt idx="1717">
                  <c:v>10.305949350000006</c:v>
                </c:pt>
                <c:pt idx="1718">
                  <c:v>10.585530990000009</c:v>
                </c:pt>
                <c:pt idx="1719">
                  <c:v>10.57972740000001</c:v>
                </c:pt>
                <c:pt idx="1720">
                  <c:v>10.211914370000002</c:v>
                </c:pt>
                <c:pt idx="1721">
                  <c:v>10.353892050000013</c:v>
                </c:pt>
                <c:pt idx="1722">
                  <c:v>10.479300060000014</c:v>
                </c:pt>
                <c:pt idx="1723">
                  <c:v>10.709845570000013</c:v>
                </c:pt>
                <c:pt idx="1724">
                  <c:v>10.705724180000004</c:v>
                </c:pt>
                <c:pt idx="1725">
                  <c:v>10.198709100000016</c:v>
                </c:pt>
                <c:pt idx="1726">
                  <c:v>10.072544100000002</c:v>
                </c:pt>
                <c:pt idx="1727">
                  <c:v>10.02241454</c:v>
                </c:pt>
                <c:pt idx="1728">
                  <c:v>10.128224920000008</c:v>
                </c:pt>
                <c:pt idx="1729">
                  <c:v>10.535401430000007</c:v>
                </c:pt>
                <c:pt idx="1730">
                  <c:v>10.625567350000011</c:v>
                </c:pt>
                <c:pt idx="1731">
                  <c:v>10.230502680000015</c:v>
                </c:pt>
                <c:pt idx="1732">
                  <c:v>9.7495617000000152</c:v>
                </c:pt>
                <c:pt idx="1733">
                  <c:v>9.5636786000000029</c:v>
                </c:pt>
                <c:pt idx="1734">
                  <c:v>9.2412008600000064</c:v>
                </c:pt>
                <c:pt idx="1735">
                  <c:v>9.1532218000000114</c:v>
                </c:pt>
                <c:pt idx="1736">
                  <c:v>9.102503470000002</c:v>
                </c:pt>
                <c:pt idx="1737">
                  <c:v>8.9950950000000063</c:v>
                </c:pt>
                <c:pt idx="1738">
                  <c:v>8.8193892100000113</c:v>
                </c:pt>
                <c:pt idx="1739">
                  <c:v>8.3714193500000107</c:v>
                </c:pt>
                <c:pt idx="1740">
                  <c:v>8.2634221100000076</c:v>
                </c:pt>
                <c:pt idx="1741">
                  <c:v>8.2634221100000076</c:v>
                </c:pt>
                <c:pt idx="1742">
                  <c:v>8.038680190000008</c:v>
                </c:pt>
                <c:pt idx="1743">
                  <c:v>8.0586983700000161</c:v>
                </c:pt>
                <c:pt idx="1744">
                  <c:v>8.0002419200000077</c:v>
                </c:pt>
                <c:pt idx="1745">
                  <c:v>7.8403488100000089</c:v>
                </c:pt>
                <c:pt idx="1746">
                  <c:v>7.7966957200000024</c:v>
                </c:pt>
                <c:pt idx="1747">
                  <c:v>7.6929039800000112</c:v>
                </c:pt>
                <c:pt idx="1748">
                  <c:v>7.5780097200000114</c:v>
                </c:pt>
                <c:pt idx="1749">
                  <c:v>7.5187962800000037</c:v>
                </c:pt>
                <c:pt idx="1750">
                  <c:v>7.1382826400000141</c:v>
                </c:pt>
                <c:pt idx="1751">
                  <c:v>7.1715902000000114</c:v>
                </c:pt>
                <c:pt idx="1752">
                  <c:v>7.1648614000000066</c:v>
                </c:pt>
                <c:pt idx="1753">
                  <c:v>7.2043931000000043</c:v>
                </c:pt>
                <c:pt idx="1754">
                  <c:v>7.2476256400000096</c:v>
                </c:pt>
                <c:pt idx="1755">
                  <c:v>7.2183553600000039</c:v>
                </c:pt>
                <c:pt idx="1756">
                  <c:v>7.1270119000000136</c:v>
                </c:pt>
                <c:pt idx="1757">
                  <c:v>7.0352478900000079</c:v>
                </c:pt>
                <c:pt idx="1758">
                  <c:v>6.9947909800000048</c:v>
                </c:pt>
                <c:pt idx="1759">
                  <c:v>6.8024314100000112</c:v>
                </c:pt>
                <c:pt idx="1760">
                  <c:v>6.7705537200000094</c:v>
                </c:pt>
                <c:pt idx="1761">
                  <c:v>6.5063642100000152</c:v>
                </c:pt>
                <c:pt idx="1762">
                  <c:v>6.2941546800000054</c:v>
                </c:pt>
                <c:pt idx="1763">
                  <c:v>6.2586602600000134</c:v>
                </c:pt>
                <c:pt idx="1764">
                  <c:v>6.6475849000000125</c:v>
                </c:pt>
                <c:pt idx="1765">
                  <c:v>6.5658299800000037</c:v>
                </c:pt>
                <c:pt idx="1766">
                  <c:v>6.5344569500000063</c:v>
                </c:pt>
                <c:pt idx="1767">
                  <c:v>6.5497649700000125</c:v>
                </c:pt>
                <c:pt idx="1768">
                  <c:v>6.0309744900000055</c:v>
                </c:pt>
                <c:pt idx="1769">
                  <c:v>6.1218974000000088</c:v>
                </c:pt>
                <c:pt idx="1770">
                  <c:v>6.1556255100000072</c:v>
                </c:pt>
                <c:pt idx="1771">
                  <c:v>6.1430931200000032</c:v>
                </c:pt>
                <c:pt idx="1772">
                  <c:v>6.0257596700000136</c:v>
                </c:pt>
                <c:pt idx="1773">
                  <c:v>5.9618360700000181</c:v>
                </c:pt>
                <c:pt idx="1774">
                  <c:v>5.8233910100000088</c:v>
                </c:pt>
                <c:pt idx="1775">
                  <c:v>5.5773692600000118</c:v>
                </c:pt>
                <c:pt idx="1776">
                  <c:v>5.5263144900000043</c:v>
                </c:pt>
                <c:pt idx="1777">
                  <c:v>5.6198448100000036</c:v>
                </c:pt>
                <c:pt idx="1778">
                  <c:v>5.6224522200000138</c:v>
                </c:pt>
                <c:pt idx="1779">
                  <c:v>5.6220316700000126</c:v>
                </c:pt>
                <c:pt idx="1780">
                  <c:v>5.382906939999998</c:v>
                </c:pt>
                <c:pt idx="1781">
                  <c:v>5.0751484500000004</c:v>
                </c:pt>
                <c:pt idx="1782">
                  <c:v>5.0735503600000129</c:v>
                </c:pt>
                <c:pt idx="1783">
                  <c:v>5.1357917600000036</c:v>
                </c:pt>
                <c:pt idx="1784">
                  <c:v>5.1982013800000004</c:v>
                </c:pt>
                <c:pt idx="1785">
                  <c:v>5.271881740000012</c:v>
                </c:pt>
                <c:pt idx="1786">
                  <c:v>5.3577580500000153</c:v>
                </c:pt>
                <c:pt idx="1787">
                  <c:v>5.2990492700000118</c:v>
                </c:pt>
                <c:pt idx="1788">
                  <c:v>5.2982922800000125</c:v>
                </c:pt>
                <c:pt idx="1789">
                  <c:v>5.2982922800000125</c:v>
                </c:pt>
                <c:pt idx="1790">
                  <c:v>5.229490300000009</c:v>
                </c:pt>
                <c:pt idx="1791">
                  <c:v>5.0200564000000156</c:v>
                </c:pt>
                <c:pt idx="1792">
                  <c:v>4.9942346300000082</c:v>
                </c:pt>
                <c:pt idx="1793">
                  <c:v>5.0309065900000007</c:v>
                </c:pt>
                <c:pt idx="1794">
                  <c:v>5.0107201900000007</c:v>
                </c:pt>
                <c:pt idx="1795">
                  <c:v>4.9716090400000041</c:v>
                </c:pt>
                <c:pt idx="1796">
                  <c:v>4.9716090400000041</c:v>
                </c:pt>
                <c:pt idx="1797">
                  <c:v>4.9053303600000078</c:v>
                </c:pt>
                <c:pt idx="1798">
                  <c:v>4.8964988100000113</c:v>
                </c:pt>
                <c:pt idx="1799">
                  <c:v>4.933591320000005</c:v>
                </c:pt>
                <c:pt idx="1800">
                  <c:v>5.1118204100000071</c:v>
                </c:pt>
                <c:pt idx="1801">
                  <c:v>5.0170284400000043</c:v>
                </c:pt>
                <c:pt idx="1802">
                  <c:v>4.9822069000000084</c:v>
                </c:pt>
                <c:pt idx="1803">
                  <c:v>5.0527751900000055</c:v>
                </c:pt>
                <c:pt idx="1804">
                  <c:v>4.9355258500000048</c:v>
                </c:pt>
                <c:pt idx="1805">
                  <c:v>4.9881787100000139</c:v>
                </c:pt>
                <c:pt idx="1806">
                  <c:v>5.0278786300000178</c:v>
                </c:pt>
                <c:pt idx="1807">
                  <c:v>5.0665692299999989</c:v>
                </c:pt>
                <c:pt idx="1808">
                  <c:v>5.0110566299999988</c:v>
                </c:pt>
                <c:pt idx="1809">
                  <c:v>4.9975149200000004</c:v>
                </c:pt>
                <c:pt idx="1810">
                  <c:v>4.9881787100000139</c:v>
                </c:pt>
                <c:pt idx="1811">
                  <c:v>4.8960782599999959</c:v>
                </c:pt>
                <c:pt idx="1812">
                  <c:v>4.8352667300000149</c:v>
                </c:pt>
                <c:pt idx="1813">
                  <c:v>4.8297154700000107</c:v>
                </c:pt>
                <c:pt idx="1814">
                  <c:v>4.8271080600000147</c:v>
                </c:pt>
                <c:pt idx="1815">
                  <c:v>4.6749530700000008</c:v>
                </c:pt>
                <c:pt idx="1816">
                  <c:v>4.8004451900000049</c:v>
                </c:pt>
                <c:pt idx="1817">
                  <c:v>4.7892585600000075</c:v>
                </c:pt>
                <c:pt idx="1818">
                  <c:v>4.7196154800000016</c:v>
                </c:pt>
                <c:pt idx="1819">
                  <c:v>4.9334230999999988</c:v>
                </c:pt>
                <c:pt idx="1820">
                  <c:v>4.8573876600000148</c:v>
                </c:pt>
                <c:pt idx="1821">
                  <c:v>4.7546052400000036</c:v>
                </c:pt>
                <c:pt idx="1822">
                  <c:v>4.7113726999999983</c:v>
                </c:pt>
                <c:pt idx="1823">
                  <c:v>4.6669626200000067</c:v>
                </c:pt>
                <c:pt idx="1824">
                  <c:v>4.5730958600000093</c:v>
                </c:pt>
                <c:pt idx="1825">
                  <c:v>4.5664511700000077</c:v>
                </c:pt>
                <c:pt idx="1826">
                  <c:v>4.5679651500000062</c:v>
                </c:pt>
                <c:pt idx="1827">
                  <c:v>4.5098451400000101</c:v>
                </c:pt>
                <c:pt idx="1828">
                  <c:v>4.5131254300000165</c:v>
                </c:pt>
                <c:pt idx="1829">
                  <c:v>4.5152281800000083</c:v>
                </c:pt>
                <c:pt idx="1830">
                  <c:v>4.5152281800000083</c:v>
                </c:pt>
                <c:pt idx="1831">
                  <c:v>4.4128663099999983</c:v>
                </c:pt>
                <c:pt idx="1832">
                  <c:v>4.4238006100000149</c:v>
                </c:pt>
                <c:pt idx="1833">
                  <c:v>4.4405385000000024</c:v>
                </c:pt>
                <c:pt idx="1834">
                  <c:v>4.4381834200000156</c:v>
                </c:pt>
                <c:pt idx="1835">
                  <c:v>4.4385198599999995</c:v>
                </c:pt>
                <c:pt idx="1836">
                  <c:v>4.4105953400000004</c:v>
                </c:pt>
                <c:pt idx="1837">
                  <c:v>4.4105953400000004</c:v>
                </c:pt>
                <c:pt idx="1838">
                  <c:v>4.4116046600000089</c:v>
                </c:pt>
                <c:pt idx="1839">
                  <c:v>4.3700543200000084</c:v>
                </c:pt>
                <c:pt idx="1840">
                  <c:v>4.4601361300000093</c:v>
                </c:pt>
                <c:pt idx="1841">
                  <c:v>4.419595110000003</c:v>
                </c:pt>
                <c:pt idx="1842">
                  <c:v>4.474687160000002</c:v>
                </c:pt>
                <c:pt idx="1843">
                  <c:v>4.5044620999999978</c:v>
                </c:pt>
                <c:pt idx="1844">
                  <c:v>4.5942074700000006</c:v>
                </c:pt>
                <c:pt idx="1845">
                  <c:v>4.6288607900000045</c:v>
                </c:pt>
                <c:pt idx="1846">
                  <c:v>4.569647350000011</c:v>
                </c:pt>
                <c:pt idx="1847">
                  <c:v>4.5359192400000126</c:v>
                </c:pt>
                <c:pt idx="1848">
                  <c:v>4.3822502700000143</c:v>
                </c:pt>
                <c:pt idx="1849">
                  <c:v>4.3227845000000116</c:v>
                </c:pt>
                <c:pt idx="1850">
                  <c:v>4.2943553200000082</c:v>
                </c:pt>
                <c:pt idx="1851">
                  <c:v>4.2999065799999983</c:v>
                </c:pt>
                <c:pt idx="1852">
                  <c:v>4.2439734300000111</c:v>
                </c:pt>
                <c:pt idx="1853">
                  <c:v>4.2363194200000009</c:v>
                </c:pt>
                <c:pt idx="1854">
                  <c:v>4.2258897800000028</c:v>
                </c:pt>
                <c:pt idx="1855">
                  <c:v>4.186273970000002</c:v>
                </c:pt>
                <c:pt idx="1856">
                  <c:v>4.2524685400000095</c:v>
                </c:pt>
                <c:pt idx="1857">
                  <c:v>4.2856919900000037</c:v>
                </c:pt>
                <c:pt idx="1858">
                  <c:v>4.328924530000009</c:v>
                </c:pt>
                <c:pt idx="1859">
                  <c:v>4.3438961100000029</c:v>
                </c:pt>
                <c:pt idx="1860">
                  <c:v>4.2766081100000122</c:v>
                </c:pt>
                <c:pt idx="1861">
                  <c:v>4.2633187300000088</c:v>
                </c:pt>
                <c:pt idx="1862">
                  <c:v>4.2397679300000135</c:v>
                </c:pt>
                <c:pt idx="1863">
                  <c:v>4.2670195700000164</c:v>
                </c:pt>
                <c:pt idx="1864">
                  <c:v>4.326317120000013</c:v>
                </c:pt>
                <c:pt idx="1865">
                  <c:v>4.4573605000000072</c:v>
                </c:pt>
                <c:pt idx="1866">
                  <c:v>4.4992472800000058</c:v>
                </c:pt>
                <c:pt idx="1867">
                  <c:v>4.5407976200000064</c:v>
                </c:pt>
                <c:pt idx="1868">
                  <c:v>4.61010426</c:v>
                </c:pt>
                <c:pt idx="1869">
                  <c:v>4.4204362100000054</c:v>
                </c:pt>
                <c:pt idx="1870">
                  <c:v>4.2570945900000083</c:v>
                </c:pt>
                <c:pt idx="1871">
                  <c:v>4.4263239100000078</c:v>
                </c:pt>
                <c:pt idx="1872">
                  <c:v>4.3348122300000114</c:v>
                </c:pt>
                <c:pt idx="1873">
                  <c:v>4.3307749500000057</c:v>
                </c:pt>
                <c:pt idx="1874">
                  <c:v>4.4338938100000149</c:v>
                </c:pt>
                <c:pt idx="1875">
                  <c:v>4.2187404300000111</c:v>
                </c:pt>
                <c:pt idx="1876">
                  <c:v>4.2846826700000094</c:v>
                </c:pt>
                <c:pt idx="1877">
                  <c:v>4.2957851900000037</c:v>
                </c:pt>
                <c:pt idx="1878">
                  <c:v>4.2957851900000037</c:v>
                </c:pt>
                <c:pt idx="1879">
                  <c:v>4.2976356100000004</c:v>
                </c:pt>
                <c:pt idx="1880">
                  <c:v>4.2552441700000116</c:v>
                </c:pt>
                <c:pt idx="1881">
                  <c:v>4.2728231600000157</c:v>
                </c:pt>
                <c:pt idx="1882">
                  <c:v>4.1374060600000035</c:v>
                </c:pt>
                <c:pt idx="1883">
                  <c:v>4.05346428</c:v>
                </c:pt>
                <c:pt idx="1884">
                  <c:v>3.9798680300000058</c:v>
                </c:pt>
                <c:pt idx="1885">
                  <c:v>3.9798680300000058</c:v>
                </c:pt>
                <c:pt idx="1886">
                  <c:v>4.038072150000005</c:v>
                </c:pt>
                <c:pt idx="1887">
                  <c:v>4.0739030100000093</c:v>
                </c:pt>
                <c:pt idx="1888">
                  <c:v>4.0772674100000046</c:v>
                </c:pt>
                <c:pt idx="1889">
                  <c:v>4.070538610000014</c:v>
                </c:pt>
                <c:pt idx="1890">
                  <c:v>4.0972014800000096</c:v>
                </c:pt>
                <c:pt idx="1891">
                  <c:v>4.1266399800000073</c:v>
                </c:pt>
                <c:pt idx="1892">
                  <c:v>4.2343007799999981</c:v>
                </c:pt>
                <c:pt idx="1893">
                  <c:v>4.4319592800000152</c:v>
                </c:pt>
                <c:pt idx="1894">
                  <c:v>4.416735370000012</c:v>
                </c:pt>
                <c:pt idx="1895">
                  <c:v>4.3546621900000133</c:v>
                </c:pt>
                <c:pt idx="1896">
                  <c:v>4.3427185700000024</c:v>
                </c:pt>
                <c:pt idx="1897">
                  <c:v>4.0726413600000058</c:v>
                </c:pt>
                <c:pt idx="1898">
                  <c:v>4.0708750500000122</c:v>
                </c:pt>
                <c:pt idx="1899">
                  <c:v>4.0374833799999976</c:v>
                </c:pt>
                <c:pt idx="1900">
                  <c:v>3.9722981300000129</c:v>
                </c:pt>
                <c:pt idx="1901">
                  <c:v>4.0162035500000144</c:v>
                </c:pt>
                <c:pt idx="1902">
                  <c:v>3.8866741500000046</c:v>
                </c:pt>
                <c:pt idx="1903">
                  <c:v>3.8983654400000063</c:v>
                </c:pt>
                <c:pt idx="1904">
                  <c:v>3.9143463400000087</c:v>
                </c:pt>
                <c:pt idx="1905">
                  <c:v>3.9153556600000172</c:v>
                </c:pt>
                <c:pt idx="1906">
                  <c:v>3.9656534400000112</c:v>
                </c:pt>
                <c:pt idx="1907">
                  <c:v>4.0305022500000121</c:v>
                </c:pt>
                <c:pt idx="1908">
                  <c:v>3.990129450000012</c:v>
                </c:pt>
                <c:pt idx="1909">
                  <c:v>3.9531210500000071</c:v>
                </c:pt>
                <c:pt idx="1910">
                  <c:v>4.0394179099999974</c:v>
                </c:pt>
                <c:pt idx="1911">
                  <c:v>4.0268855200000075</c:v>
                </c:pt>
                <c:pt idx="1912">
                  <c:v>4.0321844500000168</c:v>
                </c:pt>
                <c:pt idx="1913">
                  <c:v>3.9648123400000088</c:v>
                </c:pt>
                <c:pt idx="1914">
                  <c:v>4.0106522900000101</c:v>
                </c:pt>
                <c:pt idx="1915">
                  <c:v>3.9708682600000174</c:v>
                </c:pt>
                <c:pt idx="1916">
                  <c:v>3.9850828500000119</c:v>
                </c:pt>
                <c:pt idx="1917">
                  <c:v>4.1594428800000145</c:v>
                </c:pt>
                <c:pt idx="1918">
                  <c:v>3.9421867500000047</c:v>
                </c:pt>
                <c:pt idx="1919">
                  <c:v>3.9421867500000047</c:v>
                </c:pt>
                <c:pt idx="1920">
                  <c:v>3.9365513800000116</c:v>
                </c:pt>
                <c:pt idx="1921">
                  <c:v>3.8214889000000056</c:v>
                </c:pt>
                <c:pt idx="1922">
                  <c:v>3.9308319000000154</c:v>
                </c:pt>
                <c:pt idx="1923">
                  <c:v>3.9929050800000141</c:v>
                </c:pt>
                <c:pt idx="1924">
                  <c:v>4.158685890000001</c:v>
                </c:pt>
                <c:pt idx="1925">
                  <c:v>4.0165399900000125</c:v>
                </c:pt>
                <c:pt idx="1926">
                  <c:v>4.0165399900000125</c:v>
                </c:pt>
                <c:pt idx="1927">
                  <c:v>3.9809614600000032</c:v>
                </c:pt>
                <c:pt idx="1928">
                  <c:v>3.8907114300000103</c:v>
                </c:pt>
                <c:pt idx="1929">
                  <c:v>4.0610341800000072</c:v>
                </c:pt>
                <c:pt idx="1930">
                  <c:v>4.020324940000009</c:v>
                </c:pt>
                <c:pt idx="1931">
                  <c:v>4.0412683300000083</c:v>
                </c:pt>
                <c:pt idx="1932">
                  <c:v>3.9793633700000015</c:v>
                </c:pt>
                <c:pt idx="1933">
                  <c:v>3.9396634500000118</c:v>
                </c:pt>
                <c:pt idx="1934">
                  <c:v>3.8689269400000086</c:v>
                </c:pt>
                <c:pt idx="1935">
                  <c:v>4.4548372000000001</c:v>
                </c:pt>
                <c:pt idx="1936">
                  <c:v>4.5826002900000162</c:v>
                </c:pt>
                <c:pt idx="1937">
                  <c:v>4.4335573700000026</c:v>
                </c:pt>
                <c:pt idx="1938">
                  <c:v>4.682775300000003</c:v>
                </c:pt>
                <c:pt idx="1939">
                  <c:v>4.5730958600000093</c:v>
                </c:pt>
                <c:pt idx="1940">
                  <c:v>4.8805179100000089</c:v>
                </c:pt>
                <c:pt idx="1941">
                  <c:v>5.2246119200000152</c:v>
                </c:pt>
                <c:pt idx="1942">
                  <c:v>4.8686584000000153</c:v>
                </c:pt>
                <c:pt idx="1943">
                  <c:v>4.4809954100000056</c:v>
                </c:pt>
                <c:pt idx="1944">
                  <c:v>4.1998997900000035</c:v>
                </c:pt>
                <c:pt idx="1945">
                  <c:v>3.9325141000000059</c:v>
                </c:pt>
                <c:pt idx="1946">
                  <c:v>3.9818025600000055</c:v>
                </c:pt>
                <c:pt idx="1947">
                  <c:v>4.040259010000014</c:v>
                </c:pt>
                <c:pt idx="1948">
                  <c:v>3.9470651300000128</c:v>
                </c:pt>
                <c:pt idx="1949">
                  <c:v>3.970531820000005</c:v>
                </c:pt>
                <c:pt idx="1950">
                  <c:v>3.9107296100000042</c:v>
                </c:pt>
                <c:pt idx="1951">
                  <c:v>3.8123209100000111</c:v>
                </c:pt>
                <c:pt idx="1952">
                  <c:v>4.1887972700000091</c:v>
                </c:pt>
                <c:pt idx="1953">
                  <c:v>4.1248736699999995</c:v>
                </c:pt>
                <c:pt idx="1954">
                  <c:v>4.1293315000000064</c:v>
                </c:pt>
                <c:pt idx="1955">
                  <c:v>4.1010705400000091</c:v>
                </c:pt>
                <c:pt idx="1956">
                  <c:v>3.879861240000011</c:v>
                </c:pt>
                <c:pt idx="1957">
                  <c:v>3.8966832400000015</c:v>
                </c:pt>
                <c:pt idx="1958">
                  <c:v>3.9590087500000095</c:v>
                </c:pt>
                <c:pt idx="1959">
                  <c:v>4.005269250000012</c:v>
                </c:pt>
                <c:pt idx="1960">
                  <c:v>3.922505010000009</c:v>
                </c:pt>
                <c:pt idx="1961">
                  <c:v>4.0370628300000106</c:v>
                </c:pt>
                <c:pt idx="1962">
                  <c:v>4.0540530500000074</c:v>
                </c:pt>
                <c:pt idx="1963">
                  <c:v>4.0358852900000102</c:v>
                </c:pt>
                <c:pt idx="1964">
                  <c:v>4.301336450000008</c:v>
                </c:pt>
                <c:pt idx="1965">
                  <c:v>4.3292609700000071</c:v>
                </c:pt>
                <c:pt idx="1966">
                  <c:v>4.5435732500000086</c:v>
                </c:pt>
                <c:pt idx="1967">
                  <c:v>4.5435732500000086</c:v>
                </c:pt>
                <c:pt idx="1968">
                  <c:v>4.3566808300000019</c:v>
                </c:pt>
                <c:pt idx="1969">
                  <c:v>4.9828797800000046</c:v>
                </c:pt>
                <c:pt idx="1970">
                  <c:v>5.2074534800000123</c:v>
                </c:pt>
                <c:pt idx="1971">
                  <c:v>4.7511567300000053</c:v>
                </c:pt>
                <c:pt idx="1972">
                  <c:v>5.0369625100000093</c:v>
                </c:pt>
                <c:pt idx="1973">
                  <c:v>4.5890767600000117</c:v>
                </c:pt>
                <c:pt idx="1974">
                  <c:v>4.5890767600000117</c:v>
                </c:pt>
                <c:pt idx="1975">
                  <c:v>4.8777422800000068</c:v>
                </c:pt>
                <c:pt idx="1976">
                  <c:v>4.5679651500000062</c:v>
                </c:pt>
                <c:pt idx="1977">
                  <c:v>4.8890971300000103</c:v>
                </c:pt>
                <c:pt idx="1978">
                  <c:v>4.898601560000003</c:v>
                </c:pt>
                <c:pt idx="1979">
                  <c:v>4.8615090500000093</c:v>
                </c:pt>
                <c:pt idx="1980">
                  <c:v>4.828537929999996</c:v>
                </c:pt>
                <c:pt idx="1981">
                  <c:v>4.3487744900000109</c:v>
                </c:pt>
                <c:pt idx="1982">
                  <c:v>4.1559102600000131</c:v>
                </c:pt>
                <c:pt idx="1983">
                  <c:v>4.0130073700000111</c:v>
                </c:pt>
                <c:pt idx="1984">
                  <c:v>4.6100201499999969</c:v>
                </c:pt>
                <c:pt idx="1985">
                  <c:v>4.5088358200000016</c:v>
                </c:pt>
                <c:pt idx="1986">
                  <c:v>4.5088358200000016</c:v>
                </c:pt>
                <c:pt idx="1987">
                  <c:v>4.6319728600000047</c:v>
                </c:pt>
                <c:pt idx="1988">
                  <c:v>4.0177175299999988</c:v>
                </c:pt>
                <c:pt idx="1989">
                  <c:v>4.0950146200000006</c:v>
                </c:pt>
                <c:pt idx="1990">
                  <c:v>4.0950146200000006</c:v>
                </c:pt>
                <c:pt idx="1991">
                  <c:v>4.3308590600000088</c:v>
                </c:pt>
                <c:pt idx="1992">
                  <c:v>4.8660509900000051</c:v>
                </c:pt>
                <c:pt idx="1993">
                  <c:v>4.8078468700000059</c:v>
                </c:pt>
                <c:pt idx="1994">
                  <c:v>5.4443913500000036</c:v>
                </c:pt>
                <c:pt idx="1995">
                  <c:v>5.5517157100000105</c:v>
                </c:pt>
                <c:pt idx="1996">
                  <c:v>5.4818203000000096</c:v>
                </c:pt>
                <c:pt idx="1997">
                  <c:v>6.0898514900000009</c:v>
                </c:pt>
                <c:pt idx="1998">
                  <c:v>5.4818203000000096</c:v>
                </c:pt>
                <c:pt idx="1999">
                  <c:v>5.3429546899999991</c:v>
                </c:pt>
                <c:pt idx="2000">
                  <c:v>5.467521600000012</c:v>
                </c:pt>
                <c:pt idx="2001">
                  <c:v>5.0384764900000079</c:v>
                </c:pt>
                <c:pt idx="2002">
                  <c:v>4.9194608399999993</c:v>
                </c:pt>
                <c:pt idx="2003">
                  <c:v>5.083895890000008</c:v>
                </c:pt>
                <c:pt idx="2004">
                  <c:v>4.9155917799999997</c:v>
                </c:pt>
                <c:pt idx="2005">
                  <c:v>4.6361783600000024</c:v>
                </c:pt>
                <c:pt idx="2006">
                  <c:v>4.6466080000000147</c:v>
                </c:pt>
                <c:pt idx="2007">
                  <c:v>5.1548847300000062</c:v>
                </c:pt>
                <c:pt idx="2008">
                  <c:v>4.8409021000000081</c:v>
                </c:pt>
                <c:pt idx="2009">
                  <c:v>4.8929661900000099</c:v>
                </c:pt>
                <c:pt idx="2010">
                  <c:v>4.8572194400000086</c:v>
                </c:pt>
                <c:pt idx="2011">
                  <c:v>4.1522094200000055</c:v>
                </c:pt>
                <c:pt idx="2012">
                  <c:v>4.1032574000000039</c:v>
                </c:pt>
                <c:pt idx="2013">
                  <c:v>3.9650646700000038</c:v>
                </c:pt>
                <c:pt idx="2014">
                  <c:v>3.8092088400000108</c:v>
                </c:pt>
                <c:pt idx="2015">
                  <c:v>3.8092088400000108</c:v>
                </c:pt>
                <c:pt idx="2016">
                  <c:v>3.8377221300000173</c:v>
                </c:pt>
                <c:pt idx="2017">
                  <c:v>4.7165875200000045</c:v>
                </c:pt>
                <c:pt idx="2018">
                  <c:v>4.8104542800000019</c:v>
                </c:pt>
                <c:pt idx="2019">
                  <c:v>4.8104542800000019</c:v>
                </c:pt>
                <c:pt idx="2020">
                  <c:v>4.8037254800000113</c:v>
                </c:pt>
                <c:pt idx="2021">
                  <c:v>4.619945130000005</c:v>
                </c:pt>
                <c:pt idx="2022">
                  <c:v>4.7643620000000055</c:v>
                </c:pt>
                <c:pt idx="2023">
                  <c:v>4.5289381100000128</c:v>
                </c:pt>
                <c:pt idx="2024">
                  <c:v>4.2870377500000103</c:v>
                </c:pt>
                <c:pt idx="2025">
                  <c:v>3.8820481000000058</c:v>
                </c:pt>
                <c:pt idx="2026">
                  <c:v>3.8476471100000111</c:v>
                </c:pt>
                <c:pt idx="2027">
                  <c:v>3.7806114400000013</c:v>
                </c:pt>
                <c:pt idx="2028">
                  <c:v>4.3942780000000141</c:v>
                </c:pt>
                <c:pt idx="2029">
                  <c:v>4.7218023400000106</c:v>
                </c:pt>
                <c:pt idx="2030">
                  <c:v>4.7448484800000017</c:v>
                </c:pt>
                <c:pt idx="2031">
                  <c:v>6.8249728900000122</c:v>
                </c:pt>
                <c:pt idx="2032">
                  <c:v>6.5018222700000052</c:v>
                </c:pt>
                <c:pt idx="2033">
                  <c:v>6.4614494700000051</c:v>
                </c:pt>
                <c:pt idx="2034">
                  <c:v>7.336445800000007</c:v>
                </c:pt>
                <c:pt idx="2035">
                  <c:v>4.6852986000000101</c:v>
                </c:pt>
                <c:pt idx="2036">
                  <c:v>4.3851100100000053</c:v>
                </c:pt>
                <c:pt idx="2037">
                  <c:v>4.1031732900000009</c:v>
                </c:pt>
                <c:pt idx="2038">
                  <c:v>3.9938302900000053</c:v>
                </c:pt>
                <c:pt idx="2039">
                  <c:v>3.9492519900000076</c:v>
                </c:pt>
                <c:pt idx="2040">
                  <c:v>4.0539689400000043</c:v>
                </c:pt>
                <c:pt idx="2041">
                  <c:v>4.1196588500000075</c:v>
                </c:pt>
                <c:pt idx="2042">
                  <c:v>4.1263876500000123</c:v>
                </c:pt>
                <c:pt idx="2043">
                  <c:v>5.051597650000005</c:v>
                </c:pt>
                <c:pt idx="2044">
                  <c:v>4.9201337200000097</c:v>
                </c:pt>
                <c:pt idx="2045">
                  <c:v>5.0409997900000008</c:v>
                </c:pt>
                <c:pt idx="2046">
                  <c:v>5.0626160600000105</c:v>
                </c:pt>
                <c:pt idx="2047">
                  <c:v>4.2701316400000024</c:v>
                </c:pt>
                <c:pt idx="2048">
                  <c:v>4.2372446300000064</c:v>
                </c:pt>
                <c:pt idx="2049">
                  <c:v>4.0748282200000006</c:v>
                </c:pt>
                <c:pt idx="2050">
                  <c:v>4.2595337800000124</c:v>
                </c:pt>
                <c:pt idx="2051">
                  <c:v>4.1654988000000088</c:v>
                </c:pt>
                <c:pt idx="2052">
                  <c:v>4.2190768700000092</c:v>
                </c:pt>
                <c:pt idx="2053">
                  <c:v>4.4263239100000078</c:v>
                </c:pt>
                <c:pt idx="2054">
                  <c:v>4.280981830000016</c:v>
                </c:pt>
                <c:pt idx="2055">
                  <c:v>4.1389200400000021</c:v>
                </c:pt>
                <c:pt idx="2056">
                  <c:v>4.2118434100000144</c:v>
                </c:pt>
                <c:pt idx="2057">
                  <c:v>4.2352259900000178</c:v>
                </c:pt>
                <c:pt idx="2058">
                  <c:v>4.1898065900000034</c:v>
                </c:pt>
                <c:pt idx="2059">
                  <c:v>4.479481430000007</c:v>
                </c:pt>
                <c:pt idx="2060">
                  <c:v>4.3913341500000058</c:v>
                </c:pt>
                <c:pt idx="2061">
                  <c:v>4.5114432300000118</c:v>
                </c:pt>
                <c:pt idx="2062">
                  <c:v>4.6340756100000107</c:v>
                </c:pt>
                <c:pt idx="2063">
                  <c:v>4.6340756100000107</c:v>
                </c:pt>
                <c:pt idx="2064">
                  <c:v>4.5641802000000098</c:v>
                </c:pt>
                <c:pt idx="2065">
                  <c:v>4.318831330000009</c:v>
                </c:pt>
                <c:pt idx="2066">
                  <c:v>4.1178084300000108</c:v>
                </c:pt>
                <c:pt idx="2067">
                  <c:v>4.1356397500000099</c:v>
                </c:pt>
                <c:pt idx="2068">
                  <c:v>4.2733278200000058</c:v>
                </c:pt>
                <c:pt idx="2069">
                  <c:v>4.2740848100000051</c:v>
                </c:pt>
                <c:pt idx="2070">
                  <c:v>4.3218592900000061</c:v>
                </c:pt>
                <c:pt idx="2071">
                  <c:v>4.3636619600000017</c:v>
                </c:pt>
                <c:pt idx="2072">
                  <c:v>4.3772036700000001</c:v>
                </c:pt>
                <c:pt idx="2073">
                  <c:v>4.499583720000004</c:v>
                </c:pt>
                <c:pt idx="2074">
                  <c:v>4.590001970000003</c:v>
                </c:pt>
                <c:pt idx="2075">
                  <c:v>4.6678878300000122</c:v>
                </c:pt>
                <c:pt idx="2076">
                  <c:v>4.6658691900000093</c:v>
                </c:pt>
                <c:pt idx="2077">
                  <c:v>5.0638777100000141</c:v>
                </c:pt>
                <c:pt idx="2078">
                  <c:v>5.0291402800000071</c:v>
                </c:pt>
                <c:pt idx="2079">
                  <c:v>5.0291402800000071</c:v>
                </c:pt>
                <c:pt idx="2080">
                  <c:v>5.0102155300000106</c:v>
                </c:pt>
                <c:pt idx="2081">
                  <c:v>4.4900792900000113</c:v>
                </c:pt>
                <c:pt idx="2082">
                  <c:v>4.5014341400000148</c:v>
                </c:pt>
                <c:pt idx="2083">
                  <c:v>4.4456692100000055</c:v>
                </c:pt>
                <c:pt idx="2084">
                  <c:v>4.5554327600000022</c:v>
                </c:pt>
                <c:pt idx="2085">
                  <c:v>4.5365921200000088</c:v>
                </c:pt>
                <c:pt idx="2086">
                  <c:v>4.5858805800000084</c:v>
                </c:pt>
                <c:pt idx="2087">
                  <c:v>4.625075840000008</c:v>
                </c:pt>
                <c:pt idx="2088">
                  <c:v>4.6889153300000004</c:v>
                </c:pt>
                <c:pt idx="2089">
                  <c:v>4.7433345000000031</c:v>
                </c:pt>
                <c:pt idx="2090">
                  <c:v>4.8756395300000008</c:v>
                </c:pt>
                <c:pt idx="2091">
                  <c:v>5.0355326400000138</c:v>
                </c:pt>
                <c:pt idx="2092">
                  <c:v>4.8345938500000045</c:v>
                </c:pt>
                <c:pt idx="2093">
                  <c:v>4.9073490000000106</c:v>
                </c:pt>
                <c:pt idx="2094">
                  <c:v>5.0471398199999982</c:v>
                </c:pt>
                <c:pt idx="2095">
                  <c:v>4.8363601599999981</c:v>
                </c:pt>
                <c:pt idx="2096">
                  <c:v>5.2034162000000066</c:v>
                </c:pt>
                <c:pt idx="2097">
                  <c:v>5.101643100000004</c:v>
                </c:pt>
                <c:pt idx="2098">
                  <c:v>4.8771535100000136</c:v>
                </c:pt>
                <c:pt idx="2099">
                  <c:v>4.9303110300000128</c:v>
                </c:pt>
                <c:pt idx="2100">
                  <c:v>4.7144847700000128</c:v>
                </c:pt>
                <c:pt idx="2101">
                  <c:v>4.6693177000000077</c:v>
                </c:pt>
                <c:pt idx="2102">
                  <c:v>4.8016227300000054</c:v>
                </c:pt>
                <c:pt idx="2103">
                  <c:v>4.8239959900000002</c:v>
                </c:pt>
                <c:pt idx="2104">
                  <c:v>4.9099564100000066</c:v>
                </c:pt>
                <c:pt idx="2105">
                  <c:v>4.9477217999999965</c:v>
                </c:pt>
                <c:pt idx="2106">
                  <c:v>4.885900950000007</c:v>
                </c:pt>
                <c:pt idx="2107">
                  <c:v>4.8614249400000062</c:v>
                </c:pt>
                <c:pt idx="2108">
                  <c:v>4.745437250000009</c:v>
                </c:pt>
                <c:pt idx="2109">
                  <c:v>5.1253621200000055</c:v>
                </c:pt>
                <c:pt idx="2110">
                  <c:v>5.0348597600000033</c:v>
                </c:pt>
                <c:pt idx="2111">
                  <c:v>5.1373898500000053</c:v>
                </c:pt>
                <c:pt idx="2112">
                  <c:v>5.3735707300000115</c:v>
                </c:pt>
                <c:pt idx="2113">
                  <c:v>4.8036413700000082</c:v>
                </c:pt>
                <c:pt idx="2114">
                  <c:v>4.8719386900000075</c:v>
                </c:pt>
                <c:pt idx="2115">
                  <c:v>4.8366966000000104</c:v>
                </c:pt>
                <c:pt idx="2116">
                  <c:v>4.7468671200000045</c:v>
                </c:pt>
                <c:pt idx="2117">
                  <c:v>4.7523342700000057</c:v>
                </c:pt>
                <c:pt idx="2118">
                  <c:v>4.6028708000000051</c:v>
                </c:pt>
                <c:pt idx="2119">
                  <c:v>4.5136300900000066</c:v>
                </c:pt>
                <c:pt idx="2120">
                  <c:v>4.6843733900000046</c:v>
                </c:pt>
                <c:pt idx="2121">
                  <c:v>4.6489630800000015</c:v>
                </c:pt>
                <c:pt idx="2122">
                  <c:v>4.6146462000000099</c:v>
                </c:pt>
                <c:pt idx="2123">
                  <c:v>4.66511220000001</c:v>
                </c:pt>
                <c:pt idx="2124">
                  <c:v>4.5831049500000063</c:v>
                </c:pt>
                <c:pt idx="2125">
                  <c:v>4.6934572700000103</c:v>
                </c:pt>
                <c:pt idx="2126">
                  <c:v>4.745437250000009</c:v>
                </c:pt>
                <c:pt idx="2127">
                  <c:v>4.745437250000009</c:v>
                </c:pt>
                <c:pt idx="2128">
                  <c:v>4.6654486400000081</c:v>
                </c:pt>
                <c:pt idx="2129">
                  <c:v>4.6085902800000156</c:v>
                </c:pt>
                <c:pt idx="2130">
                  <c:v>4.642318390000014</c:v>
                </c:pt>
                <c:pt idx="2131">
                  <c:v>4.6459351200000043</c:v>
                </c:pt>
                <c:pt idx="2132">
                  <c:v>4.6323934100000059</c:v>
                </c:pt>
                <c:pt idx="2133">
                  <c:v>4.6478696500000041</c:v>
                </c:pt>
                <c:pt idx="2134">
                  <c:v>4.5391154200000159</c:v>
                </c:pt>
                <c:pt idx="2135">
                  <c:v>4.6177582700000102</c:v>
                </c:pt>
                <c:pt idx="2136">
                  <c:v>4.697662770000008</c:v>
                </c:pt>
                <c:pt idx="2137">
                  <c:v>4.8553690200000119</c:v>
                </c:pt>
                <c:pt idx="2138">
                  <c:v>5.0441118600000152</c:v>
                </c:pt>
                <c:pt idx="2139">
                  <c:v>5.1338572300000038</c:v>
                </c:pt>
                <c:pt idx="2140">
                  <c:v>5.1843232300000039</c:v>
                </c:pt>
                <c:pt idx="2141">
                  <c:v>5.0677467700000136</c:v>
                </c:pt>
                <c:pt idx="2142">
                  <c:v>5.0947460800000073</c:v>
                </c:pt>
                <c:pt idx="2143">
                  <c:v>4.9807770300000129</c:v>
                </c:pt>
                <c:pt idx="2144">
                  <c:v>4.950917980000014</c:v>
                </c:pt>
                <c:pt idx="2145">
                  <c:v>5.0051689300000106</c:v>
                </c:pt>
                <c:pt idx="2146">
                  <c:v>5.0007952100000068</c:v>
                </c:pt>
                <c:pt idx="2147">
                  <c:v>5.0617749600000082</c:v>
                </c:pt>
                <c:pt idx="2148">
                  <c:v>5.0701859600000034</c:v>
                </c:pt>
                <c:pt idx="2149">
                  <c:v>5.0687560900000079</c:v>
                </c:pt>
                <c:pt idx="2150">
                  <c:v>5.1638003900000058</c:v>
                </c:pt>
                <c:pt idx="2151">
                  <c:v>5.1534548600000107</c:v>
                </c:pt>
                <c:pt idx="2152">
                  <c:v>5.1694357600000131</c:v>
                </c:pt>
                <c:pt idx="2153">
                  <c:v>5.0816249200000101</c:v>
                </c:pt>
                <c:pt idx="2154">
                  <c:v>4.9181991900000099</c:v>
                </c:pt>
                <c:pt idx="2155">
                  <c:v>4.6308794300000073</c:v>
                </c:pt>
                <c:pt idx="2156">
                  <c:v>4.880602020000012</c:v>
                </c:pt>
                <c:pt idx="2157">
                  <c:v>5.0006269900000149</c:v>
                </c:pt>
                <c:pt idx="2158">
                  <c:v>5.0418408900000173</c:v>
                </c:pt>
                <c:pt idx="2159">
                  <c:v>5.1814634900000129</c:v>
                </c:pt>
                <c:pt idx="2160">
                  <c:v>5.1696880900000082</c:v>
                </c:pt>
                <c:pt idx="2161">
                  <c:v>5.1521932100000072</c:v>
                </c:pt>
                <c:pt idx="2162">
                  <c:v>5.0945778600000011</c:v>
                </c:pt>
                <c:pt idx="2163">
                  <c:v>5.1332684600000107</c:v>
                </c:pt>
                <c:pt idx="2164">
                  <c:v>4.9833844400000089</c:v>
                </c:pt>
                <c:pt idx="2165">
                  <c:v>4.8772376200000025</c:v>
                </c:pt>
                <c:pt idx="2166">
                  <c:v>4.8463692500000093</c:v>
                </c:pt>
                <c:pt idx="2167">
                  <c:v>4.7714272400000084</c:v>
                </c:pt>
                <c:pt idx="2168">
                  <c:v>4.7714272400000084</c:v>
                </c:pt>
                <c:pt idx="2169">
                  <c:v>4.8368648200000024</c:v>
                </c:pt>
                <c:pt idx="2170">
                  <c:v>4.8378741400000109</c:v>
                </c:pt>
                <c:pt idx="2171">
                  <c:v>4.9070125600000125</c:v>
                </c:pt>
                <c:pt idx="2172">
                  <c:v>4.9155917799999997</c:v>
                </c:pt>
                <c:pt idx="2173">
                  <c:v>4.8253417500000069</c:v>
                </c:pt>
                <c:pt idx="2174">
                  <c:v>4.7821933200000046</c:v>
                </c:pt>
                <c:pt idx="2175">
                  <c:v>4.7821933200000046</c:v>
                </c:pt>
                <c:pt idx="2176">
                  <c:v>4.6256646100000012</c:v>
                </c:pt>
                <c:pt idx="2177">
                  <c:v>4.5637596500000086</c:v>
                </c:pt>
                <c:pt idx="2178">
                  <c:v>4.4486971700000026</c:v>
                </c:pt>
                <c:pt idx="2179">
                  <c:v>4.4820047300000141</c:v>
                </c:pt>
                <c:pt idx="2180">
                  <c:v>4.4868831100000079</c:v>
                </c:pt>
                <c:pt idx="2181">
                  <c:v>4.5249008300000071</c:v>
                </c:pt>
                <c:pt idx="2182">
                  <c:v>4.5937028100000106</c:v>
                </c:pt>
                <c:pt idx="2183">
                  <c:v>4.5790676700000148</c:v>
                </c:pt>
                <c:pt idx="2184">
                  <c:v>4.6332345100000083</c:v>
                </c:pt>
                <c:pt idx="2185">
                  <c:v>4.5363397899999995</c:v>
                </c:pt>
                <c:pt idx="2186">
                  <c:v>4.4455009900000135</c:v>
                </c:pt>
                <c:pt idx="2187">
                  <c:v>4.3986517200000037</c:v>
                </c:pt>
                <c:pt idx="2188">
                  <c:v>4.308990460000004</c:v>
                </c:pt>
                <c:pt idx="2189">
                  <c:v>4.3166444700000142</c:v>
                </c:pt>
                <c:pt idx="2190">
                  <c:v>4.3360738800000007</c:v>
                </c:pt>
                <c:pt idx="2191">
                  <c:v>4.3557556200000107</c:v>
                </c:pt>
                <c:pt idx="2192">
                  <c:v>4.3765307900000039</c:v>
                </c:pt>
                <c:pt idx="2193">
                  <c:v>4.3642507300000091</c:v>
                </c:pt>
                <c:pt idx="2194">
                  <c:v>4.3829231500000105</c:v>
                </c:pt>
                <c:pt idx="2195">
                  <c:v>4.3957919800000127</c:v>
                </c:pt>
                <c:pt idx="2196">
                  <c:v>4.3879697500000105</c:v>
                </c:pt>
                <c:pt idx="2197">
                  <c:v>4.3448213200000083</c:v>
                </c:pt>
                <c:pt idx="2198">
                  <c:v>4.3512977900000038</c:v>
                </c:pt>
                <c:pt idx="2199">
                  <c:v>4.3160557000000068</c:v>
                </c:pt>
                <c:pt idx="2200">
                  <c:v>4.3046167400000144</c:v>
                </c:pt>
                <c:pt idx="2201">
                  <c:v>4.5360874600000045</c:v>
                </c:pt>
                <c:pt idx="2202">
                  <c:v>4.5334800500000085</c:v>
                </c:pt>
                <c:pt idx="2203">
                  <c:v>4.5363397899999995</c:v>
                </c:pt>
                <c:pt idx="2204">
                  <c:v>4.4497064900000112</c:v>
                </c:pt>
                <c:pt idx="2205">
                  <c:v>4.4355760100000055</c:v>
                </c:pt>
                <c:pt idx="2206">
                  <c:v>4.4482766200000015</c:v>
                </c:pt>
                <c:pt idx="2207">
                  <c:v>4.4697246700000051</c:v>
                </c:pt>
                <c:pt idx="2208">
                  <c:v>4.5543393300000048</c:v>
                </c:pt>
                <c:pt idx="2209">
                  <c:v>4.4815841800000129</c:v>
                </c:pt>
                <c:pt idx="2210">
                  <c:v>4.3523912200000154</c:v>
                </c:pt>
                <c:pt idx="2211">
                  <c:v>4.369213220000006</c:v>
                </c:pt>
                <c:pt idx="2212">
                  <c:v>4.3443166600000183</c:v>
                </c:pt>
                <c:pt idx="2213">
                  <c:v>4.3070559300000042</c:v>
                </c:pt>
                <c:pt idx="2214">
                  <c:v>4.3650077200000084</c:v>
                </c:pt>
                <c:pt idx="2215">
                  <c:v>4.3788858700000048</c:v>
                </c:pt>
                <c:pt idx="2216">
                  <c:v>4.3788858700000048</c:v>
                </c:pt>
                <c:pt idx="2217">
                  <c:v>4.4697246700000051</c:v>
                </c:pt>
                <c:pt idx="2218">
                  <c:v>4.4309499600000066</c:v>
                </c:pt>
                <c:pt idx="2219">
                  <c:v>4.4227071800000033</c:v>
                </c:pt>
                <c:pt idx="2220">
                  <c:v>4.3355692200000107</c:v>
                </c:pt>
                <c:pt idx="2221">
                  <c:v>4.2320298100000002</c:v>
                </c:pt>
                <c:pt idx="2222">
                  <c:v>4.1391723700000114</c:v>
                </c:pt>
                <c:pt idx="2223">
                  <c:v>4.1391723700000114</c:v>
                </c:pt>
                <c:pt idx="2224">
                  <c:v>4.0945099600000106</c:v>
                </c:pt>
                <c:pt idx="2225">
                  <c:v>4.0864354000000134</c:v>
                </c:pt>
                <c:pt idx="2226">
                  <c:v>4.0576697800000119</c:v>
                </c:pt>
                <c:pt idx="2227">
                  <c:v>4.1233596900000009</c:v>
                </c:pt>
                <c:pt idx="2228">
                  <c:v>4.1089768800000002</c:v>
                </c:pt>
                <c:pt idx="2229">
                  <c:v>4.1094815400000044</c:v>
                </c:pt>
                <c:pt idx="2230">
                  <c:v>4.1503590000000088</c:v>
                </c:pt>
                <c:pt idx="2231">
                  <c:v>4.1374060600000035</c:v>
                </c:pt>
                <c:pt idx="2232">
                  <c:v>4.1826572399999975</c:v>
                </c:pt>
                <c:pt idx="2233">
                  <c:v>4.1874515100000167</c:v>
                </c:pt>
                <c:pt idx="2234">
                  <c:v>4.2342166700000092</c:v>
                </c:pt>
                <c:pt idx="2235">
                  <c:v>4.1851805400000046</c:v>
                </c:pt>
                <c:pt idx="2236">
                  <c:v>4.1691155300000133</c:v>
                </c:pt>
                <c:pt idx="2237">
                  <c:v>4.2122639600000014</c:v>
                </c:pt>
                <c:pt idx="2238">
                  <c:v>4.2383380600000038</c:v>
                </c:pt>
                <c:pt idx="2239">
                  <c:v>4.2803930600000086</c:v>
                </c:pt>
                <c:pt idx="2240">
                  <c:v>4.2909068100000098</c:v>
                </c:pt>
                <c:pt idx="2241">
                  <c:v>4.2841780100000051</c:v>
                </c:pt>
                <c:pt idx="2242">
                  <c:v>4.1095656500000075</c:v>
                </c:pt>
                <c:pt idx="2243">
                  <c:v>4.0288200500000073</c:v>
                </c:pt>
                <c:pt idx="2244">
                  <c:v>4.0001385400000089</c:v>
                </c:pt>
                <c:pt idx="2245">
                  <c:v>3.9834006500000072</c:v>
                </c:pt>
                <c:pt idx="2246">
                  <c:v>4.0538007200000123</c:v>
                </c:pt>
                <c:pt idx="2247">
                  <c:v>4.1653305800000169</c:v>
                </c:pt>
                <c:pt idx="2248">
                  <c:v>4.2202544100000097</c:v>
                </c:pt>
                <c:pt idx="2249">
                  <c:v>4.1250418900000057</c:v>
                </c:pt>
                <c:pt idx="2250">
                  <c:v>4.1034256200000101</c:v>
                </c:pt>
                <c:pt idx="2251">
                  <c:v>3.9961853700000063</c:v>
                </c:pt>
                <c:pt idx="2252">
                  <c:v>3.8760762900000003</c:v>
                </c:pt>
                <c:pt idx="2253">
                  <c:v>3.892561850000007</c:v>
                </c:pt>
                <c:pt idx="2254">
                  <c:v>3.9701953800000069</c:v>
                </c:pt>
                <c:pt idx="2255">
                  <c:v>4.0073720000000037</c:v>
                </c:pt>
                <c:pt idx="2256">
                  <c:v>4.1138552600000082</c:v>
                </c:pt>
                <c:pt idx="2257">
                  <c:v>4.0602771900000079</c:v>
                </c:pt>
                <c:pt idx="2258">
                  <c:v>4.0376516000000038</c:v>
                </c:pt>
                <c:pt idx="2259">
                  <c:v>3.9828118800000141</c:v>
                </c:pt>
                <c:pt idx="2260">
                  <c:v>3.8426005100000111</c:v>
                </c:pt>
                <c:pt idx="2261">
                  <c:v>3.8478994400000062</c:v>
                </c:pt>
                <c:pt idx="2262">
                  <c:v>3.7749760700000081</c:v>
                </c:pt>
                <c:pt idx="2263">
                  <c:v>3.7972652199999999</c:v>
                </c:pt>
                <c:pt idx="2264">
                  <c:v>3.8257785100000063</c:v>
                </c:pt>
                <c:pt idx="2265">
                  <c:v>3.8712820200000095</c:v>
                </c:pt>
                <c:pt idx="2266">
                  <c:v>3.869768040000011</c:v>
                </c:pt>
                <c:pt idx="2267">
                  <c:v>3.8510115100000064</c:v>
                </c:pt>
                <c:pt idx="2268">
                  <c:v>3.9883631400000041</c:v>
                </c:pt>
                <c:pt idx="2269">
                  <c:v>3.9820548900000006</c:v>
                </c:pt>
                <c:pt idx="2270">
                  <c:v>4.0543053800000166</c:v>
                </c:pt>
                <c:pt idx="2271">
                  <c:v>4.0445486200000147</c:v>
                </c:pt>
                <c:pt idx="2272">
                  <c:v>3.9183836200000002</c:v>
                </c:pt>
                <c:pt idx="2273">
                  <c:v>3.9317571100000066</c:v>
                </c:pt>
                <c:pt idx="2274">
                  <c:v>3.9032438200000144</c:v>
                </c:pt>
                <c:pt idx="2275">
                  <c:v>3.9659898800000093</c:v>
                </c:pt>
                <c:pt idx="2276">
                  <c:v>3.9623731500000048</c:v>
                </c:pt>
                <c:pt idx="2277">
                  <c:v>3.9029914900000051</c:v>
                </c:pt>
                <c:pt idx="2278">
                  <c:v>3.9475697900000029</c:v>
                </c:pt>
                <c:pt idx="2279">
                  <c:v>3.9092997400000087</c:v>
                </c:pt>
                <c:pt idx="2280">
                  <c:v>3.9085427500000094</c:v>
                </c:pt>
                <c:pt idx="2281">
                  <c:v>3.9945031700000158</c:v>
                </c:pt>
                <c:pt idx="2282">
                  <c:v>3.8987859900000075</c:v>
                </c:pt>
                <c:pt idx="2283">
                  <c:v>3.9874379300000129</c:v>
                </c:pt>
                <c:pt idx="2284">
                  <c:v>4.0245304400000066</c:v>
                </c:pt>
                <c:pt idx="2285">
                  <c:v>4.0010637500000144</c:v>
                </c:pt>
                <c:pt idx="2286">
                  <c:v>4.0462308200000052</c:v>
                </c:pt>
                <c:pt idx="2287">
                  <c:v>4.4401179500000154</c:v>
                </c:pt>
                <c:pt idx="2288">
                  <c:v>4.4672013700000122</c:v>
                </c:pt>
                <c:pt idx="2289">
                  <c:v>4.6259169400000104</c:v>
                </c:pt>
                <c:pt idx="2290">
                  <c:v>4.594880350000011</c:v>
                </c:pt>
                <c:pt idx="2291">
                  <c:v>4.1806386000000089</c:v>
                </c:pt>
                <c:pt idx="2292">
                  <c:v>4.2291700700000092</c:v>
                </c:pt>
                <c:pt idx="2293">
                  <c:v>4.0721367000000157</c:v>
                </c:pt>
                <c:pt idx="2294">
                  <c:v>4.0685199700000112</c:v>
                </c:pt>
                <c:pt idx="2295">
                  <c:v>3.9881949200000122</c:v>
                </c:pt>
                <c:pt idx="2296">
                  <c:v>3.8723754500000069</c:v>
                </c:pt>
                <c:pt idx="2297">
                  <c:v>3.7894429900000119</c:v>
                </c:pt>
                <c:pt idx="2298">
                  <c:v>3.9345327400000087</c:v>
                </c:pt>
                <c:pt idx="2299">
                  <c:v>5.0007952100000068</c:v>
                </c:pt>
                <c:pt idx="2300">
                  <c:v>5.3443004500000058</c:v>
                </c:pt>
                <c:pt idx="2301">
                  <c:v>5.7139639000000102</c:v>
                </c:pt>
                <c:pt idx="2302">
                  <c:v>5.7113564900000142</c:v>
                </c:pt>
                <c:pt idx="2303">
                  <c:v>4.9775808500000096</c:v>
                </c:pt>
                <c:pt idx="2304">
                  <c:v>4.8735367800000091</c:v>
                </c:pt>
                <c:pt idx="2305">
                  <c:v>4.6266739300000097</c:v>
                </c:pt>
                <c:pt idx="2306">
                  <c:v>5.4106632400000052</c:v>
                </c:pt>
                <c:pt idx="2307">
                  <c:v>5.4709701100000103</c:v>
                </c:pt>
                <c:pt idx="2308">
                  <c:v>5.5023431400000078</c:v>
                </c:pt>
                <c:pt idx="2309">
                  <c:v>5.535566590000002</c:v>
                </c:pt>
                <c:pt idx="2310">
                  <c:v>4.7272694899999976</c:v>
                </c:pt>
                <c:pt idx="2311">
                  <c:v>4.4234641700000026</c:v>
                </c:pt>
                <c:pt idx="2312">
                  <c:v>4.1983017000000018</c:v>
                </c:pt>
                <c:pt idx="2313">
                  <c:v>4.1819843600000013</c:v>
                </c:pt>
                <c:pt idx="2314">
                  <c:v>4.1148645800000025</c:v>
                </c:pt>
                <c:pt idx="2315">
                  <c:v>4.1805544900000058</c:v>
                </c:pt>
                <c:pt idx="2316">
                  <c:v>5.0109725200000099</c:v>
                </c:pt>
                <c:pt idx="2317">
                  <c:v>5.4739980700000075</c:v>
                </c:pt>
                <c:pt idx="2318">
                  <c:v>5.8722589200000073</c:v>
                </c:pt>
                <c:pt idx="2319">
                  <c:v>6.1624384200000151</c:v>
                </c:pt>
                <c:pt idx="2320">
                  <c:v>5.5445663600000188</c:v>
                </c:pt>
                <c:pt idx="2321">
                  <c:v>5.1360440900000128</c:v>
                </c:pt>
                <c:pt idx="2322">
                  <c:v>4.8171830800000066</c:v>
                </c:pt>
                <c:pt idx="2323">
                  <c:v>4.4492018300000069</c:v>
                </c:pt>
                <c:pt idx="2324">
                  <c:v>4.2344690000000043</c:v>
                </c:pt>
                <c:pt idx="2325">
                  <c:v>4.201161440000007</c:v>
                </c:pt>
                <c:pt idx="2326">
                  <c:v>4.040511340000009</c:v>
                </c:pt>
                <c:pt idx="2327">
                  <c:v>4.1331164500000028</c:v>
                </c:pt>
                <c:pt idx="2328">
                  <c:v>4.1691155300000133</c:v>
                </c:pt>
                <c:pt idx="2329">
                  <c:v>4.0974538100000046</c:v>
                </c:pt>
                <c:pt idx="2330">
                  <c:v>4.2461602900000059</c:v>
                </c:pt>
                <c:pt idx="2331">
                  <c:v>4.8123046999999985</c:v>
                </c:pt>
                <c:pt idx="2332">
                  <c:v>4.9099564100000066</c:v>
                </c:pt>
                <c:pt idx="2333">
                  <c:v>4.9128161500000118</c:v>
                </c:pt>
                <c:pt idx="2334">
                  <c:v>4.9292176000000012</c:v>
                </c:pt>
                <c:pt idx="2335">
                  <c:v>4.1538916200000102</c:v>
                </c:pt>
                <c:pt idx="2336">
                  <c:v>4.1046872699999994</c:v>
                </c:pt>
                <c:pt idx="2337">
                  <c:v>4.1115842900000104</c:v>
                </c:pt>
                <c:pt idx="2338">
                  <c:v>4.108304000000004</c:v>
                </c:pt>
                <c:pt idx="2339">
                  <c:v>4.6865602500000136</c:v>
                </c:pt>
                <c:pt idx="2340">
                  <c:v>4.6658691900000093</c:v>
                </c:pt>
                <c:pt idx="2341">
                  <c:v>4.7478764400000131</c:v>
                </c:pt>
                <c:pt idx="2342">
                  <c:v>4.8787516000000153</c:v>
                </c:pt>
                <c:pt idx="2343">
                  <c:v>4.1861898600000131</c:v>
                </c:pt>
                <c:pt idx="2344">
                  <c:v>4.0597725300000036</c:v>
                </c:pt>
                <c:pt idx="2345">
                  <c:v>3.794489590000012</c:v>
                </c:pt>
                <c:pt idx="2346">
                  <c:v>3.8112274799999994</c:v>
                </c:pt>
                <c:pt idx="2347">
                  <c:v>3.9282244900000052</c:v>
                </c:pt>
                <c:pt idx="2348">
                  <c:v>3.9939144000000084</c:v>
                </c:pt>
                <c:pt idx="2349">
                  <c:v>4.0252874300000059</c:v>
                </c:pt>
                <c:pt idx="2350">
                  <c:v>4.1139393700000113</c:v>
                </c:pt>
                <c:pt idx="2351">
                  <c:v>3.9238507700000014</c:v>
                </c:pt>
                <c:pt idx="2352">
                  <c:v>3.9909705500000143</c:v>
                </c:pt>
                <c:pt idx="2353">
                  <c:v>3.9749896500000119</c:v>
                </c:pt>
                <c:pt idx="2354">
                  <c:v>3.8953374800000091</c:v>
                </c:pt>
                <c:pt idx="2355">
                  <c:v>4.0913978900000103</c:v>
                </c:pt>
                <c:pt idx="2356">
                  <c:v>3.8999635300000079</c:v>
                </c:pt>
                <c:pt idx="2357">
                  <c:v>3.9986245600000103</c:v>
                </c:pt>
                <c:pt idx="2358">
                  <c:v>3.9915593200000075</c:v>
                </c:pt>
                <c:pt idx="2359">
                  <c:v>3.817283400000008</c:v>
                </c:pt>
                <c:pt idx="2360">
                  <c:v>4.55215247000001</c:v>
                </c:pt>
                <c:pt idx="2361">
                  <c:v>5.2856757800000054</c:v>
                </c:pt>
                <c:pt idx="2362">
                  <c:v>5.3340390300000138</c:v>
                </c:pt>
                <c:pt idx="2363">
                  <c:v>5.3955234400000052</c:v>
                </c:pt>
                <c:pt idx="2364">
                  <c:v>4.9769920800000023</c:v>
                </c:pt>
                <c:pt idx="2365">
                  <c:v>4.3065512700000141</c:v>
                </c:pt>
                <c:pt idx="2366">
                  <c:v>4.2620570800000053</c:v>
                </c:pt>
                <c:pt idx="2367">
                  <c:v>4.3839324700000049</c:v>
                </c:pt>
                <c:pt idx="2368">
                  <c:v>4.2155442500000078</c:v>
                </c:pt>
                <c:pt idx="2369">
                  <c:v>4.2080584600000037</c:v>
                </c:pt>
                <c:pt idx="2370">
                  <c:v>4.2327868000000137</c:v>
                </c:pt>
                <c:pt idx="2371">
                  <c:v>4.4262398000000047</c:v>
                </c:pt>
                <c:pt idx="2372">
                  <c:v>4.5114432300000118</c:v>
                </c:pt>
                <c:pt idx="2373">
                  <c:v>5.0641300400000091</c:v>
                </c:pt>
                <c:pt idx="2374">
                  <c:v>5.0510088799999977</c:v>
                </c:pt>
                <c:pt idx="2375">
                  <c:v>4.9142460200000073</c:v>
                </c:pt>
                <c:pt idx="2376">
                  <c:v>4.9155076700000109</c:v>
                </c:pt>
                <c:pt idx="2377">
                  <c:v>4.4481084000000095</c:v>
                </c:pt>
                <c:pt idx="2378">
                  <c:v>4.5333118300000166</c:v>
                </c:pt>
                <c:pt idx="2379">
                  <c:v>4.2819911499999961</c:v>
                </c:pt>
                <c:pt idx="2380">
                  <c:v>5.1890333900000059</c:v>
                </c:pt>
                <c:pt idx="2381">
                  <c:v>5.4893060900000137</c:v>
                </c:pt>
                <c:pt idx="2382">
                  <c:v>5.5783785800000061</c:v>
                </c:pt>
                <c:pt idx="2383">
                  <c:v>5.7555983500000139</c:v>
                </c:pt>
                <c:pt idx="2384">
                  <c:v>4.9817022400000042</c:v>
                </c:pt>
                <c:pt idx="2385">
                  <c:v>4.8813590100000113</c:v>
                </c:pt>
                <c:pt idx="2386">
                  <c:v>4.8112112700000154</c:v>
                </c:pt>
                <c:pt idx="2387">
                  <c:v>4.83047246000001</c:v>
                </c:pt>
                <c:pt idx="2388">
                  <c:v>5.1480718199999984</c:v>
                </c:pt>
                <c:pt idx="2389">
                  <c:v>5.1272125400000164</c:v>
                </c:pt>
                <c:pt idx="2390">
                  <c:v>5.5496970700000077</c:v>
                </c:pt>
                <c:pt idx="2391">
                  <c:v>5.7666167600000051</c:v>
                </c:pt>
                <c:pt idx="2392">
                  <c:v>5.4020840200000038</c:v>
                </c:pt>
                <c:pt idx="2393">
                  <c:v>5.3354689000000093</c:v>
                </c:pt>
                <c:pt idx="2394">
                  <c:v>5.2831524800000125</c:v>
                </c:pt>
                <c:pt idx="2395">
                  <c:v>5.1365487500000029</c:v>
                </c:pt>
                <c:pt idx="2396">
                  <c:v>5.94181789000001</c:v>
                </c:pt>
                <c:pt idx="2397">
                  <c:v>6.8510469900000004</c:v>
                </c:pt>
                <c:pt idx="2398">
                  <c:v>7.0903399400000069</c:v>
                </c:pt>
                <c:pt idx="2399">
                  <c:v>8.0777072300000015</c:v>
                </c:pt>
                <c:pt idx="2400">
                  <c:v>7.8945156500000024</c:v>
                </c:pt>
                <c:pt idx="2401">
                  <c:v>7.9872048700000136</c:v>
                </c:pt>
                <c:pt idx="2402">
                  <c:v>7.5251045300000072</c:v>
                </c:pt>
                <c:pt idx="2403">
                  <c:v>7.1097693500000076</c:v>
                </c:pt>
                <c:pt idx="2404">
                  <c:v>7.0552660700000018</c:v>
                </c:pt>
                <c:pt idx="2405">
                  <c:v>6.4540477900000042</c:v>
                </c:pt>
                <c:pt idx="2406">
                  <c:v>6.6807242400000035</c:v>
                </c:pt>
                <c:pt idx="2407">
                  <c:v>6.7295080400000131</c:v>
                </c:pt>
                <c:pt idx="2408">
                  <c:v>6.7957867200000095</c:v>
                </c:pt>
                <c:pt idx="2409">
                  <c:v>6.2331749300000041</c:v>
                </c:pt>
                <c:pt idx="2410">
                  <c:v>6.3212381000000022</c:v>
                </c:pt>
                <c:pt idx="2411">
                  <c:v>6.3334340500000081</c:v>
                </c:pt>
                <c:pt idx="2412">
                  <c:v>5.8938751900000028</c:v>
                </c:pt>
                <c:pt idx="2413">
                  <c:v>7.218271250000015</c:v>
                </c:pt>
                <c:pt idx="2414">
                  <c:v>7.1962344300000041</c:v>
                </c:pt>
                <c:pt idx="2415">
                  <c:v>6.942979219999998</c:v>
                </c:pt>
                <c:pt idx="2416">
                  <c:v>6.8625700600000101</c:v>
                </c:pt>
                <c:pt idx="2417">
                  <c:v>6.0211336200000005</c:v>
                </c:pt>
                <c:pt idx="2418">
                  <c:v>5.9053982599999983</c:v>
                </c:pt>
                <c:pt idx="2419">
                  <c:v>5.7831023200000118</c:v>
                </c:pt>
                <c:pt idx="2420">
                  <c:v>6.0143207100000069</c:v>
                </c:pt>
                <c:pt idx="2421">
                  <c:v>5.7314587800000112</c:v>
                </c:pt>
                <c:pt idx="2422">
                  <c:v>5.6688809400000082</c:v>
                </c:pt>
                <c:pt idx="2423">
                  <c:v>5.4337934900000135</c:v>
                </c:pt>
                <c:pt idx="2424">
                  <c:v>5.3988878400000004</c:v>
                </c:pt>
                <c:pt idx="2425">
                  <c:v>5.6401153200000067</c:v>
                </c:pt>
                <c:pt idx="2426">
                  <c:v>5.7850368500000116</c:v>
                </c:pt>
                <c:pt idx="2427">
                  <c:v>5.7784762699999987</c:v>
                </c:pt>
                <c:pt idx="2428">
                  <c:v>5.8200266099999993</c:v>
                </c:pt>
                <c:pt idx="2429">
                  <c:v>5.7232160000000079</c:v>
                </c:pt>
                <c:pt idx="2430">
                  <c:v>5.5405290800000131</c:v>
                </c:pt>
                <c:pt idx="2431">
                  <c:v>5.9831159000000014</c:v>
                </c:pt>
                <c:pt idx="2432">
                  <c:v>5.6149664300000097</c:v>
                </c:pt>
                <c:pt idx="2433">
                  <c:v>5.5549118900000138</c:v>
                </c:pt>
                <c:pt idx="2434">
                  <c:v>5.525557500000005</c:v>
                </c:pt>
                <c:pt idx="2435">
                  <c:v>5.2818908300000089</c:v>
                </c:pt>
                <c:pt idx="2436">
                  <c:v>5.4499426100000079</c:v>
                </c:pt>
                <c:pt idx="2437">
                  <c:v>5.1498381300000062</c:v>
                </c:pt>
                <c:pt idx="2438">
                  <c:v>5.5840139500000134</c:v>
                </c:pt>
                <c:pt idx="2439">
                  <c:v>5.608321740000008</c:v>
                </c:pt>
                <c:pt idx="2440">
                  <c:v>5.6114338100000083</c:v>
                </c:pt>
                <c:pt idx="2441">
                  <c:v>5.7671214200000094</c:v>
                </c:pt>
                <c:pt idx="2442">
                  <c:v>5.4559985300000022</c:v>
                </c:pt>
                <c:pt idx="2443">
                  <c:v>5.2474898400000001</c:v>
                </c:pt>
                <c:pt idx="2444">
                  <c:v>4.8923774200000025</c:v>
                </c:pt>
                <c:pt idx="2445">
                  <c:v>5.026196430000013</c:v>
                </c:pt>
                <c:pt idx="2446">
                  <c:v>4.8694995000000034</c:v>
                </c:pt>
                <c:pt idx="2447">
                  <c:v>4.9674035400000065</c:v>
                </c:pt>
                <c:pt idx="2448">
                  <c:v>5.076746540000002</c:v>
                </c:pt>
                <c:pt idx="2449">
                  <c:v>5.2237708199999986</c:v>
                </c:pt>
                <c:pt idx="2450">
                  <c:v>5.3012361300000066</c:v>
                </c:pt>
                <c:pt idx="2451">
                  <c:v>5.2589288000000067</c:v>
                </c:pt>
                <c:pt idx="2452">
                  <c:v>5.4844277100000056</c:v>
                </c:pt>
                <c:pt idx="2453">
                  <c:v>5.4465782099999984</c:v>
                </c:pt>
                <c:pt idx="2454">
                  <c:v>5.5427159400000079</c:v>
                </c:pt>
                <c:pt idx="2455">
                  <c:v>5.5316134199999993</c:v>
                </c:pt>
                <c:pt idx="2456">
                  <c:v>5.573079650000011</c:v>
                </c:pt>
                <c:pt idx="2457">
                  <c:v>5.2078740299999993</c:v>
                </c:pt>
                <c:pt idx="2458">
                  <c:v>5.0154303500000026</c:v>
                </c:pt>
                <c:pt idx="2459">
                  <c:v>5.0440277500000121</c:v>
                </c:pt>
                <c:pt idx="2460">
                  <c:v>4.8319864400000085</c:v>
                </c:pt>
                <c:pt idx="2461">
                  <c:v>5.3403472800000031</c:v>
                </c:pt>
                <c:pt idx="2462">
                  <c:v>5.3818976200000037</c:v>
                </c:pt>
                <c:pt idx="2463">
                  <c:v>5.2559008400000096</c:v>
                </c:pt>
                <c:pt idx="2464">
                  <c:v>5.3181422400000145</c:v>
                </c:pt>
                <c:pt idx="2465">
                  <c:v>4.9202178300000128</c:v>
                </c:pt>
                <c:pt idx="2466">
                  <c:v>4.6299542200000019</c:v>
                </c:pt>
                <c:pt idx="2467">
                  <c:v>4.567208160000007</c:v>
                </c:pt>
                <c:pt idx="2468">
                  <c:v>4.865714550000007</c:v>
                </c:pt>
                <c:pt idx="2469">
                  <c:v>5.0119818400000185</c:v>
                </c:pt>
                <c:pt idx="2470">
                  <c:v>5.390056290000004</c:v>
                </c:pt>
                <c:pt idx="2471">
                  <c:v>5.482913730000007</c:v>
                </c:pt>
                <c:pt idx="2472">
                  <c:v>5.2504336900000084</c:v>
                </c:pt>
                <c:pt idx="2473">
                  <c:v>5.0227479200000005</c:v>
                </c:pt>
                <c:pt idx="2474">
                  <c:v>4.8151644400000038</c:v>
                </c:pt>
                <c:pt idx="2475">
                  <c:v>4.8042301400000014</c:v>
                </c:pt>
                <c:pt idx="2476">
                  <c:v>4.7722683400000108</c:v>
                </c:pt>
                <c:pt idx="2477">
                  <c:v>5.0590834400000091</c:v>
                </c:pt>
                <c:pt idx="2478">
                  <c:v>5.1055962700000066</c:v>
                </c:pt>
                <c:pt idx="2479">
                  <c:v>5.2735639400000025</c:v>
                </c:pt>
                <c:pt idx="2480">
                  <c:v>5.3091424699999976</c:v>
                </c:pt>
                <c:pt idx="2481">
                  <c:v>5.3801313100000101</c:v>
                </c:pt>
                <c:pt idx="2482">
                  <c:v>5.6404517600000048</c:v>
                </c:pt>
                <c:pt idx="2483">
                  <c:v>5.6076488600000118</c:v>
                </c:pt>
                <c:pt idx="2484">
                  <c:v>5.788569470000013</c:v>
                </c:pt>
                <c:pt idx="2485">
                  <c:v>5.5519680400000055</c:v>
                </c:pt>
                <c:pt idx="2486">
                  <c:v>5.6219475600000095</c:v>
                </c:pt>
                <c:pt idx="2487">
                  <c:v>5.4962031099999962</c:v>
                </c:pt>
                <c:pt idx="2488">
                  <c:v>5.4892219800000106</c:v>
                </c:pt>
                <c:pt idx="2489">
                  <c:v>5.3824863900000111</c:v>
                </c:pt>
                <c:pt idx="2490">
                  <c:v>5.209808559999999</c:v>
                </c:pt>
                <c:pt idx="2491">
                  <c:v>5.0432707599999986</c:v>
                </c:pt>
                <c:pt idx="2492">
                  <c:v>4.8167625300000054</c:v>
                </c:pt>
                <c:pt idx="2493">
                  <c:v>4.906003240000004</c:v>
                </c:pt>
                <c:pt idx="2494">
                  <c:v>4.8675649700000037</c:v>
                </c:pt>
                <c:pt idx="2495">
                  <c:v>5.2779376600000063</c:v>
                </c:pt>
                <c:pt idx="2496">
                  <c:v>5.2823954900000132</c:v>
                </c:pt>
                <c:pt idx="2497">
                  <c:v>5.3098994600000111</c:v>
                </c:pt>
                <c:pt idx="2498">
                  <c:v>5.2761713500000127</c:v>
                </c:pt>
                <c:pt idx="2499">
                  <c:v>4.9768238600000103</c:v>
                </c:pt>
                <c:pt idx="2500">
                  <c:v>5.0146733600000033</c:v>
                </c:pt>
                <c:pt idx="2501">
                  <c:v>5.2854234500000103</c:v>
                </c:pt>
                <c:pt idx="2502">
                  <c:v>5.314609620000013</c:v>
                </c:pt>
                <c:pt idx="2503">
                  <c:v>5.349599380000015</c:v>
                </c:pt>
                <c:pt idx="2504">
                  <c:v>5.0166078900000031</c:v>
                </c:pt>
                <c:pt idx="2505">
                  <c:v>4.5427321500000062</c:v>
                </c:pt>
                <c:pt idx="2506">
                  <c:v>4.5427321500000062</c:v>
                </c:pt>
                <c:pt idx="2507">
                  <c:v>4.4015114600000089</c:v>
                </c:pt>
                <c:pt idx="2508">
                  <c:v>4.6058146499999992</c:v>
                </c:pt>
                <c:pt idx="2509">
                  <c:v>4.6481219800000133</c:v>
                </c:pt>
                <c:pt idx="2510">
                  <c:v>4.7969125700000035</c:v>
                </c:pt>
                <c:pt idx="2511">
                  <c:v>4.6694859199999996</c:v>
                </c:pt>
                <c:pt idx="2512">
                  <c:v>4.7969966800000066</c:v>
                </c:pt>
                <c:pt idx="2513">
                  <c:v>4.883461760000003</c:v>
                </c:pt>
                <c:pt idx="2514">
                  <c:v>4.770586140000006</c:v>
                </c:pt>
                <c:pt idx="2515">
                  <c:v>5.0284674000000109</c:v>
                </c:pt>
                <c:pt idx="2516">
                  <c:v>4.9709361600000079</c:v>
                </c:pt>
                <c:pt idx="2517">
                  <c:v>4.951086200000006</c:v>
                </c:pt>
                <c:pt idx="2518">
                  <c:v>5.0316635800000142</c:v>
                </c:pt>
                <c:pt idx="2519">
                  <c:v>5.03620552000001</c:v>
                </c:pt>
                <c:pt idx="2520">
                  <c:v>5.1126615100000095</c:v>
                </c:pt>
                <c:pt idx="2521">
                  <c:v>5.0718681600000082</c:v>
                </c:pt>
                <c:pt idx="2522">
                  <c:v>5.008701550000012</c:v>
                </c:pt>
                <c:pt idx="2523">
                  <c:v>4.8901905600000077</c:v>
                </c:pt>
                <c:pt idx="2524">
                  <c:v>4.8901905600000077</c:v>
                </c:pt>
                <c:pt idx="2525">
                  <c:v>4.8649575600000077</c:v>
                </c:pt>
                <c:pt idx="2526">
                  <c:v>4.8026320499999997</c:v>
                </c:pt>
                <c:pt idx="2527">
                  <c:v>4.702961700000003</c:v>
                </c:pt>
                <c:pt idx="2528">
                  <c:v>4.722895770000008</c:v>
                </c:pt>
                <c:pt idx="2529">
                  <c:v>4.7848007300000006</c:v>
                </c:pt>
                <c:pt idx="2530">
                  <c:v>4.7886697900000001</c:v>
                </c:pt>
                <c:pt idx="2531">
                  <c:v>4.8001087500000068</c:v>
                </c:pt>
                <c:pt idx="2532">
                  <c:v>4.6916068499999994</c:v>
                </c:pt>
                <c:pt idx="2533">
                  <c:v>4.5412181700000076</c:v>
                </c:pt>
                <c:pt idx="2534">
                  <c:v>4.4636687500000107</c:v>
                </c:pt>
                <c:pt idx="2535">
                  <c:v>4.5571149600000069</c:v>
                </c:pt>
                <c:pt idx="2536">
                  <c:v>4.6186834800000156</c:v>
                </c:pt>
                <c:pt idx="2537">
                  <c:v>4.6467762200000067</c:v>
                </c:pt>
                <c:pt idx="2538">
                  <c:v>4.7174286200000068</c:v>
                </c:pt>
                <c:pt idx="2539">
                  <c:v>4.6575423000000029</c:v>
                </c:pt>
                <c:pt idx="2540">
                  <c:v>4.5631708800000155</c:v>
                </c:pt>
                <c:pt idx="2541">
                  <c:v>4.4042870900000111</c:v>
                </c:pt>
                <c:pt idx="2542">
                  <c:v>4.5227980800000012</c:v>
                </c:pt>
                <c:pt idx="2543">
                  <c:v>4.308569910000017</c:v>
                </c:pt>
                <c:pt idx="2544">
                  <c:v>4.3518865600000112</c:v>
                </c:pt>
                <c:pt idx="2545">
                  <c:v>4.328672200000014</c:v>
                </c:pt>
                <c:pt idx="2546">
                  <c:v>4.1850123200000127</c:v>
                </c:pt>
                <c:pt idx="2547">
                  <c:v>4.5185925800000035</c:v>
                </c:pt>
                <c:pt idx="2548">
                  <c:v>4.4112682199999966</c:v>
                </c:pt>
                <c:pt idx="2549">
                  <c:v>4.4144644000000142</c:v>
                </c:pt>
                <c:pt idx="2550">
                  <c:v>4.4144644000000142</c:v>
                </c:pt>
                <c:pt idx="2551">
                  <c:v>4.3460829700000119</c:v>
                </c:pt>
                <c:pt idx="2552">
                  <c:v>4.3529799900000086</c:v>
                </c:pt>
                <c:pt idx="2553">
                  <c:v>4.4654350600000043</c:v>
                </c:pt>
                <c:pt idx="2554">
                  <c:v>4.4654350600000043</c:v>
                </c:pt>
                <c:pt idx="2555">
                  <c:v>4.4200156600000042</c:v>
                </c:pt>
                <c:pt idx="2556">
                  <c:v>4.4513886900000017</c:v>
                </c:pt>
                <c:pt idx="2557">
                  <c:v>4.454753089999997</c:v>
                </c:pt>
                <c:pt idx="2558">
                  <c:v>4.396801300000007</c:v>
                </c:pt>
                <c:pt idx="2559">
                  <c:v>4.414296180000008</c:v>
                </c:pt>
                <c:pt idx="2560">
                  <c:v>4.4074832700000002</c:v>
                </c:pt>
                <c:pt idx="2561">
                  <c:v>4.3586153600000159</c:v>
                </c:pt>
                <c:pt idx="2562">
                  <c:v>4.3026822100000146</c:v>
                </c:pt>
                <c:pt idx="2563">
                  <c:v>4.2552441700000116</c:v>
                </c:pt>
                <c:pt idx="2564">
                  <c:v>4.2401043699999974</c:v>
                </c:pt>
                <c:pt idx="2565">
                  <c:v>4.2004044500000077</c:v>
                </c:pt>
                <c:pt idx="2566">
                  <c:v>4.2550759500000055</c:v>
                </c:pt>
                <c:pt idx="2567">
                  <c:v>4.3242143700000071</c:v>
                </c:pt>
                <c:pt idx="2568">
                  <c:v>4.3104203300000137</c:v>
                </c:pt>
                <c:pt idx="2569">
                  <c:v>4.3877174200000013</c:v>
                </c:pt>
                <c:pt idx="2570">
                  <c:v>4.3345599000000163</c:v>
                </c:pt>
                <c:pt idx="2571">
                  <c:v>4.1898907000000065</c:v>
                </c:pt>
                <c:pt idx="2572">
                  <c:v>4.1968718300000063</c:v>
                </c:pt>
                <c:pt idx="2573">
                  <c:v>4.1776106400000117</c:v>
                </c:pt>
                <c:pt idx="2574">
                  <c:v>4.2483471500000007</c:v>
                </c:pt>
                <c:pt idx="2575">
                  <c:v>4.3184948900000109</c:v>
                </c:pt>
                <c:pt idx="2576">
                  <c:v>4.3888108500000129</c:v>
                </c:pt>
                <c:pt idx="2577">
                  <c:v>4.4353236800000104</c:v>
                </c:pt>
                <c:pt idx="2578">
                  <c:v>4.3558397299999996</c:v>
                </c:pt>
                <c:pt idx="2579">
                  <c:v>4.4188381200000038</c:v>
                </c:pt>
                <c:pt idx="2580">
                  <c:v>4.3473446200000012</c:v>
                </c:pt>
                <c:pt idx="2581">
                  <c:v>4.3494473700000071</c:v>
                </c:pt>
                <c:pt idx="2582">
                  <c:v>4.3349804500000033</c:v>
                </c:pt>
                <c:pt idx="2583">
                  <c:v>4.3809045100000077</c:v>
                </c:pt>
                <c:pt idx="2584">
                  <c:v>4.3608863300000138</c:v>
                </c:pt>
                <c:pt idx="2585">
                  <c:v>4.3126913000000116</c:v>
                </c:pt>
                <c:pt idx="2586">
                  <c:v>4.3232891600000016</c:v>
                </c:pt>
                <c:pt idx="2587">
                  <c:v>4.2245440200000104</c:v>
                </c:pt>
                <c:pt idx="2588">
                  <c:v>4.3087381300000089</c:v>
                </c:pt>
                <c:pt idx="2589">
                  <c:v>4.2316933700000021</c:v>
                </c:pt>
                <c:pt idx="2590">
                  <c:v>4.2743371400000001</c:v>
                </c:pt>
                <c:pt idx="2591">
                  <c:v>4.2743371400000001</c:v>
                </c:pt>
                <c:pt idx="2592">
                  <c:v>4.1189859699999971</c:v>
                </c:pt>
                <c:pt idx="2593">
                  <c:v>4.2000680100000096</c:v>
                </c:pt>
                <c:pt idx="2594">
                  <c:v>4.2000680100000096</c:v>
                </c:pt>
                <c:pt idx="2595">
                  <c:v>4.2218525000000113</c:v>
                </c:pt>
                <c:pt idx="2596">
                  <c:v>4.2146190400000023</c:v>
                </c:pt>
                <c:pt idx="2597">
                  <c:v>4.1935915400000141</c:v>
                </c:pt>
                <c:pt idx="2598">
                  <c:v>4.1686108700000091</c:v>
                </c:pt>
                <c:pt idx="2599">
                  <c:v>4.1398452500000076</c:v>
                </c:pt>
                <c:pt idx="2600">
                  <c:v>4.1520412000000135</c:v>
                </c:pt>
                <c:pt idx="2601">
                  <c:v>4.1136870400000163</c:v>
                </c:pt>
                <c:pt idx="2602">
                  <c:v>4.0850055300000037</c:v>
                </c:pt>
                <c:pt idx="2603">
                  <c:v>3.9812979000000013</c:v>
                </c:pt>
                <c:pt idx="2604">
                  <c:v>3.9627095900000171</c:v>
                </c:pt>
                <c:pt idx="2605">
                  <c:v>3.9573265500000048</c:v>
                </c:pt>
                <c:pt idx="2606">
                  <c:v>3.9982040100000091</c:v>
                </c:pt>
                <c:pt idx="2607">
                  <c:v>4.0299134800000047</c:v>
                </c:pt>
                <c:pt idx="2608">
                  <c:v>4.030249920000017</c:v>
                </c:pt>
                <c:pt idx="2609">
                  <c:v>4.0718843700000065</c:v>
                </c:pt>
                <c:pt idx="2610">
                  <c:v>4.0785290600000081</c:v>
                </c:pt>
                <c:pt idx="2611">
                  <c:v>4.1199952900000056</c:v>
                </c:pt>
                <c:pt idx="2612">
                  <c:v>4.0958557200000172</c:v>
                </c:pt>
                <c:pt idx="2613">
                  <c:v>4.1027527399999997</c:v>
                </c:pt>
                <c:pt idx="2614">
                  <c:v>4.0844167600000105</c:v>
                </c:pt>
                <c:pt idx="2615">
                  <c:v>4.0471560300000107</c:v>
                </c:pt>
                <c:pt idx="2616">
                  <c:v>4.0546418200000147</c:v>
                </c:pt>
                <c:pt idx="2617">
                  <c:v>4.0315115700000064</c:v>
                </c:pt>
                <c:pt idx="2618">
                  <c:v>4.0031665000000061</c:v>
                </c:pt>
                <c:pt idx="2619">
                  <c:v>4.0399225700000017</c:v>
                </c:pt>
                <c:pt idx="2620">
                  <c:v>4.0603613000000109</c:v>
                </c:pt>
                <c:pt idx="2621">
                  <c:v>4.0187268500000073</c:v>
                </c:pt>
                <c:pt idx="2622">
                  <c:v>4.0866036200000053</c:v>
                </c:pt>
                <c:pt idx="2623">
                  <c:v>4.1593587700000114</c:v>
                </c:pt>
                <c:pt idx="2624">
                  <c:v>4.156078480000005</c:v>
                </c:pt>
                <c:pt idx="2625">
                  <c:v>4.2004044500000077</c:v>
                </c:pt>
                <c:pt idx="2626">
                  <c:v>4.196367170000002</c:v>
                </c:pt>
                <c:pt idx="2627">
                  <c:v>4.1057807000000111</c:v>
                </c:pt>
                <c:pt idx="2628">
                  <c:v>4.0268014100000045</c:v>
                </c:pt>
                <c:pt idx="2629">
                  <c:v>3.9822231100000067</c:v>
                </c:pt>
                <c:pt idx="2630">
                  <c:v>4.1933392100000049</c:v>
                </c:pt>
                <c:pt idx="2631">
                  <c:v>4.1646577000000065</c:v>
                </c:pt>
                <c:pt idx="2632">
                  <c:v>4.3899883900000134</c:v>
                </c:pt>
                <c:pt idx="2633">
                  <c:v>4.4146326200000061</c:v>
                </c:pt>
                <c:pt idx="2634">
                  <c:v>4.2769445500000103</c:v>
                </c:pt>
                <c:pt idx="2635">
                  <c:v>4.281486490000006</c:v>
                </c:pt>
                <c:pt idx="2636">
                  <c:v>4.0996406700000136</c:v>
                </c:pt>
                <c:pt idx="2637">
                  <c:v>4.1326959000000016</c:v>
                </c:pt>
                <c:pt idx="2638">
                  <c:v>4.0495952200000005</c:v>
                </c:pt>
                <c:pt idx="2639">
                  <c:v>4.0911455600000011</c:v>
                </c:pt>
                <c:pt idx="2640">
                  <c:v>4.1324435700000066</c:v>
                </c:pt>
                <c:pt idx="2641">
                  <c:v>4.0941735200000124</c:v>
                </c:pt>
                <c:pt idx="2642">
                  <c:v>4.0593519800000024</c:v>
                </c:pt>
                <c:pt idx="2643">
                  <c:v>4.1678538800000098</c:v>
                </c:pt>
                <c:pt idx="2644">
                  <c:v>4.0755852099999998</c:v>
                </c:pt>
                <c:pt idx="2645">
                  <c:v>4.1801339400000046</c:v>
                </c:pt>
                <c:pt idx="2646">
                  <c:v>4.14068635000001</c:v>
                </c:pt>
                <c:pt idx="2647">
                  <c:v>4.1483403600000059</c:v>
                </c:pt>
                <c:pt idx="2648">
                  <c:v>4.1352192000000088</c:v>
                </c:pt>
                <c:pt idx="2649">
                  <c:v>4.088454040000002</c:v>
                </c:pt>
                <c:pt idx="2650">
                  <c:v>4.0666695500000145</c:v>
                </c:pt>
                <c:pt idx="2651">
                  <c:v>3.9816343399999994</c:v>
                </c:pt>
                <c:pt idx="2652">
                  <c:v>4.0511933100000022</c:v>
                </c:pt>
                <c:pt idx="2653">
                  <c:v>4.0189791800000023</c:v>
                </c:pt>
                <c:pt idx="2654">
                  <c:v>3.977681170000011</c:v>
                </c:pt>
                <c:pt idx="2655">
                  <c:v>3.9680085199999979</c:v>
                </c:pt>
                <c:pt idx="2656">
                  <c:v>3.9077857600000101</c:v>
                </c:pt>
                <c:pt idx="2657">
                  <c:v>3.8696839300000079</c:v>
                </c:pt>
                <c:pt idx="2658">
                  <c:v>3.8811228900000145</c:v>
                </c:pt>
                <c:pt idx="2659">
                  <c:v>3.8583290800000043</c:v>
                </c:pt>
                <c:pt idx="2660">
                  <c:v>3.8918889700000108</c:v>
                </c:pt>
                <c:pt idx="2661">
                  <c:v>3.955392020000005</c:v>
                </c:pt>
                <c:pt idx="2662">
                  <c:v>4.0521185200000076</c:v>
                </c:pt>
                <c:pt idx="2663">
                  <c:v>4.1157056800000049</c:v>
                </c:pt>
                <c:pt idx="2664">
                  <c:v>4.1163785600000011</c:v>
                </c:pt>
                <c:pt idx="2665">
                  <c:v>4.1844235500000053</c:v>
                </c:pt>
                <c:pt idx="2666">
                  <c:v>4.1354715300000038</c:v>
                </c:pt>
                <c:pt idx="2667">
                  <c:v>4.1230232500000028</c:v>
                </c:pt>
                <c:pt idx="2668">
                  <c:v>4.0890428100000094</c:v>
                </c:pt>
                <c:pt idx="2669">
                  <c:v>4.0020730700000087</c:v>
                </c:pt>
                <c:pt idx="2670">
                  <c:v>3.9345327400000087</c:v>
                </c:pt>
                <c:pt idx="2671">
                  <c:v>3.9568218900000147</c:v>
                </c:pt>
                <c:pt idx="2672">
                  <c:v>3.9355420600000031</c:v>
                </c:pt>
                <c:pt idx="2673">
                  <c:v>3.9473174600000078</c:v>
                </c:pt>
                <c:pt idx="2674">
                  <c:v>4.0696975100000117</c:v>
                </c:pt>
                <c:pt idx="2675">
                  <c:v>3.985166960000015</c:v>
                </c:pt>
                <c:pt idx="2676">
                  <c:v>3.9939144000000084</c:v>
                </c:pt>
                <c:pt idx="2677">
                  <c:v>3.8921413000000058</c:v>
                </c:pt>
                <c:pt idx="2678">
                  <c:v>3.764294100000015</c:v>
                </c:pt>
                <c:pt idx="2679">
                  <c:v>3.7425096100000133</c:v>
                </c:pt>
                <c:pt idx="2680">
                  <c:v>3.762107240000006</c:v>
                </c:pt>
                <c:pt idx="2681">
                  <c:v>3.8268719400000037</c:v>
                </c:pt>
                <c:pt idx="2682">
                  <c:v>3.9594293000000107</c:v>
                </c:pt>
                <c:pt idx="2683">
                  <c:v>3.9072811000000058</c:v>
                </c:pt>
                <c:pt idx="2684">
                  <c:v>3.8564786600000076</c:v>
                </c:pt>
                <c:pt idx="2685">
                  <c:v>3.8410024200000095</c:v>
                </c:pt>
                <c:pt idx="2686">
                  <c:v>3.7790974600000027</c:v>
                </c:pt>
                <c:pt idx="2687">
                  <c:v>3.8442827100000017</c:v>
                </c:pt>
                <c:pt idx="2688">
                  <c:v>3.8636280100000135</c:v>
                </c:pt>
                <c:pt idx="2689">
                  <c:v>4.238758610000005</c:v>
                </c:pt>
                <c:pt idx="2690">
                  <c:v>4.1849282100000096</c:v>
                </c:pt>
                <c:pt idx="2691">
                  <c:v>4.2819911499999961</c:v>
                </c:pt>
                <c:pt idx="2692">
                  <c:v>4.3279993200000035</c:v>
                </c:pt>
                <c:pt idx="2693">
                  <c:v>3.9615320500000024</c:v>
                </c:pt>
                <c:pt idx="2694">
                  <c:v>3.955392020000005</c:v>
                </c:pt>
                <c:pt idx="2695">
                  <c:v>3.8282177000000104</c:v>
                </c:pt>
                <c:pt idx="2696">
                  <c:v>4.8738732200000072</c:v>
                </c:pt>
                <c:pt idx="2697">
                  <c:v>5.3321886100000171</c:v>
                </c:pt>
                <c:pt idx="2698">
                  <c:v>5.8210359300000079</c:v>
                </c:pt>
                <c:pt idx="2699">
                  <c:v>6.3981987500000059</c:v>
                </c:pt>
                <c:pt idx="2700">
                  <c:v>5.5088196100000175</c:v>
                </c:pt>
                <c:pt idx="2701">
                  <c:v>5.1700245300000063</c:v>
                </c:pt>
                <c:pt idx="2702">
                  <c:v>4.7814363300000053</c:v>
                </c:pt>
                <c:pt idx="2703">
                  <c:v>4.4875559900000042</c:v>
                </c:pt>
                <c:pt idx="2704">
                  <c:v>4.4682106900000065</c:v>
                </c:pt>
                <c:pt idx="2705">
                  <c:v>4.346671740000005</c:v>
                </c:pt>
                <c:pt idx="2706">
                  <c:v>4.7816045500000115</c:v>
                </c:pt>
                <c:pt idx="2707">
                  <c:v>4.7541005800000136</c:v>
                </c:pt>
                <c:pt idx="2708">
                  <c:v>5.2144346100000121</c:v>
                </c:pt>
                <c:pt idx="2709">
                  <c:v>5.512856890000009</c:v>
                </c:pt>
                <c:pt idx="2710">
                  <c:v>5.0675785500000075</c:v>
                </c:pt>
                <c:pt idx="2711">
                  <c:v>5.0055053700000087</c:v>
                </c:pt>
                <c:pt idx="2712">
                  <c:v>4.4376787600000114</c:v>
                </c:pt>
                <c:pt idx="2713">
                  <c:v>4.572254760000007</c:v>
                </c:pt>
                <c:pt idx="2714">
                  <c:v>5.2611156600000015</c:v>
                </c:pt>
                <c:pt idx="2715">
                  <c:v>5.6571896500000065</c:v>
                </c:pt>
                <c:pt idx="2716">
                  <c:v>6.1627748600000132</c:v>
                </c:pt>
                <c:pt idx="2717">
                  <c:v>5.7589627500000091</c:v>
                </c:pt>
                <c:pt idx="2718">
                  <c:v>5.3966168700000026</c:v>
                </c:pt>
                <c:pt idx="2719">
                  <c:v>4.8639482399999991</c:v>
                </c:pt>
                <c:pt idx="2720">
                  <c:v>4.4836869300000046</c:v>
                </c:pt>
                <c:pt idx="2721">
                  <c:v>4.7362692600000145</c:v>
                </c:pt>
                <c:pt idx="2722">
                  <c:v>4.3736710499999987</c:v>
                </c:pt>
                <c:pt idx="2723">
                  <c:v>4.361811540000005</c:v>
                </c:pt>
                <c:pt idx="2724">
                  <c:v>4.1646577000000065</c:v>
                </c:pt>
                <c:pt idx="2725">
                  <c:v>3.9145145600000006</c:v>
                </c:pt>
                <c:pt idx="2726">
                  <c:v>3.902655050000007</c:v>
                </c:pt>
                <c:pt idx="2727">
                  <c:v>3.9294861400000087</c:v>
                </c:pt>
                <c:pt idx="2728">
                  <c:v>3.8153488700000082</c:v>
                </c:pt>
                <c:pt idx="2729">
                  <c:v>3.8378903500000092</c:v>
                </c:pt>
                <c:pt idx="2730">
                  <c:v>3.8314138800000137</c:v>
                </c:pt>
                <c:pt idx="2731">
                  <c:v>3.8346941700000059</c:v>
                </c:pt>
                <c:pt idx="2732">
                  <c:v>4.0655761200000029</c:v>
                </c:pt>
                <c:pt idx="2733">
                  <c:v>4.396296640000017</c:v>
                </c:pt>
                <c:pt idx="2734">
                  <c:v>4.7015318300000075</c:v>
                </c:pt>
                <c:pt idx="2735">
                  <c:v>4.9550393700000086</c:v>
                </c:pt>
                <c:pt idx="2736">
                  <c:v>4.8165943099999993</c:v>
                </c:pt>
                <c:pt idx="2737">
                  <c:v>4.4363330000000047</c:v>
                </c:pt>
                <c:pt idx="2738">
                  <c:v>4.2769445500000103</c:v>
                </c:pt>
                <c:pt idx="2739">
                  <c:v>4.4545007600000019</c:v>
                </c:pt>
                <c:pt idx="2740">
                  <c:v>4.8104542800000019</c:v>
                </c:pt>
                <c:pt idx="2741">
                  <c:v>4.9774967400000065</c:v>
                </c:pt>
                <c:pt idx="2742">
                  <c:v>4.82593052</c:v>
                </c:pt>
                <c:pt idx="2743">
                  <c:v>5.0295608300000083</c:v>
                </c:pt>
                <c:pt idx="2744">
                  <c:v>4.703214029999998</c:v>
                </c:pt>
                <c:pt idx="2745">
                  <c:v>4.8352667300000149</c:v>
                </c:pt>
                <c:pt idx="2746">
                  <c:v>5.4792970000000167</c:v>
                </c:pt>
                <c:pt idx="2747">
                  <c:v>4.7798382400000037</c:v>
                </c:pt>
                <c:pt idx="2748">
                  <c:v>5.0668215600000082</c:v>
                </c:pt>
                <c:pt idx="2749">
                  <c:v>4.8457804800000019</c:v>
                </c:pt>
                <c:pt idx="2750">
                  <c:v>4.8411544300000173</c:v>
                </c:pt>
                <c:pt idx="2751">
                  <c:v>5.1474830500000053</c:v>
                </c:pt>
                <c:pt idx="2752">
                  <c:v>5.0497472300000084</c:v>
                </c:pt>
                <c:pt idx="2753">
                  <c:v>5.3307587400000074</c:v>
                </c:pt>
                <c:pt idx="2754">
                  <c:v>4.8844710800000115</c:v>
                </c:pt>
                <c:pt idx="2755">
                  <c:v>4.725250850000009</c:v>
                </c:pt>
                <c:pt idx="2756">
                  <c:v>4.7648666600000098</c:v>
                </c:pt>
                <c:pt idx="2757">
                  <c:v>4.8668079800000044</c:v>
                </c:pt>
                <c:pt idx="2758">
                  <c:v>4.8361919400000062</c:v>
                </c:pt>
                <c:pt idx="2759">
                  <c:v>5.0218227100000092</c:v>
                </c:pt>
                <c:pt idx="2760">
                  <c:v>4.9671512100000115</c:v>
                </c:pt>
                <c:pt idx="2761">
                  <c:v>4.7922865200000047</c:v>
                </c:pt>
                <c:pt idx="2762">
                  <c:v>4.8400610000000057</c:v>
                </c:pt>
                <c:pt idx="2763">
                  <c:v>5.1071102500000052</c:v>
                </c:pt>
                <c:pt idx="2764">
                  <c:v>5.2580035900000013</c:v>
                </c:pt>
                <c:pt idx="2765">
                  <c:v>5.8884080400000158</c:v>
                </c:pt>
                <c:pt idx="2766">
                  <c:v>6.5165415200000041</c:v>
                </c:pt>
                <c:pt idx="2767">
                  <c:v>7.1741135000000185</c:v>
                </c:pt>
                <c:pt idx="2768">
                  <c:v>7.7127539400000131</c:v>
                </c:pt>
                <c:pt idx="2769">
                  <c:v>7.4626108000000073</c:v>
                </c:pt>
                <c:pt idx="2770">
                  <c:v>7.1100216800000027</c:v>
                </c:pt>
                <c:pt idx="2771">
                  <c:v>6.5125883500000157</c:v>
                </c:pt>
                <c:pt idx="2772">
                  <c:v>7.0677143500000028</c:v>
                </c:pt>
                <c:pt idx="2773">
                  <c:v>6.9575302500000049</c:v>
                </c:pt>
                <c:pt idx="2774">
                  <c:v>7.5613559400000128</c:v>
                </c:pt>
                <c:pt idx="2775">
                  <c:v>7.2823630700000024</c:v>
                </c:pt>
                <c:pt idx="2776">
                  <c:v>6.9452501900000101</c:v>
                </c:pt>
                <c:pt idx="2777">
                  <c:v>6.6318563300000051</c:v>
                </c:pt>
                <c:pt idx="2778">
                  <c:v>6.1796809700000068</c:v>
                </c:pt>
                <c:pt idx="2779">
                  <c:v>6.2134090800000052</c:v>
                </c:pt>
                <c:pt idx="2780">
                  <c:v>5.7405426600000027</c:v>
                </c:pt>
                <c:pt idx="2781">
                  <c:v>6.0520019900000079</c:v>
                </c:pt>
                <c:pt idx="2782">
                  <c:v>5.9673032200000051</c:v>
                </c:pt>
                <c:pt idx="2783">
                  <c:v>6.0765621099999976</c:v>
                </c:pt>
                <c:pt idx="2784">
                  <c:v>5.9649481400000042</c:v>
                </c:pt>
                <c:pt idx="2785">
                  <c:v>5.8798288200000002</c:v>
                </c:pt>
                <c:pt idx="2786">
                  <c:v>5.7845321900000073</c:v>
                </c:pt>
                <c:pt idx="2787">
                  <c:v>5.6376761300000027</c:v>
                </c:pt>
                <c:pt idx="2788">
                  <c:v>6.0450208600000082</c:v>
                </c:pt>
                <c:pt idx="2789">
                  <c:v>6.0707585200000125</c:v>
                </c:pt>
                <c:pt idx="2790">
                  <c:v>6.3080328300000161</c:v>
                </c:pt>
                <c:pt idx="2791">
                  <c:v>6.2107175600000062</c:v>
                </c:pt>
                <c:pt idx="2792">
                  <c:v>6.041740570000016</c:v>
                </c:pt>
                <c:pt idx="2793">
                  <c:v>6.2274554500000079</c:v>
                </c:pt>
                <c:pt idx="2794">
                  <c:v>6.8512152100000066</c:v>
                </c:pt>
                <c:pt idx="2795">
                  <c:v>6.8700558500000142</c:v>
                </c:pt>
                <c:pt idx="2796">
                  <c:v>7.334006610000003</c:v>
                </c:pt>
                <c:pt idx="2797">
                  <c:v>7.9060387200000122</c:v>
                </c:pt>
                <c:pt idx="2798">
                  <c:v>8.2122832300000113</c:v>
                </c:pt>
                <c:pt idx="2799">
                  <c:v>8.7552973900000097</c:v>
                </c:pt>
                <c:pt idx="2800">
                  <c:v>8.5624331599999977</c:v>
                </c:pt>
                <c:pt idx="2801">
                  <c:v>8.578329949999997</c:v>
                </c:pt>
                <c:pt idx="2802">
                  <c:v>8.6456179500000019</c:v>
                </c:pt>
                <c:pt idx="2803">
                  <c:v>8.4580526500000133</c:v>
                </c:pt>
                <c:pt idx="2804">
                  <c:v>8.8182116700000108</c:v>
                </c:pt>
                <c:pt idx="2805">
                  <c:v>8.4790801500000015</c:v>
                </c:pt>
                <c:pt idx="2806">
                  <c:v>8.5022104000000098</c:v>
                </c:pt>
                <c:pt idx="2807">
                  <c:v>8.6789255100000133</c:v>
                </c:pt>
                <c:pt idx="2808">
                  <c:v>8.6279548500000089</c:v>
                </c:pt>
                <c:pt idx="2809">
                  <c:v>8.4997712100000058</c:v>
                </c:pt>
                <c:pt idx="2810">
                  <c:v>8.2635062200000107</c:v>
                </c:pt>
                <c:pt idx="2811">
                  <c:v>8.6362817400000012</c:v>
                </c:pt>
                <c:pt idx="2812">
                  <c:v>8.8531173200000097</c:v>
                </c:pt>
                <c:pt idx="2813">
                  <c:v>9.5803323800000157</c:v>
                </c:pt>
                <c:pt idx="2814">
                  <c:v>9.9772474700000089</c:v>
                </c:pt>
                <c:pt idx="2815">
                  <c:v>9.5813417000000101</c:v>
                </c:pt>
                <c:pt idx="2816">
                  <c:v>9.6821054800000041</c:v>
                </c:pt>
                <c:pt idx="2817">
                  <c:v>9.5501368900000045</c:v>
                </c:pt>
                <c:pt idx="2818">
                  <c:v>9.7417394700000131</c:v>
                </c:pt>
                <c:pt idx="2819">
                  <c:v>9.523221690000014</c:v>
                </c:pt>
                <c:pt idx="2820">
                  <c:v>9.6401345900000166</c:v>
                </c:pt>
                <c:pt idx="2821">
                  <c:v>9.3360769400000123</c:v>
                </c:pt>
                <c:pt idx="2822">
                  <c:v>9.1224375400000071</c:v>
                </c:pt>
                <c:pt idx="2823">
                  <c:v>9.1031763500000125</c:v>
                </c:pt>
                <c:pt idx="2824">
                  <c:v>8.894078890000003</c:v>
                </c:pt>
                <c:pt idx="2825">
                  <c:v>8.7977729400000158</c:v>
                </c:pt>
                <c:pt idx="2826">
                  <c:v>8.6615147400000012</c:v>
                </c:pt>
                <c:pt idx="2827">
                  <c:v>8.8725467300000105</c:v>
                </c:pt>
                <c:pt idx="2828">
                  <c:v>8.8081184700000108</c:v>
                </c:pt>
                <c:pt idx="2829">
                  <c:v>9.1031763500000125</c:v>
                </c:pt>
                <c:pt idx="2830">
                  <c:v>9.0808030900000034</c:v>
                </c:pt>
                <c:pt idx="2831">
                  <c:v>9.0328603900000104</c:v>
                </c:pt>
                <c:pt idx="2832">
                  <c:v>8.5749655500000159</c:v>
                </c:pt>
                <c:pt idx="2833">
                  <c:v>8.4585573100000033</c:v>
                </c:pt>
                <c:pt idx="2834">
                  <c:v>8.5157521100000082</c:v>
                </c:pt>
                <c:pt idx="2835">
                  <c:v>8.4083436400000124</c:v>
                </c:pt>
                <c:pt idx="2836">
                  <c:v>8.8195574300000175</c:v>
                </c:pt>
                <c:pt idx="2837">
                  <c:v>8.8394073900000052</c:v>
                </c:pt>
                <c:pt idx="2838">
                  <c:v>8.9316760600000009</c:v>
                </c:pt>
                <c:pt idx="2839">
                  <c:v>8.6860748600000051</c:v>
                </c:pt>
                <c:pt idx="2840">
                  <c:v>8.6902803600000169</c:v>
                </c:pt>
                <c:pt idx="2841">
                  <c:v>8.2859635900000086</c:v>
                </c:pt>
                <c:pt idx="2842">
                  <c:v>7.8826561400000088</c:v>
                </c:pt>
                <c:pt idx="2843">
                  <c:v>8.1602191400000095</c:v>
                </c:pt>
                <c:pt idx="2844">
                  <c:v>7.7885370500000022</c:v>
                </c:pt>
                <c:pt idx="2845">
                  <c:v>7.9523833300000035</c:v>
                </c:pt>
                <c:pt idx="2846">
                  <c:v>8.0534835500000099</c:v>
                </c:pt>
                <c:pt idx="2847">
                  <c:v>7.8282369700000061</c:v>
                </c:pt>
                <c:pt idx="2848">
                  <c:v>7.7328562300000101</c:v>
                </c:pt>
                <c:pt idx="2849">
                  <c:v>7.524599870000003</c:v>
                </c:pt>
                <c:pt idx="2850">
                  <c:v>7.3484735300000068</c:v>
                </c:pt>
                <c:pt idx="2851">
                  <c:v>7.1297034199999985</c:v>
                </c:pt>
                <c:pt idx="2852">
                  <c:v>7.0599762300000037</c:v>
                </c:pt>
                <c:pt idx="2853">
                  <c:v>6.9271665400000018</c:v>
                </c:pt>
                <c:pt idx="2854">
                  <c:v>6.899578460000015</c:v>
                </c:pt>
                <c:pt idx="2855">
                  <c:v>6.7924223200000142</c:v>
                </c:pt>
                <c:pt idx="2856">
                  <c:v>6.5827360900000116</c:v>
                </c:pt>
                <c:pt idx="2857">
                  <c:v>6.62151080000001</c:v>
                </c:pt>
                <c:pt idx="2858">
                  <c:v>6.4070303000000166</c:v>
                </c:pt>
                <c:pt idx="2859">
                  <c:v>6.3488261800000032</c:v>
                </c:pt>
                <c:pt idx="2860">
                  <c:v>6.4066938600000043</c:v>
                </c:pt>
                <c:pt idx="2861">
                  <c:v>6.3979464200000109</c:v>
                </c:pt>
                <c:pt idx="2862">
                  <c:v>6.1794286400000118</c:v>
                </c:pt>
                <c:pt idx="2863">
                  <c:v>6.2941546800000054</c:v>
                </c:pt>
                <c:pt idx="2864">
                  <c:v>6.3822178500000035</c:v>
                </c:pt>
                <c:pt idx="2865">
                  <c:v>6.2894445200000035</c:v>
                </c:pt>
                <c:pt idx="2866">
                  <c:v>6.3085374900000062</c:v>
                </c:pt>
                <c:pt idx="2867">
                  <c:v>6.2888557500000104</c:v>
                </c:pt>
                <c:pt idx="2868">
                  <c:v>6.3964324399999981</c:v>
                </c:pt>
                <c:pt idx="2869">
                  <c:v>6.2830521599999969</c:v>
                </c:pt>
                <c:pt idx="2870">
                  <c:v>6.4099741500000107</c:v>
                </c:pt>
                <c:pt idx="2871">
                  <c:v>6.2204743200000081</c:v>
                </c:pt>
                <c:pt idx="2872">
                  <c:v>6.392983930000014</c:v>
                </c:pt>
                <c:pt idx="2873">
                  <c:v>6.5156163099999986</c:v>
                </c:pt>
                <c:pt idx="2874">
                  <c:v>6.4773462600000045</c:v>
                </c:pt>
                <c:pt idx="2875">
                  <c:v>6.4225906500000036</c:v>
                </c:pt>
                <c:pt idx="2876">
                  <c:v>6.2395672900000108</c:v>
                </c:pt>
                <c:pt idx="2877">
                  <c:v>6.1661392600000084</c:v>
                </c:pt>
                <c:pt idx="2878">
                  <c:v>6.0274418700000183</c:v>
                </c:pt>
                <c:pt idx="2879">
                  <c:v>6.0447685299999989</c:v>
                </c:pt>
                <c:pt idx="2880">
                  <c:v>5.9604062000000084</c:v>
                </c:pt>
                <c:pt idx="2881">
                  <c:v>6.0461142900000056</c:v>
                </c:pt>
                <c:pt idx="2882">
                  <c:v>6.0614223100000117</c:v>
                </c:pt>
                <c:pt idx="2883">
                  <c:v>6.2119792100000097</c:v>
                </c:pt>
                <c:pt idx="2884">
                  <c:v>6.2960051000000163</c:v>
                </c:pt>
                <c:pt idx="2885">
                  <c:v>6.1228226100000143</c:v>
                </c:pt>
                <c:pt idx="2886">
                  <c:v>6.2332590400000072</c:v>
                </c:pt>
                <c:pt idx="2887">
                  <c:v>6.1164302500000076</c:v>
                </c:pt>
                <c:pt idx="2888">
                  <c:v>6.0116291900000078</c:v>
                </c:pt>
                <c:pt idx="2889">
                  <c:v>6.1362802100000096</c:v>
                </c:pt>
                <c:pt idx="2890">
                  <c:v>6.1036455300000085</c:v>
                </c:pt>
                <c:pt idx="2891">
                  <c:v>5.8163257700000059</c:v>
                </c:pt>
                <c:pt idx="2892">
                  <c:v>5.6536570300000051</c:v>
                </c:pt>
                <c:pt idx="2893">
                  <c:v>5.3986355100000054</c:v>
                </c:pt>
                <c:pt idx="2894">
                  <c:v>5.4013270300000045</c:v>
                </c:pt>
                <c:pt idx="2895">
                  <c:v>5.6177420600000119</c:v>
                </c:pt>
                <c:pt idx="2896">
                  <c:v>5.7166554200000093</c:v>
                </c:pt>
                <c:pt idx="2897">
                  <c:v>5.9582193400000136</c:v>
                </c:pt>
                <c:pt idx="2898">
                  <c:v>5.9487990200000098</c:v>
                </c:pt>
                <c:pt idx="2899">
                  <c:v>6.0709267400000044</c:v>
                </c:pt>
                <c:pt idx="2900">
                  <c:v>5.9257528800000046</c:v>
                </c:pt>
                <c:pt idx="2901">
                  <c:v>5.8500538800000044</c:v>
                </c:pt>
                <c:pt idx="2902">
                  <c:v>5.8555210300000056</c:v>
                </c:pt>
                <c:pt idx="2903">
                  <c:v>5.7682148500000068</c:v>
                </c:pt>
                <c:pt idx="2904">
                  <c:v>5.9337433300000129</c:v>
                </c:pt>
                <c:pt idx="2905">
                  <c:v>5.9084262200000097</c:v>
                </c:pt>
                <c:pt idx="2906">
                  <c:v>5.8031205000000057</c:v>
                </c:pt>
                <c:pt idx="2907">
                  <c:v>5.6432273900000069</c:v>
                </c:pt>
                <c:pt idx="2908">
                  <c:v>5.450279050000006</c:v>
                </c:pt>
                <c:pt idx="2909">
                  <c:v>5.3083013700000095</c:v>
                </c:pt>
                <c:pt idx="2910">
                  <c:v>5.2905541600000134</c:v>
                </c:pt>
                <c:pt idx="2911">
                  <c:v>5.4359803500000083</c:v>
                </c:pt>
                <c:pt idx="2912">
                  <c:v>5.4186536899999993</c:v>
                </c:pt>
                <c:pt idx="2913">
                  <c:v>5.4936798100000033</c:v>
                </c:pt>
                <c:pt idx="2914">
                  <c:v>5.42243864000001</c:v>
                </c:pt>
                <c:pt idx="2915">
                  <c:v>5.229658520000001</c:v>
                </c:pt>
                <c:pt idx="2916">
                  <c:v>5.1341095599999989</c:v>
                </c:pt>
                <c:pt idx="2917">
                  <c:v>5.0093744300000083</c:v>
                </c:pt>
                <c:pt idx="2918">
                  <c:v>5.0510929900000008</c:v>
                </c:pt>
                <c:pt idx="2919">
                  <c:v>5.1120727400000021</c:v>
                </c:pt>
                <c:pt idx="2920">
                  <c:v>5.1750711300000063</c:v>
                </c:pt>
                <c:pt idx="2921">
                  <c:v>5.1906314800000075</c:v>
                </c:pt>
                <c:pt idx="2922">
                  <c:v>5.0534480700000017</c:v>
                </c:pt>
                <c:pt idx="2923">
                  <c:v>4.798342439999999</c:v>
                </c:pt>
                <c:pt idx="2924">
                  <c:v>5.4220180900000088</c:v>
                </c:pt>
                <c:pt idx="2925">
                  <c:v>5.437326110000015</c:v>
                </c:pt>
                <c:pt idx="2926">
                  <c:v>5.437326110000015</c:v>
                </c:pt>
                <c:pt idx="2927">
                  <c:v>5.5846868300000096</c:v>
                </c:pt>
                <c:pt idx="2928">
                  <c:v>5.1524455400000022</c:v>
                </c:pt>
                <c:pt idx="2929">
                  <c:v>5.0168602200000123</c:v>
                </c:pt>
                <c:pt idx="2930">
                  <c:v>4.9693380700000063</c:v>
                </c:pt>
                <c:pt idx="2931">
                  <c:v>4.9417499900000053</c:v>
                </c:pt>
                <c:pt idx="2932">
                  <c:v>#N/A</c:v>
                </c:pt>
                <c:pt idx="2933">
                  <c:v>4.6563647600000166</c:v>
                </c:pt>
                <c:pt idx="2934">
                  <c:v>4.7283629200000092</c:v>
                </c:pt>
                <c:pt idx="2935">
                  <c:v>4.6713363400000105</c:v>
                </c:pt>
                <c:pt idx="2936">
                  <c:v>4.7603247200000141</c:v>
                </c:pt>
                <c:pt idx="2937">
                  <c:v>4.8176877400000109</c:v>
                </c:pt>
                <c:pt idx="2938">
                  <c:v>4.7824456499999997</c:v>
                </c:pt>
                <c:pt idx="2939">
                  <c:v>4.6551031100000131</c:v>
                </c:pt>
                <c:pt idx="2940">
                  <c:v>4.5165739400000007</c:v>
                </c:pt>
                <c:pt idx="2941">
                  <c:v>4.5549281000000121</c:v>
                </c:pt>
                <c:pt idx="2942">
                  <c:v>4.5805816500000134</c:v>
                </c:pt>
                <c:pt idx="2943">
                  <c:v>4.7507361800000041</c:v>
                </c:pt>
                <c:pt idx="2944">
                  <c:v>4.7203724700000151</c:v>
                </c:pt>
                <c:pt idx="2945">
                  <c:v>4.6370194600000048</c:v>
                </c:pt>
                <c:pt idx="2946">
                  <c:v>4.6410567400000104</c:v>
                </c:pt>
                <c:pt idx="2947">
                  <c:v>4.5677969300000001</c:v>
                </c:pt>
                <c:pt idx="2948">
                  <c:v>4.6376082299999979</c:v>
                </c:pt>
                <c:pt idx="2949">
                  <c:v>4.6235618600000095</c:v>
                </c:pt>
                <c:pt idx="2950">
                  <c:v>4.5821797400000008</c:v>
                </c:pt>
                <c:pt idx="2951">
                  <c:v>4.5582083900000043</c:v>
                </c:pt>
                <c:pt idx="2952">
                  <c:v>4.5665352800000107</c:v>
                </c:pt>
                <c:pt idx="2953">
                  <c:v>4.5301997600000021</c:v>
                </c:pt>
                <c:pt idx="2954">
                  <c:v>4.4873877700000122</c:v>
                </c:pt>
                <c:pt idx="2955">
                  <c:v>4.5139665300000047</c:v>
                </c:pt>
                <c:pt idx="2956">
                  <c:v>4.5043779900000089</c:v>
                </c:pt>
                <c:pt idx="2957">
                  <c:v>4.5486198500000086</c:v>
                </c:pt>
                <c:pt idx="2958">
                  <c:v>4.5523206900000019</c:v>
                </c:pt>
                <c:pt idx="2959">
                  <c:v>4.5476946400000031</c:v>
                </c:pt>
                <c:pt idx="2960">
                  <c:v>4.5744416200000018</c:v>
                </c:pt>
                <c:pt idx="2961">
                  <c:v>4.6177582700000102</c:v>
                </c:pt>
                <c:pt idx="2962">
                  <c:v>4.6087585000000075</c:v>
                </c:pt>
                <c:pt idx="2963">
                  <c:v>4.6235618600000095</c:v>
                </c:pt>
                <c:pt idx="2964">
                  <c:v>4.5809180900000115</c:v>
                </c:pt>
                <c:pt idx="2965">
                  <c:v>4.3825867100000124</c:v>
                </c:pt>
                <c:pt idx="2966">
                  <c:v>4.3920070300000162</c:v>
                </c:pt>
                <c:pt idx="2967">
                  <c:v>4.4407067200000085</c:v>
                </c:pt>
                <c:pt idx="2968">
                  <c:v>4.401763790000004</c:v>
                </c:pt>
                <c:pt idx="2969">
                  <c:v>4.436837660000009</c:v>
                </c:pt>
                <c:pt idx="2970">
                  <c:v>4.451977460000009</c:v>
                </c:pt>
                <c:pt idx="2971">
                  <c:v>4.35651261000001</c:v>
                </c:pt>
                <c:pt idx="2972">
                  <c:v>4.386708100000007</c:v>
                </c:pt>
                <c:pt idx="2973">
                  <c:v>4.4221184100000102</c:v>
                </c:pt>
                <c:pt idx="2974">
                  <c:v>4.3677833500000105</c:v>
                </c:pt>
                <c:pt idx="2975">
                  <c:v>4.3780447700000167</c:v>
                </c:pt>
                <c:pt idx="2976">
                  <c:v>4.3234573800000078</c:v>
                </c:pt>
                <c:pt idx="2977">
                  <c:v>4.3737551600000018</c:v>
                </c:pt>
                <c:pt idx="2978">
                  <c:v>4.3907453800000127</c:v>
                </c:pt>
                <c:pt idx="2979">
                  <c:v>4.3949508800000103</c:v>
                </c:pt>
                <c:pt idx="2980">
                  <c:v>4.5042097700000028</c:v>
                </c:pt>
                <c:pt idx="2981">
                  <c:v>4.4769581299999999</c:v>
                </c:pt>
                <c:pt idx="2982">
                  <c:v>4.5578719500000062</c:v>
                </c:pt>
                <c:pt idx="2983">
                  <c:v>4.5698155700000029</c:v>
                </c:pt>
                <c:pt idx="2984">
                  <c:v>4.537265000000005</c:v>
                </c:pt>
                <c:pt idx="2985">
                  <c:v>4.5339847100000128</c:v>
                </c:pt>
                <c:pt idx="2986">
                  <c:v>4.4915091600000068</c:v>
                </c:pt>
                <c:pt idx="2987">
                  <c:v>4.5053032000000144</c:v>
                </c:pt>
                <c:pt idx="2988">
                  <c:v>4.3874650900000063</c:v>
                </c:pt>
                <c:pt idx="2989">
                  <c:v>4.3534846499999986</c:v>
                </c:pt>
                <c:pt idx="2990">
                  <c:v>4.4051281899999992</c:v>
                </c:pt>
                <c:pt idx="2991">
                  <c:v>4.4317069500000059</c:v>
                </c:pt>
                <c:pt idx="2992">
                  <c:v>4.4783880000000096</c:v>
                </c:pt>
                <c:pt idx="2993">
                  <c:v>4.5075741700000123</c:v>
                </c:pt>
                <c:pt idx="2994">
                  <c:v>4.486967220000011</c:v>
                </c:pt>
                <c:pt idx="2995">
                  <c:v>4.4467626400000029</c:v>
                </c:pt>
                <c:pt idx="2996">
                  <c:v>4.494621230000007</c:v>
                </c:pt>
                <c:pt idx="2997">
                  <c:v>4.4787244400000077</c:v>
                </c:pt>
                <c:pt idx="2998">
                  <c:v>4.4100906800000104</c:v>
                </c:pt>
                <c:pt idx="2999">
                  <c:v>4.3825867100000124</c:v>
                </c:pt>
                <c:pt idx="3000">
                  <c:v>4.368960890000011</c:v>
                </c:pt>
                <c:pt idx="3001">
                  <c:v>4.4480242900000064</c:v>
                </c:pt>
                <c:pt idx="3002">
                  <c:v>4.497060420000011</c:v>
                </c:pt>
                <c:pt idx="3003">
                  <c:v>4.4284266600000137</c:v>
                </c:pt>
                <c:pt idx="3004">
                  <c:v>4.4141279600000161</c:v>
                </c:pt>
                <c:pt idx="3005">
                  <c:v>4.4426412500000083</c:v>
                </c:pt>
                <c:pt idx="3006">
                  <c:v>4.3835119200000037</c:v>
                </c:pt>
                <c:pt idx="3007">
                  <c:v>4.4415478200000109</c:v>
                </c:pt>
                <c:pt idx="3008">
                  <c:v>4.447099080000001</c:v>
                </c:pt>
                <c:pt idx="3009">
                  <c:v>4.339270060000004</c:v>
                </c:pt>
                <c:pt idx="3010">
                  <c:v>4.4186699000000118</c:v>
                </c:pt>
                <c:pt idx="3011">
                  <c:v>4.3989040499999987</c:v>
                </c:pt>
                <c:pt idx="3012">
                  <c:v>4.3368308700000142</c:v>
                </c:pt>
                <c:pt idx="3013">
                  <c:v>4.4529026700000003</c:v>
                </c:pt>
                <c:pt idx="3014">
                  <c:v>4.4594632500000131</c:v>
                </c:pt>
                <c:pt idx="3015">
                  <c:v>4.5170786000000049</c:v>
                </c:pt>
                <c:pt idx="3016">
                  <c:v>4.442136590000004</c:v>
                </c:pt>
                <c:pt idx="3017">
                  <c:v>4.2407772500000078</c:v>
                </c:pt>
                <c:pt idx="3018">
                  <c:v>4.1489291299999991</c:v>
                </c:pt>
                <c:pt idx="3019">
                  <c:v>3.9960171500000001</c:v>
                </c:pt>
                <c:pt idx="3020">
                  <c:v>3.9918957600000056</c:v>
                </c:pt>
                <c:pt idx="3021">
                  <c:v>4.1366490700000043</c:v>
                </c:pt>
                <c:pt idx="3022">
                  <c:v>4.0876129400000139</c:v>
                </c:pt>
                <c:pt idx="3023">
                  <c:v>4.1739098000000041</c:v>
                </c:pt>
                <c:pt idx="3024">
                  <c:v>4.1195747400000045</c:v>
                </c:pt>
                <c:pt idx="3025">
                  <c:v>4.0892951400000044</c:v>
                </c:pt>
                <c:pt idx="3026">
                  <c:v>4.0639780300000155</c:v>
                </c:pt>
                <c:pt idx="3027">
                  <c:v>4.0277266200000099</c:v>
                </c:pt>
                <c:pt idx="3028">
                  <c:v>4.068351750000005</c:v>
                </c:pt>
                <c:pt idx="3029">
                  <c:v>3.9772606200000098</c:v>
                </c:pt>
                <c:pt idx="3030">
                  <c:v>4.1115001800000073</c:v>
                </c:pt>
                <c:pt idx="3031">
                  <c:v>4.2104976500000078</c:v>
                </c:pt>
                <c:pt idx="3032">
                  <c:v>4.2371605200000175</c:v>
                </c:pt>
                <c:pt idx="3033">
                  <c:v>4.2389268300000111</c:v>
                </c:pt>
                <c:pt idx="3034">
                  <c:v>4.128490400000004</c:v>
                </c:pt>
                <c:pt idx="3035">
                  <c:v>3.9852510700000039</c:v>
                </c:pt>
                <c:pt idx="3036">
                  <c:v>3.8832256400000063</c:v>
                </c:pt>
                <c:pt idx="3037">
                  <c:v>3.917794850000007</c:v>
                </c:pt>
                <c:pt idx="3038">
                  <c:v>3.902907380000002</c:v>
                </c:pt>
                <c:pt idx="3039">
                  <c:v>3.9422708600000078</c:v>
                </c:pt>
                <c:pt idx="3040">
                  <c:v>4.0623799400000138</c:v>
                </c:pt>
                <c:pt idx="3041">
                  <c:v>4.0824822300000108</c:v>
                </c:pt>
                <c:pt idx="3042">
                  <c:v>4.2406931400000047</c:v>
                </c:pt>
                <c:pt idx="3043">
                  <c:v>4.3047849600000063</c:v>
                </c:pt>
                <c:pt idx="3044">
                  <c:v>4.2561693800000029</c:v>
                </c:pt>
                <c:pt idx="3045">
                  <c:v>4.2142826000000042</c:v>
                </c:pt>
                <c:pt idx="3046">
                  <c:v>4.1527981899999986</c:v>
                </c:pt>
                <c:pt idx="3047">
                  <c:v>4.1050237099999975</c:v>
                </c:pt>
                <c:pt idx="3048">
                  <c:v>4.2036006300000111</c:v>
                </c:pt>
                <c:pt idx="3049">
                  <c:v>4.26878588000001</c:v>
                </c:pt>
                <c:pt idx="3050">
                  <c:v>4.2352259900000178</c:v>
                </c:pt>
                <c:pt idx="3051">
                  <c:v>4.1854328700000138</c:v>
                </c:pt>
                <c:pt idx="3052">
                  <c:v>4.3247190300000113</c:v>
                </c:pt>
                <c:pt idx="3053">
                  <c:v>4.3247190300000113</c:v>
                </c:pt>
                <c:pt idx="3054">
                  <c:v>4.228749520000008</c:v>
                </c:pt>
                <c:pt idx="3055">
                  <c:v>4.3049531800000125</c:v>
                </c:pt>
                <c:pt idx="3056">
                  <c:v>4.2785426400000119</c:v>
                </c:pt>
                <c:pt idx="3057">
                  <c:v>4.2454033000000067</c:v>
                </c:pt>
                <c:pt idx="3058">
                  <c:v>4.4209408700000097</c:v>
                </c:pt>
                <c:pt idx="3059">
                  <c:v>4.3656806000000046</c:v>
                </c:pt>
                <c:pt idx="3060">
                  <c:v>4.0769309700000065</c:v>
                </c:pt>
                <c:pt idx="3061">
                  <c:v>4.080547700000011</c:v>
                </c:pt>
                <c:pt idx="3062">
                  <c:v>4.0893792500000075</c:v>
                </c:pt>
                <c:pt idx="3063">
                  <c:v>4.1374060600000035</c:v>
                </c:pt>
                <c:pt idx="3064">
                  <c:v>4.2428800000000138</c:v>
                </c:pt>
                <c:pt idx="3065">
                  <c:v>4.2779538700000046</c:v>
                </c:pt>
                <c:pt idx="3066">
                  <c:v>4.4545007600000019</c:v>
                </c:pt>
                <c:pt idx="3067">
                  <c:v>4.3477651700000024</c:v>
                </c:pt>
                <c:pt idx="3068">
                  <c:v>4.6698223600000119</c:v>
                </c:pt>
                <c:pt idx="3069">
                  <c:v>4.5408817300000095</c:v>
                </c:pt>
                <c:pt idx="3070">
                  <c:v>5.1518567700000091</c:v>
                </c:pt>
                <c:pt idx="3071">
                  <c:v>5.3001427000000092</c:v>
                </c:pt>
                <c:pt idx="3072">
                  <c:v>4.9395631300000105</c:v>
                </c:pt>
                <c:pt idx="3073">
                  <c:v>4.9946551800000094</c:v>
                </c:pt>
                <c:pt idx="3074">
                  <c:v>4.1821525800000074</c:v>
                </c:pt>
                <c:pt idx="3075">
                  <c:v>4.1003976600000129</c:v>
                </c:pt>
                <c:pt idx="3076">
                  <c:v>3.9964377000000155</c:v>
                </c:pt>
                <c:pt idx="3077">
                  <c:v>4.1014910900000103</c:v>
                </c:pt>
                <c:pt idx="3078">
                  <c:v>4.3491950400000121</c:v>
                </c:pt>
                <c:pt idx="3079">
                  <c:v>5.4005700400000052</c:v>
                </c:pt>
                <c:pt idx="3080">
                  <c:v>5.5410337400000031</c:v>
                </c:pt>
                <c:pt idx="3081">
                  <c:v>5.565846190000002</c:v>
                </c:pt>
                <c:pt idx="3082">
                  <c:v>5.3898039600000089</c:v>
                </c:pt>
                <c:pt idx="3083">
                  <c:v>4.9327502200000168</c:v>
                </c:pt>
                <c:pt idx="3084">
                  <c:v>4.8382946899999979</c:v>
                </c:pt>
                <c:pt idx="3085">
                  <c:v>4.7430821700000081</c:v>
                </c:pt>
                <c:pt idx="3086">
                  <c:v>4.6689812600000096</c:v>
                </c:pt>
                <c:pt idx="3087">
                  <c:v>4.052707290000015</c:v>
                </c:pt>
                <c:pt idx="3088">
                  <c:v>4.0552305900000079</c:v>
                </c:pt>
                <c:pt idx="3089">
                  <c:v>4.3851941200000084</c:v>
                </c:pt>
                <c:pt idx="3090">
                  <c:v>4.885648620000012</c:v>
                </c:pt>
                <c:pt idx="3091">
                  <c:v>5.0251030000000014</c:v>
                </c:pt>
                <c:pt idx="3092">
                  <c:v>5.3393379600000088</c:v>
                </c:pt>
                <c:pt idx="3093">
                  <c:v>5.1499222400000093</c:v>
                </c:pt>
                <c:pt idx="3094">
                  <c:v>4.6958964600000144</c:v>
                </c:pt>
                <c:pt idx="3095">
                  <c:v>4.5415546100000057</c:v>
                </c:pt>
                <c:pt idx="3096">
                  <c:v>4.3408681500000057</c:v>
                </c:pt>
                <c:pt idx="3097">
                  <c:v>4.3570172700000001</c:v>
                </c:pt>
                <c:pt idx="3098">
                  <c:v>4.4077356000000094</c:v>
                </c:pt>
                <c:pt idx="3099">
                  <c:v>4.4551736400000124</c:v>
                </c:pt>
                <c:pt idx="3100">
                  <c:v>4.4685471300000046</c:v>
                </c:pt>
                <c:pt idx="3101">
                  <c:v>4.3535687600000017</c:v>
                </c:pt>
                <c:pt idx="3102">
                  <c:v>4.3331300300000066</c:v>
                </c:pt>
                <c:pt idx="3103">
                  <c:v>4.1946849699999973</c:v>
                </c:pt>
                <c:pt idx="3104">
                  <c:v>4.3048690700000094</c:v>
                </c:pt>
                <c:pt idx="3105">
                  <c:v>4.2604589900000036</c:v>
                </c:pt>
                <c:pt idx="3106">
                  <c:v>4.2428800000000138</c:v>
                </c:pt>
                <c:pt idx="3107">
                  <c:v>4.381661500000007</c:v>
                </c:pt>
                <c:pt idx="3108">
                  <c:v>4.0327732200000099</c:v>
                </c:pt>
                <c:pt idx="3109">
                  <c:v>4.0074561100000068</c:v>
                </c:pt>
                <c:pt idx="3110">
                  <c:v>3.9267105100000066</c:v>
                </c:pt>
                <c:pt idx="3111">
                  <c:v>3.9445418300000057</c:v>
                </c:pt>
                <c:pt idx="3112">
                  <c:v>4.135723860000013</c:v>
                </c:pt>
                <c:pt idx="3113">
                  <c:v>4.339270060000004</c:v>
                </c:pt>
                <c:pt idx="3114">
                  <c:v>5.1160259100000047</c:v>
                </c:pt>
                <c:pt idx="3115">
                  <c:v>5.3861872300000044</c:v>
                </c:pt>
                <c:pt idx="3116">
                  <c:v>5.7179170700000128</c:v>
                </c:pt>
                <c:pt idx="3117">
                  <c:v>5.4636525400000124</c:v>
                </c:pt>
                <c:pt idx="3118">
                  <c:v>5.2135094000000066</c:v>
                </c:pt>
                <c:pt idx="3119">
                  <c:v>4.9744687800000094</c:v>
                </c:pt>
                <c:pt idx="3120">
                  <c:v>4.6983356500000042</c:v>
                </c:pt>
                <c:pt idx="3121">
                  <c:v>4.8543597000000034</c:v>
                </c:pt>
                <c:pt idx="3122">
                  <c:v>4.54205927000001</c:v>
                </c:pt>
                <c:pt idx="3123">
                  <c:v>4.9073490000000106</c:v>
                </c:pt>
                <c:pt idx="3124">
                  <c:v>4.7706702500000091</c:v>
                </c:pt>
                <c:pt idx="3125">
                  <c:v>4.8528457200000048</c:v>
                </c:pt>
                <c:pt idx="3126">
                  <c:v>4.6140574300000026</c:v>
                </c:pt>
                <c:pt idx="3127">
                  <c:v>4.2834210200000058</c:v>
                </c:pt>
                <c:pt idx="3128">
                  <c:v>#N/A</c:v>
                </c:pt>
                <c:pt idx="3129">
                  <c:v>3.8804500100000041</c:v>
                </c:pt>
                <c:pt idx="3130">
                  <c:v>4.1198270700000137</c:v>
                </c:pt>
                <c:pt idx="3131">
                  <c:v>4.512116110000008</c:v>
                </c:pt>
                <c:pt idx="3132">
                  <c:v>4.8205474800000019</c:v>
                </c:pt>
                <c:pt idx="3133">
                  <c:v>4.7994358700000106</c:v>
                </c:pt>
                <c:pt idx="3134">
                  <c:v>4.6985038700000104</c:v>
                </c:pt>
                <c:pt idx="3135">
                  <c:v>4.4349872399999981</c:v>
                </c:pt>
                <c:pt idx="3136">
                  <c:v>4.1172196600000035</c:v>
                </c:pt>
                <c:pt idx="3137">
                  <c:v>4.2633187300000088</c:v>
                </c:pt>
                <c:pt idx="3138">
                  <c:v>4.2004885599999966</c:v>
                </c:pt>
                <c:pt idx="3139">
                  <c:v>4.3328777000000116</c:v>
                </c:pt>
                <c:pt idx="3140">
                  <c:v>4.5978242000000051</c:v>
                </c:pt>
                <c:pt idx="3141">
                  <c:v>4.501770580000013</c:v>
                </c:pt>
                <c:pt idx="3142">
                  <c:v>4.5964784400000127</c:v>
                </c:pt>
                <c:pt idx="3143">
                  <c:v>4.4406226100000055</c:v>
                </c:pt>
                <c:pt idx="3144">
                  <c:v>4.3852782299999973</c:v>
                </c:pt>
                <c:pt idx="3145">
                  <c:v>4.5263307000000026</c:v>
                </c:pt>
                <c:pt idx="3146">
                  <c:v>4.2821593700000022</c:v>
                </c:pt>
                <c:pt idx="3147">
                  <c:v>4.2837574600000039</c:v>
                </c:pt>
                <c:pt idx="3148">
                  <c:v>4.318663110000017</c:v>
                </c:pt>
                <c:pt idx="3149">
                  <c:v>4.5573672900000162</c:v>
                </c:pt>
                <c:pt idx="3150">
                  <c:v>4.6438323699999984</c:v>
                </c:pt>
                <c:pt idx="3151">
                  <c:v>5.2727228400000143</c:v>
                </c:pt>
                <c:pt idx="3152">
                  <c:v>5.0713635000000039</c:v>
                </c:pt>
                <c:pt idx="3153">
                  <c:v>5.1145119300000061</c:v>
                </c:pt>
                <c:pt idx="3154">
                  <c:v>#N/A</c:v>
                </c:pt>
                <c:pt idx="3155">
                  <c:v>4.8487243300000102</c:v>
                </c:pt>
                <c:pt idx="3156">
                  <c:v>5.8978283600000054</c:v>
                </c:pt>
                <c:pt idx="3157">
                  <c:v>5.8308768000000128</c:v>
                </c:pt>
                <c:pt idx="3158">
                  <c:v>6.0566280400000068</c:v>
                </c:pt>
                <c:pt idx="3159">
                  <c:v>6.1356914400000022</c:v>
                </c:pt>
                <c:pt idx="3160">
                  <c:v>5.9955641800000166</c:v>
                </c:pt>
                <c:pt idx="3161">
                  <c:v>5.9663780100000139</c:v>
                </c:pt>
                <c:pt idx="3162">
                  <c:v>5.4833342800000082</c:v>
                </c:pt>
                <c:pt idx="3163">
                  <c:v>5.6997493100000156</c:v>
                </c:pt>
                <c:pt idx="3164">
                  <c:v>5.4173079300000069</c:v>
                </c:pt>
                <c:pt idx="3165">
                  <c:v>5.5522203700000148</c:v>
                </c:pt>
                <c:pt idx="3166">
                  <c:v>5.5547436700000077</c:v>
                </c:pt>
                <c:pt idx="3167">
                  <c:v>5.5374170100000129</c:v>
                </c:pt>
                <c:pt idx="3168">
                  <c:v>5.2518635600000039</c:v>
                </c:pt>
                <c:pt idx="3169">
                  <c:v>5.7738502199999999</c:v>
                </c:pt>
                <c:pt idx="3170">
                  <c:v>6.0953186400000163</c:v>
                </c:pt>
                <c:pt idx="3171">
                  <c:v>5.9428272100000044</c:v>
                </c:pt>
                <c:pt idx="3172">
                  <c:v>6.446225560000002</c:v>
                </c:pt>
                <c:pt idx="3173">
                  <c:v>5.5046982200000087</c:v>
                </c:pt>
                <c:pt idx="3174">
                  <c:v>5.6396106600000024</c:v>
                </c:pt>
                <c:pt idx="3175">
                  <c:v>5.3120863200000059</c:v>
                </c:pt>
                <c:pt idx="3176">
                  <c:v>5.3691129000000046</c:v>
                </c:pt>
                <c:pt idx="3177">
                  <c:v>5.1709497400000117</c:v>
                </c:pt>
                <c:pt idx="3178">
                  <c:v>4.7609976000000103</c:v>
                </c:pt>
                <c:pt idx="3179">
                  <c:v>5.1369693000000041</c:v>
                </c:pt>
                <c:pt idx="3180">
                  <c:v>4.9272830700000014</c:v>
                </c:pt>
                <c:pt idx="3181">
                  <c:v>5.1355394300000086</c:v>
                </c:pt>
                <c:pt idx="3182">
                  <c:v>#N/A</c:v>
                </c:pt>
                <c:pt idx="3183">
                  <c:v>7.5157683200000065</c:v>
                </c:pt>
                <c:pt idx="3184">
                  <c:v>7.4304807800000106</c:v>
                </c:pt>
                <c:pt idx="3185">
                  <c:v>7.4335087400000077</c:v>
                </c:pt>
                <c:pt idx="3186">
                  <c:v>8.2279276900000013</c:v>
                </c:pt>
                <c:pt idx="3187">
                  <c:v>4.8473785700000036</c:v>
                </c:pt>
                <c:pt idx="3188">
                  <c:v>5.0270375300000012</c:v>
                </c:pt>
                <c:pt idx="3189">
                  <c:v>4.9249279900000147</c:v>
                </c:pt>
                <c:pt idx="3190">
                  <c:v>5.1061009300000109</c:v>
                </c:pt>
                <c:pt idx="3191">
                  <c:v>5.2527046600000062</c:v>
                </c:pt>
                <c:pt idx="3192">
                  <c:v>5.1039981800000049</c:v>
                </c:pt>
                <c:pt idx="3193">
                  <c:v>5.1410906900000128</c:v>
                </c:pt>
                <c:pt idx="3194">
                  <c:v>4.9238345600000031</c:v>
                </c:pt>
                <c:pt idx="3195">
                  <c:v>5.1685105500000077</c:v>
                </c:pt>
                <c:pt idx="3196">
                  <c:v>5.2403404900000083</c:v>
                </c:pt>
                <c:pt idx="3197">
                  <c:v>5.1383991699999996</c:v>
                </c:pt>
                <c:pt idx="3198">
                  <c:v>4.9194608399999993</c:v>
                </c:pt>
                <c:pt idx="3199">
                  <c:v>4.722895770000008</c:v>
                </c:pt>
                <c:pt idx="3200">
                  <c:v>4.5178355900000042</c:v>
                </c:pt>
                <c:pt idx="3201">
                  <c:v>5.0456258400000138</c:v>
                </c:pt>
                <c:pt idx="3202">
                  <c:v>5.0240095700000182</c:v>
                </c:pt>
                <c:pt idx="3203">
                  <c:v>5.0240095700000182</c:v>
                </c:pt>
                <c:pt idx="3204">
                  <c:v>4.9859918500000049</c:v>
                </c:pt>
                <c:pt idx="3205">
                  <c:v>4.3252236900000014</c:v>
                </c:pt>
                <c:pt idx="3206">
                  <c:v>4.3132800700000047</c:v>
                </c:pt>
                <c:pt idx="3207">
                  <c:v>4.3132800700000047</c:v>
                </c:pt>
                <c:pt idx="3208">
                  <c:v>4.3352327800000126</c:v>
                </c:pt>
                <c:pt idx="3209">
                  <c:v>4.7143165500000066</c:v>
                </c:pt>
                <c:pt idx="3210">
                  <c:v>4.7143165500000066</c:v>
                </c:pt>
                <c:pt idx="3211">
                  <c:v>4.7143165500000066</c:v>
                </c:pt>
                <c:pt idx="3212">
                  <c:v>4.6437482600000095</c:v>
                </c:pt>
                <c:pt idx="3213">
                  <c:v>10.095926680000005</c:v>
                </c:pt>
                <c:pt idx="3214">
                  <c:v>10.095926680000005</c:v>
                </c:pt>
                <c:pt idx="3215">
                  <c:v>8.2255726100000146</c:v>
                </c:pt>
                <c:pt idx="3216">
                  <c:v>8.2917671800000079</c:v>
                </c:pt>
                <c:pt idx="3217">
                  <c:v>4.4396132900000111</c:v>
                </c:pt>
                <c:pt idx="3218">
                  <c:v>4.4396132900000111</c:v>
                </c:pt>
                <c:pt idx="3219">
                  <c:v>4.4372582100000102</c:v>
                </c:pt>
                <c:pt idx="3220">
                  <c:v>4.5099292500000132</c:v>
                </c:pt>
                <c:pt idx="3221">
                  <c:v>4.7161669700000033</c:v>
                </c:pt>
                <c:pt idx="3222">
                  <c:v>4.6064034200000066</c:v>
                </c:pt>
                <c:pt idx="3223">
                  <c:v>4.5933663700000125</c:v>
                </c:pt>
                <c:pt idx="3224">
                  <c:v>4.4393609600000019</c:v>
                </c:pt>
                <c:pt idx="3225">
                  <c:v>4.2875424100000004</c:v>
                </c:pt>
                <c:pt idx="3226">
                  <c:v>4.4637528600000138</c:v>
                </c:pt>
                <c:pt idx="3227">
                  <c:v>4.5800769900000091</c:v>
                </c:pt>
                <c:pt idx="3228">
                  <c:v>4.7062419900000094</c:v>
                </c:pt>
                <c:pt idx="3229">
                  <c:v>4.7062419900000094</c:v>
                </c:pt>
                <c:pt idx="3230">
                  <c:v>4.717765060000005</c:v>
                </c:pt>
                <c:pt idx="3231">
                  <c:v>4.5582925000000074</c:v>
                </c:pt>
                <c:pt idx="3232">
                  <c:v>4.5938710300000025</c:v>
                </c:pt>
                <c:pt idx="3233">
                  <c:v>4.5481993000000074</c:v>
                </c:pt>
                <c:pt idx="3234">
                  <c:v>4.6088426100000106</c:v>
                </c:pt>
                <c:pt idx="3235">
                  <c:v>4.627935579999999</c:v>
                </c:pt>
                <c:pt idx="3236">
                  <c:v>4.6555236600000001</c:v>
                </c:pt>
                <c:pt idx="3237">
                  <c:v>4.7098587200000139</c:v>
                </c:pt>
                <c:pt idx="3238">
                  <c:v>4.6227207600000071</c:v>
                </c:pt>
                <c:pt idx="3239">
                  <c:v>4.9436004100000019</c:v>
                </c:pt>
                <c:pt idx="3240">
                  <c:v>5.006514690000003</c:v>
                </c:pt>
                <c:pt idx="3241">
                  <c:v>5.0692607500000122</c:v>
                </c:pt>
                <c:pt idx="3242">
                  <c:v>5.1234275900000057</c:v>
                </c:pt>
                <c:pt idx="3243">
                  <c:v>4.8568830000000105</c:v>
                </c:pt>
                <c:pt idx="3244">
                  <c:v>4.8568830000000105</c:v>
                </c:pt>
                <c:pt idx="3245">
                  <c:v>4.6607384800000062</c:v>
                </c:pt>
                <c:pt idx="3246">
                  <c:v>4.4141279600000161</c:v>
                </c:pt>
                <c:pt idx="3247">
                  <c:v>4.4141279600000161</c:v>
                </c:pt>
                <c:pt idx="3248">
                  <c:v>4.4141279600000161</c:v>
                </c:pt>
                <c:pt idx="3249">
                  <c:v>4.6037119000000075</c:v>
                </c:pt>
                <c:pt idx="3250">
                  <c:v>4.8041460300000125</c:v>
                </c:pt>
                <c:pt idx="3251">
                  <c:v>4.4942847900000089</c:v>
                </c:pt>
                <c:pt idx="3252">
                  <c:v>#N/A</c:v>
                </c:pt>
                <c:pt idx="3253">
                  <c:v>4.6907657500000113</c:v>
                </c:pt>
                <c:pt idx="3254">
                  <c:v>4.6393745400000057</c:v>
                </c:pt>
                <c:pt idx="3255">
                  <c:v>4.6393745400000057</c:v>
                </c:pt>
                <c:pt idx="3256">
                  <c:v>4.5684698100000105</c:v>
                </c:pt>
                <c:pt idx="3257">
                  <c:v>4.6385334400000175</c:v>
                </c:pt>
                <c:pt idx="3258">
                  <c:v>4.7642778900000025</c:v>
                </c:pt>
                <c:pt idx="3259">
                  <c:v>4.7642778900000025</c:v>
                </c:pt>
                <c:pt idx="3260">
                  <c:v>4.7572126499999996</c:v>
                </c:pt>
                <c:pt idx="3261">
                  <c:v>4.6620001300000098</c:v>
                </c:pt>
                <c:pt idx="3262">
                  <c:v>4.7892585600000075</c:v>
                </c:pt>
                <c:pt idx="3263">
                  <c:v>4.7892585600000075</c:v>
                </c:pt>
                <c:pt idx="3264">
                  <c:v>4.7698291500000067</c:v>
                </c:pt>
                <c:pt idx="3265">
                  <c:v>4.4835187100000127</c:v>
                </c:pt>
                <c:pt idx="3266">
                  <c:v>4.4835187100000127</c:v>
                </c:pt>
                <c:pt idx="3267">
                  <c:v>4.5582083900000043</c:v>
                </c:pt>
                <c:pt idx="3268">
                  <c:v>4.5229663000000073</c:v>
                </c:pt>
                <c:pt idx="3269">
                  <c:v>4.6366830200000066</c:v>
                </c:pt>
                <c:pt idx="3270">
                  <c:v>4.6609067000000124</c:v>
                </c:pt>
                <c:pt idx="3271">
                  <c:v>4.5757873800000084</c:v>
                </c:pt>
                <c:pt idx="3272">
                  <c:v>4.4575287200000133</c:v>
                </c:pt>
                <c:pt idx="3273">
                  <c:v>4.3809045100000077</c:v>
                </c:pt>
                <c:pt idx="3274">
                  <c:v>4.3512136800000007</c:v>
                </c:pt>
                <c:pt idx="3275">
                  <c:v>4.4297724200000062</c:v>
                </c:pt>
                <c:pt idx="3276">
                  <c:v>4.5407135100000033</c:v>
                </c:pt>
                <c:pt idx="3277">
                  <c:v>4.6463556700000055</c:v>
                </c:pt>
                <c:pt idx="3278">
                  <c:v>4.5720865400000008</c:v>
                </c:pt>
                <c:pt idx="3279">
                  <c:v>4.6071604100000059</c:v>
                </c:pt>
                <c:pt idx="3280">
                  <c:v>4.6145620900000068</c:v>
                </c:pt>
                <c:pt idx="3281">
                  <c:v>4.5698155700000029</c:v>
                </c:pt>
                <c:pt idx="3282">
                  <c:v>4.7449325900000048</c:v>
                </c:pt>
                <c:pt idx="3283">
                  <c:v>4.5990858500000087</c:v>
                </c:pt>
                <c:pt idx="3284">
                  <c:v>4.6187675900000045</c:v>
                </c:pt>
                <c:pt idx="3285">
                  <c:v>4.4529026700000003</c:v>
                </c:pt>
                <c:pt idx="3286">
                  <c:v>4.5401247400000102</c:v>
                </c:pt>
                <c:pt idx="3287">
                  <c:v>4.4555100800000105</c:v>
                </c:pt>
                <c:pt idx="3288">
                  <c:v>4.3878856400000075</c:v>
                </c:pt>
                <c:pt idx="3289">
                  <c:v>4.7366057000000126</c:v>
                </c:pt>
                <c:pt idx="3290">
                  <c:v>4.5237232900000066</c:v>
                </c:pt>
                <c:pt idx="3291">
                  <c:v>#N/A</c:v>
                </c:pt>
              </c:numCache>
            </c:numRef>
          </c:val>
        </c:ser>
        <c:ser>
          <c:idx val="1"/>
          <c:order val="1"/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val>
        </c:ser>
        <c:marker val="1"/>
        <c:axId val="48225280"/>
        <c:axId val="48231168"/>
      </c:lineChart>
      <c:dateAx>
        <c:axId val="48225280"/>
        <c:scaling>
          <c:orientation val="minMax"/>
        </c:scaling>
        <c:axPos val="b"/>
        <c:numFmt formatCode="m/d/yyyy" sourceLinked="1"/>
        <c:tickLblPos val="nextTo"/>
        <c:crossAx val="48231168"/>
        <c:crosses val="autoZero"/>
        <c:auto val="1"/>
        <c:lblOffset val="100"/>
      </c:dateAx>
      <c:valAx>
        <c:axId val="48231168"/>
        <c:scaling>
          <c:orientation val="minMax"/>
        </c:scaling>
        <c:axPos val="l"/>
        <c:majorGridlines/>
        <c:numFmt formatCode="General" sourceLinked="1"/>
        <c:tickLblPos val="nextTo"/>
        <c:crossAx val="482252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20785958627209541"/>
                  <c:y val="-9.733887430737824E-3"/>
                </c:manualLayout>
              </c:layout>
              <c:numFmt formatCode="General" sourceLinked="0"/>
            </c:trendlineLbl>
          </c:trendline>
          <c:x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xVal>
          <c:yVal>
            <c:numRef>
              <c:f>Sheet3!$I$34:$I$3325</c:f>
              <c:numCache>
                <c:formatCode>General</c:formatCode>
                <c:ptCount val="3292"/>
                <c:pt idx="0">
                  <c:v>4.0599407500000098</c:v>
                </c:pt>
                <c:pt idx="1">
                  <c:v>4.1003976600000129</c:v>
                </c:pt>
                <c:pt idx="2">
                  <c:v>3.9588405300000176</c:v>
                </c:pt>
                <c:pt idx="3">
                  <c:v>3.9947555000000108</c:v>
                </c:pt>
                <c:pt idx="4">
                  <c:v>4.0342872000000085</c:v>
                </c:pt>
                <c:pt idx="5">
                  <c:v>3.9826436600000079</c:v>
                </c:pt>
                <c:pt idx="6">
                  <c:v>4.1320230200000054</c:v>
                </c:pt>
                <c:pt idx="7">
                  <c:v>4.1489291299999991</c:v>
                </c:pt>
                <c:pt idx="8">
                  <c:v>4.145817060000013</c:v>
                </c:pt>
                <c:pt idx="9">
                  <c:v>4.1816479200000032</c:v>
                </c:pt>
                <c:pt idx="10">
                  <c:v>4.0919025500000146</c:v>
                </c:pt>
                <c:pt idx="11">
                  <c:v>4.0047645900000077</c:v>
                </c:pt>
                <c:pt idx="12">
                  <c:v>3.9759989700000062</c:v>
                </c:pt>
                <c:pt idx="13">
                  <c:v>3.9587564200000145</c:v>
                </c:pt>
                <c:pt idx="14">
                  <c:v>3.9846623000000108</c:v>
                </c:pt>
                <c:pt idx="15">
                  <c:v>4.0177175299999988</c:v>
                </c:pt>
                <c:pt idx="16">
                  <c:v>3.9233461100000113</c:v>
                </c:pt>
                <c:pt idx="17">
                  <c:v>3.8833097500000093</c:v>
                </c:pt>
                <c:pt idx="18">
                  <c:v>3.8690110500000117</c:v>
                </c:pt>
                <c:pt idx="19">
                  <c:v>3.8574879800000161</c:v>
                </c:pt>
                <c:pt idx="20">
                  <c:v>3.9587564200000145</c:v>
                </c:pt>
                <c:pt idx="21">
                  <c:v>3.9788587100000115</c:v>
                </c:pt>
                <c:pt idx="22">
                  <c:v>3.9514388500000024</c:v>
                </c:pt>
                <c:pt idx="23">
                  <c:v>4.0013160800000094</c:v>
                </c:pt>
                <c:pt idx="24">
                  <c:v>3.9720458000000036</c:v>
                </c:pt>
                <c:pt idx="25">
                  <c:v>3.9595134100000138</c:v>
                </c:pt>
                <c:pt idx="26">
                  <c:v>3.9729710100000091</c:v>
                </c:pt>
                <c:pt idx="27">
                  <c:v>3.9417662000000036</c:v>
                </c:pt>
                <c:pt idx="28">
                  <c:v>3.9340280800000045</c:v>
                </c:pt>
                <c:pt idx="29">
                  <c:v>3.9775970600000079</c:v>
                </c:pt>
                <c:pt idx="30">
                  <c:v>3.957831210000009</c:v>
                </c:pt>
                <c:pt idx="31">
                  <c:v>3.957831210000009</c:v>
                </c:pt>
                <c:pt idx="32">
                  <c:v>3.9255329700000061</c:v>
                </c:pt>
                <c:pt idx="33">
                  <c:v>3.7657239700000105</c:v>
                </c:pt>
                <c:pt idx="34">
                  <c:v>3.7213138900000047</c:v>
                </c:pt>
                <c:pt idx="35">
                  <c:v>3.7346873800000111</c:v>
                </c:pt>
                <c:pt idx="36">
                  <c:v>3.7517617100000109</c:v>
                </c:pt>
                <c:pt idx="37">
                  <c:v>3.8078630800000184</c:v>
                </c:pt>
                <c:pt idx="38">
                  <c:v>3.8078630800000184</c:v>
                </c:pt>
                <c:pt idx="39">
                  <c:v>3.8081154100000134</c:v>
                </c:pt>
                <c:pt idx="40">
                  <c:v>3.8017230500000068</c:v>
                </c:pt>
                <c:pt idx="41">
                  <c:v>3.8170310699999987</c:v>
                </c:pt>
                <c:pt idx="42">
                  <c:v>3.7806955500000043</c:v>
                </c:pt>
                <c:pt idx="43">
                  <c:v>3.8107228200000094</c:v>
                </c:pt>
                <c:pt idx="44">
                  <c:v>3.8291429100000016</c:v>
                </c:pt>
                <c:pt idx="45">
                  <c:v>3.8986177700000013</c:v>
                </c:pt>
                <c:pt idx="46">
                  <c:v>3.8870947000000058</c:v>
                </c:pt>
                <c:pt idx="47">
                  <c:v>3.872627780000002</c:v>
                </c:pt>
                <c:pt idx="48">
                  <c:v>3.8942440500000117</c:v>
                </c:pt>
                <c:pt idx="49">
                  <c:v>3.900047640000011</c:v>
                </c:pt>
                <c:pt idx="50">
                  <c:v>3.8997953100000018</c:v>
                </c:pt>
                <c:pt idx="51">
                  <c:v>3.8793565800000067</c:v>
                </c:pt>
                <c:pt idx="52">
                  <c:v>3.8859171600000053</c:v>
                </c:pt>
                <c:pt idx="53">
                  <c:v>3.9060194500000023</c:v>
                </c:pt>
                <c:pt idx="54">
                  <c:v>4.0088859800000023</c:v>
                </c:pt>
                <c:pt idx="55">
                  <c:v>4.0711273800000072</c:v>
                </c:pt>
                <c:pt idx="56">
                  <c:v>4.0315115700000064</c:v>
                </c:pt>
                <c:pt idx="57">
                  <c:v>3.9796998099999996</c:v>
                </c:pt>
                <c:pt idx="58">
                  <c:v>3.9859239500000001</c:v>
                </c:pt>
                <c:pt idx="59">
                  <c:v>4.0843326500000074</c:v>
                </c:pt>
                <c:pt idx="60">
                  <c:v>4.033109660000008</c:v>
                </c:pt>
                <c:pt idx="61">
                  <c:v>3.9401681100000019</c:v>
                </c:pt>
                <c:pt idx="62">
                  <c:v>3.8770015000000058</c:v>
                </c:pt>
                <c:pt idx="63">
                  <c:v>3.7229960900000094</c:v>
                </c:pt>
                <c:pt idx="64">
                  <c:v>3.7214821100000108</c:v>
                </c:pt>
                <c:pt idx="65">
                  <c:v>3.7526028100000133</c:v>
                </c:pt>
                <c:pt idx="66">
                  <c:v>3.7485655300000076</c:v>
                </c:pt>
                <c:pt idx="67">
                  <c:v>3.6929688200000044</c:v>
                </c:pt>
                <c:pt idx="68">
                  <c:v>3.697174320000002</c:v>
                </c:pt>
                <c:pt idx="69">
                  <c:v>3.7721163300000171</c:v>
                </c:pt>
                <c:pt idx="70">
                  <c:v>3.7620231300000171</c:v>
                </c:pt>
                <c:pt idx="71">
                  <c:v>3.8330119700000012</c:v>
                </c:pt>
                <c:pt idx="72">
                  <c:v>3.8060967700000106</c:v>
                </c:pt>
                <c:pt idx="73">
                  <c:v>3.7530233600000003</c:v>
                </c:pt>
                <c:pt idx="74">
                  <c:v>3.7865832500000067</c:v>
                </c:pt>
                <c:pt idx="75">
                  <c:v>3.7954989100000063</c:v>
                </c:pt>
                <c:pt idx="76">
                  <c:v>3.8007137300000124</c:v>
                </c:pt>
                <c:pt idx="77">
                  <c:v>3.7830506300000053</c:v>
                </c:pt>
                <c:pt idx="78">
                  <c:v>3.7180336000000125</c:v>
                </c:pt>
                <c:pt idx="79">
                  <c:v>3.7180336000000125</c:v>
                </c:pt>
                <c:pt idx="80">
                  <c:v>3.8308251100000064</c:v>
                </c:pt>
                <c:pt idx="81">
                  <c:v>3.8193020400000108</c:v>
                </c:pt>
                <c:pt idx="82">
                  <c:v>3.8781790400000062</c:v>
                </c:pt>
                <c:pt idx="83">
                  <c:v>3.7994520800000089</c:v>
                </c:pt>
                <c:pt idx="84">
                  <c:v>3.7692565899999977</c:v>
                </c:pt>
                <c:pt idx="85">
                  <c:v>3.7625277900000071</c:v>
                </c:pt>
                <c:pt idx="86">
                  <c:v>3.7625277900000071</c:v>
                </c:pt>
                <c:pt idx="87">
                  <c:v>3.7930597200000022</c:v>
                </c:pt>
                <c:pt idx="88">
                  <c:v>3.7063423100000108</c:v>
                </c:pt>
                <c:pt idx="89">
                  <c:v>3.7498271800000111</c:v>
                </c:pt>
                <c:pt idx="90">
                  <c:v>3.744444140000013</c:v>
                </c:pt>
                <c:pt idx="91">
                  <c:v>3.7537803500000138</c:v>
                </c:pt>
                <c:pt idx="92">
                  <c:v>3.7253511700000104</c:v>
                </c:pt>
                <c:pt idx="93">
                  <c:v>3.7254352799999992</c:v>
                </c:pt>
                <c:pt idx="94">
                  <c:v>3.7029779100000155</c:v>
                </c:pt>
                <c:pt idx="95">
                  <c:v>3.7070993000000101</c:v>
                </c:pt>
                <c:pt idx="96">
                  <c:v>3.7481449800000064</c:v>
                </c:pt>
                <c:pt idx="97">
                  <c:v>3.7038190100000037</c:v>
                </c:pt>
                <c:pt idx="98">
                  <c:v>4.0816411300000084</c:v>
                </c:pt>
                <c:pt idx="99">
                  <c:v>4.4783038900000065</c:v>
                </c:pt>
                <c:pt idx="100">
                  <c:v>4.4473514100000102</c:v>
                </c:pt>
                <c:pt idx="101">
                  <c:v>4.5423957100000081</c:v>
                </c:pt>
                <c:pt idx="102">
                  <c:v>4.2281607500000007</c:v>
                </c:pt>
                <c:pt idx="103">
                  <c:v>3.8207319100000063</c:v>
                </c:pt>
                <c:pt idx="104">
                  <c:v>3.8388996700000035</c:v>
                </c:pt>
                <c:pt idx="105">
                  <c:v>3.7883495600000145</c:v>
                </c:pt>
                <c:pt idx="106">
                  <c:v>3.9048419100000018</c:v>
                </c:pt>
                <c:pt idx="107">
                  <c:v>3.9866809400000136</c:v>
                </c:pt>
                <c:pt idx="108">
                  <c:v>3.9464763600000055</c:v>
                </c:pt>
                <c:pt idx="109">
                  <c:v>4.5442461300000048</c:v>
                </c:pt>
                <c:pt idx="110">
                  <c:v>4.3895678400000122</c:v>
                </c:pt>
                <c:pt idx="111">
                  <c:v>4.4222866300000021</c:v>
                </c:pt>
                <c:pt idx="112">
                  <c:v>4.4450804399999981</c:v>
                </c:pt>
                <c:pt idx="113">
                  <c:v>3.8092088400000108</c:v>
                </c:pt>
                <c:pt idx="114">
                  <c:v>3.8768332799999996</c:v>
                </c:pt>
                <c:pt idx="115">
                  <c:v>3.7623595700000152</c:v>
                </c:pt>
                <c:pt idx="116">
                  <c:v>3.7836394000000126</c:v>
                </c:pt>
                <c:pt idx="117">
                  <c:v>4.8032208200000071</c:v>
                </c:pt>
                <c:pt idx="118">
                  <c:v>5.1332684600000107</c:v>
                </c:pt>
                <c:pt idx="119">
                  <c:v>5.7311223400000131</c:v>
                </c:pt>
                <c:pt idx="120">
                  <c:v>5.5115111300000024</c:v>
                </c:pt>
                <c:pt idx="121">
                  <c:v>4.845359930000015</c:v>
                </c:pt>
                <c:pt idx="122">
                  <c:v>4.7449325900000048</c:v>
                </c:pt>
                <c:pt idx="123">
                  <c:v>4.5077423900000042</c:v>
                </c:pt>
                <c:pt idx="124">
                  <c:v>4.2781220899999965</c:v>
                </c:pt>
                <c:pt idx="125">
                  <c:v>4.2798042900000013</c:v>
                </c:pt>
                <c:pt idx="126">
                  <c:v>4.1686108700000091</c:v>
                </c:pt>
                <c:pt idx="127">
                  <c:v>4.1686108700000091</c:v>
                </c:pt>
                <c:pt idx="128">
                  <c:v>4.0442962900000055</c:v>
                </c:pt>
                <c:pt idx="129">
                  <c:v>3.9926527500000049</c:v>
                </c:pt>
                <c:pt idx="130">
                  <c:v>4.0965286000000134</c:v>
                </c:pt>
                <c:pt idx="131">
                  <c:v>4.0590996500000074</c:v>
                </c:pt>
                <c:pt idx="132">
                  <c:v>4.0405954500000121</c:v>
                </c:pt>
                <c:pt idx="133">
                  <c:v>4.0654078999999967</c:v>
                </c:pt>
                <c:pt idx="134">
                  <c:v>3.9296543600000007</c:v>
                </c:pt>
                <c:pt idx="135">
                  <c:v>3.9786063800000164</c:v>
                </c:pt>
                <c:pt idx="136">
                  <c:v>4.1022480800000096</c:v>
                </c:pt>
                <c:pt idx="137">
                  <c:v>4.0667536600000034</c:v>
                </c:pt>
                <c:pt idx="138">
                  <c:v>4.0945099600000106</c:v>
                </c:pt>
                <c:pt idx="139">
                  <c:v>4.0785290600000081</c:v>
                </c:pt>
                <c:pt idx="140">
                  <c:v>3.9615320500000024</c:v>
                </c:pt>
                <c:pt idx="141">
                  <c:v>3.9605227300000081</c:v>
                </c:pt>
                <c:pt idx="142">
                  <c:v>4.0568286800000095</c:v>
                </c:pt>
                <c:pt idx="143">
                  <c:v>4.0299134800000047</c:v>
                </c:pt>
                <c:pt idx="144">
                  <c:v>4.291327360000011</c:v>
                </c:pt>
                <c:pt idx="145">
                  <c:v>4.63533726</c:v>
                </c:pt>
                <c:pt idx="146">
                  <c:v>4.6092631600000118</c:v>
                </c:pt>
                <c:pt idx="147">
                  <c:v>4.6554395500000112</c:v>
                </c:pt>
                <c:pt idx="148">
                  <c:v>4.9562169100000091</c:v>
                </c:pt>
                <c:pt idx="149">
                  <c:v>4.6549348900000069</c:v>
                </c:pt>
                <c:pt idx="150">
                  <c:v>5.1011384400000139</c:v>
                </c:pt>
                <c:pt idx="151">
                  <c:v>5.4761849300000023</c:v>
                </c:pt>
                <c:pt idx="152">
                  <c:v>5.0230843599999986</c:v>
                </c:pt>
                <c:pt idx="153">
                  <c:v>5.3095630199999988</c:v>
                </c:pt>
                <c:pt idx="154">
                  <c:v>4.8884242499999999</c:v>
                </c:pt>
                <c:pt idx="155">
                  <c:v>4.8689948400000134</c:v>
                </c:pt>
                <c:pt idx="156">
                  <c:v>4.8948166100000066</c:v>
                </c:pt>
                <c:pt idx="157">
                  <c:v>4.8948166100000066</c:v>
                </c:pt>
                <c:pt idx="158">
                  <c:v>4.6772240399999987</c:v>
                </c:pt>
                <c:pt idx="159">
                  <c:v>4.1500225600000107</c:v>
                </c:pt>
                <c:pt idx="160">
                  <c:v>3.967587970000011</c:v>
                </c:pt>
                <c:pt idx="161">
                  <c:v>4.6163284000000147</c:v>
                </c:pt>
                <c:pt idx="162">
                  <c:v>4.5892449800000037</c:v>
                </c:pt>
                <c:pt idx="163">
                  <c:v>4.6381970000000052</c:v>
                </c:pt>
                <c:pt idx="164">
                  <c:v>4.908442430000008</c:v>
                </c:pt>
                <c:pt idx="165">
                  <c:v>4.4947053400000101</c:v>
                </c:pt>
                <c:pt idx="166">
                  <c:v>4.7789971400000013</c:v>
                </c:pt>
                <c:pt idx="167">
                  <c:v>5.2932456799999983</c:v>
                </c:pt>
                <c:pt idx="168">
                  <c:v>5.2932456799999983</c:v>
                </c:pt>
                <c:pt idx="169">
                  <c:v>4.9539459400000112</c:v>
                </c:pt>
                <c:pt idx="170">
                  <c:v>4.780595230000003</c:v>
                </c:pt>
                <c:pt idx="171">
                  <c:v>4.3047008500000175</c:v>
                </c:pt>
                <c:pt idx="172">
                  <c:v>4.3679515700000024</c:v>
                </c:pt>
                <c:pt idx="173">
                  <c:v>4.5216205400000149</c:v>
                </c:pt>
                <c:pt idx="174">
                  <c:v>4.6029549100000082</c:v>
                </c:pt>
                <c:pt idx="175">
                  <c:v>4.6029549100000082</c:v>
                </c:pt>
                <c:pt idx="176">
                  <c:v>5.3648232900000039</c:v>
                </c:pt>
                <c:pt idx="177">
                  <c:v>5.3648232900000039</c:v>
                </c:pt>
                <c:pt idx="178">
                  <c:v>5.345057440000005</c:v>
                </c:pt>
                <c:pt idx="179">
                  <c:v>5.4211769900000064</c:v>
                </c:pt>
                <c:pt idx="180">
                  <c:v>4.8627707000000129</c:v>
                </c:pt>
                <c:pt idx="181">
                  <c:v>4.7320637600000168</c:v>
                </c:pt>
                <c:pt idx="182">
                  <c:v>4.5432368100000105</c:v>
                </c:pt>
                <c:pt idx="183">
                  <c:v>4.2136938300000111</c:v>
                </c:pt>
                <c:pt idx="184">
                  <c:v>4.281234160000011</c:v>
                </c:pt>
                <c:pt idx="185">
                  <c:v>4.4165671500000059</c:v>
                </c:pt>
                <c:pt idx="186">
                  <c:v>4.5264148100000057</c:v>
                </c:pt>
                <c:pt idx="187">
                  <c:v>4.5914318400000127</c:v>
                </c:pt>
                <c:pt idx="188">
                  <c:v>4.6471967700000079</c:v>
                </c:pt>
                <c:pt idx="189">
                  <c:v>4.5251531600000163</c:v>
                </c:pt>
                <c:pt idx="190">
                  <c:v>4.7350917199999998</c:v>
                </c:pt>
                <c:pt idx="191">
                  <c:v>4.5255737100000033</c:v>
                </c:pt>
                <c:pt idx="192">
                  <c:v>4.6238141900000045</c:v>
                </c:pt>
                <c:pt idx="193">
                  <c:v>4.5009294800000106</c:v>
                </c:pt>
                <c:pt idx="194">
                  <c:v>4.3996610400000122</c:v>
                </c:pt>
                <c:pt idx="195">
                  <c:v>4.9457031600000079</c:v>
                </c:pt>
                <c:pt idx="196">
                  <c:v>4.439276850000013</c:v>
                </c:pt>
                <c:pt idx="197">
                  <c:v>4.963534480000007</c:v>
                </c:pt>
                <c:pt idx="198">
                  <c:v>4.9973467000000085</c:v>
                </c:pt>
                <c:pt idx="199">
                  <c:v>5.3081331500000175</c:v>
                </c:pt>
                <c:pt idx="200">
                  <c:v>6.1896900600000038</c:v>
                </c:pt>
                <c:pt idx="201">
                  <c:v>6.079842400000004</c:v>
                </c:pt>
                <c:pt idx="202">
                  <c:v>8.1589574900000059</c:v>
                </c:pt>
                <c:pt idx="203">
                  <c:v>7.8187325399999992</c:v>
                </c:pt>
                <c:pt idx="204">
                  <c:v>8.3447564800000151</c:v>
                </c:pt>
                <c:pt idx="205">
                  <c:v>8.3889983400000006</c:v>
                </c:pt>
                <c:pt idx="206">
                  <c:v>7.6316719000000148</c:v>
                </c:pt>
                <c:pt idx="207">
                  <c:v>7.9512057900000173</c:v>
                </c:pt>
                <c:pt idx="208">
                  <c:v>7.4242566400000101</c:v>
                </c:pt>
                <c:pt idx="209">
                  <c:v>7.9146179399999994</c:v>
                </c:pt>
                <c:pt idx="210">
                  <c:v>7.5052545700000053</c:v>
                </c:pt>
                <c:pt idx="211">
                  <c:v>8.1626583299999993</c:v>
                </c:pt>
                <c:pt idx="212">
                  <c:v>8.4235675500000013</c:v>
                </c:pt>
                <c:pt idx="213">
                  <c:v>8.986684000000011</c:v>
                </c:pt>
                <c:pt idx="214">
                  <c:v>8.8620329800000093</c:v>
                </c:pt>
                <c:pt idx="215">
                  <c:v>8.2812534300000067</c:v>
                </c:pt>
                <c:pt idx="216">
                  <c:v>8.0293439800000073</c:v>
                </c:pt>
                <c:pt idx="217">
                  <c:v>7.4099579399999982</c:v>
                </c:pt>
                <c:pt idx="218">
                  <c:v>6.8996625700000038</c:v>
                </c:pt>
                <c:pt idx="219">
                  <c:v>6.4200673500000107</c:v>
                </c:pt>
                <c:pt idx="220">
                  <c:v>6.6165483099999989</c:v>
                </c:pt>
                <c:pt idx="221">
                  <c:v>6.5940909400000152</c:v>
                </c:pt>
                <c:pt idx="222">
                  <c:v>6.8337203300000056</c:v>
                </c:pt>
                <c:pt idx="223">
                  <c:v>6.8588692200000025</c:v>
                </c:pt>
                <c:pt idx="224">
                  <c:v>6.6986396700000057</c:v>
                </c:pt>
                <c:pt idx="225">
                  <c:v>6.6141091200000091</c:v>
                </c:pt>
                <c:pt idx="226">
                  <c:v>6.0682352200000054</c:v>
                </c:pt>
                <c:pt idx="227">
                  <c:v>6.8528133000000082</c:v>
                </c:pt>
                <c:pt idx="228">
                  <c:v>6.6642386800000111</c:v>
                </c:pt>
                <c:pt idx="229">
                  <c:v>7.2355979100000098</c:v>
                </c:pt>
                <c:pt idx="230">
                  <c:v>7.7040065000000055</c:v>
                </c:pt>
                <c:pt idx="231">
                  <c:v>6.7712266000000056</c:v>
                </c:pt>
                <c:pt idx="232">
                  <c:v>6.8267392000000058</c:v>
                </c:pt>
                <c:pt idx="233">
                  <c:v>6.7104991799999993</c:v>
                </c:pt>
                <c:pt idx="234">
                  <c:v>6.8779621900000052</c:v>
                </c:pt>
                <c:pt idx="235">
                  <c:v>7.1355070099999978</c:v>
                </c:pt>
                <c:pt idx="236">
                  <c:v>8.0150452800000096</c:v>
                </c:pt>
                <c:pt idx="237">
                  <c:v>8.4670524200000017</c:v>
                </c:pt>
                <c:pt idx="238">
                  <c:v>8.6701780700000057</c:v>
                </c:pt>
                <c:pt idx="239">
                  <c:v>8.7547927300000055</c:v>
                </c:pt>
                <c:pt idx="240">
                  <c:v>8.4016989500000108</c:v>
                </c:pt>
                <c:pt idx="241">
                  <c:v>9.1422033900000059</c:v>
                </c:pt>
                <c:pt idx="242">
                  <c:v>9.5919395600000001</c:v>
                </c:pt>
                <c:pt idx="243">
                  <c:v>10.224699090000016</c:v>
                </c:pt>
                <c:pt idx="244">
                  <c:v>10.335892510000008</c:v>
                </c:pt>
                <c:pt idx="245">
                  <c:v>9.6454335199999974</c:v>
                </c:pt>
                <c:pt idx="246">
                  <c:v>9.6454335199999974</c:v>
                </c:pt>
                <c:pt idx="247">
                  <c:v>9.0099824700000113</c:v>
                </c:pt>
                <c:pt idx="248">
                  <c:v>9.3163110900000135</c:v>
                </c:pt>
                <c:pt idx="249">
                  <c:v>9.8298026400000111</c:v>
                </c:pt>
                <c:pt idx="250">
                  <c:v>10.034105830000001</c:v>
                </c:pt>
                <c:pt idx="251">
                  <c:v>9.4463451499999991</c:v>
                </c:pt>
                <c:pt idx="252">
                  <c:v>9.3512167399999981</c:v>
                </c:pt>
                <c:pt idx="253">
                  <c:v>8.8340243500000071</c:v>
                </c:pt>
                <c:pt idx="254">
                  <c:v>9.0455610000000064</c:v>
                </c:pt>
                <c:pt idx="255">
                  <c:v>9.7309733900000026</c:v>
                </c:pt>
                <c:pt idx="256">
                  <c:v>9.7477112800000043</c:v>
                </c:pt>
                <c:pt idx="257">
                  <c:v>10.153205590000013</c:v>
                </c:pt>
                <c:pt idx="258">
                  <c:v>9.7842991300000079</c:v>
                </c:pt>
                <c:pt idx="259">
                  <c:v>10.40233941000001</c:v>
                </c:pt>
                <c:pt idx="260">
                  <c:v>10.817001710000014</c:v>
                </c:pt>
                <c:pt idx="261">
                  <c:v>11.256392350000013</c:v>
                </c:pt>
                <c:pt idx="262">
                  <c:v>11.504600960000005</c:v>
                </c:pt>
                <c:pt idx="263">
                  <c:v>10.726499349999997</c:v>
                </c:pt>
                <c:pt idx="264">
                  <c:v>10.824066950000002</c:v>
                </c:pt>
                <c:pt idx="265">
                  <c:v>10.469543300000012</c:v>
                </c:pt>
                <c:pt idx="266">
                  <c:v>10.723219060000005</c:v>
                </c:pt>
                <c:pt idx="267">
                  <c:v>10.320500380000013</c:v>
                </c:pt>
                <c:pt idx="268">
                  <c:v>9.7228147200000024</c:v>
                </c:pt>
                <c:pt idx="269">
                  <c:v>9.3938605100000103</c:v>
                </c:pt>
                <c:pt idx="270">
                  <c:v>9.0401779600000083</c:v>
                </c:pt>
                <c:pt idx="271">
                  <c:v>8.863967510000009</c:v>
                </c:pt>
                <c:pt idx="272">
                  <c:v>9.0440470200000078</c:v>
                </c:pt>
                <c:pt idx="273">
                  <c:v>9.7287865300000078</c:v>
                </c:pt>
                <c:pt idx="274">
                  <c:v>9.3717395800000105</c:v>
                </c:pt>
                <c:pt idx="275">
                  <c:v>10.276006190000018</c:v>
                </c:pt>
                <c:pt idx="276">
                  <c:v>10.353303280000006</c:v>
                </c:pt>
                <c:pt idx="277">
                  <c:v>10.138065789999999</c:v>
                </c:pt>
                <c:pt idx="278">
                  <c:v>10.232605430000007</c:v>
                </c:pt>
                <c:pt idx="279">
                  <c:v>9.9819576300000108</c:v>
                </c:pt>
                <c:pt idx="280">
                  <c:v>10.470300290000012</c:v>
                </c:pt>
                <c:pt idx="281">
                  <c:v>9.7371134200000142</c:v>
                </c:pt>
                <c:pt idx="282">
                  <c:v>9.8308119600000055</c:v>
                </c:pt>
                <c:pt idx="283">
                  <c:v>9.613892270000008</c:v>
                </c:pt>
                <c:pt idx="284">
                  <c:v>8.7521012100000064</c:v>
                </c:pt>
                <c:pt idx="285">
                  <c:v>8.7298961700000177</c:v>
                </c:pt>
                <c:pt idx="286">
                  <c:v>8.332392310000003</c:v>
                </c:pt>
                <c:pt idx="287">
                  <c:v>8.5747973300000098</c:v>
                </c:pt>
                <c:pt idx="288">
                  <c:v>8.4847996299999977</c:v>
                </c:pt>
                <c:pt idx="289">
                  <c:v>9.1977159900000061</c:v>
                </c:pt>
                <c:pt idx="290">
                  <c:v>9.5744446800000134</c:v>
                </c:pt>
                <c:pt idx="291">
                  <c:v>10.063544330000013</c:v>
                </c:pt>
                <c:pt idx="292">
                  <c:v>9.942594150000005</c:v>
                </c:pt>
                <c:pt idx="293">
                  <c:v>9.5607347500000088</c:v>
                </c:pt>
                <c:pt idx="294">
                  <c:v>9.5298663800000014</c:v>
                </c:pt>
                <c:pt idx="295">
                  <c:v>8.6346836500000137</c:v>
                </c:pt>
                <c:pt idx="296">
                  <c:v>7.8939268800000093</c:v>
                </c:pt>
                <c:pt idx="297">
                  <c:v>7.5035723700000005</c:v>
                </c:pt>
                <c:pt idx="298">
                  <c:v>8.2214512200000058</c:v>
                </c:pt>
                <c:pt idx="299">
                  <c:v>8.0584460400000069</c:v>
                </c:pt>
                <c:pt idx="300">
                  <c:v>8.6060021400000011</c:v>
                </c:pt>
                <c:pt idx="301">
                  <c:v>8.7235879199999999</c:v>
                </c:pt>
                <c:pt idx="302">
                  <c:v>8.2346564900000061</c:v>
                </c:pt>
                <c:pt idx="303">
                  <c:v>8.3946337100000079</c:v>
                </c:pt>
                <c:pt idx="304">
                  <c:v>7.9496077000000014</c:v>
                </c:pt>
                <c:pt idx="305">
                  <c:v>7.8915718000000084</c:v>
                </c:pt>
                <c:pt idx="306">
                  <c:v>7.424172530000007</c:v>
                </c:pt>
                <c:pt idx="307">
                  <c:v>6.8517198700000108</c:v>
                </c:pt>
                <c:pt idx="308">
                  <c:v>6.5616244800000061</c:v>
                </c:pt>
                <c:pt idx="309">
                  <c:v>6.5616244800000061</c:v>
                </c:pt>
                <c:pt idx="310">
                  <c:v>6.227791890000006</c:v>
                </c:pt>
                <c:pt idx="311">
                  <c:v>5.8514837499999999</c:v>
                </c:pt>
                <c:pt idx="312">
                  <c:v>6.4014790400000123</c:v>
                </c:pt>
                <c:pt idx="313">
                  <c:v>6.4014790400000123</c:v>
                </c:pt>
                <c:pt idx="314">
                  <c:v>6.6350525100000084</c:v>
                </c:pt>
                <c:pt idx="315">
                  <c:v>6.6908174400000036</c:v>
                </c:pt>
                <c:pt idx="316">
                  <c:v>6.2990330599999993</c:v>
                </c:pt>
                <c:pt idx="317">
                  <c:v>6.2990330599999993</c:v>
                </c:pt>
                <c:pt idx="318">
                  <c:v>5.7044594700000033</c:v>
                </c:pt>
                <c:pt idx="319">
                  <c:v>5.3746641600000089</c:v>
                </c:pt>
                <c:pt idx="320">
                  <c:v>5.9170054400000112</c:v>
                </c:pt>
                <c:pt idx="321">
                  <c:v>5.7908404400000109</c:v>
                </c:pt>
                <c:pt idx="322">
                  <c:v>5.6322089800000157</c:v>
                </c:pt>
                <c:pt idx="323">
                  <c:v>5.6874692500000066</c:v>
                </c:pt>
                <c:pt idx="324">
                  <c:v>5.249340260000011</c:v>
                </c:pt>
                <c:pt idx="325">
                  <c:v>5.1482400400000046</c:v>
                </c:pt>
                <c:pt idx="326">
                  <c:v>5.0478968100000117</c:v>
                </c:pt>
                <c:pt idx="327">
                  <c:v>4.8401451100000088</c:v>
                </c:pt>
                <c:pt idx="328">
                  <c:v>4.8646211200000096</c:v>
                </c:pt>
                <c:pt idx="329">
                  <c:v>4.7771467200000046</c:v>
                </c:pt>
                <c:pt idx="330">
                  <c:v>4.8881719200000049</c:v>
                </c:pt>
                <c:pt idx="331">
                  <c:v>4.910881620000012</c:v>
                </c:pt>
                <c:pt idx="332">
                  <c:v>5.1567351500000029</c:v>
                </c:pt>
                <c:pt idx="333">
                  <c:v>5.2037526400000047</c:v>
                </c:pt>
                <c:pt idx="334">
                  <c:v>5.0971852700000113</c:v>
                </c:pt>
                <c:pt idx="335">
                  <c:v>5.0971852700000113</c:v>
                </c:pt>
                <c:pt idx="336">
                  <c:v>4.8033049300000101</c:v>
                </c:pt>
                <c:pt idx="337">
                  <c:v>4.7728571100000039</c:v>
                </c:pt>
                <c:pt idx="338">
                  <c:v>4.8210521400000061</c:v>
                </c:pt>
                <c:pt idx="339">
                  <c:v>4.7975854500000139</c:v>
                </c:pt>
                <c:pt idx="340">
                  <c:v>4.8623501499999975</c:v>
                </c:pt>
                <c:pt idx="341">
                  <c:v>4.8390516800000114</c:v>
                </c:pt>
                <c:pt idx="342">
                  <c:v>4.8689107300000103</c:v>
                </c:pt>
                <c:pt idx="343">
                  <c:v>4.8004451900000049</c:v>
                </c:pt>
                <c:pt idx="344">
                  <c:v>4.6987562000000054</c:v>
                </c:pt>
                <c:pt idx="345">
                  <c:v>4.6590562800000015</c:v>
                </c:pt>
                <c:pt idx="346">
                  <c:v>4.597487760000007</c:v>
                </c:pt>
                <c:pt idx="347">
                  <c:v>4.6196928000000099</c:v>
                </c:pt>
                <c:pt idx="348">
                  <c:v>4.6097678200000018</c:v>
                </c:pt>
                <c:pt idx="349">
                  <c:v>4.5760397100000034</c:v>
                </c:pt>
                <c:pt idx="350">
                  <c:v>4.5325548400000031</c:v>
                </c:pt>
                <c:pt idx="351">
                  <c:v>4.5608999100000176</c:v>
                </c:pt>
                <c:pt idx="352">
                  <c:v>4.477126350000006</c:v>
                </c:pt>
                <c:pt idx="353">
                  <c:v>4.5264148100000057</c:v>
                </c:pt>
                <c:pt idx="354">
                  <c:v>4.4297724200000062</c:v>
                </c:pt>
                <c:pt idx="355">
                  <c:v>4.4220343000000071</c:v>
                </c:pt>
                <c:pt idx="356">
                  <c:v>4.4164830400000028</c:v>
                </c:pt>
                <c:pt idx="357">
                  <c:v>4.3278310999999974</c:v>
                </c:pt>
                <c:pt idx="358">
                  <c:v>4.5620774500000039</c:v>
                </c:pt>
                <c:pt idx="359">
                  <c:v>4.4695564500000131</c:v>
                </c:pt>
                <c:pt idx="360">
                  <c:v>4.5705725600000022</c:v>
                </c:pt>
                <c:pt idx="361">
                  <c:v>4.6728503200000091</c:v>
                </c:pt>
                <c:pt idx="362">
                  <c:v>4.4305294100000054</c:v>
                </c:pt>
                <c:pt idx="363">
                  <c:v>4.4261556900000159</c:v>
                </c:pt>
                <c:pt idx="364">
                  <c:v>4.4136233000000118</c:v>
                </c:pt>
                <c:pt idx="365">
                  <c:v>4.4136233000000118</c:v>
                </c:pt>
                <c:pt idx="366">
                  <c:v>4.4051281899999992</c:v>
                </c:pt>
                <c:pt idx="367">
                  <c:v>4.2938506600000039</c:v>
                </c:pt>
                <c:pt idx="368">
                  <c:v>4.2312728200000151</c:v>
                </c:pt>
                <c:pt idx="369">
                  <c:v>4.2576833600000015</c:v>
                </c:pt>
                <c:pt idx="370">
                  <c:v>4.236403530000004</c:v>
                </c:pt>
                <c:pt idx="371">
                  <c:v>4.354073420000006</c:v>
                </c:pt>
                <c:pt idx="372">
                  <c:v>4.346671740000005</c:v>
                </c:pt>
                <c:pt idx="373">
                  <c:v>#N/A</c:v>
                </c:pt>
                <c:pt idx="374">
                  <c:v>4.334223460000004</c:v>
                </c:pt>
                <c:pt idx="375">
                  <c:v>4.3361579900000038</c:v>
                </c:pt>
                <c:pt idx="376">
                  <c:v>4.4291836499999988</c:v>
                </c:pt>
                <c:pt idx="377">
                  <c:v>4.5880674400000032</c:v>
                </c:pt>
                <c:pt idx="378">
                  <c:v>4.5980765300000002</c:v>
                </c:pt>
                <c:pt idx="379">
                  <c:v>#N/A</c:v>
                </c:pt>
                <c:pt idx="380">
                  <c:v>4.4529026700000003</c:v>
                </c:pt>
                <c:pt idx="381">
                  <c:v>4.2278243100000026</c:v>
                </c:pt>
                <c:pt idx="382">
                  <c:v>4.1579289000000159</c:v>
                </c:pt>
                <c:pt idx="383">
                  <c:v>4.1945167500000053</c:v>
                </c:pt>
                <c:pt idx="384">
                  <c:v>4.1710500600000131</c:v>
                </c:pt>
                <c:pt idx="385">
                  <c:v>4.2020866500000125</c:v>
                </c:pt>
                <c:pt idx="386">
                  <c:v>4.2119275200000033</c:v>
                </c:pt>
                <c:pt idx="387">
                  <c:v>4.34187747</c:v>
                </c:pt>
                <c:pt idx="388">
                  <c:v>4.2830845800000077</c:v>
                </c:pt>
                <c:pt idx="389">
                  <c:v>4.3491950400000121</c:v>
                </c:pt>
                <c:pt idx="390">
                  <c:v>4.409501910000003</c:v>
                </c:pt>
                <c:pt idx="391">
                  <c:v>4.2570945900000083</c:v>
                </c:pt>
                <c:pt idx="392">
                  <c:v>4.2829163600000157</c:v>
                </c:pt>
                <c:pt idx="393">
                  <c:v>4.1653305800000169</c:v>
                </c:pt>
                <c:pt idx="394">
                  <c:v>4.1840871100000072</c:v>
                </c:pt>
                <c:pt idx="395">
                  <c:v>4.1576765700000067</c:v>
                </c:pt>
                <c:pt idx="396">
                  <c:v>4.2020866500000125</c:v>
                </c:pt>
                <c:pt idx="397">
                  <c:v>4.2946076500000174</c:v>
                </c:pt>
                <c:pt idx="398">
                  <c:v>4.1795451700000115</c:v>
                </c:pt>
                <c:pt idx="399">
                  <c:v>4.2791314100000051</c:v>
                </c:pt>
                <c:pt idx="400">
                  <c:v>4.2184881000000019</c:v>
                </c:pt>
                <c:pt idx="401">
                  <c:v>4.299233700000002</c:v>
                </c:pt>
                <c:pt idx="402">
                  <c:v>4.4006703600000066</c:v>
                </c:pt>
                <c:pt idx="403">
                  <c:v>4.4073991600000113</c:v>
                </c:pt>
                <c:pt idx="404">
                  <c:v>4.4307817400000005</c:v>
                </c:pt>
                <c:pt idx="405">
                  <c:v>4.4672013700000122</c:v>
                </c:pt>
                <c:pt idx="406">
                  <c:v>4.4672013700000122</c:v>
                </c:pt>
                <c:pt idx="407">
                  <c:v>4.4685471300000046</c:v>
                </c:pt>
                <c:pt idx="408">
                  <c:v>4.4764534700000098</c:v>
                </c:pt>
                <c:pt idx="409">
                  <c:v>4.3646712800000103</c:v>
                </c:pt>
                <c:pt idx="410">
                  <c:v>4.3287563100000028</c:v>
                </c:pt>
                <c:pt idx="411">
                  <c:v>4.14573295000001</c:v>
                </c:pt>
                <c:pt idx="412">
                  <c:v>4.0516138600000033</c:v>
                </c:pt>
                <c:pt idx="413">
                  <c:v>4.0516138600000033</c:v>
                </c:pt>
                <c:pt idx="414">
                  <c:v>3.9659057700000062</c:v>
                </c:pt>
                <c:pt idx="415">
                  <c:v>3.9314206700000085</c:v>
                </c:pt>
                <c:pt idx="416">
                  <c:v>4.0564081300000083</c:v>
                </c:pt>
                <c:pt idx="417">
                  <c:v>4.1137711500000052</c:v>
                </c:pt>
                <c:pt idx="418">
                  <c:v>4.1028368500000028</c:v>
                </c:pt>
                <c:pt idx="419">
                  <c:v>4.2073014700000044</c:v>
                </c:pt>
                <c:pt idx="420">
                  <c:v>4.1486768000000041</c:v>
                </c:pt>
                <c:pt idx="421">
                  <c:v>4.241450130000004</c:v>
                </c:pt>
                <c:pt idx="422">
                  <c:v>4.2193292000000042</c:v>
                </c:pt>
                <c:pt idx="423">
                  <c:v>3.985587510000002</c:v>
                </c:pt>
                <c:pt idx="424">
                  <c:v>4.2763557800000029</c:v>
                </c:pt>
                <c:pt idx="425">
                  <c:v>4.0693610699999994</c:v>
                </c:pt>
                <c:pt idx="426">
                  <c:v>4.1624708400000117</c:v>
                </c:pt>
                <c:pt idx="427">
                  <c:v>4.1190700800000002</c:v>
                </c:pt>
                <c:pt idx="428">
                  <c:v>4.0236893400000042</c:v>
                </c:pt>
                <c:pt idx="429">
                  <c:v>4.0758375400000091</c:v>
                </c:pt>
                <c:pt idx="430">
                  <c:v>3.9924845300000129</c:v>
                </c:pt>
                <c:pt idx="431">
                  <c:v>4.0716320400000114</c:v>
                </c:pt>
                <c:pt idx="432">
                  <c:v>4.0369787200000076</c:v>
                </c:pt>
                <c:pt idx="433">
                  <c:v>4.0911455600000011</c:v>
                </c:pt>
                <c:pt idx="434">
                  <c:v>4.1001453300000037</c:v>
                </c:pt>
                <c:pt idx="435">
                  <c:v>4.1571719100000024</c:v>
                </c:pt>
                <c:pt idx="436">
                  <c:v>4.2155442500000078</c:v>
                </c:pt>
                <c:pt idx="437">
                  <c:v>4.2123480700000044</c:v>
                </c:pt>
                <c:pt idx="438">
                  <c:v>4.1804703800000027</c:v>
                </c:pt>
                <c:pt idx="439">
                  <c:v>4.2257215600000109</c:v>
                </c:pt>
                <c:pt idx="440">
                  <c:v>4.2264785500000102</c:v>
                </c:pt>
                <c:pt idx="441">
                  <c:v>4.1664240100000001</c:v>
                </c:pt>
                <c:pt idx="442">
                  <c:v>4.2545712900000012</c:v>
                </c:pt>
                <c:pt idx="443">
                  <c:v>4.0767627500000003</c:v>
                </c:pt>
                <c:pt idx="444">
                  <c:v>4.0764263100000164</c:v>
                </c:pt>
                <c:pt idx="445">
                  <c:v>4.1326959000000016</c:v>
                </c:pt>
                <c:pt idx="446">
                  <c:v>4.1750873400000046</c:v>
                </c:pt>
                <c:pt idx="447">
                  <c:v>4.2142826000000042</c:v>
                </c:pt>
                <c:pt idx="448">
                  <c:v>4.1734892500000171</c:v>
                </c:pt>
                <c:pt idx="449">
                  <c:v>4.2427958900000107</c:v>
                </c:pt>
                <c:pt idx="450">
                  <c:v>4.2038529600000061</c:v>
                </c:pt>
                <c:pt idx="451">
                  <c:v>4.2628981800000076</c:v>
                </c:pt>
                <c:pt idx="452">
                  <c:v>4.2245440200000104</c:v>
                </c:pt>
                <c:pt idx="453">
                  <c:v>4.1582653399999998</c:v>
                </c:pt>
                <c:pt idx="454">
                  <c:v>4.1582653399999998</c:v>
                </c:pt>
                <c:pt idx="455">
                  <c:v>3.9984563400000042</c:v>
                </c:pt>
                <c:pt idx="456">
                  <c:v>4.0719684800000095</c:v>
                </c:pt>
                <c:pt idx="457">
                  <c:v>4.0774356299999965</c:v>
                </c:pt>
                <c:pt idx="458">
                  <c:v>3.9973629100000068</c:v>
                </c:pt>
                <c:pt idx="459">
                  <c:v>3.9362149399999993</c:v>
                </c:pt>
                <c:pt idx="460">
                  <c:v>5.0208133900000007</c:v>
                </c:pt>
                <c:pt idx="461">
                  <c:v>5.0208133900000007</c:v>
                </c:pt>
                <c:pt idx="462">
                  <c:v>5.5322021900000067</c:v>
                </c:pt>
                <c:pt idx="463">
                  <c:v>5.7721680200000094</c:v>
                </c:pt>
                <c:pt idx="464">
                  <c:v>4.7704179199999999</c:v>
                </c:pt>
                <c:pt idx="465">
                  <c:v>4.6378605600000071</c:v>
                </c:pt>
                <c:pt idx="466">
                  <c:v>4.3352327800000126</c:v>
                </c:pt>
                <c:pt idx="467">
                  <c:v>4.3330459200000035</c:v>
                </c:pt>
                <c:pt idx="468">
                  <c:v>4.3536528700000048</c:v>
                </c:pt>
                <c:pt idx="469">
                  <c:v>4.3471764000000093</c:v>
                </c:pt>
                <c:pt idx="470">
                  <c:v>4.2725708300000065</c:v>
                </c:pt>
                <c:pt idx="471">
                  <c:v>4.2861125400000049</c:v>
                </c:pt>
                <c:pt idx="472">
                  <c:v>4.396548970000012</c:v>
                </c:pt>
                <c:pt idx="473">
                  <c:v>4.4573605000000072</c:v>
                </c:pt>
                <c:pt idx="474">
                  <c:v>4.5612363500000157</c:v>
                </c:pt>
                <c:pt idx="475">
                  <c:v>4.3948667700000073</c:v>
                </c:pt>
                <c:pt idx="476">
                  <c:v>4.048165350000005</c:v>
                </c:pt>
                <c:pt idx="477">
                  <c:v>4.0269696300000106</c:v>
                </c:pt>
                <c:pt idx="478">
                  <c:v>3.9489155500000095</c:v>
                </c:pt>
                <c:pt idx="479">
                  <c:v>3.9572424400000159</c:v>
                </c:pt>
                <c:pt idx="480">
                  <c:v>4.3474287300000043</c:v>
                </c:pt>
                <c:pt idx="481">
                  <c:v>4.4163989300000139</c:v>
                </c:pt>
                <c:pt idx="482">
                  <c:v>4.278626750000015</c:v>
                </c:pt>
                <c:pt idx="483">
                  <c:v>4.4149690600000042</c:v>
                </c:pt>
                <c:pt idx="484">
                  <c:v>3.9916434300000105</c:v>
                </c:pt>
                <c:pt idx="485">
                  <c:v>3.9844940800000046</c:v>
                </c:pt>
                <c:pt idx="486">
                  <c:v>4.1544803900000034</c:v>
                </c:pt>
                <c:pt idx="487">
                  <c:v>4.1065376900000103</c:v>
                </c:pt>
                <c:pt idx="488">
                  <c:v>4.1425367700000066</c:v>
                </c:pt>
                <c:pt idx="489">
                  <c:v>4.0929959799999978</c:v>
                </c:pt>
                <c:pt idx="490">
                  <c:v>4.1268081999999993</c:v>
                </c:pt>
                <c:pt idx="491">
                  <c:v>4.1262194300000061</c:v>
                </c:pt>
                <c:pt idx="492">
                  <c:v>4.1755920000000089</c:v>
                </c:pt>
                <c:pt idx="493">
                  <c:v>4.1919934500000124</c:v>
                </c:pt>
                <c:pt idx="494">
                  <c:v>4.0324367800000118</c:v>
                </c:pt>
                <c:pt idx="495">
                  <c:v>4.2756829000000067</c:v>
                </c:pt>
                <c:pt idx="496">
                  <c:v>4.4216137500000059</c:v>
                </c:pt>
                <c:pt idx="497">
                  <c:v>4.5944598000000099</c:v>
                </c:pt>
                <c:pt idx="498">
                  <c:v>4.8178559600000028</c:v>
                </c:pt>
                <c:pt idx="499">
                  <c:v>4.5368444500000038</c:v>
                </c:pt>
                <c:pt idx="500">
                  <c:v>4.4852009100000032</c:v>
                </c:pt>
                <c:pt idx="501">
                  <c:v>4.4132027499999964</c:v>
                </c:pt>
                <c:pt idx="502">
                  <c:v>4.4132027499999964</c:v>
                </c:pt>
                <c:pt idx="503">
                  <c:v>4.4989108400000077</c:v>
                </c:pt>
                <c:pt idx="504">
                  <c:v>4.3027663200000177</c:v>
                </c:pt>
                <c:pt idx="505">
                  <c:v>4.0393338000000085</c:v>
                </c:pt>
                <c:pt idx="506">
                  <c:v>4.0639780300000155</c:v>
                </c:pt>
                <c:pt idx="507">
                  <c:v>4.3846053500000153</c:v>
                </c:pt>
                <c:pt idx="508">
                  <c:v>4.5577037300000001</c:v>
                </c:pt>
                <c:pt idx="509">
                  <c:v>4.8280332700000059</c:v>
                </c:pt>
                <c:pt idx="510">
                  <c:v>4.9472171400000065</c:v>
                </c:pt>
                <c:pt idx="511">
                  <c:v>4.7416523000000126</c:v>
                </c:pt>
                <c:pt idx="512">
                  <c:v>4.7382037900000142</c:v>
                </c:pt>
                <c:pt idx="513">
                  <c:v>4.8604156199999977</c:v>
                </c:pt>
                <c:pt idx="514">
                  <c:v>4.9973467000000085</c:v>
                </c:pt>
                <c:pt idx="515">
                  <c:v>5.10425051</c:v>
                </c:pt>
                <c:pt idx="516">
                  <c:v>5.0422614400000043</c:v>
                </c:pt>
                <c:pt idx="517">
                  <c:v>5.4205882199999991</c:v>
                </c:pt>
                <c:pt idx="518">
                  <c:v>5.1449597500000124</c:v>
                </c:pt>
                <c:pt idx="519">
                  <c:v>5.3383286400000145</c:v>
                </c:pt>
                <c:pt idx="520">
                  <c:v>5.3365623300000067</c:v>
                </c:pt>
                <c:pt idx="521">
                  <c:v>4.8686584000000153</c:v>
                </c:pt>
                <c:pt idx="522">
                  <c:v>4.9125638200000168</c:v>
                </c:pt>
                <c:pt idx="523">
                  <c:v>4.0601089700000159</c:v>
                </c:pt>
                <c:pt idx="524">
                  <c:v>4.1014910900000103</c:v>
                </c:pt>
                <c:pt idx="525">
                  <c:v>4.3401952700000095</c:v>
                </c:pt>
                <c:pt idx="526">
                  <c:v>4.4726685199999991</c:v>
                </c:pt>
                <c:pt idx="527">
                  <c:v>4.6004316100000153</c:v>
                </c:pt>
                <c:pt idx="528">
                  <c:v>4.5284334500000085</c:v>
                </c:pt>
                <c:pt idx="529">
                  <c:v>4.5686380300000025</c:v>
                </c:pt>
                <c:pt idx="530">
                  <c:v>4.4699770000000143</c:v>
                </c:pt>
                <c:pt idx="531">
                  <c:v>4.682775300000003</c:v>
                </c:pt>
                <c:pt idx="532">
                  <c:v>4.5767125900000138</c:v>
                </c:pt>
                <c:pt idx="533">
                  <c:v>4.3706430900000157</c:v>
                </c:pt>
                <c:pt idx="534">
                  <c:v>4.6273468100000059</c:v>
                </c:pt>
                <c:pt idx="535">
                  <c:v>4.7267648300000076</c:v>
                </c:pt>
                <c:pt idx="536">
                  <c:v>4.8600791799999996</c:v>
                </c:pt>
                <c:pt idx="537">
                  <c:v>4.7657918700000153</c:v>
                </c:pt>
                <c:pt idx="538">
                  <c:v>4.8717704700000013</c:v>
                </c:pt>
                <c:pt idx="539">
                  <c:v>5.9946389700000111</c:v>
                </c:pt>
                <c:pt idx="540">
                  <c:v>6.583829520000009</c:v>
                </c:pt>
                <c:pt idx="541">
                  <c:v>6.9635861700000135</c:v>
                </c:pt>
                <c:pt idx="542">
                  <c:v>6.8692988600000007</c:v>
                </c:pt>
                <c:pt idx="543">
                  <c:v>5.8320543399999991</c:v>
                </c:pt>
                <c:pt idx="544">
                  <c:v>5.0760736600000058</c:v>
                </c:pt>
                <c:pt idx="545">
                  <c:v>4.7570444300000077</c:v>
                </c:pt>
                <c:pt idx="546">
                  <c:v>4.4952100000000144</c:v>
                </c:pt>
                <c:pt idx="547">
                  <c:v>4.4891540800000058</c:v>
                </c:pt>
                <c:pt idx="548">
                  <c:v>4.5448349000000121</c:v>
                </c:pt>
                <c:pt idx="549">
                  <c:v>4.5940392500000087</c:v>
                </c:pt>
                <c:pt idx="550">
                  <c:v>4.5940392500000087</c:v>
                </c:pt>
                <c:pt idx="551">
                  <c:v>4.74274573000001</c:v>
                </c:pt>
                <c:pt idx="552">
                  <c:v>4.981029360000008</c:v>
                </c:pt>
                <c:pt idx="553">
                  <c:v>4.6867284700000056</c:v>
                </c:pt>
                <c:pt idx="554">
                  <c:v>4.6334868400000033</c:v>
                </c:pt>
                <c:pt idx="555">
                  <c:v>4.318831330000009</c:v>
                </c:pt>
                <c:pt idx="556">
                  <c:v>4.2259738900000059</c:v>
                </c:pt>
                <c:pt idx="557">
                  <c:v>4.1512842100000142</c:v>
                </c:pt>
                <c:pt idx="558">
                  <c:v>4.038156260000008</c:v>
                </c:pt>
                <c:pt idx="559">
                  <c:v>4.0310069100000021</c:v>
                </c:pt>
                <c:pt idx="560">
                  <c:v>4.1627231700000067</c:v>
                </c:pt>
                <c:pt idx="561">
                  <c:v>4.2046099500000054</c:v>
                </c:pt>
                <c:pt idx="562">
                  <c:v>4.1442189700000114</c:v>
                </c:pt>
                <c:pt idx="563">
                  <c:v>4.1060330300000061</c:v>
                </c:pt>
                <c:pt idx="564">
                  <c:v>3.938149469999999</c:v>
                </c:pt>
                <c:pt idx="565">
                  <c:v>3.8180403900000073</c:v>
                </c:pt>
                <c:pt idx="566">
                  <c:v>3.7477244300000052</c:v>
                </c:pt>
                <c:pt idx="567">
                  <c:v>3.900468189999998</c:v>
                </c:pt>
                <c:pt idx="568">
                  <c:v>3.9121594799999997</c:v>
                </c:pt>
                <c:pt idx="569">
                  <c:v>3.9330187600000102</c:v>
                </c:pt>
                <c:pt idx="570">
                  <c:v>3.9338598600000125</c:v>
                </c:pt>
                <c:pt idx="571">
                  <c:v>3.5603273499999943</c:v>
                </c:pt>
                <c:pt idx="572">
                  <c:v>3.8828050900000051</c:v>
                </c:pt>
                <c:pt idx="573">
                  <c:v>3.8804500100000041</c:v>
                </c:pt>
                <c:pt idx="574">
                  <c:v>3.8736371000000105</c:v>
                </c:pt>
                <c:pt idx="575">
                  <c:v>3.9744849900000077</c:v>
                </c:pt>
                <c:pt idx="576">
                  <c:v>3.8858330500000022</c:v>
                </c:pt>
                <c:pt idx="577">
                  <c:v>4.57233887000001</c:v>
                </c:pt>
                <c:pt idx="578">
                  <c:v>4.6709157900000093</c:v>
                </c:pt>
                <c:pt idx="579">
                  <c:v>5.1578285800000003</c:v>
                </c:pt>
                <c:pt idx="580">
                  <c:v>5.3205814300000043</c:v>
                </c:pt>
                <c:pt idx="581">
                  <c:v>4.8737891100000041</c:v>
                </c:pt>
                <c:pt idx="582">
                  <c:v>4.8430889600000171</c:v>
                </c:pt>
                <c:pt idx="583">
                  <c:v>4.6628412300000122</c:v>
                </c:pt>
                <c:pt idx="584">
                  <c:v>4.8955736000000059</c:v>
                </c:pt>
                <c:pt idx="585">
                  <c:v>4.9907020100000068</c:v>
                </c:pt>
                <c:pt idx="586">
                  <c:v>5.2934139000000044</c:v>
                </c:pt>
                <c:pt idx="587">
                  <c:v>5.5317816400000055</c:v>
                </c:pt>
                <c:pt idx="588">
                  <c:v>5.4858575800000011</c:v>
                </c:pt>
                <c:pt idx="589">
                  <c:v>5.1715385100000049</c:v>
                </c:pt>
                <c:pt idx="590">
                  <c:v>5.2573307100000051</c:v>
                </c:pt>
                <c:pt idx="591">
                  <c:v>5.2796198599999968</c:v>
                </c:pt>
                <c:pt idx="592">
                  <c:v>5.6359939300000121</c:v>
                </c:pt>
                <c:pt idx="593">
                  <c:v>6.4105629200000038</c:v>
                </c:pt>
                <c:pt idx="594">
                  <c:v>6.7253025400000155</c:v>
                </c:pt>
                <c:pt idx="595">
                  <c:v>6.6472484600000143</c:v>
                </c:pt>
                <c:pt idx="596">
                  <c:v>5.763588800000008</c:v>
                </c:pt>
                <c:pt idx="597">
                  <c:v>5.2387424000000067</c:v>
                </c:pt>
                <c:pt idx="598">
                  <c:v>5.3286559900000015</c:v>
                </c:pt>
                <c:pt idx="599">
                  <c:v>5.1431934400000188</c:v>
                </c:pt>
                <c:pt idx="600">
                  <c:v>5.2650688300000041</c:v>
                </c:pt>
                <c:pt idx="601">
                  <c:v>5.1936594400000047</c:v>
                </c:pt>
                <c:pt idx="602">
                  <c:v>5.2253689100000003</c:v>
                </c:pt>
                <c:pt idx="603">
                  <c:v>5.8944639600000102</c:v>
                </c:pt>
                <c:pt idx="604">
                  <c:v>6.3325088400000027</c:v>
                </c:pt>
                <c:pt idx="605">
                  <c:v>6.3325088400000027</c:v>
                </c:pt>
                <c:pt idx="606">
                  <c:v>6.1181965600000012</c:v>
                </c:pt>
                <c:pt idx="607">
                  <c:v>5.3213384200000036</c:v>
                </c:pt>
                <c:pt idx="608">
                  <c:v>4.9200496100000066</c:v>
                </c:pt>
                <c:pt idx="609">
                  <c:v>5.1722955000000042</c:v>
                </c:pt>
                <c:pt idx="610">
                  <c:v>5.2233502700000116</c:v>
                </c:pt>
                <c:pt idx="611">
                  <c:v>5.4621385599999996</c:v>
                </c:pt>
                <c:pt idx="612">
                  <c:v>5.5825840800000037</c:v>
                </c:pt>
                <c:pt idx="613">
                  <c:v>5.6793946900000094</c:v>
                </c:pt>
                <c:pt idx="614">
                  <c:v>5.558108070000003</c:v>
                </c:pt>
                <c:pt idx="615">
                  <c:v>5.6771237199999973</c:v>
                </c:pt>
                <c:pt idx="616">
                  <c:v>5.8782307300000127</c:v>
                </c:pt>
                <c:pt idx="617">
                  <c:v>5.6248914100000036</c:v>
                </c:pt>
                <c:pt idx="618">
                  <c:v>5.7583739800000018</c:v>
                </c:pt>
                <c:pt idx="619">
                  <c:v>5.8469418100000041</c:v>
                </c:pt>
                <c:pt idx="620">
                  <c:v>5.8225499100000064</c:v>
                </c:pt>
                <c:pt idx="621">
                  <c:v>6.0675623400000092</c:v>
                </c:pt>
                <c:pt idx="622">
                  <c:v>6.2867530000000045</c:v>
                </c:pt>
                <c:pt idx="623">
                  <c:v>6.1739614900000106</c:v>
                </c:pt>
                <c:pt idx="624">
                  <c:v>6.0062461500000097</c:v>
                </c:pt>
                <c:pt idx="625">
                  <c:v>6.0264325500000098</c:v>
                </c:pt>
                <c:pt idx="626">
                  <c:v>5.9355937500000095</c:v>
                </c:pt>
                <c:pt idx="627">
                  <c:v>6.3108925700000071</c:v>
                </c:pt>
                <c:pt idx="628">
                  <c:v>7.1675529200000057</c:v>
                </c:pt>
                <c:pt idx="629">
                  <c:v>7.0394533900000056</c:v>
                </c:pt>
                <c:pt idx="630">
                  <c:v>7.0863026600000012</c:v>
                </c:pt>
                <c:pt idx="631">
                  <c:v>6.7141159100000039</c:v>
                </c:pt>
                <c:pt idx="632">
                  <c:v>5.7483648900000048</c:v>
                </c:pt>
                <c:pt idx="633">
                  <c:v>5.7274215000000055</c:v>
                </c:pt>
                <c:pt idx="634">
                  <c:v>5.8933705299999986</c:v>
                </c:pt>
                <c:pt idx="635">
                  <c:v>5.9100243100000114</c:v>
                </c:pt>
                <c:pt idx="636">
                  <c:v>6.1965870800000147</c:v>
                </c:pt>
                <c:pt idx="637">
                  <c:v>6.1944002200000057</c:v>
                </c:pt>
                <c:pt idx="638">
                  <c:v>5.7186740599999979</c:v>
                </c:pt>
                <c:pt idx="639">
                  <c:v>5.5111746900000043</c:v>
                </c:pt>
                <c:pt idx="640">
                  <c:v>5.7500470900000096</c:v>
                </c:pt>
                <c:pt idx="641">
                  <c:v>5.743991170000001</c:v>
                </c:pt>
                <c:pt idx="642">
                  <c:v>6.029796950000005</c:v>
                </c:pt>
                <c:pt idx="643">
                  <c:v>6.3335181600000112</c:v>
                </c:pt>
                <c:pt idx="644">
                  <c:v>5.6715724600000073</c:v>
                </c:pt>
                <c:pt idx="645">
                  <c:v>5.5486036400000103</c:v>
                </c:pt>
                <c:pt idx="646">
                  <c:v>5.5486036400000103</c:v>
                </c:pt>
                <c:pt idx="647">
                  <c:v>5.4766054800000035</c:v>
                </c:pt>
                <c:pt idx="648">
                  <c:v>5.5015861500000085</c:v>
                </c:pt>
                <c:pt idx="649">
                  <c:v>5.6178261700000149</c:v>
                </c:pt>
                <c:pt idx="650">
                  <c:v>5.9074169000000012</c:v>
                </c:pt>
                <c:pt idx="651">
                  <c:v>5.6121908000000076</c:v>
                </c:pt>
                <c:pt idx="652">
                  <c:v>5.7429818500000067</c:v>
                </c:pt>
                <c:pt idx="653">
                  <c:v>5.7429818500000067</c:v>
                </c:pt>
                <c:pt idx="654">
                  <c:v>5.33975851000001</c:v>
                </c:pt>
                <c:pt idx="655">
                  <c:v>5.3384127500000034</c:v>
                </c:pt>
                <c:pt idx="656">
                  <c:v>5.1034935200000149</c:v>
                </c:pt>
                <c:pt idx="657">
                  <c:v>5.2876944200000082</c:v>
                </c:pt>
                <c:pt idx="658">
                  <c:v>5.1966874000000161</c:v>
                </c:pt>
                <c:pt idx="659">
                  <c:v>5.457680730000007</c:v>
                </c:pt>
                <c:pt idx="660">
                  <c:v>5.3849255800000009</c:v>
                </c:pt>
                <c:pt idx="661">
                  <c:v>5.2828160400000144</c:v>
                </c:pt>
                <c:pt idx="662">
                  <c:v>5.1970238400000142</c:v>
                </c:pt>
                <c:pt idx="663">
                  <c:v>5.1132502800000168</c:v>
                </c:pt>
                <c:pt idx="664">
                  <c:v>5.3093948000000069</c:v>
                </c:pt>
                <c:pt idx="665">
                  <c:v>5.1897062700000021</c:v>
                </c:pt>
                <c:pt idx="666">
                  <c:v>5.434971030000014</c:v>
                </c:pt>
                <c:pt idx="667">
                  <c:v>5.264227730000016</c:v>
                </c:pt>
                <c:pt idx="668">
                  <c:v>5.2133411800000147</c:v>
                </c:pt>
                <c:pt idx="669">
                  <c:v>5.1987901500000078</c:v>
                </c:pt>
                <c:pt idx="670">
                  <c:v>5.1353712100000166</c:v>
                </c:pt>
                <c:pt idx="671">
                  <c:v>5.1497540200000032</c:v>
                </c:pt>
                <c:pt idx="672">
                  <c:v>5.1682582199999985</c:v>
                </c:pt>
                <c:pt idx="673">
                  <c:v>5.3907291700000002</c:v>
                </c:pt>
                <c:pt idx="674">
                  <c:v>5.4472510900000088</c:v>
                </c:pt>
                <c:pt idx="675">
                  <c:v>5.6092469499999993</c:v>
                </c:pt>
                <c:pt idx="676">
                  <c:v>5.5290060100000034</c:v>
                </c:pt>
                <c:pt idx="677">
                  <c:v>5.3635616400000146</c:v>
                </c:pt>
                <c:pt idx="678">
                  <c:v>5.1450438600000155</c:v>
                </c:pt>
                <c:pt idx="679">
                  <c:v>5.0971011600000082</c:v>
                </c:pt>
                <c:pt idx="680">
                  <c:v>5.3633934200000084</c:v>
                </c:pt>
                <c:pt idx="681">
                  <c:v>5.2138458400000047</c:v>
                </c:pt>
                <c:pt idx="682">
                  <c:v>5.4618862300000046</c:v>
                </c:pt>
                <c:pt idx="683">
                  <c:v>5.4763531500000084</c:v>
                </c:pt>
                <c:pt idx="684">
                  <c:v>5.4254666000000071</c:v>
                </c:pt>
                <c:pt idx="685">
                  <c:v>5.5518839300000025</c:v>
                </c:pt>
                <c:pt idx="686">
                  <c:v>5.5365759100000105</c:v>
                </c:pt>
                <c:pt idx="687">
                  <c:v>5.2663304800000077</c:v>
                </c:pt>
                <c:pt idx="688">
                  <c:v>4.8595745200000096</c:v>
                </c:pt>
                <c:pt idx="689">
                  <c:v>4.885900950000007</c:v>
                </c:pt>
                <c:pt idx="690">
                  <c:v>4.6493836300000027</c:v>
                </c:pt>
                <c:pt idx="691">
                  <c:v>5.1771738800000122</c:v>
                </c:pt>
                <c:pt idx="692">
                  <c:v>5.3501040400000051</c:v>
                </c:pt>
                <c:pt idx="693">
                  <c:v>5.4614656800000034</c:v>
                </c:pt>
                <c:pt idx="694">
                  <c:v>5.4614656800000034</c:v>
                </c:pt>
                <c:pt idx="695">
                  <c:v>5.2827319300000113</c:v>
                </c:pt>
                <c:pt idx="696">
                  <c:v>5.4010747000000094</c:v>
                </c:pt>
                <c:pt idx="697">
                  <c:v>5.4298403200000109</c:v>
                </c:pt>
                <c:pt idx="698">
                  <c:v>5.670815470000008</c:v>
                </c:pt>
                <c:pt idx="699">
                  <c:v>5.5662667400000032</c:v>
                </c:pt>
                <c:pt idx="700">
                  <c:v>5.6644231100000013</c:v>
                </c:pt>
                <c:pt idx="701">
                  <c:v>5.6644231100000013</c:v>
                </c:pt>
                <c:pt idx="702">
                  <c:v>5.5660985200000113</c:v>
                </c:pt>
                <c:pt idx="703">
                  <c:v>5.5506222800000131</c:v>
                </c:pt>
                <c:pt idx="704">
                  <c:v>5.4009064800000033</c:v>
                </c:pt>
                <c:pt idx="705">
                  <c:v>5.5122681200000017</c:v>
                </c:pt>
                <c:pt idx="706">
                  <c:v>5.1438663200000008</c:v>
                </c:pt>
                <c:pt idx="707">
                  <c:v>5.1783514199999985</c:v>
                </c:pt>
                <c:pt idx="708">
                  <c:v>4.9465442600000102</c:v>
                </c:pt>
                <c:pt idx="709">
                  <c:v>4.8017068400000085</c:v>
                </c:pt>
                <c:pt idx="710">
                  <c:v>4.9467124800000164</c:v>
                </c:pt>
                <c:pt idx="711">
                  <c:v>4.8486402200000072</c:v>
                </c:pt>
                <c:pt idx="712">
                  <c:v>5.0158509000000038</c:v>
                </c:pt>
                <c:pt idx="713">
                  <c:v>4.8797609200000096</c:v>
                </c:pt>
                <c:pt idx="714">
                  <c:v>4.8998632100000066</c:v>
                </c:pt>
                <c:pt idx="715">
                  <c:v>4.7487175400000012</c:v>
                </c:pt>
                <c:pt idx="716">
                  <c:v>4.7339982900000166</c:v>
                </c:pt>
                <c:pt idx="717">
                  <c:v>4.7028775899999999</c:v>
                </c:pt>
                <c:pt idx="718">
                  <c:v>4.6900928700000151</c:v>
                </c:pt>
                <c:pt idx="719">
                  <c:v>4.8201269300000007</c:v>
                </c:pt>
                <c:pt idx="720">
                  <c:v>4.7297086800000159</c:v>
                </c:pt>
                <c:pt idx="721">
                  <c:v>4.7600723900000048</c:v>
                </c:pt>
                <c:pt idx="722">
                  <c:v>4.6212908900000116</c:v>
                </c:pt>
                <c:pt idx="723">
                  <c:v>4.6093472700000007</c:v>
                </c:pt>
                <c:pt idx="724">
                  <c:v>4.5634232100000105</c:v>
                </c:pt>
                <c:pt idx="725">
                  <c:v>4.5909271800000084</c:v>
                </c:pt>
                <c:pt idx="726">
                  <c:v>4.657374080000011</c:v>
                </c:pt>
                <c:pt idx="727">
                  <c:v>4.6466921100000036</c:v>
                </c:pt>
                <c:pt idx="728">
                  <c:v>4.6795791199999996</c:v>
                </c:pt>
                <c:pt idx="729">
                  <c:v>4.5586289400000055</c:v>
                </c:pt>
                <c:pt idx="730">
                  <c:v>4.4549213100000031</c:v>
                </c:pt>
                <c:pt idx="731">
                  <c:v>4.3687926700000048</c:v>
                </c:pt>
                <c:pt idx="732">
                  <c:v>4.4841074800000058</c:v>
                </c:pt>
                <c:pt idx="733">
                  <c:v>4.4976491900000042</c:v>
                </c:pt>
                <c:pt idx="734">
                  <c:v>4.6254122800000061</c:v>
                </c:pt>
                <c:pt idx="735">
                  <c:v>4.6254122800000061</c:v>
                </c:pt>
                <c:pt idx="736">
                  <c:v>4.4931072500000084</c:v>
                </c:pt>
                <c:pt idx="737">
                  <c:v>4.4738460600000138</c:v>
                </c:pt>
                <c:pt idx="738">
                  <c:v>4.3745121500000153</c:v>
                </c:pt>
                <c:pt idx="739">
                  <c:v>4.4322957200000133</c:v>
                </c:pt>
                <c:pt idx="740">
                  <c:v>4.4123616500000082</c:v>
                </c:pt>
                <c:pt idx="741">
                  <c:v>4.4100906800000104</c:v>
                </c:pt>
                <c:pt idx="742">
                  <c:v>4.4100906800000104</c:v>
                </c:pt>
                <c:pt idx="743">
                  <c:v>4.3872968700000001</c:v>
                </c:pt>
                <c:pt idx="744">
                  <c:v>4.4006703600000066</c:v>
                </c:pt>
                <c:pt idx="745">
                  <c:v>4.2914114699999999</c:v>
                </c:pt>
                <c:pt idx="746">
                  <c:v>4.3819979400000051</c:v>
                </c:pt>
                <c:pt idx="747">
                  <c:v>4.2938506600000039</c:v>
                </c:pt>
                <c:pt idx="748">
                  <c:v>4.2527208700000045</c:v>
                </c:pt>
                <c:pt idx="749">
                  <c:v>4.4554259700000074</c:v>
                </c:pt>
                <c:pt idx="750">
                  <c:v>4.3898201700000072</c:v>
                </c:pt>
                <c:pt idx="751">
                  <c:v>4.4322116100000102</c:v>
                </c:pt>
                <c:pt idx="752">
                  <c:v>4.4456692100000055</c:v>
                </c:pt>
                <c:pt idx="753">
                  <c:v>4.2511227800000171</c:v>
                </c:pt>
                <c:pt idx="754">
                  <c:v>4.2043576200000103</c:v>
                </c:pt>
                <c:pt idx="755">
                  <c:v>4.183161900000016</c:v>
                </c:pt>
                <c:pt idx="756">
                  <c:v>4.1097338700000137</c:v>
                </c:pt>
                <c:pt idx="757">
                  <c:v>4.1716388300000062</c:v>
                </c:pt>
                <c:pt idx="758">
                  <c:v>4.1204158400000068</c:v>
                </c:pt>
                <c:pt idx="759">
                  <c:v>4.1120048400000115</c:v>
                </c:pt>
                <c:pt idx="760">
                  <c:v>4.1942644200000103</c:v>
                </c:pt>
                <c:pt idx="761">
                  <c:v>4.0920707700000065</c:v>
                </c:pt>
                <c:pt idx="762">
                  <c:v>4.1384994900000009</c:v>
                </c:pt>
                <c:pt idx="763">
                  <c:v>4.125630660000013</c:v>
                </c:pt>
                <c:pt idx="764">
                  <c:v>4.1334528900000151</c:v>
                </c:pt>
                <c:pt idx="765">
                  <c:v>4.1565831400000093</c:v>
                </c:pt>
                <c:pt idx="766">
                  <c:v>4.2130209500000149</c:v>
                </c:pt>
                <c:pt idx="767">
                  <c:v>4.1595269900000176</c:v>
                </c:pt>
                <c:pt idx="768">
                  <c:v>4.1252101099999976</c:v>
                </c:pt>
                <c:pt idx="769">
                  <c:v>4.2131891700000068</c:v>
                </c:pt>
                <c:pt idx="770">
                  <c:v>4.1898907000000065</c:v>
                </c:pt>
                <c:pt idx="771">
                  <c:v>4.2730754900000107</c:v>
                </c:pt>
                <c:pt idx="772">
                  <c:v>4.2922525700000023</c:v>
                </c:pt>
                <c:pt idx="773">
                  <c:v>4.2517115500000102</c:v>
                </c:pt>
                <c:pt idx="774">
                  <c:v>4.1289950600000083</c:v>
                </c:pt>
                <c:pt idx="775">
                  <c:v>4.0741553400000186</c:v>
                </c:pt>
                <c:pt idx="776">
                  <c:v>4.0468195900000126</c:v>
                </c:pt>
                <c:pt idx="777">
                  <c:v>4.068351750000005</c:v>
                </c:pt>
                <c:pt idx="778">
                  <c:v>4.1970400500000125</c:v>
                </c:pt>
                <c:pt idx="779">
                  <c:v>4.2289177400000142</c:v>
                </c:pt>
                <c:pt idx="780">
                  <c:v>4.2842621200000082</c:v>
                </c:pt>
                <c:pt idx="781">
                  <c:v>4.2307681600000109</c:v>
                </c:pt>
                <c:pt idx="782">
                  <c:v>4.193255100000016</c:v>
                </c:pt>
                <c:pt idx="783">
                  <c:v>4.193255100000016</c:v>
                </c:pt>
                <c:pt idx="784">
                  <c:v>4.1042667200000125</c:v>
                </c:pt>
                <c:pt idx="785">
                  <c:v>4.0574174500000026</c:v>
                </c:pt>
                <c:pt idx="786">
                  <c:v>3.9267946200000097</c:v>
                </c:pt>
                <c:pt idx="787">
                  <c:v>3.9594293000000107</c:v>
                </c:pt>
                <c:pt idx="788">
                  <c:v>3.9893724600000127</c:v>
                </c:pt>
                <c:pt idx="789">
                  <c:v>3.9746532100000138</c:v>
                </c:pt>
                <c:pt idx="790">
                  <c:v>3.9746532100000138</c:v>
                </c:pt>
                <c:pt idx="791">
                  <c:v>3.9828959900000172</c:v>
                </c:pt>
                <c:pt idx="792">
                  <c:v>4.0537166100000093</c:v>
                </c:pt>
                <c:pt idx="793">
                  <c:v>4.0418571000000014</c:v>
                </c:pt>
                <c:pt idx="794">
                  <c:v>4.0287359400000042</c:v>
                </c:pt>
                <c:pt idx="795">
                  <c:v>4.0009796400000113</c:v>
                </c:pt>
                <c:pt idx="796">
                  <c:v>3.9560649000000012</c:v>
                </c:pt>
                <c:pt idx="797">
                  <c:v>4.0645668000000086</c:v>
                </c:pt>
                <c:pt idx="798">
                  <c:v>4.0487541200000123</c:v>
                </c:pt>
                <c:pt idx="799">
                  <c:v>3.9932415200000122</c:v>
                </c:pt>
                <c:pt idx="800">
                  <c:v>3.9745691000000107</c:v>
                </c:pt>
                <c:pt idx="801">
                  <c:v>3.8865059299999984</c:v>
                </c:pt>
                <c:pt idx="802">
                  <c:v>3.8732165500000093</c:v>
                </c:pt>
                <c:pt idx="803">
                  <c:v>3.9966059200000075</c:v>
                </c:pt>
                <c:pt idx="804">
                  <c:v>4.0417729899999983</c:v>
                </c:pt>
                <c:pt idx="805">
                  <c:v>4.0574174500000026</c:v>
                </c:pt>
                <c:pt idx="806">
                  <c:v>4.0574174500000026</c:v>
                </c:pt>
                <c:pt idx="807">
                  <c:v>3.9524481700000109</c:v>
                </c:pt>
                <c:pt idx="808">
                  <c:v>3.8505068500000021</c:v>
                </c:pt>
                <c:pt idx="809">
                  <c:v>3.7201363500000042</c:v>
                </c:pt>
                <c:pt idx="810">
                  <c:v>3.8100499400000132</c:v>
                </c:pt>
                <c:pt idx="811">
                  <c:v>3.8134984500000115</c:v>
                </c:pt>
                <c:pt idx="812">
                  <c:v>3.852525490000005</c:v>
                </c:pt>
                <c:pt idx="813">
                  <c:v>3.8377221300000173</c:v>
                </c:pt>
                <c:pt idx="814">
                  <c:v>3.807190200000008</c:v>
                </c:pt>
                <c:pt idx="815">
                  <c:v>3.8003772900000143</c:v>
                </c:pt>
                <c:pt idx="816">
                  <c:v>3.8161058600000075</c:v>
                </c:pt>
                <c:pt idx="817">
                  <c:v>3.9108137200000073</c:v>
                </c:pt>
                <c:pt idx="818">
                  <c:v>3.9128323600000101</c:v>
                </c:pt>
                <c:pt idx="819">
                  <c:v>3.952532280000014</c:v>
                </c:pt>
                <c:pt idx="820">
                  <c:v>3.9967741400000136</c:v>
                </c:pt>
                <c:pt idx="821">
                  <c:v>4.0067832300000106</c:v>
                </c:pt>
                <c:pt idx="822">
                  <c:v>3.9584199800000022</c:v>
                </c:pt>
                <c:pt idx="823">
                  <c:v>3.9073652100000089</c:v>
                </c:pt>
                <c:pt idx="824">
                  <c:v>3.8392361100000016</c:v>
                </c:pt>
                <c:pt idx="825">
                  <c:v>3.8253579600000052</c:v>
                </c:pt>
                <c:pt idx="826">
                  <c:v>3.7978539900000072</c:v>
                </c:pt>
                <c:pt idx="827">
                  <c:v>3.8263672800000137</c:v>
                </c:pt>
                <c:pt idx="828">
                  <c:v>3.8176198400000061</c:v>
                </c:pt>
                <c:pt idx="829">
                  <c:v>3.8765809500000046</c:v>
                </c:pt>
                <c:pt idx="830">
                  <c:v>3.912664140000004</c:v>
                </c:pt>
                <c:pt idx="831">
                  <c:v>3.912664140000004</c:v>
                </c:pt>
                <c:pt idx="832">
                  <c:v>3.8960103600000053</c:v>
                </c:pt>
                <c:pt idx="833">
                  <c:v>4.0135961400000042</c:v>
                </c:pt>
                <c:pt idx="834">
                  <c:v>3.9658216600000031</c:v>
                </c:pt>
                <c:pt idx="835">
                  <c:v>3.9658216600000031</c:v>
                </c:pt>
                <c:pt idx="836">
                  <c:v>3.9241031000000106</c:v>
                </c:pt>
                <c:pt idx="837">
                  <c:v>3.7737144200000046</c:v>
                </c:pt>
                <c:pt idx="838">
                  <c:v>3.8041622400000108</c:v>
                </c:pt>
                <c:pt idx="839">
                  <c:v>3.802143600000008</c:v>
                </c:pt>
                <c:pt idx="840">
                  <c:v>3.799620300000015</c:v>
                </c:pt>
                <c:pt idx="841">
                  <c:v>3.7967605600000098</c:v>
                </c:pt>
                <c:pt idx="842">
                  <c:v>3.7632847800000064</c:v>
                </c:pt>
                <c:pt idx="843">
                  <c:v>3.7877607900000072</c:v>
                </c:pt>
                <c:pt idx="844">
                  <c:v>3.7630324500000114</c:v>
                </c:pt>
                <c:pt idx="845">
                  <c:v>3.7552943299999981</c:v>
                </c:pt>
                <c:pt idx="846">
                  <c:v>3.7356125900000023</c:v>
                </c:pt>
                <c:pt idx="847">
                  <c:v>3.7690883700000057</c:v>
                </c:pt>
                <c:pt idx="848">
                  <c:v>3.7843122800000089</c:v>
                </c:pt>
                <c:pt idx="849">
                  <c:v>3.7906205300000124</c:v>
                </c:pt>
                <c:pt idx="850">
                  <c:v>3.7963400100000086</c:v>
                </c:pt>
                <c:pt idx="851">
                  <c:v>3.7187905900000118</c:v>
                </c:pt>
                <c:pt idx="852">
                  <c:v>3.6679881499999993</c:v>
                </c:pt>
                <c:pt idx="853">
                  <c:v>3.7177812700000032</c:v>
                </c:pt>
                <c:pt idx="854">
                  <c:v>3.7177812700000032</c:v>
                </c:pt>
                <c:pt idx="855">
                  <c:v>3.9850828500000119</c:v>
                </c:pt>
                <c:pt idx="856">
                  <c:v>4.6831117400000011</c:v>
                </c:pt>
                <c:pt idx="857">
                  <c:v>5.1238481400000069</c:v>
                </c:pt>
                <c:pt idx="858">
                  <c:v>5.1802018400000094</c:v>
                </c:pt>
                <c:pt idx="859">
                  <c:v>5.0533639600000129</c:v>
                </c:pt>
                <c:pt idx="860">
                  <c:v>4.7722683400000108</c:v>
                </c:pt>
                <c:pt idx="861">
                  <c:v>4.5817591899999996</c:v>
                </c:pt>
                <c:pt idx="862">
                  <c:v>4.2845985600000063</c:v>
                </c:pt>
                <c:pt idx="863">
                  <c:v>4.3568490500000081</c:v>
                </c:pt>
                <c:pt idx="864">
                  <c:v>4.1945167500000053</c:v>
                </c:pt>
                <c:pt idx="865">
                  <c:v>4.158517670000009</c:v>
                </c:pt>
                <c:pt idx="866">
                  <c:v>4.1766854300000062</c:v>
                </c:pt>
                <c:pt idx="867">
                  <c:v>4.1573401300000086</c:v>
                </c:pt>
                <c:pt idx="868">
                  <c:v>4.0842485400000044</c:v>
                </c:pt>
                <c:pt idx="869">
                  <c:v>4.1399293600000107</c:v>
                </c:pt>
                <c:pt idx="870">
                  <c:v>4.1662557900000081</c:v>
                </c:pt>
                <c:pt idx="871">
                  <c:v>4.0813046899999961</c:v>
                </c:pt>
                <c:pt idx="872">
                  <c:v>4.0009796400000113</c:v>
                </c:pt>
                <c:pt idx="873">
                  <c:v>3.9818866700000086</c:v>
                </c:pt>
                <c:pt idx="874">
                  <c:v>3.8836461900000074</c:v>
                </c:pt>
                <c:pt idx="875">
                  <c:v>3.8680858400000062</c:v>
                </c:pt>
                <c:pt idx="876">
                  <c:v>3.9767559600000055</c:v>
                </c:pt>
                <c:pt idx="877">
                  <c:v>3.9410092100000185</c:v>
                </c:pt>
                <c:pt idx="878">
                  <c:v>4.0953510599999987</c:v>
                </c:pt>
                <c:pt idx="879">
                  <c:v>4.0953510599999987</c:v>
                </c:pt>
                <c:pt idx="880">
                  <c:v>4.0101476300000058</c:v>
                </c:pt>
                <c:pt idx="881">
                  <c:v>4.5979083100000082</c:v>
                </c:pt>
                <c:pt idx="882">
                  <c:v>4.9349370800000116</c:v>
                </c:pt>
                <c:pt idx="883">
                  <c:v>4.7775672700000058</c:v>
                </c:pt>
                <c:pt idx="884">
                  <c:v>4.8831253200000049</c:v>
                </c:pt>
                <c:pt idx="885">
                  <c:v>4.4808271899999994</c:v>
                </c:pt>
                <c:pt idx="886">
                  <c:v>4.3382607400000097</c:v>
                </c:pt>
                <c:pt idx="887">
                  <c:v>4.3973900700000002</c:v>
                </c:pt>
                <c:pt idx="888">
                  <c:v>4.3836801400000098</c:v>
                </c:pt>
                <c:pt idx="889">
                  <c:v>4.3676992400000074</c:v>
                </c:pt>
                <c:pt idx="890">
                  <c:v>4.1564149200000031</c:v>
                </c:pt>
                <c:pt idx="891">
                  <c:v>4.0278948400000019</c:v>
                </c:pt>
                <c:pt idx="892">
                  <c:v>5.2832365900000013</c:v>
                </c:pt>
                <c:pt idx="893">
                  <c:v>5.7729250100000087</c:v>
                </c:pt>
                <c:pt idx="894">
                  <c:v>6.1515041200000127</c:v>
                </c:pt>
                <c:pt idx="895">
                  <c:v>6.1515041200000127</c:v>
                </c:pt>
                <c:pt idx="896">
                  <c:v>4.8933867400000111</c:v>
                </c:pt>
                <c:pt idx="897">
                  <c:v>5.5415384000000074</c:v>
                </c:pt>
                <c:pt idx="898">
                  <c:v>5.7704858200000047</c:v>
                </c:pt>
                <c:pt idx="899">
                  <c:v>5.3400949500000081</c:v>
                </c:pt>
                <c:pt idx="900">
                  <c:v>5.4281581200000062</c:v>
                </c:pt>
                <c:pt idx="901">
                  <c:v>4.5608999100000176</c:v>
                </c:pt>
                <c:pt idx="902">
                  <c:v>4.6515704899999974</c:v>
                </c:pt>
                <c:pt idx="903">
                  <c:v>5.0067670200000123</c:v>
                </c:pt>
                <c:pt idx="904">
                  <c:v>5.3904768400000052</c:v>
                </c:pt>
                <c:pt idx="905">
                  <c:v>5.2531252100000074</c:v>
                </c:pt>
                <c:pt idx="906">
                  <c:v>5.6825908699999985</c:v>
                </c:pt>
                <c:pt idx="907">
                  <c:v>5.1650620400000093</c:v>
                </c:pt>
                <c:pt idx="908">
                  <c:v>4.8962464800000021</c:v>
                </c:pt>
                <c:pt idx="909">
                  <c:v>4.8962464800000021</c:v>
                </c:pt>
                <c:pt idx="910">
                  <c:v>4.6376082299999979</c:v>
                </c:pt>
                <c:pt idx="911">
                  <c:v>4.4639210800000058</c:v>
                </c:pt>
                <c:pt idx="912">
                  <c:v>4.0877811600000058</c:v>
                </c:pt>
                <c:pt idx="913">
                  <c:v>4.0877811600000058</c:v>
                </c:pt>
                <c:pt idx="914">
                  <c:v>4.389315510000003</c:v>
                </c:pt>
                <c:pt idx="915">
                  <c:v>4.5135459800000035</c:v>
                </c:pt>
                <c:pt idx="916">
                  <c:v>4.4521456800000152</c:v>
                </c:pt>
                <c:pt idx="917">
                  <c:v>4.4105953400000004</c:v>
                </c:pt>
                <c:pt idx="918">
                  <c:v>4.0989677900000032</c:v>
                </c:pt>
                <c:pt idx="919">
                  <c:v>4.0348759700000016</c:v>
                </c:pt>
                <c:pt idx="920">
                  <c:v>4.1462376100000142</c:v>
                </c:pt>
                <c:pt idx="921">
                  <c:v>3.9830642100000091</c:v>
                </c:pt>
                <c:pt idx="922">
                  <c:v>4.0117457200000075</c:v>
                </c:pt>
                <c:pt idx="923">
                  <c:v>3.9629619200000121</c:v>
                </c:pt>
                <c:pt idx="924">
                  <c:v>3.9629619200000121</c:v>
                </c:pt>
                <c:pt idx="925">
                  <c:v>3.9647282300000057</c:v>
                </c:pt>
                <c:pt idx="926">
                  <c:v>3.9485791100000114</c:v>
                </c:pt>
                <c:pt idx="927">
                  <c:v>4.0367263900000125</c:v>
                </c:pt>
                <c:pt idx="928">
                  <c:v>4.0367263900000125</c:v>
                </c:pt>
                <c:pt idx="929">
                  <c:v>3.7770788199999998</c:v>
                </c:pt>
                <c:pt idx="930">
                  <c:v>3.9059353400000134</c:v>
                </c:pt>
                <c:pt idx="931">
                  <c:v>3.9059353400000134</c:v>
                </c:pt>
                <c:pt idx="932">
                  <c:v>3.9059353400000134</c:v>
                </c:pt>
                <c:pt idx="933">
                  <c:v>4.2555806100000098</c:v>
                </c:pt>
                <c:pt idx="934">
                  <c:v>4.1721434900000105</c:v>
                </c:pt>
                <c:pt idx="935">
                  <c:v>4.1721434900000105</c:v>
                </c:pt>
                <c:pt idx="936">
                  <c:v>4.1512842100000142</c:v>
                </c:pt>
                <c:pt idx="937">
                  <c:v>4.2584403500000008</c:v>
                </c:pt>
                <c:pt idx="938">
                  <c:v>4.436837660000009</c:v>
                </c:pt>
                <c:pt idx="939">
                  <c:v>4.436837660000009</c:v>
                </c:pt>
                <c:pt idx="940">
                  <c:v>5.5330432900000091</c:v>
                </c:pt>
                <c:pt idx="941">
                  <c:v>6.1536068700000044</c:v>
                </c:pt>
                <c:pt idx="942">
                  <c:v>6.0778237600000011</c:v>
                </c:pt>
                <c:pt idx="943">
                  <c:v>6.0778237600000011</c:v>
                </c:pt>
                <c:pt idx="944">
                  <c:v>6.3007993700000071</c:v>
                </c:pt>
                <c:pt idx="945">
                  <c:v>6.8024314100000112</c:v>
                </c:pt>
                <c:pt idx="946">
                  <c:v>7.9860273299999989</c:v>
                </c:pt>
                <c:pt idx="947">
                  <c:v>7.7893781500000046</c:v>
                </c:pt>
                <c:pt idx="948">
                  <c:v>7.8779459800000069</c:v>
                </c:pt>
                <c:pt idx="949">
                  <c:v>7.273867960000004</c:v>
                </c:pt>
                <c:pt idx="950">
                  <c:v>7.3558752100000078</c:v>
                </c:pt>
                <c:pt idx="951">
                  <c:v>6.9635861700000135</c:v>
                </c:pt>
                <c:pt idx="952">
                  <c:v>6.2446138900000108</c:v>
                </c:pt>
                <c:pt idx="953">
                  <c:v>6.2951639999999998</c:v>
                </c:pt>
                <c:pt idx="954">
                  <c:v>6.4219177700000074</c:v>
                </c:pt>
                <c:pt idx="955">
                  <c:v>6.3364620100000053</c:v>
                </c:pt>
                <c:pt idx="956">
                  <c:v>6.6001468600000095</c:v>
                </c:pt>
                <c:pt idx="957">
                  <c:v>6.8491124600000006</c:v>
                </c:pt>
                <c:pt idx="958">
                  <c:v>6.4685988200000111</c:v>
                </c:pt>
                <c:pt idx="959">
                  <c:v>6.769376180000009</c:v>
                </c:pt>
                <c:pt idx="960">
                  <c:v>6.7253866500000044</c:v>
                </c:pt>
                <c:pt idx="961">
                  <c:v>6.0765621099999976</c:v>
                </c:pt>
                <c:pt idx="962">
                  <c:v>6.034759440000002</c:v>
                </c:pt>
                <c:pt idx="963">
                  <c:v>5.6989923200000021</c:v>
                </c:pt>
                <c:pt idx="964">
                  <c:v>5.5747618500000158</c:v>
                </c:pt>
                <c:pt idx="965">
                  <c:v>5.6342276200000043</c:v>
                </c:pt>
                <c:pt idx="966">
                  <c:v>5.3517862400000098</c:v>
                </c:pt>
                <c:pt idx="967">
                  <c:v>5.2596016800000029</c:v>
                </c:pt>
                <c:pt idx="968">
                  <c:v>5.3764304700000025</c:v>
                </c:pt>
                <c:pt idx="969">
                  <c:v>5.9321452400000112</c:v>
                </c:pt>
                <c:pt idx="970">
                  <c:v>5.9433318700000086</c:v>
                </c:pt>
                <c:pt idx="971">
                  <c:v>6.2064279500000055</c:v>
                </c:pt>
                <c:pt idx="972">
                  <c:v>6.3509289300000091</c:v>
                </c:pt>
                <c:pt idx="973">
                  <c:v>6.6930043000000126</c:v>
                </c:pt>
                <c:pt idx="974">
                  <c:v>6.7304332500000044</c:v>
                </c:pt>
                <c:pt idx="975">
                  <c:v>6.3146775200000036</c:v>
                </c:pt>
                <c:pt idx="976">
                  <c:v>6.0187785399999996</c:v>
                </c:pt>
                <c:pt idx="977">
                  <c:v>5.1773421000000042</c:v>
                </c:pt>
                <c:pt idx="978">
                  <c:v>5.0356167500000026</c:v>
                </c:pt>
                <c:pt idx="979">
                  <c:v>4.8650416700000108</c:v>
                </c:pt>
                <c:pt idx="980">
                  <c:v>4.8092767400000156</c:v>
                </c:pt>
                <c:pt idx="981">
                  <c:v>5.3480012900000133</c:v>
                </c:pt>
                <c:pt idx="982">
                  <c:v>5.5561735400000032</c:v>
                </c:pt>
                <c:pt idx="983">
                  <c:v>6.2912108300000114</c:v>
                </c:pt>
                <c:pt idx="984">
                  <c:v>6.2886034200000012</c:v>
                </c:pt>
                <c:pt idx="985">
                  <c:v>6.338060100000007</c:v>
                </c:pt>
                <c:pt idx="986">
                  <c:v>6.0620110800000049</c:v>
                </c:pt>
                <c:pt idx="987">
                  <c:v>5.7126181400000036</c:v>
                </c:pt>
                <c:pt idx="988">
                  <c:v>5.4131865400000123</c:v>
                </c:pt>
                <c:pt idx="989">
                  <c:v>5.520342680000013</c:v>
                </c:pt>
                <c:pt idx="990">
                  <c:v>5.7106836100000038</c:v>
                </c:pt>
                <c:pt idx="991">
                  <c:v>5.7106836100000038</c:v>
                </c:pt>
                <c:pt idx="992">
                  <c:v>5.7252346400000107</c:v>
                </c:pt>
                <c:pt idx="993">
                  <c:v>5.3576739400000122</c:v>
                </c:pt>
                <c:pt idx="994">
                  <c:v>5.3536366600000065</c:v>
                </c:pt>
                <c:pt idx="995">
                  <c:v>5.5629023400000079</c:v>
                </c:pt>
                <c:pt idx="996">
                  <c:v>5.8957256099999995</c:v>
                </c:pt>
                <c:pt idx="997">
                  <c:v>6.1812790600000085</c:v>
                </c:pt>
                <c:pt idx="998">
                  <c:v>6.3391535300000044</c:v>
                </c:pt>
                <c:pt idx="999">
                  <c:v>6.5180555000000027</c:v>
                </c:pt>
                <c:pt idx="1000">
                  <c:v>5.8907631200000026</c:v>
                </c:pt>
                <c:pt idx="1001">
                  <c:v>5.6396106600000024</c:v>
                </c:pt>
                <c:pt idx="1002">
                  <c:v>5.603191030000005</c:v>
                </c:pt>
                <c:pt idx="1003">
                  <c:v>6.2946593400000097</c:v>
                </c:pt>
                <c:pt idx="1004">
                  <c:v>6.3794422200000156</c:v>
                </c:pt>
                <c:pt idx="1005">
                  <c:v>6.4188898100000102</c:v>
                </c:pt>
                <c:pt idx="1006">
                  <c:v>6.6263891800000039</c:v>
                </c:pt>
                <c:pt idx="1007">
                  <c:v>5.7577011000000056</c:v>
                </c:pt>
                <c:pt idx="1008">
                  <c:v>5.7757847500000139</c:v>
                </c:pt>
                <c:pt idx="1009">
                  <c:v>5.5667714000000075</c:v>
                </c:pt>
                <c:pt idx="1010">
                  <c:v>5.7239729900000071</c:v>
                </c:pt>
                <c:pt idx="1011">
                  <c:v>6.29777141000001</c:v>
                </c:pt>
                <c:pt idx="1012">
                  <c:v>6.2148389500000008</c:v>
                </c:pt>
                <c:pt idx="1013">
                  <c:v>6.120131090000001</c:v>
                </c:pt>
                <c:pt idx="1014">
                  <c:v>6.3474804200000108</c:v>
                </c:pt>
                <c:pt idx="1015">
                  <c:v>6.1379624100000001</c:v>
                </c:pt>
                <c:pt idx="1016">
                  <c:v>5.91153829000001</c:v>
                </c:pt>
                <c:pt idx="1017">
                  <c:v>6.1080192499999981</c:v>
                </c:pt>
                <c:pt idx="1018">
                  <c:v>5.5039412300000095</c:v>
                </c:pt>
                <c:pt idx="1019">
                  <c:v>5.1558099400000117</c:v>
                </c:pt>
                <c:pt idx="1020">
                  <c:v>5.5482672000000122</c:v>
                </c:pt>
                <c:pt idx="1021">
                  <c:v>5.3594402500000058</c:v>
                </c:pt>
                <c:pt idx="1022">
                  <c:v>5.2396676099999979</c:v>
                </c:pt>
                <c:pt idx="1023">
                  <c:v>5.3163759300000066</c:v>
                </c:pt>
                <c:pt idx="1024">
                  <c:v>5.2907223800000054</c:v>
                </c:pt>
                <c:pt idx="1025">
                  <c:v>5.4567555200000015</c:v>
                </c:pt>
                <c:pt idx="1026">
                  <c:v>5.5136979900000114</c:v>
                </c:pt>
                <c:pt idx="1027">
                  <c:v>5.4999039500000038</c:v>
                </c:pt>
                <c:pt idx="1028">
                  <c:v>5.3479171800000103</c:v>
                </c:pt>
                <c:pt idx="1029">
                  <c:v>5.4811474200000134</c:v>
                </c:pt>
                <c:pt idx="1030">
                  <c:v>5.0258599900000149</c:v>
                </c:pt>
                <c:pt idx="1031">
                  <c:v>5.2537980900000036</c:v>
                </c:pt>
                <c:pt idx="1032">
                  <c:v>5.2537980900000036</c:v>
                </c:pt>
                <c:pt idx="1033">
                  <c:v>5.1638845000000089</c:v>
                </c:pt>
                <c:pt idx="1034">
                  <c:v>5.3482536200000084</c:v>
                </c:pt>
                <c:pt idx="1035">
                  <c:v>5.2399199400000072</c:v>
                </c:pt>
                <c:pt idx="1036">
                  <c:v>5.0581582300000036</c:v>
                </c:pt>
                <c:pt idx="1037">
                  <c:v>5.0808679299999966</c:v>
                </c:pt>
                <c:pt idx="1038">
                  <c:v>5.0676626600000105</c:v>
                </c:pt>
                <c:pt idx="1039">
                  <c:v>5.0676626600000105</c:v>
                </c:pt>
                <c:pt idx="1040">
                  <c:v>5.1779308700000115</c:v>
                </c:pt>
                <c:pt idx="1041">
                  <c:v>4.8510794100000112</c:v>
                </c:pt>
                <c:pt idx="1042">
                  <c:v>4.6964852300000075</c:v>
                </c:pt>
                <c:pt idx="1043">
                  <c:v>4.8377900300000078</c:v>
                </c:pt>
                <c:pt idx="1044">
                  <c:v>4.8716022500000093</c:v>
                </c:pt>
                <c:pt idx="1045">
                  <c:v>5.048906130000006</c:v>
                </c:pt>
                <c:pt idx="1046">
                  <c:v>5.2321818200000081</c:v>
                </c:pt>
                <c:pt idx="1047">
                  <c:v>5.2320136000000019</c:v>
                </c:pt>
                <c:pt idx="1048">
                  <c:v>5.3676830300000091</c:v>
                </c:pt>
                <c:pt idx="1049">
                  <c:v>5.5906586400000151</c:v>
                </c:pt>
                <c:pt idx="1050">
                  <c:v>5.5812383200000113</c:v>
                </c:pt>
                <c:pt idx="1051">
                  <c:v>5.7514769600000051</c:v>
                </c:pt>
                <c:pt idx="1052">
                  <c:v>5.6666940799999992</c:v>
                </c:pt>
                <c:pt idx="1053">
                  <c:v>5.6354892700000079</c:v>
                </c:pt>
                <c:pt idx="1054">
                  <c:v>5.6550027899999975</c:v>
                </c:pt>
                <c:pt idx="1055">
                  <c:v>5.5787150200000042</c:v>
                </c:pt>
                <c:pt idx="1056">
                  <c:v>5.5445663600000188</c:v>
                </c:pt>
                <c:pt idx="1057">
                  <c:v>5.4415316100000126</c:v>
                </c:pt>
                <c:pt idx="1058">
                  <c:v>5.1923977900000011</c:v>
                </c:pt>
                <c:pt idx="1059">
                  <c:v>5.1431093300000157</c:v>
                </c:pt>
                <c:pt idx="1060">
                  <c:v>5.1489970300000039</c:v>
                </c:pt>
                <c:pt idx="1061">
                  <c:v>5.0471398199999982</c:v>
                </c:pt>
                <c:pt idx="1062">
                  <c:v>5.1451279700000185</c:v>
                </c:pt>
                <c:pt idx="1063">
                  <c:v>4.9943187400000113</c:v>
                </c:pt>
                <c:pt idx="1064">
                  <c:v>4.9250962100000066</c:v>
                </c:pt>
                <c:pt idx="1065">
                  <c:v>4.9005360900000028</c:v>
                </c:pt>
                <c:pt idx="1066">
                  <c:v>4.8971716900000075</c:v>
                </c:pt>
                <c:pt idx="1067">
                  <c:v>4.9176104200000026</c:v>
                </c:pt>
                <c:pt idx="1068">
                  <c:v>4.9446938400000136</c:v>
                </c:pt>
                <c:pt idx="1069">
                  <c:v>4.9446938400000136</c:v>
                </c:pt>
                <c:pt idx="1070">
                  <c:v>4.9630298200000027</c:v>
                </c:pt>
                <c:pt idx="1071">
                  <c:v>4.8695836100000065</c:v>
                </c:pt>
                <c:pt idx="1072">
                  <c:v>4.8967511400000063</c:v>
                </c:pt>
                <c:pt idx="1073">
                  <c:v>4.8822842200000025</c:v>
                </c:pt>
                <c:pt idx="1074">
                  <c:v>4.8197904900000026</c:v>
                </c:pt>
                <c:pt idx="1075">
                  <c:v>4.7670535200000046</c:v>
                </c:pt>
                <c:pt idx="1076">
                  <c:v>4.6889153300000004</c:v>
                </c:pt>
                <c:pt idx="1077">
                  <c:v>4.6956441300000051</c:v>
                </c:pt>
                <c:pt idx="1078">
                  <c:v>4.5736005200000136</c:v>
                </c:pt>
                <c:pt idx="1079">
                  <c:v>4.5333118300000166</c:v>
                </c:pt>
                <c:pt idx="1080">
                  <c:v>4.5246485000000121</c:v>
                </c:pt>
                <c:pt idx="1081">
                  <c:v>4.4258192500000177</c:v>
                </c:pt>
                <c:pt idx="1082">
                  <c:v>4.4402020600000043</c:v>
                </c:pt>
                <c:pt idx="1083">
                  <c:v>4.4692200100000008</c:v>
                </c:pt>
                <c:pt idx="1084">
                  <c:v>4.45937914000001</c:v>
                </c:pt>
                <c:pt idx="1085">
                  <c:v>4.5095928100000151</c:v>
                </c:pt>
                <c:pt idx="1086">
                  <c:v>4.5045462100000009</c:v>
                </c:pt>
                <c:pt idx="1087">
                  <c:v>4.5557692000000003</c:v>
                </c:pt>
                <c:pt idx="1088">
                  <c:v>4.5608999100000176</c:v>
                </c:pt>
                <c:pt idx="1089">
                  <c:v>4.6240665199999995</c:v>
                </c:pt>
                <c:pt idx="1090">
                  <c:v>4.6874854600000049</c:v>
                </c:pt>
                <c:pt idx="1091">
                  <c:v>4.6529162500000041</c:v>
                </c:pt>
                <c:pt idx="1092">
                  <c:v>4.5933663700000125</c:v>
                </c:pt>
                <c:pt idx="1093">
                  <c:v>4.4248940399999981</c:v>
                </c:pt>
                <c:pt idx="1094">
                  <c:v>4.4082402600000137</c:v>
                </c:pt>
                <c:pt idx="1095">
                  <c:v>4.3035233100000028</c:v>
                </c:pt>
                <c:pt idx="1096">
                  <c:v>4.291327360000011</c:v>
                </c:pt>
                <c:pt idx="1097">
                  <c:v>4.326485340000005</c:v>
                </c:pt>
                <c:pt idx="1098">
                  <c:v>4.3851941200000084</c:v>
                </c:pt>
                <c:pt idx="1099">
                  <c:v>4.379054090000011</c:v>
                </c:pt>
                <c:pt idx="1100">
                  <c:v>4.3920070300000162</c:v>
                </c:pt>
                <c:pt idx="1101">
                  <c:v>4.3633255200000036</c:v>
                </c:pt>
                <c:pt idx="1102">
                  <c:v>4.3197565400000002</c:v>
                </c:pt>
                <c:pt idx="1103">
                  <c:v>4.3973900700000002</c:v>
                </c:pt>
                <c:pt idx="1104">
                  <c:v>4.4007544700000096</c:v>
                </c:pt>
                <c:pt idx="1105">
                  <c:v>4.3919229200000132</c:v>
                </c:pt>
                <c:pt idx="1106">
                  <c:v>4.3831754800000056</c:v>
                </c:pt>
                <c:pt idx="1107">
                  <c:v>4.3560079500000057</c:v>
                </c:pt>
                <c:pt idx="1108">
                  <c:v>4.213862050000003</c:v>
                </c:pt>
                <c:pt idx="1109">
                  <c:v>4.2360670900000059</c:v>
                </c:pt>
                <c:pt idx="1110">
                  <c:v>4.2575992500000126</c:v>
                </c:pt>
                <c:pt idx="1111">
                  <c:v>4.256253490000006</c:v>
                </c:pt>
                <c:pt idx="1112">
                  <c:v>4.2519638800000052</c:v>
                </c:pt>
                <c:pt idx="1113">
                  <c:v>4.2174787800000075</c:v>
                </c:pt>
                <c:pt idx="1114">
                  <c:v>4.2479265999999996</c:v>
                </c:pt>
                <c:pt idx="1115">
                  <c:v>4.3131959600000016</c:v>
                </c:pt>
                <c:pt idx="1116">
                  <c:v>4.5079947200000134</c:v>
                </c:pt>
                <c:pt idx="1117">
                  <c:v>4.5079947200000134</c:v>
                </c:pt>
                <c:pt idx="1118">
                  <c:v>4.4522297900000041</c:v>
                </c:pt>
                <c:pt idx="1119">
                  <c:v>4.3560920600000088</c:v>
                </c:pt>
                <c:pt idx="1120">
                  <c:v>4.2279925300000087</c:v>
                </c:pt>
                <c:pt idx="1121">
                  <c:v>4.24859948000001</c:v>
                </c:pt>
                <c:pt idx="1122">
                  <c:v>4.243636990000013</c:v>
                </c:pt>
                <c:pt idx="1123">
                  <c:v>4.1976288200000056</c:v>
                </c:pt>
                <c:pt idx="1124">
                  <c:v>4.2082266800000099</c:v>
                </c:pt>
                <c:pt idx="1125">
                  <c:v>4.1633960500000171</c:v>
                </c:pt>
                <c:pt idx="1126">
                  <c:v>4.1060330300000061</c:v>
                </c:pt>
                <c:pt idx="1127">
                  <c:v>4.0737347900000032</c:v>
                </c:pt>
                <c:pt idx="1128">
                  <c:v>4.1466581600000012</c:v>
                </c:pt>
                <c:pt idx="1129">
                  <c:v>4.1304249300000038</c:v>
                </c:pt>
                <c:pt idx="1130">
                  <c:v>4.1257988800000049</c:v>
                </c:pt>
                <c:pt idx="1131">
                  <c:v>4.1419480000000135</c:v>
                </c:pt>
                <c:pt idx="1132">
                  <c:v>4.1449759599999965</c:v>
                </c:pt>
                <c:pt idx="1133">
                  <c:v>4.1855169800000169</c:v>
                </c:pt>
                <c:pt idx="1134">
                  <c:v>4.2141984900000011</c:v>
                </c:pt>
                <c:pt idx="1135">
                  <c:v>4.3025981000000115</c:v>
                </c:pt>
                <c:pt idx="1136">
                  <c:v>4.3379243000000116</c:v>
                </c:pt>
                <c:pt idx="1137">
                  <c:v>4.3285039800000078</c:v>
                </c:pt>
                <c:pt idx="1138">
                  <c:v>4.2742530300000112</c:v>
                </c:pt>
                <c:pt idx="1139">
                  <c:v>4.2274878700000045</c:v>
                </c:pt>
                <c:pt idx="1140">
                  <c:v>4.1551532699999996</c:v>
                </c:pt>
                <c:pt idx="1141">
                  <c:v>4.0943417400000044</c:v>
                </c:pt>
                <c:pt idx="1142">
                  <c:v>4.1395088100000095</c:v>
                </c:pt>
                <c:pt idx="1143">
                  <c:v>4.1516206500000123</c:v>
                </c:pt>
                <c:pt idx="1144">
                  <c:v>4.1310136999999969</c:v>
                </c:pt>
                <c:pt idx="1145">
                  <c:v>4.1566672499999981</c:v>
                </c:pt>
                <c:pt idx="1146">
                  <c:v>4.1655829100000119</c:v>
                </c:pt>
                <c:pt idx="1147">
                  <c:v>4.0444645100000116</c:v>
                </c:pt>
                <c:pt idx="1148">
                  <c:v>4.0624640500000169</c:v>
                </c:pt>
                <c:pt idx="1149">
                  <c:v>4.1643212600000084</c:v>
                </c:pt>
                <c:pt idx="1150">
                  <c:v>4.1766854300000062</c:v>
                </c:pt>
                <c:pt idx="1151">
                  <c:v>4.2034324100000049</c:v>
                </c:pt>
                <c:pt idx="1152">
                  <c:v>4.1617979600000155</c:v>
                </c:pt>
                <c:pt idx="1153">
                  <c:v>4.0281471700000111</c:v>
                </c:pt>
                <c:pt idx="1154">
                  <c:v>4.0394179099999974</c:v>
                </c:pt>
                <c:pt idx="1155">
                  <c:v>4.0329414400000019</c:v>
                </c:pt>
                <c:pt idx="1156">
                  <c:v>4.0171287600000056</c:v>
                </c:pt>
                <c:pt idx="1157">
                  <c:v>4.0273901800000118</c:v>
                </c:pt>
                <c:pt idx="1158">
                  <c:v>3.95513969000001</c:v>
                </c:pt>
                <c:pt idx="1159">
                  <c:v>4.035464740000009</c:v>
                </c:pt>
                <c:pt idx="1160">
                  <c:v>4.0924913200000077</c:v>
                </c:pt>
                <c:pt idx="1161">
                  <c:v>4.1345463200000125</c:v>
                </c:pt>
                <c:pt idx="1162">
                  <c:v>4.0872765000000015</c:v>
                </c:pt>
                <c:pt idx="1163">
                  <c:v>4.0690246300000013</c:v>
                </c:pt>
                <c:pt idx="1164">
                  <c:v>3.9856716200000051</c:v>
                </c:pt>
                <c:pt idx="1165">
                  <c:v>3.9856716200000051</c:v>
                </c:pt>
                <c:pt idx="1166">
                  <c:v>4.0816411300000084</c:v>
                </c:pt>
                <c:pt idx="1167">
                  <c:v>4.0444645100000116</c:v>
                </c:pt>
                <c:pt idx="1168">
                  <c:v>4.0638939200000124</c:v>
                </c:pt>
                <c:pt idx="1169">
                  <c:v>4.0674265399999996</c:v>
                </c:pt>
                <c:pt idx="1170">
                  <c:v>4.0398384600000128</c:v>
                </c:pt>
                <c:pt idx="1171">
                  <c:v>4.0245304400000066</c:v>
                </c:pt>
                <c:pt idx="1172">
                  <c:v>3.9834006500000072</c:v>
                </c:pt>
                <c:pt idx="1173">
                  <c:v>3.9306636800000092</c:v>
                </c:pt>
                <c:pt idx="1174">
                  <c:v>3.8433575000000104</c:v>
                </c:pt>
                <c:pt idx="1175">
                  <c:v>3.8242645300000078</c:v>
                </c:pt>
                <c:pt idx="1176">
                  <c:v>3.8417594100000088</c:v>
                </c:pt>
                <c:pt idx="1177">
                  <c:v>3.8333484100000135</c:v>
                </c:pt>
                <c:pt idx="1178">
                  <c:v>3.8953374800000091</c:v>
                </c:pt>
                <c:pt idx="1179">
                  <c:v>4.0018207399999994</c:v>
                </c:pt>
                <c:pt idx="1180">
                  <c:v>4.0371469399999995</c:v>
                </c:pt>
                <c:pt idx="1181">
                  <c:v>4.0371469399999995</c:v>
                </c:pt>
                <c:pt idx="1182">
                  <c:v>4.1012387600000011</c:v>
                </c:pt>
                <c:pt idx="1183">
                  <c:v>4.0740712300000155</c:v>
                </c:pt>
                <c:pt idx="1184">
                  <c:v>4.2487677000000161</c:v>
                </c:pt>
                <c:pt idx="1185">
                  <c:v>4.2141143800000123</c:v>
                </c:pt>
                <c:pt idx="1186">
                  <c:v>4.2027595300000087</c:v>
                </c:pt>
                <c:pt idx="1187">
                  <c:v>4.213357390000013</c:v>
                </c:pt>
                <c:pt idx="1188">
                  <c:v>4.1163785600000011</c:v>
                </c:pt>
                <c:pt idx="1189">
                  <c:v>4.1334528900000151</c:v>
                </c:pt>
                <c:pt idx="1190">
                  <c:v>4.1354715300000038</c:v>
                </c:pt>
                <c:pt idx="1191">
                  <c:v>4.151031880000005</c:v>
                </c:pt>
                <c:pt idx="1192">
                  <c:v>4.1550691600000107</c:v>
                </c:pt>
                <c:pt idx="1193">
                  <c:v>4.0640621400000043</c:v>
                </c:pt>
                <c:pt idx="1194">
                  <c:v>4.02318468</c:v>
                </c:pt>
                <c:pt idx="1195">
                  <c:v>3.9870173800000117</c:v>
                </c:pt>
                <c:pt idx="1196">
                  <c:v>3.892561850000007</c:v>
                </c:pt>
                <c:pt idx="1197">
                  <c:v>3.9688496200000145</c:v>
                </c:pt>
                <c:pt idx="1198">
                  <c:v>3.9364672700000085</c:v>
                </c:pt>
                <c:pt idx="1199">
                  <c:v>3.9073652100000089</c:v>
                </c:pt>
                <c:pt idx="1200">
                  <c:v>3.9908023300000082</c:v>
                </c:pt>
                <c:pt idx="1201">
                  <c:v>3.968092630000001</c:v>
                </c:pt>
                <c:pt idx="1202">
                  <c:v>3.9140099000000106</c:v>
                </c:pt>
                <c:pt idx="1203">
                  <c:v>4.0345395300000035</c:v>
                </c:pt>
                <c:pt idx="1204">
                  <c:v>4.0643985800000166</c:v>
                </c:pt>
                <c:pt idx="1205">
                  <c:v>4.1767695400000093</c:v>
                </c:pt>
                <c:pt idx="1206">
                  <c:v>4.3412887000000069</c:v>
                </c:pt>
                <c:pt idx="1207">
                  <c:v>4.1940120900000011</c:v>
                </c:pt>
                <c:pt idx="1208">
                  <c:v>4.0158671100000021</c:v>
                </c:pt>
                <c:pt idx="1209">
                  <c:v>3.8314138800000137</c:v>
                </c:pt>
                <c:pt idx="1210">
                  <c:v>3.9473174600000078</c:v>
                </c:pt>
                <c:pt idx="1211">
                  <c:v>4.0562399100000164</c:v>
                </c:pt>
                <c:pt idx="1212">
                  <c:v>4.0649032400000067</c:v>
                </c:pt>
                <c:pt idx="1213">
                  <c:v>4.0649032400000067</c:v>
                </c:pt>
                <c:pt idx="1214">
                  <c:v>3.9835688699999992</c:v>
                </c:pt>
                <c:pt idx="1215">
                  <c:v>3.932850540000004</c:v>
                </c:pt>
                <c:pt idx="1216">
                  <c:v>4.4865466700000098</c:v>
                </c:pt>
                <c:pt idx="1217">
                  <c:v>5.0577376800000167</c:v>
                </c:pt>
                <c:pt idx="1218">
                  <c:v>5.9024544100000043</c:v>
                </c:pt>
                <c:pt idx="1219">
                  <c:v>6.4568234200000063</c:v>
                </c:pt>
                <c:pt idx="1220">
                  <c:v>6.4357118100000008</c:v>
                </c:pt>
                <c:pt idx="1221">
                  <c:v>5.9304630400000065</c:v>
                </c:pt>
                <c:pt idx="1222">
                  <c:v>5.2099767800000052</c:v>
                </c:pt>
                <c:pt idx="1223">
                  <c:v>4.8178559600000028</c:v>
                </c:pt>
                <c:pt idx="1224">
                  <c:v>4.7789971400000013</c:v>
                </c:pt>
                <c:pt idx="1225">
                  <c:v>4.7885856799999971</c:v>
                </c:pt>
                <c:pt idx="1226">
                  <c:v>5.1055962700000066</c:v>
                </c:pt>
                <c:pt idx="1227">
                  <c:v>5.9837887800000118</c:v>
                </c:pt>
                <c:pt idx="1228">
                  <c:v>5.5425477200000159</c:v>
                </c:pt>
                <c:pt idx="1229">
                  <c:v>5.5425477200000159</c:v>
                </c:pt>
                <c:pt idx="1230">
                  <c:v>5.0794380600000153</c:v>
                </c:pt>
                <c:pt idx="1231">
                  <c:v>4.3981470600000137</c:v>
                </c:pt>
                <c:pt idx="1232">
                  <c:v>5.229910849999996</c:v>
                </c:pt>
                <c:pt idx="1233">
                  <c:v>5.3068714999999997</c:v>
                </c:pt>
                <c:pt idx="1234">
                  <c:v>5.5803131100000058</c:v>
                </c:pt>
                <c:pt idx="1235">
                  <c:v>5.3575898300000091</c:v>
                </c:pt>
                <c:pt idx="1236">
                  <c:v>4.8133981300000102</c:v>
                </c:pt>
                <c:pt idx="1237">
                  <c:v>4.570152010000001</c:v>
                </c:pt>
                <c:pt idx="1238">
                  <c:v>4.3375037500000104</c:v>
                </c:pt>
                <c:pt idx="1239">
                  <c:v>4.9001155400000016</c:v>
                </c:pt>
                <c:pt idx="1240">
                  <c:v>4.9526001800000046</c:v>
                </c:pt>
                <c:pt idx="1241">
                  <c:v>4.9368716100000114</c:v>
                </c:pt>
                <c:pt idx="1242">
                  <c:v>4.9428434200000027</c:v>
                </c:pt>
                <c:pt idx="1243">
                  <c:v>4.3407840400000026</c:v>
                </c:pt>
                <c:pt idx="1244">
                  <c:v>4.5137983100000127</c:v>
                </c:pt>
                <c:pt idx="1245">
                  <c:v>4.6344961600000119</c:v>
                </c:pt>
                <c:pt idx="1246">
                  <c:v>4.6810089900000094</c:v>
                </c:pt>
                <c:pt idx="1247">
                  <c:v>4.8330798700000059</c:v>
                </c:pt>
                <c:pt idx="1248">
                  <c:v>5.6832637500000089</c:v>
                </c:pt>
                <c:pt idx="1249">
                  <c:v>5.4777830200000039</c:v>
                </c:pt>
                <c:pt idx="1250">
                  <c:v>5.4681103700000051</c:v>
                </c:pt>
                <c:pt idx="1251">
                  <c:v>5.0400745800000095</c:v>
                </c:pt>
                <c:pt idx="1252">
                  <c:v>4.2698793100000074</c:v>
                </c:pt>
                <c:pt idx="1253">
                  <c:v>4.2434687700000069</c:v>
                </c:pt>
                <c:pt idx="1254">
                  <c:v>4.2120116300000063</c:v>
                </c:pt>
                <c:pt idx="1255">
                  <c:v>4.2521320999999972</c:v>
                </c:pt>
                <c:pt idx="1256">
                  <c:v>4.6060669800000085</c:v>
                </c:pt>
                <c:pt idx="1257">
                  <c:v>4.6743643000000077</c:v>
                </c:pt>
                <c:pt idx="1258">
                  <c:v>4.6635982199999972</c:v>
                </c:pt>
                <c:pt idx="1259">
                  <c:v>4.9471330300000034</c:v>
                </c:pt>
                <c:pt idx="1260">
                  <c:v>4.5762079300000096</c:v>
                </c:pt>
                <c:pt idx="1261">
                  <c:v>4.4915932700000099</c:v>
                </c:pt>
                <c:pt idx="1262">
                  <c:v>4.3783812100000148</c:v>
                </c:pt>
                <c:pt idx="1263">
                  <c:v>4.1096497600000106</c:v>
                </c:pt>
                <c:pt idx="1264">
                  <c:v>4.0041758200000004</c:v>
                </c:pt>
                <c:pt idx="1265">
                  <c:v>3.9077857600000101</c:v>
                </c:pt>
                <c:pt idx="1266">
                  <c:v>3.8174516200000141</c:v>
                </c:pt>
                <c:pt idx="1267">
                  <c:v>3.9351215100000161</c:v>
                </c:pt>
                <c:pt idx="1268">
                  <c:v>3.9454670400000111</c:v>
                </c:pt>
                <c:pt idx="1269">
                  <c:v>3.995428380000007</c:v>
                </c:pt>
                <c:pt idx="1270">
                  <c:v>4.0176334200000099</c:v>
                </c:pt>
                <c:pt idx="1271">
                  <c:v>3.9308319000000154</c:v>
                </c:pt>
                <c:pt idx="1272">
                  <c:v>3.9687655100000114</c:v>
                </c:pt>
                <c:pt idx="1273">
                  <c:v>3.9939144000000084</c:v>
                </c:pt>
                <c:pt idx="1274">
                  <c:v>6.5409334200000018</c:v>
                </c:pt>
                <c:pt idx="1275">
                  <c:v>7.9413649200000123</c:v>
                </c:pt>
                <c:pt idx="1276">
                  <c:v>7.9567570500000073</c:v>
                </c:pt>
                <c:pt idx="1277">
                  <c:v>7.9567570500000073</c:v>
                </c:pt>
                <c:pt idx="1278">
                  <c:v>5.332272720000006</c:v>
                </c:pt>
                <c:pt idx="1279">
                  <c:v>3.8445350400000109</c:v>
                </c:pt>
                <c:pt idx="1280">
                  <c:v>3.7988633100000015</c:v>
                </c:pt>
                <c:pt idx="1281">
                  <c:v>4.0241940000000085</c:v>
                </c:pt>
                <c:pt idx="1282">
                  <c:v>4.1679379900000129</c:v>
                </c:pt>
                <c:pt idx="1283">
                  <c:v>4.3332982500000128</c:v>
                </c:pt>
                <c:pt idx="1284">
                  <c:v>4.3760261300000138</c:v>
                </c:pt>
                <c:pt idx="1285">
                  <c:v>5.0372148400000043</c:v>
                </c:pt>
                <c:pt idx="1286">
                  <c:v>5.0490743499999979</c:v>
                </c:pt>
                <c:pt idx="1287">
                  <c:v>4.9941505200000051</c:v>
                </c:pt>
                <c:pt idx="1288">
                  <c:v>5.0910452399999997</c:v>
                </c:pt>
                <c:pt idx="1289">
                  <c:v>4.4364171100000078</c:v>
                </c:pt>
                <c:pt idx="1290">
                  <c:v>4.4659397200000086</c:v>
                </c:pt>
                <c:pt idx="1291">
                  <c:v>4.5150599600000163</c:v>
                </c:pt>
                <c:pt idx="1292">
                  <c:v>4.5286016700000005</c:v>
                </c:pt>
                <c:pt idx="1293">
                  <c:v>4.5396200800000059</c:v>
                </c:pt>
                <c:pt idx="1294">
                  <c:v>4.4849485800000082</c:v>
                </c:pt>
                <c:pt idx="1295">
                  <c:v>4.368960890000011</c:v>
                </c:pt>
                <c:pt idx="1296">
                  <c:v>4.4613977800000129</c:v>
                </c:pt>
                <c:pt idx="1297">
                  <c:v>4.2726549400000096</c:v>
                </c:pt>
                <c:pt idx="1298">
                  <c:v>4.1850123200000127</c:v>
                </c:pt>
                <c:pt idx="1299">
                  <c:v>4.2983926000000139</c:v>
                </c:pt>
                <c:pt idx="1300">
                  <c:v>4.216048910000012</c:v>
                </c:pt>
                <c:pt idx="1301">
                  <c:v>4.3037756399999978</c:v>
                </c:pt>
                <c:pt idx="1302">
                  <c:v>4.3974741800000032</c:v>
                </c:pt>
                <c:pt idx="1303">
                  <c:v>4.2428800000000138</c:v>
                </c:pt>
                <c:pt idx="1304">
                  <c:v>4.4730049600000115</c:v>
                </c:pt>
                <c:pt idx="1305">
                  <c:v>4.4010909100000077</c:v>
                </c:pt>
                <c:pt idx="1306">
                  <c:v>4.2998224700000094</c:v>
                </c:pt>
                <c:pt idx="1307">
                  <c:v>4.3165603600000111</c:v>
                </c:pt>
                <c:pt idx="1308">
                  <c:v>3.9647282300000057</c:v>
                </c:pt>
                <c:pt idx="1309">
                  <c:v>3.8786836999999963</c:v>
                </c:pt>
                <c:pt idx="1310">
                  <c:v>3.7878449000000103</c:v>
                </c:pt>
                <c:pt idx="1311">
                  <c:v>3.8542076900000097</c:v>
                </c:pt>
                <c:pt idx="1312">
                  <c:v>3.8478994400000062</c:v>
                </c:pt>
                <c:pt idx="1313">
                  <c:v>3.8269560500000068</c:v>
                </c:pt>
                <c:pt idx="1314">
                  <c:v>3.8916366400000157</c:v>
                </c:pt>
                <c:pt idx="1315">
                  <c:v>3.9809614600000032</c:v>
                </c:pt>
                <c:pt idx="1316">
                  <c:v>4.1092292100000094</c:v>
                </c:pt>
                <c:pt idx="1317">
                  <c:v>4.0463990400000114</c:v>
                </c:pt>
                <c:pt idx="1318">
                  <c:v>4.0463990400000114</c:v>
                </c:pt>
                <c:pt idx="1319">
                  <c:v>3.8509274000000033</c:v>
                </c:pt>
                <c:pt idx="1320">
                  <c:v>3.8503386300000102</c:v>
                </c:pt>
                <c:pt idx="1321">
                  <c:v>4.0083813200000122</c:v>
                </c:pt>
                <c:pt idx="1322">
                  <c:v>4.1923298900000106</c:v>
                </c:pt>
                <c:pt idx="1323">
                  <c:v>4.2552441700000116</c:v>
                </c:pt>
                <c:pt idx="1324">
                  <c:v>4.1716388300000062</c:v>
                </c:pt>
                <c:pt idx="1325">
                  <c:v>4.1716388300000062</c:v>
                </c:pt>
                <c:pt idx="1326">
                  <c:v>3.9203181499999999</c:v>
                </c:pt>
                <c:pt idx="1327">
                  <c:v>4.0590155400000043</c:v>
                </c:pt>
                <c:pt idx="1328">
                  <c:v>4.2576833600000015</c:v>
                </c:pt>
                <c:pt idx="1329">
                  <c:v>4.206208040000007</c:v>
                </c:pt>
                <c:pt idx="1330">
                  <c:v>4.3596246800000102</c:v>
                </c:pt>
                <c:pt idx="1331">
                  <c:v>4.3729981700000025</c:v>
                </c:pt>
                <c:pt idx="1332">
                  <c:v>4.3292609700000071</c:v>
                </c:pt>
                <c:pt idx="1333">
                  <c:v>4.4399497300000093</c:v>
                </c:pt>
                <c:pt idx="1334">
                  <c:v>4.3382607400000097</c:v>
                </c:pt>
                <c:pt idx="1335">
                  <c:v>4.3348122300000114</c:v>
                </c:pt>
                <c:pt idx="1336">
                  <c:v>4.2755146800000006</c:v>
                </c:pt>
                <c:pt idx="1337">
                  <c:v>4.2954487500000056</c:v>
                </c:pt>
                <c:pt idx="1338">
                  <c:v>4.3920070300000162</c:v>
                </c:pt>
                <c:pt idx="1339">
                  <c:v>4.4523980100000102</c:v>
                </c:pt>
                <c:pt idx="1340">
                  <c:v>4.6082538400000033</c:v>
                </c:pt>
                <c:pt idx="1341">
                  <c:v>4.5619092300000119</c:v>
                </c:pt>
                <c:pt idx="1342">
                  <c:v>4.5857964700000053</c:v>
                </c:pt>
                <c:pt idx="1343">
                  <c:v>4.6577946300000121</c:v>
                </c:pt>
                <c:pt idx="1344">
                  <c:v>4.5793200000000098</c:v>
                </c:pt>
                <c:pt idx="1345">
                  <c:v>4.9534412800000069</c:v>
                </c:pt>
                <c:pt idx="1346">
                  <c:v>5.8321384500000022</c:v>
                </c:pt>
                <c:pt idx="1347">
                  <c:v>6.0485534800000096</c:v>
                </c:pt>
                <c:pt idx="1348">
                  <c:v>6.4498422900000065</c:v>
                </c:pt>
                <c:pt idx="1349">
                  <c:v>6.317705480000015</c:v>
                </c:pt>
                <c:pt idx="1350">
                  <c:v>5.7197674900000095</c:v>
                </c:pt>
                <c:pt idx="1351">
                  <c:v>5.3661690500000105</c:v>
                </c:pt>
                <c:pt idx="1352">
                  <c:v>5.1593425600000131</c:v>
                </c:pt>
                <c:pt idx="1353">
                  <c:v>5.1661554700000067</c:v>
                </c:pt>
                <c:pt idx="1354">
                  <c:v>5.1661554700000067</c:v>
                </c:pt>
                <c:pt idx="1355">
                  <c:v>5.3292447600000088</c:v>
                </c:pt>
                <c:pt idx="1356">
                  <c:v>5.3860190100000125</c:v>
                </c:pt>
                <c:pt idx="1357">
                  <c:v>5.6788900300000051</c:v>
                </c:pt>
                <c:pt idx="1358">
                  <c:v>5.6797311300000075</c:v>
                </c:pt>
                <c:pt idx="1359">
                  <c:v>5.6467600100000084</c:v>
                </c:pt>
                <c:pt idx="1360">
                  <c:v>5.6329659700000008</c:v>
                </c:pt>
                <c:pt idx="1361">
                  <c:v>5.4972965400000078</c:v>
                </c:pt>
                <c:pt idx="1362">
                  <c:v>5.4358962400000053</c:v>
                </c:pt>
                <c:pt idx="1363">
                  <c:v>5.415289290000004</c:v>
                </c:pt>
                <c:pt idx="1364">
                  <c:v>5.3179740200000083</c:v>
                </c:pt>
                <c:pt idx="1365">
                  <c:v>5.7735978900000049</c:v>
                </c:pt>
                <c:pt idx="1366">
                  <c:v>5.7735978900000049</c:v>
                </c:pt>
                <c:pt idx="1367">
                  <c:v>5.8005972000000128</c:v>
                </c:pt>
                <c:pt idx="1368">
                  <c:v>6.0452731900000174</c:v>
                </c:pt>
                <c:pt idx="1369">
                  <c:v>5.7299448000000126</c:v>
                </c:pt>
                <c:pt idx="1370">
                  <c:v>5.6391901100000013</c:v>
                </c:pt>
                <c:pt idx="1371">
                  <c:v>5.6924317400000035</c:v>
                </c:pt>
                <c:pt idx="1372">
                  <c:v>5.6441526000000124</c:v>
                </c:pt>
                <c:pt idx="1373">
                  <c:v>5.6441526000000124</c:v>
                </c:pt>
                <c:pt idx="1374">
                  <c:v>5.64835810000001</c:v>
                </c:pt>
                <c:pt idx="1375">
                  <c:v>5.6523953800000015</c:v>
                </c:pt>
                <c:pt idx="1376">
                  <c:v>5.7920179800000113</c:v>
                </c:pt>
                <c:pt idx="1377">
                  <c:v>5.6615633700000103</c:v>
                </c:pt>
                <c:pt idx="1378">
                  <c:v>5.7069827700000104</c:v>
                </c:pt>
                <c:pt idx="1379">
                  <c:v>5.7240571000000102</c:v>
                </c:pt>
                <c:pt idx="1380">
                  <c:v>5.6298539000000147</c:v>
                </c:pt>
                <c:pt idx="1381">
                  <c:v>5.6277511500000088</c:v>
                </c:pt>
                <c:pt idx="1382">
                  <c:v>5.5944435900000116</c:v>
                </c:pt>
                <c:pt idx="1383">
                  <c:v>5.4893902000000026</c:v>
                </c:pt>
                <c:pt idx="1384">
                  <c:v>5.2992174900000037</c:v>
                </c:pt>
                <c:pt idx="1385">
                  <c:v>5.3247869300000019</c:v>
                </c:pt>
                <c:pt idx="1386">
                  <c:v>5.2330229200000105</c:v>
                </c:pt>
                <c:pt idx="1387">
                  <c:v>5.2153598200000033</c:v>
                </c:pt>
                <c:pt idx="1388">
                  <c:v>5.2739844900000037</c:v>
                </c:pt>
                <c:pt idx="1389">
                  <c:v>5.3721408600000018</c:v>
                </c:pt>
                <c:pt idx="1390">
                  <c:v>5.3268896800000078</c:v>
                </c:pt>
                <c:pt idx="1391">
                  <c:v>5.297114740000012</c:v>
                </c:pt>
                <c:pt idx="1392">
                  <c:v>5.1885287300000016</c:v>
                </c:pt>
                <c:pt idx="1393">
                  <c:v>5.0212339400000019</c:v>
                </c:pt>
                <c:pt idx="1394">
                  <c:v>5.0067670200000123</c:v>
                </c:pt>
                <c:pt idx="1395">
                  <c:v>4.9286288300000081</c:v>
                </c:pt>
                <c:pt idx="1396">
                  <c:v>5.0095426500000002</c:v>
                </c:pt>
                <c:pt idx="1397">
                  <c:v>4.9248438800000116</c:v>
                </c:pt>
                <c:pt idx="1398">
                  <c:v>5.0737185800000049</c:v>
                </c:pt>
                <c:pt idx="1399">
                  <c:v>5.0924751100000094</c:v>
                </c:pt>
                <c:pt idx="1400">
                  <c:v>5.009122099999999</c:v>
                </c:pt>
                <c:pt idx="1401">
                  <c:v>4.9382173700000038</c:v>
                </c:pt>
                <c:pt idx="1402">
                  <c:v>4.7636050100000062</c:v>
                </c:pt>
                <c:pt idx="1403">
                  <c:v>4.6981674300000122</c:v>
                </c:pt>
                <c:pt idx="1404">
                  <c:v>4.7185220500000042</c:v>
                </c:pt>
                <c:pt idx="1405">
                  <c:v>4.7371103600000026</c:v>
                </c:pt>
                <c:pt idx="1406">
                  <c:v>4.625075840000008</c:v>
                </c:pt>
                <c:pt idx="1407">
                  <c:v>4.625075840000008</c:v>
                </c:pt>
                <c:pt idx="1408">
                  <c:v>4.5582083900000043</c:v>
                </c:pt>
                <c:pt idx="1409">
                  <c:v>4.6957282400000082</c:v>
                </c:pt>
                <c:pt idx="1410">
                  <c:v>4.8070898800000066</c:v>
                </c:pt>
                <c:pt idx="1411">
                  <c:v>4.7741187600000075</c:v>
                </c:pt>
                <c:pt idx="1412">
                  <c:v>4.9355258500000048</c:v>
                </c:pt>
                <c:pt idx="1413">
                  <c:v>4.9080218800000068</c:v>
                </c:pt>
                <c:pt idx="1414">
                  <c:v>4.9080218800000068</c:v>
                </c:pt>
                <c:pt idx="1415">
                  <c:v>4.9449461700000086</c:v>
                </c:pt>
                <c:pt idx="1416">
                  <c:v>4.9051621400000158</c:v>
                </c:pt>
                <c:pt idx="1417">
                  <c:v>5.3769351300000068</c:v>
                </c:pt>
                <c:pt idx="1418">
                  <c:v>5.3778603400000122</c:v>
                </c:pt>
                <c:pt idx="1419">
                  <c:v>5.4713065500000084</c:v>
                </c:pt>
                <c:pt idx="1420">
                  <c:v>5.4776989100000009</c:v>
                </c:pt>
                <c:pt idx="1421">
                  <c:v>5.2146869400000071</c:v>
                </c:pt>
                <c:pt idx="1422">
                  <c:v>5.0554667100000046</c:v>
                </c:pt>
                <c:pt idx="1423">
                  <c:v>4.9971784800000023</c:v>
                </c:pt>
                <c:pt idx="1424">
                  <c:v>5.0098790900000125</c:v>
                </c:pt>
                <c:pt idx="1425">
                  <c:v>4.9845619800000094</c:v>
                </c:pt>
                <c:pt idx="1426">
                  <c:v>5.0651393600000034</c:v>
                </c:pt>
                <c:pt idx="1427">
                  <c:v>5.0851575400000115</c:v>
                </c:pt>
                <c:pt idx="1428">
                  <c:v>5.0647188100000022</c:v>
                </c:pt>
                <c:pt idx="1429">
                  <c:v>5.0030661800000047</c:v>
                </c:pt>
                <c:pt idx="1430">
                  <c:v>5.0341868800000071</c:v>
                </c:pt>
                <c:pt idx="1431">
                  <c:v>5.0485696900000079</c:v>
                </c:pt>
                <c:pt idx="1432">
                  <c:v>5.063541270000016</c:v>
                </c:pt>
                <c:pt idx="1433">
                  <c:v>5.0770829800000001</c:v>
                </c:pt>
                <c:pt idx="1434">
                  <c:v>5.0124865000000085</c:v>
                </c:pt>
                <c:pt idx="1435">
                  <c:v>4.9279559499999976</c:v>
                </c:pt>
                <c:pt idx="1436">
                  <c:v>4.9459554900000029</c:v>
                </c:pt>
                <c:pt idx="1437">
                  <c:v>5.0193835200000052</c:v>
                </c:pt>
                <c:pt idx="1438">
                  <c:v>5.0116454000000061</c:v>
                </c:pt>
                <c:pt idx="1439">
                  <c:v>5.1142596000000111</c:v>
                </c:pt>
                <c:pt idx="1440">
                  <c:v>4.9552917000000036</c:v>
                </c:pt>
                <c:pt idx="1441">
                  <c:v>4.895741820000012</c:v>
                </c:pt>
                <c:pt idx="1442">
                  <c:v>4.7340824000000055</c:v>
                </c:pt>
                <c:pt idx="1443">
                  <c:v>4.647617320000009</c:v>
                </c:pt>
                <c:pt idx="1444">
                  <c:v>4.6891676600000096</c:v>
                </c:pt>
                <c:pt idx="1445">
                  <c:v>4.8529298300000079</c:v>
                </c:pt>
                <c:pt idx="1446">
                  <c:v>4.9229934600000149</c:v>
                </c:pt>
                <c:pt idx="1447">
                  <c:v>4.7690721600000074</c:v>
                </c:pt>
                <c:pt idx="1448">
                  <c:v>4.7978377800000089</c:v>
                </c:pt>
                <c:pt idx="1449">
                  <c:v>4.6207021200000042</c:v>
                </c:pt>
                <c:pt idx="1450">
                  <c:v>4.5736005200000136</c:v>
                </c:pt>
                <c:pt idx="1451">
                  <c:v>4.6247394000000099</c:v>
                </c:pt>
                <c:pt idx="1452">
                  <c:v>4.5875627800000132</c:v>
                </c:pt>
                <c:pt idx="1453">
                  <c:v>4.725503180000004</c:v>
                </c:pt>
                <c:pt idx="1454">
                  <c:v>4.760240610000011</c:v>
                </c:pt>
                <c:pt idx="1455">
                  <c:v>4.760240610000011</c:v>
                </c:pt>
                <c:pt idx="1456">
                  <c:v>4.7157464200000163</c:v>
                </c:pt>
                <c:pt idx="1457">
                  <c:v>4.5622456699999958</c:v>
                </c:pt>
                <c:pt idx="1458">
                  <c:v>4.5735164100000105</c:v>
                </c:pt>
                <c:pt idx="1459">
                  <c:v>4.6143097600000118</c:v>
                </c:pt>
                <c:pt idx="1460">
                  <c:v>4.7361851500000114</c:v>
                </c:pt>
                <c:pt idx="1461">
                  <c:v>4.7400542100000109</c:v>
                </c:pt>
                <c:pt idx="1462">
                  <c:v>4.7400542100000109</c:v>
                </c:pt>
                <c:pt idx="1463">
                  <c:v>4.5790676700000148</c:v>
                </c:pt>
                <c:pt idx="1464">
                  <c:v>4.3845212400000122</c:v>
                </c:pt>
                <c:pt idx="1465">
                  <c:v>4.2222730499999983</c:v>
                </c:pt>
                <c:pt idx="1466">
                  <c:v>4.198469920000008</c:v>
                </c:pt>
                <c:pt idx="1467">
                  <c:v>4.2762716699999999</c:v>
                </c:pt>
                <c:pt idx="1468">
                  <c:v>4.2643280500000031</c:v>
                </c:pt>
                <c:pt idx="1469">
                  <c:v>4.3445689900000133</c:v>
                </c:pt>
                <c:pt idx="1470">
                  <c:v>4.4034459900000087</c:v>
                </c:pt>
                <c:pt idx="1471">
                  <c:v>4.3835119200000037</c:v>
                </c:pt>
                <c:pt idx="1472">
                  <c:v>4.3268217800000031</c:v>
                </c:pt>
                <c:pt idx="1473">
                  <c:v>4.2742530300000112</c:v>
                </c:pt>
                <c:pt idx="1474">
                  <c:v>4.2962057400000049</c:v>
                </c:pt>
                <c:pt idx="1475">
                  <c:v>4.253898410000005</c:v>
                </c:pt>
                <c:pt idx="1476">
                  <c:v>4.2149554800000146</c:v>
                </c:pt>
                <c:pt idx="1477">
                  <c:v>4.2690382100000051</c:v>
                </c:pt>
                <c:pt idx="1478">
                  <c:v>4.1996474600000084</c:v>
                </c:pt>
                <c:pt idx="1479">
                  <c:v>4.1467422700000043</c:v>
                </c:pt>
                <c:pt idx="1480">
                  <c:v>4.203348300000016</c:v>
                </c:pt>
                <c:pt idx="1481">
                  <c:v>4.1136029300000132</c:v>
                </c:pt>
                <c:pt idx="1482">
                  <c:v>4.0775197399999996</c:v>
                </c:pt>
                <c:pt idx="1483">
                  <c:v>4.090809120000003</c:v>
                </c:pt>
                <c:pt idx="1484">
                  <c:v>4.088201710000007</c:v>
                </c:pt>
                <c:pt idx="1485">
                  <c:v>4.173573360000006</c:v>
                </c:pt>
                <c:pt idx="1486">
                  <c:v>4.1698725200000126</c:v>
                </c:pt>
                <c:pt idx="1487">
                  <c:v>4.1204158400000068</c:v>
                </c:pt>
                <c:pt idx="1488">
                  <c:v>4.0729778000000039</c:v>
                </c:pt>
                <c:pt idx="1489">
                  <c:v>4.0687723000000062</c:v>
                </c:pt>
                <c:pt idx="1490">
                  <c:v>4.1988904700000091</c:v>
                </c:pt>
                <c:pt idx="1491">
                  <c:v>4.253898410000005</c:v>
                </c:pt>
                <c:pt idx="1492">
                  <c:v>4.3327094800000054</c:v>
                </c:pt>
                <c:pt idx="1493">
                  <c:v>4.2537301900000131</c:v>
                </c:pt>
                <c:pt idx="1494">
                  <c:v>4.1244531200000125</c:v>
                </c:pt>
                <c:pt idx="1495">
                  <c:v>4.0741553400000186</c:v>
                </c:pt>
                <c:pt idx="1496">
                  <c:v>4.0899680200000148</c:v>
                </c:pt>
                <c:pt idx="1497">
                  <c:v>4.1815638100000143</c:v>
                </c:pt>
                <c:pt idx="1498">
                  <c:v>4.1278175200000078</c:v>
                </c:pt>
                <c:pt idx="1499">
                  <c:v>4.1743303500000053</c:v>
                </c:pt>
                <c:pt idx="1500">
                  <c:v>4.1824890200000056</c:v>
                </c:pt>
                <c:pt idx="1501">
                  <c:v>4.0459784900000102</c:v>
                </c:pt>
                <c:pt idx="1502">
                  <c:v>4.0363899500000144</c:v>
                </c:pt>
                <c:pt idx="1503">
                  <c:v>4.0363899500000144</c:v>
                </c:pt>
                <c:pt idx="1504">
                  <c:v>3.9638871300000034</c:v>
                </c:pt>
                <c:pt idx="1505">
                  <c:v>3.9785222700000133</c:v>
                </c:pt>
                <c:pt idx="1506">
                  <c:v>4.0250351000000109</c:v>
                </c:pt>
                <c:pt idx="1507">
                  <c:v>3.9997179900000077</c:v>
                </c:pt>
                <c:pt idx="1508">
                  <c:v>4.025623870000004</c:v>
                </c:pt>
                <c:pt idx="1509">
                  <c:v>4.0220912500000026</c:v>
                </c:pt>
                <c:pt idx="1510">
                  <c:v>4.015362450000012</c:v>
                </c:pt>
                <c:pt idx="1511">
                  <c:v>4.0612023999999991</c:v>
                </c:pt>
                <c:pt idx="1512">
                  <c:v>4.1041826100000094</c:v>
                </c:pt>
                <c:pt idx="1513">
                  <c:v>4.1352192000000088</c:v>
                </c:pt>
                <c:pt idx="1514">
                  <c:v>4.1352192000000088</c:v>
                </c:pt>
                <c:pt idx="1515">
                  <c:v>4.04791302000001</c:v>
                </c:pt>
                <c:pt idx="1516">
                  <c:v>3.988026700000006</c:v>
                </c:pt>
                <c:pt idx="1517">
                  <c:v>4.0658284500000121</c:v>
                </c:pt>
                <c:pt idx="1518">
                  <c:v>3.9938302900000053</c:v>
                </c:pt>
                <c:pt idx="1519">
                  <c:v>4.0522867400000138</c:v>
                </c:pt>
                <c:pt idx="1520">
                  <c:v>4.0620435000000157</c:v>
                </c:pt>
                <c:pt idx="1521">
                  <c:v>4.005689799999999</c:v>
                </c:pt>
                <c:pt idx="1522">
                  <c:v>4.0363058400000114</c:v>
                </c:pt>
                <c:pt idx="1523">
                  <c:v>3.9890360200000146</c:v>
                </c:pt>
                <c:pt idx="1524">
                  <c:v>3.977681170000011</c:v>
                </c:pt>
                <c:pt idx="1525">
                  <c:v>3.9399998900000099</c:v>
                </c:pt>
                <c:pt idx="1526">
                  <c:v>3.9084586400000063</c:v>
                </c:pt>
                <c:pt idx="1527">
                  <c:v>3.9184677300000033</c:v>
                </c:pt>
                <c:pt idx="1528">
                  <c:v>4.0098953000000108</c:v>
                </c:pt>
                <c:pt idx="1529">
                  <c:v>4.0151942300000059</c:v>
                </c:pt>
                <c:pt idx="1530">
                  <c:v>4.0284836100000092</c:v>
                </c:pt>
                <c:pt idx="1531">
                  <c:v>3.978101719999998</c:v>
                </c:pt>
                <c:pt idx="1532">
                  <c:v>3.8889451200000025</c:v>
                </c:pt>
                <c:pt idx="1533">
                  <c:v>3.8587496300000055</c:v>
                </c:pt>
                <c:pt idx="1534">
                  <c:v>3.8738053200000024</c:v>
                </c:pt>
                <c:pt idx="1535">
                  <c:v>3.9502613100000019</c:v>
                </c:pt>
                <c:pt idx="1536">
                  <c:v>3.914851000000013</c:v>
                </c:pt>
                <c:pt idx="1537">
                  <c:v>3.9334393100000113</c:v>
                </c:pt>
                <c:pt idx="1538">
                  <c:v>3.9837370900000053</c:v>
                </c:pt>
                <c:pt idx="1539">
                  <c:v>3.9531210500000071</c:v>
                </c:pt>
                <c:pt idx="1540">
                  <c:v>3.9574947700000109</c:v>
                </c:pt>
                <c:pt idx="1541">
                  <c:v>4.0242781100000116</c:v>
                </c:pt>
                <c:pt idx="1542">
                  <c:v>4.0596043099999974</c:v>
                </c:pt>
                <c:pt idx="1543">
                  <c:v>4.0569127900000126</c:v>
                </c:pt>
                <c:pt idx="1544">
                  <c:v>4.0620435000000157</c:v>
                </c:pt>
                <c:pt idx="1545">
                  <c:v>4.0653237900000079</c:v>
                </c:pt>
                <c:pt idx="1546">
                  <c:v>4.0071196700000087</c:v>
                </c:pt>
                <c:pt idx="1547">
                  <c:v>4.0400066800000047</c:v>
                </c:pt>
                <c:pt idx="1548">
                  <c:v>4.0765104200000053</c:v>
                </c:pt>
                <c:pt idx="1549">
                  <c:v>4.0826504500000027</c:v>
                </c:pt>
                <c:pt idx="1550">
                  <c:v>4.0791178300000013</c:v>
                </c:pt>
                <c:pt idx="1551">
                  <c:v>4.0791178300000013</c:v>
                </c:pt>
                <c:pt idx="1552">
                  <c:v>4.0277266200000099</c:v>
                </c:pt>
                <c:pt idx="1553">
                  <c:v>3.9205704800000092</c:v>
                </c:pt>
                <c:pt idx="1554">
                  <c:v>3.9769241800000117</c:v>
                </c:pt>
                <c:pt idx="1555">
                  <c:v>3.938149469999999</c:v>
                </c:pt>
                <c:pt idx="1556">
                  <c:v>3.9256170800000092</c:v>
                </c:pt>
                <c:pt idx="1557">
                  <c:v>3.914935110000016</c:v>
                </c:pt>
                <c:pt idx="1558">
                  <c:v>3.9233461100000113</c:v>
                </c:pt>
                <c:pt idx="1559">
                  <c:v>3.9442053900000076</c:v>
                </c:pt>
                <c:pt idx="1560">
                  <c:v>3.9591769700000157</c:v>
                </c:pt>
                <c:pt idx="1561">
                  <c:v>4.1639007100000072</c:v>
                </c:pt>
                <c:pt idx="1562">
                  <c:v>3.9945031700000158</c:v>
                </c:pt>
                <c:pt idx="1563">
                  <c:v>#N/A</c:v>
                </c:pt>
                <c:pt idx="1564">
                  <c:v>4.025371540000009</c:v>
                </c:pt>
                <c:pt idx="1565">
                  <c:v>4.0845849800000025</c:v>
                </c:pt>
                <c:pt idx="1566">
                  <c:v>4.1930027700000068</c:v>
                </c:pt>
                <c:pt idx="1567">
                  <c:v>4.1194906300000014</c:v>
                </c:pt>
                <c:pt idx="1568">
                  <c:v>4.0315956800000095</c:v>
                </c:pt>
                <c:pt idx="1569">
                  <c:v>3.8419276300000149</c:v>
                </c:pt>
                <c:pt idx="1570">
                  <c:v>3.8309933299999983</c:v>
                </c:pt>
                <c:pt idx="1571">
                  <c:v>3.7838917300000077</c:v>
                </c:pt>
                <c:pt idx="1572">
                  <c:v>3.7491543000000007</c:v>
                </c:pt>
                <c:pt idx="1573">
                  <c:v>3.7376312300000052</c:v>
                </c:pt>
                <c:pt idx="1574">
                  <c:v>3.7635371100000015</c:v>
                </c:pt>
                <c:pt idx="1575">
                  <c:v>3.8286382500000116</c:v>
                </c:pt>
                <c:pt idx="1576">
                  <c:v>4.5659465100000034</c:v>
                </c:pt>
                <c:pt idx="1577">
                  <c:v>4.8291267000000175</c:v>
                </c:pt>
                <c:pt idx="1578">
                  <c:v>5.3991401700000097</c:v>
                </c:pt>
                <c:pt idx="1579">
                  <c:v>5.7620748200000094</c:v>
                </c:pt>
                <c:pt idx="1580">
                  <c:v>4.9352735200000097</c:v>
                </c:pt>
                <c:pt idx="1581">
                  <c:v>4.9352735200000097</c:v>
                </c:pt>
                <c:pt idx="1582">
                  <c:v>4.5852918100000153</c:v>
                </c:pt>
                <c:pt idx="1583">
                  <c:v>#N/A</c:v>
                </c:pt>
                <c:pt idx="1584">
                  <c:v>4.3105885500000056</c:v>
                </c:pt>
                <c:pt idx="1585">
                  <c:v>4.3105885500000056</c:v>
                </c:pt>
                <c:pt idx="1586">
                  <c:v>4.1204999500000099</c:v>
                </c:pt>
                <c:pt idx="1587">
                  <c:v>#N/A</c:v>
                </c:pt>
                <c:pt idx="1588">
                  <c:v>4.4121093200000132</c:v>
                </c:pt>
                <c:pt idx="1589">
                  <c:v>4.3001589100000075</c:v>
                </c:pt>
                <c:pt idx="1590">
                  <c:v>#N/A</c:v>
                </c:pt>
                <c:pt idx="1591">
                  <c:v>4.9974308099999973</c:v>
                </c:pt>
                <c:pt idx="1592">
                  <c:v>4.7320637600000168</c:v>
                </c:pt>
                <c:pt idx="1593">
                  <c:v>4.7873240300000077</c:v>
                </c:pt>
                <c:pt idx="1594">
                  <c:v>5.4318589600000138</c:v>
                </c:pt>
                <c:pt idx="1595">
                  <c:v>5.1238481400000069</c:v>
                </c:pt>
                <c:pt idx="1596">
                  <c:v>5.1235117000000088</c:v>
                </c:pt>
                <c:pt idx="1597">
                  <c:v>5.4173079300000069</c:v>
                </c:pt>
                <c:pt idx="1598">
                  <c:v>4.758137860000005</c:v>
                </c:pt>
                <c:pt idx="1599">
                  <c:v>4.7939687200000094</c:v>
                </c:pt>
                <c:pt idx="1600">
                  <c:v>5.1256144500000147</c:v>
                </c:pt>
                <c:pt idx="1601">
                  <c:v>4.8140710100000064</c:v>
                </c:pt>
                <c:pt idx="1602">
                  <c:v>4.527171800000005</c:v>
                </c:pt>
                <c:pt idx="1603">
                  <c:v>4.4002498100000054</c:v>
                </c:pt>
                <c:pt idx="1604">
                  <c:v>4.168779090000001</c:v>
                </c:pt>
                <c:pt idx="1605">
                  <c:v>4.1756761100000119</c:v>
                </c:pt>
                <c:pt idx="1606">
                  <c:v>4.0571651200000076</c:v>
                </c:pt>
                <c:pt idx="1607">
                  <c:v>4.0310069100000021</c:v>
                </c:pt>
                <c:pt idx="1608">
                  <c:v>3.9632983600000102</c:v>
                </c:pt>
                <c:pt idx="1609">
                  <c:v>3.9091315200000167</c:v>
                </c:pt>
                <c:pt idx="1610">
                  <c:v>3.940336330000008</c:v>
                </c:pt>
                <c:pt idx="1611">
                  <c:v>3.8977766700000132</c:v>
                </c:pt>
                <c:pt idx="1612">
                  <c:v>3.9261217399999992</c:v>
                </c:pt>
                <c:pt idx="1613">
                  <c:v>3.805003339999999</c:v>
                </c:pt>
                <c:pt idx="1614">
                  <c:v>4.4100065700000073</c:v>
                </c:pt>
                <c:pt idx="1615">
                  <c:v>4.7350076099999967</c:v>
                </c:pt>
                <c:pt idx="1616">
                  <c:v>4.9680764200000027</c:v>
                </c:pt>
                <c:pt idx="1617">
                  <c:v>5.058999330000006</c:v>
                </c:pt>
                <c:pt idx="1618">
                  <c:v>4.8253417500000069</c:v>
                </c:pt>
                <c:pt idx="1619">
                  <c:v>4.3115137600000111</c:v>
                </c:pt>
                <c:pt idx="1620">
                  <c:v>4.2064603700000021</c:v>
                </c:pt>
                <c:pt idx="1621">
                  <c:v>5.375000600000007</c:v>
                </c:pt>
                <c:pt idx="1622">
                  <c:v>5.0534480700000017</c:v>
                </c:pt>
                <c:pt idx="1623">
                  <c:v>5.0921386700000113</c:v>
                </c:pt>
                <c:pt idx="1624">
                  <c:v>5.1903791500000125</c:v>
                </c:pt>
                <c:pt idx="1625">
                  <c:v>4.7620910300000077</c:v>
                </c:pt>
                <c:pt idx="1626">
                  <c:v>5.3954393300000163</c:v>
                </c:pt>
                <c:pt idx="1627">
                  <c:v>5.5734160900000091</c:v>
                </c:pt>
                <c:pt idx="1628">
                  <c:v>5.407382950000013</c:v>
                </c:pt>
                <c:pt idx="1629">
                  <c:v>4.9655531200000098</c:v>
                </c:pt>
                <c:pt idx="1630">
                  <c:v>4.381661500000007</c:v>
                </c:pt>
                <c:pt idx="1631">
                  <c:v>#N/A</c:v>
                </c:pt>
                <c:pt idx="1632">
                  <c:v>5.9522475300000082</c:v>
                </c:pt>
                <c:pt idx="1633">
                  <c:v>6.2280442200000152</c:v>
                </c:pt>
                <c:pt idx="1634">
                  <c:v>6.1885125200000175</c:v>
                </c:pt>
                <c:pt idx="1635">
                  <c:v>6.1764847900000177</c:v>
                </c:pt>
                <c:pt idx="1636">
                  <c:v>5.1431093300000157</c:v>
                </c:pt>
                <c:pt idx="1637">
                  <c:v>5.3405996100000124</c:v>
                </c:pt>
                <c:pt idx="1638">
                  <c:v>5.6125272400000057</c:v>
                </c:pt>
                <c:pt idx="1639">
                  <c:v>5.10425051</c:v>
                </c:pt>
                <c:pt idx="1640">
                  <c:v>5.0986151400000068</c:v>
                </c:pt>
                <c:pt idx="1641">
                  <c:v>4.7852212800000018</c:v>
                </c:pt>
                <c:pt idx="1642">
                  <c:v>4.7538482500000043</c:v>
                </c:pt>
                <c:pt idx="1643">
                  <c:v>4.7272694899999976</c:v>
                </c:pt>
                <c:pt idx="1644">
                  <c:v>4.4238006100000149</c:v>
                </c:pt>
                <c:pt idx="1645">
                  <c:v>4.3830913700000025</c:v>
                </c:pt>
                <c:pt idx="1646">
                  <c:v>4.1700407400000046</c:v>
                </c:pt>
                <c:pt idx="1647">
                  <c:v>4.0252874300000059</c:v>
                </c:pt>
                <c:pt idx="1648">
                  <c:v>4.0785290600000081</c:v>
                </c:pt>
                <c:pt idx="1649">
                  <c:v>3.9786904900000053</c:v>
                </c:pt>
                <c:pt idx="1650">
                  <c:v>4.0136802500000073</c:v>
                </c:pt>
                <c:pt idx="1651">
                  <c:v>3.9701112700000039</c:v>
                </c:pt>
                <c:pt idx="1652">
                  <c:v>3.9333552000000083</c:v>
                </c:pt>
                <c:pt idx="1653">
                  <c:v>3.9563172300000105</c:v>
                </c:pt>
                <c:pt idx="1654">
                  <c:v>3.8796930200000048</c:v>
                </c:pt>
                <c:pt idx="1655">
                  <c:v>3.9118230400000016</c:v>
                </c:pt>
                <c:pt idx="1656">
                  <c:v>3.9523640600000078</c:v>
                </c:pt>
                <c:pt idx="1657">
                  <c:v>3.9834847600000103</c:v>
                </c:pt>
                <c:pt idx="1658">
                  <c:v>3.9760830800000093</c:v>
                </c:pt>
                <c:pt idx="1659">
                  <c:v>4.002830060000008</c:v>
                </c:pt>
                <c:pt idx="1660">
                  <c:v>4.06809942000001</c:v>
                </c:pt>
                <c:pt idx="1661">
                  <c:v>4.0294088200000004</c:v>
                </c:pt>
                <c:pt idx="1662">
                  <c:v>4.0000544300000058</c:v>
                </c:pt>
                <c:pt idx="1663">
                  <c:v>3.9022345000000058</c:v>
                </c:pt>
                <c:pt idx="1664">
                  <c:v>3.792386840000006</c:v>
                </c:pt>
                <c:pt idx="1665">
                  <c:v>3.7404909700000104</c:v>
                </c:pt>
                <c:pt idx="1666">
                  <c:v>3.7186223700000056</c:v>
                </c:pt>
                <c:pt idx="1667">
                  <c:v>3.9377289200000121</c:v>
                </c:pt>
                <c:pt idx="1668">
                  <c:v>4.2406931400000047</c:v>
                </c:pt>
                <c:pt idx="1669">
                  <c:v>4.3634937400000098</c:v>
                </c:pt>
                <c:pt idx="1670">
                  <c:v>4.5937869199999994</c:v>
                </c:pt>
                <c:pt idx="1671">
                  <c:v>4.6936254900000023</c:v>
                </c:pt>
                <c:pt idx="1672">
                  <c:v>5.0484014700000017</c:v>
                </c:pt>
                <c:pt idx="1673">
                  <c:v>5.4857734700000123</c:v>
                </c:pt>
                <c:pt idx="1674">
                  <c:v>5.5633228900000091</c:v>
                </c:pt>
                <c:pt idx="1675">
                  <c:v>6.5570825400000103</c:v>
                </c:pt>
                <c:pt idx="1676">
                  <c:v>6.531597210000001</c:v>
                </c:pt>
                <c:pt idx="1677">
                  <c:v>6.5092239500000062</c:v>
                </c:pt>
                <c:pt idx="1678">
                  <c:v>6.6383328000000006</c:v>
                </c:pt>
                <c:pt idx="1679">
                  <c:v>5.9812654800000047</c:v>
                </c:pt>
                <c:pt idx="1680">
                  <c:v>5.6651801000000006</c:v>
                </c:pt>
                <c:pt idx="1681">
                  <c:v>5.2035003100000097</c:v>
                </c:pt>
                <c:pt idx="1682">
                  <c:v>5.5066327500000085</c:v>
                </c:pt>
                <c:pt idx="1683">
                  <c:v>5.1658190300000086</c:v>
                </c:pt>
                <c:pt idx="1684">
                  <c:v>5.1506792300000086</c:v>
                </c:pt>
                <c:pt idx="1685">
                  <c:v>5.6064713200000114</c:v>
                </c:pt>
                <c:pt idx="1686">
                  <c:v>4.7860623800000042</c:v>
                </c:pt>
                <c:pt idx="1687">
                  <c:v>4.7649507699999987</c:v>
                </c:pt>
                <c:pt idx="1688">
                  <c:v>5.419831230000014</c:v>
                </c:pt>
                <c:pt idx="1689">
                  <c:v>5.4086446000000024</c:v>
                </c:pt>
                <c:pt idx="1690">
                  <c:v>5.5798925600000047</c:v>
                </c:pt>
                <c:pt idx="1691">
                  <c:v>5.6915906400000154</c:v>
                </c:pt>
                <c:pt idx="1692">
                  <c:v>5.3250392600000112</c:v>
                </c:pt>
                <c:pt idx="1693">
                  <c:v>5.8377738200000096</c:v>
                </c:pt>
                <c:pt idx="1694">
                  <c:v>5.9023703000000154</c:v>
                </c:pt>
                <c:pt idx="1695">
                  <c:v>5.9492195699999968</c:v>
                </c:pt>
                <c:pt idx="1696">
                  <c:v>5.4425409300000069</c:v>
                </c:pt>
                <c:pt idx="1697">
                  <c:v>5.3820658400000099</c:v>
                </c:pt>
                <c:pt idx="1698">
                  <c:v>5.8448390600000124</c:v>
                </c:pt>
                <c:pt idx="1699">
                  <c:v>6.373133970000012</c:v>
                </c:pt>
                <c:pt idx="1700">
                  <c:v>7.1066572800000074</c:v>
                </c:pt>
                <c:pt idx="1701">
                  <c:v>7.1838702600000062</c:v>
                </c:pt>
                <c:pt idx="1702">
                  <c:v>7.4007058400000147</c:v>
                </c:pt>
                <c:pt idx="1703">
                  <c:v>7.97080342000001</c:v>
                </c:pt>
                <c:pt idx="1704">
                  <c:v>8.2276753600000063</c:v>
                </c:pt>
                <c:pt idx="1705">
                  <c:v>9.0580933900000105</c:v>
                </c:pt>
                <c:pt idx="1706">
                  <c:v>9.5831921200000068</c:v>
                </c:pt>
                <c:pt idx="1707">
                  <c:v>9.7677294600000124</c:v>
                </c:pt>
                <c:pt idx="1708">
                  <c:v>10.227306500000012</c:v>
                </c:pt>
                <c:pt idx="1709">
                  <c:v>10.179279690000001</c:v>
                </c:pt>
                <c:pt idx="1710">
                  <c:v>10.480309380000008</c:v>
                </c:pt>
                <c:pt idx="1711">
                  <c:v>10.341948430000002</c:v>
                </c:pt>
                <c:pt idx="1712">
                  <c:v>10.472823590000004</c:v>
                </c:pt>
                <c:pt idx="1713">
                  <c:v>10.400825430000012</c:v>
                </c:pt>
                <c:pt idx="1714">
                  <c:v>10.014003540000004</c:v>
                </c:pt>
                <c:pt idx="1715">
                  <c:v>10.162794130000009</c:v>
                </c:pt>
                <c:pt idx="1716">
                  <c:v>10.369788840000012</c:v>
                </c:pt>
                <c:pt idx="1717">
                  <c:v>10.305949350000006</c:v>
                </c:pt>
                <c:pt idx="1718">
                  <c:v>10.585530990000009</c:v>
                </c:pt>
                <c:pt idx="1719">
                  <c:v>10.57972740000001</c:v>
                </c:pt>
                <c:pt idx="1720">
                  <c:v>10.211914370000002</c:v>
                </c:pt>
                <c:pt idx="1721">
                  <c:v>10.353892050000013</c:v>
                </c:pt>
                <c:pt idx="1722">
                  <c:v>10.479300060000014</c:v>
                </c:pt>
                <c:pt idx="1723">
                  <c:v>10.709845570000013</c:v>
                </c:pt>
                <c:pt idx="1724">
                  <c:v>10.705724180000004</c:v>
                </c:pt>
                <c:pt idx="1725">
                  <c:v>10.198709100000016</c:v>
                </c:pt>
                <c:pt idx="1726">
                  <c:v>10.072544100000002</c:v>
                </c:pt>
                <c:pt idx="1727">
                  <c:v>10.02241454</c:v>
                </c:pt>
                <c:pt idx="1728">
                  <c:v>10.128224920000008</c:v>
                </c:pt>
                <c:pt idx="1729">
                  <c:v>10.535401430000007</c:v>
                </c:pt>
                <c:pt idx="1730">
                  <c:v>10.625567350000011</c:v>
                </c:pt>
                <c:pt idx="1731">
                  <c:v>10.230502680000015</c:v>
                </c:pt>
                <c:pt idx="1732">
                  <c:v>9.7495617000000152</c:v>
                </c:pt>
                <c:pt idx="1733">
                  <c:v>9.5636786000000029</c:v>
                </c:pt>
                <c:pt idx="1734">
                  <c:v>9.2412008600000064</c:v>
                </c:pt>
                <c:pt idx="1735">
                  <c:v>9.1532218000000114</c:v>
                </c:pt>
                <c:pt idx="1736">
                  <c:v>9.102503470000002</c:v>
                </c:pt>
                <c:pt idx="1737">
                  <c:v>8.9950950000000063</c:v>
                </c:pt>
                <c:pt idx="1738">
                  <c:v>8.8193892100000113</c:v>
                </c:pt>
                <c:pt idx="1739">
                  <c:v>8.3714193500000107</c:v>
                </c:pt>
                <c:pt idx="1740">
                  <c:v>8.2634221100000076</c:v>
                </c:pt>
                <c:pt idx="1741">
                  <c:v>8.2634221100000076</c:v>
                </c:pt>
                <c:pt idx="1742">
                  <c:v>8.038680190000008</c:v>
                </c:pt>
                <c:pt idx="1743">
                  <c:v>8.0586983700000161</c:v>
                </c:pt>
                <c:pt idx="1744">
                  <c:v>8.0002419200000077</c:v>
                </c:pt>
                <c:pt idx="1745">
                  <c:v>7.8403488100000089</c:v>
                </c:pt>
                <c:pt idx="1746">
                  <c:v>7.7966957200000024</c:v>
                </c:pt>
                <c:pt idx="1747">
                  <c:v>7.6929039800000112</c:v>
                </c:pt>
                <c:pt idx="1748">
                  <c:v>7.5780097200000114</c:v>
                </c:pt>
                <c:pt idx="1749">
                  <c:v>7.5187962800000037</c:v>
                </c:pt>
                <c:pt idx="1750">
                  <c:v>7.1382826400000141</c:v>
                </c:pt>
                <c:pt idx="1751">
                  <c:v>7.1715902000000114</c:v>
                </c:pt>
                <c:pt idx="1752">
                  <c:v>7.1648614000000066</c:v>
                </c:pt>
                <c:pt idx="1753">
                  <c:v>7.2043931000000043</c:v>
                </c:pt>
                <c:pt idx="1754">
                  <c:v>7.2476256400000096</c:v>
                </c:pt>
                <c:pt idx="1755">
                  <c:v>7.2183553600000039</c:v>
                </c:pt>
                <c:pt idx="1756">
                  <c:v>7.1270119000000136</c:v>
                </c:pt>
                <c:pt idx="1757">
                  <c:v>7.0352478900000079</c:v>
                </c:pt>
                <c:pt idx="1758">
                  <c:v>6.9947909800000048</c:v>
                </c:pt>
                <c:pt idx="1759">
                  <c:v>6.8024314100000112</c:v>
                </c:pt>
                <c:pt idx="1760">
                  <c:v>6.7705537200000094</c:v>
                </c:pt>
                <c:pt idx="1761">
                  <c:v>6.5063642100000152</c:v>
                </c:pt>
                <c:pt idx="1762">
                  <c:v>6.2941546800000054</c:v>
                </c:pt>
                <c:pt idx="1763">
                  <c:v>6.2586602600000134</c:v>
                </c:pt>
                <c:pt idx="1764">
                  <c:v>6.6475849000000125</c:v>
                </c:pt>
                <c:pt idx="1765">
                  <c:v>6.5658299800000037</c:v>
                </c:pt>
                <c:pt idx="1766">
                  <c:v>6.5344569500000063</c:v>
                </c:pt>
                <c:pt idx="1767">
                  <c:v>6.5497649700000125</c:v>
                </c:pt>
                <c:pt idx="1768">
                  <c:v>6.0309744900000055</c:v>
                </c:pt>
                <c:pt idx="1769">
                  <c:v>6.1218974000000088</c:v>
                </c:pt>
                <c:pt idx="1770">
                  <c:v>6.1556255100000072</c:v>
                </c:pt>
                <c:pt idx="1771">
                  <c:v>6.1430931200000032</c:v>
                </c:pt>
                <c:pt idx="1772">
                  <c:v>6.0257596700000136</c:v>
                </c:pt>
                <c:pt idx="1773">
                  <c:v>5.9618360700000181</c:v>
                </c:pt>
                <c:pt idx="1774">
                  <c:v>5.8233910100000088</c:v>
                </c:pt>
                <c:pt idx="1775">
                  <c:v>5.5773692600000118</c:v>
                </c:pt>
                <c:pt idx="1776">
                  <c:v>5.5263144900000043</c:v>
                </c:pt>
                <c:pt idx="1777">
                  <c:v>5.6198448100000036</c:v>
                </c:pt>
                <c:pt idx="1778">
                  <c:v>5.6224522200000138</c:v>
                </c:pt>
                <c:pt idx="1779">
                  <c:v>5.6220316700000126</c:v>
                </c:pt>
                <c:pt idx="1780">
                  <c:v>5.382906939999998</c:v>
                </c:pt>
                <c:pt idx="1781">
                  <c:v>5.0751484500000004</c:v>
                </c:pt>
                <c:pt idx="1782">
                  <c:v>5.0735503600000129</c:v>
                </c:pt>
                <c:pt idx="1783">
                  <c:v>5.1357917600000036</c:v>
                </c:pt>
                <c:pt idx="1784">
                  <c:v>5.1982013800000004</c:v>
                </c:pt>
                <c:pt idx="1785">
                  <c:v>5.271881740000012</c:v>
                </c:pt>
                <c:pt idx="1786">
                  <c:v>5.3577580500000153</c:v>
                </c:pt>
                <c:pt idx="1787">
                  <c:v>5.2990492700000118</c:v>
                </c:pt>
                <c:pt idx="1788">
                  <c:v>5.2982922800000125</c:v>
                </c:pt>
                <c:pt idx="1789">
                  <c:v>5.2982922800000125</c:v>
                </c:pt>
                <c:pt idx="1790">
                  <c:v>5.229490300000009</c:v>
                </c:pt>
                <c:pt idx="1791">
                  <c:v>5.0200564000000156</c:v>
                </c:pt>
                <c:pt idx="1792">
                  <c:v>4.9942346300000082</c:v>
                </c:pt>
                <c:pt idx="1793">
                  <c:v>5.0309065900000007</c:v>
                </c:pt>
                <c:pt idx="1794">
                  <c:v>5.0107201900000007</c:v>
                </c:pt>
                <c:pt idx="1795">
                  <c:v>4.9716090400000041</c:v>
                </c:pt>
                <c:pt idx="1796">
                  <c:v>4.9716090400000041</c:v>
                </c:pt>
                <c:pt idx="1797">
                  <c:v>4.9053303600000078</c:v>
                </c:pt>
                <c:pt idx="1798">
                  <c:v>4.8964988100000113</c:v>
                </c:pt>
                <c:pt idx="1799">
                  <c:v>4.933591320000005</c:v>
                </c:pt>
                <c:pt idx="1800">
                  <c:v>5.1118204100000071</c:v>
                </c:pt>
                <c:pt idx="1801">
                  <c:v>5.0170284400000043</c:v>
                </c:pt>
                <c:pt idx="1802">
                  <c:v>4.9822069000000084</c:v>
                </c:pt>
                <c:pt idx="1803">
                  <c:v>5.0527751900000055</c:v>
                </c:pt>
                <c:pt idx="1804">
                  <c:v>4.9355258500000048</c:v>
                </c:pt>
                <c:pt idx="1805">
                  <c:v>4.9881787100000139</c:v>
                </c:pt>
                <c:pt idx="1806">
                  <c:v>5.0278786300000178</c:v>
                </c:pt>
                <c:pt idx="1807">
                  <c:v>5.0665692299999989</c:v>
                </c:pt>
                <c:pt idx="1808">
                  <c:v>5.0110566299999988</c:v>
                </c:pt>
                <c:pt idx="1809">
                  <c:v>4.9975149200000004</c:v>
                </c:pt>
                <c:pt idx="1810">
                  <c:v>4.9881787100000139</c:v>
                </c:pt>
                <c:pt idx="1811">
                  <c:v>4.8960782599999959</c:v>
                </c:pt>
                <c:pt idx="1812">
                  <c:v>4.8352667300000149</c:v>
                </c:pt>
                <c:pt idx="1813">
                  <c:v>4.8297154700000107</c:v>
                </c:pt>
                <c:pt idx="1814">
                  <c:v>4.8271080600000147</c:v>
                </c:pt>
                <c:pt idx="1815">
                  <c:v>4.6749530700000008</c:v>
                </c:pt>
                <c:pt idx="1816">
                  <c:v>4.8004451900000049</c:v>
                </c:pt>
                <c:pt idx="1817">
                  <c:v>4.7892585600000075</c:v>
                </c:pt>
                <c:pt idx="1818">
                  <c:v>4.7196154800000016</c:v>
                </c:pt>
                <c:pt idx="1819">
                  <c:v>4.9334230999999988</c:v>
                </c:pt>
                <c:pt idx="1820">
                  <c:v>4.8573876600000148</c:v>
                </c:pt>
                <c:pt idx="1821">
                  <c:v>4.7546052400000036</c:v>
                </c:pt>
                <c:pt idx="1822">
                  <c:v>4.7113726999999983</c:v>
                </c:pt>
                <c:pt idx="1823">
                  <c:v>4.6669626200000067</c:v>
                </c:pt>
                <c:pt idx="1824">
                  <c:v>4.5730958600000093</c:v>
                </c:pt>
                <c:pt idx="1825">
                  <c:v>4.5664511700000077</c:v>
                </c:pt>
                <c:pt idx="1826">
                  <c:v>4.5679651500000062</c:v>
                </c:pt>
                <c:pt idx="1827">
                  <c:v>4.5098451400000101</c:v>
                </c:pt>
                <c:pt idx="1828">
                  <c:v>4.5131254300000165</c:v>
                </c:pt>
                <c:pt idx="1829">
                  <c:v>4.5152281800000083</c:v>
                </c:pt>
                <c:pt idx="1830">
                  <c:v>4.5152281800000083</c:v>
                </c:pt>
                <c:pt idx="1831">
                  <c:v>4.4128663099999983</c:v>
                </c:pt>
                <c:pt idx="1832">
                  <c:v>4.4238006100000149</c:v>
                </c:pt>
                <c:pt idx="1833">
                  <c:v>4.4405385000000024</c:v>
                </c:pt>
                <c:pt idx="1834">
                  <c:v>4.4381834200000156</c:v>
                </c:pt>
                <c:pt idx="1835">
                  <c:v>4.4385198599999995</c:v>
                </c:pt>
                <c:pt idx="1836">
                  <c:v>4.4105953400000004</c:v>
                </c:pt>
                <c:pt idx="1837">
                  <c:v>4.4105953400000004</c:v>
                </c:pt>
                <c:pt idx="1838">
                  <c:v>4.4116046600000089</c:v>
                </c:pt>
                <c:pt idx="1839">
                  <c:v>4.3700543200000084</c:v>
                </c:pt>
                <c:pt idx="1840">
                  <c:v>4.4601361300000093</c:v>
                </c:pt>
                <c:pt idx="1841">
                  <c:v>4.419595110000003</c:v>
                </c:pt>
                <c:pt idx="1842">
                  <c:v>4.474687160000002</c:v>
                </c:pt>
                <c:pt idx="1843">
                  <c:v>4.5044620999999978</c:v>
                </c:pt>
                <c:pt idx="1844">
                  <c:v>4.5942074700000006</c:v>
                </c:pt>
                <c:pt idx="1845">
                  <c:v>4.6288607900000045</c:v>
                </c:pt>
                <c:pt idx="1846">
                  <c:v>4.569647350000011</c:v>
                </c:pt>
                <c:pt idx="1847">
                  <c:v>4.5359192400000126</c:v>
                </c:pt>
                <c:pt idx="1848">
                  <c:v>4.3822502700000143</c:v>
                </c:pt>
                <c:pt idx="1849">
                  <c:v>4.3227845000000116</c:v>
                </c:pt>
                <c:pt idx="1850">
                  <c:v>4.2943553200000082</c:v>
                </c:pt>
                <c:pt idx="1851">
                  <c:v>4.2999065799999983</c:v>
                </c:pt>
                <c:pt idx="1852">
                  <c:v>4.2439734300000111</c:v>
                </c:pt>
                <c:pt idx="1853">
                  <c:v>4.2363194200000009</c:v>
                </c:pt>
                <c:pt idx="1854">
                  <c:v>4.2258897800000028</c:v>
                </c:pt>
                <c:pt idx="1855">
                  <c:v>4.186273970000002</c:v>
                </c:pt>
                <c:pt idx="1856">
                  <c:v>4.2524685400000095</c:v>
                </c:pt>
                <c:pt idx="1857">
                  <c:v>4.2856919900000037</c:v>
                </c:pt>
                <c:pt idx="1858">
                  <c:v>4.328924530000009</c:v>
                </c:pt>
                <c:pt idx="1859">
                  <c:v>4.3438961100000029</c:v>
                </c:pt>
                <c:pt idx="1860">
                  <c:v>4.2766081100000122</c:v>
                </c:pt>
                <c:pt idx="1861">
                  <c:v>4.2633187300000088</c:v>
                </c:pt>
                <c:pt idx="1862">
                  <c:v>4.2397679300000135</c:v>
                </c:pt>
                <c:pt idx="1863">
                  <c:v>4.2670195700000164</c:v>
                </c:pt>
                <c:pt idx="1864">
                  <c:v>4.326317120000013</c:v>
                </c:pt>
                <c:pt idx="1865">
                  <c:v>4.4573605000000072</c:v>
                </c:pt>
                <c:pt idx="1866">
                  <c:v>4.4992472800000058</c:v>
                </c:pt>
                <c:pt idx="1867">
                  <c:v>4.5407976200000064</c:v>
                </c:pt>
                <c:pt idx="1868">
                  <c:v>4.61010426</c:v>
                </c:pt>
                <c:pt idx="1869">
                  <c:v>4.4204362100000054</c:v>
                </c:pt>
                <c:pt idx="1870">
                  <c:v>4.2570945900000083</c:v>
                </c:pt>
                <c:pt idx="1871">
                  <c:v>4.4263239100000078</c:v>
                </c:pt>
                <c:pt idx="1872">
                  <c:v>4.3348122300000114</c:v>
                </c:pt>
                <c:pt idx="1873">
                  <c:v>4.3307749500000057</c:v>
                </c:pt>
                <c:pt idx="1874">
                  <c:v>4.4338938100000149</c:v>
                </c:pt>
                <c:pt idx="1875">
                  <c:v>4.2187404300000111</c:v>
                </c:pt>
                <c:pt idx="1876">
                  <c:v>4.2846826700000094</c:v>
                </c:pt>
                <c:pt idx="1877">
                  <c:v>4.2957851900000037</c:v>
                </c:pt>
                <c:pt idx="1878">
                  <c:v>4.2957851900000037</c:v>
                </c:pt>
                <c:pt idx="1879">
                  <c:v>4.2976356100000004</c:v>
                </c:pt>
                <c:pt idx="1880">
                  <c:v>4.2552441700000116</c:v>
                </c:pt>
                <c:pt idx="1881">
                  <c:v>4.2728231600000157</c:v>
                </c:pt>
                <c:pt idx="1882">
                  <c:v>4.1374060600000035</c:v>
                </c:pt>
                <c:pt idx="1883">
                  <c:v>4.05346428</c:v>
                </c:pt>
                <c:pt idx="1884">
                  <c:v>3.9798680300000058</c:v>
                </c:pt>
                <c:pt idx="1885">
                  <c:v>3.9798680300000058</c:v>
                </c:pt>
                <c:pt idx="1886">
                  <c:v>4.038072150000005</c:v>
                </c:pt>
                <c:pt idx="1887">
                  <c:v>4.0739030100000093</c:v>
                </c:pt>
                <c:pt idx="1888">
                  <c:v>4.0772674100000046</c:v>
                </c:pt>
                <c:pt idx="1889">
                  <c:v>4.070538610000014</c:v>
                </c:pt>
                <c:pt idx="1890">
                  <c:v>4.0972014800000096</c:v>
                </c:pt>
                <c:pt idx="1891">
                  <c:v>4.1266399800000073</c:v>
                </c:pt>
                <c:pt idx="1892">
                  <c:v>4.2343007799999981</c:v>
                </c:pt>
                <c:pt idx="1893">
                  <c:v>4.4319592800000152</c:v>
                </c:pt>
                <c:pt idx="1894">
                  <c:v>4.416735370000012</c:v>
                </c:pt>
                <c:pt idx="1895">
                  <c:v>4.3546621900000133</c:v>
                </c:pt>
                <c:pt idx="1896">
                  <c:v>4.3427185700000024</c:v>
                </c:pt>
                <c:pt idx="1897">
                  <c:v>4.0726413600000058</c:v>
                </c:pt>
                <c:pt idx="1898">
                  <c:v>4.0708750500000122</c:v>
                </c:pt>
                <c:pt idx="1899">
                  <c:v>4.0374833799999976</c:v>
                </c:pt>
                <c:pt idx="1900">
                  <c:v>3.9722981300000129</c:v>
                </c:pt>
                <c:pt idx="1901">
                  <c:v>4.0162035500000144</c:v>
                </c:pt>
                <c:pt idx="1902">
                  <c:v>3.8866741500000046</c:v>
                </c:pt>
                <c:pt idx="1903">
                  <c:v>3.8983654400000063</c:v>
                </c:pt>
                <c:pt idx="1904">
                  <c:v>3.9143463400000087</c:v>
                </c:pt>
                <c:pt idx="1905">
                  <c:v>3.9153556600000172</c:v>
                </c:pt>
                <c:pt idx="1906">
                  <c:v>3.9656534400000112</c:v>
                </c:pt>
                <c:pt idx="1907">
                  <c:v>4.0305022500000121</c:v>
                </c:pt>
                <c:pt idx="1908">
                  <c:v>3.990129450000012</c:v>
                </c:pt>
                <c:pt idx="1909">
                  <c:v>3.9531210500000071</c:v>
                </c:pt>
                <c:pt idx="1910">
                  <c:v>4.0394179099999974</c:v>
                </c:pt>
                <c:pt idx="1911">
                  <c:v>4.0268855200000075</c:v>
                </c:pt>
                <c:pt idx="1912">
                  <c:v>4.0321844500000168</c:v>
                </c:pt>
                <c:pt idx="1913">
                  <c:v>3.9648123400000088</c:v>
                </c:pt>
                <c:pt idx="1914">
                  <c:v>4.0106522900000101</c:v>
                </c:pt>
                <c:pt idx="1915">
                  <c:v>3.9708682600000174</c:v>
                </c:pt>
                <c:pt idx="1916">
                  <c:v>3.9850828500000119</c:v>
                </c:pt>
                <c:pt idx="1917">
                  <c:v>4.1594428800000145</c:v>
                </c:pt>
                <c:pt idx="1918">
                  <c:v>3.9421867500000047</c:v>
                </c:pt>
                <c:pt idx="1919">
                  <c:v>3.9421867500000047</c:v>
                </c:pt>
                <c:pt idx="1920">
                  <c:v>3.9365513800000116</c:v>
                </c:pt>
                <c:pt idx="1921">
                  <c:v>3.8214889000000056</c:v>
                </c:pt>
                <c:pt idx="1922">
                  <c:v>3.9308319000000154</c:v>
                </c:pt>
                <c:pt idx="1923">
                  <c:v>3.9929050800000141</c:v>
                </c:pt>
                <c:pt idx="1924">
                  <c:v>4.158685890000001</c:v>
                </c:pt>
                <c:pt idx="1925">
                  <c:v>4.0165399900000125</c:v>
                </c:pt>
                <c:pt idx="1926">
                  <c:v>4.0165399900000125</c:v>
                </c:pt>
                <c:pt idx="1927">
                  <c:v>3.9809614600000032</c:v>
                </c:pt>
                <c:pt idx="1928">
                  <c:v>3.8907114300000103</c:v>
                </c:pt>
                <c:pt idx="1929">
                  <c:v>4.0610341800000072</c:v>
                </c:pt>
                <c:pt idx="1930">
                  <c:v>4.020324940000009</c:v>
                </c:pt>
                <c:pt idx="1931">
                  <c:v>4.0412683300000083</c:v>
                </c:pt>
                <c:pt idx="1932">
                  <c:v>3.9793633700000015</c:v>
                </c:pt>
                <c:pt idx="1933">
                  <c:v>3.9396634500000118</c:v>
                </c:pt>
                <c:pt idx="1934">
                  <c:v>3.8689269400000086</c:v>
                </c:pt>
                <c:pt idx="1935">
                  <c:v>4.4548372000000001</c:v>
                </c:pt>
                <c:pt idx="1936">
                  <c:v>4.5826002900000162</c:v>
                </c:pt>
                <c:pt idx="1937">
                  <c:v>4.4335573700000026</c:v>
                </c:pt>
                <c:pt idx="1938">
                  <c:v>4.682775300000003</c:v>
                </c:pt>
                <c:pt idx="1939">
                  <c:v>4.5730958600000093</c:v>
                </c:pt>
                <c:pt idx="1940">
                  <c:v>4.8805179100000089</c:v>
                </c:pt>
                <c:pt idx="1941">
                  <c:v>5.2246119200000152</c:v>
                </c:pt>
                <c:pt idx="1942">
                  <c:v>4.8686584000000153</c:v>
                </c:pt>
                <c:pt idx="1943">
                  <c:v>4.4809954100000056</c:v>
                </c:pt>
                <c:pt idx="1944">
                  <c:v>4.1998997900000035</c:v>
                </c:pt>
                <c:pt idx="1945">
                  <c:v>3.9325141000000059</c:v>
                </c:pt>
                <c:pt idx="1946">
                  <c:v>3.9818025600000055</c:v>
                </c:pt>
                <c:pt idx="1947">
                  <c:v>4.040259010000014</c:v>
                </c:pt>
                <c:pt idx="1948">
                  <c:v>3.9470651300000128</c:v>
                </c:pt>
                <c:pt idx="1949">
                  <c:v>3.970531820000005</c:v>
                </c:pt>
                <c:pt idx="1950">
                  <c:v>3.9107296100000042</c:v>
                </c:pt>
                <c:pt idx="1951">
                  <c:v>3.8123209100000111</c:v>
                </c:pt>
                <c:pt idx="1952">
                  <c:v>4.1887972700000091</c:v>
                </c:pt>
                <c:pt idx="1953">
                  <c:v>4.1248736699999995</c:v>
                </c:pt>
                <c:pt idx="1954">
                  <c:v>4.1293315000000064</c:v>
                </c:pt>
                <c:pt idx="1955">
                  <c:v>4.1010705400000091</c:v>
                </c:pt>
                <c:pt idx="1956">
                  <c:v>3.879861240000011</c:v>
                </c:pt>
                <c:pt idx="1957">
                  <c:v>3.8966832400000015</c:v>
                </c:pt>
                <c:pt idx="1958">
                  <c:v>3.9590087500000095</c:v>
                </c:pt>
                <c:pt idx="1959">
                  <c:v>4.005269250000012</c:v>
                </c:pt>
                <c:pt idx="1960">
                  <c:v>3.922505010000009</c:v>
                </c:pt>
                <c:pt idx="1961">
                  <c:v>4.0370628300000106</c:v>
                </c:pt>
                <c:pt idx="1962">
                  <c:v>4.0540530500000074</c:v>
                </c:pt>
                <c:pt idx="1963">
                  <c:v>4.0358852900000102</c:v>
                </c:pt>
                <c:pt idx="1964">
                  <c:v>4.301336450000008</c:v>
                </c:pt>
                <c:pt idx="1965">
                  <c:v>4.3292609700000071</c:v>
                </c:pt>
                <c:pt idx="1966">
                  <c:v>4.5435732500000086</c:v>
                </c:pt>
                <c:pt idx="1967">
                  <c:v>4.5435732500000086</c:v>
                </c:pt>
                <c:pt idx="1968">
                  <c:v>4.3566808300000019</c:v>
                </c:pt>
                <c:pt idx="1969">
                  <c:v>4.9828797800000046</c:v>
                </c:pt>
                <c:pt idx="1970">
                  <c:v>5.2074534800000123</c:v>
                </c:pt>
                <c:pt idx="1971">
                  <c:v>4.7511567300000053</c:v>
                </c:pt>
                <c:pt idx="1972">
                  <c:v>5.0369625100000093</c:v>
                </c:pt>
                <c:pt idx="1973">
                  <c:v>4.5890767600000117</c:v>
                </c:pt>
                <c:pt idx="1974">
                  <c:v>4.5890767600000117</c:v>
                </c:pt>
                <c:pt idx="1975">
                  <c:v>4.8777422800000068</c:v>
                </c:pt>
                <c:pt idx="1976">
                  <c:v>4.5679651500000062</c:v>
                </c:pt>
                <c:pt idx="1977">
                  <c:v>4.8890971300000103</c:v>
                </c:pt>
                <c:pt idx="1978">
                  <c:v>4.898601560000003</c:v>
                </c:pt>
                <c:pt idx="1979">
                  <c:v>4.8615090500000093</c:v>
                </c:pt>
                <c:pt idx="1980">
                  <c:v>4.828537929999996</c:v>
                </c:pt>
                <c:pt idx="1981">
                  <c:v>4.3487744900000109</c:v>
                </c:pt>
                <c:pt idx="1982">
                  <c:v>4.1559102600000131</c:v>
                </c:pt>
                <c:pt idx="1983">
                  <c:v>4.0130073700000111</c:v>
                </c:pt>
                <c:pt idx="1984">
                  <c:v>4.6100201499999969</c:v>
                </c:pt>
                <c:pt idx="1985">
                  <c:v>4.5088358200000016</c:v>
                </c:pt>
                <c:pt idx="1986">
                  <c:v>4.5088358200000016</c:v>
                </c:pt>
                <c:pt idx="1987">
                  <c:v>4.6319728600000047</c:v>
                </c:pt>
                <c:pt idx="1988">
                  <c:v>4.0177175299999988</c:v>
                </c:pt>
                <c:pt idx="1989">
                  <c:v>4.0950146200000006</c:v>
                </c:pt>
                <c:pt idx="1990">
                  <c:v>4.0950146200000006</c:v>
                </c:pt>
                <c:pt idx="1991">
                  <c:v>4.3308590600000088</c:v>
                </c:pt>
                <c:pt idx="1992">
                  <c:v>4.8660509900000051</c:v>
                </c:pt>
                <c:pt idx="1993">
                  <c:v>4.8078468700000059</c:v>
                </c:pt>
                <c:pt idx="1994">
                  <c:v>5.4443913500000036</c:v>
                </c:pt>
                <c:pt idx="1995">
                  <c:v>5.5517157100000105</c:v>
                </c:pt>
                <c:pt idx="1996">
                  <c:v>5.4818203000000096</c:v>
                </c:pt>
                <c:pt idx="1997">
                  <c:v>6.0898514900000009</c:v>
                </c:pt>
                <c:pt idx="1998">
                  <c:v>5.4818203000000096</c:v>
                </c:pt>
                <c:pt idx="1999">
                  <c:v>5.3429546899999991</c:v>
                </c:pt>
                <c:pt idx="2000">
                  <c:v>5.467521600000012</c:v>
                </c:pt>
                <c:pt idx="2001">
                  <c:v>5.0384764900000079</c:v>
                </c:pt>
                <c:pt idx="2002">
                  <c:v>4.9194608399999993</c:v>
                </c:pt>
                <c:pt idx="2003">
                  <c:v>5.083895890000008</c:v>
                </c:pt>
                <c:pt idx="2004">
                  <c:v>4.9155917799999997</c:v>
                </c:pt>
                <c:pt idx="2005">
                  <c:v>4.6361783600000024</c:v>
                </c:pt>
                <c:pt idx="2006">
                  <c:v>4.6466080000000147</c:v>
                </c:pt>
                <c:pt idx="2007">
                  <c:v>5.1548847300000062</c:v>
                </c:pt>
                <c:pt idx="2008">
                  <c:v>4.8409021000000081</c:v>
                </c:pt>
                <c:pt idx="2009">
                  <c:v>4.8929661900000099</c:v>
                </c:pt>
                <c:pt idx="2010">
                  <c:v>4.8572194400000086</c:v>
                </c:pt>
                <c:pt idx="2011">
                  <c:v>4.1522094200000055</c:v>
                </c:pt>
                <c:pt idx="2012">
                  <c:v>4.1032574000000039</c:v>
                </c:pt>
                <c:pt idx="2013">
                  <c:v>3.9650646700000038</c:v>
                </c:pt>
                <c:pt idx="2014">
                  <c:v>3.8092088400000108</c:v>
                </c:pt>
                <c:pt idx="2015">
                  <c:v>3.8092088400000108</c:v>
                </c:pt>
                <c:pt idx="2016">
                  <c:v>3.8377221300000173</c:v>
                </c:pt>
                <c:pt idx="2017">
                  <c:v>4.7165875200000045</c:v>
                </c:pt>
                <c:pt idx="2018">
                  <c:v>4.8104542800000019</c:v>
                </c:pt>
                <c:pt idx="2019">
                  <c:v>4.8104542800000019</c:v>
                </c:pt>
                <c:pt idx="2020">
                  <c:v>4.8037254800000113</c:v>
                </c:pt>
                <c:pt idx="2021">
                  <c:v>4.619945130000005</c:v>
                </c:pt>
                <c:pt idx="2022">
                  <c:v>4.7643620000000055</c:v>
                </c:pt>
                <c:pt idx="2023">
                  <c:v>4.5289381100000128</c:v>
                </c:pt>
                <c:pt idx="2024">
                  <c:v>4.2870377500000103</c:v>
                </c:pt>
                <c:pt idx="2025">
                  <c:v>3.8820481000000058</c:v>
                </c:pt>
                <c:pt idx="2026">
                  <c:v>3.8476471100000111</c:v>
                </c:pt>
                <c:pt idx="2027">
                  <c:v>3.7806114400000013</c:v>
                </c:pt>
                <c:pt idx="2028">
                  <c:v>4.3942780000000141</c:v>
                </c:pt>
                <c:pt idx="2029">
                  <c:v>4.7218023400000106</c:v>
                </c:pt>
                <c:pt idx="2030">
                  <c:v>4.7448484800000017</c:v>
                </c:pt>
                <c:pt idx="2031">
                  <c:v>6.8249728900000122</c:v>
                </c:pt>
                <c:pt idx="2032">
                  <c:v>6.5018222700000052</c:v>
                </c:pt>
                <c:pt idx="2033">
                  <c:v>6.4614494700000051</c:v>
                </c:pt>
                <c:pt idx="2034">
                  <c:v>7.336445800000007</c:v>
                </c:pt>
                <c:pt idx="2035">
                  <c:v>4.6852986000000101</c:v>
                </c:pt>
                <c:pt idx="2036">
                  <c:v>4.3851100100000053</c:v>
                </c:pt>
                <c:pt idx="2037">
                  <c:v>4.1031732900000009</c:v>
                </c:pt>
                <c:pt idx="2038">
                  <c:v>3.9938302900000053</c:v>
                </c:pt>
                <c:pt idx="2039">
                  <c:v>3.9492519900000076</c:v>
                </c:pt>
                <c:pt idx="2040">
                  <c:v>4.0539689400000043</c:v>
                </c:pt>
                <c:pt idx="2041">
                  <c:v>4.1196588500000075</c:v>
                </c:pt>
                <c:pt idx="2042">
                  <c:v>4.1263876500000123</c:v>
                </c:pt>
                <c:pt idx="2043">
                  <c:v>5.051597650000005</c:v>
                </c:pt>
                <c:pt idx="2044">
                  <c:v>4.9201337200000097</c:v>
                </c:pt>
                <c:pt idx="2045">
                  <c:v>5.0409997900000008</c:v>
                </c:pt>
                <c:pt idx="2046">
                  <c:v>5.0626160600000105</c:v>
                </c:pt>
                <c:pt idx="2047">
                  <c:v>4.2701316400000024</c:v>
                </c:pt>
                <c:pt idx="2048">
                  <c:v>4.2372446300000064</c:v>
                </c:pt>
                <c:pt idx="2049">
                  <c:v>4.0748282200000006</c:v>
                </c:pt>
                <c:pt idx="2050">
                  <c:v>4.2595337800000124</c:v>
                </c:pt>
                <c:pt idx="2051">
                  <c:v>4.1654988000000088</c:v>
                </c:pt>
                <c:pt idx="2052">
                  <c:v>4.2190768700000092</c:v>
                </c:pt>
                <c:pt idx="2053">
                  <c:v>4.4263239100000078</c:v>
                </c:pt>
                <c:pt idx="2054">
                  <c:v>4.280981830000016</c:v>
                </c:pt>
                <c:pt idx="2055">
                  <c:v>4.1389200400000021</c:v>
                </c:pt>
                <c:pt idx="2056">
                  <c:v>4.2118434100000144</c:v>
                </c:pt>
                <c:pt idx="2057">
                  <c:v>4.2352259900000178</c:v>
                </c:pt>
                <c:pt idx="2058">
                  <c:v>4.1898065900000034</c:v>
                </c:pt>
                <c:pt idx="2059">
                  <c:v>4.479481430000007</c:v>
                </c:pt>
                <c:pt idx="2060">
                  <c:v>4.3913341500000058</c:v>
                </c:pt>
                <c:pt idx="2061">
                  <c:v>4.5114432300000118</c:v>
                </c:pt>
                <c:pt idx="2062">
                  <c:v>4.6340756100000107</c:v>
                </c:pt>
                <c:pt idx="2063">
                  <c:v>4.6340756100000107</c:v>
                </c:pt>
                <c:pt idx="2064">
                  <c:v>4.5641802000000098</c:v>
                </c:pt>
                <c:pt idx="2065">
                  <c:v>4.318831330000009</c:v>
                </c:pt>
                <c:pt idx="2066">
                  <c:v>4.1178084300000108</c:v>
                </c:pt>
                <c:pt idx="2067">
                  <c:v>4.1356397500000099</c:v>
                </c:pt>
                <c:pt idx="2068">
                  <c:v>4.2733278200000058</c:v>
                </c:pt>
                <c:pt idx="2069">
                  <c:v>4.2740848100000051</c:v>
                </c:pt>
                <c:pt idx="2070">
                  <c:v>4.3218592900000061</c:v>
                </c:pt>
                <c:pt idx="2071">
                  <c:v>4.3636619600000017</c:v>
                </c:pt>
                <c:pt idx="2072">
                  <c:v>4.3772036700000001</c:v>
                </c:pt>
                <c:pt idx="2073">
                  <c:v>4.499583720000004</c:v>
                </c:pt>
                <c:pt idx="2074">
                  <c:v>4.590001970000003</c:v>
                </c:pt>
                <c:pt idx="2075">
                  <c:v>4.6678878300000122</c:v>
                </c:pt>
                <c:pt idx="2076">
                  <c:v>4.6658691900000093</c:v>
                </c:pt>
                <c:pt idx="2077">
                  <c:v>5.0638777100000141</c:v>
                </c:pt>
                <c:pt idx="2078">
                  <c:v>5.0291402800000071</c:v>
                </c:pt>
                <c:pt idx="2079">
                  <c:v>5.0291402800000071</c:v>
                </c:pt>
                <c:pt idx="2080">
                  <c:v>5.0102155300000106</c:v>
                </c:pt>
                <c:pt idx="2081">
                  <c:v>4.4900792900000113</c:v>
                </c:pt>
                <c:pt idx="2082">
                  <c:v>4.5014341400000148</c:v>
                </c:pt>
                <c:pt idx="2083">
                  <c:v>4.4456692100000055</c:v>
                </c:pt>
                <c:pt idx="2084">
                  <c:v>4.5554327600000022</c:v>
                </c:pt>
                <c:pt idx="2085">
                  <c:v>4.5365921200000088</c:v>
                </c:pt>
                <c:pt idx="2086">
                  <c:v>4.5858805800000084</c:v>
                </c:pt>
                <c:pt idx="2087">
                  <c:v>4.625075840000008</c:v>
                </c:pt>
                <c:pt idx="2088">
                  <c:v>4.6889153300000004</c:v>
                </c:pt>
                <c:pt idx="2089">
                  <c:v>4.7433345000000031</c:v>
                </c:pt>
                <c:pt idx="2090">
                  <c:v>4.8756395300000008</c:v>
                </c:pt>
                <c:pt idx="2091">
                  <c:v>5.0355326400000138</c:v>
                </c:pt>
                <c:pt idx="2092">
                  <c:v>4.8345938500000045</c:v>
                </c:pt>
                <c:pt idx="2093">
                  <c:v>4.9073490000000106</c:v>
                </c:pt>
                <c:pt idx="2094">
                  <c:v>5.0471398199999982</c:v>
                </c:pt>
                <c:pt idx="2095">
                  <c:v>4.8363601599999981</c:v>
                </c:pt>
                <c:pt idx="2096">
                  <c:v>5.2034162000000066</c:v>
                </c:pt>
                <c:pt idx="2097">
                  <c:v>5.101643100000004</c:v>
                </c:pt>
                <c:pt idx="2098">
                  <c:v>4.8771535100000136</c:v>
                </c:pt>
                <c:pt idx="2099">
                  <c:v>4.9303110300000128</c:v>
                </c:pt>
                <c:pt idx="2100">
                  <c:v>4.7144847700000128</c:v>
                </c:pt>
                <c:pt idx="2101">
                  <c:v>4.6693177000000077</c:v>
                </c:pt>
                <c:pt idx="2102">
                  <c:v>4.8016227300000054</c:v>
                </c:pt>
                <c:pt idx="2103">
                  <c:v>4.8239959900000002</c:v>
                </c:pt>
                <c:pt idx="2104">
                  <c:v>4.9099564100000066</c:v>
                </c:pt>
                <c:pt idx="2105">
                  <c:v>4.9477217999999965</c:v>
                </c:pt>
                <c:pt idx="2106">
                  <c:v>4.885900950000007</c:v>
                </c:pt>
                <c:pt idx="2107">
                  <c:v>4.8614249400000062</c:v>
                </c:pt>
                <c:pt idx="2108">
                  <c:v>4.745437250000009</c:v>
                </c:pt>
                <c:pt idx="2109">
                  <c:v>5.1253621200000055</c:v>
                </c:pt>
                <c:pt idx="2110">
                  <c:v>5.0348597600000033</c:v>
                </c:pt>
                <c:pt idx="2111">
                  <c:v>5.1373898500000053</c:v>
                </c:pt>
                <c:pt idx="2112">
                  <c:v>5.3735707300000115</c:v>
                </c:pt>
                <c:pt idx="2113">
                  <c:v>4.8036413700000082</c:v>
                </c:pt>
                <c:pt idx="2114">
                  <c:v>4.8719386900000075</c:v>
                </c:pt>
                <c:pt idx="2115">
                  <c:v>4.8366966000000104</c:v>
                </c:pt>
                <c:pt idx="2116">
                  <c:v>4.7468671200000045</c:v>
                </c:pt>
                <c:pt idx="2117">
                  <c:v>4.7523342700000057</c:v>
                </c:pt>
                <c:pt idx="2118">
                  <c:v>4.6028708000000051</c:v>
                </c:pt>
                <c:pt idx="2119">
                  <c:v>4.5136300900000066</c:v>
                </c:pt>
                <c:pt idx="2120">
                  <c:v>4.6843733900000046</c:v>
                </c:pt>
                <c:pt idx="2121">
                  <c:v>4.6489630800000015</c:v>
                </c:pt>
                <c:pt idx="2122">
                  <c:v>4.6146462000000099</c:v>
                </c:pt>
                <c:pt idx="2123">
                  <c:v>4.66511220000001</c:v>
                </c:pt>
                <c:pt idx="2124">
                  <c:v>4.5831049500000063</c:v>
                </c:pt>
                <c:pt idx="2125">
                  <c:v>4.6934572700000103</c:v>
                </c:pt>
                <c:pt idx="2126">
                  <c:v>4.745437250000009</c:v>
                </c:pt>
                <c:pt idx="2127">
                  <c:v>4.745437250000009</c:v>
                </c:pt>
                <c:pt idx="2128">
                  <c:v>4.6654486400000081</c:v>
                </c:pt>
                <c:pt idx="2129">
                  <c:v>4.6085902800000156</c:v>
                </c:pt>
                <c:pt idx="2130">
                  <c:v>4.642318390000014</c:v>
                </c:pt>
                <c:pt idx="2131">
                  <c:v>4.6459351200000043</c:v>
                </c:pt>
                <c:pt idx="2132">
                  <c:v>4.6323934100000059</c:v>
                </c:pt>
                <c:pt idx="2133">
                  <c:v>4.6478696500000041</c:v>
                </c:pt>
                <c:pt idx="2134">
                  <c:v>4.5391154200000159</c:v>
                </c:pt>
                <c:pt idx="2135">
                  <c:v>4.6177582700000102</c:v>
                </c:pt>
                <c:pt idx="2136">
                  <c:v>4.697662770000008</c:v>
                </c:pt>
                <c:pt idx="2137">
                  <c:v>4.8553690200000119</c:v>
                </c:pt>
                <c:pt idx="2138">
                  <c:v>5.0441118600000152</c:v>
                </c:pt>
                <c:pt idx="2139">
                  <c:v>5.1338572300000038</c:v>
                </c:pt>
                <c:pt idx="2140">
                  <c:v>5.1843232300000039</c:v>
                </c:pt>
                <c:pt idx="2141">
                  <c:v>5.0677467700000136</c:v>
                </c:pt>
                <c:pt idx="2142">
                  <c:v>5.0947460800000073</c:v>
                </c:pt>
                <c:pt idx="2143">
                  <c:v>4.9807770300000129</c:v>
                </c:pt>
                <c:pt idx="2144">
                  <c:v>4.950917980000014</c:v>
                </c:pt>
                <c:pt idx="2145">
                  <c:v>5.0051689300000106</c:v>
                </c:pt>
                <c:pt idx="2146">
                  <c:v>5.0007952100000068</c:v>
                </c:pt>
                <c:pt idx="2147">
                  <c:v>5.0617749600000082</c:v>
                </c:pt>
                <c:pt idx="2148">
                  <c:v>5.0701859600000034</c:v>
                </c:pt>
                <c:pt idx="2149">
                  <c:v>5.0687560900000079</c:v>
                </c:pt>
                <c:pt idx="2150">
                  <c:v>5.1638003900000058</c:v>
                </c:pt>
                <c:pt idx="2151">
                  <c:v>5.1534548600000107</c:v>
                </c:pt>
                <c:pt idx="2152">
                  <c:v>5.1694357600000131</c:v>
                </c:pt>
                <c:pt idx="2153">
                  <c:v>5.0816249200000101</c:v>
                </c:pt>
                <c:pt idx="2154">
                  <c:v>4.9181991900000099</c:v>
                </c:pt>
                <c:pt idx="2155">
                  <c:v>4.6308794300000073</c:v>
                </c:pt>
                <c:pt idx="2156">
                  <c:v>4.880602020000012</c:v>
                </c:pt>
                <c:pt idx="2157">
                  <c:v>5.0006269900000149</c:v>
                </c:pt>
                <c:pt idx="2158">
                  <c:v>5.0418408900000173</c:v>
                </c:pt>
                <c:pt idx="2159">
                  <c:v>5.1814634900000129</c:v>
                </c:pt>
                <c:pt idx="2160">
                  <c:v>5.1696880900000082</c:v>
                </c:pt>
                <c:pt idx="2161">
                  <c:v>5.1521932100000072</c:v>
                </c:pt>
                <c:pt idx="2162">
                  <c:v>5.0945778600000011</c:v>
                </c:pt>
                <c:pt idx="2163">
                  <c:v>5.1332684600000107</c:v>
                </c:pt>
                <c:pt idx="2164">
                  <c:v>4.9833844400000089</c:v>
                </c:pt>
                <c:pt idx="2165">
                  <c:v>4.8772376200000025</c:v>
                </c:pt>
                <c:pt idx="2166">
                  <c:v>4.8463692500000093</c:v>
                </c:pt>
                <c:pt idx="2167">
                  <c:v>4.7714272400000084</c:v>
                </c:pt>
                <c:pt idx="2168">
                  <c:v>4.7714272400000084</c:v>
                </c:pt>
                <c:pt idx="2169">
                  <c:v>4.8368648200000024</c:v>
                </c:pt>
                <c:pt idx="2170">
                  <c:v>4.8378741400000109</c:v>
                </c:pt>
                <c:pt idx="2171">
                  <c:v>4.9070125600000125</c:v>
                </c:pt>
                <c:pt idx="2172">
                  <c:v>4.9155917799999997</c:v>
                </c:pt>
                <c:pt idx="2173">
                  <c:v>4.8253417500000069</c:v>
                </c:pt>
                <c:pt idx="2174">
                  <c:v>4.7821933200000046</c:v>
                </c:pt>
                <c:pt idx="2175">
                  <c:v>4.7821933200000046</c:v>
                </c:pt>
                <c:pt idx="2176">
                  <c:v>4.6256646100000012</c:v>
                </c:pt>
                <c:pt idx="2177">
                  <c:v>4.5637596500000086</c:v>
                </c:pt>
                <c:pt idx="2178">
                  <c:v>4.4486971700000026</c:v>
                </c:pt>
                <c:pt idx="2179">
                  <c:v>4.4820047300000141</c:v>
                </c:pt>
                <c:pt idx="2180">
                  <c:v>4.4868831100000079</c:v>
                </c:pt>
                <c:pt idx="2181">
                  <c:v>4.5249008300000071</c:v>
                </c:pt>
                <c:pt idx="2182">
                  <c:v>4.5937028100000106</c:v>
                </c:pt>
                <c:pt idx="2183">
                  <c:v>4.5790676700000148</c:v>
                </c:pt>
                <c:pt idx="2184">
                  <c:v>4.6332345100000083</c:v>
                </c:pt>
                <c:pt idx="2185">
                  <c:v>4.5363397899999995</c:v>
                </c:pt>
                <c:pt idx="2186">
                  <c:v>4.4455009900000135</c:v>
                </c:pt>
                <c:pt idx="2187">
                  <c:v>4.3986517200000037</c:v>
                </c:pt>
                <c:pt idx="2188">
                  <c:v>4.308990460000004</c:v>
                </c:pt>
                <c:pt idx="2189">
                  <c:v>4.3166444700000142</c:v>
                </c:pt>
                <c:pt idx="2190">
                  <c:v>4.3360738800000007</c:v>
                </c:pt>
                <c:pt idx="2191">
                  <c:v>4.3557556200000107</c:v>
                </c:pt>
                <c:pt idx="2192">
                  <c:v>4.3765307900000039</c:v>
                </c:pt>
                <c:pt idx="2193">
                  <c:v>4.3642507300000091</c:v>
                </c:pt>
                <c:pt idx="2194">
                  <c:v>4.3829231500000105</c:v>
                </c:pt>
                <c:pt idx="2195">
                  <c:v>4.3957919800000127</c:v>
                </c:pt>
                <c:pt idx="2196">
                  <c:v>4.3879697500000105</c:v>
                </c:pt>
                <c:pt idx="2197">
                  <c:v>4.3448213200000083</c:v>
                </c:pt>
                <c:pt idx="2198">
                  <c:v>4.3512977900000038</c:v>
                </c:pt>
                <c:pt idx="2199">
                  <c:v>4.3160557000000068</c:v>
                </c:pt>
                <c:pt idx="2200">
                  <c:v>4.3046167400000144</c:v>
                </c:pt>
                <c:pt idx="2201">
                  <c:v>4.5360874600000045</c:v>
                </c:pt>
                <c:pt idx="2202">
                  <c:v>4.5334800500000085</c:v>
                </c:pt>
                <c:pt idx="2203">
                  <c:v>4.5363397899999995</c:v>
                </c:pt>
                <c:pt idx="2204">
                  <c:v>4.4497064900000112</c:v>
                </c:pt>
                <c:pt idx="2205">
                  <c:v>4.4355760100000055</c:v>
                </c:pt>
                <c:pt idx="2206">
                  <c:v>4.4482766200000015</c:v>
                </c:pt>
                <c:pt idx="2207">
                  <c:v>4.4697246700000051</c:v>
                </c:pt>
                <c:pt idx="2208">
                  <c:v>4.5543393300000048</c:v>
                </c:pt>
                <c:pt idx="2209">
                  <c:v>4.4815841800000129</c:v>
                </c:pt>
                <c:pt idx="2210">
                  <c:v>4.3523912200000154</c:v>
                </c:pt>
                <c:pt idx="2211">
                  <c:v>4.369213220000006</c:v>
                </c:pt>
                <c:pt idx="2212">
                  <c:v>4.3443166600000183</c:v>
                </c:pt>
                <c:pt idx="2213">
                  <c:v>4.3070559300000042</c:v>
                </c:pt>
                <c:pt idx="2214">
                  <c:v>4.3650077200000084</c:v>
                </c:pt>
                <c:pt idx="2215">
                  <c:v>4.3788858700000048</c:v>
                </c:pt>
                <c:pt idx="2216">
                  <c:v>4.3788858700000048</c:v>
                </c:pt>
                <c:pt idx="2217">
                  <c:v>4.4697246700000051</c:v>
                </c:pt>
                <c:pt idx="2218">
                  <c:v>4.4309499600000066</c:v>
                </c:pt>
                <c:pt idx="2219">
                  <c:v>4.4227071800000033</c:v>
                </c:pt>
                <c:pt idx="2220">
                  <c:v>4.3355692200000107</c:v>
                </c:pt>
                <c:pt idx="2221">
                  <c:v>4.2320298100000002</c:v>
                </c:pt>
                <c:pt idx="2222">
                  <c:v>4.1391723700000114</c:v>
                </c:pt>
                <c:pt idx="2223">
                  <c:v>4.1391723700000114</c:v>
                </c:pt>
                <c:pt idx="2224">
                  <c:v>4.0945099600000106</c:v>
                </c:pt>
                <c:pt idx="2225">
                  <c:v>4.0864354000000134</c:v>
                </c:pt>
                <c:pt idx="2226">
                  <c:v>4.0576697800000119</c:v>
                </c:pt>
                <c:pt idx="2227">
                  <c:v>4.1233596900000009</c:v>
                </c:pt>
                <c:pt idx="2228">
                  <c:v>4.1089768800000002</c:v>
                </c:pt>
                <c:pt idx="2229">
                  <c:v>4.1094815400000044</c:v>
                </c:pt>
                <c:pt idx="2230">
                  <c:v>4.1503590000000088</c:v>
                </c:pt>
                <c:pt idx="2231">
                  <c:v>4.1374060600000035</c:v>
                </c:pt>
                <c:pt idx="2232">
                  <c:v>4.1826572399999975</c:v>
                </c:pt>
                <c:pt idx="2233">
                  <c:v>4.1874515100000167</c:v>
                </c:pt>
                <c:pt idx="2234">
                  <c:v>4.2342166700000092</c:v>
                </c:pt>
                <c:pt idx="2235">
                  <c:v>4.1851805400000046</c:v>
                </c:pt>
                <c:pt idx="2236">
                  <c:v>4.1691155300000133</c:v>
                </c:pt>
                <c:pt idx="2237">
                  <c:v>4.2122639600000014</c:v>
                </c:pt>
                <c:pt idx="2238">
                  <c:v>4.2383380600000038</c:v>
                </c:pt>
                <c:pt idx="2239">
                  <c:v>4.2803930600000086</c:v>
                </c:pt>
                <c:pt idx="2240">
                  <c:v>4.2909068100000098</c:v>
                </c:pt>
                <c:pt idx="2241">
                  <c:v>4.2841780100000051</c:v>
                </c:pt>
                <c:pt idx="2242">
                  <c:v>4.1095656500000075</c:v>
                </c:pt>
                <c:pt idx="2243">
                  <c:v>4.0288200500000073</c:v>
                </c:pt>
                <c:pt idx="2244">
                  <c:v>4.0001385400000089</c:v>
                </c:pt>
                <c:pt idx="2245">
                  <c:v>3.9834006500000072</c:v>
                </c:pt>
                <c:pt idx="2246">
                  <c:v>4.0538007200000123</c:v>
                </c:pt>
                <c:pt idx="2247">
                  <c:v>4.1653305800000169</c:v>
                </c:pt>
                <c:pt idx="2248">
                  <c:v>4.2202544100000097</c:v>
                </c:pt>
                <c:pt idx="2249">
                  <c:v>4.1250418900000057</c:v>
                </c:pt>
                <c:pt idx="2250">
                  <c:v>4.1034256200000101</c:v>
                </c:pt>
                <c:pt idx="2251">
                  <c:v>3.9961853700000063</c:v>
                </c:pt>
                <c:pt idx="2252">
                  <c:v>3.8760762900000003</c:v>
                </c:pt>
                <c:pt idx="2253">
                  <c:v>3.892561850000007</c:v>
                </c:pt>
                <c:pt idx="2254">
                  <c:v>3.9701953800000069</c:v>
                </c:pt>
                <c:pt idx="2255">
                  <c:v>4.0073720000000037</c:v>
                </c:pt>
                <c:pt idx="2256">
                  <c:v>4.1138552600000082</c:v>
                </c:pt>
                <c:pt idx="2257">
                  <c:v>4.0602771900000079</c:v>
                </c:pt>
                <c:pt idx="2258">
                  <c:v>4.0376516000000038</c:v>
                </c:pt>
                <c:pt idx="2259">
                  <c:v>3.9828118800000141</c:v>
                </c:pt>
                <c:pt idx="2260">
                  <c:v>3.8426005100000111</c:v>
                </c:pt>
                <c:pt idx="2261">
                  <c:v>3.8478994400000062</c:v>
                </c:pt>
                <c:pt idx="2262">
                  <c:v>3.7749760700000081</c:v>
                </c:pt>
                <c:pt idx="2263">
                  <c:v>3.7972652199999999</c:v>
                </c:pt>
                <c:pt idx="2264">
                  <c:v>3.8257785100000063</c:v>
                </c:pt>
                <c:pt idx="2265">
                  <c:v>3.8712820200000095</c:v>
                </c:pt>
                <c:pt idx="2266">
                  <c:v>3.869768040000011</c:v>
                </c:pt>
                <c:pt idx="2267">
                  <c:v>3.8510115100000064</c:v>
                </c:pt>
                <c:pt idx="2268">
                  <c:v>3.9883631400000041</c:v>
                </c:pt>
                <c:pt idx="2269">
                  <c:v>3.9820548900000006</c:v>
                </c:pt>
                <c:pt idx="2270">
                  <c:v>4.0543053800000166</c:v>
                </c:pt>
                <c:pt idx="2271">
                  <c:v>4.0445486200000147</c:v>
                </c:pt>
                <c:pt idx="2272">
                  <c:v>3.9183836200000002</c:v>
                </c:pt>
                <c:pt idx="2273">
                  <c:v>3.9317571100000066</c:v>
                </c:pt>
                <c:pt idx="2274">
                  <c:v>3.9032438200000144</c:v>
                </c:pt>
                <c:pt idx="2275">
                  <c:v>3.9659898800000093</c:v>
                </c:pt>
                <c:pt idx="2276">
                  <c:v>3.9623731500000048</c:v>
                </c:pt>
                <c:pt idx="2277">
                  <c:v>3.9029914900000051</c:v>
                </c:pt>
                <c:pt idx="2278">
                  <c:v>3.9475697900000029</c:v>
                </c:pt>
                <c:pt idx="2279">
                  <c:v>3.9092997400000087</c:v>
                </c:pt>
                <c:pt idx="2280">
                  <c:v>3.9085427500000094</c:v>
                </c:pt>
                <c:pt idx="2281">
                  <c:v>3.9945031700000158</c:v>
                </c:pt>
                <c:pt idx="2282">
                  <c:v>3.8987859900000075</c:v>
                </c:pt>
                <c:pt idx="2283">
                  <c:v>3.9874379300000129</c:v>
                </c:pt>
                <c:pt idx="2284">
                  <c:v>4.0245304400000066</c:v>
                </c:pt>
                <c:pt idx="2285">
                  <c:v>4.0010637500000144</c:v>
                </c:pt>
                <c:pt idx="2286">
                  <c:v>4.0462308200000052</c:v>
                </c:pt>
                <c:pt idx="2287">
                  <c:v>4.4401179500000154</c:v>
                </c:pt>
                <c:pt idx="2288">
                  <c:v>4.4672013700000122</c:v>
                </c:pt>
                <c:pt idx="2289">
                  <c:v>4.6259169400000104</c:v>
                </c:pt>
                <c:pt idx="2290">
                  <c:v>4.594880350000011</c:v>
                </c:pt>
                <c:pt idx="2291">
                  <c:v>4.1806386000000089</c:v>
                </c:pt>
                <c:pt idx="2292">
                  <c:v>4.2291700700000092</c:v>
                </c:pt>
                <c:pt idx="2293">
                  <c:v>4.0721367000000157</c:v>
                </c:pt>
                <c:pt idx="2294">
                  <c:v>4.0685199700000112</c:v>
                </c:pt>
                <c:pt idx="2295">
                  <c:v>3.9881949200000122</c:v>
                </c:pt>
                <c:pt idx="2296">
                  <c:v>3.8723754500000069</c:v>
                </c:pt>
                <c:pt idx="2297">
                  <c:v>3.7894429900000119</c:v>
                </c:pt>
                <c:pt idx="2298">
                  <c:v>3.9345327400000087</c:v>
                </c:pt>
                <c:pt idx="2299">
                  <c:v>5.0007952100000068</c:v>
                </c:pt>
                <c:pt idx="2300">
                  <c:v>5.3443004500000058</c:v>
                </c:pt>
                <c:pt idx="2301">
                  <c:v>5.7139639000000102</c:v>
                </c:pt>
                <c:pt idx="2302">
                  <c:v>5.7113564900000142</c:v>
                </c:pt>
                <c:pt idx="2303">
                  <c:v>4.9775808500000096</c:v>
                </c:pt>
                <c:pt idx="2304">
                  <c:v>4.8735367800000091</c:v>
                </c:pt>
                <c:pt idx="2305">
                  <c:v>4.6266739300000097</c:v>
                </c:pt>
                <c:pt idx="2306">
                  <c:v>5.4106632400000052</c:v>
                </c:pt>
                <c:pt idx="2307">
                  <c:v>5.4709701100000103</c:v>
                </c:pt>
                <c:pt idx="2308">
                  <c:v>5.5023431400000078</c:v>
                </c:pt>
                <c:pt idx="2309">
                  <c:v>5.535566590000002</c:v>
                </c:pt>
                <c:pt idx="2310">
                  <c:v>4.7272694899999976</c:v>
                </c:pt>
                <c:pt idx="2311">
                  <c:v>4.4234641700000026</c:v>
                </c:pt>
                <c:pt idx="2312">
                  <c:v>4.1983017000000018</c:v>
                </c:pt>
                <c:pt idx="2313">
                  <c:v>4.1819843600000013</c:v>
                </c:pt>
                <c:pt idx="2314">
                  <c:v>4.1148645800000025</c:v>
                </c:pt>
                <c:pt idx="2315">
                  <c:v>4.1805544900000058</c:v>
                </c:pt>
                <c:pt idx="2316">
                  <c:v>5.0109725200000099</c:v>
                </c:pt>
                <c:pt idx="2317">
                  <c:v>5.4739980700000075</c:v>
                </c:pt>
                <c:pt idx="2318">
                  <c:v>5.8722589200000073</c:v>
                </c:pt>
                <c:pt idx="2319">
                  <c:v>6.1624384200000151</c:v>
                </c:pt>
                <c:pt idx="2320">
                  <c:v>5.5445663600000188</c:v>
                </c:pt>
                <c:pt idx="2321">
                  <c:v>5.1360440900000128</c:v>
                </c:pt>
                <c:pt idx="2322">
                  <c:v>4.8171830800000066</c:v>
                </c:pt>
                <c:pt idx="2323">
                  <c:v>4.4492018300000069</c:v>
                </c:pt>
                <c:pt idx="2324">
                  <c:v>4.2344690000000043</c:v>
                </c:pt>
                <c:pt idx="2325">
                  <c:v>4.201161440000007</c:v>
                </c:pt>
                <c:pt idx="2326">
                  <c:v>4.040511340000009</c:v>
                </c:pt>
                <c:pt idx="2327">
                  <c:v>4.1331164500000028</c:v>
                </c:pt>
                <c:pt idx="2328">
                  <c:v>4.1691155300000133</c:v>
                </c:pt>
                <c:pt idx="2329">
                  <c:v>4.0974538100000046</c:v>
                </c:pt>
                <c:pt idx="2330">
                  <c:v>4.2461602900000059</c:v>
                </c:pt>
                <c:pt idx="2331">
                  <c:v>4.8123046999999985</c:v>
                </c:pt>
                <c:pt idx="2332">
                  <c:v>4.9099564100000066</c:v>
                </c:pt>
                <c:pt idx="2333">
                  <c:v>4.9128161500000118</c:v>
                </c:pt>
                <c:pt idx="2334">
                  <c:v>4.9292176000000012</c:v>
                </c:pt>
                <c:pt idx="2335">
                  <c:v>4.1538916200000102</c:v>
                </c:pt>
                <c:pt idx="2336">
                  <c:v>4.1046872699999994</c:v>
                </c:pt>
                <c:pt idx="2337">
                  <c:v>4.1115842900000104</c:v>
                </c:pt>
                <c:pt idx="2338">
                  <c:v>4.108304000000004</c:v>
                </c:pt>
                <c:pt idx="2339">
                  <c:v>4.6865602500000136</c:v>
                </c:pt>
                <c:pt idx="2340">
                  <c:v>4.6658691900000093</c:v>
                </c:pt>
                <c:pt idx="2341">
                  <c:v>4.7478764400000131</c:v>
                </c:pt>
                <c:pt idx="2342">
                  <c:v>4.8787516000000153</c:v>
                </c:pt>
                <c:pt idx="2343">
                  <c:v>4.1861898600000131</c:v>
                </c:pt>
                <c:pt idx="2344">
                  <c:v>4.0597725300000036</c:v>
                </c:pt>
                <c:pt idx="2345">
                  <c:v>3.794489590000012</c:v>
                </c:pt>
                <c:pt idx="2346">
                  <c:v>3.8112274799999994</c:v>
                </c:pt>
                <c:pt idx="2347">
                  <c:v>3.9282244900000052</c:v>
                </c:pt>
                <c:pt idx="2348">
                  <c:v>3.9939144000000084</c:v>
                </c:pt>
                <c:pt idx="2349">
                  <c:v>4.0252874300000059</c:v>
                </c:pt>
                <c:pt idx="2350">
                  <c:v>4.1139393700000113</c:v>
                </c:pt>
                <c:pt idx="2351">
                  <c:v>3.9238507700000014</c:v>
                </c:pt>
                <c:pt idx="2352">
                  <c:v>3.9909705500000143</c:v>
                </c:pt>
                <c:pt idx="2353">
                  <c:v>3.9749896500000119</c:v>
                </c:pt>
                <c:pt idx="2354">
                  <c:v>3.8953374800000091</c:v>
                </c:pt>
                <c:pt idx="2355">
                  <c:v>4.0913978900000103</c:v>
                </c:pt>
                <c:pt idx="2356">
                  <c:v>3.8999635300000079</c:v>
                </c:pt>
                <c:pt idx="2357">
                  <c:v>3.9986245600000103</c:v>
                </c:pt>
                <c:pt idx="2358">
                  <c:v>3.9915593200000075</c:v>
                </c:pt>
                <c:pt idx="2359">
                  <c:v>3.817283400000008</c:v>
                </c:pt>
                <c:pt idx="2360">
                  <c:v>4.55215247000001</c:v>
                </c:pt>
                <c:pt idx="2361">
                  <c:v>5.2856757800000054</c:v>
                </c:pt>
                <c:pt idx="2362">
                  <c:v>5.3340390300000138</c:v>
                </c:pt>
                <c:pt idx="2363">
                  <c:v>5.3955234400000052</c:v>
                </c:pt>
                <c:pt idx="2364">
                  <c:v>4.9769920800000023</c:v>
                </c:pt>
                <c:pt idx="2365">
                  <c:v>4.3065512700000141</c:v>
                </c:pt>
                <c:pt idx="2366">
                  <c:v>4.2620570800000053</c:v>
                </c:pt>
                <c:pt idx="2367">
                  <c:v>4.3839324700000049</c:v>
                </c:pt>
                <c:pt idx="2368">
                  <c:v>4.2155442500000078</c:v>
                </c:pt>
                <c:pt idx="2369">
                  <c:v>4.2080584600000037</c:v>
                </c:pt>
                <c:pt idx="2370">
                  <c:v>4.2327868000000137</c:v>
                </c:pt>
                <c:pt idx="2371">
                  <c:v>4.4262398000000047</c:v>
                </c:pt>
                <c:pt idx="2372">
                  <c:v>4.5114432300000118</c:v>
                </c:pt>
                <c:pt idx="2373">
                  <c:v>5.0641300400000091</c:v>
                </c:pt>
                <c:pt idx="2374">
                  <c:v>5.0510088799999977</c:v>
                </c:pt>
                <c:pt idx="2375">
                  <c:v>4.9142460200000073</c:v>
                </c:pt>
                <c:pt idx="2376">
                  <c:v>4.9155076700000109</c:v>
                </c:pt>
                <c:pt idx="2377">
                  <c:v>4.4481084000000095</c:v>
                </c:pt>
                <c:pt idx="2378">
                  <c:v>4.5333118300000166</c:v>
                </c:pt>
                <c:pt idx="2379">
                  <c:v>4.2819911499999961</c:v>
                </c:pt>
                <c:pt idx="2380">
                  <c:v>5.1890333900000059</c:v>
                </c:pt>
                <c:pt idx="2381">
                  <c:v>5.4893060900000137</c:v>
                </c:pt>
                <c:pt idx="2382">
                  <c:v>5.5783785800000061</c:v>
                </c:pt>
                <c:pt idx="2383">
                  <c:v>5.7555983500000139</c:v>
                </c:pt>
                <c:pt idx="2384">
                  <c:v>4.9817022400000042</c:v>
                </c:pt>
                <c:pt idx="2385">
                  <c:v>4.8813590100000113</c:v>
                </c:pt>
                <c:pt idx="2386">
                  <c:v>4.8112112700000154</c:v>
                </c:pt>
                <c:pt idx="2387">
                  <c:v>4.83047246000001</c:v>
                </c:pt>
                <c:pt idx="2388">
                  <c:v>5.1480718199999984</c:v>
                </c:pt>
                <c:pt idx="2389">
                  <c:v>5.1272125400000164</c:v>
                </c:pt>
                <c:pt idx="2390">
                  <c:v>5.5496970700000077</c:v>
                </c:pt>
                <c:pt idx="2391">
                  <c:v>5.7666167600000051</c:v>
                </c:pt>
                <c:pt idx="2392">
                  <c:v>5.4020840200000038</c:v>
                </c:pt>
                <c:pt idx="2393">
                  <c:v>5.3354689000000093</c:v>
                </c:pt>
                <c:pt idx="2394">
                  <c:v>5.2831524800000125</c:v>
                </c:pt>
                <c:pt idx="2395">
                  <c:v>5.1365487500000029</c:v>
                </c:pt>
                <c:pt idx="2396">
                  <c:v>5.94181789000001</c:v>
                </c:pt>
                <c:pt idx="2397">
                  <c:v>6.8510469900000004</c:v>
                </c:pt>
                <c:pt idx="2398">
                  <c:v>7.0903399400000069</c:v>
                </c:pt>
                <c:pt idx="2399">
                  <c:v>8.0777072300000015</c:v>
                </c:pt>
                <c:pt idx="2400">
                  <c:v>7.8945156500000024</c:v>
                </c:pt>
                <c:pt idx="2401">
                  <c:v>7.9872048700000136</c:v>
                </c:pt>
                <c:pt idx="2402">
                  <c:v>7.5251045300000072</c:v>
                </c:pt>
                <c:pt idx="2403">
                  <c:v>7.1097693500000076</c:v>
                </c:pt>
                <c:pt idx="2404">
                  <c:v>7.0552660700000018</c:v>
                </c:pt>
                <c:pt idx="2405">
                  <c:v>6.4540477900000042</c:v>
                </c:pt>
                <c:pt idx="2406">
                  <c:v>6.6807242400000035</c:v>
                </c:pt>
                <c:pt idx="2407">
                  <c:v>6.7295080400000131</c:v>
                </c:pt>
                <c:pt idx="2408">
                  <c:v>6.7957867200000095</c:v>
                </c:pt>
                <c:pt idx="2409">
                  <c:v>6.2331749300000041</c:v>
                </c:pt>
                <c:pt idx="2410">
                  <c:v>6.3212381000000022</c:v>
                </c:pt>
                <c:pt idx="2411">
                  <c:v>6.3334340500000081</c:v>
                </c:pt>
                <c:pt idx="2412">
                  <c:v>5.8938751900000028</c:v>
                </c:pt>
                <c:pt idx="2413">
                  <c:v>7.218271250000015</c:v>
                </c:pt>
                <c:pt idx="2414">
                  <c:v>7.1962344300000041</c:v>
                </c:pt>
                <c:pt idx="2415">
                  <c:v>6.942979219999998</c:v>
                </c:pt>
                <c:pt idx="2416">
                  <c:v>6.8625700600000101</c:v>
                </c:pt>
                <c:pt idx="2417">
                  <c:v>6.0211336200000005</c:v>
                </c:pt>
                <c:pt idx="2418">
                  <c:v>5.9053982599999983</c:v>
                </c:pt>
                <c:pt idx="2419">
                  <c:v>5.7831023200000118</c:v>
                </c:pt>
                <c:pt idx="2420">
                  <c:v>6.0143207100000069</c:v>
                </c:pt>
                <c:pt idx="2421">
                  <c:v>5.7314587800000112</c:v>
                </c:pt>
                <c:pt idx="2422">
                  <c:v>5.6688809400000082</c:v>
                </c:pt>
                <c:pt idx="2423">
                  <c:v>5.4337934900000135</c:v>
                </c:pt>
                <c:pt idx="2424">
                  <c:v>5.3988878400000004</c:v>
                </c:pt>
                <c:pt idx="2425">
                  <c:v>5.6401153200000067</c:v>
                </c:pt>
                <c:pt idx="2426">
                  <c:v>5.7850368500000116</c:v>
                </c:pt>
                <c:pt idx="2427">
                  <c:v>5.7784762699999987</c:v>
                </c:pt>
                <c:pt idx="2428">
                  <c:v>5.8200266099999993</c:v>
                </c:pt>
                <c:pt idx="2429">
                  <c:v>5.7232160000000079</c:v>
                </c:pt>
                <c:pt idx="2430">
                  <c:v>5.5405290800000131</c:v>
                </c:pt>
                <c:pt idx="2431">
                  <c:v>5.9831159000000014</c:v>
                </c:pt>
                <c:pt idx="2432">
                  <c:v>5.6149664300000097</c:v>
                </c:pt>
                <c:pt idx="2433">
                  <c:v>5.5549118900000138</c:v>
                </c:pt>
                <c:pt idx="2434">
                  <c:v>5.525557500000005</c:v>
                </c:pt>
                <c:pt idx="2435">
                  <c:v>5.2818908300000089</c:v>
                </c:pt>
                <c:pt idx="2436">
                  <c:v>5.4499426100000079</c:v>
                </c:pt>
                <c:pt idx="2437">
                  <c:v>5.1498381300000062</c:v>
                </c:pt>
                <c:pt idx="2438">
                  <c:v>5.5840139500000134</c:v>
                </c:pt>
                <c:pt idx="2439">
                  <c:v>5.608321740000008</c:v>
                </c:pt>
                <c:pt idx="2440">
                  <c:v>5.6114338100000083</c:v>
                </c:pt>
                <c:pt idx="2441">
                  <c:v>5.7671214200000094</c:v>
                </c:pt>
                <c:pt idx="2442">
                  <c:v>5.4559985300000022</c:v>
                </c:pt>
                <c:pt idx="2443">
                  <c:v>5.2474898400000001</c:v>
                </c:pt>
                <c:pt idx="2444">
                  <c:v>4.8923774200000025</c:v>
                </c:pt>
                <c:pt idx="2445">
                  <c:v>5.026196430000013</c:v>
                </c:pt>
                <c:pt idx="2446">
                  <c:v>4.8694995000000034</c:v>
                </c:pt>
                <c:pt idx="2447">
                  <c:v>4.9674035400000065</c:v>
                </c:pt>
                <c:pt idx="2448">
                  <c:v>5.076746540000002</c:v>
                </c:pt>
                <c:pt idx="2449">
                  <c:v>5.2237708199999986</c:v>
                </c:pt>
                <c:pt idx="2450">
                  <c:v>5.3012361300000066</c:v>
                </c:pt>
                <c:pt idx="2451">
                  <c:v>5.2589288000000067</c:v>
                </c:pt>
                <c:pt idx="2452">
                  <c:v>5.4844277100000056</c:v>
                </c:pt>
                <c:pt idx="2453">
                  <c:v>5.4465782099999984</c:v>
                </c:pt>
                <c:pt idx="2454">
                  <c:v>5.5427159400000079</c:v>
                </c:pt>
                <c:pt idx="2455">
                  <c:v>5.5316134199999993</c:v>
                </c:pt>
                <c:pt idx="2456">
                  <c:v>5.573079650000011</c:v>
                </c:pt>
                <c:pt idx="2457">
                  <c:v>5.2078740299999993</c:v>
                </c:pt>
                <c:pt idx="2458">
                  <c:v>5.0154303500000026</c:v>
                </c:pt>
                <c:pt idx="2459">
                  <c:v>5.0440277500000121</c:v>
                </c:pt>
                <c:pt idx="2460">
                  <c:v>4.8319864400000085</c:v>
                </c:pt>
                <c:pt idx="2461">
                  <c:v>5.3403472800000031</c:v>
                </c:pt>
                <c:pt idx="2462">
                  <c:v>5.3818976200000037</c:v>
                </c:pt>
                <c:pt idx="2463">
                  <c:v>5.2559008400000096</c:v>
                </c:pt>
                <c:pt idx="2464">
                  <c:v>5.3181422400000145</c:v>
                </c:pt>
                <c:pt idx="2465">
                  <c:v>4.9202178300000128</c:v>
                </c:pt>
                <c:pt idx="2466">
                  <c:v>4.6299542200000019</c:v>
                </c:pt>
                <c:pt idx="2467">
                  <c:v>4.567208160000007</c:v>
                </c:pt>
                <c:pt idx="2468">
                  <c:v>4.865714550000007</c:v>
                </c:pt>
                <c:pt idx="2469">
                  <c:v>5.0119818400000185</c:v>
                </c:pt>
                <c:pt idx="2470">
                  <c:v>5.390056290000004</c:v>
                </c:pt>
                <c:pt idx="2471">
                  <c:v>5.482913730000007</c:v>
                </c:pt>
                <c:pt idx="2472">
                  <c:v>5.2504336900000084</c:v>
                </c:pt>
                <c:pt idx="2473">
                  <c:v>5.0227479200000005</c:v>
                </c:pt>
                <c:pt idx="2474">
                  <c:v>4.8151644400000038</c:v>
                </c:pt>
                <c:pt idx="2475">
                  <c:v>4.8042301400000014</c:v>
                </c:pt>
                <c:pt idx="2476">
                  <c:v>4.7722683400000108</c:v>
                </c:pt>
                <c:pt idx="2477">
                  <c:v>5.0590834400000091</c:v>
                </c:pt>
                <c:pt idx="2478">
                  <c:v>5.1055962700000066</c:v>
                </c:pt>
                <c:pt idx="2479">
                  <c:v>5.2735639400000025</c:v>
                </c:pt>
                <c:pt idx="2480">
                  <c:v>5.3091424699999976</c:v>
                </c:pt>
                <c:pt idx="2481">
                  <c:v>5.3801313100000101</c:v>
                </c:pt>
                <c:pt idx="2482">
                  <c:v>5.6404517600000048</c:v>
                </c:pt>
                <c:pt idx="2483">
                  <c:v>5.6076488600000118</c:v>
                </c:pt>
                <c:pt idx="2484">
                  <c:v>5.788569470000013</c:v>
                </c:pt>
                <c:pt idx="2485">
                  <c:v>5.5519680400000055</c:v>
                </c:pt>
                <c:pt idx="2486">
                  <c:v>5.6219475600000095</c:v>
                </c:pt>
                <c:pt idx="2487">
                  <c:v>5.4962031099999962</c:v>
                </c:pt>
                <c:pt idx="2488">
                  <c:v>5.4892219800000106</c:v>
                </c:pt>
                <c:pt idx="2489">
                  <c:v>5.3824863900000111</c:v>
                </c:pt>
                <c:pt idx="2490">
                  <c:v>5.209808559999999</c:v>
                </c:pt>
                <c:pt idx="2491">
                  <c:v>5.0432707599999986</c:v>
                </c:pt>
                <c:pt idx="2492">
                  <c:v>4.8167625300000054</c:v>
                </c:pt>
                <c:pt idx="2493">
                  <c:v>4.906003240000004</c:v>
                </c:pt>
                <c:pt idx="2494">
                  <c:v>4.8675649700000037</c:v>
                </c:pt>
                <c:pt idx="2495">
                  <c:v>5.2779376600000063</c:v>
                </c:pt>
                <c:pt idx="2496">
                  <c:v>5.2823954900000132</c:v>
                </c:pt>
                <c:pt idx="2497">
                  <c:v>5.3098994600000111</c:v>
                </c:pt>
                <c:pt idx="2498">
                  <c:v>5.2761713500000127</c:v>
                </c:pt>
                <c:pt idx="2499">
                  <c:v>4.9768238600000103</c:v>
                </c:pt>
                <c:pt idx="2500">
                  <c:v>5.0146733600000033</c:v>
                </c:pt>
                <c:pt idx="2501">
                  <c:v>5.2854234500000103</c:v>
                </c:pt>
                <c:pt idx="2502">
                  <c:v>5.314609620000013</c:v>
                </c:pt>
                <c:pt idx="2503">
                  <c:v>5.349599380000015</c:v>
                </c:pt>
                <c:pt idx="2504">
                  <c:v>5.0166078900000031</c:v>
                </c:pt>
                <c:pt idx="2505">
                  <c:v>4.5427321500000062</c:v>
                </c:pt>
                <c:pt idx="2506">
                  <c:v>4.5427321500000062</c:v>
                </c:pt>
                <c:pt idx="2507">
                  <c:v>4.4015114600000089</c:v>
                </c:pt>
                <c:pt idx="2508">
                  <c:v>4.6058146499999992</c:v>
                </c:pt>
                <c:pt idx="2509">
                  <c:v>4.6481219800000133</c:v>
                </c:pt>
                <c:pt idx="2510">
                  <c:v>4.7969125700000035</c:v>
                </c:pt>
                <c:pt idx="2511">
                  <c:v>4.6694859199999996</c:v>
                </c:pt>
                <c:pt idx="2512">
                  <c:v>4.7969966800000066</c:v>
                </c:pt>
                <c:pt idx="2513">
                  <c:v>4.883461760000003</c:v>
                </c:pt>
                <c:pt idx="2514">
                  <c:v>4.770586140000006</c:v>
                </c:pt>
                <c:pt idx="2515">
                  <c:v>5.0284674000000109</c:v>
                </c:pt>
                <c:pt idx="2516">
                  <c:v>4.9709361600000079</c:v>
                </c:pt>
                <c:pt idx="2517">
                  <c:v>4.951086200000006</c:v>
                </c:pt>
                <c:pt idx="2518">
                  <c:v>5.0316635800000142</c:v>
                </c:pt>
                <c:pt idx="2519">
                  <c:v>5.03620552000001</c:v>
                </c:pt>
                <c:pt idx="2520">
                  <c:v>5.1126615100000095</c:v>
                </c:pt>
                <c:pt idx="2521">
                  <c:v>5.0718681600000082</c:v>
                </c:pt>
                <c:pt idx="2522">
                  <c:v>5.008701550000012</c:v>
                </c:pt>
                <c:pt idx="2523">
                  <c:v>4.8901905600000077</c:v>
                </c:pt>
                <c:pt idx="2524">
                  <c:v>4.8901905600000077</c:v>
                </c:pt>
                <c:pt idx="2525">
                  <c:v>4.8649575600000077</c:v>
                </c:pt>
                <c:pt idx="2526">
                  <c:v>4.8026320499999997</c:v>
                </c:pt>
                <c:pt idx="2527">
                  <c:v>4.702961700000003</c:v>
                </c:pt>
                <c:pt idx="2528">
                  <c:v>4.722895770000008</c:v>
                </c:pt>
                <c:pt idx="2529">
                  <c:v>4.7848007300000006</c:v>
                </c:pt>
                <c:pt idx="2530">
                  <c:v>4.7886697900000001</c:v>
                </c:pt>
                <c:pt idx="2531">
                  <c:v>4.8001087500000068</c:v>
                </c:pt>
                <c:pt idx="2532">
                  <c:v>4.6916068499999994</c:v>
                </c:pt>
                <c:pt idx="2533">
                  <c:v>4.5412181700000076</c:v>
                </c:pt>
                <c:pt idx="2534">
                  <c:v>4.4636687500000107</c:v>
                </c:pt>
                <c:pt idx="2535">
                  <c:v>4.5571149600000069</c:v>
                </c:pt>
                <c:pt idx="2536">
                  <c:v>4.6186834800000156</c:v>
                </c:pt>
                <c:pt idx="2537">
                  <c:v>4.6467762200000067</c:v>
                </c:pt>
                <c:pt idx="2538">
                  <c:v>4.7174286200000068</c:v>
                </c:pt>
                <c:pt idx="2539">
                  <c:v>4.6575423000000029</c:v>
                </c:pt>
                <c:pt idx="2540">
                  <c:v>4.5631708800000155</c:v>
                </c:pt>
                <c:pt idx="2541">
                  <c:v>4.4042870900000111</c:v>
                </c:pt>
                <c:pt idx="2542">
                  <c:v>4.5227980800000012</c:v>
                </c:pt>
                <c:pt idx="2543">
                  <c:v>4.308569910000017</c:v>
                </c:pt>
                <c:pt idx="2544">
                  <c:v>4.3518865600000112</c:v>
                </c:pt>
                <c:pt idx="2545">
                  <c:v>4.328672200000014</c:v>
                </c:pt>
                <c:pt idx="2546">
                  <c:v>4.1850123200000127</c:v>
                </c:pt>
                <c:pt idx="2547">
                  <c:v>4.5185925800000035</c:v>
                </c:pt>
                <c:pt idx="2548">
                  <c:v>4.4112682199999966</c:v>
                </c:pt>
                <c:pt idx="2549">
                  <c:v>4.4144644000000142</c:v>
                </c:pt>
                <c:pt idx="2550">
                  <c:v>4.4144644000000142</c:v>
                </c:pt>
                <c:pt idx="2551">
                  <c:v>4.3460829700000119</c:v>
                </c:pt>
                <c:pt idx="2552">
                  <c:v>4.3529799900000086</c:v>
                </c:pt>
                <c:pt idx="2553">
                  <c:v>4.4654350600000043</c:v>
                </c:pt>
                <c:pt idx="2554">
                  <c:v>4.4654350600000043</c:v>
                </c:pt>
                <c:pt idx="2555">
                  <c:v>4.4200156600000042</c:v>
                </c:pt>
                <c:pt idx="2556">
                  <c:v>4.4513886900000017</c:v>
                </c:pt>
                <c:pt idx="2557">
                  <c:v>4.454753089999997</c:v>
                </c:pt>
                <c:pt idx="2558">
                  <c:v>4.396801300000007</c:v>
                </c:pt>
                <c:pt idx="2559">
                  <c:v>4.414296180000008</c:v>
                </c:pt>
                <c:pt idx="2560">
                  <c:v>4.4074832700000002</c:v>
                </c:pt>
                <c:pt idx="2561">
                  <c:v>4.3586153600000159</c:v>
                </c:pt>
                <c:pt idx="2562">
                  <c:v>4.3026822100000146</c:v>
                </c:pt>
                <c:pt idx="2563">
                  <c:v>4.2552441700000116</c:v>
                </c:pt>
                <c:pt idx="2564">
                  <c:v>4.2401043699999974</c:v>
                </c:pt>
                <c:pt idx="2565">
                  <c:v>4.2004044500000077</c:v>
                </c:pt>
                <c:pt idx="2566">
                  <c:v>4.2550759500000055</c:v>
                </c:pt>
                <c:pt idx="2567">
                  <c:v>4.3242143700000071</c:v>
                </c:pt>
                <c:pt idx="2568">
                  <c:v>4.3104203300000137</c:v>
                </c:pt>
                <c:pt idx="2569">
                  <c:v>4.3877174200000013</c:v>
                </c:pt>
                <c:pt idx="2570">
                  <c:v>4.3345599000000163</c:v>
                </c:pt>
                <c:pt idx="2571">
                  <c:v>4.1898907000000065</c:v>
                </c:pt>
                <c:pt idx="2572">
                  <c:v>4.1968718300000063</c:v>
                </c:pt>
                <c:pt idx="2573">
                  <c:v>4.1776106400000117</c:v>
                </c:pt>
                <c:pt idx="2574">
                  <c:v>4.2483471500000007</c:v>
                </c:pt>
                <c:pt idx="2575">
                  <c:v>4.3184948900000109</c:v>
                </c:pt>
                <c:pt idx="2576">
                  <c:v>4.3888108500000129</c:v>
                </c:pt>
                <c:pt idx="2577">
                  <c:v>4.4353236800000104</c:v>
                </c:pt>
                <c:pt idx="2578">
                  <c:v>4.3558397299999996</c:v>
                </c:pt>
                <c:pt idx="2579">
                  <c:v>4.4188381200000038</c:v>
                </c:pt>
                <c:pt idx="2580">
                  <c:v>4.3473446200000012</c:v>
                </c:pt>
                <c:pt idx="2581">
                  <c:v>4.3494473700000071</c:v>
                </c:pt>
                <c:pt idx="2582">
                  <c:v>4.3349804500000033</c:v>
                </c:pt>
                <c:pt idx="2583">
                  <c:v>4.3809045100000077</c:v>
                </c:pt>
                <c:pt idx="2584">
                  <c:v>4.3608863300000138</c:v>
                </c:pt>
                <c:pt idx="2585">
                  <c:v>4.3126913000000116</c:v>
                </c:pt>
                <c:pt idx="2586">
                  <c:v>4.3232891600000016</c:v>
                </c:pt>
                <c:pt idx="2587">
                  <c:v>4.2245440200000104</c:v>
                </c:pt>
                <c:pt idx="2588">
                  <c:v>4.3087381300000089</c:v>
                </c:pt>
                <c:pt idx="2589">
                  <c:v>4.2316933700000021</c:v>
                </c:pt>
                <c:pt idx="2590">
                  <c:v>4.2743371400000001</c:v>
                </c:pt>
                <c:pt idx="2591">
                  <c:v>4.2743371400000001</c:v>
                </c:pt>
                <c:pt idx="2592">
                  <c:v>4.1189859699999971</c:v>
                </c:pt>
                <c:pt idx="2593">
                  <c:v>4.2000680100000096</c:v>
                </c:pt>
                <c:pt idx="2594">
                  <c:v>4.2000680100000096</c:v>
                </c:pt>
                <c:pt idx="2595">
                  <c:v>4.2218525000000113</c:v>
                </c:pt>
                <c:pt idx="2596">
                  <c:v>4.2146190400000023</c:v>
                </c:pt>
                <c:pt idx="2597">
                  <c:v>4.1935915400000141</c:v>
                </c:pt>
                <c:pt idx="2598">
                  <c:v>4.1686108700000091</c:v>
                </c:pt>
                <c:pt idx="2599">
                  <c:v>4.1398452500000076</c:v>
                </c:pt>
                <c:pt idx="2600">
                  <c:v>4.1520412000000135</c:v>
                </c:pt>
                <c:pt idx="2601">
                  <c:v>4.1136870400000163</c:v>
                </c:pt>
                <c:pt idx="2602">
                  <c:v>4.0850055300000037</c:v>
                </c:pt>
                <c:pt idx="2603">
                  <c:v>3.9812979000000013</c:v>
                </c:pt>
                <c:pt idx="2604">
                  <c:v>3.9627095900000171</c:v>
                </c:pt>
                <c:pt idx="2605">
                  <c:v>3.9573265500000048</c:v>
                </c:pt>
                <c:pt idx="2606">
                  <c:v>3.9982040100000091</c:v>
                </c:pt>
                <c:pt idx="2607">
                  <c:v>4.0299134800000047</c:v>
                </c:pt>
                <c:pt idx="2608">
                  <c:v>4.030249920000017</c:v>
                </c:pt>
                <c:pt idx="2609">
                  <c:v>4.0718843700000065</c:v>
                </c:pt>
                <c:pt idx="2610">
                  <c:v>4.0785290600000081</c:v>
                </c:pt>
                <c:pt idx="2611">
                  <c:v>4.1199952900000056</c:v>
                </c:pt>
                <c:pt idx="2612">
                  <c:v>4.0958557200000172</c:v>
                </c:pt>
                <c:pt idx="2613">
                  <c:v>4.1027527399999997</c:v>
                </c:pt>
                <c:pt idx="2614">
                  <c:v>4.0844167600000105</c:v>
                </c:pt>
                <c:pt idx="2615">
                  <c:v>4.0471560300000107</c:v>
                </c:pt>
                <c:pt idx="2616">
                  <c:v>4.0546418200000147</c:v>
                </c:pt>
                <c:pt idx="2617">
                  <c:v>4.0315115700000064</c:v>
                </c:pt>
                <c:pt idx="2618">
                  <c:v>4.0031665000000061</c:v>
                </c:pt>
                <c:pt idx="2619">
                  <c:v>4.0399225700000017</c:v>
                </c:pt>
                <c:pt idx="2620">
                  <c:v>4.0603613000000109</c:v>
                </c:pt>
                <c:pt idx="2621">
                  <c:v>4.0187268500000073</c:v>
                </c:pt>
                <c:pt idx="2622">
                  <c:v>4.0866036200000053</c:v>
                </c:pt>
                <c:pt idx="2623">
                  <c:v>4.1593587700000114</c:v>
                </c:pt>
                <c:pt idx="2624">
                  <c:v>4.156078480000005</c:v>
                </c:pt>
                <c:pt idx="2625">
                  <c:v>4.2004044500000077</c:v>
                </c:pt>
                <c:pt idx="2626">
                  <c:v>4.196367170000002</c:v>
                </c:pt>
                <c:pt idx="2627">
                  <c:v>4.1057807000000111</c:v>
                </c:pt>
                <c:pt idx="2628">
                  <c:v>4.0268014100000045</c:v>
                </c:pt>
                <c:pt idx="2629">
                  <c:v>3.9822231100000067</c:v>
                </c:pt>
                <c:pt idx="2630">
                  <c:v>4.1933392100000049</c:v>
                </c:pt>
                <c:pt idx="2631">
                  <c:v>4.1646577000000065</c:v>
                </c:pt>
                <c:pt idx="2632">
                  <c:v>4.3899883900000134</c:v>
                </c:pt>
                <c:pt idx="2633">
                  <c:v>4.4146326200000061</c:v>
                </c:pt>
                <c:pt idx="2634">
                  <c:v>4.2769445500000103</c:v>
                </c:pt>
                <c:pt idx="2635">
                  <c:v>4.281486490000006</c:v>
                </c:pt>
                <c:pt idx="2636">
                  <c:v>4.0996406700000136</c:v>
                </c:pt>
                <c:pt idx="2637">
                  <c:v>4.1326959000000016</c:v>
                </c:pt>
                <c:pt idx="2638">
                  <c:v>4.0495952200000005</c:v>
                </c:pt>
                <c:pt idx="2639">
                  <c:v>4.0911455600000011</c:v>
                </c:pt>
                <c:pt idx="2640">
                  <c:v>4.1324435700000066</c:v>
                </c:pt>
                <c:pt idx="2641">
                  <c:v>4.0941735200000124</c:v>
                </c:pt>
                <c:pt idx="2642">
                  <c:v>4.0593519800000024</c:v>
                </c:pt>
                <c:pt idx="2643">
                  <c:v>4.1678538800000098</c:v>
                </c:pt>
                <c:pt idx="2644">
                  <c:v>4.0755852099999998</c:v>
                </c:pt>
                <c:pt idx="2645">
                  <c:v>4.1801339400000046</c:v>
                </c:pt>
                <c:pt idx="2646">
                  <c:v>4.14068635000001</c:v>
                </c:pt>
                <c:pt idx="2647">
                  <c:v>4.1483403600000059</c:v>
                </c:pt>
                <c:pt idx="2648">
                  <c:v>4.1352192000000088</c:v>
                </c:pt>
                <c:pt idx="2649">
                  <c:v>4.088454040000002</c:v>
                </c:pt>
                <c:pt idx="2650">
                  <c:v>4.0666695500000145</c:v>
                </c:pt>
                <c:pt idx="2651">
                  <c:v>3.9816343399999994</c:v>
                </c:pt>
                <c:pt idx="2652">
                  <c:v>4.0511933100000022</c:v>
                </c:pt>
                <c:pt idx="2653">
                  <c:v>4.0189791800000023</c:v>
                </c:pt>
                <c:pt idx="2654">
                  <c:v>3.977681170000011</c:v>
                </c:pt>
                <c:pt idx="2655">
                  <c:v>3.9680085199999979</c:v>
                </c:pt>
                <c:pt idx="2656">
                  <c:v>3.9077857600000101</c:v>
                </c:pt>
                <c:pt idx="2657">
                  <c:v>3.8696839300000079</c:v>
                </c:pt>
                <c:pt idx="2658">
                  <c:v>3.8811228900000145</c:v>
                </c:pt>
                <c:pt idx="2659">
                  <c:v>3.8583290800000043</c:v>
                </c:pt>
                <c:pt idx="2660">
                  <c:v>3.8918889700000108</c:v>
                </c:pt>
                <c:pt idx="2661">
                  <c:v>3.955392020000005</c:v>
                </c:pt>
                <c:pt idx="2662">
                  <c:v>4.0521185200000076</c:v>
                </c:pt>
                <c:pt idx="2663">
                  <c:v>4.1157056800000049</c:v>
                </c:pt>
                <c:pt idx="2664">
                  <c:v>4.1163785600000011</c:v>
                </c:pt>
                <c:pt idx="2665">
                  <c:v>4.1844235500000053</c:v>
                </c:pt>
                <c:pt idx="2666">
                  <c:v>4.1354715300000038</c:v>
                </c:pt>
                <c:pt idx="2667">
                  <c:v>4.1230232500000028</c:v>
                </c:pt>
                <c:pt idx="2668">
                  <c:v>4.0890428100000094</c:v>
                </c:pt>
                <c:pt idx="2669">
                  <c:v>4.0020730700000087</c:v>
                </c:pt>
                <c:pt idx="2670">
                  <c:v>3.9345327400000087</c:v>
                </c:pt>
                <c:pt idx="2671">
                  <c:v>3.9568218900000147</c:v>
                </c:pt>
                <c:pt idx="2672">
                  <c:v>3.9355420600000031</c:v>
                </c:pt>
                <c:pt idx="2673">
                  <c:v>3.9473174600000078</c:v>
                </c:pt>
                <c:pt idx="2674">
                  <c:v>4.0696975100000117</c:v>
                </c:pt>
                <c:pt idx="2675">
                  <c:v>3.985166960000015</c:v>
                </c:pt>
                <c:pt idx="2676">
                  <c:v>3.9939144000000084</c:v>
                </c:pt>
                <c:pt idx="2677">
                  <c:v>3.8921413000000058</c:v>
                </c:pt>
                <c:pt idx="2678">
                  <c:v>3.764294100000015</c:v>
                </c:pt>
                <c:pt idx="2679">
                  <c:v>3.7425096100000133</c:v>
                </c:pt>
                <c:pt idx="2680">
                  <c:v>3.762107240000006</c:v>
                </c:pt>
                <c:pt idx="2681">
                  <c:v>3.8268719400000037</c:v>
                </c:pt>
                <c:pt idx="2682">
                  <c:v>3.9594293000000107</c:v>
                </c:pt>
                <c:pt idx="2683">
                  <c:v>3.9072811000000058</c:v>
                </c:pt>
                <c:pt idx="2684">
                  <c:v>3.8564786600000076</c:v>
                </c:pt>
                <c:pt idx="2685">
                  <c:v>3.8410024200000095</c:v>
                </c:pt>
                <c:pt idx="2686">
                  <c:v>3.7790974600000027</c:v>
                </c:pt>
                <c:pt idx="2687">
                  <c:v>3.8442827100000017</c:v>
                </c:pt>
                <c:pt idx="2688">
                  <c:v>3.8636280100000135</c:v>
                </c:pt>
                <c:pt idx="2689">
                  <c:v>4.238758610000005</c:v>
                </c:pt>
                <c:pt idx="2690">
                  <c:v>4.1849282100000096</c:v>
                </c:pt>
                <c:pt idx="2691">
                  <c:v>4.2819911499999961</c:v>
                </c:pt>
                <c:pt idx="2692">
                  <c:v>4.3279993200000035</c:v>
                </c:pt>
                <c:pt idx="2693">
                  <c:v>3.9615320500000024</c:v>
                </c:pt>
                <c:pt idx="2694">
                  <c:v>3.955392020000005</c:v>
                </c:pt>
                <c:pt idx="2695">
                  <c:v>3.8282177000000104</c:v>
                </c:pt>
                <c:pt idx="2696">
                  <c:v>4.8738732200000072</c:v>
                </c:pt>
                <c:pt idx="2697">
                  <c:v>5.3321886100000171</c:v>
                </c:pt>
                <c:pt idx="2698">
                  <c:v>5.8210359300000079</c:v>
                </c:pt>
                <c:pt idx="2699">
                  <c:v>6.3981987500000059</c:v>
                </c:pt>
                <c:pt idx="2700">
                  <c:v>5.5088196100000175</c:v>
                </c:pt>
                <c:pt idx="2701">
                  <c:v>5.1700245300000063</c:v>
                </c:pt>
                <c:pt idx="2702">
                  <c:v>4.7814363300000053</c:v>
                </c:pt>
                <c:pt idx="2703">
                  <c:v>4.4875559900000042</c:v>
                </c:pt>
                <c:pt idx="2704">
                  <c:v>4.4682106900000065</c:v>
                </c:pt>
                <c:pt idx="2705">
                  <c:v>4.346671740000005</c:v>
                </c:pt>
                <c:pt idx="2706">
                  <c:v>4.7816045500000115</c:v>
                </c:pt>
                <c:pt idx="2707">
                  <c:v>4.7541005800000136</c:v>
                </c:pt>
                <c:pt idx="2708">
                  <c:v>5.2144346100000121</c:v>
                </c:pt>
                <c:pt idx="2709">
                  <c:v>5.512856890000009</c:v>
                </c:pt>
                <c:pt idx="2710">
                  <c:v>5.0675785500000075</c:v>
                </c:pt>
                <c:pt idx="2711">
                  <c:v>5.0055053700000087</c:v>
                </c:pt>
                <c:pt idx="2712">
                  <c:v>4.4376787600000114</c:v>
                </c:pt>
                <c:pt idx="2713">
                  <c:v>4.572254760000007</c:v>
                </c:pt>
                <c:pt idx="2714">
                  <c:v>5.2611156600000015</c:v>
                </c:pt>
                <c:pt idx="2715">
                  <c:v>5.6571896500000065</c:v>
                </c:pt>
                <c:pt idx="2716">
                  <c:v>6.1627748600000132</c:v>
                </c:pt>
                <c:pt idx="2717">
                  <c:v>5.7589627500000091</c:v>
                </c:pt>
                <c:pt idx="2718">
                  <c:v>5.3966168700000026</c:v>
                </c:pt>
                <c:pt idx="2719">
                  <c:v>4.8639482399999991</c:v>
                </c:pt>
                <c:pt idx="2720">
                  <c:v>4.4836869300000046</c:v>
                </c:pt>
                <c:pt idx="2721">
                  <c:v>4.7362692600000145</c:v>
                </c:pt>
                <c:pt idx="2722">
                  <c:v>4.3736710499999987</c:v>
                </c:pt>
                <c:pt idx="2723">
                  <c:v>4.361811540000005</c:v>
                </c:pt>
                <c:pt idx="2724">
                  <c:v>4.1646577000000065</c:v>
                </c:pt>
                <c:pt idx="2725">
                  <c:v>3.9145145600000006</c:v>
                </c:pt>
                <c:pt idx="2726">
                  <c:v>3.902655050000007</c:v>
                </c:pt>
                <c:pt idx="2727">
                  <c:v>3.9294861400000087</c:v>
                </c:pt>
                <c:pt idx="2728">
                  <c:v>3.8153488700000082</c:v>
                </c:pt>
                <c:pt idx="2729">
                  <c:v>3.8378903500000092</c:v>
                </c:pt>
                <c:pt idx="2730">
                  <c:v>3.8314138800000137</c:v>
                </c:pt>
                <c:pt idx="2731">
                  <c:v>3.8346941700000059</c:v>
                </c:pt>
                <c:pt idx="2732">
                  <c:v>4.0655761200000029</c:v>
                </c:pt>
                <c:pt idx="2733">
                  <c:v>4.396296640000017</c:v>
                </c:pt>
                <c:pt idx="2734">
                  <c:v>4.7015318300000075</c:v>
                </c:pt>
                <c:pt idx="2735">
                  <c:v>4.9550393700000086</c:v>
                </c:pt>
                <c:pt idx="2736">
                  <c:v>4.8165943099999993</c:v>
                </c:pt>
                <c:pt idx="2737">
                  <c:v>4.4363330000000047</c:v>
                </c:pt>
                <c:pt idx="2738">
                  <c:v>4.2769445500000103</c:v>
                </c:pt>
                <c:pt idx="2739">
                  <c:v>4.4545007600000019</c:v>
                </c:pt>
                <c:pt idx="2740">
                  <c:v>4.8104542800000019</c:v>
                </c:pt>
                <c:pt idx="2741">
                  <c:v>4.9774967400000065</c:v>
                </c:pt>
                <c:pt idx="2742">
                  <c:v>4.82593052</c:v>
                </c:pt>
                <c:pt idx="2743">
                  <c:v>5.0295608300000083</c:v>
                </c:pt>
                <c:pt idx="2744">
                  <c:v>4.703214029999998</c:v>
                </c:pt>
                <c:pt idx="2745">
                  <c:v>4.8352667300000149</c:v>
                </c:pt>
                <c:pt idx="2746">
                  <c:v>5.4792970000000167</c:v>
                </c:pt>
                <c:pt idx="2747">
                  <c:v>4.7798382400000037</c:v>
                </c:pt>
                <c:pt idx="2748">
                  <c:v>5.0668215600000082</c:v>
                </c:pt>
                <c:pt idx="2749">
                  <c:v>4.8457804800000019</c:v>
                </c:pt>
                <c:pt idx="2750">
                  <c:v>4.8411544300000173</c:v>
                </c:pt>
                <c:pt idx="2751">
                  <c:v>5.1474830500000053</c:v>
                </c:pt>
                <c:pt idx="2752">
                  <c:v>5.0497472300000084</c:v>
                </c:pt>
                <c:pt idx="2753">
                  <c:v>5.3307587400000074</c:v>
                </c:pt>
                <c:pt idx="2754">
                  <c:v>4.8844710800000115</c:v>
                </c:pt>
                <c:pt idx="2755">
                  <c:v>4.725250850000009</c:v>
                </c:pt>
                <c:pt idx="2756">
                  <c:v>4.7648666600000098</c:v>
                </c:pt>
                <c:pt idx="2757">
                  <c:v>4.8668079800000044</c:v>
                </c:pt>
                <c:pt idx="2758">
                  <c:v>4.8361919400000062</c:v>
                </c:pt>
                <c:pt idx="2759">
                  <c:v>5.0218227100000092</c:v>
                </c:pt>
                <c:pt idx="2760">
                  <c:v>4.9671512100000115</c:v>
                </c:pt>
                <c:pt idx="2761">
                  <c:v>4.7922865200000047</c:v>
                </c:pt>
                <c:pt idx="2762">
                  <c:v>4.8400610000000057</c:v>
                </c:pt>
                <c:pt idx="2763">
                  <c:v>5.1071102500000052</c:v>
                </c:pt>
                <c:pt idx="2764">
                  <c:v>5.2580035900000013</c:v>
                </c:pt>
                <c:pt idx="2765">
                  <c:v>5.8884080400000158</c:v>
                </c:pt>
                <c:pt idx="2766">
                  <c:v>6.5165415200000041</c:v>
                </c:pt>
                <c:pt idx="2767">
                  <c:v>7.1741135000000185</c:v>
                </c:pt>
                <c:pt idx="2768">
                  <c:v>7.7127539400000131</c:v>
                </c:pt>
                <c:pt idx="2769">
                  <c:v>7.4626108000000073</c:v>
                </c:pt>
                <c:pt idx="2770">
                  <c:v>7.1100216800000027</c:v>
                </c:pt>
                <c:pt idx="2771">
                  <c:v>6.5125883500000157</c:v>
                </c:pt>
                <c:pt idx="2772">
                  <c:v>7.0677143500000028</c:v>
                </c:pt>
                <c:pt idx="2773">
                  <c:v>6.9575302500000049</c:v>
                </c:pt>
                <c:pt idx="2774">
                  <c:v>7.5613559400000128</c:v>
                </c:pt>
                <c:pt idx="2775">
                  <c:v>7.2823630700000024</c:v>
                </c:pt>
                <c:pt idx="2776">
                  <c:v>6.9452501900000101</c:v>
                </c:pt>
                <c:pt idx="2777">
                  <c:v>6.6318563300000051</c:v>
                </c:pt>
                <c:pt idx="2778">
                  <c:v>6.1796809700000068</c:v>
                </c:pt>
                <c:pt idx="2779">
                  <c:v>6.2134090800000052</c:v>
                </c:pt>
                <c:pt idx="2780">
                  <c:v>5.7405426600000027</c:v>
                </c:pt>
                <c:pt idx="2781">
                  <c:v>6.0520019900000079</c:v>
                </c:pt>
                <c:pt idx="2782">
                  <c:v>5.9673032200000051</c:v>
                </c:pt>
                <c:pt idx="2783">
                  <c:v>6.0765621099999976</c:v>
                </c:pt>
                <c:pt idx="2784">
                  <c:v>5.9649481400000042</c:v>
                </c:pt>
                <c:pt idx="2785">
                  <c:v>5.8798288200000002</c:v>
                </c:pt>
                <c:pt idx="2786">
                  <c:v>5.7845321900000073</c:v>
                </c:pt>
                <c:pt idx="2787">
                  <c:v>5.6376761300000027</c:v>
                </c:pt>
                <c:pt idx="2788">
                  <c:v>6.0450208600000082</c:v>
                </c:pt>
                <c:pt idx="2789">
                  <c:v>6.0707585200000125</c:v>
                </c:pt>
                <c:pt idx="2790">
                  <c:v>6.3080328300000161</c:v>
                </c:pt>
                <c:pt idx="2791">
                  <c:v>6.2107175600000062</c:v>
                </c:pt>
                <c:pt idx="2792">
                  <c:v>6.041740570000016</c:v>
                </c:pt>
                <c:pt idx="2793">
                  <c:v>6.2274554500000079</c:v>
                </c:pt>
                <c:pt idx="2794">
                  <c:v>6.8512152100000066</c:v>
                </c:pt>
                <c:pt idx="2795">
                  <c:v>6.8700558500000142</c:v>
                </c:pt>
                <c:pt idx="2796">
                  <c:v>7.334006610000003</c:v>
                </c:pt>
                <c:pt idx="2797">
                  <c:v>7.9060387200000122</c:v>
                </c:pt>
                <c:pt idx="2798">
                  <c:v>8.2122832300000113</c:v>
                </c:pt>
                <c:pt idx="2799">
                  <c:v>8.7552973900000097</c:v>
                </c:pt>
                <c:pt idx="2800">
                  <c:v>8.5624331599999977</c:v>
                </c:pt>
                <c:pt idx="2801">
                  <c:v>8.578329949999997</c:v>
                </c:pt>
                <c:pt idx="2802">
                  <c:v>8.6456179500000019</c:v>
                </c:pt>
                <c:pt idx="2803">
                  <c:v>8.4580526500000133</c:v>
                </c:pt>
                <c:pt idx="2804">
                  <c:v>8.8182116700000108</c:v>
                </c:pt>
                <c:pt idx="2805">
                  <c:v>8.4790801500000015</c:v>
                </c:pt>
                <c:pt idx="2806">
                  <c:v>8.5022104000000098</c:v>
                </c:pt>
                <c:pt idx="2807">
                  <c:v>8.6789255100000133</c:v>
                </c:pt>
                <c:pt idx="2808">
                  <c:v>8.6279548500000089</c:v>
                </c:pt>
                <c:pt idx="2809">
                  <c:v>8.4997712100000058</c:v>
                </c:pt>
                <c:pt idx="2810">
                  <c:v>8.2635062200000107</c:v>
                </c:pt>
                <c:pt idx="2811">
                  <c:v>8.6362817400000012</c:v>
                </c:pt>
                <c:pt idx="2812">
                  <c:v>8.8531173200000097</c:v>
                </c:pt>
                <c:pt idx="2813">
                  <c:v>9.5803323800000157</c:v>
                </c:pt>
                <c:pt idx="2814">
                  <c:v>9.9772474700000089</c:v>
                </c:pt>
                <c:pt idx="2815">
                  <c:v>9.5813417000000101</c:v>
                </c:pt>
                <c:pt idx="2816">
                  <c:v>9.6821054800000041</c:v>
                </c:pt>
                <c:pt idx="2817">
                  <c:v>9.5501368900000045</c:v>
                </c:pt>
                <c:pt idx="2818">
                  <c:v>9.7417394700000131</c:v>
                </c:pt>
                <c:pt idx="2819">
                  <c:v>9.523221690000014</c:v>
                </c:pt>
                <c:pt idx="2820">
                  <c:v>9.6401345900000166</c:v>
                </c:pt>
                <c:pt idx="2821">
                  <c:v>9.3360769400000123</c:v>
                </c:pt>
                <c:pt idx="2822">
                  <c:v>9.1224375400000071</c:v>
                </c:pt>
                <c:pt idx="2823">
                  <c:v>9.1031763500000125</c:v>
                </c:pt>
                <c:pt idx="2824">
                  <c:v>8.894078890000003</c:v>
                </c:pt>
                <c:pt idx="2825">
                  <c:v>8.7977729400000158</c:v>
                </c:pt>
                <c:pt idx="2826">
                  <c:v>8.6615147400000012</c:v>
                </c:pt>
                <c:pt idx="2827">
                  <c:v>8.8725467300000105</c:v>
                </c:pt>
                <c:pt idx="2828">
                  <c:v>8.8081184700000108</c:v>
                </c:pt>
                <c:pt idx="2829">
                  <c:v>9.1031763500000125</c:v>
                </c:pt>
                <c:pt idx="2830">
                  <c:v>9.0808030900000034</c:v>
                </c:pt>
                <c:pt idx="2831">
                  <c:v>9.0328603900000104</c:v>
                </c:pt>
                <c:pt idx="2832">
                  <c:v>8.5749655500000159</c:v>
                </c:pt>
                <c:pt idx="2833">
                  <c:v>8.4585573100000033</c:v>
                </c:pt>
                <c:pt idx="2834">
                  <c:v>8.5157521100000082</c:v>
                </c:pt>
                <c:pt idx="2835">
                  <c:v>8.4083436400000124</c:v>
                </c:pt>
                <c:pt idx="2836">
                  <c:v>8.8195574300000175</c:v>
                </c:pt>
                <c:pt idx="2837">
                  <c:v>8.8394073900000052</c:v>
                </c:pt>
                <c:pt idx="2838">
                  <c:v>8.9316760600000009</c:v>
                </c:pt>
                <c:pt idx="2839">
                  <c:v>8.6860748600000051</c:v>
                </c:pt>
                <c:pt idx="2840">
                  <c:v>8.6902803600000169</c:v>
                </c:pt>
                <c:pt idx="2841">
                  <c:v>8.2859635900000086</c:v>
                </c:pt>
                <c:pt idx="2842">
                  <c:v>7.8826561400000088</c:v>
                </c:pt>
                <c:pt idx="2843">
                  <c:v>8.1602191400000095</c:v>
                </c:pt>
                <c:pt idx="2844">
                  <c:v>7.7885370500000022</c:v>
                </c:pt>
                <c:pt idx="2845">
                  <c:v>7.9523833300000035</c:v>
                </c:pt>
                <c:pt idx="2846">
                  <c:v>8.0534835500000099</c:v>
                </c:pt>
                <c:pt idx="2847">
                  <c:v>7.8282369700000061</c:v>
                </c:pt>
                <c:pt idx="2848">
                  <c:v>7.7328562300000101</c:v>
                </c:pt>
                <c:pt idx="2849">
                  <c:v>7.524599870000003</c:v>
                </c:pt>
                <c:pt idx="2850">
                  <c:v>7.3484735300000068</c:v>
                </c:pt>
                <c:pt idx="2851">
                  <c:v>7.1297034199999985</c:v>
                </c:pt>
                <c:pt idx="2852">
                  <c:v>7.0599762300000037</c:v>
                </c:pt>
                <c:pt idx="2853">
                  <c:v>6.9271665400000018</c:v>
                </c:pt>
                <c:pt idx="2854">
                  <c:v>6.899578460000015</c:v>
                </c:pt>
                <c:pt idx="2855">
                  <c:v>6.7924223200000142</c:v>
                </c:pt>
                <c:pt idx="2856">
                  <c:v>6.5827360900000116</c:v>
                </c:pt>
                <c:pt idx="2857">
                  <c:v>6.62151080000001</c:v>
                </c:pt>
                <c:pt idx="2858">
                  <c:v>6.4070303000000166</c:v>
                </c:pt>
                <c:pt idx="2859">
                  <c:v>6.3488261800000032</c:v>
                </c:pt>
                <c:pt idx="2860">
                  <c:v>6.4066938600000043</c:v>
                </c:pt>
                <c:pt idx="2861">
                  <c:v>6.3979464200000109</c:v>
                </c:pt>
                <c:pt idx="2862">
                  <c:v>6.1794286400000118</c:v>
                </c:pt>
                <c:pt idx="2863">
                  <c:v>6.2941546800000054</c:v>
                </c:pt>
                <c:pt idx="2864">
                  <c:v>6.3822178500000035</c:v>
                </c:pt>
                <c:pt idx="2865">
                  <c:v>6.2894445200000035</c:v>
                </c:pt>
                <c:pt idx="2866">
                  <c:v>6.3085374900000062</c:v>
                </c:pt>
                <c:pt idx="2867">
                  <c:v>6.2888557500000104</c:v>
                </c:pt>
                <c:pt idx="2868">
                  <c:v>6.3964324399999981</c:v>
                </c:pt>
                <c:pt idx="2869">
                  <c:v>6.2830521599999969</c:v>
                </c:pt>
                <c:pt idx="2870">
                  <c:v>6.4099741500000107</c:v>
                </c:pt>
                <c:pt idx="2871">
                  <c:v>6.2204743200000081</c:v>
                </c:pt>
                <c:pt idx="2872">
                  <c:v>6.392983930000014</c:v>
                </c:pt>
                <c:pt idx="2873">
                  <c:v>6.5156163099999986</c:v>
                </c:pt>
                <c:pt idx="2874">
                  <c:v>6.4773462600000045</c:v>
                </c:pt>
                <c:pt idx="2875">
                  <c:v>6.4225906500000036</c:v>
                </c:pt>
                <c:pt idx="2876">
                  <c:v>6.2395672900000108</c:v>
                </c:pt>
                <c:pt idx="2877">
                  <c:v>6.1661392600000084</c:v>
                </c:pt>
                <c:pt idx="2878">
                  <c:v>6.0274418700000183</c:v>
                </c:pt>
                <c:pt idx="2879">
                  <c:v>6.0447685299999989</c:v>
                </c:pt>
                <c:pt idx="2880">
                  <c:v>5.9604062000000084</c:v>
                </c:pt>
                <c:pt idx="2881">
                  <c:v>6.0461142900000056</c:v>
                </c:pt>
                <c:pt idx="2882">
                  <c:v>6.0614223100000117</c:v>
                </c:pt>
                <c:pt idx="2883">
                  <c:v>6.2119792100000097</c:v>
                </c:pt>
                <c:pt idx="2884">
                  <c:v>6.2960051000000163</c:v>
                </c:pt>
                <c:pt idx="2885">
                  <c:v>6.1228226100000143</c:v>
                </c:pt>
                <c:pt idx="2886">
                  <c:v>6.2332590400000072</c:v>
                </c:pt>
                <c:pt idx="2887">
                  <c:v>6.1164302500000076</c:v>
                </c:pt>
                <c:pt idx="2888">
                  <c:v>6.0116291900000078</c:v>
                </c:pt>
                <c:pt idx="2889">
                  <c:v>6.1362802100000096</c:v>
                </c:pt>
                <c:pt idx="2890">
                  <c:v>6.1036455300000085</c:v>
                </c:pt>
                <c:pt idx="2891">
                  <c:v>5.8163257700000059</c:v>
                </c:pt>
                <c:pt idx="2892">
                  <c:v>5.6536570300000051</c:v>
                </c:pt>
                <c:pt idx="2893">
                  <c:v>5.3986355100000054</c:v>
                </c:pt>
                <c:pt idx="2894">
                  <c:v>5.4013270300000045</c:v>
                </c:pt>
                <c:pt idx="2895">
                  <c:v>5.6177420600000119</c:v>
                </c:pt>
                <c:pt idx="2896">
                  <c:v>5.7166554200000093</c:v>
                </c:pt>
                <c:pt idx="2897">
                  <c:v>5.9582193400000136</c:v>
                </c:pt>
                <c:pt idx="2898">
                  <c:v>5.9487990200000098</c:v>
                </c:pt>
                <c:pt idx="2899">
                  <c:v>6.0709267400000044</c:v>
                </c:pt>
                <c:pt idx="2900">
                  <c:v>5.9257528800000046</c:v>
                </c:pt>
                <c:pt idx="2901">
                  <c:v>5.8500538800000044</c:v>
                </c:pt>
                <c:pt idx="2902">
                  <c:v>5.8555210300000056</c:v>
                </c:pt>
                <c:pt idx="2903">
                  <c:v>5.7682148500000068</c:v>
                </c:pt>
                <c:pt idx="2904">
                  <c:v>5.9337433300000129</c:v>
                </c:pt>
                <c:pt idx="2905">
                  <c:v>5.9084262200000097</c:v>
                </c:pt>
                <c:pt idx="2906">
                  <c:v>5.8031205000000057</c:v>
                </c:pt>
                <c:pt idx="2907">
                  <c:v>5.6432273900000069</c:v>
                </c:pt>
                <c:pt idx="2908">
                  <c:v>5.450279050000006</c:v>
                </c:pt>
                <c:pt idx="2909">
                  <c:v>5.3083013700000095</c:v>
                </c:pt>
                <c:pt idx="2910">
                  <c:v>5.2905541600000134</c:v>
                </c:pt>
                <c:pt idx="2911">
                  <c:v>5.4359803500000083</c:v>
                </c:pt>
                <c:pt idx="2912">
                  <c:v>5.4186536899999993</c:v>
                </c:pt>
                <c:pt idx="2913">
                  <c:v>5.4936798100000033</c:v>
                </c:pt>
                <c:pt idx="2914">
                  <c:v>5.42243864000001</c:v>
                </c:pt>
                <c:pt idx="2915">
                  <c:v>5.229658520000001</c:v>
                </c:pt>
                <c:pt idx="2916">
                  <c:v>5.1341095599999989</c:v>
                </c:pt>
                <c:pt idx="2917">
                  <c:v>5.0093744300000083</c:v>
                </c:pt>
                <c:pt idx="2918">
                  <c:v>5.0510929900000008</c:v>
                </c:pt>
                <c:pt idx="2919">
                  <c:v>5.1120727400000021</c:v>
                </c:pt>
                <c:pt idx="2920">
                  <c:v>5.1750711300000063</c:v>
                </c:pt>
                <c:pt idx="2921">
                  <c:v>5.1906314800000075</c:v>
                </c:pt>
                <c:pt idx="2922">
                  <c:v>5.0534480700000017</c:v>
                </c:pt>
                <c:pt idx="2923">
                  <c:v>4.798342439999999</c:v>
                </c:pt>
                <c:pt idx="2924">
                  <c:v>5.4220180900000088</c:v>
                </c:pt>
                <c:pt idx="2925">
                  <c:v>5.437326110000015</c:v>
                </c:pt>
                <c:pt idx="2926">
                  <c:v>5.437326110000015</c:v>
                </c:pt>
                <c:pt idx="2927">
                  <c:v>5.5846868300000096</c:v>
                </c:pt>
                <c:pt idx="2928">
                  <c:v>5.1524455400000022</c:v>
                </c:pt>
                <c:pt idx="2929">
                  <c:v>5.0168602200000123</c:v>
                </c:pt>
                <c:pt idx="2930">
                  <c:v>4.9693380700000063</c:v>
                </c:pt>
                <c:pt idx="2931">
                  <c:v>4.9417499900000053</c:v>
                </c:pt>
                <c:pt idx="2932">
                  <c:v>#N/A</c:v>
                </c:pt>
                <c:pt idx="2933">
                  <c:v>4.6563647600000166</c:v>
                </c:pt>
                <c:pt idx="2934">
                  <c:v>4.7283629200000092</c:v>
                </c:pt>
                <c:pt idx="2935">
                  <c:v>4.6713363400000105</c:v>
                </c:pt>
                <c:pt idx="2936">
                  <c:v>4.7603247200000141</c:v>
                </c:pt>
                <c:pt idx="2937">
                  <c:v>4.8176877400000109</c:v>
                </c:pt>
                <c:pt idx="2938">
                  <c:v>4.7824456499999997</c:v>
                </c:pt>
                <c:pt idx="2939">
                  <c:v>4.6551031100000131</c:v>
                </c:pt>
                <c:pt idx="2940">
                  <c:v>4.5165739400000007</c:v>
                </c:pt>
                <c:pt idx="2941">
                  <c:v>4.5549281000000121</c:v>
                </c:pt>
                <c:pt idx="2942">
                  <c:v>4.5805816500000134</c:v>
                </c:pt>
                <c:pt idx="2943">
                  <c:v>4.7507361800000041</c:v>
                </c:pt>
                <c:pt idx="2944">
                  <c:v>4.7203724700000151</c:v>
                </c:pt>
                <c:pt idx="2945">
                  <c:v>4.6370194600000048</c:v>
                </c:pt>
                <c:pt idx="2946">
                  <c:v>4.6410567400000104</c:v>
                </c:pt>
                <c:pt idx="2947">
                  <c:v>4.5677969300000001</c:v>
                </c:pt>
                <c:pt idx="2948">
                  <c:v>4.6376082299999979</c:v>
                </c:pt>
                <c:pt idx="2949">
                  <c:v>4.6235618600000095</c:v>
                </c:pt>
                <c:pt idx="2950">
                  <c:v>4.5821797400000008</c:v>
                </c:pt>
                <c:pt idx="2951">
                  <c:v>4.5582083900000043</c:v>
                </c:pt>
                <c:pt idx="2952">
                  <c:v>4.5665352800000107</c:v>
                </c:pt>
                <c:pt idx="2953">
                  <c:v>4.5301997600000021</c:v>
                </c:pt>
                <c:pt idx="2954">
                  <c:v>4.4873877700000122</c:v>
                </c:pt>
                <c:pt idx="2955">
                  <c:v>4.5139665300000047</c:v>
                </c:pt>
                <c:pt idx="2956">
                  <c:v>4.5043779900000089</c:v>
                </c:pt>
                <c:pt idx="2957">
                  <c:v>4.5486198500000086</c:v>
                </c:pt>
                <c:pt idx="2958">
                  <c:v>4.5523206900000019</c:v>
                </c:pt>
                <c:pt idx="2959">
                  <c:v>4.5476946400000031</c:v>
                </c:pt>
                <c:pt idx="2960">
                  <c:v>4.5744416200000018</c:v>
                </c:pt>
                <c:pt idx="2961">
                  <c:v>4.6177582700000102</c:v>
                </c:pt>
                <c:pt idx="2962">
                  <c:v>4.6087585000000075</c:v>
                </c:pt>
                <c:pt idx="2963">
                  <c:v>4.6235618600000095</c:v>
                </c:pt>
                <c:pt idx="2964">
                  <c:v>4.5809180900000115</c:v>
                </c:pt>
                <c:pt idx="2965">
                  <c:v>4.3825867100000124</c:v>
                </c:pt>
                <c:pt idx="2966">
                  <c:v>4.3920070300000162</c:v>
                </c:pt>
                <c:pt idx="2967">
                  <c:v>4.4407067200000085</c:v>
                </c:pt>
                <c:pt idx="2968">
                  <c:v>4.401763790000004</c:v>
                </c:pt>
                <c:pt idx="2969">
                  <c:v>4.436837660000009</c:v>
                </c:pt>
                <c:pt idx="2970">
                  <c:v>4.451977460000009</c:v>
                </c:pt>
                <c:pt idx="2971">
                  <c:v>4.35651261000001</c:v>
                </c:pt>
                <c:pt idx="2972">
                  <c:v>4.386708100000007</c:v>
                </c:pt>
                <c:pt idx="2973">
                  <c:v>4.4221184100000102</c:v>
                </c:pt>
                <c:pt idx="2974">
                  <c:v>4.3677833500000105</c:v>
                </c:pt>
                <c:pt idx="2975">
                  <c:v>4.3780447700000167</c:v>
                </c:pt>
                <c:pt idx="2976">
                  <c:v>4.3234573800000078</c:v>
                </c:pt>
                <c:pt idx="2977">
                  <c:v>4.3737551600000018</c:v>
                </c:pt>
                <c:pt idx="2978">
                  <c:v>4.3907453800000127</c:v>
                </c:pt>
                <c:pt idx="2979">
                  <c:v>4.3949508800000103</c:v>
                </c:pt>
                <c:pt idx="2980">
                  <c:v>4.5042097700000028</c:v>
                </c:pt>
                <c:pt idx="2981">
                  <c:v>4.4769581299999999</c:v>
                </c:pt>
                <c:pt idx="2982">
                  <c:v>4.5578719500000062</c:v>
                </c:pt>
                <c:pt idx="2983">
                  <c:v>4.5698155700000029</c:v>
                </c:pt>
                <c:pt idx="2984">
                  <c:v>4.537265000000005</c:v>
                </c:pt>
                <c:pt idx="2985">
                  <c:v>4.5339847100000128</c:v>
                </c:pt>
                <c:pt idx="2986">
                  <c:v>4.4915091600000068</c:v>
                </c:pt>
                <c:pt idx="2987">
                  <c:v>4.5053032000000144</c:v>
                </c:pt>
                <c:pt idx="2988">
                  <c:v>4.3874650900000063</c:v>
                </c:pt>
                <c:pt idx="2989">
                  <c:v>4.3534846499999986</c:v>
                </c:pt>
                <c:pt idx="2990">
                  <c:v>4.4051281899999992</c:v>
                </c:pt>
                <c:pt idx="2991">
                  <c:v>4.4317069500000059</c:v>
                </c:pt>
                <c:pt idx="2992">
                  <c:v>4.4783880000000096</c:v>
                </c:pt>
                <c:pt idx="2993">
                  <c:v>4.5075741700000123</c:v>
                </c:pt>
                <c:pt idx="2994">
                  <c:v>4.486967220000011</c:v>
                </c:pt>
                <c:pt idx="2995">
                  <c:v>4.4467626400000029</c:v>
                </c:pt>
                <c:pt idx="2996">
                  <c:v>4.494621230000007</c:v>
                </c:pt>
                <c:pt idx="2997">
                  <c:v>4.4787244400000077</c:v>
                </c:pt>
                <c:pt idx="2998">
                  <c:v>4.4100906800000104</c:v>
                </c:pt>
                <c:pt idx="2999">
                  <c:v>4.3825867100000124</c:v>
                </c:pt>
                <c:pt idx="3000">
                  <c:v>4.368960890000011</c:v>
                </c:pt>
                <c:pt idx="3001">
                  <c:v>4.4480242900000064</c:v>
                </c:pt>
                <c:pt idx="3002">
                  <c:v>4.497060420000011</c:v>
                </c:pt>
                <c:pt idx="3003">
                  <c:v>4.4284266600000137</c:v>
                </c:pt>
                <c:pt idx="3004">
                  <c:v>4.4141279600000161</c:v>
                </c:pt>
                <c:pt idx="3005">
                  <c:v>4.4426412500000083</c:v>
                </c:pt>
                <c:pt idx="3006">
                  <c:v>4.3835119200000037</c:v>
                </c:pt>
                <c:pt idx="3007">
                  <c:v>4.4415478200000109</c:v>
                </c:pt>
                <c:pt idx="3008">
                  <c:v>4.447099080000001</c:v>
                </c:pt>
                <c:pt idx="3009">
                  <c:v>4.339270060000004</c:v>
                </c:pt>
                <c:pt idx="3010">
                  <c:v>4.4186699000000118</c:v>
                </c:pt>
                <c:pt idx="3011">
                  <c:v>4.3989040499999987</c:v>
                </c:pt>
                <c:pt idx="3012">
                  <c:v>4.3368308700000142</c:v>
                </c:pt>
                <c:pt idx="3013">
                  <c:v>4.4529026700000003</c:v>
                </c:pt>
                <c:pt idx="3014">
                  <c:v>4.4594632500000131</c:v>
                </c:pt>
                <c:pt idx="3015">
                  <c:v>4.5170786000000049</c:v>
                </c:pt>
                <c:pt idx="3016">
                  <c:v>4.442136590000004</c:v>
                </c:pt>
                <c:pt idx="3017">
                  <c:v>4.2407772500000078</c:v>
                </c:pt>
                <c:pt idx="3018">
                  <c:v>4.1489291299999991</c:v>
                </c:pt>
                <c:pt idx="3019">
                  <c:v>3.9960171500000001</c:v>
                </c:pt>
                <c:pt idx="3020">
                  <c:v>3.9918957600000056</c:v>
                </c:pt>
                <c:pt idx="3021">
                  <c:v>4.1366490700000043</c:v>
                </c:pt>
                <c:pt idx="3022">
                  <c:v>4.0876129400000139</c:v>
                </c:pt>
                <c:pt idx="3023">
                  <c:v>4.1739098000000041</c:v>
                </c:pt>
                <c:pt idx="3024">
                  <c:v>4.1195747400000045</c:v>
                </c:pt>
                <c:pt idx="3025">
                  <c:v>4.0892951400000044</c:v>
                </c:pt>
                <c:pt idx="3026">
                  <c:v>4.0639780300000155</c:v>
                </c:pt>
                <c:pt idx="3027">
                  <c:v>4.0277266200000099</c:v>
                </c:pt>
                <c:pt idx="3028">
                  <c:v>4.068351750000005</c:v>
                </c:pt>
                <c:pt idx="3029">
                  <c:v>3.9772606200000098</c:v>
                </c:pt>
                <c:pt idx="3030">
                  <c:v>4.1115001800000073</c:v>
                </c:pt>
                <c:pt idx="3031">
                  <c:v>4.2104976500000078</c:v>
                </c:pt>
                <c:pt idx="3032">
                  <c:v>4.2371605200000175</c:v>
                </c:pt>
                <c:pt idx="3033">
                  <c:v>4.2389268300000111</c:v>
                </c:pt>
                <c:pt idx="3034">
                  <c:v>4.128490400000004</c:v>
                </c:pt>
                <c:pt idx="3035">
                  <c:v>3.9852510700000039</c:v>
                </c:pt>
                <c:pt idx="3036">
                  <c:v>3.8832256400000063</c:v>
                </c:pt>
                <c:pt idx="3037">
                  <c:v>3.917794850000007</c:v>
                </c:pt>
                <c:pt idx="3038">
                  <c:v>3.902907380000002</c:v>
                </c:pt>
                <c:pt idx="3039">
                  <c:v>3.9422708600000078</c:v>
                </c:pt>
                <c:pt idx="3040">
                  <c:v>4.0623799400000138</c:v>
                </c:pt>
                <c:pt idx="3041">
                  <c:v>4.0824822300000108</c:v>
                </c:pt>
                <c:pt idx="3042">
                  <c:v>4.2406931400000047</c:v>
                </c:pt>
                <c:pt idx="3043">
                  <c:v>4.3047849600000063</c:v>
                </c:pt>
                <c:pt idx="3044">
                  <c:v>4.2561693800000029</c:v>
                </c:pt>
                <c:pt idx="3045">
                  <c:v>4.2142826000000042</c:v>
                </c:pt>
                <c:pt idx="3046">
                  <c:v>4.1527981899999986</c:v>
                </c:pt>
                <c:pt idx="3047">
                  <c:v>4.1050237099999975</c:v>
                </c:pt>
                <c:pt idx="3048">
                  <c:v>4.2036006300000111</c:v>
                </c:pt>
                <c:pt idx="3049">
                  <c:v>4.26878588000001</c:v>
                </c:pt>
                <c:pt idx="3050">
                  <c:v>4.2352259900000178</c:v>
                </c:pt>
                <c:pt idx="3051">
                  <c:v>4.1854328700000138</c:v>
                </c:pt>
                <c:pt idx="3052">
                  <c:v>4.3247190300000113</c:v>
                </c:pt>
                <c:pt idx="3053">
                  <c:v>4.3247190300000113</c:v>
                </c:pt>
                <c:pt idx="3054">
                  <c:v>4.228749520000008</c:v>
                </c:pt>
                <c:pt idx="3055">
                  <c:v>4.3049531800000125</c:v>
                </c:pt>
                <c:pt idx="3056">
                  <c:v>4.2785426400000119</c:v>
                </c:pt>
                <c:pt idx="3057">
                  <c:v>4.2454033000000067</c:v>
                </c:pt>
                <c:pt idx="3058">
                  <c:v>4.4209408700000097</c:v>
                </c:pt>
                <c:pt idx="3059">
                  <c:v>4.3656806000000046</c:v>
                </c:pt>
                <c:pt idx="3060">
                  <c:v>4.0769309700000065</c:v>
                </c:pt>
                <c:pt idx="3061">
                  <c:v>4.080547700000011</c:v>
                </c:pt>
                <c:pt idx="3062">
                  <c:v>4.0893792500000075</c:v>
                </c:pt>
                <c:pt idx="3063">
                  <c:v>4.1374060600000035</c:v>
                </c:pt>
                <c:pt idx="3064">
                  <c:v>4.2428800000000138</c:v>
                </c:pt>
                <c:pt idx="3065">
                  <c:v>4.2779538700000046</c:v>
                </c:pt>
                <c:pt idx="3066">
                  <c:v>4.4545007600000019</c:v>
                </c:pt>
                <c:pt idx="3067">
                  <c:v>4.3477651700000024</c:v>
                </c:pt>
                <c:pt idx="3068">
                  <c:v>4.6698223600000119</c:v>
                </c:pt>
                <c:pt idx="3069">
                  <c:v>4.5408817300000095</c:v>
                </c:pt>
                <c:pt idx="3070">
                  <c:v>5.1518567700000091</c:v>
                </c:pt>
                <c:pt idx="3071">
                  <c:v>5.3001427000000092</c:v>
                </c:pt>
                <c:pt idx="3072">
                  <c:v>4.9395631300000105</c:v>
                </c:pt>
                <c:pt idx="3073">
                  <c:v>4.9946551800000094</c:v>
                </c:pt>
                <c:pt idx="3074">
                  <c:v>4.1821525800000074</c:v>
                </c:pt>
                <c:pt idx="3075">
                  <c:v>4.1003976600000129</c:v>
                </c:pt>
                <c:pt idx="3076">
                  <c:v>3.9964377000000155</c:v>
                </c:pt>
                <c:pt idx="3077">
                  <c:v>4.1014910900000103</c:v>
                </c:pt>
                <c:pt idx="3078">
                  <c:v>4.3491950400000121</c:v>
                </c:pt>
                <c:pt idx="3079">
                  <c:v>5.4005700400000052</c:v>
                </c:pt>
                <c:pt idx="3080">
                  <c:v>5.5410337400000031</c:v>
                </c:pt>
                <c:pt idx="3081">
                  <c:v>5.565846190000002</c:v>
                </c:pt>
                <c:pt idx="3082">
                  <c:v>5.3898039600000089</c:v>
                </c:pt>
                <c:pt idx="3083">
                  <c:v>4.9327502200000168</c:v>
                </c:pt>
                <c:pt idx="3084">
                  <c:v>4.8382946899999979</c:v>
                </c:pt>
                <c:pt idx="3085">
                  <c:v>4.7430821700000081</c:v>
                </c:pt>
                <c:pt idx="3086">
                  <c:v>4.6689812600000096</c:v>
                </c:pt>
                <c:pt idx="3087">
                  <c:v>4.052707290000015</c:v>
                </c:pt>
                <c:pt idx="3088">
                  <c:v>4.0552305900000079</c:v>
                </c:pt>
                <c:pt idx="3089">
                  <c:v>4.3851941200000084</c:v>
                </c:pt>
                <c:pt idx="3090">
                  <c:v>4.885648620000012</c:v>
                </c:pt>
                <c:pt idx="3091">
                  <c:v>5.0251030000000014</c:v>
                </c:pt>
                <c:pt idx="3092">
                  <c:v>5.3393379600000088</c:v>
                </c:pt>
                <c:pt idx="3093">
                  <c:v>5.1499222400000093</c:v>
                </c:pt>
                <c:pt idx="3094">
                  <c:v>4.6958964600000144</c:v>
                </c:pt>
                <c:pt idx="3095">
                  <c:v>4.5415546100000057</c:v>
                </c:pt>
                <c:pt idx="3096">
                  <c:v>4.3408681500000057</c:v>
                </c:pt>
                <c:pt idx="3097">
                  <c:v>4.3570172700000001</c:v>
                </c:pt>
                <c:pt idx="3098">
                  <c:v>4.4077356000000094</c:v>
                </c:pt>
                <c:pt idx="3099">
                  <c:v>4.4551736400000124</c:v>
                </c:pt>
                <c:pt idx="3100">
                  <c:v>4.4685471300000046</c:v>
                </c:pt>
                <c:pt idx="3101">
                  <c:v>4.3535687600000017</c:v>
                </c:pt>
                <c:pt idx="3102">
                  <c:v>4.3331300300000066</c:v>
                </c:pt>
                <c:pt idx="3103">
                  <c:v>4.1946849699999973</c:v>
                </c:pt>
                <c:pt idx="3104">
                  <c:v>4.3048690700000094</c:v>
                </c:pt>
                <c:pt idx="3105">
                  <c:v>4.2604589900000036</c:v>
                </c:pt>
                <c:pt idx="3106">
                  <c:v>4.2428800000000138</c:v>
                </c:pt>
                <c:pt idx="3107">
                  <c:v>4.381661500000007</c:v>
                </c:pt>
                <c:pt idx="3108">
                  <c:v>4.0327732200000099</c:v>
                </c:pt>
                <c:pt idx="3109">
                  <c:v>4.0074561100000068</c:v>
                </c:pt>
                <c:pt idx="3110">
                  <c:v>3.9267105100000066</c:v>
                </c:pt>
                <c:pt idx="3111">
                  <c:v>3.9445418300000057</c:v>
                </c:pt>
                <c:pt idx="3112">
                  <c:v>4.135723860000013</c:v>
                </c:pt>
                <c:pt idx="3113">
                  <c:v>4.339270060000004</c:v>
                </c:pt>
                <c:pt idx="3114">
                  <c:v>5.1160259100000047</c:v>
                </c:pt>
                <c:pt idx="3115">
                  <c:v>5.3861872300000044</c:v>
                </c:pt>
                <c:pt idx="3116">
                  <c:v>5.7179170700000128</c:v>
                </c:pt>
                <c:pt idx="3117">
                  <c:v>5.4636525400000124</c:v>
                </c:pt>
                <c:pt idx="3118">
                  <c:v>5.2135094000000066</c:v>
                </c:pt>
                <c:pt idx="3119">
                  <c:v>4.9744687800000094</c:v>
                </c:pt>
                <c:pt idx="3120">
                  <c:v>4.6983356500000042</c:v>
                </c:pt>
                <c:pt idx="3121">
                  <c:v>4.8543597000000034</c:v>
                </c:pt>
                <c:pt idx="3122">
                  <c:v>4.54205927000001</c:v>
                </c:pt>
                <c:pt idx="3123">
                  <c:v>4.9073490000000106</c:v>
                </c:pt>
                <c:pt idx="3124">
                  <c:v>4.7706702500000091</c:v>
                </c:pt>
                <c:pt idx="3125">
                  <c:v>4.8528457200000048</c:v>
                </c:pt>
                <c:pt idx="3126">
                  <c:v>4.6140574300000026</c:v>
                </c:pt>
                <c:pt idx="3127">
                  <c:v>4.2834210200000058</c:v>
                </c:pt>
                <c:pt idx="3128">
                  <c:v>#N/A</c:v>
                </c:pt>
                <c:pt idx="3129">
                  <c:v>3.8804500100000041</c:v>
                </c:pt>
                <c:pt idx="3130">
                  <c:v>4.1198270700000137</c:v>
                </c:pt>
                <c:pt idx="3131">
                  <c:v>4.512116110000008</c:v>
                </c:pt>
                <c:pt idx="3132">
                  <c:v>4.8205474800000019</c:v>
                </c:pt>
                <c:pt idx="3133">
                  <c:v>4.7994358700000106</c:v>
                </c:pt>
                <c:pt idx="3134">
                  <c:v>4.6985038700000104</c:v>
                </c:pt>
                <c:pt idx="3135">
                  <c:v>4.4349872399999981</c:v>
                </c:pt>
                <c:pt idx="3136">
                  <c:v>4.1172196600000035</c:v>
                </c:pt>
                <c:pt idx="3137">
                  <c:v>4.2633187300000088</c:v>
                </c:pt>
                <c:pt idx="3138">
                  <c:v>4.2004885599999966</c:v>
                </c:pt>
                <c:pt idx="3139">
                  <c:v>4.3328777000000116</c:v>
                </c:pt>
                <c:pt idx="3140">
                  <c:v>4.5978242000000051</c:v>
                </c:pt>
                <c:pt idx="3141">
                  <c:v>4.501770580000013</c:v>
                </c:pt>
                <c:pt idx="3142">
                  <c:v>4.5964784400000127</c:v>
                </c:pt>
                <c:pt idx="3143">
                  <c:v>4.4406226100000055</c:v>
                </c:pt>
                <c:pt idx="3144">
                  <c:v>4.3852782299999973</c:v>
                </c:pt>
                <c:pt idx="3145">
                  <c:v>4.5263307000000026</c:v>
                </c:pt>
                <c:pt idx="3146">
                  <c:v>4.2821593700000022</c:v>
                </c:pt>
                <c:pt idx="3147">
                  <c:v>4.2837574600000039</c:v>
                </c:pt>
                <c:pt idx="3148">
                  <c:v>4.318663110000017</c:v>
                </c:pt>
                <c:pt idx="3149">
                  <c:v>4.5573672900000162</c:v>
                </c:pt>
                <c:pt idx="3150">
                  <c:v>4.6438323699999984</c:v>
                </c:pt>
                <c:pt idx="3151">
                  <c:v>5.2727228400000143</c:v>
                </c:pt>
                <c:pt idx="3152">
                  <c:v>5.0713635000000039</c:v>
                </c:pt>
                <c:pt idx="3153">
                  <c:v>5.1145119300000061</c:v>
                </c:pt>
                <c:pt idx="3154">
                  <c:v>#N/A</c:v>
                </c:pt>
                <c:pt idx="3155">
                  <c:v>4.8487243300000102</c:v>
                </c:pt>
                <c:pt idx="3156">
                  <c:v>5.8978283600000054</c:v>
                </c:pt>
                <c:pt idx="3157">
                  <c:v>5.8308768000000128</c:v>
                </c:pt>
                <c:pt idx="3158">
                  <c:v>6.0566280400000068</c:v>
                </c:pt>
                <c:pt idx="3159">
                  <c:v>6.1356914400000022</c:v>
                </c:pt>
                <c:pt idx="3160">
                  <c:v>5.9955641800000166</c:v>
                </c:pt>
                <c:pt idx="3161">
                  <c:v>5.9663780100000139</c:v>
                </c:pt>
                <c:pt idx="3162">
                  <c:v>5.4833342800000082</c:v>
                </c:pt>
                <c:pt idx="3163">
                  <c:v>5.6997493100000156</c:v>
                </c:pt>
                <c:pt idx="3164">
                  <c:v>5.4173079300000069</c:v>
                </c:pt>
                <c:pt idx="3165">
                  <c:v>5.5522203700000148</c:v>
                </c:pt>
                <c:pt idx="3166">
                  <c:v>5.5547436700000077</c:v>
                </c:pt>
                <c:pt idx="3167">
                  <c:v>5.5374170100000129</c:v>
                </c:pt>
                <c:pt idx="3168">
                  <c:v>5.2518635600000039</c:v>
                </c:pt>
                <c:pt idx="3169">
                  <c:v>5.7738502199999999</c:v>
                </c:pt>
                <c:pt idx="3170">
                  <c:v>6.0953186400000163</c:v>
                </c:pt>
                <c:pt idx="3171">
                  <c:v>5.9428272100000044</c:v>
                </c:pt>
                <c:pt idx="3172">
                  <c:v>6.446225560000002</c:v>
                </c:pt>
                <c:pt idx="3173">
                  <c:v>5.5046982200000087</c:v>
                </c:pt>
                <c:pt idx="3174">
                  <c:v>5.6396106600000024</c:v>
                </c:pt>
                <c:pt idx="3175">
                  <c:v>5.3120863200000059</c:v>
                </c:pt>
                <c:pt idx="3176">
                  <c:v>5.3691129000000046</c:v>
                </c:pt>
                <c:pt idx="3177">
                  <c:v>5.1709497400000117</c:v>
                </c:pt>
                <c:pt idx="3178">
                  <c:v>4.7609976000000103</c:v>
                </c:pt>
                <c:pt idx="3179">
                  <c:v>5.1369693000000041</c:v>
                </c:pt>
                <c:pt idx="3180">
                  <c:v>4.9272830700000014</c:v>
                </c:pt>
                <c:pt idx="3181">
                  <c:v>5.1355394300000086</c:v>
                </c:pt>
                <c:pt idx="3182">
                  <c:v>#N/A</c:v>
                </c:pt>
                <c:pt idx="3183">
                  <c:v>7.5157683200000065</c:v>
                </c:pt>
                <c:pt idx="3184">
                  <c:v>7.4304807800000106</c:v>
                </c:pt>
                <c:pt idx="3185">
                  <c:v>7.4335087400000077</c:v>
                </c:pt>
                <c:pt idx="3186">
                  <c:v>8.2279276900000013</c:v>
                </c:pt>
                <c:pt idx="3187">
                  <c:v>4.8473785700000036</c:v>
                </c:pt>
                <c:pt idx="3188">
                  <c:v>5.0270375300000012</c:v>
                </c:pt>
                <c:pt idx="3189">
                  <c:v>4.9249279900000147</c:v>
                </c:pt>
                <c:pt idx="3190">
                  <c:v>5.1061009300000109</c:v>
                </c:pt>
                <c:pt idx="3191">
                  <c:v>5.2527046600000062</c:v>
                </c:pt>
                <c:pt idx="3192">
                  <c:v>5.1039981800000049</c:v>
                </c:pt>
                <c:pt idx="3193">
                  <c:v>5.1410906900000128</c:v>
                </c:pt>
                <c:pt idx="3194">
                  <c:v>4.9238345600000031</c:v>
                </c:pt>
                <c:pt idx="3195">
                  <c:v>5.1685105500000077</c:v>
                </c:pt>
                <c:pt idx="3196">
                  <c:v>5.2403404900000083</c:v>
                </c:pt>
                <c:pt idx="3197">
                  <c:v>5.1383991699999996</c:v>
                </c:pt>
                <c:pt idx="3198">
                  <c:v>4.9194608399999993</c:v>
                </c:pt>
                <c:pt idx="3199">
                  <c:v>4.722895770000008</c:v>
                </c:pt>
                <c:pt idx="3200">
                  <c:v>4.5178355900000042</c:v>
                </c:pt>
                <c:pt idx="3201">
                  <c:v>5.0456258400000138</c:v>
                </c:pt>
                <c:pt idx="3202">
                  <c:v>5.0240095700000182</c:v>
                </c:pt>
                <c:pt idx="3203">
                  <c:v>5.0240095700000182</c:v>
                </c:pt>
                <c:pt idx="3204">
                  <c:v>4.9859918500000049</c:v>
                </c:pt>
                <c:pt idx="3205">
                  <c:v>4.3252236900000014</c:v>
                </c:pt>
                <c:pt idx="3206">
                  <c:v>4.3132800700000047</c:v>
                </c:pt>
                <c:pt idx="3207">
                  <c:v>4.3132800700000047</c:v>
                </c:pt>
                <c:pt idx="3208">
                  <c:v>4.3352327800000126</c:v>
                </c:pt>
                <c:pt idx="3209">
                  <c:v>4.7143165500000066</c:v>
                </c:pt>
                <c:pt idx="3210">
                  <c:v>4.7143165500000066</c:v>
                </c:pt>
                <c:pt idx="3211">
                  <c:v>4.7143165500000066</c:v>
                </c:pt>
                <c:pt idx="3212">
                  <c:v>4.6437482600000095</c:v>
                </c:pt>
                <c:pt idx="3213">
                  <c:v>10.095926680000005</c:v>
                </c:pt>
                <c:pt idx="3214">
                  <c:v>10.095926680000005</c:v>
                </c:pt>
                <c:pt idx="3215">
                  <c:v>8.2255726100000146</c:v>
                </c:pt>
                <c:pt idx="3216">
                  <c:v>8.2917671800000079</c:v>
                </c:pt>
                <c:pt idx="3217">
                  <c:v>4.4396132900000111</c:v>
                </c:pt>
                <c:pt idx="3218">
                  <c:v>4.4396132900000111</c:v>
                </c:pt>
                <c:pt idx="3219">
                  <c:v>4.4372582100000102</c:v>
                </c:pt>
                <c:pt idx="3220">
                  <c:v>4.5099292500000132</c:v>
                </c:pt>
                <c:pt idx="3221">
                  <c:v>4.7161669700000033</c:v>
                </c:pt>
                <c:pt idx="3222">
                  <c:v>4.6064034200000066</c:v>
                </c:pt>
                <c:pt idx="3223">
                  <c:v>4.5933663700000125</c:v>
                </c:pt>
                <c:pt idx="3224">
                  <c:v>4.4393609600000019</c:v>
                </c:pt>
                <c:pt idx="3225">
                  <c:v>4.2875424100000004</c:v>
                </c:pt>
                <c:pt idx="3226">
                  <c:v>4.4637528600000138</c:v>
                </c:pt>
                <c:pt idx="3227">
                  <c:v>4.5800769900000091</c:v>
                </c:pt>
                <c:pt idx="3228">
                  <c:v>4.7062419900000094</c:v>
                </c:pt>
                <c:pt idx="3229">
                  <c:v>4.7062419900000094</c:v>
                </c:pt>
                <c:pt idx="3230">
                  <c:v>4.717765060000005</c:v>
                </c:pt>
                <c:pt idx="3231">
                  <c:v>4.5582925000000074</c:v>
                </c:pt>
                <c:pt idx="3232">
                  <c:v>4.5938710300000025</c:v>
                </c:pt>
                <c:pt idx="3233">
                  <c:v>4.5481993000000074</c:v>
                </c:pt>
                <c:pt idx="3234">
                  <c:v>4.6088426100000106</c:v>
                </c:pt>
                <c:pt idx="3235">
                  <c:v>4.627935579999999</c:v>
                </c:pt>
                <c:pt idx="3236">
                  <c:v>4.6555236600000001</c:v>
                </c:pt>
                <c:pt idx="3237">
                  <c:v>4.7098587200000139</c:v>
                </c:pt>
                <c:pt idx="3238">
                  <c:v>4.6227207600000071</c:v>
                </c:pt>
                <c:pt idx="3239">
                  <c:v>4.9436004100000019</c:v>
                </c:pt>
                <c:pt idx="3240">
                  <c:v>5.006514690000003</c:v>
                </c:pt>
                <c:pt idx="3241">
                  <c:v>5.0692607500000122</c:v>
                </c:pt>
                <c:pt idx="3242">
                  <c:v>5.1234275900000057</c:v>
                </c:pt>
                <c:pt idx="3243">
                  <c:v>4.8568830000000105</c:v>
                </c:pt>
                <c:pt idx="3244">
                  <c:v>4.8568830000000105</c:v>
                </c:pt>
                <c:pt idx="3245">
                  <c:v>4.6607384800000062</c:v>
                </c:pt>
                <c:pt idx="3246">
                  <c:v>4.4141279600000161</c:v>
                </c:pt>
                <c:pt idx="3247">
                  <c:v>4.4141279600000161</c:v>
                </c:pt>
                <c:pt idx="3248">
                  <c:v>4.4141279600000161</c:v>
                </c:pt>
                <c:pt idx="3249">
                  <c:v>4.6037119000000075</c:v>
                </c:pt>
                <c:pt idx="3250">
                  <c:v>4.8041460300000125</c:v>
                </c:pt>
                <c:pt idx="3251">
                  <c:v>4.4942847900000089</c:v>
                </c:pt>
                <c:pt idx="3252">
                  <c:v>#N/A</c:v>
                </c:pt>
                <c:pt idx="3253">
                  <c:v>4.6907657500000113</c:v>
                </c:pt>
                <c:pt idx="3254">
                  <c:v>4.6393745400000057</c:v>
                </c:pt>
                <c:pt idx="3255">
                  <c:v>4.6393745400000057</c:v>
                </c:pt>
                <c:pt idx="3256">
                  <c:v>4.5684698100000105</c:v>
                </c:pt>
                <c:pt idx="3257">
                  <c:v>4.6385334400000175</c:v>
                </c:pt>
                <c:pt idx="3258">
                  <c:v>4.7642778900000025</c:v>
                </c:pt>
                <c:pt idx="3259">
                  <c:v>4.7642778900000025</c:v>
                </c:pt>
                <c:pt idx="3260">
                  <c:v>4.7572126499999996</c:v>
                </c:pt>
                <c:pt idx="3261">
                  <c:v>4.6620001300000098</c:v>
                </c:pt>
                <c:pt idx="3262">
                  <c:v>4.7892585600000075</c:v>
                </c:pt>
                <c:pt idx="3263">
                  <c:v>4.7892585600000075</c:v>
                </c:pt>
                <c:pt idx="3264">
                  <c:v>4.7698291500000067</c:v>
                </c:pt>
                <c:pt idx="3265">
                  <c:v>4.4835187100000127</c:v>
                </c:pt>
                <c:pt idx="3266">
                  <c:v>4.4835187100000127</c:v>
                </c:pt>
                <c:pt idx="3267">
                  <c:v>4.5582083900000043</c:v>
                </c:pt>
                <c:pt idx="3268">
                  <c:v>4.5229663000000073</c:v>
                </c:pt>
                <c:pt idx="3269">
                  <c:v>4.6366830200000066</c:v>
                </c:pt>
                <c:pt idx="3270">
                  <c:v>4.6609067000000124</c:v>
                </c:pt>
                <c:pt idx="3271">
                  <c:v>4.5757873800000084</c:v>
                </c:pt>
                <c:pt idx="3272">
                  <c:v>4.4575287200000133</c:v>
                </c:pt>
                <c:pt idx="3273">
                  <c:v>4.3809045100000077</c:v>
                </c:pt>
                <c:pt idx="3274">
                  <c:v>4.3512136800000007</c:v>
                </c:pt>
                <c:pt idx="3275">
                  <c:v>4.4297724200000062</c:v>
                </c:pt>
                <c:pt idx="3276">
                  <c:v>4.5407135100000033</c:v>
                </c:pt>
                <c:pt idx="3277">
                  <c:v>4.6463556700000055</c:v>
                </c:pt>
                <c:pt idx="3278">
                  <c:v>4.5720865400000008</c:v>
                </c:pt>
                <c:pt idx="3279">
                  <c:v>4.6071604100000059</c:v>
                </c:pt>
                <c:pt idx="3280">
                  <c:v>4.6145620900000068</c:v>
                </c:pt>
                <c:pt idx="3281">
                  <c:v>4.5698155700000029</c:v>
                </c:pt>
                <c:pt idx="3282">
                  <c:v>4.7449325900000048</c:v>
                </c:pt>
                <c:pt idx="3283">
                  <c:v>4.5990858500000087</c:v>
                </c:pt>
                <c:pt idx="3284">
                  <c:v>4.6187675900000045</c:v>
                </c:pt>
                <c:pt idx="3285">
                  <c:v>4.4529026700000003</c:v>
                </c:pt>
                <c:pt idx="3286">
                  <c:v>4.5401247400000102</c:v>
                </c:pt>
                <c:pt idx="3287">
                  <c:v>4.4555100800000105</c:v>
                </c:pt>
                <c:pt idx="3288">
                  <c:v>4.3878856400000075</c:v>
                </c:pt>
                <c:pt idx="3289">
                  <c:v>4.7366057000000126</c:v>
                </c:pt>
                <c:pt idx="3290">
                  <c:v>4.5237232900000066</c:v>
                </c:pt>
                <c:pt idx="3291">
                  <c:v>#N/A</c:v>
                </c:pt>
              </c:numCache>
            </c:numRef>
          </c:yVal>
        </c:ser>
        <c:axId val="49914624"/>
        <c:axId val="49916160"/>
      </c:scatterChart>
      <c:valAx>
        <c:axId val="49914624"/>
        <c:scaling>
          <c:orientation val="minMax"/>
        </c:scaling>
        <c:axPos val="b"/>
        <c:numFmt formatCode="General" sourceLinked="1"/>
        <c:tickLblPos val="nextTo"/>
        <c:crossAx val="49916160"/>
        <c:crosses val="autoZero"/>
        <c:crossBetween val="midCat"/>
      </c:valAx>
      <c:valAx>
        <c:axId val="49916160"/>
        <c:scaling>
          <c:orientation val="minMax"/>
        </c:scaling>
        <c:axPos val="l"/>
        <c:majorGridlines/>
        <c:numFmt formatCode="General" sourceLinked="1"/>
        <c:tickLblPos val="nextTo"/>
        <c:crossAx val="4991462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64</xdr:row>
      <xdr:rowOff>0</xdr:rowOff>
    </xdr:from>
    <xdr:to>
      <xdr:col>14</xdr:col>
      <xdr:colOff>171450</xdr:colOff>
      <xdr:row>76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276224</xdr:colOff>
      <xdr:row>64</xdr:row>
      <xdr:rowOff>152400</xdr:rowOff>
    </xdr:from>
    <xdr:to>
      <xdr:col>19</xdr:col>
      <xdr:colOff>76199</xdr:colOff>
      <xdr:row>75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78</xdr:row>
      <xdr:rowOff>0</xdr:rowOff>
    </xdr:from>
    <xdr:to>
      <xdr:col>8</xdr:col>
      <xdr:colOff>419099</xdr:colOff>
      <xdr:row>92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10</xdr:row>
      <xdr:rowOff>47625</xdr:rowOff>
    </xdr:from>
    <xdr:to>
      <xdr:col>14</xdr:col>
      <xdr:colOff>333376</xdr:colOff>
      <xdr:row>25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28</xdr:row>
      <xdr:rowOff>28575</xdr:rowOff>
    </xdr:from>
    <xdr:to>
      <xdr:col>14</xdr:col>
      <xdr:colOff>333376</xdr:colOff>
      <xdr:row>43</xdr:row>
      <xdr:rowOff>57150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676274</xdr:colOff>
      <xdr:row>1</xdr:row>
      <xdr:rowOff>47625</xdr:rowOff>
    </xdr:from>
    <xdr:to>
      <xdr:col>44</xdr:col>
      <xdr:colOff>571500</xdr:colOff>
      <xdr:row>22</xdr:row>
      <xdr:rowOff>171451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4371975</xdr:colOff>
      <xdr:row>1</xdr:row>
      <xdr:rowOff>38100</xdr:rowOff>
    </xdr:from>
    <xdr:to>
      <xdr:col>6</xdr:col>
      <xdr:colOff>351671</xdr:colOff>
      <xdr:row>14</xdr:row>
      <xdr:rowOff>60960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0calib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>
            <v>9.3179999999999999E-3</v>
          </cell>
          <cell r="D1">
            <v>2188</v>
          </cell>
        </row>
        <row r="2">
          <cell r="A2">
            <v>5.5339999999999999E-3</v>
          </cell>
        </row>
        <row r="3">
          <cell r="A3">
            <v>3.457E-3</v>
          </cell>
        </row>
        <row r="4">
          <cell r="A4">
            <v>2.0530000000000001E-3</v>
          </cell>
        </row>
        <row r="5">
          <cell r="A5">
            <v>1.24E-3</v>
          </cell>
        </row>
        <row r="6">
          <cell r="A6">
            <v>7.36E-4</v>
          </cell>
        </row>
        <row r="7">
          <cell r="A7">
            <v>4.4499999999999997E-4</v>
          </cell>
        </row>
        <row r="8">
          <cell r="A8">
            <v>2.6400000000000002E-4</v>
          </cell>
        </row>
        <row r="9">
          <cell r="A9">
            <v>1.5699999999999999E-4</v>
          </cell>
        </row>
        <row r="10">
          <cell r="A10">
            <v>9.5000000000000005E-5</v>
          </cell>
        </row>
        <row r="11">
          <cell r="A11">
            <v>5.5999999999999999E-5</v>
          </cell>
        </row>
        <row r="12">
          <cell r="A12">
            <v>3.4E-5</v>
          </cell>
        </row>
        <row r="13">
          <cell r="A13">
            <v>2.0000000000000002E-5</v>
          </cell>
        </row>
        <row r="14">
          <cell r="A14">
            <v>1.2E-5</v>
          </cell>
        </row>
        <row r="15">
          <cell r="A15">
            <v>6.9999999999999999E-6</v>
          </cell>
        </row>
        <row r="16">
          <cell r="A16">
            <v>3.9999999999999998E-6</v>
          </cell>
        </row>
        <row r="17">
          <cell r="A17">
            <v>3.0000000000000001E-6</v>
          </cell>
        </row>
        <row r="18">
          <cell r="A18">
            <v>1.9999999999999999E-6</v>
          </cell>
        </row>
        <row r="19">
          <cell r="A19">
            <v>9.9999999999999995E-7</v>
          </cell>
        </row>
        <row r="20">
          <cell r="A20">
            <v>9.3037089999999996</v>
          </cell>
        </row>
        <row r="21">
          <cell r="A21">
            <v>30.10783</v>
          </cell>
        </row>
        <row r="22">
          <cell r="A22">
            <v>2.572476</v>
          </cell>
        </row>
        <row r="23">
          <cell r="A23">
            <v>1.5278290000000001</v>
          </cell>
        </row>
        <row r="24">
          <cell r="A24">
            <v>0.92277900000000002</v>
          </cell>
        </row>
        <row r="25">
          <cell r="A25">
            <v>0.54805099999999995</v>
          </cell>
        </row>
        <row r="26">
          <cell r="A26">
            <v>29.978216</v>
          </cell>
        </row>
        <row r="27">
          <cell r="A27">
            <v>0.20331399999999999</v>
          </cell>
        </row>
        <row r="28">
          <cell r="A28">
            <v>0.120751</v>
          </cell>
        </row>
        <row r="29">
          <cell r="A29">
            <v>7.2930999999999996E-2</v>
          </cell>
        </row>
        <row r="30">
          <cell r="A30">
            <v>4.3314999999999999E-2</v>
          </cell>
        </row>
        <row r="31">
          <cell r="A31">
            <v>2.6161E-2</v>
          </cell>
        </row>
        <row r="32">
          <cell r="A32">
            <v>34.659514999999999</v>
          </cell>
        </row>
        <row r="33">
          <cell r="A33">
            <v>100.858017</v>
          </cell>
        </row>
        <row r="34">
          <cell r="A34">
            <v>13.919124999999999</v>
          </cell>
        </row>
        <row r="35">
          <cell r="A35">
            <v>6.6983309999999996</v>
          </cell>
        </row>
        <row r="36">
          <cell r="A36">
            <v>4.0456599999999998</v>
          </cell>
        </row>
        <row r="37">
          <cell r="A37">
            <v>2.4027750000000001</v>
          </cell>
        </row>
        <row r="38">
          <cell r="A38">
            <v>29.978216</v>
          </cell>
        </row>
        <row r="39">
          <cell r="A39">
            <v>0.89137</v>
          </cell>
        </row>
        <row r="40">
          <cell r="A40">
            <v>0.52939700000000001</v>
          </cell>
        </row>
        <row r="41">
          <cell r="A41">
            <v>0.319745</v>
          </cell>
        </row>
        <row r="42">
          <cell r="A42">
            <v>0.18990099999999999</v>
          </cell>
        </row>
        <row r="43">
          <cell r="A43">
            <v>76.373847999999995</v>
          </cell>
        </row>
        <row r="44">
          <cell r="A44">
            <v>121.16127</v>
          </cell>
        </row>
        <row r="45">
          <cell r="A45">
            <v>92.605331000000007</v>
          </cell>
        </row>
        <row r="46">
          <cell r="A46">
            <v>19.999473999999999</v>
          </cell>
        </row>
        <row r="47">
          <cell r="A47">
            <v>11.877967999999999</v>
          </cell>
        </row>
        <row r="48">
          <cell r="A48">
            <v>7.1740579999999996</v>
          </cell>
        </row>
        <row r="49">
          <cell r="A49">
            <v>4.2607739999999996</v>
          </cell>
        </row>
        <row r="50">
          <cell r="A50">
            <v>29.978216</v>
          </cell>
        </row>
        <row r="51">
          <cell r="A51">
            <v>1.580641</v>
          </cell>
        </row>
        <row r="52">
          <cell r="A52">
            <v>0.93876499999999996</v>
          </cell>
        </row>
        <row r="53">
          <cell r="A53">
            <v>0.56699600000000006</v>
          </cell>
        </row>
        <row r="54">
          <cell r="A54">
            <v>0.33674700000000002</v>
          </cell>
        </row>
        <row r="55">
          <cell r="A55">
            <v>0.20338800000000001</v>
          </cell>
        </row>
        <row r="56">
          <cell r="A56">
            <v>0.120795</v>
          </cell>
        </row>
        <row r="57">
          <cell r="A57">
            <v>7.1742E-2</v>
          </cell>
        </row>
        <row r="58">
          <cell r="A58">
            <v>4.3331000000000001E-2</v>
          </cell>
        </row>
        <row r="59">
          <cell r="A59">
            <v>2.5735000000000001E-2</v>
          </cell>
        </row>
        <row r="60">
          <cell r="A60">
            <v>1.5543E-2</v>
          </cell>
        </row>
        <row r="61">
          <cell r="A61">
            <v>5.6280000000000002E-3</v>
          </cell>
        </row>
        <row r="62">
          <cell r="A62">
            <v>3.5149999999999999E-3</v>
          </cell>
        </row>
        <row r="63">
          <cell r="A63">
            <v>2.088E-3</v>
          </cell>
        </row>
        <row r="64">
          <cell r="A64">
            <v>1.261E-3</v>
          </cell>
        </row>
        <row r="65">
          <cell r="A65">
            <v>7.4899999999999999E-4</v>
          </cell>
        </row>
        <row r="66">
          <cell r="A66">
            <v>4.5199999999999998E-4</v>
          </cell>
        </row>
        <row r="67">
          <cell r="A67">
            <v>2.6899999999999998E-4</v>
          </cell>
        </row>
        <row r="68">
          <cell r="A68">
            <v>1.6000000000000001E-4</v>
          </cell>
        </row>
        <row r="69">
          <cell r="A69">
            <v>9.6000000000000002E-5</v>
          </cell>
        </row>
        <row r="70">
          <cell r="A70">
            <v>5.7000000000000003E-5</v>
          </cell>
        </row>
        <row r="71">
          <cell r="A71">
            <v>3.4999999999999997E-5</v>
          </cell>
        </row>
        <row r="72">
          <cell r="A72">
            <v>2.1999999999999999E-5</v>
          </cell>
        </row>
        <row r="73">
          <cell r="A73">
            <v>1.2E-5</v>
          </cell>
        </row>
        <row r="74">
          <cell r="A74">
            <v>6.9999999999999999E-6</v>
          </cell>
        </row>
        <row r="75">
          <cell r="A75">
            <v>3.9999999999999998E-6</v>
          </cell>
        </row>
        <row r="76">
          <cell r="A76">
            <v>3.0000000000000001E-6</v>
          </cell>
        </row>
        <row r="77">
          <cell r="A77">
            <v>1.9999999999999999E-6</v>
          </cell>
        </row>
        <row r="78">
          <cell r="A78">
            <v>9.9999999999999995E-7</v>
          </cell>
        </row>
        <row r="79">
          <cell r="A79">
            <v>9.9999999999999995E-7</v>
          </cell>
        </row>
        <row r="80">
          <cell r="A80">
            <v>0</v>
          </cell>
        </row>
        <row r="81">
          <cell r="A81">
            <v>1.788435</v>
          </cell>
        </row>
        <row r="82">
          <cell r="A82">
            <v>1.553725</v>
          </cell>
        </row>
        <row r="83">
          <cell r="A83">
            <v>0.938419</v>
          </cell>
        </row>
        <row r="84">
          <cell r="A84">
            <v>0.59609800000000002</v>
          </cell>
        </row>
        <row r="85">
          <cell r="A85">
            <v>0.33101199999999997</v>
          </cell>
        </row>
        <row r="86">
          <cell r="A86">
            <v>0.20676</v>
          </cell>
        </row>
        <row r="87">
          <cell r="A87">
            <v>0.122798</v>
          </cell>
        </row>
        <row r="88">
          <cell r="A88">
            <v>7.4166999999999997E-2</v>
          </cell>
        </row>
        <row r="89">
          <cell r="A89">
            <v>4.4048999999999998E-2</v>
          </cell>
        </row>
        <row r="90">
          <cell r="A90">
            <v>2.6605E-2</v>
          </cell>
        </row>
        <row r="91">
          <cell r="A91">
            <v>1.5800999999999999E-2</v>
          </cell>
        </row>
        <row r="92">
          <cell r="A92">
            <v>9.8700000000000003E-3</v>
          </cell>
        </row>
        <row r="93">
          <cell r="A93">
            <v>7.9116099999999996</v>
          </cell>
        </row>
        <row r="94">
          <cell r="A94">
            <v>6.8118619999999996</v>
          </cell>
        </row>
        <row r="95">
          <cell r="A95">
            <v>4.1142310000000002</v>
          </cell>
        </row>
        <row r="96">
          <cell r="A96">
            <v>2.5698629999999998</v>
          </cell>
        </row>
        <row r="97">
          <cell r="A97">
            <v>1.451228</v>
          </cell>
        </row>
        <row r="98">
          <cell r="A98">
            <v>0.90647699999999998</v>
          </cell>
        </row>
        <row r="99">
          <cell r="A99">
            <v>0.53837000000000002</v>
          </cell>
        </row>
        <row r="100">
          <cell r="A100">
            <v>0.32516499999999998</v>
          </cell>
        </row>
        <row r="101">
          <cell r="A101">
            <v>0.19312000000000001</v>
          </cell>
        </row>
        <row r="102">
          <cell r="A102">
            <v>0.11664099999999999</v>
          </cell>
        </row>
        <row r="103">
          <cell r="A103">
            <v>8.3341999999999999E-2</v>
          </cell>
        </row>
        <row r="104">
          <cell r="A104">
            <v>4.5605560000000001</v>
          </cell>
        </row>
        <row r="105">
          <cell r="A105">
            <v>20.338448</v>
          </cell>
        </row>
        <row r="106">
          <cell r="A106">
            <v>12.079288</v>
          </cell>
        </row>
        <row r="107">
          <cell r="A107">
            <v>7.2956519999999996</v>
          </cell>
        </row>
        <row r="108">
          <cell r="A108">
            <v>4.557067</v>
          </cell>
        </row>
        <row r="109">
          <cell r="A109">
            <v>2.5734240000000002</v>
          </cell>
        </row>
        <row r="110">
          <cell r="A110">
            <v>1.607432</v>
          </cell>
        </row>
        <row r="111">
          <cell r="A111">
            <v>0.95467599999999997</v>
          </cell>
        </row>
        <row r="112">
          <cell r="A112">
            <v>0.57660599999999995</v>
          </cell>
        </row>
        <row r="113">
          <cell r="A113">
            <v>0.34245399999999998</v>
          </cell>
        </row>
        <row r="114">
          <cell r="A114">
            <v>0.20683599999999999</v>
          </cell>
        </row>
        <row r="115">
          <cell r="A115">
            <v>0.12284200000000001</v>
          </cell>
        </row>
        <row r="116">
          <cell r="A116">
            <v>7.2957999999999995E-2</v>
          </cell>
        </row>
        <row r="117">
          <cell r="A117">
            <v>4.4065E-2</v>
          </cell>
        </row>
        <row r="118">
          <cell r="A118">
            <v>2.6171E-2</v>
          </cell>
        </row>
        <row r="119">
          <cell r="A119">
            <v>1.5807000000000002E-2</v>
          </cell>
        </row>
        <row r="120">
          <cell r="A120">
            <v>9.8729999999999998E-3</v>
          </cell>
        </row>
        <row r="121">
          <cell r="A121">
            <v>7.3239999999999998E-3</v>
          </cell>
        </row>
        <row r="122">
          <cell r="A122">
            <v>4.4510000000000001E-3</v>
          </cell>
        </row>
        <row r="123">
          <cell r="A123">
            <v>2.7169999999999998E-3</v>
          </cell>
        </row>
        <row r="124">
          <cell r="A124">
            <v>1.6260000000000001E-3</v>
          </cell>
        </row>
        <row r="125">
          <cell r="A125">
            <v>9.7499999999999996E-4</v>
          </cell>
        </row>
        <row r="126">
          <cell r="A126">
            <v>5.8299999999999997E-4</v>
          </cell>
        </row>
        <row r="127">
          <cell r="A127">
            <v>3.5E-4</v>
          </cell>
        </row>
        <row r="128">
          <cell r="A128">
            <v>2.0799999999999999E-4</v>
          </cell>
        </row>
        <row r="129">
          <cell r="A129">
            <v>1.2400000000000001E-4</v>
          </cell>
        </row>
        <row r="130">
          <cell r="A130">
            <v>7.3999999999999996E-5</v>
          </cell>
        </row>
        <row r="131">
          <cell r="A131">
            <v>4.5000000000000003E-5</v>
          </cell>
        </row>
        <row r="132">
          <cell r="A132">
            <v>2.6999999999999999E-5</v>
          </cell>
        </row>
        <row r="133">
          <cell r="A133">
            <v>1.5999999999999999E-5</v>
          </cell>
        </row>
        <row r="134">
          <cell r="A134">
            <v>1.0000000000000001E-5</v>
          </cell>
        </row>
        <row r="135">
          <cell r="A135">
            <v>6.0000000000000002E-6</v>
          </cell>
        </row>
        <row r="136">
          <cell r="A136">
            <v>3.0000000000000001E-6</v>
          </cell>
        </row>
        <row r="137">
          <cell r="A137">
            <v>1.9999999999999999E-6</v>
          </cell>
        </row>
        <row r="138">
          <cell r="A138">
            <v>9.9999999999999995E-7</v>
          </cell>
        </row>
        <row r="139">
          <cell r="A139">
            <v>9.9999999999999995E-7</v>
          </cell>
        </row>
        <row r="140">
          <cell r="A140">
            <v>0.33580399999999999</v>
          </cell>
        </row>
        <row r="141">
          <cell r="A141">
            <v>8.6755399999999998</v>
          </cell>
        </row>
        <row r="142">
          <cell r="A142">
            <v>2.0218959999999999</v>
          </cell>
        </row>
        <row r="143">
          <cell r="A143">
            <v>1.2101010000000001</v>
          </cell>
        </row>
        <row r="144">
          <cell r="A144">
            <v>0.74803600000000003</v>
          </cell>
        </row>
        <row r="145">
          <cell r="A145">
            <v>0.430753</v>
          </cell>
        </row>
        <row r="146">
          <cell r="A146">
            <v>1.2865219999999999</v>
          </cell>
        </row>
        <row r="147">
          <cell r="A147">
            <v>0.159799</v>
          </cell>
        </row>
        <row r="148">
          <cell r="A148">
            <v>9.5639000000000002E-2</v>
          </cell>
        </row>
        <row r="149">
          <cell r="A149">
            <v>5.7321999999999998E-2</v>
          </cell>
        </row>
        <row r="150">
          <cell r="A150">
            <v>3.4306999999999997E-2</v>
          </cell>
        </row>
        <row r="151">
          <cell r="A151">
            <v>2.0562E-2</v>
          </cell>
        </row>
        <row r="152">
          <cell r="A152">
            <v>1.216917</v>
          </cell>
        </row>
        <row r="153">
          <cell r="A153">
            <v>36.848972000000003</v>
          </cell>
        </row>
        <row r="154">
          <cell r="A154">
            <v>9.2496349999999996</v>
          </cell>
        </row>
        <row r="155">
          <cell r="A155">
            <v>5.3053410000000003</v>
          </cell>
        </row>
        <row r="156">
          <cell r="A156">
            <v>3.2542040000000001</v>
          </cell>
        </row>
        <row r="157">
          <cell r="A157">
            <v>1.8885149999999999</v>
          </cell>
        </row>
        <row r="158">
          <cell r="A158">
            <v>2.1420180000000002</v>
          </cell>
        </row>
        <row r="159">
          <cell r="A159">
            <v>0.70059199999999999</v>
          </cell>
        </row>
        <row r="160">
          <cell r="A160">
            <v>0.41930299999999998</v>
          </cell>
        </row>
        <row r="161">
          <cell r="A161">
            <v>0.25131100000000001</v>
          </cell>
        </row>
        <row r="162">
          <cell r="A162">
            <v>0.15040899999999999</v>
          </cell>
        </row>
        <row r="163">
          <cell r="A163">
            <v>9.8001299999999993</v>
          </cell>
        </row>
        <row r="164">
          <cell r="A164">
            <v>51.989235000000001</v>
          </cell>
        </row>
        <row r="165">
          <cell r="A165">
            <v>45.271832000000003</v>
          </cell>
        </row>
        <row r="166">
          <cell r="A166">
            <v>15.719041000000001</v>
          </cell>
        </row>
        <row r="167">
          <cell r="A167">
            <v>9.4078149999999994</v>
          </cell>
        </row>
        <row r="168">
          <cell r="A168">
            <v>5.7705890000000002</v>
          </cell>
        </row>
        <row r="169">
          <cell r="A169">
            <v>3.3488519999999999</v>
          </cell>
        </row>
        <row r="170">
          <cell r="A170">
            <v>2.9990250000000001</v>
          </cell>
        </row>
        <row r="171">
          <cell r="A171">
            <v>1.2423409999999999</v>
          </cell>
        </row>
        <row r="172">
          <cell r="A172">
            <v>0.74353899999999995</v>
          </cell>
        </row>
        <row r="173">
          <cell r="A173">
            <v>0.44564300000000001</v>
          </cell>
        </row>
        <row r="174">
          <cell r="A174">
            <v>0.26671600000000001</v>
          </cell>
        </row>
        <row r="175">
          <cell r="A175">
            <v>0.159858</v>
          </cell>
        </row>
        <row r="176">
          <cell r="A176">
            <v>9.4941999999999999E-2</v>
          </cell>
        </row>
        <row r="177">
          <cell r="A177">
            <v>5.6821999999999998E-2</v>
          </cell>
        </row>
        <row r="178">
          <cell r="A178">
            <v>3.4056999999999997E-2</v>
          </cell>
        </row>
        <row r="179">
          <cell r="A179">
            <v>2.0382999999999998E-2</v>
          </cell>
        </row>
        <row r="180">
          <cell r="A180">
            <v>1.2503E-2</v>
          </cell>
        </row>
      </sheetData>
      <sheetData sheetId="1"/>
      <sheetData sheetId="2"/>
    </sheetDataSet>
  </externalBook>
</externalLink>
</file>

<file path=xl/queryTables/queryTable1.xml><?xml version="1.0" encoding="utf-8"?>
<queryTable xmlns="http://schemas.openxmlformats.org/spreadsheetml/2006/main" name="data.aspx?from=20120105&amp;to=20131231&amp;type=html&amp;alertlevel=green&amp;datatype=4DAYS&amp;areaid=15" fillFormulas="1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.aspx?from=19951113&amp;to=20120102&amp;type=html&amp;alertlevel=green&amp;datatype=4DAYS&amp;areaid=516" growShrinkType="overwriteClear" fillFormulas="1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data.aspx?from=20111116&amp;to=20131231&amp;type=html&amp;alertlevel=green&amp;datatype=4DAYS&amp;areaid=516" growShrinkType="overwriteClear" fillFormulas="1" connectionId="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dv?cb_00060=on&amp;format=rdb&amp;begin_date=2003-01-01&amp;end_date=2012-01-05&amp;site_no=03360500&amp;referred_module=sw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floodobservatory.colorado.edu/Chapman.pdf" TargetMode="External"/><Relationship Id="rId2" Type="http://schemas.openxmlformats.org/officeDocument/2006/relationships/hyperlink" Target="http://floodobservatory.colorado.edu/AMSR-E%20Gaging%20Reaches/technical.html" TargetMode="External"/><Relationship Id="rId1" Type="http://schemas.openxmlformats.org/officeDocument/2006/relationships/hyperlink" Target="http://www.gdacs.org/flooddetection/area.aspx?id=110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floodobservatory.colorado.edu/Cohenandothers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V3687"/>
  <sheetViews>
    <sheetView topLeftCell="A3269" workbookViewId="0">
      <selection activeCell="A3286" sqref="A3286"/>
    </sheetView>
  </sheetViews>
  <sheetFormatPr defaultRowHeight="14.4"/>
  <cols>
    <col min="1" max="1" width="11" customWidth="1"/>
    <col min="2" max="2" width="6.33203125" customWidth="1"/>
    <col min="3" max="3" width="7.44140625" customWidth="1"/>
    <col min="4" max="4" width="9.109375" customWidth="1"/>
    <col min="5" max="5" width="13.21875" customWidth="1"/>
    <col min="6" max="6" width="12.88671875" customWidth="1"/>
    <col min="7" max="7" width="78.109375" customWidth="1"/>
    <col min="8" max="8" width="12.5546875" customWidth="1"/>
    <col min="9" max="9" width="18" customWidth="1"/>
    <col min="10" max="10" width="18.44140625" customWidth="1"/>
    <col min="11" max="11" width="17.5546875" customWidth="1"/>
    <col min="12" max="12" width="18" customWidth="1"/>
    <col min="13" max="13" width="9.77734375" customWidth="1"/>
    <col min="14" max="14" width="7.5546875" customWidth="1"/>
    <col min="15" max="15" width="5.44140625" customWidth="1"/>
    <col min="16" max="16" width="6" customWidth="1"/>
    <col min="17" max="17" width="4" customWidth="1"/>
    <col min="18" max="18" width="5.5546875" customWidth="1"/>
    <col min="19" max="19" width="9.77734375" customWidth="1"/>
    <col min="20" max="20" width="6" customWidth="1"/>
    <col min="21" max="21" width="9.77734375" customWidth="1"/>
    <col min="22" max="22" width="8.77734375" customWidth="1"/>
    <col min="23" max="23" width="13.6640625" customWidth="1"/>
    <col min="24" max="24" width="16.5546875" customWidth="1"/>
    <col min="25" max="25" width="9" customWidth="1"/>
    <col min="26" max="26" width="7.5546875" customWidth="1"/>
    <col min="27" max="27" width="8.77734375" customWidth="1"/>
    <col min="28" max="28" width="12.6640625" customWidth="1"/>
    <col min="29" max="29" width="11.5546875" customWidth="1"/>
    <col min="30" max="30" width="13.33203125" customWidth="1"/>
    <col min="31" max="32" width="19.6640625" customWidth="1"/>
    <col min="33" max="34" width="18" customWidth="1"/>
    <col min="35" max="35" width="14.5546875" style="2" customWidth="1"/>
    <col min="43" max="43" width="10.5546875" bestFit="1" customWidth="1"/>
    <col min="44" max="44" width="11.33203125" bestFit="1" customWidth="1"/>
    <col min="45" max="45" width="10.5546875" bestFit="1" customWidth="1"/>
  </cols>
  <sheetData>
    <row r="1" spans="1:4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36</v>
      </c>
      <c r="AK1" t="s">
        <v>49</v>
      </c>
      <c r="AL1" t="s">
        <v>39</v>
      </c>
      <c r="AM1" t="s">
        <v>40</v>
      </c>
      <c r="AN1" t="s">
        <v>71</v>
      </c>
      <c r="AP1" t="s">
        <v>72</v>
      </c>
      <c r="AQ1" s="13" t="s">
        <v>73</v>
      </c>
      <c r="AR1" s="13" t="s">
        <v>74</v>
      </c>
      <c r="AS1" s="13" t="s">
        <v>75</v>
      </c>
      <c r="AT1" s="13" t="s">
        <v>76</v>
      </c>
      <c r="AU1" s="13" t="s">
        <v>77</v>
      </c>
      <c r="AV1" s="13" t="s">
        <v>162</v>
      </c>
    </row>
    <row r="2" spans="1:48">
      <c r="A2">
        <v>18032132</v>
      </c>
      <c r="B2">
        <v>110</v>
      </c>
      <c r="C2" t="s">
        <v>164</v>
      </c>
      <c r="D2">
        <v>0</v>
      </c>
      <c r="E2" t="s">
        <v>165</v>
      </c>
      <c r="F2" t="s">
        <v>34</v>
      </c>
      <c r="G2" t="s">
        <v>166</v>
      </c>
      <c r="H2">
        <v>1</v>
      </c>
      <c r="I2">
        <v>18.62</v>
      </c>
      <c r="J2">
        <v>20.71</v>
      </c>
      <c r="K2">
        <v>9.3490000000000002</v>
      </c>
      <c r="L2">
        <v>11.439</v>
      </c>
      <c r="M2">
        <v>36848</v>
      </c>
      <c r="N2" t="s">
        <v>167</v>
      </c>
      <c r="P2">
        <v>2.2869999999999999</v>
      </c>
      <c r="V2" t="s">
        <v>35</v>
      </c>
      <c r="W2" s="1">
        <v>37622</v>
      </c>
      <c r="X2">
        <v>20030101</v>
      </c>
      <c r="Y2">
        <v>0.99417500000000003</v>
      </c>
      <c r="AB2">
        <v>-0.60618049615056002</v>
      </c>
      <c r="AI2" s="2">
        <f>W2</f>
        <v>37622</v>
      </c>
      <c r="AJ2">
        <f>$AQ$2*(Y2^2)+($AR$2*Y2)+$AS$2</f>
        <v>4.0599407500000098</v>
      </c>
      <c r="AK2">
        <f>IF(AJ2&gt;0,AJ2,0)</f>
        <v>4.0599407500000098</v>
      </c>
      <c r="AL2" s="3">
        <f>Sheet2!$Q$35</f>
        <v>10.235623914817568</v>
      </c>
      <c r="AM2" s="3">
        <f>Sheet2!$Q$37</f>
        <v>7.8277745832156471</v>
      </c>
      <c r="AN2" s="3">
        <f>Sheet2!$Q$39</f>
        <v>3.8789864960000009</v>
      </c>
      <c r="AP2">
        <v>0</v>
      </c>
      <c r="AQ2" s="13">
        <f>Sheet2!K79</f>
        <v>0</v>
      </c>
      <c r="AR2" s="13">
        <f>Sheet2!L79</f>
        <v>-84.11</v>
      </c>
      <c r="AS2" s="13">
        <f>Sheet2!M79</f>
        <v>87.68</v>
      </c>
      <c r="AT2" s="13">
        <v>12142</v>
      </c>
      <c r="AU2">
        <f t="shared" ref="AU2:AU66" si="0">0.001*(AK2*86440)/AT$2</f>
        <v>2.8903086676824313E-2</v>
      </c>
      <c r="AV2">
        <f>VLOOKUP(AI2,Sheet3!C34:F3325,4,FALSE)</f>
        <v>149.84037430536415</v>
      </c>
    </row>
    <row r="3" spans="1:48">
      <c r="A3">
        <v>18093741</v>
      </c>
      <c r="B3">
        <v>110</v>
      </c>
      <c r="C3" t="s">
        <v>164</v>
      </c>
      <c r="D3">
        <v>0</v>
      </c>
      <c r="E3" t="s">
        <v>165</v>
      </c>
      <c r="F3" t="s">
        <v>34</v>
      </c>
      <c r="G3" t="s">
        <v>166</v>
      </c>
      <c r="H3">
        <v>1</v>
      </c>
      <c r="I3">
        <v>18.62</v>
      </c>
      <c r="J3">
        <v>20.71</v>
      </c>
      <c r="K3">
        <v>9.3490000000000002</v>
      </c>
      <c r="L3">
        <v>11.439</v>
      </c>
      <c r="M3">
        <v>36848</v>
      </c>
      <c r="N3" t="s">
        <v>167</v>
      </c>
      <c r="P3">
        <v>2.2869999999999999</v>
      </c>
      <c r="V3" t="s">
        <v>35</v>
      </c>
      <c r="W3" s="1">
        <v>37623</v>
      </c>
      <c r="X3">
        <v>20030102</v>
      </c>
      <c r="Y3">
        <v>0.99369399999999997</v>
      </c>
      <c r="AB3">
        <v>-0.58046407185628801</v>
      </c>
      <c r="AI3" s="2">
        <f t="shared" ref="AI3:AI66" si="1">W3</f>
        <v>37623</v>
      </c>
      <c r="AJ3">
        <f t="shared" ref="AJ3:AJ66" si="2">$AQ$2*(Y3^2)+($AR$2*Y3)+$AS$2</f>
        <v>4.1003976600000129</v>
      </c>
      <c r="AK3">
        <f t="shared" ref="AK3:AK66" si="3">IF(AJ3&gt;0,AJ3,0)</f>
        <v>4.1003976600000129</v>
      </c>
      <c r="AL3" s="3">
        <f>Sheet2!$Q$35</f>
        <v>10.235623914817568</v>
      </c>
      <c r="AM3" s="3">
        <f>Sheet2!$Q$37</f>
        <v>7.8277745832156471</v>
      </c>
      <c r="AN3" s="3">
        <f>Sheet2!$Q$39</f>
        <v>3.8789864960000009</v>
      </c>
      <c r="AU3">
        <f t="shared" si="0"/>
        <v>2.9191103090957099E-2</v>
      </c>
      <c r="AV3">
        <f>VLOOKUP(AI3,Sheet3!C35:F3326,4,FALSE)</f>
        <v>225.50444984112249</v>
      </c>
    </row>
    <row r="4" spans="1:48">
      <c r="A4">
        <v>18152268</v>
      </c>
      <c r="B4">
        <v>110</v>
      </c>
      <c r="C4" t="s">
        <v>164</v>
      </c>
      <c r="D4">
        <v>0</v>
      </c>
      <c r="E4" t="s">
        <v>165</v>
      </c>
      <c r="F4" t="s">
        <v>34</v>
      </c>
      <c r="G4" t="s">
        <v>166</v>
      </c>
      <c r="H4">
        <v>1</v>
      </c>
      <c r="I4">
        <v>18.62</v>
      </c>
      <c r="J4">
        <v>20.71</v>
      </c>
      <c r="K4">
        <v>9.3490000000000002</v>
      </c>
      <c r="L4">
        <v>11.439</v>
      </c>
      <c r="M4">
        <v>36848</v>
      </c>
      <c r="N4" t="s">
        <v>167</v>
      </c>
      <c r="P4">
        <v>2.2869999999999999</v>
      </c>
      <c r="V4" t="s">
        <v>35</v>
      </c>
      <c r="W4" s="1">
        <v>37624</v>
      </c>
      <c r="X4">
        <v>20030103</v>
      </c>
      <c r="Y4">
        <v>0.99537699999999996</v>
      </c>
      <c r="AB4">
        <v>-0.67044482463644095</v>
      </c>
      <c r="AI4" s="2">
        <f t="shared" si="1"/>
        <v>37624</v>
      </c>
      <c r="AJ4">
        <f t="shared" si="2"/>
        <v>3.9588405300000176</v>
      </c>
      <c r="AK4">
        <f t="shared" si="3"/>
        <v>3.9588405300000176</v>
      </c>
      <c r="AL4" s="3">
        <f>Sheet2!$Q$35</f>
        <v>10.235623914817568</v>
      </c>
      <c r="AM4" s="3">
        <f>Sheet2!$Q$37</f>
        <v>7.8277745832156471</v>
      </c>
      <c r="AN4" s="3">
        <f>Sheet2!$Q$39</f>
        <v>3.8789864960000009</v>
      </c>
      <c r="AU4">
        <f t="shared" si="0"/>
        <v>2.8183345034854351E-2</v>
      </c>
      <c r="AV4">
        <f>VLOOKUP(AI4,Sheet3!C36:F3327,4,FALSE)</f>
        <v>303.01053470640306</v>
      </c>
    </row>
    <row r="5" spans="1:48">
      <c r="A5">
        <v>18221172</v>
      </c>
      <c r="B5">
        <v>110</v>
      </c>
      <c r="C5" t="s">
        <v>164</v>
      </c>
      <c r="D5">
        <v>0</v>
      </c>
      <c r="E5" t="s">
        <v>165</v>
      </c>
      <c r="F5" t="s">
        <v>34</v>
      </c>
      <c r="G5" t="s">
        <v>166</v>
      </c>
      <c r="H5">
        <v>1</v>
      </c>
      <c r="I5">
        <v>18.62</v>
      </c>
      <c r="J5">
        <v>20.71</v>
      </c>
      <c r="K5">
        <v>9.3490000000000002</v>
      </c>
      <c r="L5">
        <v>11.439</v>
      </c>
      <c r="M5">
        <v>36848</v>
      </c>
      <c r="N5" t="s">
        <v>167</v>
      </c>
      <c r="P5">
        <v>2.2869999999999999</v>
      </c>
      <c r="V5" t="s">
        <v>35</v>
      </c>
      <c r="W5" s="1">
        <v>37625</v>
      </c>
      <c r="X5">
        <v>20030104</v>
      </c>
      <c r="Y5">
        <v>0.99495</v>
      </c>
      <c r="AB5">
        <v>-0.64761548331907803</v>
      </c>
      <c r="AI5" s="2">
        <f t="shared" si="1"/>
        <v>37625</v>
      </c>
      <c r="AJ5">
        <f t="shared" si="2"/>
        <v>3.9947555000000108</v>
      </c>
      <c r="AK5">
        <f t="shared" si="3"/>
        <v>3.9947555000000108</v>
      </c>
      <c r="AL5" s="3">
        <f>Sheet2!$Q$35</f>
        <v>10.235623914817568</v>
      </c>
      <c r="AM5" s="3">
        <f>Sheet2!$Q$37</f>
        <v>7.8277745832156471</v>
      </c>
      <c r="AN5" s="3">
        <f>Sheet2!$Q$39</f>
        <v>3.8789864960000009</v>
      </c>
      <c r="AU5">
        <f t="shared" si="0"/>
        <v>2.8439026965903551E-2</v>
      </c>
      <c r="AV5">
        <f>VLOOKUP(AI5,Sheet3!C37:F3328,4,FALSE)</f>
        <v>354.23256336965522</v>
      </c>
    </row>
    <row r="6" spans="1:48">
      <c r="A6">
        <v>18275490</v>
      </c>
      <c r="B6">
        <v>110</v>
      </c>
      <c r="C6" t="s">
        <v>164</v>
      </c>
      <c r="D6">
        <v>0</v>
      </c>
      <c r="E6" t="s">
        <v>165</v>
      </c>
      <c r="F6" t="s">
        <v>34</v>
      </c>
      <c r="G6" t="s">
        <v>166</v>
      </c>
      <c r="H6">
        <v>1</v>
      </c>
      <c r="I6">
        <v>18.62</v>
      </c>
      <c r="J6">
        <v>20.71</v>
      </c>
      <c r="K6">
        <v>9.3490000000000002</v>
      </c>
      <c r="L6">
        <v>11.439</v>
      </c>
      <c r="M6">
        <v>36848</v>
      </c>
      <c r="N6" t="s">
        <v>167</v>
      </c>
      <c r="P6">
        <v>2.2869999999999999</v>
      </c>
      <c r="V6" t="s">
        <v>35</v>
      </c>
      <c r="W6" s="1">
        <v>37626</v>
      </c>
      <c r="X6">
        <v>20030105</v>
      </c>
      <c r="Y6">
        <v>0.99448000000000003</v>
      </c>
      <c r="AB6">
        <v>-0.62248716852010599</v>
      </c>
      <c r="AI6" s="2">
        <f t="shared" si="1"/>
        <v>37626</v>
      </c>
      <c r="AJ6">
        <f t="shared" si="2"/>
        <v>4.0342872000000085</v>
      </c>
      <c r="AK6">
        <f t="shared" si="3"/>
        <v>4.0342872000000085</v>
      </c>
      <c r="AL6" s="3">
        <f>Sheet2!$Q$35</f>
        <v>10.235623914817568</v>
      </c>
      <c r="AM6" s="3">
        <f>Sheet2!$Q$37</f>
        <v>7.8277745832156471</v>
      </c>
      <c r="AN6" s="3">
        <f>Sheet2!$Q$39</f>
        <v>3.8789864960000009</v>
      </c>
      <c r="AU6">
        <f t="shared" si="0"/>
        <v>2.8720456726074844E-2</v>
      </c>
      <c r="AV6">
        <f>VLOOKUP(AI6,Sheet3!C38:F3329,4,FALSE)</f>
        <v>343.88897251926124</v>
      </c>
    </row>
    <row r="7" spans="1:48">
      <c r="A7">
        <v>18336732</v>
      </c>
      <c r="B7">
        <v>110</v>
      </c>
      <c r="C7" t="s">
        <v>164</v>
      </c>
      <c r="D7">
        <v>0</v>
      </c>
      <c r="E7" t="s">
        <v>165</v>
      </c>
      <c r="F7" t="s">
        <v>34</v>
      </c>
      <c r="G7" t="s">
        <v>166</v>
      </c>
      <c r="H7">
        <v>1</v>
      </c>
      <c r="I7">
        <v>18.62</v>
      </c>
      <c r="J7">
        <v>20.71</v>
      </c>
      <c r="K7">
        <v>9.3490000000000002</v>
      </c>
      <c r="L7">
        <v>11.439</v>
      </c>
      <c r="M7">
        <v>36848</v>
      </c>
      <c r="N7" t="s">
        <v>167</v>
      </c>
      <c r="P7">
        <v>2.2869999999999999</v>
      </c>
      <c r="V7" t="s">
        <v>35</v>
      </c>
      <c r="W7" s="1">
        <v>37627</v>
      </c>
      <c r="X7">
        <v>20030106</v>
      </c>
      <c r="Y7">
        <v>0.99509400000000003</v>
      </c>
      <c r="AB7">
        <v>-0.65531437125748904</v>
      </c>
      <c r="AI7" s="2">
        <f t="shared" si="1"/>
        <v>37627</v>
      </c>
      <c r="AJ7">
        <f t="shared" si="2"/>
        <v>3.9826436600000079</v>
      </c>
      <c r="AK7">
        <f t="shared" si="3"/>
        <v>3.9826436600000079</v>
      </c>
      <c r="AL7" s="3">
        <f>Sheet2!$Q$35</f>
        <v>10.235623914817568</v>
      </c>
      <c r="AM7" s="3">
        <f>Sheet2!$Q$37</f>
        <v>7.8277745832156471</v>
      </c>
      <c r="AN7" s="3">
        <f>Sheet2!$Q$39</f>
        <v>3.8789864960000009</v>
      </c>
      <c r="AU7">
        <f t="shared" si="0"/>
        <v>2.8352801677680835E-2</v>
      </c>
      <c r="AV7">
        <f>VLOOKUP(AI7,Sheet3!C39:F3330,4,FALSE)</f>
        <v>301.16852537688084</v>
      </c>
    </row>
    <row r="8" spans="1:48">
      <c r="A8">
        <v>18392168</v>
      </c>
      <c r="B8">
        <v>110</v>
      </c>
      <c r="C8" t="s">
        <v>164</v>
      </c>
      <c r="D8">
        <v>0</v>
      </c>
      <c r="E8" t="s">
        <v>165</v>
      </c>
      <c r="F8" t="s">
        <v>34</v>
      </c>
      <c r="G8" t="s">
        <v>166</v>
      </c>
      <c r="H8">
        <v>1</v>
      </c>
      <c r="I8">
        <v>18.62</v>
      </c>
      <c r="J8">
        <v>20.71</v>
      </c>
      <c r="K8">
        <v>9.3490000000000002</v>
      </c>
      <c r="L8">
        <v>11.439</v>
      </c>
      <c r="M8">
        <v>36848</v>
      </c>
      <c r="N8" t="s">
        <v>167</v>
      </c>
      <c r="P8">
        <v>2.2869999999999999</v>
      </c>
      <c r="V8" t="s">
        <v>35</v>
      </c>
      <c r="W8" s="1">
        <v>37628</v>
      </c>
      <c r="X8">
        <v>20030107</v>
      </c>
      <c r="Y8">
        <v>0.99331800000000003</v>
      </c>
      <c r="AB8">
        <v>-0.56036142001711298</v>
      </c>
      <c r="AI8" s="2">
        <f t="shared" si="1"/>
        <v>37628</v>
      </c>
      <c r="AJ8">
        <f t="shared" si="2"/>
        <v>4.1320230200000054</v>
      </c>
      <c r="AK8">
        <f t="shared" si="3"/>
        <v>4.1320230200000054</v>
      </c>
      <c r="AL8" s="3">
        <f>Sheet2!$Q$35</f>
        <v>10.235623914817568</v>
      </c>
      <c r="AM8" s="3">
        <f>Sheet2!$Q$37</f>
        <v>7.8277745832156471</v>
      </c>
      <c r="AN8" s="3">
        <f>Sheet2!$Q$39</f>
        <v>3.8789864960000009</v>
      </c>
      <c r="AU8">
        <f t="shared" si="0"/>
        <v>2.9416246899094094E-2</v>
      </c>
      <c r="AV8">
        <f>VLOOKUP(AI8,Sheet3!C40:F3331,4,FALSE)</f>
        <v>247.46686877004112</v>
      </c>
    </row>
    <row r="9" spans="1:48">
      <c r="A9">
        <v>18453814</v>
      </c>
      <c r="B9">
        <v>110</v>
      </c>
      <c r="C9" t="s">
        <v>164</v>
      </c>
      <c r="D9">
        <v>0</v>
      </c>
      <c r="E9" t="s">
        <v>165</v>
      </c>
      <c r="F9" t="s">
        <v>34</v>
      </c>
      <c r="G9" t="s">
        <v>166</v>
      </c>
      <c r="H9">
        <v>1</v>
      </c>
      <c r="I9">
        <v>18.62</v>
      </c>
      <c r="J9">
        <v>20.71</v>
      </c>
      <c r="K9">
        <v>9.3490000000000002</v>
      </c>
      <c r="L9">
        <v>11.439</v>
      </c>
      <c r="M9">
        <v>36848</v>
      </c>
      <c r="N9" t="s">
        <v>167</v>
      </c>
      <c r="P9">
        <v>2.2869999999999999</v>
      </c>
      <c r="V9" t="s">
        <v>35</v>
      </c>
      <c r="W9" s="1">
        <v>37629</v>
      </c>
      <c r="X9">
        <v>20030108</v>
      </c>
      <c r="Y9">
        <v>0.99311700000000003</v>
      </c>
      <c r="AB9">
        <v>-0.54961505560308299</v>
      </c>
      <c r="AI9" s="2">
        <f t="shared" si="1"/>
        <v>37629</v>
      </c>
      <c r="AJ9">
        <f t="shared" si="2"/>
        <v>4.1489291299999991</v>
      </c>
      <c r="AK9">
        <f t="shared" si="3"/>
        <v>4.1489291299999991</v>
      </c>
      <c r="AL9" s="3">
        <f>Sheet2!$Q$35</f>
        <v>10.235623914817568</v>
      </c>
      <c r="AM9" s="3">
        <f>Sheet2!$Q$37</f>
        <v>7.8277745832156471</v>
      </c>
      <c r="AN9" s="3">
        <f>Sheet2!$Q$39</f>
        <v>3.8789864960000009</v>
      </c>
      <c r="AU9">
        <f t="shared" si="0"/>
        <v>2.9536603030571564E-2</v>
      </c>
      <c r="AV9">
        <f>VLOOKUP(AI9,Sheet3!C41:F3332,4,FALSE)</f>
        <v>201.20409599396416</v>
      </c>
    </row>
    <row r="10" spans="1:48">
      <c r="A10">
        <v>18510704</v>
      </c>
      <c r="B10">
        <v>110</v>
      </c>
      <c r="C10" t="s">
        <v>164</v>
      </c>
      <c r="D10">
        <v>0</v>
      </c>
      <c r="E10" t="s">
        <v>165</v>
      </c>
      <c r="F10" t="s">
        <v>34</v>
      </c>
      <c r="G10" t="s">
        <v>166</v>
      </c>
      <c r="H10">
        <v>1</v>
      </c>
      <c r="I10">
        <v>18.62</v>
      </c>
      <c r="J10">
        <v>20.71</v>
      </c>
      <c r="K10">
        <v>9.3490000000000002</v>
      </c>
      <c r="L10">
        <v>11.439</v>
      </c>
      <c r="M10">
        <v>36848</v>
      </c>
      <c r="N10" t="s">
        <v>167</v>
      </c>
      <c r="P10">
        <v>2.2869999999999999</v>
      </c>
      <c r="V10" t="s">
        <v>35</v>
      </c>
      <c r="W10" s="1">
        <v>37630</v>
      </c>
      <c r="X10">
        <v>20030109</v>
      </c>
      <c r="Y10">
        <v>0.99315399999999998</v>
      </c>
      <c r="AB10">
        <v>-0.55159324208725502</v>
      </c>
      <c r="AI10" s="2">
        <f t="shared" si="1"/>
        <v>37630</v>
      </c>
      <c r="AJ10">
        <f t="shared" si="2"/>
        <v>4.145817060000013</v>
      </c>
      <c r="AK10">
        <f t="shared" si="3"/>
        <v>4.145817060000013</v>
      </c>
      <c r="AL10" s="3">
        <f>Sheet2!$Q$35</f>
        <v>10.235623914817568</v>
      </c>
      <c r="AM10" s="3">
        <f>Sheet2!$Q$37</f>
        <v>7.8277745832156471</v>
      </c>
      <c r="AN10" s="3">
        <f>Sheet2!$Q$39</f>
        <v>3.8789864960000009</v>
      </c>
      <c r="AU10">
        <f t="shared" si="0"/>
        <v>2.9514447921792225E-2</v>
      </c>
      <c r="AV10">
        <f>VLOOKUP(AI10,Sheet3!C42:F3333,4,FALSE)</f>
        <v>173.36141651310925</v>
      </c>
    </row>
    <row r="11" spans="1:48">
      <c r="A11">
        <v>18564689</v>
      </c>
      <c r="B11">
        <v>110</v>
      </c>
      <c r="C11" t="s">
        <v>164</v>
      </c>
      <c r="D11">
        <v>0</v>
      </c>
      <c r="E11" t="s">
        <v>165</v>
      </c>
      <c r="F11" t="s">
        <v>34</v>
      </c>
      <c r="G11" t="s">
        <v>166</v>
      </c>
      <c r="H11">
        <v>1</v>
      </c>
      <c r="I11">
        <v>18.62</v>
      </c>
      <c r="J11">
        <v>20.71</v>
      </c>
      <c r="K11">
        <v>9.3490000000000002</v>
      </c>
      <c r="L11">
        <v>11.439</v>
      </c>
      <c r="M11">
        <v>36848</v>
      </c>
      <c r="N11" t="s">
        <v>167</v>
      </c>
      <c r="P11">
        <v>2.2869999999999999</v>
      </c>
      <c r="V11" t="s">
        <v>35</v>
      </c>
      <c r="W11" s="1">
        <v>37631</v>
      </c>
      <c r="X11">
        <v>20030110</v>
      </c>
      <c r="Y11">
        <v>0.99272800000000005</v>
      </c>
      <c r="AB11">
        <v>-0.52881736526946599</v>
      </c>
      <c r="AI11" s="2">
        <f t="shared" si="1"/>
        <v>37631</v>
      </c>
      <c r="AJ11">
        <f t="shared" si="2"/>
        <v>4.1816479200000032</v>
      </c>
      <c r="AK11">
        <f t="shared" si="3"/>
        <v>4.1816479200000032</v>
      </c>
      <c r="AL11" s="3">
        <f>Sheet2!$Q$35</f>
        <v>10.235623914817568</v>
      </c>
      <c r="AM11" s="3">
        <f>Sheet2!$Q$37</f>
        <v>7.8277745832156471</v>
      </c>
      <c r="AN11" s="3">
        <f>Sheet2!$Q$39</f>
        <v>3.8789864960000009</v>
      </c>
      <c r="AU11">
        <f t="shared" si="0"/>
        <v>2.9769531066117631E-2</v>
      </c>
      <c r="AV11">
        <f>VLOOKUP(AI11,Sheet3!C43:F3334,4,FALSE)</f>
        <v>157.42095116147476</v>
      </c>
    </row>
    <row r="12" spans="1:48">
      <c r="A12">
        <v>18619156</v>
      </c>
      <c r="B12">
        <v>110</v>
      </c>
      <c r="C12" t="s">
        <v>164</v>
      </c>
      <c r="D12">
        <v>0</v>
      </c>
      <c r="E12" t="s">
        <v>165</v>
      </c>
      <c r="F12" t="s">
        <v>34</v>
      </c>
      <c r="G12" t="s">
        <v>166</v>
      </c>
      <c r="H12">
        <v>1</v>
      </c>
      <c r="I12">
        <v>18.62</v>
      </c>
      <c r="J12">
        <v>20.71</v>
      </c>
      <c r="K12">
        <v>9.3490000000000002</v>
      </c>
      <c r="L12">
        <v>11.439</v>
      </c>
      <c r="M12">
        <v>36848</v>
      </c>
      <c r="N12" t="s">
        <v>167</v>
      </c>
      <c r="P12">
        <v>2.2869999999999999</v>
      </c>
      <c r="V12" t="s">
        <v>35</v>
      </c>
      <c r="W12" s="1">
        <v>37632</v>
      </c>
      <c r="X12">
        <v>20030111</v>
      </c>
      <c r="Y12">
        <v>0.99379499999999998</v>
      </c>
      <c r="AB12">
        <v>-0.585863986313089</v>
      </c>
      <c r="AI12" s="2">
        <f t="shared" si="1"/>
        <v>37632</v>
      </c>
      <c r="AJ12">
        <f t="shared" si="2"/>
        <v>4.0919025500000146</v>
      </c>
      <c r="AK12">
        <f t="shared" si="3"/>
        <v>4.0919025500000146</v>
      </c>
      <c r="AL12" s="3">
        <f>Sheet2!$Q$35</f>
        <v>10.235623914817568</v>
      </c>
      <c r="AM12" s="3">
        <f>Sheet2!$Q$37</f>
        <v>7.8277745832156471</v>
      </c>
      <c r="AN12" s="3">
        <f>Sheet2!$Q$39</f>
        <v>3.8789864960000009</v>
      </c>
      <c r="AU12">
        <f t="shared" si="0"/>
        <v>2.913062563185647E-2</v>
      </c>
      <c r="AV12">
        <f>VLOOKUP(AI12,Sheet3!C44:F3335,4,FALSE)</f>
        <v>150.54883943210345</v>
      </c>
    </row>
    <row r="13" spans="1:48">
      <c r="A13">
        <v>18680329</v>
      </c>
      <c r="B13">
        <v>110</v>
      </c>
      <c r="C13" t="s">
        <v>164</v>
      </c>
      <c r="D13">
        <v>0</v>
      </c>
      <c r="E13" t="s">
        <v>165</v>
      </c>
      <c r="F13" t="s">
        <v>34</v>
      </c>
      <c r="G13" t="s">
        <v>166</v>
      </c>
      <c r="H13">
        <v>1</v>
      </c>
      <c r="I13">
        <v>18.62</v>
      </c>
      <c r="J13">
        <v>20.71</v>
      </c>
      <c r="K13">
        <v>9.3490000000000002</v>
      </c>
      <c r="L13">
        <v>11.439</v>
      </c>
      <c r="M13">
        <v>36848</v>
      </c>
      <c r="N13" t="s">
        <v>167</v>
      </c>
      <c r="P13">
        <v>2.2869999999999999</v>
      </c>
      <c r="V13" t="s">
        <v>35</v>
      </c>
      <c r="W13" s="1">
        <v>37633</v>
      </c>
      <c r="X13">
        <v>20030112</v>
      </c>
      <c r="Y13">
        <v>0.99483100000000002</v>
      </c>
      <c r="AB13">
        <v>-0.64125320786997797</v>
      </c>
      <c r="AI13" s="2">
        <f t="shared" si="1"/>
        <v>37633</v>
      </c>
      <c r="AJ13">
        <f t="shared" si="2"/>
        <v>4.0047645900000077</v>
      </c>
      <c r="AK13">
        <f t="shared" si="3"/>
        <v>4.0047645900000077</v>
      </c>
      <c r="AL13" s="3">
        <f>Sheet2!$Q$35</f>
        <v>10.235623914817568</v>
      </c>
      <c r="AM13" s="3">
        <f>Sheet2!$Q$37</f>
        <v>7.8277745832156471</v>
      </c>
      <c r="AN13" s="3">
        <f>Sheet2!$Q$39</f>
        <v>3.8789864960000009</v>
      </c>
      <c r="AU13">
        <f t="shared" si="0"/>
        <v>2.8510282586032012E-2</v>
      </c>
      <c r="AV13">
        <f>VLOOKUP(AI13,Sheet3!C45:F3336,4,FALSE)</f>
        <v>148.99021615327698</v>
      </c>
    </row>
    <row r="14" spans="1:48">
      <c r="A14">
        <v>18759662</v>
      </c>
      <c r="B14">
        <v>110</v>
      </c>
      <c r="C14" t="s">
        <v>164</v>
      </c>
      <c r="D14">
        <v>0</v>
      </c>
      <c r="E14" t="s">
        <v>165</v>
      </c>
      <c r="F14" t="s">
        <v>34</v>
      </c>
      <c r="G14" t="s">
        <v>166</v>
      </c>
      <c r="H14">
        <v>1</v>
      </c>
      <c r="I14">
        <v>18.62</v>
      </c>
      <c r="J14">
        <v>20.71</v>
      </c>
      <c r="K14">
        <v>9.3490000000000002</v>
      </c>
      <c r="L14">
        <v>11.439</v>
      </c>
      <c r="M14">
        <v>36848</v>
      </c>
      <c r="N14" t="s">
        <v>167</v>
      </c>
      <c r="P14">
        <v>2.2869999999999999</v>
      </c>
      <c r="V14" t="s">
        <v>35</v>
      </c>
      <c r="W14" s="1">
        <v>37634</v>
      </c>
      <c r="X14">
        <v>20030113</v>
      </c>
      <c r="Y14">
        <v>0.99517299999999997</v>
      </c>
      <c r="AB14">
        <v>-0.65953806672369597</v>
      </c>
      <c r="AI14" s="2">
        <f t="shared" si="1"/>
        <v>37634</v>
      </c>
      <c r="AJ14">
        <f t="shared" si="2"/>
        <v>3.9759989700000062</v>
      </c>
      <c r="AK14">
        <f t="shared" si="3"/>
        <v>3.9759989700000062</v>
      </c>
      <c r="AL14" s="3">
        <f>Sheet2!$Q$35</f>
        <v>10.235623914817568</v>
      </c>
      <c r="AM14" s="3">
        <f>Sheet2!$Q$37</f>
        <v>7.8277745832156471</v>
      </c>
      <c r="AN14" s="3">
        <f>Sheet2!$Q$39</f>
        <v>3.8789864960000009</v>
      </c>
      <c r="AU14">
        <f t="shared" si="0"/>
        <v>2.830549752650309E-2</v>
      </c>
      <c r="AV14">
        <f>VLOOKUP(AI14,Sheet3!C46:F3337,4,FALSE)</f>
        <v>148.21090451386374</v>
      </c>
    </row>
    <row r="15" spans="1:48">
      <c r="A15">
        <v>18827889</v>
      </c>
      <c r="B15">
        <v>110</v>
      </c>
      <c r="C15" t="s">
        <v>164</v>
      </c>
      <c r="D15">
        <v>0</v>
      </c>
      <c r="E15" t="s">
        <v>165</v>
      </c>
      <c r="F15" t="s">
        <v>34</v>
      </c>
      <c r="G15" t="s">
        <v>166</v>
      </c>
      <c r="H15">
        <v>1</v>
      </c>
      <c r="I15">
        <v>18.62</v>
      </c>
      <c r="J15">
        <v>20.71</v>
      </c>
      <c r="K15">
        <v>9.3490000000000002</v>
      </c>
      <c r="L15">
        <v>11.439</v>
      </c>
      <c r="M15">
        <v>36848</v>
      </c>
      <c r="N15" t="s">
        <v>167</v>
      </c>
      <c r="P15">
        <v>2.2869999999999999</v>
      </c>
      <c r="V15" t="s">
        <v>35</v>
      </c>
      <c r="W15" s="1">
        <v>37635</v>
      </c>
      <c r="X15">
        <v>20030114</v>
      </c>
      <c r="Y15">
        <v>0.99537799999999999</v>
      </c>
      <c r="AB15">
        <v>-0.67049828913601495</v>
      </c>
      <c r="AI15" s="2">
        <f t="shared" si="1"/>
        <v>37635</v>
      </c>
      <c r="AJ15">
        <f t="shared" si="2"/>
        <v>3.9587564200000145</v>
      </c>
      <c r="AK15">
        <f t="shared" si="3"/>
        <v>3.9587564200000145</v>
      </c>
      <c r="AL15" s="3">
        <f>Sheet2!$Q$35</f>
        <v>10.235623914817568</v>
      </c>
      <c r="AM15" s="3">
        <f>Sheet2!$Q$37</f>
        <v>7.8277745832156471</v>
      </c>
      <c r="AN15" s="3">
        <f>Sheet2!$Q$39</f>
        <v>3.8789864960000009</v>
      </c>
      <c r="AU15">
        <f t="shared" si="0"/>
        <v>2.8182746248130559E-2</v>
      </c>
      <c r="AV15">
        <f>VLOOKUP(AI15,Sheet3!C47:F3338,4,FALSE)</f>
        <v>143.81842072808001</v>
      </c>
    </row>
    <row r="16" spans="1:48">
      <c r="A16">
        <v>18877452</v>
      </c>
      <c r="B16">
        <v>110</v>
      </c>
      <c r="C16" t="s">
        <v>164</v>
      </c>
      <c r="D16">
        <v>0</v>
      </c>
      <c r="E16" t="s">
        <v>165</v>
      </c>
      <c r="F16" t="s">
        <v>34</v>
      </c>
      <c r="G16" t="s">
        <v>166</v>
      </c>
      <c r="H16">
        <v>1</v>
      </c>
      <c r="I16">
        <v>18.62</v>
      </c>
      <c r="J16">
        <v>20.71</v>
      </c>
      <c r="K16">
        <v>9.3490000000000002</v>
      </c>
      <c r="L16">
        <v>11.439</v>
      </c>
      <c r="M16">
        <v>36848</v>
      </c>
      <c r="N16" t="s">
        <v>167</v>
      </c>
      <c r="P16">
        <v>2.2869999999999999</v>
      </c>
      <c r="V16" t="s">
        <v>35</v>
      </c>
      <c r="W16" s="1">
        <v>37636</v>
      </c>
      <c r="X16">
        <v>20030115</v>
      </c>
      <c r="Y16">
        <v>0.99507000000000001</v>
      </c>
      <c r="AB16">
        <v>-0.65403122326775298</v>
      </c>
      <c r="AI16" s="2">
        <f t="shared" si="1"/>
        <v>37636</v>
      </c>
      <c r="AJ16">
        <f t="shared" si="2"/>
        <v>3.9846623000000108</v>
      </c>
      <c r="AK16">
        <f t="shared" si="3"/>
        <v>3.9846623000000108</v>
      </c>
      <c r="AL16" s="3">
        <f>Sheet2!$Q$35</f>
        <v>10.235623914817568</v>
      </c>
      <c r="AM16" s="3">
        <f>Sheet2!$Q$37</f>
        <v>7.8277745832156471</v>
      </c>
      <c r="AN16" s="3">
        <f>Sheet2!$Q$39</f>
        <v>3.8789864960000009</v>
      </c>
      <c r="AU16">
        <f t="shared" si="0"/>
        <v>2.8367172559051305E-2</v>
      </c>
      <c r="AV16">
        <f>VLOOKUP(AI16,Sheet3!C48:F3339,4,FALSE)</f>
        <v>133.12059731431643</v>
      </c>
    </row>
    <row r="17" spans="1:48">
      <c r="A17">
        <v>18933181</v>
      </c>
      <c r="B17">
        <v>110</v>
      </c>
      <c r="C17" t="s">
        <v>164</v>
      </c>
      <c r="D17">
        <v>0</v>
      </c>
      <c r="E17" t="s">
        <v>165</v>
      </c>
      <c r="F17" t="s">
        <v>34</v>
      </c>
      <c r="G17" t="s">
        <v>166</v>
      </c>
      <c r="H17">
        <v>1</v>
      </c>
      <c r="I17">
        <v>18.62</v>
      </c>
      <c r="J17">
        <v>20.71</v>
      </c>
      <c r="K17">
        <v>9.3490000000000002</v>
      </c>
      <c r="L17">
        <v>11.439</v>
      </c>
      <c r="M17">
        <v>36848</v>
      </c>
      <c r="N17" t="s">
        <v>167</v>
      </c>
      <c r="P17">
        <v>2.2869999999999999</v>
      </c>
      <c r="V17" t="s">
        <v>35</v>
      </c>
      <c r="W17" s="1">
        <v>37637</v>
      </c>
      <c r="X17">
        <v>20030116</v>
      </c>
      <c r="Y17">
        <v>0.99467700000000003</v>
      </c>
      <c r="AB17">
        <v>-0.63301967493584699</v>
      </c>
      <c r="AI17" s="2">
        <f t="shared" si="1"/>
        <v>37637</v>
      </c>
      <c r="AJ17">
        <f t="shared" si="2"/>
        <v>4.0177175299999988</v>
      </c>
      <c r="AK17">
        <f t="shared" si="3"/>
        <v>4.0177175299999988</v>
      </c>
      <c r="AL17" s="3">
        <f>Sheet2!$Q$35</f>
        <v>10.235623914817568</v>
      </c>
      <c r="AM17" s="3">
        <f>Sheet2!$Q$37</f>
        <v>7.8277745832156471</v>
      </c>
      <c r="AN17" s="3">
        <f>Sheet2!$Q$39</f>
        <v>3.8789864960000009</v>
      </c>
      <c r="AU17">
        <f t="shared" si="0"/>
        <v>2.8602495741492328E-2</v>
      </c>
      <c r="AV17">
        <f>VLOOKUP(AI17,Sheet3!C49:F3340,4,FALSE)</f>
        <v>117.3218249880298</v>
      </c>
    </row>
    <row r="18" spans="1:48">
      <c r="A18">
        <v>18986922</v>
      </c>
      <c r="B18">
        <v>110</v>
      </c>
      <c r="C18" t="s">
        <v>164</v>
      </c>
      <c r="D18">
        <v>0</v>
      </c>
      <c r="E18" t="s">
        <v>165</v>
      </c>
      <c r="F18" t="s">
        <v>34</v>
      </c>
      <c r="G18" t="s">
        <v>166</v>
      </c>
      <c r="H18">
        <v>1</v>
      </c>
      <c r="I18">
        <v>18.62</v>
      </c>
      <c r="J18">
        <v>20.71</v>
      </c>
      <c r="K18">
        <v>9.3490000000000002</v>
      </c>
      <c r="L18">
        <v>11.439</v>
      </c>
      <c r="M18">
        <v>36848</v>
      </c>
      <c r="N18" t="s">
        <v>167</v>
      </c>
      <c r="P18">
        <v>2.2869999999999999</v>
      </c>
      <c r="V18" t="s">
        <v>35</v>
      </c>
      <c r="W18" s="1">
        <v>37638</v>
      </c>
      <c r="X18">
        <v>20030117</v>
      </c>
      <c r="Y18">
        <v>0.99579899999999999</v>
      </c>
      <c r="AB18">
        <v>-0.69300684345594699</v>
      </c>
      <c r="AI18" s="2">
        <f t="shared" si="1"/>
        <v>37638</v>
      </c>
      <c r="AJ18">
        <f t="shared" si="2"/>
        <v>3.9233461100000113</v>
      </c>
      <c r="AK18">
        <f t="shared" si="3"/>
        <v>3.9233461100000113</v>
      </c>
      <c r="AL18" s="3">
        <f>Sheet2!$Q$35</f>
        <v>10.235623914817568</v>
      </c>
      <c r="AM18" s="3">
        <f>Sheet2!$Q$37</f>
        <v>7.8277745832156471</v>
      </c>
      <c r="AN18" s="3">
        <f>Sheet2!$Q$39</f>
        <v>3.8789864960000009</v>
      </c>
      <c r="AU18">
        <f t="shared" si="0"/>
        <v>2.7930657037423902E-2</v>
      </c>
      <c r="AV18">
        <f>VLOOKUP(AI18,Sheet3!C50:F3341,4,FALSE)</f>
        <v>99.539350306873118</v>
      </c>
    </row>
    <row r="19" spans="1:48">
      <c r="A19">
        <v>19045287</v>
      </c>
      <c r="B19">
        <v>110</v>
      </c>
      <c r="C19" t="s">
        <v>164</v>
      </c>
      <c r="D19">
        <v>0</v>
      </c>
      <c r="E19" t="s">
        <v>165</v>
      </c>
      <c r="F19" t="s">
        <v>34</v>
      </c>
      <c r="G19" t="s">
        <v>166</v>
      </c>
      <c r="H19">
        <v>1</v>
      </c>
      <c r="I19">
        <v>18.62</v>
      </c>
      <c r="J19">
        <v>20.71</v>
      </c>
      <c r="K19">
        <v>9.3490000000000002</v>
      </c>
      <c r="L19">
        <v>11.439</v>
      </c>
      <c r="M19">
        <v>36848</v>
      </c>
      <c r="N19" t="s">
        <v>167</v>
      </c>
      <c r="P19">
        <v>2.2869999999999999</v>
      </c>
      <c r="V19" t="s">
        <v>35</v>
      </c>
      <c r="W19" s="1">
        <v>37639</v>
      </c>
      <c r="X19">
        <v>20030118</v>
      </c>
      <c r="Y19">
        <v>0.99627500000000002</v>
      </c>
      <c r="AB19">
        <v>-0.71845594525235601</v>
      </c>
      <c r="AI19" s="2">
        <f t="shared" si="1"/>
        <v>37639</v>
      </c>
      <c r="AJ19">
        <f t="shared" si="2"/>
        <v>3.8833097500000093</v>
      </c>
      <c r="AK19">
        <f t="shared" si="3"/>
        <v>3.8833097500000093</v>
      </c>
      <c r="AL19" s="3">
        <f>Sheet2!$Q$35</f>
        <v>10.235623914817568</v>
      </c>
      <c r="AM19" s="3">
        <f>Sheet2!$Q$37</f>
        <v>7.8277745832156471</v>
      </c>
      <c r="AN19" s="3">
        <f>Sheet2!$Q$39</f>
        <v>3.8789864960000009</v>
      </c>
      <c r="AU19">
        <f t="shared" si="0"/>
        <v>2.7645634556909968E-2</v>
      </c>
      <c r="AV19">
        <f>VLOOKUP(AI19,Sheet3!C51:F3342,4,FALSE)</f>
        <v>84.944968696043318</v>
      </c>
    </row>
    <row r="20" spans="1:48">
      <c r="A20">
        <v>19105179</v>
      </c>
      <c r="B20">
        <v>110</v>
      </c>
      <c r="C20" t="s">
        <v>164</v>
      </c>
      <c r="D20">
        <v>0</v>
      </c>
      <c r="E20" t="s">
        <v>165</v>
      </c>
      <c r="F20" t="s">
        <v>34</v>
      </c>
      <c r="G20" t="s">
        <v>166</v>
      </c>
      <c r="H20">
        <v>1</v>
      </c>
      <c r="I20">
        <v>18.62</v>
      </c>
      <c r="J20">
        <v>20.71</v>
      </c>
      <c r="K20">
        <v>9.3490000000000002</v>
      </c>
      <c r="L20">
        <v>11.439</v>
      </c>
      <c r="M20">
        <v>36848</v>
      </c>
      <c r="N20" t="s">
        <v>167</v>
      </c>
      <c r="P20">
        <v>2.2869999999999999</v>
      </c>
      <c r="V20" t="s">
        <v>35</v>
      </c>
      <c r="W20" s="1">
        <v>37640</v>
      </c>
      <c r="X20">
        <v>20030119</v>
      </c>
      <c r="Y20">
        <v>0.99644500000000003</v>
      </c>
      <c r="AB20">
        <v>-0.72754491017964396</v>
      </c>
      <c r="AI20" s="2">
        <f t="shared" si="1"/>
        <v>37640</v>
      </c>
      <c r="AJ20">
        <f t="shared" si="2"/>
        <v>3.8690110500000117</v>
      </c>
      <c r="AK20">
        <f t="shared" si="3"/>
        <v>3.8690110500000117</v>
      </c>
      <c r="AL20" s="3">
        <f>Sheet2!$Q$35</f>
        <v>10.235623914817568</v>
      </c>
      <c r="AM20" s="3">
        <f>Sheet2!$Q$37</f>
        <v>7.8277745832156471</v>
      </c>
      <c r="AN20" s="3">
        <f>Sheet2!$Q$39</f>
        <v>3.8789864960000009</v>
      </c>
      <c r="AU20">
        <f t="shared" si="0"/>
        <v>2.7543840813869298E-2</v>
      </c>
      <c r="AV20">
        <f>VLOOKUP(AI20,Sheet3!C52:F3343,4,FALSE)</f>
        <v>73.75121969356222</v>
      </c>
    </row>
    <row r="21" spans="1:48">
      <c r="A21">
        <v>19153777</v>
      </c>
      <c r="B21">
        <v>110</v>
      </c>
      <c r="C21" t="s">
        <v>164</v>
      </c>
      <c r="D21">
        <v>0</v>
      </c>
      <c r="E21" t="s">
        <v>165</v>
      </c>
      <c r="F21" t="s">
        <v>34</v>
      </c>
      <c r="G21" t="s">
        <v>166</v>
      </c>
      <c r="H21">
        <v>1</v>
      </c>
      <c r="I21">
        <v>18.62</v>
      </c>
      <c r="J21">
        <v>20.71</v>
      </c>
      <c r="K21">
        <v>9.3490000000000002</v>
      </c>
      <c r="L21">
        <v>11.439</v>
      </c>
      <c r="M21">
        <v>36848</v>
      </c>
      <c r="N21" t="s">
        <v>167</v>
      </c>
      <c r="P21">
        <v>2.2869999999999999</v>
      </c>
      <c r="V21" t="s">
        <v>35</v>
      </c>
      <c r="W21" s="1">
        <v>37641</v>
      </c>
      <c r="X21">
        <v>20030120</v>
      </c>
      <c r="Y21">
        <v>0.99658199999999997</v>
      </c>
      <c r="AB21">
        <v>-0.73486954662104398</v>
      </c>
      <c r="AI21" s="2">
        <f t="shared" si="1"/>
        <v>37641</v>
      </c>
      <c r="AJ21">
        <f t="shared" si="2"/>
        <v>3.8574879800000161</v>
      </c>
      <c r="AK21">
        <f t="shared" si="3"/>
        <v>3.8574879800000161</v>
      </c>
      <c r="AL21" s="3">
        <f>Sheet2!$Q$35</f>
        <v>10.235623914817568</v>
      </c>
      <c r="AM21" s="3">
        <f>Sheet2!$Q$37</f>
        <v>7.8277745832156471</v>
      </c>
      <c r="AN21" s="3">
        <f>Sheet2!$Q$39</f>
        <v>3.8789864960000009</v>
      </c>
      <c r="AU21">
        <f t="shared" si="0"/>
        <v>2.7461807032713011E-2</v>
      </c>
      <c r="AV21">
        <f>VLOOKUP(AI21,Sheet3!C53:F3344,4,FALSE)</f>
        <v>65.107945147342633</v>
      </c>
    </row>
    <row r="22" spans="1:48">
      <c r="A22">
        <v>19218520</v>
      </c>
      <c r="B22">
        <v>110</v>
      </c>
      <c r="C22" t="s">
        <v>164</v>
      </c>
      <c r="D22">
        <v>0</v>
      </c>
      <c r="E22" t="s">
        <v>165</v>
      </c>
      <c r="F22" t="s">
        <v>34</v>
      </c>
      <c r="G22" t="s">
        <v>166</v>
      </c>
      <c r="H22">
        <v>1</v>
      </c>
      <c r="I22">
        <v>18.62</v>
      </c>
      <c r="J22">
        <v>20.71</v>
      </c>
      <c r="K22">
        <v>9.3490000000000002</v>
      </c>
      <c r="L22">
        <v>11.439</v>
      </c>
      <c r="M22">
        <v>36848</v>
      </c>
      <c r="N22" t="s">
        <v>167</v>
      </c>
      <c r="P22">
        <v>2.2869999999999999</v>
      </c>
      <c r="V22" t="s">
        <v>35</v>
      </c>
      <c r="W22" s="1">
        <v>37642</v>
      </c>
      <c r="X22">
        <v>20030121</v>
      </c>
      <c r="Y22">
        <v>0.99537799999999999</v>
      </c>
      <c r="AB22">
        <v>-0.67049828913601495</v>
      </c>
      <c r="AI22" s="2">
        <f t="shared" si="1"/>
        <v>37642</v>
      </c>
      <c r="AJ22">
        <f t="shared" si="2"/>
        <v>3.9587564200000145</v>
      </c>
      <c r="AK22">
        <f t="shared" si="3"/>
        <v>3.9587564200000145</v>
      </c>
      <c r="AL22" s="3">
        <f>Sheet2!$Q$35</f>
        <v>10.235623914817568</v>
      </c>
      <c r="AM22" s="3">
        <f>Sheet2!$Q$37</f>
        <v>7.8277745832156471</v>
      </c>
      <c r="AN22" s="3">
        <f>Sheet2!$Q$39</f>
        <v>3.8789864960000009</v>
      </c>
      <c r="AU22">
        <f t="shared" si="0"/>
        <v>2.8182746248130559E-2</v>
      </c>
      <c r="AV22">
        <f>VLOOKUP(AI22,Sheet3!C54:F3345,4,FALSE)</f>
        <v>59.511070646102077</v>
      </c>
    </row>
    <row r="23" spans="1:48">
      <c r="A23">
        <v>19292428</v>
      </c>
      <c r="B23">
        <v>110</v>
      </c>
      <c r="C23" t="s">
        <v>164</v>
      </c>
      <c r="D23">
        <v>0</v>
      </c>
      <c r="E23" t="s">
        <v>165</v>
      </c>
      <c r="F23" t="s">
        <v>34</v>
      </c>
      <c r="G23" t="s">
        <v>166</v>
      </c>
      <c r="H23">
        <v>1</v>
      </c>
      <c r="I23">
        <v>18.62</v>
      </c>
      <c r="J23">
        <v>20.71</v>
      </c>
      <c r="K23">
        <v>9.3490000000000002</v>
      </c>
      <c r="L23">
        <v>11.439</v>
      </c>
      <c r="M23">
        <v>36848</v>
      </c>
      <c r="N23" t="s">
        <v>167</v>
      </c>
      <c r="P23">
        <v>2.2869999999999999</v>
      </c>
      <c r="V23" t="s">
        <v>35</v>
      </c>
      <c r="W23" s="1">
        <v>37643</v>
      </c>
      <c r="X23">
        <v>20030122</v>
      </c>
      <c r="Y23">
        <v>0.995139</v>
      </c>
      <c r="AB23">
        <v>-0.65772027373824005</v>
      </c>
      <c r="AI23" s="2">
        <f t="shared" si="1"/>
        <v>37643</v>
      </c>
      <c r="AJ23">
        <f t="shared" si="2"/>
        <v>3.9788587100000115</v>
      </c>
      <c r="AK23">
        <f t="shared" si="3"/>
        <v>3.9788587100000115</v>
      </c>
      <c r="AL23" s="3">
        <f>Sheet2!$Q$35</f>
        <v>10.235623914817568</v>
      </c>
      <c r="AM23" s="3">
        <f>Sheet2!$Q$37</f>
        <v>7.8277745832156471</v>
      </c>
      <c r="AN23" s="3">
        <f>Sheet2!$Q$39</f>
        <v>3.8789864960000009</v>
      </c>
      <c r="AU23">
        <f t="shared" si="0"/>
        <v>2.8325856275111271E-2</v>
      </c>
      <c r="AV23">
        <f>VLOOKUP(AI23,Sheet3!C55:F3346,4,FALSE)</f>
        <v>55.685358961709795</v>
      </c>
    </row>
    <row r="24" spans="1:48">
      <c r="A24">
        <v>19338606</v>
      </c>
      <c r="B24">
        <v>110</v>
      </c>
      <c r="C24" t="s">
        <v>164</v>
      </c>
      <c r="D24">
        <v>0</v>
      </c>
      <c r="E24" t="s">
        <v>165</v>
      </c>
      <c r="F24" t="s">
        <v>34</v>
      </c>
      <c r="G24" t="s">
        <v>166</v>
      </c>
      <c r="H24">
        <v>1</v>
      </c>
      <c r="I24">
        <v>18.62</v>
      </c>
      <c r="J24">
        <v>20.71</v>
      </c>
      <c r="K24">
        <v>9.3490000000000002</v>
      </c>
      <c r="L24">
        <v>11.439</v>
      </c>
      <c r="M24">
        <v>36848</v>
      </c>
      <c r="N24" t="s">
        <v>167</v>
      </c>
      <c r="P24">
        <v>2.2869999999999999</v>
      </c>
      <c r="V24" t="s">
        <v>35</v>
      </c>
      <c r="W24" s="1">
        <v>37644</v>
      </c>
      <c r="X24">
        <v>20030123</v>
      </c>
      <c r="Y24">
        <v>0.99546500000000004</v>
      </c>
      <c r="AB24">
        <v>-0.67514970059880697</v>
      </c>
      <c r="AI24" s="2">
        <f t="shared" si="1"/>
        <v>37644</v>
      </c>
      <c r="AJ24">
        <f t="shared" si="2"/>
        <v>3.9514388500000024</v>
      </c>
      <c r="AK24">
        <f t="shared" si="3"/>
        <v>3.9514388500000024</v>
      </c>
      <c r="AL24" s="3">
        <f>Sheet2!$Q$35</f>
        <v>10.235623914817568</v>
      </c>
      <c r="AM24" s="3">
        <f>Sheet2!$Q$37</f>
        <v>7.8277745832156471</v>
      </c>
      <c r="AN24" s="3">
        <f>Sheet2!$Q$39</f>
        <v>3.8789864960000009</v>
      </c>
      <c r="AU24">
        <f t="shared" si="0"/>
        <v>2.8130651803162592E-2</v>
      </c>
      <c r="AV24">
        <f>VLOOKUP(AI24,Sheet3!C56:F3347,4,FALSE)</f>
        <v>52.143033328013246</v>
      </c>
    </row>
    <row r="25" spans="1:48">
      <c r="A25">
        <v>19390255</v>
      </c>
      <c r="B25">
        <v>110</v>
      </c>
      <c r="C25" t="s">
        <v>164</v>
      </c>
      <c r="D25">
        <v>0</v>
      </c>
      <c r="E25" t="s">
        <v>165</v>
      </c>
      <c r="F25" t="s">
        <v>34</v>
      </c>
      <c r="G25" t="s">
        <v>166</v>
      </c>
      <c r="H25">
        <v>1</v>
      </c>
      <c r="I25">
        <v>18.62</v>
      </c>
      <c r="J25">
        <v>20.71</v>
      </c>
      <c r="K25">
        <v>9.3490000000000002</v>
      </c>
      <c r="L25">
        <v>11.439</v>
      </c>
      <c r="M25">
        <v>36848</v>
      </c>
      <c r="N25" t="s">
        <v>167</v>
      </c>
      <c r="P25">
        <v>2.2869999999999999</v>
      </c>
      <c r="V25" t="s">
        <v>35</v>
      </c>
      <c r="W25" s="1">
        <v>37645</v>
      </c>
      <c r="X25">
        <v>20030124</v>
      </c>
      <c r="Y25">
        <v>0.99487199999999998</v>
      </c>
      <c r="AB25">
        <v>-0.64344525235243899</v>
      </c>
      <c r="AI25" s="2">
        <f t="shared" si="1"/>
        <v>37645</v>
      </c>
      <c r="AJ25">
        <f t="shared" si="2"/>
        <v>4.0013160800000094</v>
      </c>
      <c r="AK25">
        <f t="shared" si="3"/>
        <v>4.0013160800000094</v>
      </c>
      <c r="AL25" s="3">
        <f>Sheet2!$Q$35</f>
        <v>10.235623914817568</v>
      </c>
      <c r="AM25" s="3">
        <f>Sheet2!$Q$37</f>
        <v>7.8277745832156471</v>
      </c>
      <c r="AN25" s="3">
        <f>Sheet2!$Q$39</f>
        <v>3.8789864960000009</v>
      </c>
      <c r="AU25">
        <f t="shared" si="0"/>
        <v>2.8485732330357501E-2</v>
      </c>
      <c r="AV25">
        <f>VLOOKUP(AI25,Sheet3!C57:F3348,4,FALSE)</f>
        <v>48.600707694316696</v>
      </c>
    </row>
    <row r="26" spans="1:48">
      <c r="A26">
        <v>19443945</v>
      </c>
      <c r="B26">
        <v>110</v>
      </c>
      <c r="C26" t="s">
        <v>164</v>
      </c>
      <c r="D26">
        <v>0</v>
      </c>
      <c r="E26" t="s">
        <v>165</v>
      </c>
      <c r="F26" t="s">
        <v>34</v>
      </c>
      <c r="G26" t="s">
        <v>166</v>
      </c>
      <c r="H26">
        <v>1</v>
      </c>
      <c r="I26">
        <v>18.62</v>
      </c>
      <c r="J26">
        <v>20.71</v>
      </c>
      <c r="K26">
        <v>9.3490000000000002</v>
      </c>
      <c r="L26">
        <v>11.439</v>
      </c>
      <c r="M26">
        <v>36848</v>
      </c>
      <c r="N26" t="s">
        <v>167</v>
      </c>
      <c r="P26">
        <v>2.2869999999999999</v>
      </c>
      <c r="V26" t="s">
        <v>35</v>
      </c>
      <c r="W26" s="1">
        <v>37646</v>
      </c>
      <c r="X26">
        <v>20030125</v>
      </c>
      <c r="Y26">
        <v>0.99521999999999999</v>
      </c>
      <c r="AB26">
        <v>-0.66205089820359497</v>
      </c>
      <c r="AI26" s="2">
        <f t="shared" si="1"/>
        <v>37646</v>
      </c>
      <c r="AJ26">
        <f t="shared" si="2"/>
        <v>3.9720458000000036</v>
      </c>
      <c r="AK26">
        <f t="shared" si="3"/>
        <v>3.9720458000000036</v>
      </c>
      <c r="AL26" s="3">
        <f>Sheet2!$Q$35</f>
        <v>10.235623914817568</v>
      </c>
      <c r="AM26" s="3">
        <f>Sheet2!$Q$37</f>
        <v>7.8277745832156471</v>
      </c>
      <c r="AN26" s="3">
        <f>Sheet2!$Q$39</f>
        <v>3.8789864960000009</v>
      </c>
      <c r="AU26">
        <f t="shared" si="0"/>
        <v>2.8277354550485943E-2</v>
      </c>
      <c r="AV26">
        <f>VLOOKUP(AI26,Sheet3!C58:F3349,4,FALSE)</f>
        <v>45.412614623989796</v>
      </c>
    </row>
    <row r="27" spans="1:48">
      <c r="A27">
        <v>19510659</v>
      </c>
      <c r="B27">
        <v>110</v>
      </c>
      <c r="C27" t="s">
        <v>164</v>
      </c>
      <c r="D27">
        <v>0</v>
      </c>
      <c r="E27" t="s">
        <v>165</v>
      </c>
      <c r="F27" t="s">
        <v>34</v>
      </c>
      <c r="G27" t="s">
        <v>166</v>
      </c>
      <c r="H27">
        <v>1</v>
      </c>
      <c r="I27">
        <v>18.62</v>
      </c>
      <c r="J27">
        <v>20.71</v>
      </c>
      <c r="K27">
        <v>9.3490000000000002</v>
      </c>
      <c r="L27">
        <v>11.439</v>
      </c>
      <c r="M27">
        <v>36848</v>
      </c>
      <c r="N27" t="s">
        <v>167</v>
      </c>
      <c r="P27">
        <v>2.2869999999999999</v>
      </c>
      <c r="V27" t="s">
        <v>35</v>
      </c>
      <c r="W27" s="1">
        <v>37647</v>
      </c>
      <c r="X27">
        <v>20030126</v>
      </c>
      <c r="Y27">
        <v>0.99536899999999995</v>
      </c>
      <c r="AB27">
        <v>-0.67001710863986297</v>
      </c>
      <c r="AI27" s="2">
        <f t="shared" si="1"/>
        <v>37647</v>
      </c>
      <c r="AJ27">
        <f t="shared" si="2"/>
        <v>3.9595134100000138</v>
      </c>
      <c r="AK27">
        <f t="shared" si="3"/>
        <v>3.9595134100000138</v>
      </c>
      <c r="AL27" s="3">
        <f>Sheet2!$Q$35</f>
        <v>10.235623914817568</v>
      </c>
      <c r="AM27" s="3">
        <f>Sheet2!$Q$37</f>
        <v>7.8277745832156471</v>
      </c>
      <c r="AN27" s="3">
        <f>Sheet2!$Q$39</f>
        <v>3.8789864960000009</v>
      </c>
      <c r="AU27">
        <f t="shared" si="0"/>
        <v>2.8188135328644472E-2</v>
      </c>
      <c r="AV27">
        <f>VLOOKUP(AI27,Sheet3!C59:F3350,4,FALSE)</f>
        <v>43.641451807141522</v>
      </c>
    </row>
    <row r="28" spans="1:48">
      <c r="A28">
        <v>19570010</v>
      </c>
      <c r="B28">
        <v>110</v>
      </c>
      <c r="C28" t="s">
        <v>164</v>
      </c>
      <c r="D28">
        <v>0</v>
      </c>
      <c r="E28" t="s">
        <v>165</v>
      </c>
      <c r="F28" t="s">
        <v>34</v>
      </c>
      <c r="G28" t="s">
        <v>166</v>
      </c>
      <c r="H28">
        <v>1</v>
      </c>
      <c r="I28">
        <v>18.62</v>
      </c>
      <c r="J28">
        <v>20.71</v>
      </c>
      <c r="K28">
        <v>9.3490000000000002</v>
      </c>
      <c r="L28">
        <v>11.439</v>
      </c>
      <c r="M28">
        <v>36848</v>
      </c>
      <c r="N28" t="s">
        <v>167</v>
      </c>
      <c r="P28">
        <v>2.2869999999999999</v>
      </c>
      <c r="V28" t="s">
        <v>35</v>
      </c>
      <c r="W28" s="1">
        <v>37648</v>
      </c>
      <c r="X28">
        <v>20030127</v>
      </c>
      <c r="Y28">
        <v>0.99520900000000001</v>
      </c>
      <c r="AB28">
        <v>-0.6614627887083</v>
      </c>
      <c r="AI28" s="2">
        <f t="shared" si="1"/>
        <v>37648</v>
      </c>
      <c r="AJ28">
        <f t="shared" si="2"/>
        <v>3.9729710100000091</v>
      </c>
      <c r="AK28">
        <f t="shared" si="3"/>
        <v>3.9729710100000091</v>
      </c>
      <c r="AL28" s="3">
        <f>Sheet2!$Q$35</f>
        <v>10.235623914817568</v>
      </c>
      <c r="AM28" s="3">
        <f>Sheet2!$Q$37</f>
        <v>7.8277745832156471</v>
      </c>
      <c r="AN28" s="3">
        <f>Sheet2!$Q$39</f>
        <v>3.8789864960000009</v>
      </c>
      <c r="AU28">
        <f t="shared" si="0"/>
        <v>2.8283941204447442E-2</v>
      </c>
      <c r="AV28">
        <f>VLOOKUP(AI28,Sheet3!C60:F3351,4,FALSE)</f>
        <v>42.224521553662903</v>
      </c>
    </row>
    <row r="29" spans="1:48">
      <c r="A29">
        <v>19632756</v>
      </c>
      <c r="B29">
        <v>110</v>
      </c>
      <c r="C29" t="s">
        <v>164</v>
      </c>
      <c r="D29">
        <v>0</v>
      </c>
      <c r="E29" t="s">
        <v>165</v>
      </c>
      <c r="F29" t="s">
        <v>34</v>
      </c>
      <c r="G29" t="s">
        <v>166</v>
      </c>
      <c r="H29">
        <v>1</v>
      </c>
      <c r="I29">
        <v>18.62</v>
      </c>
      <c r="J29">
        <v>20.71</v>
      </c>
      <c r="K29">
        <v>9.3490000000000002</v>
      </c>
      <c r="L29">
        <v>11.439</v>
      </c>
      <c r="M29">
        <v>36848</v>
      </c>
      <c r="N29" t="s">
        <v>167</v>
      </c>
      <c r="P29">
        <v>2.2869999999999999</v>
      </c>
      <c r="V29" t="s">
        <v>35</v>
      </c>
      <c r="W29" s="1">
        <v>37649</v>
      </c>
      <c r="X29">
        <v>20030128</v>
      </c>
      <c r="Y29">
        <v>0.99558000000000002</v>
      </c>
      <c r="AB29">
        <v>-0.68129811804961804</v>
      </c>
      <c r="AI29" s="2">
        <f t="shared" si="1"/>
        <v>37649</v>
      </c>
      <c r="AJ29">
        <f t="shared" si="2"/>
        <v>3.9417662000000036</v>
      </c>
      <c r="AK29">
        <f t="shared" si="3"/>
        <v>3.9417662000000036</v>
      </c>
      <c r="AL29" s="3">
        <f>Sheet2!$Q$35</f>
        <v>10.235623914817568</v>
      </c>
      <c r="AM29" s="3">
        <f>Sheet2!$Q$37</f>
        <v>7.8277745832156471</v>
      </c>
      <c r="AN29" s="3">
        <f>Sheet2!$Q$39</f>
        <v>3.8789864960000009</v>
      </c>
      <c r="AU29">
        <f t="shared" si="0"/>
        <v>2.8061791329929201E-2</v>
      </c>
      <c r="AV29">
        <f>VLOOKUP(AI29,Sheet3!C61:F3352,4,FALSE)</f>
        <v>41.161823863553934</v>
      </c>
    </row>
    <row r="30" spans="1:48">
      <c r="A30">
        <v>19684980</v>
      </c>
      <c r="B30">
        <v>110</v>
      </c>
      <c r="C30" t="s">
        <v>164</v>
      </c>
      <c r="D30">
        <v>0</v>
      </c>
      <c r="E30" t="s">
        <v>165</v>
      </c>
      <c r="F30" t="s">
        <v>34</v>
      </c>
      <c r="G30" t="s">
        <v>166</v>
      </c>
      <c r="H30">
        <v>1</v>
      </c>
      <c r="I30">
        <v>18.62</v>
      </c>
      <c r="J30">
        <v>20.71</v>
      </c>
      <c r="K30">
        <v>9.3490000000000002</v>
      </c>
      <c r="L30">
        <v>11.439</v>
      </c>
      <c r="M30">
        <v>36848</v>
      </c>
      <c r="N30" t="s">
        <v>167</v>
      </c>
      <c r="P30">
        <v>2.2869999999999999</v>
      </c>
      <c r="V30" t="s">
        <v>35</v>
      </c>
      <c r="W30" s="1">
        <v>37650</v>
      </c>
      <c r="X30">
        <v>20030129</v>
      </c>
      <c r="Y30">
        <v>0.995672</v>
      </c>
      <c r="AB30">
        <v>-0.68621685201026705</v>
      </c>
      <c r="AI30" s="2">
        <f t="shared" si="1"/>
        <v>37650</v>
      </c>
      <c r="AJ30">
        <f t="shared" si="2"/>
        <v>3.9340280800000045</v>
      </c>
      <c r="AK30">
        <f t="shared" si="3"/>
        <v>3.9340280800000045</v>
      </c>
      <c r="AL30" s="3">
        <f>Sheet2!$Q$35</f>
        <v>10.235623914817568</v>
      </c>
      <c r="AM30" s="3">
        <f>Sheet2!$Q$37</f>
        <v>7.8277745832156471</v>
      </c>
      <c r="AN30" s="3">
        <f>Sheet2!$Q$39</f>
        <v>3.8789864960000009</v>
      </c>
      <c r="AU30">
        <f t="shared" si="0"/>
        <v>2.8006702951342482E-2</v>
      </c>
      <c r="AV30">
        <f>VLOOKUP(AI30,Sheet3!C62:F3353,4,FALSE)</f>
        <v>41.516056426923591</v>
      </c>
    </row>
    <row r="31" spans="1:48">
      <c r="A31">
        <v>19745606</v>
      </c>
      <c r="B31">
        <v>110</v>
      </c>
      <c r="C31" t="s">
        <v>164</v>
      </c>
      <c r="D31">
        <v>0</v>
      </c>
      <c r="E31" t="s">
        <v>165</v>
      </c>
      <c r="F31" t="s">
        <v>34</v>
      </c>
      <c r="G31" t="s">
        <v>166</v>
      </c>
      <c r="H31">
        <v>1</v>
      </c>
      <c r="I31">
        <v>18.62</v>
      </c>
      <c r="J31">
        <v>20.71</v>
      </c>
      <c r="K31">
        <v>9.3490000000000002</v>
      </c>
      <c r="L31">
        <v>11.439</v>
      </c>
      <c r="M31">
        <v>36848</v>
      </c>
      <c r="N31" t="s">
        <v>167</v>
      </c>
      <c r="P31">
        <v>2.2869999999999999</v>
      </c>
      <c r="V31" t="s">
        <v>35</v>
      </c>
      <c r="W31" s="1">
        <v>37651</v>
      </c>
      <c r="X31">
        <v>20030130</v>
      </c>
      <c r="Y31">
        <v>0.99515399999999998</v>
      </c>
      <c r="AB31">
        <v>-0.65852224123182301</v>
      </c>
      <c r="AI31" s="2">
        <f t="shared" si="1"/>
        <v>37651</v>
      </c>
      <c r="AJ31">
        <f t="shared" si="2"/>
        <v>3.9775970600000079</v>
      </c>
      <c r="AK31">
        <f t="shared" si="3"/>
        <v>3.9775970600000079</v>
      </c>
      <c r="AL31" s="3">
        <f>Sheet2!$Q$35</f>
        <v>10.235623914817568</v>
      </c>
      <c r="AM31" s="3">
        <f>Sheet2!$Q$37</f>
        <v>7.8277745832156471</v>
      </c>
      <c r="AN31" s="3">
        <f>Sheet2!$Q$39</f>
        <v>3.8789864960000009</v>
      </c>
      <c r="AU31">
        <f t="shared" si="0"/>
        <v>2.8316874474254711E-2</v>
      </c>
      <c r="AV31">
        <f>VLOOKUP(AI31,Sheet3!C63:F3354,4,FALSE)</f>
        <v>42.082828528315041</v>
      </c>
    </row>
    <row r="32" spans="1:48">
      <c r="A32">
        <v>19802630</v>
      </c>
      <c r="B32">
        <v>110</v>
      </c>
      <c r="C32" t="s">
        <v>164</v>
      </c>
      <c r="D32">
        <v>0</v>
      </c>
      <c r="E32" t="s">
        <v>165</v>
      </c>
      <c r="F32" t="s">
        <v>34</v>
      </c>
      <c r="G32" t="s">
        <v>166</v>
      </c>
      <c r="H32">
        <v>1</v>
      </c>
      <c r="I32">
        <v>18.62</v>
      </c>
      <c r="J32">
        <v>20.71</v>
      </c>
      <c r="K32">
        <v>9.3490000000000002</v>
      </c>
      <c r="L32">
        <v>11.439</v>
      </c>
      <c r="M32">
        <v>36848</v>
      </c>
      <c r="N32" t="s">
        <v>167</v>
      </c>
      <c r="P32">
        <v>2.2869999999999999</v>
      </c>
      <c r="V32" t="s">
        <v>35</v>
      </c>
      <c r="W32" s="1">
        <v>37652</v>
      </c>
      <c r="X32">
        <v>20030131</v>
      </c>
      <c r="Y32">
        <v>0.99538899999999997</v>
      </c>
      <c r="AB32">
        <v>-0.67108639863130903</v>
      </c>
      <c r="AI32" s="2">
        <f t="shared" si="1"/>
        <v>37652</v>
      </c>
      <c r="AJ32">
        <f t="shared" si="2"/>
        <v>3.957831210000009</v>
      </c>
      <c r="AK32">
        <f t="shared" si="3"/>
        <v>3.957831210000009</v>
      </c>
      <c r="AL32" s="3">
        <f>Sheet2!$Q$35</f>
        <v>10.235623914817568</v>
      </c>
      <c r="AM32" s="3">
        <f>Sheet2!$Q$37</f>
        <v>7.8277745832156471</v>
      </c>
      <c r="AN32" s="3">
        <f>Sheet2!$Q$39</f>
        <v>3.8789864960000009</v>
      </c>
      <c r="AU32">
        <f t="shared" si="0"/>
        <v>2.8176159594169067E-2</v>
      </c>
      <c r="AV32">
        <f>VLOOKUP(AI32,Sheet3!C64:F3355,4,FALSE)</f>
        <v>42.862140167728278</v>
      </c>
    </row>
    <row r="33" spans="1:48">
      <c r="A33">
        <v>19858037</v>
      </c>
      <c r="B33">
        <v>110</v>
      </c>
      <c r="C33" t="s">
        <v>164</v>
      </c>
      <c r="D33">
        <v>0</v>
      </c>
      <c r="E33" t="s">
        <v>165</v>
      </c>
      <c r="F33" t="s">
        <v>34</v>
      </c>
      <c r="G33" t="s">
        <v>166</v>
      </c>
      <c r="H33">
        <v>1</v>
      </c>
      <c r="I33">
        <v>18.62</v>
      </c>
      <c r="J33">
        <v>20.71</v>
      </c>
      <c r="K33">
        <v>9.3490000000000002</v>
      </c>
      <c r="L33">
        <v>11.439</v>
      </c>
      <c r="M33">
        <v>36848</v>
      </c>
      <c r="N33" t="s">
        <v>167</v>
      </c>
      <c r="P33">
        <v>2.2869999999999999</v>
      </c>
      <c r="V33" t="s">
        <v>35</v>
      </c>
      <c r="W33" s="1">
        <v>37653</v>
      </c>
      <c r="X33">
        <v>20030201</v>
      </c>
      <c r="Y33">
        <v>0.99538899999999997</v>
      </c>
      <c r="AB33">
        <v>-0.67108639863130903</v>
      </c>
      <c r="AI33" s="2">
        <f t="shared" si="1"/>
        <v>37653</v>
      </c>
      <c r="AJ33">
        <f t="shared" si="2"/>
        <v>3.957831210000009</v>
      </c>
      <c r="AK33">
        <f t="shared" si="3"/>
        <v>3.957831210000009</v>
      </c>
      <c r="AL33" s="3">
        <f>Sheet2!$Q$35</f>
        <v>10.235623914817568</v>
      </c>
      <c r="AM33" s="3">
        <f>Sheet2!$Q$37</f>
        <v>7.8277745832156471</v>
      </c>
      <c r="AN33" s="3">
        <f>Sheet2!$Q$39</f>
        <v>3.8789864960000009</v>
      </c>
      <c r="AU33">
        <f t="shared" si="0"/>
        <v>2.8176159594169067E-2</v>
      </c>
      <c r="AV33">
        <f>VLOOKUP(AI33,Sheet3!C65:F3356,4,FALSE)</f>
        <v>44.704149497250484</v>
      </c>
    </row>
    <row r="34" spans="1:48">
      <c r="A34">
        <v>19922574</v>
      </c>
      <c r="B34">
        <v>110</v>
      </c>
      <c r="C34" t="s">
        <v>164</v>
      </c>
      <c r="D34">
        <v>0</v>
      </c>
      <c r="E34" t="s">
        <v>165</v>
      </c>
      <c r="F34" t="s">
        <v>34</v>
      </c>
      <c r="G34" t="s">
        <v>166</v>
      </c>
      <c r="H34">
        <v>1</v>
      </c>
      <c r="I34">
        <v>18.62</v>
      </c>
      <c r="J34">
        <v>20.71</v>
      </c>
      <c r="K34">
        <v>9.3490000000000002</v>
      </c>
      <c r="L34">
        <v>11.439</v>
      </c>
      <c r="M34">
        <v>36848</v>
      </c>
      <c r="N34" t="s">
        <v>167</v>
      </c>
      <c r="P34">
        <v>2.2869999999999999</v>
      </c>
      <c r="V34" t="s">
        <v>35</v>
      </c>
      <c r="W34" s="1">
        <v>37654</v>
      </c>
      <c r="X34">
        <v>20030202</v>
      </c>
      <c r="Y34">
        <v>0.99577300000000002</v>
      </c>
      <c r="AB34">
        <v>-0.69161676646706904</v>
      </c>
      <c r="AI34" s="2">
        <f t="shared" si="1"/>
        <v>37654</v>
      </c>
      <c r="AJ34">
        <f t="shared" si="2"/>
        <v>3.9255329700000061</v>
      </c>
      <c r="AK34">
        <f t="shared" si="3"/>
        <v>3.9255329700000061</v>
      </c>
      <c r="AL34" s="3">
        <f>Sheet2!$Q$35</f>
        <v>10.235623914817568</v>
      </c>
      <c r="AM34" s="3">
        <f>Sheet2!$Q$37</f>
        <v>7.8277745832156471</v>
      </c>
      <c r="AN34" s="3">
        <f>Sheet2!$Q$39</f>
        <v>3.8789864960000009</v>
      </c>
      <c r="AU34">
        <f t="shared" si="0"/>
        <v>2.794622549224185E-2</v>
      </c>
      <c r="AV34">
        <f>VLOOKUP(AI34,Sheet3!C66:F3357,4,FALSE)</f>
        <v>45.979386725381246</v>
      </c>
    </row>
    <row r="35" spans="1:48">
      <c r="A35">
        <v>19984865</v>
      </c>
      <c r="B35">
        <v>110</v>
      </c>
      <c r="C35" t="s">
        <v>164</v>
      </c>
      <c r="D35">
        <v>0</v>
      </c>
      <c r="E35" t="s">
        <v>165</v>
      </c>
      <c r="F35" t="s">
        <v>34</v>
      </c>
      <c r="G35" t="s">
        <v>166</v>
      </c>
      <c r="H35">
        <v>1</v>
      </c>
      <c r="I35">
        <v>18.62</v>
      </c>
      <c r="J35">
        <v>20.71</v>
      </c>
      <c r="K35">
        <v>9.3490000000000002</v>
      </c>
      <c r="L35">
        <v>11.439</v>
      </c>
      <c r="M35">
        <v>36848</v>
      </c>
      <c r="N35" t="s">
        <v>167</v>
      </c>
      <c r="P35">
        <v>2.2869999999999999</v>
      </c>
      <c r="V35" t="s">
        <v>35</v>
      </c>
      <c r="W35" s="1">
        <v>37655</v>
      </c>
      <c r="X35">
        <v>20030203</v>
      </c>
      <c r="Y35">
        <v>0.99767300000000003</v>
      </c>
      <c r="AB35">
        <v>-0.79319931565440904</v>
      </c>
      <c r="AI35" s="2">
        <f t="shared" si="1"/>
        <v>37655</v>
      </c>
      <c r="AJ35">
        <f t="shared" si="2"/>
        <v>3.7657239700000105</v>
      </c>
      <c r="AK35">
        <f t="shared" si="3"/>
        <v>3.7657239700000105</v>
      </c>
      <c r="AL35" s="3">
        <f>Sheet2!$Q$35</f>
        <v>10.235623914817568</v>
      </c>
      <c r="AM35" s="3">
        <f>Sheet2!$Q$37</f>
        <v>7.8277745832156471</v>
      </c>
      <c r="AN35" s="3">
        <f>Sheet2!$Q$39</f>
        <v>3.8789864960000009</v>
      </c>
      <c r="AU35">
        <f t="shared" si="0"/>
        <v>2.680853071708128E-2</v>
      </c>
      <c r="AV35">
        <f>VLOOKUP(AI35,Sheet3!C67:F3358,4,FALSE)</f>
        <v>47.042084415490208</v>
      </c>
    </row>
    <row r="36" spans="1:48">
      <c r="A36">
        <v>20036193</v>
      </c>
      <c r="B36">
        <v>110</v>
      </c>
      <c r="C36" t="s">
        <v>164</v>
      </c>
      <c r="D36">
        <v>0</v>
      </c>
      <c r="E36" t="s">
        <v>165</v>
      </c>
      <c r="F36" t="s">
        <v>34</v>
      </c>
      <c r="G36" t="s">
        <v>166</v>
      </c>
      <c r="H36">
        <v>1</v>
      </c>
      <c r="I36">
        <v>18.62</v>
      </c>
      <c r="J36">
        <v>20.71</v>
      </c>
      <c r="K36">
        <v>9.3490000000000002</v>
      </c>
      <c r="L36">
        <v>11.439</v>
      </c>
      <c r="M36">
        <v>36848</v>
      </c>
      <c r="N36" t="s">
        <v>167</v>
      </c>
      <c r="P36">
        <v>2.2869999999999999</v>
      </c>
      <c r="V36" t="s">
        <v>35</v>
      </c>
      <c r="W36" s="1">
        <v>37656</v>
      </c>
      <c r="X36">
        <v>20030204</v>
      </c>
      <c r="Y36">
        <v>0.998201</v>
      </c>
      <c r="AB36">
        <v>-0.82142857142857395</v>
      </c>
      <c r="AI36" s="2">
        <f t="shared" si="1"/>
        <v>37656</v>
      </c>
      <c r="AJ36">
        <f t="shared" si="2"/>
        <v>3.7213138900000047</v>
      </c>
      <c r="AK36">
        <f t="shared" si="3"/>
        <v>3.7213138900000047</v>
      </c>
      <c r="AL36" s="3">
        <f>Sheet2!$Q$35</f>
        <v>10.235623914817568</v>
      </c>
      <c r="AM36" s="3">
        <f>Sheet2!$Q$37</f>
        <v>7.8277745832156471</v>
      </c>
      <c r="AN36" s="3">
        <f>Sheet2!$Q$39</f>
        <v>3.8789864960000009</v>
      </c>
      <c r="AU36">
        <f t="shared" si="0"/>
        <v>2.6492371326931347E-2</v>
      </c>
      <c r="AV36">
        <f>VLOOKUP(AI36,Sheet3!C68:F3359,4,FALSE)</f>
        <v>52.568112404056833</v>
      </c>
    </row>
    <row r="37" spans="1:48">
      <c r="A37">
        <v>20098372</v>
      </c>
      <c r="B37">
        <v>110</v>
      </c>
      <c r="C37" t="s">
        <v>164</v>
      </c>
      <c r="D37">
        <v>0</v>
      </c>
      <c r="E37" t="s">
        <v>165</v>
      </c>
      <c r="F37" t="s">
        <v>34</v>
      </c>
      <c r="G37" t="s">
        <v>166</v>
      </c>
      <c r="H37">
        <v>1</v>
      </c>
      <c r="I37">
        <v>18.62</v>
      </c>
      <c r="J37">
        <v>20.71</v>
      </c>
      <c r="K37">
        <v>9.3490000000000002</v>
      </c>
      <c r="L37">
        <v>11.439</v>
      </c>
      <c r="M37">
        <v>36848</v>
      </c>
      <c r="N37" t="s">
        <v>167</v>
      </c>
      <c r="P37">
        <v>2.2869999999999999</v>
      </c>
      <c r="V37" t="s">
        <v>35</v>
      </c>
      <c r="W37" s="1">
        <v>37657</v>
      </c>
      <c r="X37">
        <v>20030205</v>
      </c>
      <c r="Y37">
        <v>0.99804199999999998</v>
      </c>
      <c r="AB37">
        <v>-0.81292771599657998</v>
      </c>
      <c r="AI37" s="2">
        <f t="shared" si="1"/>
        <v>37657</v>
      </c>
      <c r="AJ37">
        <f t="shared" si="2"/>
        <v>3.7346873800000111</v>
      </c>
      <c r="AK37">
        <f t="shared" si="3"/>
        <v>3.7346873800000111</v>
      </c>
      <c r="AL37" s="3">
        <f>Sheet2!$Q$35</f>
        <v>10.235623914817568</v>
      </c>
      <c r="AM37" s="3">
        <f>Sheet2!$Q$37</f>
        <v>7.8277745832156471</v>
      </c>
      <c r="AN37" s="3">
        <f>Sheet2!$Q$39</f>
        <v>3.8789864960000009</v>
      </c>
      <c r="AU37">
        <f t="shared" si="0"/>
        <v>2.6587578416010619E-2</v>
      </c>
      <c r="AV37">
        <f>VLOOKUP(AI37,Sheet3!C69:F3360,4,FALSE)</f>
        <v>64.045247457233657</v>
      </c>
    </row>
    <row r="38" spans="1:48">
      <c r="A38">
        <v>20154867</v>
      </c>
      <c r="B38">
        <v>110</v>
      </c>
      <c r="C38" t="s">
        <v>164</v>
      </c>
      <c r="D38">
        <v>0</v>
      </c>
      <c r="E38" t="s">
        <v>165</v>
      </c>
      <c r="F38" t="s">
        <v>34</v>
      </c>
      <c r="G38" t="s">
        <v>166</v>
      </c>
      <c r="H38">
        <v>1</v>
      </c>
      <c r="I38">
        <v>18.62</v>
      </c>
      <c r="J38">
        <v>20.71</v>
      </c>
      <c r="K38">
        <v>9.3490000000000002</v>
      </c>
      <c r="L38">
        <v>11.439</v>
      </c>
      <c r="M38">
        <v>36848</v>
      </c>
      <c r="N38" t="s">
        <v>167</v>
      </c>
      <c r="P38">
        <v>2.2869999999999999</v>
      </c>
      <c r="V38" t="s">
        <v>35</v>
      </c>
      <c r="W38" s="1">
        <v>37658</v>
      </c>
      <c r="X38">
        <v>20030206</v>
      </c>
      <c r="Y38">
        <v>0.99783900000000003</v>
      </c>
      <c r="AB38">
        <v>-0.802074422583408</v>
      </c>
      <c r="AI38" s="2">
        <f t="shared" si="1"/>
        <v>37658</v>
      </c>
      <c r="AJ38">
        <f t="shared" si="2"/>
        <v>3.7517617100000109</v>
      </c>
      <c r="AK38">
        <f t="shared" si="3"/>
        <v>3.7517617100000109</v>
      </c>
      <c r="AL38" s="3">
        <f>Sheet2!$Q$35</f>
        <v>10.235623914817568</v>
      </c>
      <c r="AM38" s="3">
        <f>Sheet2!$Q$37</f>
        <v>7.8277745832156471</v>
      </c>
      <c r="AN38" s="3">
        <f>Sheet2!$Q$39</f>
        <v>3.8789864960000009</v>
      </c>
      <c r="AU38">
        <f t="shared" si="0"/>
        <v>2.6709132120935671E-2</v>
      </c>
      <c r="AV38">
        <f>VLOOKUP(AI38,Sheet3!C70:F3361,4,FALSE)</f>
        <v>78.710475580737381</v>
      </c>
    </row>
    <row r="39" spans="1:48">
      <c r="A39">
        <v>20208862</v>
      </c>
      <c r="B39">
        <v>110</v>
      </c>
      <c r="C39" t="s">
        <v>164</v>
      </c>
      <c r="D39">
        <v>0</v>
      </c>
      <c r="E39" t="s">
        <v>165</v>
      </c>
      <c r="F39" t="s">
        <v>34</v>
      </c>
      <c r="G39" t="s">
        <v>166</v>
      </c>
      <c r="H39">
        <v>1</v>
      </c>
      <c r="I39">
        <v>18.62</v>
      </c>
      <c r="J39">
        <v>20.71</v>
      </c>
      <c r="K39">
        <v>9.3490000000000002</v>
      </c>
      <c r="L39">
        <v>11.439</v>
      </c>
      <c r="M39">
        <v>36848</v>
      </c>
      <c r="N39" t="s">
        <v>167</v>
      </c>
      <c r="P39">
        <v>2.2869999999999999</v>
      </c>
      <c r="V39" t="s">
        <v>35</v>
      </c>
      <c r="W39" s="1">
        <v>37659</v>
      </c>
      <c r="X39">
        <v>20030207</v>
      </c>
      <c r="Y39">
        <v>0.99717199999999995</v>
      </c>
      <c r="AB39">
        <v>-0.76641360136869097</v>
      </c>
      <c r="AI39" s="2">
        <f t="shared" si="1"/>
        <v>37659</v>
      </c>
      <c r="AJ39">
        <f t="shared" si="2"/>
        <v>3.8078630800000184</v>
      </c>
      <c r="AK39">
        <f t="shared" si="3"/>
        <v>3.8078630800000184</v>
      </c>
      <c r="AL39" s="3">
        <f>Sheet2!$Q$35</f>
        <v>10.235623914817568</v>
      </c>
      <c r="AM39" s="3">
        <f>Sheet2!$Q$37</f>
        <v>7.8277745832156471</v>
      </c>
      <c r="AN39" s="3">
        <f>Sheet2!$Q$39</f>
        <v>3.8789864960000009</v>
      </c>
      <c r="AU39">
        <f t="shared" si="0"/>
        <v>2.7108522865689474E-2</v>
      </c>
      <c r="AV39">
        <f>VLOOKUP(AI39,Sheet3!C71:F3362,4,FALSE)</f>
        <v>95.005173495741531</v>
      </c>
    </row>
    <row r="40" spans="1:48">
      <c r="A40">
        <v>20264043</v>
      </c>
      <c r="B40">
        <v>110</v>
      </c>
      <c r="C40" t="s">
        <v>164</v>
      </c>
      <c r="D40">
        <v>0</v>
      </c>
      <c r="E40" t="s">
        <v>165</v>
      </c>
      <c r="F40" t="s">
        <v>34</v>
      </c>
      <c r="G40" t="s">
        <v>166</v>
      </c>
      <c r="H40">
        <v>1</v>
      </c>
      <c r="I40">
        <v>18.62</v>
      </c>
      <c r="J40">
        <v>20.71</v>
      </c>
      <c r="K40">
        <v>9.3490000000000002</v>
      </c>
      <c r="L40">
        <v>11.439</v>
      </c>
      <c r="M40">
        <v>36848</v>
      </c>
      <c r="N40" t="s">
        <v>167</v>
      </c>
      <c r="P40">
        <v>2.2869999999999999</v>
      </c>
      <c r="V40" t="s">
        <v>35</v>
      </c>
      <c r="W40" s="1">
        <v>37660</v>
      </c>
      <c r="X40">
        <v>20030208</v>
      </c>
      <c r="Y40">
        <v>0.99717199999999995</v>
      </c>
      <c r="AB40">
        <v>-0.76641360136869097</v>
      </c>
      <c r="AI40" s="2">
        <f t="shared" si="1"/>
        <v>37660</v>
      </c>
      <c r="AJ40">
        <f t="shared" si="2"/>
        <v>3.8078630800000184</v>
      </c>
      <c r="AK40">
        <f t="shared" si="3"/>
        <v>3.8078630800000184</v>
      </c>
      <c r="AL40" s="3">
        <f>Sheet2!$Q$35</f>
        <v>10.235623914817568</v>
      </c>
      <c r="AM40" s="3">
        <f>Sheet2!$Q$37</f>
        <v>7.8277745832156471</v>
      </c>
      <c r="AN40" s="3">
        <f>Sheet2!$Q$39</f>
        <v>3.8789864960000009</v>
      </c>
      <c r="AU40">
        <f t="shared" si="0"/>
        <v>2.7108522865689474E-2</v>
      </c>
      <c r="AV40">
        <f>VLOOKUP(AI40,Sheet3!C72:F3363,4,FALSE)</f>
        <v>105.84468993485298</v>
      </c>
    </row>
    <row r="41" spans="1:48">
      <c r="A41">
        <v>20331369</v>
      </c>
      <c r="B41">
        <v>110</v>
      </c>
      <c r="C41" t="s">
        <v>164</v>
      </c>
      <c r="D41">
        <v>0</v>
      </c>
      <c r="E41" t="s">
        <v>165</v>
      </c>
      <c r="F41" t="s">
        <v>34</v>
      </c>
      <c r="G41" t="s">
        <v>166</v>
      </c>
      <c r="H41">
        <v>1</v>
      </c>
      <c r="I41">
        <v>18.62</v>
      </c>
      <c r="J41">
        <v>20.71</v>
      </c>
      <c r="K41">
        <v>9.3490000000000002</v>
      </c>
      <c r="L41">
        <v>11.439</v>
      </c>
      <c r="M41">
        <v>36848</v>
      </c>
      <c r="N41" t="s">
        <v>167</v>
      </c>
      <c r="P41">
        <v>2.2869999999999999</v>
      </c>
      <c r="V41" t="s">
        <v>35</v>
      </c>
      <c r="W41" s="1">
        <v>37661</v>
      </c>
      <c r="X41">
        <v>20030209</v>
      </c>
      <c r="Y41">
        <v>0.99716899999999997</v>
      </c>
      <c r="AB41">
        <v>-0.76625320786997497</v>
      </c>
      <c r="AI41" s="2">
        <f t="shared" si="1"/>
        <v>37661</v>
      </c>
      <c r="AJ41">
        <f t="shared" si="2"/>
        <v>3.8081154100000134</v>
      </c>
      <c r="AK41">
        <f t="shared" si="3"/>
        <v>3.8081154100000134</v>
      </c>
      <c r="AL41" s="3">
        <f>Sheet2!$Q$35</f>
        <v>10.235623914817568</v>
      </c>
      <c r="AM41" s="3">
        <f>Sheet2!$Q$37</f>
        <v>7.8277745832156471</v>
      </c>
      <c r="AN41" s="3">
        <f>Sheet2!$Q$39</f>
        <v>3.8789864960000009</v>
      </c>
      <c r="AU41">
        <f t="shared" si="0"/>
        <v>2.7110319225860748E-2</v>
      </c>
      <c r="AV41">
        <f>VLOOKUP(AI41,Sheet3!C73:F3364,4,FALSE)</f>
        <v>106.41146203624443</v>
      </c>
    </row>
    <row r="42" spans="1:48">
      <c r="A42">
        <v>20381644</v>
      </c>
      <c r="B42">
        <v>110</v>
      </c>
      <c r="C42" t="s">
        <v>164</v>
      </c>
      <c r="D42">
        <v>0</v>
      </c>
      <c r="E42" t="s">
        <v>165</v>
      </c>
      <c r="F42" t="s">
        <v>34</v>
      </c>
      <c r="G42" t="s">
        <v>166</v>
      </c>
      <c r="H42">
        <v>1</v>
      </c>
      <c r="I42">
        <v>18.62</v>
      </c>
      <c r="J42">
        <v>20.71</v>
      </c>
      <c r="K42">
        <v>9.3490000000000002</v>
      </c>
      <c r="L42">
        <v>11.439</v>
      </c>
      <c r="M42">
        <v>36848</v>
      </c>
      <c r="N42" t="s">
        <v>167</v>
      </c>
      <c r="P42">
        <v>2.2869999999999999</v>
      </c>
      <c r="V42" t="s">
        <v>35</v>
      </c>
      <c r="W42" s="1">
        <v>37662</v>
      </c>
      <c r="X42">
        <v>20030210</v>
      </c>
      <c r="Y42">
        <v>0.99724500000000005</v>
      </c>
      <c r="AB42">
        <v>-0.77031650983747302</v>
      </c>
      <c r="AI42" s="2">
        <f t="shared" si="1"/>
        <v>37662</v>
      </c>
      <c r="AJ42">
        <f t="shared" si="2"/>
        <v>3.8017230500000068</v>
      </c>
      <c r="AK42">
        <f t="shared" si="3"/>
        <v>3.8017230500000068</v>
      </c>
      <c r="AL42" s="3">
        <f>Sheet2!$Q$35</f>
        <v>10.235623914817568</v>
      </c>
      <c r="AM42" s="3">
        <f>Sheet2!$Q$37</f>
        <v>7.8277745832156471</v>
      </c>
      <c r="AN42" s="3">
        <f>Sheet2!$Q$39</f>
        <v>3.8789864960000009</v>
      </c>
      <c r="AU42">
        <f t="shared" si="0"/>
        <v>2.7064811434854272E-2</v>
      </c>
      <c r="AV42">
        <f>VLOOKUP(AI42,Sheet3!C74:F3365,4,FALSE)</f>
        <v>98.830885180133805</v>
      </c>
    </row>
    <row r="43" spans="1:48">
      <c r="A43">
        <v>20442327</v>
      </c>
      <c r="B43">
        <v>110</v>
      </c>
      <c r="C43" t="s">
        <v>164</v>
      </c>
      <c r="D43">
        <v>0</v>
      </c>
      <c r="E43" t="s">
        <v>165</v>
      </c>
      <c r="F43" t="s">
        <v>34</v>
      </c>
      <c r="G43" t="s">
        <v>166</v>
      </c>
      <c r="H43">
        <v>1</v>
      </c>
      <c r="I43">
        <v>18.62</v>
      </c>
      <c r="J43">
        <v>20.71</v>
      </c>
      <c r="K43">
        <v>9.3490000000000002</v>
      </c>
      <c r="L43">
        <v>11.439</v>
      </c>
      <c r="M43">
        <v>36848</v>
      </c>
      <c r="N43" t="s">
        <v>167</v>
      </c>
      <c r="P43">
        <v>2.2869999999999999</v>
      </c>
      <c r="V43" t="s">
        <v>35</v>
      </c>
      <c r="W43" s="1">
        <v>37663</v>
      </c>
      <c r="X43">
        <v>20030211</v>
      </c>
      <c r="Y43">
        <v>0.99706300000000003</v>
      </c>
      <c r="AB43">
        <v>-0.76058597091531599</v>
      </c>
      <c r="AI43" s="2">
        <f t="shared" si="1"/>
        <v>37663</v>
      </c>
      <c r="AJ43">
        <f t="shared" si="2"/>
        <v>3.8170310699999987</v>
      </c>
      <c r="AK43">
        <f t="shared" si="3"/>
        <v>3.8170310699999987</v>
      </c>
      <c r="AL43" s="3">
        <f>Sheet2!$Q$35</f>
        <v>10.235623914817568</v>
      </c>
      <c r="AM43" s="3">
        <f>Sheet2!$Q$37</f>
        <v>7.8277745832156471</v>
      </c>
      <c r="AN43" s="3">
        <f>Sheet2!$Q$39</f>
        <v>3.8789864960000009</v>
      </c>
      <c r="AU43">
        <f t="shared" si="0"/>
        <v>2.7173790618580124E-2</v>
      </c>
      <c r="AV43">
        <f>VLOOKUP(AI43,Sheet3!C75:F3366,4,FALSE)</f>
        <v>86.645285000217669</v>
      </c>
    </row>
    <row r="44" spans="1:48">
      <c r="A44">
        <v>20496153</v>
      </c>
      <c r="B44">
        <v>110</v>
      </c>
      <c r="C44" t="s">
        <v>164</v>
      </c>
      <c r="D44">
        <v>0</v>
      </c>
      <c r="E44" t="s">
        <v>165</v>
      </c>
      <c r="F44" t="s">
        <v>34</v>
      </c>
      <c r="G44" t="s">
        <v>166</v>
      </c>
      <c r="H44">
        <v>1</v>
      </c>
      <c r="I44">
        <v>18.62</v>
      </c>
      <c r="J44">
        <v>20.71</v>
      </c>
      <c r="K44">
        <v>9.3490000000000002</v>
      </c>
      <c r="L44">
        <v>11.439</v>
      </c>
      <c r="M44">
        <v>36848</v>
      </c>
      <c r="N44" t="s">
        <v>167</v>
      </c>
      <c r="P44">
        <v>2.2869999999999999</v>
      </c>
      <c r="V44" t="s">
        <v>35</v>
      </c>
      <c r="W44" s="1">
        <v>37664</v>
      </c>
      <c r="X44">
        <v>20030212</v>
      </c>
      <c r="Y44">
        <v>0.99749500000000002</v>
      </c>
      <c r="AB44">
        <v>-0.783682634730542</v>
      </c>
      <c r="AI44" s="2">
        <f t="shared" si="1"/>
        <v>37664</v>
      </c>
      <c r="AJ44">
        <f t="shared" si="2"/>
        <v>3.7806955500000043</v>
      </c>
      <c r="AK44">
        <f t="shared" si="3"/>
        <v>3.7806955500000043</v>
      </c>
      <c r="AL44" s="3">
        <f>Sheet2!$Q$35</f>
        <v>10.235623914817568</v>
      </c>
      <c r="AM44" s="3">
        <f>Sheet2!$Q$37</f>
        <v>7.8277745832156471</v>
      </c>
      <c r="AN44" s="3">
        <f>Sheet2!$Q$39</f>
        <v>3.8789864960000009</v>
      </c>
      <c r="AU44">
        <f t="shared" si="0"/>
        <v>2.6915114753912072E-2</v>
      </c>
      <c r="AV44">
        <f>VLOOKUP(AI44,Sheet3!C76:F3367,4,FALSE)</f>
        <v>74.955610409019044</v>
      </c>
    </row>
    <row r="45" spans="1:48">
      <c r="A45">
        <v>20553207</v>
      </c>
      <c r="B45">
        <v>110</v>
      </c>
      <c r="C45" t="s">
        <v>164</v>
      </c>
      <c r="D45">
        <v>0</v>
      </c>
      <c r="E45" t="s">
        <v>165</v>
      </c>
      <c r="F45" t="s">
        <v>34</v>
      </c>
      <c r="G45" t="s">
        <v>166</v>
      </c>
      <c r="H45">
        <v>1</v>
      </c>
      <c r="I45">
        <v>18.62</v>
      </c>
      <c r="J45">
        <v>20.71</v>
      </c>
      <c r="K45">
        <v>9.3490000000000002</v>
      </c>
      <c r="L45">
        <v>11.439</v>
      </c>
      <c r="M45">
        <v>36848</v>
      </c>
      <c r="N45" t="s">
        <v>167</v>
      </c>
      <c r="P45">
        <v>2.2869999999999999</v>
      </c>
      <c r="V45" t="s">
        <v>35</v>
      </c>
      <c r="W45" s="1">
        <v>37665</v>
      </c>
      <c r="X45">
        <v>20030213</v>
      </c>
      <c r="Y45">
        <v>0.99713799999999997</v>
      </c>
      <c r="AB45">
        <v>-0.76459580838323404</v>
      </c>
      <c r="AI45" s="2">
        <f t="shared" si="1"/>
        <v>37665</v>
      </c>
      <c r="AJ45">
        <f t="shared" si="2"/>
        <v>3.8107228200000094</v>
      </c>
      <c r="AK45">
        <f t="shared" si="3"/>
        <v>3.8107228200000094</v>
      </c>
      <c r="AL45" s="3">
        <f>Sheet2!$Q$35</f>
        <v>10.235623914817568</v>
      </c>
      <c r="AM45" s="3">
        <f>Sheet2!$Q$37</f>
        <v>7.8277745832156471</v>
      </c>
      <c r="AN45" s="3">
        <f>Sheet2!$Q$39</f>
        <v>3.8789864960000009</v>
      </c>
      <c r="AU45">
        <f t="shared" si="0"/>
        <v>2.7128881614297547E-2</v>
      </c>
      <c r="AV45">
        <f>VLOOKUP(AI45,Sheet3!C77:F3368,4,FALSE)</f>
        <v>66.524875400821244</v>
      </c>
    </row>
    <row r="46" spans="1:48">
      <c r="A46">
        <v>20608642</v>
      </c>
      <c r="B46">
        <v>110</v>
      </c>
      <c r="C46" t="s">
        <v>164</v>
      </c>
      <c r="D46">
        <v>0</v>
      </c>
      <c r="E46" t="s">
        <v>165</v>
      </c>
      <c r="F46" t="s">
        <v>34</v>
      </c>
      <c r="G46" t="s">
        <v>166</v>
      </c>
      <c r="H46">
        <v>1</v>
      </c>
      <c r="I46">
        <v>18.62</v>
      </c>
      <c r="J46">
        <v>20.71</v>
      </c>
      <c r="K46">
        <v>9.3490000000000002</v>
      </c>
      <c r="L46">
        <v>11.439</v>
      </c>
      <c r="M46">
        <v>36848</v>
      </c>
      <c r="N46" t="s">
        <v>167</v>
      </c>
      <c r="P46">
        <v>2.2869999999999999</v>
      </c>
      <c r="V46" t="s">
        <v>35</v>
      </c>
      <c r="W46" s="1">
        <v>37666</v>
      </c>
      <c r="X46">
        <v>20030214</v>
      </c>
      <c r="Y46">
        <v>0.996919</v>
      </c>
      <c r="AB46">
        <v>-0.75288708297690499</v>
      </c>
      <c r="AI46" s="2">
        <f t="shared" si="1"/>
        <v>37666</v>
      </c>
      <c r="AJ46">
        <f t="shared" si="2"/>
        <v>3.8291429100000016</v>
      </c>
      <c r="AK46">
        <f t="shared" si="3"/>
        <v>3.8291429100000016</v>
      </c>
      <c r="AL46" s="3">
        <f>Sheet2!$Q$35</f>
        <v>10.235623914817568</v>
      </c>
      <c r="AM46" s="3">
        <f>Sheet2!$Q$37</f>
        <v>7.8277745832156471</v>
      </c>
      <c r="AN46" s="3">
        <f>Sheet2!$Q$39</f>
        <v>3.8789864960000009</v>
      </c>
      <c r="AU46">
        <f t="shared" si="0"/>
        <v>2.7260015906802847E-2</v>
      </c>
      <c r="AV46">
        <f>VLOOKUP(AI46,Sheet3!C78:F3369,4,FALSE)</f>
        <v>62.13239161503752</v>
      </c>
    </row>
    <row r="47" spans="1:48">
      <c r="A47">
        <v>20667850</v>
      </c>
      <c r="B47">
        <v>110</v>
      </c>
      <c r="C47" t="s">
        <v>164</v>
      </c>
      <c r="D47">
        <v>0</v>
      </c>
      <c r="E47" t="s">
        <v>165</v>
      </c>
      <c r="F47" t="s">
        <v>34</v>
      </c>
      <c r="G47" t="s">
        <v>166</v>
      </c>
      <c r="H47">
        <v>1</v>
      </c>
      <c r="I47">
        <v>18.62</v>
      </c>
      <c r="J47">
        <v>20.71</v>
      </c>
      <c r="K47">
        <v>9.3490000000000002</v>
      </c>
      <c r="L47">
        <v>11.439</v>
      </c>
      <c r="M47">
        <v>36848</v>
      </c>
      <c r="N47" t="s">
        <v>167</v>
      </c>
      <c r="P47">
        <v>2.2869999999999999</v>
      </c>
      <c r="V47" t="s">
        <v>35</v>
      </c>
      <c r="W47" s="1">
        <v>37667</v>
      </c>
      <c r="X47">
        <v>20030215</v>
      </c>
      <c r="Y47">
        <v>0.99609300000000001</v>
      </c>
      <c r="AB47">
        <v>-0.70872540633019898</v>
      </c>
      <c r="AI47" s="2">
        <f t="shared" si="1"/>
        <v>37667</v>
      </c>
      <c r="AJ47">
        <f t="shared" si="2"/>
        <v>3.8986177700000013</v>
      </c>
      <c r="AK47">
        <f t="shared" si="3"/>
        <v>3.8986177700000013</v>
      </c>
      <c r="AL47" s="3">
        <f>Sheet2!$Q$35</f>
        <v>10.235623914817568</v>
      </c>
      <c r="AM47" s="3">
        <f>Sheet2!$Q$37</f>
        <v>7.8277745832156471</v>
      </c>
      <c r="AN47" s="3">
        <f>Sheet2!$Q$39</f>
        <v>3.8789864960000009</v>
      </c>
      <c r="AU47">
        <f t="shared" si="0"/>
        <v>2.7754613740635821E-2</v>
      </c>
      <c r="AV47">
        <f>VLOOKUP(AI47,Sheet3!C79:F3370,4,FALSE)</f>
        <v>67.091647502212695</v>
      </c>
    </row>
    <row r="48" spans="1:48">
      <c r="A48">
        <v>20720103</v>
      </c>
      <c r="B48">
        <v>110</v>
      </c>
      <c r="C48" t="s">
        <v>164</v>
      </c>
      <c r="D48">
        <v>0</v>
      </c>
      <c r="E48" t="s">
        <v>165</v>
      </c>
      <c r="F48" t="s">
        <v>34</v>
      </c>
      <c r="G48" t="s">
        <v>166</v>
      </c>
      <c r="H48">
        <v>1</v>
      </c>
      <c r="I48">
        <v>18.62</v>
      </c>
      <c r="J48">
        <v>20.71</v>
      </c>
      <c r="K48">
        <v>9.3490000000000002</v>
      </c>
      <c r="L48">
        <v>11.439</v>
      </c>
      <c r="M48">
        <v>36848</v>
      </c>
      <c r="N48" t="s">
        <v>167</v>
      </c>
      <c r="P48">
        <v>2.2869999999999999</v>
      </c>
      <c r="V48" t="s">
        <v>35</v>
      </c>
      <c r="W48" s="1">
        <v>37668</v>
      </c>
      <c r="X48">
        <v>20030216</v>
      </c>
      <c r="Y48">
        <v>0.99622999999999995</v>
      </c>
      <c r="AB48">
        <v>-0.716050042771599</v>
      </c>
      <c r="AI48" s="2">
        <f t="shared" si="1"/>
        <v>37668</v>
      </c>
      <c r="AJ48">
        <f t="shared" si="2"/>
        <v>3.8870947000000058</v>
      </c>
      <c r="AK48">
        <f t="shared" si="3"/>
        <v>3.8870947000000058</v>
      </c>
      <c r="AL48" s="3">
        <f>Sheet2!$Q$35</f>
        <v>10.235623914817568</v>
      </c>
      <c r="AM48" s="3">
        <f>Sheet2!$Q$37</f>
        <v>7.8277745832156471</v>
      </c>
      <c r="AN48" s="3">
        <f>Sheet2!$Q$39</f>
        <v>3.8789864960000009</v>
      </c>
      <c r="AU48">
        <f t="shared" si="0"/>
        <v>2.7672579959479533E-2</v>
      </c>
      <c r="AV48">
        <f>VLOOKUP(AI48,Sheet3!C80:F3371,4,FALSE)</f>
        <v>88.06221525369628</v>
      </c>
    </row>
    <row r="49" spans="1:48">
      <c r="A49">
        <v>20775184</v>
      </c>
      <c r="B49">
        <v>110</v>
      </c>
      <c r="C49" t="s">
        <v>164</v>
      </c>
      <c r="D49">
        <v>0</v>
      </c>
      <c r="E49" t="s">
        <v>165</v>
      </c>
      <c r="F49" t="s">
        <v>34</v>
      </c>
      <c r="G49" t="s">
        <v>166</v>
      </c>
      <c r="H49">
        <v>1</v>
      </c>
      <c r="I49">
        <v>18.62</v>
      </c>
      <c r="J49">
        <v>20.71</v>
      </c>
      <c r="K49">
        <v>9.3490000000000002</v>
      </c>
      <c r="L49">
        <v>11.439</v>
      </c>
      <c r="M49">
        <v>36848</v>
      </c>
      <c r="N49" t="s">
        <v>167</v>
      </c>
      <c r="P49">
        <v>2.2869999999999999</v>
      </c>
      <c r="V49" t="s">
        <v>35</v>
      </c>
      <c r="W49" s="1">
        <v>37669</v>
      </c>
      <c r="X49">
        <v>20030217</v>
      </c>
      <c r="Y49">
        <v>0.99640200000000001</v>
      </c>
      <c r="AB49">
        <v>-0.72524593669803505</v>
      </c>
      <c r="AI49" s="2">
        <f t="shared" si="1"/>
        <v>37669</v>
      </c>
      <c r="AJ49">
        <f t="shared" si="2"/>
        <v>3.872627780000002</v>
      </c>
      <c r="AK49">
        <f t="shared" si="3"/>
        <v>3.872627780000002</v>
      </c>
      <c r="AL49" s="3">
        <f>Sheet2!$Q$35</f>
        <v>10.235623914817568</v>
      </c>
      <c r="AM49" s="3">
        <f>Sheet2!$Q$37</f>
        <v>7.8277745832156471</v>
      </c>
      <c r="AN49" s="3">
        <f>Sheet2!$Q$39</f>
        <v>3.8789864960000009</v>
      </c>
      <c r="AU49">
        <f t="shared" si="0"/>
        <v>2.7569588642991281E-2</v>
      </c>
      <c r="AV49">
        <f>VLOOKUP(AI49,Sheet3!C81:F3372,4,FALSE)</f>
        <v>105.34876434613545</v>
      </c>
    </row>
    <row r="50" spans="1:48">
      <c r="A50">
        <v>20838703</v>
      </c>
      <c r="B50">
        <v>110</v>
      </c>
      <c r="C50" t="s">
        <v>164</v>
      </c>
      <c r="D50">
        <v>0</v>
      </c>
      <c r="E50" t="s">
        <v>165</v>
      </c>
      <c r="F50" t="s">
        <v>34</v>
      </c>
      <c r="G50" t="s">
        <v>166</v>
      </c>
      <c r="H50">
        <v>1</v>
      </c>
      <c r="I50">
        <v>18.62</v>
      </c>
      <c r="J50">
        <v>20.71</v>
      </c>
      <c r="K50">
        <v>9.3490000000000002</v>
      </c>
      <c r="L50">
        <v>11.439</v>
      </c>
      <c r="M50">
        <v>36848</v>
      </c>
      <c r="N50" t="s">
        <v>167</v>
      </c>
      <c r="P50">
        <v>2.2869999999999999</v>
      </c>
      <c r="V50" t="s">
        <v>35</v>
      </c>
      <c r="W50" s="1">
        <v>37670</v>
      </c>
      <c r="X50">
        <v>20030218</v>
      </c>
      <c r="Y50">
        <v>0.99614499999999995</v>
      </c>
      <c r="AB50">
        <v>-0.71150556030795498</v>
      </c>
      <c r="AI50" s="2">
        <f t="shared" si="1"/>
        <v>37670</v>
      </c>
      <c r="AJ50">
        <f t="shared" si="2"/>
        <v>3.8942440500000117</v>
      </c>
      <c r="AK50">
        <f t="shared" si="3"/>
        <v>3.8942440500000117</v>
      </c>
      <c r="AL50" s="3">
        <f>Sheet2!$Q$35</f>
        <v>10.235623914817568</v>
      </c>
      <c r="AM50" s="3">
        <f>Sheet2!$Q$37</f>
        <v>7.8277745832156471</v>
      </c>
      <c r="AN50" s="3">
        <f>Sheet2!$Q$39</f>
        <v>3.8789864960000009</v>
      </c>
      <c r="AU50">
        <f t="shared" si="0"/>
        <v>2.7723476830999919E-2</v>
      </c>
      <c r="AV50">
        <f>VLOOKUP(AI50,Sheet3!C82:F3373,4,FALSE)</f>
        <v>115.47981565850759</v>
      </c>
    </row>
    <row r="51" spans="1:48">
      <c r="A51">
        <v>20886483</v>
      </c>
      <c r="B51">
        <v>110</v>
      </c>
      <c r="C51" t="s">
        <v>164</v>
      </c>
      <c r="D51">
        <v>0</v>
      </c>
      <c r="E51" t="s">
        <v>165</v>
      </c>
      <c r="F51" t="s">
        <v>34</v>
      </c>
      <c r="G51" t="s">
        <v>166</v>
      </c>
      <c r="H51">
        <v>1</v>
      </c>
      <c r="I51">
        <v>18.62</v>
      </c>
      <c r="J51">
        <v>20.71</v>
      </c>
      <c r="K51">
        <v>9.3490000000000002</v>
      </c>
      <c r="L51">
        <v>11.439</v>
      </c>
      <c r="M51">
        <v>36848</v>
      </c>
      <c r="N51" t="s">
        <v>167</v>
      </c>
      <c r="P51">
        <v>2.2869999999999999</v>
      </c>
      <c r="V51" t="s">
        <v>35</v>
      </c>
      <c r="W51" s="1">
        <v>37671</v>
      </c>
      <c r="X51">
        <v>20030219</v>
      </c>
      <c r="Y51">
        <v>0.99607599999999996</v>
      </c>
      <c r="AB51">
        <v>-0.70781650983746802</v>
      </c>
      <c r="AI51" s="2">
        <f t="shared" si="1"/>
        <v>37671</v>
      </c>
      <c r="AJ51">
        <f t="shared" si="2"/>
        <v>3.900047640000011</v>
      </c>
      <c r="AK51">
        <f t="shared" si="3"/>
        <v>3.900047640000011</v>
      </c>
      <c r="AL51" s="3">
        <f>Sheet2!$Q$35</f>
        <v>10.235623914817568</v>
      </c>
      <c r="AM51" s="3">
        <f>Sheet2!$Q$37</f>
        <v>7.8277745832156471</v>
      </c>
      <c r="AN51" s="3">
        <f>Sheet2!$Q$39</f>
        <v>3.8789864960000009</v>
      </c>
      <c r="AU51">
        <f t="shared" si="0"/>
        <v>2.776479311493996E-2</v>
      </c>
      <c r="AV51">
        <f>VLOOKUP(AI51,Sheet3!C83:F3374,4,FALSE)</f>
        <v>115.90489473455118</v>
      </c>
    </row>
    <row r="52" spans="1:48">
      <c r="A52">
        <v>20985955</v>
      </c>
      <c r="B52">
        <v>110</v>
      </c>
      <c r="C52" t="s">
        <v>164</v>
      </c>
      <c r="D52">
        <v>0</v>
      </c>
      <c r="E52" t="s">
        <v>165</v>
      </c>
      <c r="F52" t="s">
        <v>34</v>
      </c>
      <c r="G52" t="s">
        <v>166</v>
      </c>
      <c r="H52">
        <v>1</v>
      </c>
      <c r="I52">
        <v>18.62</v>
      </c>
      <c r="J52">
        <v>20.71</v>
      </c>
      <c r="K52">
        <v>9.3490000000000002</v>
      </c>
      <c r="L52">
        <v>11.439</v>
      </c>
      <c r="M52">
        <v>36848</v>
      </c>
      <c r="N52" t="s">
        <v>167</v>
      </c>
      <c r="P52">
        <v>2.2869999999999999</v>
      </c>
      <c r="V52" t="s">
        <v>35</v>
      </c>
      <c r="W52" s="1">
        <v>37672</v>
      </c>
      <c r="X52">
        <v>20030220</v>
      </c>
      <c r="Y52">
        <v>0.99607900000000005</v>
      </c>
      <c r="AB52">
        <v>-0.70797690333618901</v>
      </c>
      <c r="AI52" s="2">
        <f t="shared" si="1"/>
        <v>37672</v>
      </c>
      <c r="AJ52">
        <f t="shared" si="2"/>
        <v>3.8997953100000018</v>
      </c>
      <c r="AK52">
        <f t="shared" si="3"/>
        <v>3.8997953100000018</v>
      </c>
      <c r="AL52" s="3">
        <f>Sheet2!$Q$35</f>
        <v>10.235623914817568</v>
      </c>
      <c r="AM52" s="3">
        <f>Sheet2!$Q$37</f>
        <v>7.8277745832156471</v>
      </c>
      <c r="AN52" s="3">
        <f>Sheet2!$Q$39</f>
        <v>3.8789864960000009</v>
      </c>
      <c r="AU52">
        <f t="shared" si="0"/>
        <v>2.7762996754768586E-2</v>
      </c>
      <c r="AV52">
        <f>VLOOKUP(AI52,Sheet3!C84:F3375,4,FALSE)</f>
        <v>102.08982476313463</v>
      </c>
    </row>
    <row r="53" spans="1:48">
      <c r="A53">
        <v>21040623</v>
      </c>
      <c r="B53">
        <v>110</v>
      </c>
      <c r="C53" t="s">
        <v>164</v>
      </c>
      <c r="D53">
        <v>0</v>
      </c>
      <c r="E53" t="s">
        <v>165</v>
      </c>
      <c r="F53" t="s">
        <v>34</v>
      </c>
      <c r="G53" t="s">
        <v>166</v>
      </c>
      <c r="H53">
        <v>1</v>
      </c>
      <c r="I53">
        <v>18.62</v>
      </c>
      <c r="J53">
        <v>20.71</v>
      </c>
      <c r="K53">
        <v>9.3490000000000002</v>
      </c>
      <c r="L53">
        <v>11.439</v>
      </c>
      <c r="M53">
        <v>36848</v>
      </c>
      <c r="N53" t="s">
        <v>167</v>
      </c>
      <c r="P53">
        <v>2.2869999999999999</v>
      </c>
      <c r="V53" t="s">
        <v>35</v>
      </c>
      <c r="W53" s="1">
        <v>37673</v>
      </c>
      <c r="X53">
        <v>20030221</v>
      </c>
      <c r="Y53">
        <v>0.99632200000000004</v>
      </c>
      <c r="AB53">
        <v>-0.72096877673225401</v>
      </c>
      <c r="AI53" s="2">
        <f t="shared" si="1"/>
        <v>37673</v>
      </c>
      <c r="AJ53">
        <f t="shared" si="2"/>
        <v>3.8793565800000067</v>
      </c>
      <c r="AK53">
        <f t="shared" si="3"/>
        <v>3.8793565800000067</v>
      </c>
      <c r="AL53" s="3">
        <f>Sheet2!$Q$35</f>
        <v>10.235623914817568</v>
      </c>
      <c r="AM53" s="3">
        <f>Sheet2!$Q$37</f>
        <v>7.8277745832156471</v>
      </c>
      <c r="AN53" s="3">
        <f>Sheet2!$Q$39</f>
        <v>3.8789864960000009</v>
      </c>
      <c r="AU53">
        <f t="shared" si="0"/>
        <v>2.7617491580892821E-2</v>
      </c>
      <c r="AV53">
        <f>VLOOKUP(AI53,Sheet3!C85:F3376,4,FALSE)</f>
        <v>100.8854340476778</v>
      </c>
    </row>
    <row r="54" spans="1:48">
      <c r="A54">
        <v>21078321</v>
      </c>
      <c r="B54">
        <v>110</v>
      </c>
      <c r="C54" t="s">
        <v>164</v>
      </c>
      <c r="D54">
        <v>0</v>
      </c>
      <c r="E54" t="s">
        <v>165</v>
      </c>
      <c r="F54" t="s">
        <v>34</v>
      </c>
      <c r="G54" t="s">
        <v>166</v>
      </c>
      <c r="H54">
        <v>1</v>
      </c>
      <c r="I54">
        <v>18.62</v>
      </c>
      <c r="J54">
        <v>20.71</v>
      </c>
      <c r="K54">
        <v>9.3490000000000002</v>
      </c>
      <c r="L54">
        <v>11.439</v>
      </c>
      <c r="M54">
        <v>36848</v>
      </c>
      <c r="N54" t="s">
        <v>167</v>
      </c>
      <c r="P54">
        <v>2.2869999999999999</v>
      </c>
      <c r="V54" t="s">
        <v>35</v>
      </c>
      <c r="W54" s="1">
        <v>37674</v>
      </c>
      <c r="X54">
        <v>20030222</v>
      </c>
      <c r="Y54">
        <v>0.99624400000000002</v>
      </c>
      <c r="AB54">
        <v>-0.71679854576561497</v>
      </c>
      <c r="AI54" s="2">
        <f t="shared" si="1"/>
        <v>37674</v>
      </c>
      <c r="AJ54">
        <f t="shared" si="2"/>
        <v>3.8859171600000053</v>
      </c>
      <c r="AK54">
        <f t="shared" si="3"/>
        <v>3.8859171600000053</v>
      </c>
      <c r="AL54" s="3">
        <f>Sheet2!$Q$35</f>
        <v>10.235623914817568</v>
      </c>
      <c r="AM54" s="3">
        <f>Sheet2!$Q$37</f>
        <v>7.8277745832156471</v>
      </c>
      <c r="AN54" s="3">
        <f>Sheet2!$Q$39</f>
        <v>3.8789864960000009</v>
      </c>
      <c r="AU54">
        <f t="shared" si="0"/>
        <v>2.7664196945346768E-2</v>
      </c>
      <c r="AV54">
        <f>VLOOKUP(AI54,Sheet3!C86:F3377,4,FALSE)</f>
        <v>134.53752756779505</v>
      </c>
    </row>
    <row r="55" spans="1:48">
      <c r="A55">
        <v>21132632</v>
      </c>
      <c r="B55">
        <v>110</v>
      </c>
      <c r="C55" t="s">
        <v>164</v>
      </c>
      <c r="D55">
        <v>0</v>
      </c>
      <c r="E55" t="s">
        <v>165</v>
      </c>
      <c r="F55" t="s">
        <v>34</v>
      </c>
      <c r="G55" t="s">
        <v>166</v>
      </c>
      <c r="H55">
        <v>1</v>
      </c>
      <c r="I55">
        <v>18.62</v>
      </c>
      <c r="J55">
        <v>20.71</v>
      </c>
      <c r="K55">
        <v>9.3490000000000002</v>
      </c>
      <c r="L55">
        <v>11.439</v>
      </c>
      <c r="M55">
        <v>36848</v>
      </c>
      <c r="N55" t="s">
        <v>167</v>
      </c>
      <c r="P55">
        <v>2.2869999999999999</v>
      </c>
      <c r="V55" t="s">
        <v>35</v>
      </c>
      <c r="W55" s="1">
        <v>37675</v>
      </c>
      <c r="X55">
        <v>20030223</v>
      </c>
      <c r="Y55">
        <v>0.99600500000000003</v>
      </c>
      <c r="AB55">
        <v>-0.70402053036783996</v>
      </c>
      <c r="AI55" s="2">
        <f t="shared" si="1"/>
        <v>37675</v>
      </c>
      <c r="AJ55">
        <f t="shared" si="2"/>
        <v>3.9060194500000023</v>
      </c>
      <c r="AK55">
        <f t="shared" si="3"/>
        <v>3.9060194500000023</v>
      </c>
      <c r="AL55" s="3">
        <f>Sheet2!$Q$35</f>
        <v>10.235623914817568</v>
      </c>
      <c r="AM55" s="3">
        <f>Sheet2!$Q$37</f>
        <v>7.8277745832156471</v>
      </c>
      <c r="AN55" s="3">
        <f>Sheet2!$Q$39</f>
        <v>3.8789864960000009</v>
      </c>
      <c r="AU55">
        <f t="shared" si="0"/>
        <v>2.7807306972327479E-2</v>
      </c>
      <c r="AV55">
        <f>VLOOKUP(AI55,Sheet3!C87:F3378,4,FALSE)</f>
        <v>222.24551025812167</v>
      </c>
    </row>
    <row r="56" spans="1:48">
      <c r="A56">
        <v>21186978</v>
      </c>
      <c r="B56">
        <v>110</v>
      </c>
      <c r="C56" t="s">
        <v>164</v>
      </c>
      <c r="D56">
        <v>0</v>
      </c>
      <c r="E56" t="s">
        <v>165</v>
      </c>
      <c r="F56" t="s">
        <v>34</v>
      </c>
      <c r="G56" t="s">
        <v>166</v>
      </c>
      <c r="H56">
        <v>1</v>
      </c>
      <c r="I56">
        <v>18.62</v>
      </c>
      <c r="J56">
        <v>20.71</v>
      </c>
      <c r="K56">
        <v>9.3490000000000002</v>
      </c>
      <c r="L56">
        <v>11.439</v>
      </c>
      <c r="M56">
        <v>36848</v>
      </c>
      <c r="N56" t="s">
        <v>167</v>
      </c>
      <c r="P56">
        <v>2.2869999999999999</v>
      </c>
      <c r="V56" t="s">
        <v>35</v>
      </c>
      <c r="W56" s="1">
        <v>37676</v>
      </c>
      <c r="X56">
        <v>20030224</v>
      </c>
      <c r="Y56">
        <v>0.99478200000000006</v>
      </c>
      <c r="AB56">
        <v>-0.63863344739093797</v>
      </c>
      <c r="AI56" s="2">
        <f t="shared" si="1"/>
        <v>37676</v>
      </c>
      <c r="AJ56">
        <f t="shared" si="2"/>
        <v>4.0088859800000023</v>
      </c>
      <c r="AK56">
        <f t="shared" si="3"/>
        <v>4.0088859800000023</v>
      </c>
      <c r="AL56" s="3">
        <f>Sheet2!$Q$35</f>
        <v>10.235623914817568</v>
      </c>
      <c r="AM56" s="3">
        <f>Sheet2!$Q$37</f>
        <v>7.8277745832156471</v>
      </c>
      <c r="AN56" s="3">
        <f>Sheet2!$Q$39</f>
        <v>3.8789864960000009</v>
      </c>
      <c r="AU56">
        <f t="shared" si="0"/>
        <v>2.8539623135496642E-2</v>
      </c>
      <c r="AV56">
        <f>VLOOKUP(AI56,Sheet3!C88:F3379,4,FALSE)</f>
        <v>311.93719530331839</v>
      </c>
    </row>
    <row r="57" spans="1:48">
      <c r="A57">
        <v>21251810</v>
      </c>
      <c r="B57">
        <v>110</v>
      </c>
      <c r="C57" t="s">
        <v>164</v>
      </c>
      <c r="D57">
        <v>0</v>
      </c>
      <c r="E57" t="s">
        <v>165</v>
      </c>
      <c r="F57" t="s">
        <v>34</v>
      </c>
      <c r="G57" t="s">
        <v>166</v>
      </c>
      <c r="H57">
        <v>1</v>
      </c>
      <c r="I57">
        <v>18.62</v>
      </c>
      <c r="J57">
        <v>20.71</v>
      </c>
      <c r="K57">
        <v>9.3490000000000002</v>
      </c>
      <c r="L57">
        <v>11.439</v>
      </c>
      <c r="M57">
        <v>36848</v>
      </c>
      <c r="N57" t="s">
        <v>167</v>
      </c>
      <c r="P57">
        <v>2.2869999999999999</v>
      </c>
      <c r="V57" t="s">
        <v>35</v>
      </c>
      <c r="W57" s="1">
        <v>37677</v>
      </c>
      <c r="X57">
        <v>20030225</v>
      </c>
      <c r="Y57">
        <v>0.99404199999999998</v>
      </c>
      <c r="AB57">
        <v>-0.59906971770744299</v>
      </c>
      <c r="AI57" s="2">
        <f t="shared" si="1"/>
        <v>37677</v>
      </c>
      <c r="AJ57">
        <f t="shared" si="2"/>
        <v>4.0711273800000072</v>
      </c>
      <c r="AK57">
        <f t="shared" si="3"/>
        <v>4.0711273800000072</v>
      </c>
      <c r="AL57" s="3">
        <f>Sheet2!$Q$35</f>
        <v>10.235623914817568</v>
      </c>
      <c r="AM57" s="3">
        <f>Sheet2!$Q$37</f>
        <v>7.8277745832156471</v>
      </c>
      <c r="AN57" s="3">
        <f>Sheet2!$Q$39</f>
        <v>3.8789864960000009</v>
      </c>
      <c r="AU57">
        <f t="shared" si="0"/>
        <v>2.8982725311085544E-2</v>
      </c>
      <c r="AV57">
        <f>VLOOKUP(AI57,Sheet3!C89:F3380,4,FALSE)</f>
        <v>363.01753094122267</v>
      </c>
    </row>
    <row r="58" spans="1:48">
      <c r="A58">
        <v>21305311</v>
      </c>
      <c r="B58">
        <v>110</v>
      </c>
      <c r="C58" t="s">
        <v>164</v>
      </c>
      <c r="D58">
        <v>0</v>
      </c>
      <c r="E58" t="s">
        <v>165</v>
      </c>
      <c r="F58" t="s">
        <v>34</v>
      </c>
      <c r="G58" t="s">
        <v>166</v>
      </c>
      <c r="H58">
        <v>1</v>
      </c>
      <c r="I58">
        <v>18.62</v>
      </c>
      <c r="J58">
        <v>20.71</v>
      </c>
      <c r="K58">
        <v>9.3490000000000002</v>
      </c>
      <c r="L58">
        <v>11.439</v>
      </c>
      <c r="M58">
        <v>36848</v>
      </c>
      <c r="N58" t="s">
        <v>167</v>
      </c>
      <c r="P58">
        <v>2.2869999999999999</v>
      </c>
      <c r="V58" t="s">
        <v>35</v>
      </c>
      <c r="W58" s="1">
        <v>37678</v>
      </c>
      <c r="X58">
        <v>20030226</v>
      </c>
      <c r="Y58">
        <v>0.99451299999999998</v>
      </c>
      <c r="AB58">
        <v>-0.62425149700598903</v>
      </c>
      <c r="AI58" s="2">
        <f t="shared" si="1"/>
        <v>37678</v>
      </c>
      <c r="AJ58">
        <f t="shared" si="2"/>
        <v>4.0315115700000064</v>
      </c>
      <c r="AK58">
        <f t="shared" si="3"/>
        <v>4.0315115700000064</v>
      </c>
      <c r="AL58" s="3">
        <f>Sheet2!$Q$35</f>
        <v>10.235623914817568</v>
      </c>
      <c r="AM58" s="3">
        <f>Sheet2!$Q$37</f>
        <v>7.8277745832156471</v>
      </c>
      <c r="AN58" s="3">
        <f>Sheet2!$Q$39</f>
        <v>3.8789864960000009</v>
      </c>
      <c r="AU58">
        <f t="shared" si="0"/>
        <v>2.8700696764190459E-2</v>
      </c>
      <c r="AV58">
        <f>VLOOKUP(AI58,Sheet3!C90:F3381,4,FALSE)</f>
        <v>359.75859135822185</v>
      </c>
    </row>
    <row r="59" spans="1:48">
      <c r="A59">
        <v>21365995</v>
      </c>
      <c r="B59">
        <v>110</v>
      </c>
      <c r="C59" t="s">
        <v>164</v>
      </c>
      <c r="D59">
        <v>0</v>
      </c>
      <c r="E59" t="s">
        <v>165</v>
      </c>
      <c r="F59" t="s">
        <v>34</v>
      </c>
      <c r="G59" t="s">
        <v>166</v>
      </c>
      <c r="H59">
        <v>1</v>
      </c>
      <c r="I59">
        <v>18.62</v>
      </c>
      <c r="J59">
        <v>20.71</v>
      </c>
      <c r="K59">
        <v>9.3490000000000002</v>
      </c>
      <c r="L59">
        <v>11.439</v>
      </c>
      <c r="M59">
        <v>36848</v>
      </c>
      <c r="N59" t="s">
        <v>167</v>
      </c>
      <c r="P59">
        <v>2.2869999999999999</v>
      </c>
      <c r="V59" t="s">
        <v>35</v>
      </c>
      <c r="W59" s="1">
        <v>37679</v>
      </c>
      <c r="X59">
        <v>20030227</v>
      </c>
      <c r="Y59">
        <v>0.99512900000000004</v>
      </c>
      <c r="AB59">
        <v>-0.65718562874251896</v>
      </c>
      <c r="AI59" s="2">
        <f t="shared" si="1"/>
        <v>37679</v>
      </c>
      <c r="AJ59">
        <f t="shared" si="2"/>
        <v>3.9796998099999996</v>
      </c>
      <c r="AK59">
        <f t="shared" si="3"/>
        <v>3.9796998099999996</v>
      </c>
      <c r="AL59" s="3">
        <f>Sheet2!$Q$35</f>
        <v>10.235623914817568</v>
      </c>
      <c r="AM59" s="3">
        <f>Sheet2!$Q$37</f>
        <v>7.8277745832156471</v>
      </c>
      <c r="AN59" s="3">
        <f>Sheet2!$Q$39</f>
        <v>3.8789864960000009</v>
      </c>
      <c r="AU59">
        <f t="shared" si="0"/>
        <v>2.8331844142348871E-2</v>
      </c>
      <c r="AV59">
        <f>VLOOKUP(AI59,Sheet3!C91:F3382,4,FALSE)</f>
        <v>295.85503692633603</v>
      </c>
    </row>
    <row r="60" spans="1:48">
      <c r="A60">
        <v>21428761</v>
      </c>
      <c r="B60">
        <v>110</v>
      </c>
      <c r="C60" t="s">
        <v>164</v>
      </c>
      <c r="D60">
        <v>0</v>
      </c>
      <c r="E60" t="s">
        <v>165</v>
      </c>
      <c r="F60" t="s">
        <v>34</v>
      </c>
      <c r="G60" t="s">
        <v>166</v>
      </c>
      <c r="H60">
        <v>1</v>
      </c>
      <c r="I60">
        <v>18.62</v>
      </c>
      <c r="J60">
        <v>20.71</v>
      </c>
      <c r="K60">
        <v>9.3490000000000002</v>
      </c>
      <c r="L60">
        <v>11.439</v>
      </c>
      <c r="M60">
        <v>36848</v>
      </c>
      <c r="N60" t="s">
        <v>167</v>
      </c>
      <c r="P60">
        <v>2.2869999999999999</v>
      </c>
      <c r="V60" t="s">
        <v>35</v>
      </c>
      <c r="W60" s="1">
        <v>37680</v>
      </c>
      <c r="X60">
        <v>20030228</v>
      </c>
      <c r="Y60">
        <v>0.99505500000000002</v>
      </c>
      <c r="AB60">
        <v>-0.65322925577416902</v>
      </c>
      <c r="AI60" s="2">
        <f t="shared" si="1"/>
        <v>37680</v>
      </c>
      <c r="AJ60">
        <f t="shared" si="2"/>
        <v>3.9859239500000001</v>
      </c>
      <c r="AK60">
        <f t="shared" si="3"/>
        <v>3.9859239500000001</v>
      </c>
      <c r="AL60" s="3">
        <f>Sheet2!$Q$35</f>
        <v>10.235623914817568</v>
      </c>
      <c r="AM60" s="3">
        <f>Sheet2!$Q$37</f>
        <v>7.8277745832156471</v>
      </c>
      <c r="AN60" s="3">
        <f>Sheet2!$Q$39</f>
        <v>3.8789864960000009</v>
      </c>
      <c r="AU60">
        <f t="shared" si="0"/>
        <v>2.8376154359907757E-2</v>
      </c>
      <c r="AV60">
        <f>VLOOKUP(AI60,Sheet3!C92:F3383,4,FALSE)</f>
        <v>223.09566841020884</v>
      </c>
    </row>
    <row r="61" spans="1:48">
      <c r="A61">
        <v>21475641</v>
      </c>
      <c r="B61">
        <v>110</v>
      </c>
      <c r="C61" t="s">
        <v>164</v>
      </c>
      <c r="D61">
        <v>0</v>
      </c>
      <c r="E61" t="s">
        <v>165</v>
      </c>
      <c r="F61" t="s">
        <v>34</v>
      </c>
      <c r="G61" t="s">
        <v>166</v>
      </c>
      <c r="H61">
        <v>1</v>
      </c>
      <c r="I61">
        <v>18.62</v>
      </c>
      <c r="J61">
        <v>20.71</v>
      </c>
      <c r="K61">
        <v>9.3490000000000002</v>
      </c>
      <c r="L61">
        <v>11.439</v>
      </c>
      <c r="M61">
        <v>36848</v>
      </c>
      <c r="N61" t="s">
        <v>167</v>
      </c>
      <c r="P61">
        <v>2.2869999999999999</v>
      </c>
      <c r="V61" t="s">
        <v>35</v>
      </c>
      <c r="W61" s="1">
        <v>37681</v>
      </c>
      <c r="X61">
        <v>20030301</v>
      </c>
      <c r="Y61">
        <v>0.99388500000000002</v>
      </c>
      <c r="AB61">
        <v>-0.59067579127459702</v>
      </c>
      <c r="AI61" s="2">
        <f t="shared" si="1"/>
        <v>37681</v>
      </c>
      <c r="AJ61">
        <f t="shared" si="2"/>
        <v>4.0843326500000074</v>
      </c>
      <c r="AK61">
        <f t="shared" si="3"/>
        <v>4.0843326500000074</v>
      </c>
      <c r="AL61" s="3">
        <f>Sheet2!$Q$35</f>
        <v>10.235623914817568</v>
      </c>
      <c r="AM61" s="3">
        <f>Sheet2!$Q$37</f>
        <v>7.8277745832156471</v>
      </c>
      <c r="AN61" s="3">
        <f>Sheet2!$Q$39</f>
        <v>3.8789864960000009</v>
      </c>
      <c r="AU61">
        <f t="shared" si="0"/>
        <v>2.9076734826717233E-2</v>
      </c>
      <c r="AV61">
        <f>VLOOKUP(AI61,Sheet3!C93:F3384,4,FALSE)</f>
        <v>177.47051424819725</v>
      </c>
    </row>
    <row r="62" spans="1:48">
      <c r="A62">
        <v>21529066</v>
      </c>
      <c r="B62">
        <v>110</v>
      </c>
      <c r="C62" t="s">
        <v>164</v>
      </c>
      <c r="D62">
        <v>0</v>
      </c>
      <c r="E62" t="s">
        <v>165</v>
      </c>
      <c r="F62" t="s">
        <v>34</v>
      </c>
      <c r="G62" t="s">
        <v>166</v>
      </c>
      <c r="H62">
        <v>1</v>
      </c>
      <c r="I62">
        <v>18.62</v>
      </c>
      <c r="J62">
        <v>20.71</v>
      </c>
      <c r="K62">
        <v>9.3490000000000002</v>
      </c>
      <c r="L62">
        <v>11.439</v>
      </c>
      <c r="M62">
        <v>36848</v>
      </c>
      <c r="N62" t="s">
        <v>167</v>
      </c>
      <c r="P62">
        <v>2.2869999999999999</v>
      </c>
      <c r="V62" t="s">
        <v>35</v>
      </c>
      <c r="W62" s="1">
        <v>37682</v>
      </c>
      <c r="X62">
        <v>20030302</v>
      </c>
      <c r="Y62">
        <v>0.99449399999999999</v>
      </c>
      <c r="AB62">
        <v>-0.62323567151411596</v>
      </c>
      <c r="AI62" s="2">
        <f t="shared" si="1"/>
        <v>37682</v>
      </c>
      <c r="AJ62">
        <f t="shared" si="2"/>
        <v>4.033109660000008</v>
      </c>
      <c r="AK62">
        <f t="shared" si="3"/>
        <v>4.033109660000008</v>
      </c>
      <c r="AL62" s="3">
        <f>Sheet2!$Q$35</f>
        <v>10.235623914817568</v>
      </c>
      <c r="AM62" s="3">
        <f>Sheet2!$Q$37</f>
        <v>7.8277745832156471</v>
      </c>
      <c r="AN62" s="3">
        <f>Sheet2!$Q$39</f>
        <v>3.8789864960000009</v>
      </c>
      <c r="AU62">
        <f t="shared" si="0"/>
        <v>2.8712073711942072E-2</v>
      </c>
      <c r="AV62">
        <f>VLOOKUP(AI62,Sheet3!C94:F3385,4,FALSE)</f>
        <v>159.12126746564911</v>
      </c>
    </row>
    <row r="63" spans="1:48">
      <c r="A63">
        <v>21588130</v>
      </c>
      <c r="B63">
        <v>110</v>
      </c>
      <c r="C63" t="s">
        <v>164</v>
      </c>
      <c r="D63">
        <v>0</v>
      </c>
      <c r="E63" t="s">
        <v>165</v>
      </c>
      <c r="F63" t="s">
        <v>34</v>
      </c>
      <c r="G63" t="s">
        <v>166</v>
      </c>
      <c r="H63">
        <v>1</v>
      </c>
      <c r="I63">
        <v>18.62</v>
      </c>
      <c r="J63">
        <v>20.71</v>
      </c>
      <c r="K63">
        <v>9.3490000000000002</v>
      </c>
      <c r="L63">
        <v>11.439</v>
      </c>
      <c r="M63">
        <v>36848</v>
      </c>
      <c r="N63" t="s">
        <v>167</v>
      </c>
      <c r="P63">
        <v>2.2869999999999999</v>
      </c>
      <c r="V63" t="s">
        <v>35</v>
      </c>
      <c r="W63" s="1">
        <v>37683</v>
      </c>
      <c r="X63">
        <v>20030303</v>
      </c>
      <c r="Y63">
        <v>0.99559900000000001</v>
      </c>
      <c r="AB63">
        <v>-0.682313943541491</v>
      </c>
      <c r="AI63" s="2">
        <f t="shared" si="1"/>
        <v>37683</v>
      </c>
      <c r="AJ63">
        <f t="shared" si="2"/>
        <v>3.9401681100000019</v>
      </c>
      <c r="AK63">
        <f t="shared" si="3"/>
        <v>3.9401681100000019</v>
      </c>
      <c r="AL63" s="3">
        <f>Sheet2!$Q$35</f>
        <v>10.235623914817568</v>
      </c>
      <c r="AM63" s="3">
        <f>Sheet2!$Q$37</f>
        <v>7.8277745832156471</v>
      </c>
      <c r="AN63" s="3">
        <f>Sheet2!$Q$39</f>
        <v>3.8789864960000009</v>
      </c>
      <c r="AU63">
        <f t="shared" si="0"/>
        <v>2.805041438217758E-2</v>
      </c>
      <c r="AV63">
        <f>VLOOKUP(AI63,Sheet3!C95:F3386,4,FALSE)</f>
        <v>150.12376035605988</v>
      </c>
    </row>
    <row r="64" spans="1:48">
      <c r="A64">
        <v>21660810</v>
      </c>
      <c r="B64">
        <v>110</v>
      </c>
      <c r="C64" t="s">
        <v>164</v>
      </c>
      <c r="D64">
        <v>0</v>
      </c>
      <c r="E64" t="s">
        <v>165</v>
      </c>
      <c r="F64" t="s">
        <v>34</v>
      </c>
      <c r="G64" t="s">
        <v>166</v>
      </c>
      <c r="H64">
        <v>1</v>
      </c>
      <c r="I64">
        <v>18.62</v>
      </c>
      <c r="J64">
        <v>20.71</v>
      </c>
      <c r="K64">
        <v>9.3490000000000002</v>
      </c>
      <c r="L64">
        <v>11.439</v>
      </c>
      <c r="M64">
        <v>36848</v>
      </c>
      <c r="N64" t="s">
        <v>167</v>
      </c>
      <c r="P64">
        <v>2.2869999999999999</v>
      </c>
      <c r="V64" t="s">
        <v>35</v>
      </c>
      <c r="W64" s="1">
        <v>37684</v>
      </c>
      <c r="X64">
        <v>20030304</v>
      </c>
      <c r="Y64">
        <v>0.99634999999999996</v>
      </c>
      <c r="AB64">
        <v>-0.72246578272027395</v>
      </c>
      <c r="AI64" s="2">
        <f t="shared" si="1"/>
        <v>37684</v>
      </c>
      <c r="AJ64">
        <f t="shared" si="2"/>
        <v>3.8770015000000058</v>
      </c>
      <c r="AK64">
        <f t="shared" si="3"/>
        <v>3.8770015000000058</v>
      </c>
      <c r="AL64" s="3">
        <f>Sheet2!$Q$35</f>
        <v>10.235623914817568</v>
      </c>
      <c r="AM64" s="3">
        <f>Sheet2!$Q$37</f>
        <v>7.8277745832156471</v>
      </c>
      <c r="AN64" s="3">
        <f>Sheet2!$Q$39</f>
        <v>3.8789864960000009</v>
      </c>
      <c r="AU64">
        <f t="shared" si="0"/>
        <v>2.7600725552627284E-2</v>
      </c>
      <c r="AV64">
        <f>VLOOKUP(AI64,Sheet3!C96:F3387,4,FALSE)</f>
        <v>146.58143472236333</v>
      </c>
    </row>
    <row r="65" spans="1:48">
      <c r="A65">
        <v>21709300</v>
      </c>
      <c r="B65">
        <v>110</v>
      </c>
      <c r="C65" t="s">
        <v>164</v>
      </c>
      <c r="D65">
        <v>0</v>
      </c>
      <c r="E65" t="s">
        <v>165</v>
      </c>
      <c r="F65" t="s">
        <v>34</v>
      </c>
      <c r="G65" t="s">
        <v>166</v>
      </c>
      <c r="H65">
        <v>1</v>
      </c>
      <c r="I65">
        <v>18.62</v>
      </c>
      <c r="J65">
        <v>20.71</v>
      </c>
      <c r="K65">
        <v>9.3490000000000002</v>
      </c>
      <c r="L65">
        <v>11.439</v>
      </c>
      <c r="M65">
        <v>36848</v>
      </c>
      <c r="N65" t="s">
        <v>167</v>
      </c>
      <c r="P65">
        <v>2.2869999999999999</v>
      </c>
      <c r="V65" t="s">
        <v>35</v>
      </c>
      <c r="W65" s="1">
        <v>37685</v>
      </c>
      <c r="X65">
        <v>20030305</v>
      </c>
      <c r="Y65">
        <v>0.99818099999999998</v>
      </c>
      <c r="AB65">
        <v>-0.820359281437127</v>
      </c>
      <c r="AI65" s="2">
        <f t="shared" si="1"/>
        <v>37685</v>
      </c>
      <c r="AJ65">
        <f t="shared" si="2"/>
        <v>3.7229960900000094</v>
      </c>
      <c r="AK65">
        <f t="shared" si="3"/>
        <v>3.7229960900000094</v>
      </c>
      <c r="AL65" s="3">
        <f>Sheet2!$Q$35</f>
        <v>10.235623914817568</v>
      </c>
      <c r="AM65" s="3">
        <f>Sheet2!$Q$37</f>
        <v>7.8277745832156471</v>
      </c>
      <c r="AN65" s="3">
        <f>Sheet2!$Q$39</f>
        <v>3.8789864960000009</v>
      </c>
      <c r="AU65">
        <f t="shared" si="0"/>
        <v>2.6504347061406756E-2</v>
      </c>
      <c r="AV65">
        <f>VLOOKUP(AI65,Sheet3!C97:F3388,4,FALSE)</f>
        <v>160.75073725714952</v>
      </c>
    </row>
    <row r="66" spans="1:48">
      <c r="A66">
        <v>21760168</v>
      </c>
      <c r="B66">
        <v>110</v>
      </c>
      <c r="C66" t="s">
        <v>164</v>
      </c>
      <c r="D66">
        <v>0</v>
      </c>
      <c r="E66" t="s">
        <v>165</v>
      </c>
      <c r="F66" t="s">
        <v>34</v>
      </c>
      <c r="G66" t="s">
        <v>166</v>
      </c>
      <c r="H66">
        <v>1</v>
      </c>
      <c r="I66">
        <v>18.62</v>
      </c>
      <c r="J66">
        <v>20.71</v>
      </c>
      <c r="K66">
        <v>9.3490000000000002</v>
      </c>
      <c r="L66">
        <v>11.439</v>
      </c>
      <c r="M66">
        <v>36848</v>
      </c>
      <c r="N66" t="s">
        <v>167</v>
      </c>
      <c r="P66">
        <v>2.2869999999999999</v>
      </c>
      <c r="V66" t="s">
        <v>35</v>
      </c>
      <c r="W66" s="1">
        <v>37686</v>
      </c>
      <c r="X66">
        <v>20030306</v>
      </c>
      <c r="Y66">
        <v>0.99819899999999995</v>
      </c>
      <c r="AB66">
        <v>-0.82132164242942596</v>
      </c>
      <c r="AI66" s="2">
        <f t="shared" si="1"/>
        <v>37686</v>
      </c>
      <c r="AJ66">
        <f t="shared" si="2"/>
        <v>3.7214821100000108</v>
      </c>
      <c r="AK66">
        <f t="shared" si="3"/>
        <v>3.7214821100000108</v>
      </c>
      <c r="AL66" s="3">
        <f>Sheet2!$Q$35</f>
        <v>10.235623914817568</v>
      </c>
      <c r="AM66" s="3">
        <f>Sheet2!$Q$37</f>
        <v>7.8277745832156471</v>
      </c>
      <c r="AN66" s="3">
        <f>Sheet2!$Q$39</f>
        <v>3.8789864960000009</v>
      </c>
      <c r="AU66">
        <f t="shared" si="0"/>
        <v>2.649356890037893E-2</v>
      </c>
      <c r="AV66">
        <f>VLOOKUP(AI66,Sheet3!C98:F3389,4,FALSE)</f>
        <v>191.56897027030953</v>
      </c>
    </row>
    <row r="67" spans="1:48">
      <c r="A67">
        <v>21827524</v>
      </c>
      <c r="B67">
        <v>110</v>
      </c>
      <c r="C67" t="s">
        <v>164</v>
      </c>
      <c r="D67">
        <v>0</v>
      </c>
      <c r="E67" t="s">
        <v>165</v>
      </c>
      <c r="F67" t="s">
        <v>34</v>
      </c>
      <c r="G67" t="s">
        <v>166</v>
      </c>
      <c r="H67">
        <v>1</v>
      </c>
      <c r="I67">
        <v>18.62</v>
      </c>
      <c r="J67">
        <v>20.71</v>
      </c>
      <c r="K67">
        <v>9.3490000000000002</v>
      </c>
      <c r="L67">
        <v>11.439</v>
      </c>
      <c r="M67">
        <v>36848</v>
      </c>
      <c r="N67" t="s">
        <v>167</v>
      </c>
      <c r="P67">
        <v>2.2869999999999999</v>
      </c>
      <c r="V67" t="s">
        <v>35</v>
      </c>
      <c r="W67" s="1">
        <v>37687</v>
      </c>
      <c r="X67">
        <v>20030307</v>
      </c>
      <c r="Y67">
        <v>0.99782899999999997</v>
      </c>
      <c r="AB67">
        <v>-0.80153977758768202</v>
      </c>
      <c r="AI67" s="2">
        <f t="shared" ref="AI67:AI130" si="4">W67</f>
        <v>37687</v>
      </c>
      <c r="AJ67">
        <f t="shared" ref="AJ67:AJ130" si="5">$AQ$2*(Y67^2)+($AR$2*Y67)+$AS$2</f>
        <v>3.7526028100000133</v>
      </c>
      <c r="AK67">
        <f t="shared" ref="AK67:AK130" si="6">IF(AJ67&gt;0,AJ67,0)</f>
        <v>3.7526028100000133</v>
      </c>
      <c r="AL67" s="3">
        <f>Sheet2!$Q$35</f>
        <v>10.235623914817568</v>
      </c>
      <c r="AM67" s="3">
        <f>Sheet2!$Q$37</f>
        <v>7.8277745832156471</v>
      </c>
      <c r="AN67" s="3">
        <f>Sheet2!$Q$39</f>
        <v>3.8789864960000009</v>
      </c>
      <c r="AU67">
        <f t="shared" ref="AU67:AU130" si="7">0.001*(AK67*86440)/AT$2</f>
        <v>2.6715119988173375E-2</v>
      </c>
      <c r="AV67">
        <f>VLOOKUP(AI67,Sheet3!C99:F3390,4,FALSE)</f>
        <v>226.92138009460112</v>
      </c>
    </row>
    <row r="68" spans="1:48">
      <c r="A68">
        <v>21884685</v>
      </c>
      <c r="B68">
        <v>110</v>
      </c>
      <c r="C68" t="s">
        <v>164</v>
      </c>
      <c r="D68">
        <v>0</v>
      </c>
      <c r="E68" t="s">
        <v>165</v>
      </c>
      <c r="F68" t="s">
        <v>34</v>
      </c>
      <c r="G68" t="s">
        <v>166</v>
      </c>
      <c r="H68">
        <v>1</v>
      </c>
      <c r="I68">
        <v>18.62</v>
      </c>
      <c r="J68">
        <v>20.71</v>
      </c>
      <c r="K68">
        <v>9.3490000000000002</v>
      </c>
      <c r="L68">
        <v>11.439</v>
      </c>
      <c r="M68">
        <v>36848</v>
      </c>
      <c r="N68" t="s">
        <v>167</v>
      </c>
      <c r="P68">
        <v>2.2869999999999999</v>
      </c>
      <c r="V68" t="s">
        <v>35</v>
      </c>
      <c r="W68" s="1">
        <v>37688</v>
      </c>
      <c r="X68">
        <v>20030308</v>
      </c>
      <c r="Y68">
        <v>0.99787700000000001</v>
      </c>
      <c r="AB68">
        <v>-0.80410607356715402</v>
      </c>
      <c r="AI68" s="2">
        <f t="shared" si="4"/>
        <v>37688</v>
      </c>
      <c r="AJ68">
        <f t="shared" si="5"/>
        <v>3.7485655300000076</v>
      </c>
      <c r="AK68">
        <f t="shared" si="6"/>
        <v>3.7485655300000076</v>
      </c>
      <c r="AL68" s="3">
        <f>Sheet2!$Q$35</f>
        <v>10.235623914817568</v>
      </c>
      <c r="AM68" s="3">
        <f>Sheet2!$Q$37</f>
        <v>7.8277745832156471</v>
      </c>
      <c r="AN68" s="3">
        <f>Sheet2!$Q$39</f>
        <v>3.8789864960000009</v>
      </c>
      <c r="AU68">
        <f t="shared" si="7"/>
        <v>2.6686378225432437E-2</v>
      </c>
      <c r="AV68">
        <f>VLOOKUP(AI68,Sheet3!C100:F3391,4,FALSE)</f>
        <v>257.81045962043504</v>
      </c>
    </row>
    <row r="69" spans="1:48">
      <c r="A69">
        <v>21946705</v>
      </c>
      <c r="B69">
        <v>110</v>
      </c>
      <c r="C69" t="s">
        <v>164</v>
      </c>
      <c r="D69">
        <v>0</v>
      </c>
      <c r="E69" t="s">
        <v>165</v>
      </c>
      <c r="F69" t="s">
        <v>34</v>
      </c>
      <c r="G69" t="s">
        <v>166</v>
      </c>
      <c r="H69">
        <v>1</v>
      </c>
      <c r="I69">
        <v>18.62</v>
      </c>
      <c r="J69">
        <v>20.71</v>
      </c>
      <c r="K69">
        <v>9.3490000000000002</v>
      </c>
      <c r="L69">
        <v>11.439</v>
      </c>
      <c r="M69">
        <v>36848</v>
      </c>
      <c r="N69" t="s">
        <v>167</v>
      </c>
      <c r="P69">
        <v>2.2869999999999999</v>
      </c>
      <c r="V69" t="s">
        <v>35</v>
      </c>
      <c r="W69" s="1">
        <v>37689</v>
      </c>
      <c r="X69">
        <v>20030309</v>
      </c>
      <c r="Y69">
        <v>0.99853800000000004</v>
      </c>
      <c r="AB69">
        <v>-0.83944610778443496</v>
      </c>
      <c r="AI69" s="2">
        <f t="shared" si="4"/>
        <v>37689</v>
      </c>
      <c r="AJ69">
        <f t="shared" si="5"/>
        <v>3.6929688200000044</v>
      </c>
      <c r="AK69">
        <f t="shared" si="6"/>
        <v>3.6929688200000044</v>
      </c>
      <c r="AL69" s="3">
        <f>Sheet2!$Q$35</f>
        <v>10.235623914817568</v>
      </c>
      <c r="AM69" s="3">
        <f>Sheet2!$Q$37</f>
        <v>7.8277745832156471</v>
      </c>
      <c r="AN69" s="3">
        <f>Sheet2!$Q$39</f>
        <v>3.8789864960000009</v>
      </c>
      <c r="AU69">
        <f t="shared" si="7"/>
        <v>2.629058020102128E-2</v>
      </c>
      <c r="AV69">
        <f>VLOOKUP(AI69,Sheet3!C101:F3392,4,FALSE)</f>
        <v>277.22240409309217</v>
      </c>
    </row>
    <row r="70" spans="1:48">
      <c r="A70">
        <v>21995231</v>
      </c>
      <c r="B70">
        <v>110</v>
      </c>
      <c r="C70" t="s">
        <v>164</v>
      </c>
      <c r="D70">
        <v>0</v>
      </c>
      <c r="E70" t="s">
        <v>165</v>
      </c>
      <c r="F70" t="s">
        <v>34</v>
      </c>
      <c r="G70" t="s">
        <v>166</v>
      </c>
      <c r="H70">
        <v>1</v>
      </c>
      <c r="I70">
        <v>18.62</v>
      </c>
      <c r="J70">
        <v>20.71</v>
      </c>
      <c r="K70">
        <v>9.3490000000000002</v>
      </c>
      <c r="L70">
        <v>11.439</v>
      </c>
      <c r="M70">
        <v>36848</v>
      </c>
      <c r="N70" t="s">
        <v>167</v>
      </c>
      <c r="P70">
        <v>2.2869999999999999</v>
      </c>
      <c r="V70" t="s">
        <v>35</v>
      </c>
      <c r="W70" s="1">
        <v>37690</v>
      </c>
      <c r="X70">
        <v>20030310</v>
      </c>
      <c r="Y70">
        <v>0.99848800000000004</v>
      </c>
      <c r="AB70">
        <v>-0.83677288280582096</v>
      </c>
      <c r="AI70" s="2">
        <f t="shared" si="4"/>
        <v>37690</v>
      </c>
      <c r="AJ70">
        <f t="shared" si="5"/>
        <v>3.697174320000002</v>
      </c>
      <c r="AK70">
        <f t="shared" si="6"/>
        <v>3.697174320000002</v>
      </c>
      <c r="AL70" s="3">
        <f>Sheet2!$Q$35</f>
        <v>10.235623914817568</v>
      </c>
      <c r="AM70" s="3">
        <f>Sheet2!$Q$37</f>
        <v>7.8277745832156471</v>
      </c>
      <c r="AN70" s="3">
        <f>Sheet2!$Q$39</f>
        <v>3.8789864960000009</v>
      </c>
      <c r="AU70">
        <f t="shared" si="7"/>
        <v>2.6320519537209701E-2</v>
      </c>
      <c r="AV70">
        <f>VLOOKUP(AI70,Sheet3!C102:F3393,4,FALSE)</f>
        <v>287.56599494348609</v>
      </c>
    </row>
    <row r="71" spans="1:48">
      <c r="A71">
        <v>22048236</v>
      </c>
      <c r="B71">
        <v>110</v>
      </c>
      <c r="C71" t="s">
        <v>164</v>
      </c>
      <c r="D71">
        <v>0</v>
      </c>
      <c r="E71" t="s">
        <v>165</v>
      </c>
      <c r="F71" t="s">
        <v>34</v>
      </c>
      <c r="G71" t="s">
        <v>166</v>
      </c>
      <c r="H71">
        <v>1</v>
      </c>
      <c r="I71">
        <v>18.62</v>
      </c>
      <c r="J71">
        <v>20.71</v>
      </c>
      <c r="K71">
        <v>9.3490000000000002</v>
      </c>
      <c r="L71">
        <v>11.439</v>
      </c>
      <c r="M71">
        <v>36848</v>
      </c>
      <c r="N71" t="s">
        <v>167</v>
      </c>
      <c r="P71">
        <v>2.2869999999999999</v>
      </c>
      <c r="V71" t="s">
        <v>35</v>
      </c>
      <c r="W71" s="1">
        <v>37691</v>
      </c>
      <c r="X71">
        <v>20030311</v>
      </c>
      <c r="Y71">
        <v>0.99759699999999996</v>
      </c>
      <c r="AB71">
        <v>-0.789136013686912</v>
      </c>
      <c r="AI71" s="2">
        <f t="shared" si="4"/>
        <v>37691</v>
      </c>
      <c r="AJ71">
        <f t="shared" si="5"/>
        <v>3.7721163300000171</v>
      </c>
      <c r="AK71">
        <f t="shared" si="6"/>
        <v>3.7721163300000171</v>
      </c>
      <c r="AL71" s="3">
        <f>Sheet2!$Q$35</f>
        <v>10.235623914817568</v>
      </c>
      <c r="AM71" s="3">
        <f>Sheet2!$Q$37</f>
        <v>7.8277745832156471</v>
      </c>
      <c r="AN71" s="3">
        <f>Sheet2!$Q$39</f>
        <v>3.8789864960000009</v>
      </c>
      <c r="AU71">
        <f t="shared" si="7"/>
        <v>2.6854038508087753E-2</v>
      </c>
      <c r="AV71">
        <f>VLOOKUP(AI71,Sheet3!C103:F3394,4,FALSE)</f>
        <v>305.27762311196886</v>
      </c>
    </row>
    <row r="72" spans="1:48">
      <c r="A72">
        <v>22107271</v>
      </c>
      <c r="B72">
        <v>110</v>
      </c>
      <c r="C72" t="s">
        <v>164</v>
      </c>
      <c r="D72">
        <v>0</v>
      </c>
      <c r="E72" t="s">
        <v>165</v>
      </c>
      <c r="F72" t="s">
        <v>34</v>
      </c>
      <c r="G72" t="s">
        <v>166</v>
      </c>
      <c r="H72">
        <v>1</v>
      </c>
      <c r="I72">
        <v>18.62</v>
      </c>
      <c r="J72">
        <v>20.71</v>
      </c>
      <c r="K72">
        <v>9.3490000000000002</v>
      </c>
      <c r="L72">
        <v>11.439</v>
      </c>
      <c r="M72">
        <v>36848</v>
      </c>
      <c r="N72" t="s">
        <v>167</v>
      </c>
      <c r="P72">
        <v>2.2869999999999999</v>
      </c>
      <c r="V72" t="s">
        <v>35</v>
      </c>
      <c r="W72" s="1">
        <v>37692</v>
      </c>
      <c r="X72">
        <v>20030312</v>
      </c>
      <c r="Y72">
        <v>0.99771699999999996</v>
      </c>
      <c r="AB72">
        <v>-0.79555175363558595</v>
      </c>
      <c r="AI72" s="2">
        <f t="shared" si="4"/>
        <v>37692</v>
      </c>
      <c r="AJ72">
        <f t="shared" si="5"/>
        <v>3.7620231300000171</v>
      </c>
      <c r="AK72">
        <f t="shared" si="6"/>
        <v>3.7620231300000171</v>
      </c>
      <c r="AL72" s="3">
        <f>Sheet2!$Q$35</f>
        <v>10.235623914817568</v>
      </c>
      <c r="AM72" s="3">
        <f>Sheet2!$Q$37</f>
        <v>7.8277745832156471</v>
      </c>
      <c r="AN72" s="3">
        <f>Sheet2!$Q$39</f>
        <v>3.8789864960000009</v>
      </c>
      <c r="AU72">
        <f t="shared" si="7"/>
        <v>2.6782184101235503E-2</v>
      </c>
      <c r="AV72">
        <f>VLOOKUP(AI72,Sheet3!C104:F3395,4,FALSE)</f>
        <v>330.14474906051868</v>
      </c>
    </row>
    <row r="73" spans="1:48">
      <c r="A73">
        <v>22166094</v>
      </c>
      <c r="B73">
        <v>110</v>
      </c>
      <c r="C73" t="s">
        <v>164</v>
      </c>
      <c r="D73">
        <v>0</v>
      </c>
      <c r="E73" t="s">
        <v>165</v>
      </c>
      <c r="F73" t="s">
        <v>34</v>
      </c>
      <c r="G73" t="s">
        <v>166</v>
      </c>
      <c r="H73">
        <v>1</v>
      </c>
      <c r="I73">
        <v>18.62</v>
      </c>
      <c r="J73">
        <v>20.71</v>
      </c>
      <c r="K73">
        <v>9.3490000000000002</v>
      </c>
      <c r="L73">
        <v>11.439</v>
      </c>
      <c r="M73">
        <v>36848</v>
      </c>
      <c r="N73" t="s">
        <v>167</v>
      </c>
      <c r="P73">
        <v>2.2869999999999999</v>
      </c>
      <c r="V73" t="s">
        <v>35</v>
      </c>
      <c r="W73" s="1">
        <v>37693</v>
      </c>
      <c r="X73">
        <v>20030313</v>
      </c>
      <c r="Y73">
        <v>0.99687300000000001</v>
      </c>
      <c r="AB73">
        <v>-0.75042771599658098</v>
      </c>
      <c r="AI73" s="2">
        <f t="shared" si="4"/>
        <v>37693</v>
      </c>
      <c r="AJ73">
        <f t="shared" si="5"/>
        <v>3.8330119700000012</v>
      </c>
      <c r="AK73">
        <f t="shared" si="6"/>
        <v>3.8330119700000012</v>
      </c>
      <c r="AL73" s="3">
        <f>Sheet2!$Q$35</f>
        <v>10.235623914817568</v>
      </c>
      <c r="AM73" s="3">
        <f>Sheet2!$Q$37</f>
        <v>7.8277745832156471</v>
      </c>
      <c r="AN73" s="3">
        <f>Sheet2!$Q$39</f>
        <v>3.8789864960000009</v>
      </c>
      <c r="AU73">
        <f t="shared" si="7"/>
        <v>2.7287560096096203E-2</v>
      </c>
      <c r="AV73">
        <f>VLOOKUP(AI73,Sheet3!C105:F3396,4,FALSE)</f>
        <v>346.4394469755228</v>
      </c>
    </row>
    <row r="74" spans="1:48">
      <c r="A74">
        <v>22238236</v>
      </c>
      <c r="B74">
        <v>110</v>
      </c>
      <c r="C74" t="s">
        <v>164</v>
      </c>
      <c r="D74">
        <v>0</v>
      </c>
      <c r="E74" t="s">
        <v>165</v>
      </c>
      <c r="F74" t="s">
        <v>34</v>
      </c>
      <c r="G74" t="s">
        <v>166</v>
      </c>
      <c r="H74">
        <v>1</v>
      </c>
      <c r="I74">
        <v>18.62</v>
      </c>
      <c r="J74">
        <v>20.71</v>
      </c>
      <c r="K74">
        <v>9.3490000000000002</v>
      </c>
      <c r="L74">
        <v>11.439</v>
      </c>
      <c r="M74">
        <v>36848</v>
      </c>
      <c r="N74" t="s">
        <v>167</v>
      </c>
      <c r="P74">
        <v>2.2869999999999999</v>
      </c>
      <c r="V74" t="s">
        <v>35</v>
      </c>
      <c r="W74" s="1">
        <v>37694</v>
      </c>
      <c r="X74">
        <v>20030314</v>
      </c>
      <c r="Y74">
        <v>0.997193</v>
      </c>
      <c r="AB74">
        <v>-0.76753635585971103</v>
      </c>
      <c r="AI74" s="2">
        <f t="shared" si="4"/>
        <v>37694</v>
      </c>
      <c r="AJ74">
        <f t="shared" si="5"/>
        <v>3.8060967700000106</v>
      </c>
      <c r="AK74">
        <f t="shared" si="6"/>
        <v>3.8060967700000106</v>
      </c>
      <c r="AL74" s="3">
        <f>Sheet2!$Q$35</f>
        <v>10.235623914817568</v>
      </c>
      <c r="AM74" s="3">
        <f>Sheet2!$Q$37</f>
        <v>7.8277745832156471</v>
      </c>
      <c r="AN74" s="3">
        <f>Sheet2!$Q$39</f>
        <v>3.8789864960000009</v>
      </c>
      <c r="AU74">
        <f t="shared" si="7"/>
        <v>2.7095948344490275E-2</v>
      </c>
      <c r="AV74">
        <f>VLOOKUP(AI74,Sheet3!C106:F3397,4,FALSE)</f>
        <v>349.98177260921932</v>
      </c>
    </row>
    <row r="75" spans="1:48">
      <c r="A75">
        <v>22294654</v>
      </c>
      <c r="B75">
        <v>110</v>
      </c>
      <c r="C75" t="s">
        <v>164</v>
      </c>
      <c r="D75">
        <v>0</v>
      </c>
      <c r="E75" t="s">
        <v>165</v>
      </c>
      <c r="F75" t="s">
        <v>34</v>
      </c>
      <c r="G75" t="s">
        <v>166</v>
      </c>
      <c r="H75">
        <v>1</v>
      </c>
      <c r="I75">
        <v>18.62</v>
      </c>
      <c r="J75">
        <v>20.71</v>
      </c>
      <c r="K75">
        <v>9.3490000000000002</v>
      </c>
      <c r="L75">
        <v>11.439</v>
      </c>
      <c r="M75">
        <v>36848</v>
      </c>
      <c r="N75" t="s">
        <v>167</v>
      </c>
      <c r="P75">
        <v>2.2869999999999999</v>
      </c>
      <c r="V75" t="s">
        <v>35</v>
      </c>
      <c r="W75" s="1">
        <v>37695</v>
      </c>
      <c r="X75">
        <v>20030315</v>
      </c>
      <c r="Y75">
        <v>0.99782400000000004</v>
      </c>
      <c r="AB75">
        <v>-0.80127245508982503</v>
      </c>
      <c r="AI75" s="2">
        <f t="shared" si="4"/>
        <v>37695</v>
      </c>
      <c r="AJ75">
        <f t="shared" si="5"/>
        <v>3.7530233600000003</v>
      </c>
      <c r="AK75">
        <f t="shared" si="6"/>
        <v>3.7530233600000003</v>
      </c>
      <c r="AL75" s="3">
        <f>Sheet2!$Q$35</f>
        <v>10.235623914817568</v>
      </c>
      <c r="AM75" s="3">
        <f>Sheet2!$Q$37</f>
        <v>7.8277745832156471</v>
      </c>
      <c r="AN75" s="3">
        <f>Sheet2!$Q$39</f>
        <v>3.8789864960000009</v>
      </c>
      <c r="AU75">
        <f t="shared" si="7"/>
        <v>2.671811392179213E-2</v>
      </c>
      <c r="AV75">
        <f>VLOOKUP(AI75,Sheet3!C107:F3398,4,FALSE)</f>
        <v>349.27330748248005</v>
      </c>
    </row>
    <row r="76" spans="1:48">
      <c r="A76">
        <v>22341238</v>
      </c>
      <c r="B76">
        <v>110</v>
      </c>
      <c r="C76" t="s">
        <v>164</v>
      </c>
      <c r="D76">
        <v>0</v>
      </c>
      <c r="E76" t="s">
        <v>165</v>
      </c>
      <c r="F76" t="s">
        <v>34</v>
      </c>
      <c r="G76" t="s">
        <v>166</v>
      </c>
      <c r="H76">
        <v>1</v>
      </c>
      <c r="I76">
        <v>18.62</v>
      </c>
      <c r="J76">
        <v>20.71</v>
      </c>
      <c r="K76">
        <v>9.3490000000000002</v>
      </c>
      <c r="L76">
        <v>11.439</v>
      </c>
      <c r="M76">
        <v>36848</v>
      </c>
      <c r="N76" t="s">
        <v>167</v>
      </c>
      <c r="P76">
        <v>2.2869999999999999</v>
      </c>
      <c r="V76" t="s">
        <v>35</v>
      </c>
      <c r="W76" s="1">
        <v>37696</v>
      </c>
      <c r="X76">
        <v>20030316</v>
      </c>
      <c r="Y76">
        <v>0.99742500000000001</v>
      </c>
      <c r="AB76">
        <v>-0.77994011976048205</v>
      </c>
      <c r="AI76" s="2">
        <f t="shared" si="4"/>
        <v>37696</v>
      </c>
      <c r="AJ76">
        <f t="shared" si="5"/>
        <v>3.7865832500000067</v>
      </c>
      <c r="AK76">
        <f t="shared" si="6"/>
        <v>3.7865832500000067</v>
      </c>
      <c r="AL76" s="3">
        <f>Sheet2!$Q$35</f>
        <v>10.235623914817568</v>
      </c>
      <c r="AM76" s="3">
        <f>Sheet2!$Q$37</f>
        <v>7.8277745832156471</v>
      </c>
      <c r="AN76" s="3">
        <f>Sheet2!$Q$39</f>
        <v>3.8789864960000009</v>
      </c>
      <c r="AU76">
        <f t="shared" si="7"/>
        <v>2.6957029824575901E-2</v>
      </c>
      <c r="AV76">
        <f>VLOOKUP(AI76,Sheet3!C108:F3399,4,FALSE)</f>
        <v>356.35795874987315</v>
      </c>
    </row>
    <row r="77" spans="1:48">
      <c r="A77">
        <v>22405242</v>
      </c>
      <c r="B77">
        <v>110</v>
      </c>
      <c r="C77" t="s">
        <v>164</v>
      </c>
      <c r="D77">
        <v>0</v>
      </c>
      <c r="E77" t="s">
        <v>165</v>
      </c>
      <c r="F77" t="s">
        <v>34</v>
      </c>
      <c r="G77" t="s">
        <v>166</v>
      </c>
      <c r="H77">
        <v>1</v>
      </c>
      <c r="I77">
        <v>18.62</v>
      </c>
      <c r="J77">
        <v>20.71</v>
      </c>
      <c r="K77">
        <v>9.3490000000000002</v>
      </c>
      <c r="L77">
        <v>11.439</v>
      </c>
      <c r="M77">
        <v>36848</v>
      </c>
      <c r="N77" t="s">
        <v>167</v>
      </c>
      <c r="P77">
        <v>2.2869999999999999</v>
      </c>
      <c r="V77" t="s">
        <v>35</v>
      </c>
      <c r="W77" s="1">
        <v>37697</v>
      </c>
      <c r="X77">
        <v>20030317</v>
      </c>
      <c r="Y77">
        <v>0.99731899999999996</v>
      </c>
      <c r="AB77">
        <v>-0.77427288280581696</v>
      </c>
      <c r="AI77" s="2">
        <f t="shared" si="4"/>
        <v>37697</v>
      </c>
      <c r="AJ77">
        <f t="shared" si="5"/>
        <v>3.7954989100000063</v>
      </c>
      <c r="AK77">
        <f t="shared" si="6"/>
        <v>3.7954989100000063</v>
      </c>
      <c r="AL77" s="3">
        <f>Sheet2!$Q$35</f>
        <v>10.235623914817568</v>
      </c>
      <c r="AM77" s="3">
        <f>Sheet2!$Q$37</f>
        <v>7.8277745832156471</v>
      </c>
      <c r="AN77" s="3">
        <f>Sheet2!$Q$39</f>
        <v>3.8789864960000009</v>
      </c>
      <c r="AU77">
        <f t="shared" si="7"/>
        <v>2.7020501217295378E-2</v>
      </c>
      <c r="AV77">
        <f>VLOOKUP(AI77,Sheet3!C109:F3400,4,FALSE)</f>
        <v>372.65265666487727</v>
      </c>
    </row>
    <row r="78" spans="1:48">
      <c r="A78">
        <v>22489679</v>
      </c>
      <c r="B78">
        <v>110</v>
      </c>
      <c r="C78" t="s">
        <v>164</v>
      </c>
      <c r="D78">
        <v>0</v>
      </c>
      <c r="E78" t="s">
        <v>165</v>
      </c>
      <c r="F78" t="s">
        <v>34</v>
      </c>
      <c r="G78" t="s">
        <v>166</v>
      </c>
      <c r="H78">
        <v>1</v>
      </c>
      <c r="I78">
        <v>18.62</v>
      </c>
      <c r="J78">
        <v>20.71</v>
      </c>
      <c r="K78">
        <v>9.3490000000000002</v>
      </c>
      <c r="L78">
        <v>11.439</v>
      </c>
      <c r="M78">
        <v>36848</v>
      </c>
      <c r="N78" t="s">
        <v>167</v>
      </c>
      <c r="P78">
        <v>2.2869999999999999</v>
      </c>
      <c r="V78" t="s">
        <v>35</v>
      </c>
      <c r="W78" s="1">
        <v>37698</v>
      </c>
      <c r="X78">
        <v>20030318</v>
      </c>
      <c r="Y78">
        <v>0.99725699999999995</v>
      </c>
      <c r="AB78">
        <v>-0.77095808383233499</v>
      </c>
      <c r="AI78" s="2">
        <f t="shared" si="4"/>
        <v>37698</v>
      </c>
      <c r="AJ78">
        <f t="shared" si="5"/>
        <v>3.8007137300000124</v>
      </c>
      <c r="AK78">
        <f t="shared" si="6"/>
        <v>3.8007137300000124</v>
      </c>
      <c r="AL78" s="3">
        <f>Sheet2!$Q$35</f>
        <v>10.235623914817568</v>
      </c>
      <c r="AM78" s="3">
        <f>Sheet2!$Q$37</f>
        <v>7.8277745832156471</v>
      </c>
      <c r="AN78" s="3">
        <f>Sheet2!$Q$39</f>
        <v>3.8789864960000009</v>
      </c>
      <c r="AU78">
        <f t="shared" si="7"/>
        <v>2.7057625994169089E-2</v>
      </c>
      <c r="AV78">
        <f>VLOOKUP(AI78,Sheet3!C110:F3401,4,FALSE)</f>
        <v>387.53042432640279</v>
      </c>
    </row>
    <row r="79" spans="1:48">
      <c r="A79">
        <v>22552993</v>
      </c>
      <c r="B79">
        <v>110</v>
      </c>
      <c r="C79" t="s">
        <v>164</v>
      </c>
      <c r="D79">
        <v>0</v>
      </c>
      <c r="E79" t="s">
        <v>165</v>
      </c>
      <c r="F79" t="s">
        <v>34</v>
      </c>
      <c r="G79" t="s">
        <v>166</v>
      </c>
      <c r="H79">
        <v>1</v>
      </c>
      <c r="I79">
        <v>18.62</v>
      </c>
      <c r="J79">
        <v>20.71</v>
      </c>
      <c r="K79">
        <v>9.3490000000000002</v>
      </c>
      <c r="L79">
        <v>11.439</v>
      </c>
      <c r="M79">
        <v>36848</v>
      </c>
      <c r="N79" t="s">
        <v>167</v>
      </c>
      <c r="P79">
        <v>2.2869999999999999</v>
      </c>
      <c r="V79" t="s">
        <v>35</v>
      </c>
      <c r="W79" s="1">
        <v>37699</v>
      </c>
      <c r="X79">
        <v>20030319</v>
      </c>
      <c r="Y79">
        <v>0.99746699999999999</v>
      </c>
      <c r="AB79">
        <v>-0.78218562874251696</v>
      </c>
      <c r="AI79" s="2">
        <f t="shared" si="4"/>
        <v>37699</v>
      </c>
      <c r="AJ79">
        <f t="shared" si="5"/>
        <v>3.7830506300000053</v>
      </c>
      <c r="AK79">
        <f t="shared" si="6"/>
        <v>3.7830506300000053</v>
      </c>
      <c r="AL79" s="3">
        <f>Sheet2!$Q$35</f>
        <v>10.235623914817568</v>
      </c>
      <c r="AM79" s="3">
        <f>Sheet2!$Q$37</f>
        <v>7.8277745832156471</v>
      </c>
      <c r="AN79" s="3">
        <f>Sheet2!$Q$39</f>
        <v>3.8789864960000009</v>
      </c>
      <c r="AU79">
        <f t="shared" si="7"/>
        <v>2.6931880782177606E-2</v>
      </c>
      <c r="AV79">
        <f>VLOOKUP(AI79,Sheet3!C111:F3402,4,FALSE)</f>
        <v>375.48651717183452</v>
      </c>
    </row>
    <row r="80" spans="1:48">
      <c r="A80">
        <v>22611294</v>
      </c>
      <c r="B80">
        <v>110</v>
      </c>
      <c r="C80" t="s">
        <v>164</v>
      </c>
      <c r="D80">
        <v>0</v>
      </c>
      <c r="E80" t="s">
        <v>165</v>
      </c>
      <c r="F80" t="s">
        <v>34</v>
      </c>
      <c r="G80" t="s">
        <v>166</v>
      </c>
      <c r="H80">
        <v>1</v>
      </c>
      <c r="I80">
        <v>18.62</v>
      </c>
      <c r="J80">
        <v>20.71</v>
      </c>
      <c r="K80">
        <v>9.3490000000000002</v>
      </c>
      <c r="L80">
        <v>11.439</v>
      </c>
      <c r="M80">
        <v>36848</v>
      </c>
      <c r="N80" t="s">
        <v>167</v>
      </c>
      <c r="P80">
        <v>2.2869999999999999</v>
      </c>
      <c r="V80" t="s">
        <v>35</v>
      </c>
      <c r="W80" s="1">
        <v>37700</v>
      </c>
      <c r="X80">
        <v>20030320</v>
      </c>
      <c r="Y80">
        <v>0.99824000000000002</v>
      </c>
      <c r="AB80">
        <v>-0.82351368691189397</v>
      </c>
      <c r="AI80" s="2">
        <f t="shared" si="4"/>
        <v>37700</v>
      </c>
      <c r="AJ80">
        <f t="shared" si="5"/>
        <v>3.7180336000000125</v>
      </c>
      <c r="AK80">
        <f t="shared" si="6"/>
        <v>3.7180336000000125</v>
      </c>
      <c r="AL80" s="3">
        <f>Sheet2!$Q$35</f>
        <v>10.235623914817568</v>
      </c>
      <c r="AM80" s="3">
        <f>Sheet2!$Q$37</f>
        <v>7.8277745832156471</v>
      </c>
      <c r="AN80" s="3">
        <f>Sheet2!$Q$39</f>
        <v>3.8789864960000009</v>
      </c>
      <c r="AU80">
        <f t="shared" si="7"/>
        <v>2.6469018644704422E-2</v>
      </c>
      <c r="AV80">
        <f>VLOOKUP(AI80,Sheet3!C112:F3403,4,FALSE)</f>
        <v>340.13410734754291</v>
      </c>
    </row>
    <row r="81" spans="1:48">
      <c r="A81">
        <v>22676894</v>
      </c>
      <c r="B81">
        <v>110</v>
      </c>
      <c r="C81" t="s">
        <v>164</v>
      </c>
      <c r="D81">
        <v>0</v>
      </c>
      <c r="E81" t="s">
        <v>165</v>
      </c>
      <c r="F81" t="s">
        <v>34</v>
      </c>
      <c r="G81" t="s">
        <v>166</v>
      </c>
      <c r="H81">
        <v>1</v>
      </c>
      <c r="I81">
        <v>18.62</v>
      </c>
      <c r="J81">
        <v>20.71</v>
      </c>
      <c r="K81">
        <v>9.3490000000000002</v>
      </c>
      <c r="L81">
        <v>11.439</v>
      </c>
      <c r="M81">
        <v>36848</v>
      </c>
      <c r="N81" t="s">
        <v>167</v>
      </c>
      <c r="P81">
        <v>2.2869999999999999</v>
      </c>
      <c r="V81" t="s">
        <v>35</v>
      </c>
      <c r="W81" s="1">
        <v>37701</v>
      </c>
      <c r="X81">
        <v>20030321</v>
      </c>
      <c r="Y81">
        <v>0.99824000000000002</v>
      </c>
      <c r="AB81">
        <v>-0.82351368691189397</v>
      </c>
      <c r="AI81" s="2">
        <f t="shared" si="4"/>
        <v>37701</v>
      </c>
      <c r="AJ81">
        <f t="shared" si="5"/>
        <v>3.7180336000000125</v>
      </c>
      <c r="AK81">
        <f t="shared" si="6"/>
        <v>3.7180336000000125</v>
      </c>
      <c r="AL81" s="3">
        <f>Sheet2!$Q$35</f>
        <v>10.235623914817568</v>
      </c>
      <c r="AM81" s="3">
        <f>Sheet2!$Q$37</f>
        <v>7.8277745832156471</v>
      </c>
      <c r="AN81" s="3">
        <f>Sheet2!$Q$39</f>
        <v>3.8789864960000009</v>
      </c>
      <c r="AU81">
        <f t="shared" si="7"/>
        <v>2.6469018644704422E-2</v>
      </c>
      <c r="AV81">
        <f>VLOOKUP(AI81,Sheet3!C113:F3404,4,FALSE)</f>
        <v>295.64249738831421</v>
      </c>
    </row>
    <row r="82" spans="1:48">
      <c r="A82">
        <v>22742079</v>
      </c>
      <c r="B82">
        <v>110</v>
      </c>
      <c r="C82" t="s">
        <v>164</v>
      </c>
      <c r="D82">
        <v>0</v>
      </c>
      <c r="E82" t="s">
        <v>165</v>
      </c>
      <c r="F82" t="s">
        <v>34</v>
      </c>
      <c r="G82" t="s">
        <v>166</v>
      </c>
      <c r="H82">
        <v>1</v>
      </c>
      <c r="I82">
        <v>18.62</v>
      </c>
      <c r="J82">
        <v>20.71</v>
      </c>
      <c r="K82">
        <v>9.3490000000000002</v>
      </c>
      <c r="L82">
        <v>11.439</v>
      </c>
      <c r="M82">
        <v>36848</v>
      </c>
      <c r="N82" t="s">
        <v>167</v>
      </c>
      <c r="P82">
        <v>2.2869999999999999</v>
      </c>
      <c r="V82" t="s">
        <v>35</v>
      </c>
      <c r="W82" s="1">
        <v>37702</v>
      </c>
      <c r="X82">
        <v>20030322</v>
      </c>
      <c r="Y82">
        <v>0.99689899999999998</v>
      </c>
      <c r="AB82">
        <v>-0.75181779298545903</v>
      </c>
      <c r="AI82" s="2">
        <f t="shared" si="4"/>
        <v>37702</v>
      </c>
      <c r="AJ82">
        <f t="shared" si="5"/>
        <v>3.8308251100000064</v>
      </c>
      <c r="AK82">
        <f t="shared" si="6"/>
        <v>3.8308251100000064</v>
      </c>
      <c r="AL82" s="3">
        <f>Sheet2!$Q$35</f>
        <v>10.235623914817568</v>
      </c>
      <c r="AM82" s="3">
        <f>Sheet2!$Q$37</f>
        <v>7.8277745832156471</v>
      </c>
      <c r="AN82" s="3">
        <f>Sheet2!$Q$39</f>
        <v>3.8789864960000009</v>
      </c>
      <c r="AU82">
        <f t="shared" si="7"/>
        <v>2.7271991641278255E-2</v>
      </c>
      <c r="AV82">
        <f>VLOOKUP(AI82,Sheet3!C114:F3405,4,FALSE)</f>
        <v>264.47003181178457</v>
      </c>
    </row>
    <row r="83" spans="1:48">
      <c r="A83">
        <v>22805463</v>
      </c>
      <c r="B83">
        <v>110</v>
      </c>
      <c r="C83" t="s">
        <v>164</v>
      </c>
      <c r="D83">
        <v>0</v>
      </c>
      <c r="E83" t="s">
        <v>165</v>
      </c>
      <c r="F83" t="s">
        <v>34</v>
      </c>
      <c r="G83" t="s">
        <v>166</v>
      </c>
      <c r="H83">
        <v>1</v>
      </c>
      <c r="I83">
        <v>18.62</v>
      </c>
      <c r="J83">
        <v>20.71</v>
      </c>
      <c r="K83">
        <v>9.3490000000000002</v>
      </c>
      <c r="L83">
        <v>11.439</v>
      </c>
      <c r="M83">
        <v>36848</v>
      </c>
      <c r="N83" t="s">
        <v>167</v>
      </c>
      <c r="P83">
        <v>2.2869999999999999</v>
      </c>
      <c r="V83" t="s">
        <v>35</v>
      </c>
      <c r="W83" s="1">
        <v>37703</v>
      </c>
      <c r="X83">
        <v>20030323</v>
      </c>
      <c r="Y83">
        <v>0.99703600000000003</v>
      </c>
      <c r="AB83">
        <v>-0.75914242942686505</v>
      </c>
      <c r="AI83" s="2">
        <f t="shared" si="4"/>
        <v>37703</v>
      </c>
      <c r="AJ83">
        <f t="shared" si="5"/>
        <v>3.8193020400000108</v>
      </c>
      <c r="AK83">
        <f t="shared" si="6"/>
        <v>3.8193020400000108</v>
      </c>
      <c r="AL83" s="3">
        <f>Sheet2!$Q$35</f>
        <v>10.235623914817568</v>
      </c>
      <c r="AM83" s="3">
        <f>Sheet2!$Q$37</f>
        <v>7.8277745832156471</v>
      </c>
      <c r="AN83" s="3">
        <f>Sheet2!$Q$39</f>
        <v>3.8789864960000009</v>
      </c>
      <c r="AU83">
        <f t="shared" si="7"/>
        <v>2.7189957860121971E-2</v>
      </c>
      <c r="AV83">
        <f>VLOOKUP(AI83,Sheet3!C115:F3406,4,FALSE)</f>
        <v>252.35527814454235</v>
      </c>
    </row>
    <row r="84" spans="1:48">
      <c r="A84">
        <v>22866812</v>
      </c>
      <c r="B84">
        <v>110</v>
      </c>
      <c r="C84" t="s">
        <v>164</v>
      </c>
      <c r="D84">
        <v>0</v>
      </c>
      <c r="E84" t="s">
        <v>165</v>
      </c>
      <c r="F84" t="s">
        <v>34</v>
      </c>
      <c r="G84" t="s">
        <v>166</v>
      </c>
      <c r="H84">
        <v>1</v>
      </c>
      <c r="I84">
        <v>18.62</v>
      </c>
      <c r="J84">
        <v>20.71</v>
      </c>
      <c r="K84">
        <v>9.3490000000000002</v>
      </c>
      <c r="L84">
        <v>11.439</v>
      </c>
      <c r="M84">
        <v>36848</v>
      </c>
      <c r="N84" t="s">
        <v>167</v>
      </c>
      <c r="P84">
        <v>2.2869999999999999</v>
      </c>
      <c r="V84" t="s">
        <v>35</v>
      </c>
      <c r="W84" s="1">
        <v>37704</v>
      </c>
      <c r="X84">
        <v>20030324</v>
      </c>
      <c r="Y84">
        <v>0.996336</v>
      </c>
      <c r="AB84">
        <v>-0.72171727972626398</v>
      </c>
      <c r="AI84" s="2">
        <f t="shared" si="4"/>
        <v>37704</v>
      </c>
      <c r="AJ84">
        <f t="shared" si="5"/>
        <v>3.8781790400000062</v>
      </c>
      <c r="AK84">
        <f t="shared" si="6"/>
        <v>3.8781790400000062</v>
      </c>
      <c r="AL84" s="3">
        <f>Sheet2!$Q$35</f>
        <v>10.235623914817568</v>
      </c>
      <c r="AM84" s="3">
        <f>Sheet2!$Q$37</f>
        <v>7.8277745832156471</v>
      </c>
      <c r="AN84" s="3">
        <f>Sheet2!$Q$39</f>
        <v>3.8789864960000009</v>
      </c>
      <c r="AU84">
        <f t="shared" si="7"/>
        <v>2.7609108566760052E-2</v>
      </c>
      <c r="AV84">
        <f>VLOOKUP(AI84,Sheet3!C116:F3407,4,FALSE)</f>
        <v>252.07189209384666</v>
      </c>
    </row>
    <row r="85" spans="1:48">
      <c r="A85">
        <v>22929476</v>
      </c>
      <c r="B85">
        <v>110</v>
      </c>
      <c r="C85" t="s">
        <v>164</v>
      </c>
      <c r="D85">
        <v>0</v>
      </c>
      <c r="E85" t="s">
        <v>165</v>
      </c>
      <c r="F85" t="s">
        <v>34</v>
      </c>
      <c r="G85" t="s">
        <v>166</v>
      </c>
      <c r="H85">
        <v>1</v>
      </c>
      <c r="I85">
        <v>18.62</v>
      </c>
      <c r="J85">
        <v>20.71</v>
      </c>
      <c r="K85">
        <v>9.3490000000000002</v>
      </c>
      <c r="L85">
        <v>11.439</v>
      </c>
      <c r="M85">
        <v>36848</v>
      </c>
      <c r="N85" t="s">
        <v>167</v>
      </c>
      <c r="P85">
        <v>2.2869999999999999</v>
      </c>
      <c r="V85" t="s">
        <v>35</v>
      </c>
      <c r="W85" s="1">
        <v>37705</v>
      </c>
      <c r="X85">
        <v>20030325</v>
      </c>
      <c r="Y85">
        <v>0.99727200000000005</v>
      </c>
      <c r="AB85">
        <v>-0.77176005132592396</v>
      </c>
      <c r="AI85" s="2">
        <f t="shared" si="4"/>
        <v>37705</v>
      </c>
      <c r="AJ85">
        <f t="shared" si="5"/>
        <v>3.7994520800000089</v>
      </c>
      <c r="AK85">
        <f t="shared" si="6"/>
        <v>3.7994520800000089</v>
      </c>
      <c r="AL85" s="3">
        <f>Sheet2!$Q$35</f>
        <v>10.235623914817568</v>
      </c>
      <c r="AM85" s="3">
        <f>Sheet2!$Q$37</f>
        <v>7.8277745832156471</v>
      </c>
      <c r="AN85" s="3">
        <f>Sheet2!$Q$39</f>
        <v>3.8789864960000009</v>
      </c>
      <c r="AU85">
        <f t="shared" si="7"/>
        <v>2.7048644193312529E-2</v>
      </c>
      <c r="AV85">
        <f>VLOOKUP(AI85,Sheet3!C117:F3408,4,FALSE)</f>
        <v>253.84305491069492</v>
      </c>
    </row>
    <row r="86" spans="1:48">
      <c r="A86">
        <v>22997739</v>
      </c>
      <c r="B86">
        <v>110</v>
      </c>
      <c r="C86" t="s">
        <v>164</v>
      </c>
      <c r="D86">
        <v>0</v>
      </c>
      <c r="E86" t="s">
        <v>165</v>
      </c>
      <c r="F86" t="s">
        <v>34</v>
      </c>
      <c r="G86" t="s">
        <v>166</v>
      </c>
      <c r="H86">
        <v>1</v>
      </c>
      <c r="I86">
        <v>18.62</v>
      </c>
      <c r="J86">
        <v>20.71</v>
      </c>
      <c r="K86">
        <v>9.3490000000000002</v>
      </c>
      <c r="L86">
        <v>11.439</v>
      </c>
      <c r="M86">
        <v>36848</v>
      </c>
      <c r="N86" t="s">
        <v>167</v>
      </c>
      <c r="P86">
        <v>2.2869999999999999</v>
      </c>
      <c r="V86" t="s">
        <v>35</v>
      </c>
      <c r="W86" s="1">
        <v>37706</v>
      </c>
      <c r="X86">
        <v>20030326</v>
      </c>
      <c r="Y86">
        <v>0.99763100000000005</v>
      </c>
      <c r="AB86">
        <v>-0.79095380667237403</v>
      </c>
      <c r="AI86" s="2">
        <f t="shared" si="4"/>
        <v>37706</v>
      </c>
      <c r="AJ86">
        <f t="shared" si="5"/>
        <v>3.7692565899999977</v>
      </c>
      <c r="AK86">
        <f t="shared" si="6"/>
        <v>3.7692565899999977</v>
      </c>
      <c r="AL86" s="3">
        <f>Sheet2!$Q$35</f>
        <v>10.235623914817568</v>
      </c>
      <c r="AM86" s="3">
        <f>Sheet2!$Q$37</f>
        <v>7.8277745832156471</v>
      </c>
      <c r="AN86" s="3">
        <f>Sheet2!$Q$39</f>
        <v>3.8789864960000009</v>
      </c>
      <c r="AU86">
        <f t="shared" si="7"/>
        <v>2.6833679759479475E-2</v>
      </c>
      <c r="AV86">
        <f>VLOOKUP(AI86,Sheet3!C118:F3409,4,FALSE)</f>
        <v>244.34962221238817</v>
      </c>
    </row>
    <row r="87" spans="1:48">
      <c r="A87">
        <v>23042789</v>
      </c>
      <c r="B87">
        <v>110</v>
      </c>
      <c r="C87" t="s">
        <v>164</v>
      </c>
      <c r="D87">
        <v>0</v>
      </c>
      <c r="E87" t="s">
        <v>165</v>
      </c>
      <c r="F87" t="s">
        <v>34</v>
      </c>
      <c r="G87" t="s">
        <v>166</v>
      </c>
      <c r="H87">
        <v>1</v>
      </c>
      <c r="I87">
        <v>18.62</v>
      </c>
      <c r="J87">
        <v>20.71</v>
      </c>
      <c r="K87">
        <v>9.3490000000000002</v>
      </c>
      <c r="L87">
        <v>11.439</v>
      </c>
      <c r="M87">
        <v>36848</v>
      </c>
      <c r="N87" t="s">
        <v>167</v>
      </c>
      <c r="P87">
        <v>2.2869999999999999</v>
      </c>
      <c r="V87" t="s">
        <v>35</v>
      </c>
      <c r="W87" s="1">
        <v>37707</v>
      </c>
      <c r="X87">
        <v>20030327</v>
      </c>
      <c r="Y87">
        <v>0.99771100000000001</v>
      </c>
      <c r="AB87">
        <v>-0.79523096663815496</v>
      </c>
      <c r="AI87" s="2">
        <f t="shared" si="4"/>
        <v>37707</v>
      </c>
      <c r="AJ87">
        <f t="shared" si="5"/>
        <v>3.7625277900000071</v>
      </c>
      <c r="AK87">
        <f t="shared" si="6"/>
        <v>3.7625277900000071</v>
      </c>
      <c r="AL87" s="3">
        <f>Sheet2!$Q$35</f>
        <v>10.235623914817568</v>
      </c>
      <c r="AM87" s="3">
        <f>Sheet2!$Q$37</f>
        <v>7.8277745832156471</v>
      </c>
      <c r="AN87" s="3">
        <f>Sheet2!$Q$39</f>
        <v>3.8789864960000009</v>
      </c>
      <c r="AU87">
        <f t="shared" si="7"/>
        <v>2.6785776821578046E-2</v>
      </c>
      <c r="AV87">
        <f>VLOOKUP(AI87,Sheet3!C119:F3410,4,FALSE)</f>
        <v>235.91888720419036</v>
      </c>
    </row>
    <row r="88" spans="1:48">
      <c r="A88">
        <v>23107149</v>
      </c>
      <c r="B88">
        <v>110</v>
      </c>
      <c r="C88" t="s">
        <v>164</v>
      </c>
      <c r="D88">
        <v>0</v>
      </c>
      <c r="E88" t="s">
        <v>165</v>
      </c>
      <c r="F88" t="s">
        <v>34</v>
      </c>
      <c r="G88" t="s">
        <v>166</v>
      </c>
      <c r="H88">
        <v>1</v>
      </c>
      <c r="I88">
        <v>18.62</v>
      </c>
      <c r="J88">
        <v>20.71</v>
      </c>
      <c r="K88">
        <v>9.3490000000000002</v>
      </c>
      <c r="L88">
        <v>11.439</v>
      </c>
      <c r="M88">
        <v>36848</v>
      </c>
      <c r="N88" t="s">
        <v>167</v>
      </c>
      <c r="P88">
        <v>2.2869999999999999</v>
      </c>
      <c r="V88" t="s">
        <v>35</v>
      </c>
      <c r="W88" s="1">
        <v>37708</v>
      </c>
      <c r="X88">
        <v>20030328</v>
      </c>
      <c r="Y88">
        <v>0.99771100000000001</v>
      </c>
      <c r="AB88">
        <v>-0.79523096663815496</v>
      </c>
      <c r="AI88" s="2">
        <f t="shared" si="4"/>
        <v>37708</v>
      </c>
      <c r="AJ88">
        <f t="shared" si="5"/>
        <v>3.7625277900000071</v>
      </c>
      <c r="AK88">
        <f t="shared" si="6"/>
        <v>3.7625277900000071</v>
      </c>
      <c r="AL88" s="3">
        <f>Sheet2!$Q$35</f>
        <v>10.235623914817568</v>
      </c>
      <c r="AM88" s="3">
        <f>Sheet2!$Q$37</f>
        <v>7.8277745832156471</v>
      </c>
      <c r="AN88" s="3">
        <f>Sheet2!$Q$39</f>
        <v>3.8789864960000009</v>
      </c>
      <c r="AU88">
        <f t="shared" si="7"/>
        <v>2.6785776821578046E-2</v>
      </c>
      <c r="AV88">
        <f>VLOOKUP(AI88,Sheet3!C120:F3411,4,FALSE)</f>
        <v>224.86683122705713</v>
      </c>
    </row>
    <row r="89" spans="1:48">
      <c r="A89">
        <v>23175099</v>
      </c>
      <c r="B89">
        <v>110</v>
      </c>
      <c r="C89" t="s">
        <v>164</v>
      </c>
      <c r="D89">
        <v>0</v>
      </c>
      <c r="E89" t="s">
        <v>165</v>
      </c>
      <c r="F89" t="s">
        <v>34</v>
      </c>
      <c r="G89" t="s">
        <v>166</v>
      </c>
      <c r="H89">
        <v>1</v>
      </c>
      <c r="I89">
        <v>18.62</v>
      </c>
      <c r="J89">
        <v>20.71</v>
      </c>
      <c r="K89">
        <v>9.3490000000000002</v>
      </c>
      <c r="L89">
        <v>11.439</v>
      </c>
      <c r="M89">
        <v>36848</v>
      </c>
      <c r="N89" t="s">
        <v>167</v>
      </c>
      <c r="P89">
        <v>2.2869999999999999</v>
      </c>
      <c r="V89" t="s">
        <v>35</v>
      </c>
      <c r="W89" s="1">
        <v>37709</v>
      </c>
      <c r="X89">
        <v>20030329</v>
      </c>
      <c r="Y89">
        <v>0.99734800000000001</v>
      </c>
      <c r="AB89">
        <v>-0.77582335329341601</v>
      </c>
      <c r="AI89" s="2">
        <f t="shared" si="4"/>
        <v>37709</v>
      </c>
      <c r="AJ89">
        <f t="shared" si="5"/>
        <v>3.7930597200000022</v>
      </c>
      <c r="AK89">
        <f t="shared" si="6"/>
        <v>3.7930597200000022</v>
      </c>
      <c r="AL89" s="3">
        <f>Sheet2!$Q$35</f>
        <v>10.235623914817568</v>
      </c>
      <c r="AM89" s="3">
        <f>Sheet2!$Q$37</f>
        <v>7.8277745832156471</v>
      </c>
      <c r="AN89" s="3">
        <f>Sheet2!$Q$39</f>
        <v>3.8789864960000009</v>
      </c>
      <c r="AU89">
        <f t="shared" si="7"/>
        <v>2.700313640230606E-2</v>
      </c>
      <c r="AV89">
        <f>VLOOKUP(AI89,Sheet3!C121:F3412,4,FALSE)</f>
        <v>240.66560355334374</v>
      </c>
    </row>
    <row r="90" spans="1:48">
      <c r="A90">
        <v>23233751</v>
      </c>
      <c r="B90">
        <v>110</v>
      </c>
      <c r="C90" t="s">
        <v>164</v>
      </c>
      <c r="D90">
        <v>0</v>
      </c>
      <c r="E90" t="s">
        <v>165</v>
      </c>
      <c r="F90" t="s">
        <v>34</v>
      </c>
      <c r="G90" t="s">
        <v>166</v>
      </c>
      <c r="H90">
        <v>1</v>
      </c>
      <c r="I90">
        <v>18.62</v>
      </c>
      <c r="J90">
        <v>20.71</v>
      </c>
      <c r="K90">
        <v>9.3490000000000002</v>
      </c>
      <c r="L90">
        <v>11.439</v>
      </c>
      <c r="M90">
        <v>36848</v>
      </c>
      <c r="N90" t="s">
        <v>167</v>
      </c>
      <c r="P90">
        <v>2.2869999999999999</v>
      </c>
      <c r="V90" t="s">
        <v>35</v>
      </c>
      <c r="W90" s="1">
        <v>37710</v>
      </c>
      <c r="X90">
        <v>20030330</v>
      </c>
      <c r="Y90">
        <v>0.99837900000000002</v>
      </c>
      <c r="AB90">
        <v>-0.83094525235244099</v>
      </c>
      <c r="AI90" s="2">
        <f t="shared" si="4"/>
        <v>37710</v>
      </c>
      <c r="AJ90">
        <f t="shared" si="5"/>
        <v>3.7063423100000108</v>
      </c>
      <c r="AK90">
        <f t="shared" si="6"/>
        <v>3.7063423100000108</v>
      </c>
      <c r="AL90" s="3">
        <f>Sheet2!$Q$35</f>
        <v>10.235623914817568</v>
      </c>
      <c r="AM90" s="3">
        <f>Sheet2!$Q$37</f>
        <v>7.8277745832156471</v>
      </c>
      <c r="AN90" s="3">
        <f>Sheet2!$Q$39</f>
        <v>3.8789864960000009</v>
      </c>
      <c r="AU90">
        <f t="shared" si="7"/>
        <v>2.6385787290100552E-2</v>
      </c>
      <c r="AV90">
        <f>VLOOKUP(AI90,Sheet3!C122:F3413,4,FALSE)</f>
        <v>274.24685056078704</v>
      </c>
    </row>
    <row r="91" spans="1:48">
      <c r="A91">
        <v>23304510</v>
      </c>
      <c r="B91">
        <v>110</v>
      </c>
      <c r="C91" t="s">
        <v>164</v>
      </c>
      <c r="D91">
        <v>0</v>
      </c>
      <c r="E91" t="s">
        <v>165</v>
      </c>
      <c r="F91" t="s">
        <v>34</v>
      </c>
      <c r="G91" t="s">
        <v>166</v>
      </c>
      <c r="H91">
        <v>1</v>
      </c>
      <c r="I91">
        <v>18.62</v>
      </c>
      <c r="J91">
        <v>20.71</v>
      </c>
      <c r="K91">
        <v>9.3490000000000002</v>
      </c>
      <c r="L91">
        <v>11.439</v>
      </c>
      <c r="M91">
        <v>36848</v>
      </c>
      <c r="N91" t="s">
        <v>167</v>
      </c>
      <c r="P91">
        <v>2.2869999999999999</v>
      </c>
      <c r="V91" t="s">
        <v>35</v>
      </c>
      <c r="W91" s="1">
        <v>37711</v>
      </c>
      <c r="X91">
        <v>20030331</v>
      </c>
      <c r="Y91">
        <v>0.99786200000000003</v>
      </c>
      <c r="AB91">
        <v>-0.80330410607357094</v>
      </c>
      <c r="AI91" s="2">
        <f t="shared" si="4"/>
        <v>37711</v>
      </c>
      <c r="AJ91">
        <f t="shared" si="5"/>
        <v>3.7498271800000111</v>
      </c>
      <c r="AK91">
        <f t="shared" si="6"/>
        <v>3.7498271800000111</v>
      </c>
      <c r="AL91" s="3">
        <f>Sheet2!$Q$35</f>
        <v>10.235623914817568</v>
      </c>
      <c r="AM91" s="3">
        <f>Sheet2!$Q$37</f>
        <v>7.8277745832156471</v>
      </c>
      <c r="AN91" s="3">
        <f>Sheet2!$Q$39</f>
        <v>3.8789864960000009</v>
      </c>
      <c r="AU91">
        <f t="shared" si="7"/>
        <v>2.6695360026288993E-2</v>
      </c>
      <c r="AV91">
        <f>VLOOKUP(AI91,Sheet3!C123:F3414,4,FALSE)</f>
        <v>311.08703715123119</v>
      </c>
    </row>
    <row r="92" spans="1:48">
      <c r="A92">
        <v>23373113</v>
      </c>
      <c r="B92">
        <v>110</v>
      </c>
      <c r="C92" t="s">
        <v>164</v>
      </c>
      <c r="D92">
        <v>0</v>
      </c>
      <c r="E92" t="s">
        <v>165</v>
      </c>
      <c r="F92" t="s">
        <v>34</v>
      </c>
      <c r="G92" t="s">
        <v>166</v>
      </c>
      <c r="H92">
        <v>1</v>
      </c>
      <c r="I92">
        <v>18.62</v>
      </c>
      <c r="J92">
        <v>20.71</v>
      </c>
      <c r="K92">
        <v>9.3490000000000002</v>
      </c>
      <c r="L92">
        <v>11.439</v>
      </c>
      <c r="M92">
        <v>36848</v>
      </c>
      <c r="N92" t="s">
        <v>167</v>
      </c>
      <c r="P92">
        <v>2.2869999999999999</v>
      </c>
      <c r="V92" t="s">
        <v>35</v>
      </c>
      <c r="W92" s="1">
        <v>37712</v>
      </c>
      <c r="X92">
        <v>20030401</v>
      </c>
      <c r="Y92">
        <v>0.99792599999999998</v>
      </c>
      <c r="AB92">
        <v>-0.80672583404619402</v>
      </c>
      <c r="AI92" s="2">
        <f t="shared" si="4"/>
        <v>37712</v>
      </c>
      <c r="AJ92">
        <f t="shared" si="5"/>
        <v>3.744444140000013</v>
      </c>
      <c r="AK92">
        <f t="shared" si="6"/>
        <v>3.744444140000013</v>
      </c>
      <c r="AL92" s="3">
        <f>Sheet2!$Q$35</f>
        <v>10.235623914817568</v>
      </c>
      <c r="AM92" s="3">
        <f>Sheet2!$Q$37</f>
        <v>7.8277745832156471</v>
      </c>
      <c r="AN92" s="3">
        <f>Sheet2!$Q$39</f>
        <v>3.8789864960000009</v>
      </c>
      <c r="AU92">
        <f t="shared" si="7"/>
        <v>2.6657037675967811E-2</v>
      </c>
      <c r="AV92">
        <f>VLOOKUP(AI92,Sheet3!C124:F3415,4,FALSE)</f>
        <v>346.4394469755228</v>
      </c>
    </row>
    <row r="93" spans="1:48">
      <c r="A93">
        <v>23447444</v>
      </c>
      <c r="B93">
        <v>110</v>
      </c>
      <c r="C93" t="s">
        <v>164</v>
      </c>
      <c r="D93">
        <v>0</v>
      </c>
      <c r="E93" t="s">
        <v>165</v>
      </c>
      <c r="F93" t="s">
        <v>34</v>
      </c>
      <c r="G93" t="s">
        <v>166</v>
      </c>
      <c r="H93">
        <v>1</v>
      </c>
      <c r="I93">
        <v>18.62</v>
      </c>
      <c r="J93">
        <v>20.71</v>
      </c>
      <c r="K93">
        <v>9.3490000000000002</v>
      </c>
      <c r="L93">
        <v>11.439</v>
      </c>
      <c r="M93">
        <v>36848</v>
      </c>
      <c r="N93" t="s">
        <v>167</v>
      </c>
      <c r="P93">
        <v>2.2869999999999999</v>
      </c>
      <c r="V93" t="s">
        <v>35</v>
      </c>
      <c r="W93" s="1">
        <v>37713</v>
      </c>
      <c r="X93">
        <v>20030402</v>
      </c>
      <c r="Y93">
        <v>0.99781500000000001</v>
      </c>
      <c r="AB93">
        <v>-0.80079127459367305</v>
      </c>
      <c r="AI93" s="2">
        <f t="shared" si="4"/>
        <v>37713</v>
      </c>
      <c r="AJ93">
        <f t="shared" si="5"/>
        <v>3.7537803500000138</v>
      </c>
      <c r="AK93">
        <f t="shared" si="6"/>
        <v>3.7537803500000138</v>
      </c>
      <c r="AL93" s="3">
        <f>Sheet2!$Q$35</f>
        <v>10.235623914817568</v>
      </c>
      <c r="AM93" s="3">
        <f>Sheet2!$Q$37</f>
        <v>7.8277745832156471</v>
      </c>
      <c r="AN93" s="3">
        <f>Sheet2!$Q$39</f>
        <v>3.8789864960000009</v>
      </c>
      <c r="AU93">
        <f t="shared" si="7"/>
        <v>2.6723503002306144E-2</v>
      </c>
      <c r="AV93">
        <f>VLOOKUP(AI93,Sheet3!C125:F3416,4,FALSE)</f>
        <v>340.7717259616083</v>
      </c>
    </row>
    <row r="94" spans="1:48">
      <c r="A94">
        <v>23522383</v>
      </c>
      <c r="B94">
        <v>110</v>
      </c>
      <c r="C94" t="s">
        <v>164</v>
      </c>
      <c r="D94">
        <v>0</v>
      </c>
      <c r="E94" t="s">
        <v>165</v>
      </c>
      <c r="F94" t="s">
        <v>34</v>
      </c>
      <c r="G94" t="s">
        <v>166</v>
      </c>
      <c r="H94">
        <v>1</v>
      </c>
      <c r="I94">
        <v>18.62</v>
      </c>
      <c r="J94">
        <v>20.71</v>
      </c>
      <c r="K94">
        <v>9.3490000000000002</v>
      </c>
      <c r="L94">
        <v>11.439</v>
      </c>
      <c r="M94">
        <v>36848</v>
      </c>
      <c r="N94" t="s">
        <v>167</v>
      </c>
      <c r="P94">
        <v>2.2869999999999999</v>
      </c>
      <c r="V94" t="s">
        <v>35</v>
      </c>
      <c r="W94" s="1">
        <v>37714</v>
      </c>
      <c r="X94">
        <v>20030403</v>
      </c>
      <c r="Y94">
        <v>0.99815299999999996</v>
      </c>
      <c r="AB94">
        <v>-0.81886227544910195</v>
      </c>
      <c r="AI94" s="2">
        <f t="shared" si="4"/>
        <v>37714</v>
      </c>
      <c r="AJ94">
        <f t="shared" si="5"/>
        <v>3.7253511700000104</v>
      </c>
      <c r="AK94">
        <f t="shared" si="6"/>
        <v>3.7253511700000104</v>
      </c>
      <c r="AL94" s="3">
        <f>Sheet2!$Q$35</f>
        <v>10.235623914817568</v>
      </c>
      <c r="AM94" s="3">
        <f>Sheet2!$Q$37</f>
        <v>7.8277745832156471</v>
      </c>
      <c r="AN94" s="3">
        <f>Sheet2!$Q$39</f>
        <v>3.8789864960000009</v>
      </c>
      <c r="AU94">
        <f t="shared" si="7"/>
        <v>2.6521113089672286E-2</v>
      </c>
      <c r="AV94">
        <f>VLOOKUP(AI94,Sheet3!C126:F3417,4,FALSE)</f>
        <v>305.27762311196886</v>
      </c>
    </row>
    <row r="95" spans="1:48">
      <c r="A95">
        <v>23590281</v>
      </c>
      <c r="B95">
        <v>110</v>
      </c>
      <c r="C95" t="s">
        <v>164</v>
      </c>
      <c r="D95">
        <v>0</v>
      </c>
      <c r="E95" t="s">
        <v>165</v>
      </c>
      <c r="F95" t="s">
        <v>34</v>
      </c>
      <c r="G95" t="s">
        <v>166</v>
      </c>
      <c r="H95">
        <v>1</v>
      </c>
      <c r="I95">
        <v>18.62</v>
      </c>
      <c r="J95">
        <v>20.71</v>
      </c>
      <c r="K95">
        <v>9.3490000000000002</v>
      </c>
      <c r="L95">
        <v>11.439</v>
      </c>
      <c r="M95">
        <v>36848</v>
      </c>
      <c r="N95" t="s">
        <v>167</v>
      </c>
      <c r="P95">
        <v>2.2869999999999999</v>
      </c>
      <c r="V95" t="s">
        <v>35</v>
      </c>
      <c r="W95" s="1">
        <v>37715</v>
      </c>
      <c r="X95">
        <v>20030404</v>
      </c>
      <c r="Y95">
        <v>0.99815200000000004</v>
      </c>
      <c r="AB95">
        <v>-0.81880881094953395</v>
      </c>
      <c r="AI95" s="2">
        <f t="shared" si="4"/>
        <v>37715</v>
      </c>
      <c r="AJ95">
        <f t="shared" si="5"/>
        <v>3.7254352799999992</v>
      </c>
      <c r="AK95">
        <f t="shared" si="6"/>
        <v>3.7254352799999992</v>
      </c>
      <c r="AL95" s="3">
        <f>Sheet2!$Q$35</f>
        <v>10.235623914817568</v>
      </c>
      <c r="AM95" s="3">
        <f>Sheet2!$Q$37</f>
        <v>7.8277745832156471</v>
      </c>
      <c r="AN95" s="3">
        <f>Sheet2!$Q$39</f>
        <v>3.8789864960000009</v>
      </c>
      <c r="AU95">
        <f t="shared" si="7"/>
        <v>2.6521711876395977E-2</v>
      </c>
      <c r="AV95">
        <f>VLOOKUP(AI95,Sheet3!C127:F3418,4,FALSE)</f>
        <v>260.21924105134872</v>
      </c>
    </row>
    <row r="96" spans="1:48">
      <c r="A96">
        <v>23656659</v>
      </c>
      <c r="B96">
        <v>110</v>
      </c>
      <c r="C96" t="s">
        <v>164</v>
      </c>
      <c r="D96">
        <v>0</v>
      </c>
      <c r="E96" t="s">
        <v>165</v>
      </c>
      <c r="F96" t="s">
        <v>34</v>
      </c>
      <c r="G96" t="s">
        <v>166</v>
      </c>
      <c r="H96">
        <v>1</v>
      </c>
      <c r="I96">
        <v>18.62</v>
      </c>
      <c r="J96">
        <v>20.71</v>
      </c>
      <c r="K96">
        <v>9.3490000000000002</v>
      </c>
      <c r="L96">
        <v>11.439</v>
      </c>
      <c r="M96">
        <v>36848</v>
      </c>
      <c r="N96" t="s">
        <v>167</v>
      </c>
      <c r="P96">
        <v>2.2869999999999999</v>
      </c>
      <c r="V96" t="s">
        <v>35</v>
      </c>
      <c r="W96" s="1">
        <v>37716</v>
      </c>
      <c r="X96">
        <v>20030405</v>
      </c>
      <c r="Y96">
        <v>0.99841899999999995</v>
      </c>
      <c r="AB96">
        <v>-0.83308383233532901</v>
      </c>
      <c r="AI96" s="2">
        <f t="shared" si="4"/>
        <v>37716</v>
      </c>
      <c r="AJ96">
        <f t="shared" si="5"/>
        <v>3.7029779100000155</v>
      </c>
      <c r="AK96">
        <f t="shared" si="6"/>
        <v>3.7029779100000155</v>
      </c>
      <c r="AL96" s="3">
        <f>Sheet2!$Q$35</f>
        <v>10.235623914817568</v>
      </c>
      <c r="AM96" s="3">
        <f>Sheet2!$Q$37</f>
        <v>7.8277745832156471</v>
      </c>
      <c r="AN96" s="3">
        <f>Sheet2!$Q$39</f>
        <v>3.8789864960000009</v>
      </c>
      <c r="AU96">
        <f t="shared" si="7"/>
        <v>2.6361835821149843E-2</v>
      </c>
      <c r="AV96">
        <f>VLOOKUP(AI96,Sheet3!C128:F3419,4,FALSE)</f>
        <v>218.34895206105546</v>
      </c>
    </row>
    <row r="97" spans="1:48">
      <c r="A97">
        <v>23719458</v>
      </c>
      <c r="B97">
        <v>110</v>
      </c>
      <c r="C97" t="s">
        <v>164</v>
      </c>
      <c r="D97">
        <v>0</v>
      </c>
      <c r="E97" t="s">
        <v>165</v>
      </c>
      <c r="F97" t="s">
        <v>34</v>
      </c>
      <c r="G97" t="s">
        <v>166</v>
      </c>
      <c r="H97">
        <v>1</v>
      </c>
      <c r="I97">
        <v>18.62</v>
      </c>
      <c r="J97">
        <v>20.71</v>
      </c>
      <c r="K97">
        <v>9.3490000000000002</v>
      </c>
      <c r="L97">
        <v>11.439</v>
      </c>
      <c r="M97">
        <v>36848</v>
      </c>
      <c r="N97" t="s">
        <v>167</v>
      </c>
      <c r="P97">
        <v>2.2869999999999999</v>
      </c>
      <c r="V97" t="s">
        <v>35</v>
      </c>
      <c r="W97" s="1">
        <v>37717</v>
      </c>
      <c r="X97">
        <v>20030406</v>
      </c>
      <c r="Y97">
        <v>0.99836999999999998</v>
      </c>
      <c r="AB97">
        <v>-0.83046407185628901</v>
      </c>
      <c r="AI97" s="2">
        <f t="shared" si="4"/>
        <v>37717</v>
      </c>
      <c r="AJ97">
        <f t="shared" si="5"/>
        <v>3.7070993000000101</v>
      </c>
      <c r="AK97">
        <f t="shared" si="6"/>
        <v>3.7070993000000101</v>
      </c>
      <c r="AL97" s="3">
        <f>Sheet2!$Q$35</f>
        <v>10.235623914817568</v>
      </c>
      <c r="AM97" s="3">
        <f>Sheet2!$Q$37</f>
        <v>7.8277745832156471</v>
      </c>
      <c r="AN97" s="3">
        <f>Sheet2!$Q$39</f>
        <v>3.8789864960000009</v>
      </c>
      <c r="AU97">
        <f t="shared" si="7"/>
        <v>2.6391176370614468E-2</v>
      </c>
      <c r="AV97">
        <f>VLOOKUP(AI97,Sheet3!C129:F3420,4,FALSE)</f>
        <v>200.42478435455092</v>
      </c>
    </row>
    <row r="98" spans="1:48">
      <c r="A98">
        <v>23771028</v>
      </c>
      <c r="B98">
        <v>110</v>
      </c>
      <c r="C98" t="s">
        <v>164</v>
      </c>
      <c r="D98">
        <v>0</v>
      </c>
      <c r="E98" t="s">
        <v>165</v>
      </c>
      <c r="F98" t="s">
        <v>34</v>
      </c>
      <c r="G98" t="s">
        <v>166</v>
      </c>
      <c r="H98">
        <v>1</v>
      </c>
      <c r="I98">
        <v>18.62</v>
      </c>
      <c r="J98">
        <v>20.71</v>
      </c>
      <c r="K98">
        <v>9.3490000000000002</v>
      </c>
      <c r="L98">
        <v>11.439</v>
      </c>
      <c r="M98">
        <v>36848</v>
      </c>
      <c r="N98" t="s">
        <v>167</v>
      </c>
      <c r="P98">
        <v>2.2869999999999999</v>
      </c>
      <c r="V98" t="s">
        <v>35</v>
      </c>
      <c r="W98" s="1">
        <v>37718</v>
      </c>
      <c r="X98">
        <v>20030407</v>
      </c>
      <c r="Y98">
        <v>0.99788200000000005</v>
      </c>
      <c r="AB98">
        <v>-0.80437339606501701</v>
      </c>
      <c r="AI98" s="2">
        <f t="shared" si="4"/>
        <v>37718</v>
      </c>
      <c r="AJ98">
        <f t="shared" si="5"/>
        <v>3.7481449800000064</v>
      </c>
      <c r="AK98">
        <f t="shared" si="6"/>
        <v>3.7481449800000064</v>
      </c>
      <c r="AL98" s="3">
        <f>Sheet2!$Q$35</f>
        <v>10.235623914817568</v>
      </c>
      <c r="AM98" s="3">
        <f>Sheet2!$Q$37</f>
        <v>7.8277745832156471</v>
      </c>
      <c r="AN98" s="3">
        <f>Sheet2!$Q$39</f>
        <v>3.8789864960000009</v>
      </c>
      <c r="AU98">
        <f t="shared" si="7"/>
        <v>2.6683384291813588E-2</v>
      </c>
      <c r="AV98">
        <f>VLOOKUP(AI98,Sheet3!C130:F3421,4,FALSE)</f>
        <v>193.48182611250567</v>
      </c>
    </row>
    <row r="99" spans="1:48">
      <c r="A99">
        <v>23836792</v>
      </c>
      <c r="B99">
        <v>110</v>
      </c>
      <c r="C99" t="s">
        <v>164</v>
      </c>
      <c r="D99">
        <v>0</v>
      </c>
      <c r="E99" t="s">
        <v>165</v>
      </c>
      <c r="F99" t="s">
        <v>34</v>
      </c>
      <c r="G99" t="s">
        <v>166</v>
      </c>
      <c r="H99">
        <v>1</v>
      </c>
      <c r="I99">
        <v>18.62</v>
      </c>
      <c r="J99">
        <v>20.71</v>
      </c>
      <c r="K99">
        <v>9.3490000000000002</v>
      </c>
      <c r="L99">
        <v>11.439</v>
      </c>
      <c r="M99">
        <v>36848</v>
      </c>
      <c r="N99" t="s">
        <v>167</v>
      </c>
      <c r="P99">
        <v>2.2869999999999999</v>
      </c>
      <c r="V99" t="s">
        <v>35</v>
      </c>
      <c r="W99" s="1">
        <v>37719</v>
      </c>
      <c r="X99">
        <v>20030408</v>
      </c>
      <c r="Y99">
        <v>0.99840899999999999</v>
      </c>
      <c r="AB99">
        <v>-0.83254918733960803</v>
      </c>
      <c r="AI99" s="2">
        <f t="shared" si="4"/>
        <v>37719</v>
      </c>
      <c r="AJ99">
        <f t="shared" si="5"/>
        <v>3.7038190100000037</v>
      </c>
      <c r="AK99">
        <f t="shared" si="6"/>
        <v>3.7038190100000037</v>
      </c>
      <c r="AL99" s="3">
        <f>Sheet2!$Q$35</f>
        <v>10.235623914817568</v>
      </c>
      <c r="AM99" s="3">
        <f>Sheet2!$Q$37</f>
        <v>7.8277745832156471</v>
      </c>
      <c r="AN99" s="3">
        <f>Sheet2!$Q$39</f>
        <v>3.8789864960000009</v>
      </c>
      <c r="AU99">
        <f t="shared" si="7"/>
        <v>2.6367823688387443E-2</v>
      </c>
      <c r="AV99">
        <f>VLOOKUP(AI99,Sheet3!C131:F3422,4,FALSE)</f>
        <v>185.33447715500361</v>
      </c>
    </row>
    <row r="100" spans="1:48">
      <c r="A100">
        <v>23904053</v>
      </c>
      <c r="B100">
        <v>110</v>
      </c>
      <c r="C100" t="s">
        <v>164</v>
      </c>
      <c r="D100">
        <v>0</v>
      </c>
      <c r="E100" t="s">
        <v>165</v>
      </c>
      <c r="F100" t="s">
        <v>34</v>
      </c>
      <c r="G100" t="s">
        <v>166</v>
      </c>
      <c r="H100">
        <v>1</v>
      </c>
      <c r="I100">
        <v>18.62</v>
      </c>
      <c r="J100">
        <v>20.71</v>
      </c>
      <c r="K100">
        <v>9.3490000000000002</v>
      </c>
      <c r="L100">
        <v>11.439</v>
      </c>
      <c r="M100">
        <v>36848</v>
      </c>
      <c r="N100" t="s">
        <v>167</v>
      </c>
      <c r="P100">
        <v>2.2869999999999999</v>
      </c>
      <c r="V100" t="s">
        <v>35</v>
      </c>
      <c r="W100" s="1">
        <v>37720</v>
      </c>
      <c r="X100">
        <v>20030409</v>
      </c>
      <c r="Y100">
        <v>0.99391700000000005</v>
      </c>
      <c r="AB100">
        <v>-0.59238665526091205</v>
      </c>
      <c r="AI100" s="2">
        <f t="shared" si="4"/>
        <v>37720</v>
      </c>
      <c r="AJ100">
        <f t="shared" si="5"/>
        <v>4.0816411300000084</v>
      </c>
      <c r="AK100">
        <f t="shared" si="6"/>
        <v>4.0816411300000084</v>
      </c>
      <c r="AL100" s="3">
        <f>Sheet2!$Q$35</f>
        <v>10.235623914817568</v>
      </c>
      <c r="AM100" s="3">
        <f>Sheet2!$Q$37</f>
        <v>7.8277745832156471</v>
      </c>
      <c r="AN100" s="3">
        <f>Sheet2!$Q$39</f>
        <v>3.8789864960000009</v>
      </c>
      <c r="AU100">
        <f t="shared" si="7"/>
        <v>2.9057573651556638E-2</v>
      </c>
      <c r="AV100">
        <f>VLOOKUP(AI100,Sheet3!C132:F3423,4,FALSE)</f>
        <v>176.83289563413189</v>
      </c>
    </row>
    <row r="101" spans="1:48">
      <c r="A101">
        <v>23956506</v>
      </c>
      <c r="B101">
        <v>110</v>
      </c>
      <c r="C101" t="s">
        <v>164</v>
      </c>
      <c r="D101">
        <v>0</v>
      </c>
      <c r="E101" t="s">
        <v>165</v>
      </c>
      <c r="F101" t="s">
        <v>34</v>
      </c>
      <c r="G101" t="s">
        <v>166</v>
      </c>
      <c r="H101">
        <v>1</v>
      </c>
      <c r="I101">
        <v>18.62</v>
      </c>
      <c r="J101">
        <v>20.71</v>
      </c>
      <c r="K101">
        <v>9.3490000000000002</v>
      </c>
      <c r="L101">
        <v>11.439</v>
      </c>
      <c r="M101">
        <v>36848</v>
      </c>
      <c r="N101" t="s">
        <v>167</v>
      </c>
      <c r="P101">
        <v>2.2869999999999999</v>
      </c>
      <c r="V101" t="s">
        <v>35</v>
      </c>
      <c r="W101" s="1">
        <v>37721</v>
      </c>
      <c r="X101">
        <v>20030410</v>
      </c>
      <c r="Y101">
        <v>0.989201</v>
      </c>
      <c r="AB101">
        <v>-0.34024807527801698</v>
      </c>
      <c r="AI101" s="2">
        <f t="shared" si="4"/>
        <v>37721</v>
      </c>
      <c r="AJ101">
        <f t="shared" si="5"/>
        <v>4.4783038900000065</v>
      </c>
      <c r="AK101">
        <f t="shared" si="6"/>
        <v>4.4783038900000065</v>
      </c>
      <c r="AL101" s="3">
        <f>Sheet2!$Q$35</f>
        <v>10.235623914817568</v>
      </c>
      <c r="AM101" s="3">
        <f>Sheet2!$Q$37</f>
        <v>7.8277745832156471</v>
      </c>
      <c r="AN101" s="3">
        <f>Sheet2!$Q$39</f>
        <v>3.8789864960000009</v>
      </c>
      <c r="AU101">
        <f t="shared" si="7"/>
        <v>3.1881451840849985E-2</v>
      </c>
      <c r="AV101">
        <f>VLOOKUP(AI101,Sheet3!C133:F3424,4,FALSE)</f>
        <v>160.04227213041023</v>
      </c>
    </row>
    <row r="102" spans="1:48">
      <c r="A102">
        <v>24022607</v>
      </c>
      <c r="B102">
        <v>110</v>
      </c>
      <c r="C102" t="s">
        <v>164</v>
      </c>
      <c r="D102">
        <v>0</v>
      </c>
      <c r="E102" t="s">
        <v>165</v>
      </c>
      <c r="F102" t="s">
        <v>34</v>
      </c>
      <c r="G102" t="s">
        <v>166</v>
      </c>
      <c r="H102">
        <v>1</v>
      </c>
      <c r="I102">
        <v>18.62</v>
      </c>
      <c r="J102">
        <v>20.71</v>
      </c>
      <c r="K102">
        <v>9.3490000000000002</v>
      </c>
      <c r="L102">
        <v>11.439</v>
      </c>
      <c r="M102">
        <v>36848</v>
      </c>
      <c r="N102" t="s">
        <v>167</v>
      </c>
      <c r="P102">
        <v>2.2869999999999999</v>
      </c>
      <c r="V102" t="s">
        <v>35</v>
      </c>
      <c r="W102" s="1">
        <v>37722</v>
      </c>
      <c r="X102">
        <v>20030411</v>
      </c>
      <c r="Y102">
        <v>0.98956900000000003</v>
      </c>
      <c r="AB102">
        <v>-0.35992301112061997</v>
      </c>
      <c r="AI102" s="2">
        <f t="shared" si="4"/>
        <v>37722</v>
      </c>
      <c r="AJ102">
        <f t="shared" si="5"/>
        <v>4.4473514100000102</v>
      </c>
      <c r="AK102">
        <f t="shared" si="6"/>
        <v>4.4473514100000102</v>
      </c>
      <c r="AL102" s="3">
        <f>Sheet2!$Q$35</f>
        <v>10.235623914817568</v>
      </c>
      <c r="AM102" s="3">
        <f>Sheet2!$Q$37</f>
        <v>7.8277745832156471</v>
      </c>
      <c r="AN102" s="3">
        <f>Sheet2!$Q$39</f>
        <v>3.8789864960000009</v>
      </c>
      <c r="AU102">
        <f t="shared" si="7"/>
        <v>3.1661098326503122E-2</v>
      </c>
      <c r="AV102">
        <f>VLOOKUP(AI102,Sheet3!C134:F3425,4,FALSE)</f>
        <v>144.88111841818898</v>
      </c>
    </row>
    <row r="103" spans="1:48">
      <c r="A103">
        <v>24088380</v>
      </c>
      <c r="B103">
        <v>110</v>
      </c>
      <c r="C103" t="s">
        <v>164</v>
      </c>
      <c r="D103">
        <v>0</v>
      </c>
      <c r="E103" t="s">
        <v>165</v>
      </c>
      <c r="F103" t="s">
        <v>34</v>
      </c>
      <c r="G103" t="s">
        <v>166</v>
      </c>
      <c r="H103">
        <v>1</v>
      </c>
      <c r="I103">
        <v>18.62</v>
      </c>
      <c r="J103">
        <v>20.71</v>
      </c>
      <c r="K103">
        <v>9.3490000000000002</v>
      </c>
      <c r="L103">
        <v>11.439</v>
      </c>
      <c r="M103">
        <v>36848</v>
      </c>
      <c r="N103" t="s">
        <v>167</v>
      </c>
      <c r="P103">
        <v>2.2869999999999999</v>
      </c>
      <c r="V103" t="s">
        <v>35</v>
      </c>
      <c r="W103" s="1">
        <v>37723</v>
      </c>
      <c r="X103">
        <v>20030412</v>
      </c>
      <c r="Y103">
        <v>0.98843899999999996</v>
      </c>
      <c r="AB103">
        <v>-0.299508126603935</v>
      </c>
      <c r="AI103" s="2">
        <f t="shared" si="4"/>
        <v>37723</v>
      </c>
      <c r="AJ103">
        <f t="shared" si="5"/>
        <v>4.5423957100000081</v>
      </c>
      <c r="AK103">
        <f t="shared" si="6"/>
        <v>4.5423957100000081</v>
      </c>
      <c r="AL103" s="3">
        <f>Sheet2!$Q$35</f>
        <v>10.235623914817568</v>
      </c>
      <c r="AM103" s="3">
        <f>Sheet2!$Q$37</f>
        <v>7.8277745832156471</v>
      </c>
      <c r="AN103" s="3">
        <f>Sheet2!$Q$39</f>
        <v>3.8789864960000009</v>
      </c>
      <c r="AU103">
        <f t="shared" si="7"/>
        <v>3.2337727324361777E-2</v>
      </c>
      <c r="AV103">
        <f>VLOOKUP(AI103,Sheet3!C135:F3426,4,FALSE)</f>
        <v>133.12059731431643</v>
      </c>
    </row>
    <row r="104" spans="1:48">
      <c r="A104">
        <v>24155799</v>
      </c>
      <c r="B104">
        <v>110</v>
      </c>
      <c r="C104" t="s">
        <v>164</v>
      </c>
      <c r="D104">
        <v>0</v>
      </c>
      <c r="E104" t="s">
        <v>165</v>
      </c>
      <c r="F104" t="s">
        <v>34</v>
      </c>
      <c r="G104" t="s">
        <v>166</v>
      </c>
      <c r="H104">
        <v>1</v>
      </c>
      <c r="I104">
        <v>18.62</v>
      </c>
      <c r="J104">
        <v>20.71</v>
      </c>
      <c r="K104">
        <v>9.3490000000000002</v>
      </c>
      <c r="L104">
        <v>11.439</v>
      </c>
      <c r="M104">
        <v>36848</v>
      </c>
      <c r="N104" t="s">
        <v>167</v>
      </c>
      <c r="P104">
        <v>2.2869999999999999</v>
      </c>
      <c r="V104" t="s">
        <v>35</v>
      </c>
      <c r="W104" s="1">
        <v>37724</v>
      </c>
      <c r="X104">
        <v>20030413</v>
      </c>
      <c r="Y104">
        <v>0.99217500000000003</v>
      </c>
      <c r="AB104">
        <v>-0.49925149700599197</v>
      </c>
      <c r="AI104" s="2">
        <f t="shared" si="4"/>
        <v>37724</v>
      </c>
      <c r="AJ104">
        <f t="shared" si="5"/>
        <v>4.2281607500000007</v>
      </c>
      <c r="AK104">
        <f t="shared" si="6"/>
        <v>4.2281607500000007</v>
      </c>
      <c r="AL104" s="3">
        <f>Sheet2!$Q$35</f>
        <v>10.235623914817568</v>
      </c>
      <c r="AM104" s="3">
        <f>Sheet2!$Q$37</f>
        <v>7.8277745832156471</v>
      </c>
      <c r="AN104" s="3">
        <f>Sheet2!$Q$39</f>
        <v>3.8789864960000009</v>
      </c>
      <c r="AU104">
        <f t="shared" si="7"/>
        <v>3.0100660124361724E-2</v>
      </c>
      <c r="AV104">
        <f>VLOOKUP(AI104,Sheet3!C136:F3427,4,FALSE)</f>
        <v>121.92684831183531</v>
      </c>
    </row>
    <row r="105" spans="1:48">
      <c r="A105">
        <v>24209450</v>
      </c>
      <c r="B105">
        <v>110</v>
      </c>
      <c r="C105" t="s">
        <v>164</v>
      </c>
      <c r="D105">
        <v>0</v>
      </c>
      <c r="E105" t="s">
        <v>165</v>
      </c>
      <c r="F105" t="s">
        <v>34</v>
      </c>
      <c r="G105" t="s">
        <v>166</v>
      </c>
      <c r="H105">
        <v>1</v>
      </c>
      <c r="I105">
        <v>18.62</v>
      </c>
      <c r="J105">
        <v>20.71</v>
      </c>
      <c r="K105">
        <v>9.3490000000000002</v>
      </c>
      <c r="L105">
        <v>11.439</v>
      </c>
      <c r="M105">
        <v>36848</v>
      </c>
      <c r="N105" t="s">
        <v>167</v>
      </c>
      <c r="P105">
        <v>2.2869999999999999</v>
      </c>
      <c r="V105" t="s">
        <v>35</v>
      </c>
      <c r="W105" s="1">
        <v>37725</v>
      </c>
      <c r="X105">
        <v>20030414</v>
      </c>
      <c r="Y105">
        <v>0.99701899999999999</v>
      </c>
      <c r="AB105">
        <v>-0.75823353293413298</v>
      </c>
      <c r="AI105" s="2">
        <f t="shared" si="4"/>
        <v>37725</v>
      </c>
      <c r="AJ105">
        <f t="shared" si="5"/>
        <v>3.8207319100000063</v>
      </c>
      <c r="AK105">
        <f t="shared" si="6"/>
        <v>3.8207319100000063</v>
      </c>
      <c r="AL105" s="3">
        <f>Sheet2!$Q$35</f>
        <v>10.235623914817568</v>
      </c>
      <c r="AM105" s="3">
        <f>Sheet2!$Q$37</f>
        <v>7.8277745832156471</v>
      </c>
      <c r="AN105" s="3">
        <f>Sheet2!$Q$39</f>
        <v>3.8789864960000009</v>
      </c>
      <c r="AU105">
        <f t="shared" si="7"/>
        <v>2.7200137234426006E-2</v>
      </c>
      <c r="AV105">
        <f>VLOOKUP(AI105,Sheet3!C137:F3428,4,FALSE)</f>
        <v>110.945638847376</v>
      </c>
    </row>
    <row r="106" spans="1:48">
      <c r="A106">
        <v>24263501</v>
      </c>
      <c r="B106">
        <v>110</v>
      </c>
      <c r="C106" t="s">
        <v>164</v>
      </c>
      <c r="D106">
        <v>0</v>
      </c>
      <c r="E106" t="s">
        <v>165</v>
      </c>
      <c r="F106" t="s">
        <v>34</v>
      </c>
      <c r="G106" t="s">
        <v>166</v>
      </c>
      <c r="H106">
        <v>1</v>
      </c>
      <c r="I106">
        <v>18.62</v>
      </c>
      <c r="J106">
        <v>20.71</v>
      </c>
      <c r="K106">
        <v>9.3490000000000002</v>
      </c>
      <c r="L106">
        <v>11.439</v>
      </c>
      <c r="M106">
        <v>36848</v>
      </c>
      <c r="N106" t="s">
        <v>167</v>
      </c>
      <c r="P106">
        <v>2.2869999999999999</v>
      </c>
      <c r="V106" t="s">
        <v>35</v>
      </c>
      <c r="W106" s="1">
        <v>37726</v>
      </c>
      <c r="X106">
        <v>20030415</v>
      </c>
      <c r="Y106">
        <v>0.99680299999999999</v>
      </c>
      <c r="AB106">
        <v>-0.74668520102652003</v>
      </c>
      <c r="AI106" s="2">
        <f t="shared" si="4"/>
        <v>37726</v>
      </c>
      <c r="AJ106">
        <f t="shared" si="5"/>
        <v>3.8388996700000035</v>
      </c>
      <c r="AK106">
        <f t="shared" si="6"/>
        <v>3.8388996700000035</v>
      </c>
      <c r="AL106" s="3">
        <f>Sheet2!$Q$35</f>
        <v>10.235623914817568</v>
      </c>
      <c r="AM106" s="3">
        <f>Sheet2!$Q$37</f>
        <v>7.8277745832156471</v>
      </c>
      <c r="AN106" s="3">
        <f>Sheet2!$Q$39</f>
        <v>3.8789864960000009</v>
      </c>
      <c r="AU106">
        <f t="shared" si="7"/>
        <v>2.7329475166760032E-2</v>
      </c>
      <c r="AV106">
        <f>VLOOKUP(AI106,Sheet3!C138:F3429,4,FALSE)</f>
        <v>102.16067127580857</v>
      </c>
    </row>
    <row r="107" spans="1:48">
      <c r="A107">
        <v>24334834</v>
      </c>
      <c r="B107">
        <v>110</v>
      </c>
      <c r="C107" t="s">
        <v>164</v>
      </c>
      <c r="D107">
        <v>0</v>
      </c>
      <c r="E107" t="s">
        <v>165</v>
      </c>
      <c r="F107" t="s">
        <v>34</v>
      </c>
      <c r="G107" t="s">
        <v>166</v>
      </c>
      <c r="H107">
        <v>1</v>
      </c>
      <c r="I107">
        <v>18.62</v>
      </c>
      <c r="J107">
        <v>20.71</v>
      </c>
      <c r="K107">
        <v>9.3490000000000002</v>
      </c>
      <c r="L107">
        <v>11.439</v>
      </c>
      <c r="M107">
        <v>36848</v>
      </c>
      <c r="N107" t="s">
        <v>167</v>
      </c>
      <c r="P107">
        <v>2.2869999999999999</v>
      </c>
      <c r="V107" t="s">
        <v>35</v>
      </c>
      <c r="W107" s="1">
        <v>37727</v>
      </c>
      <c r="X107">
        <v>20030416</v>
      </c>
      <c r="Y107">
        <v>0.99740399999999996</v>
      </c>
      <c r="AB107">
        <v>-0.77881736526946099</v>
      </c>
      <c r="AI107" s="2">
        <f t="shared" si="4"/>
        <v>37727</v>
      </c>
      <c r="AJ107">
        <f t="shared" si="5"/>
        <v>3.7883495600000145</v>
      </c>
      <c r="AK107">
        <f t="shared" si="6"/>
        <v>3.7883495600000145</v>
      </c>
      <c r="AL107" s="3">
        <f>Sheet2!$Q$35</f>
        <v>10.235623914817568</v>
      </c>
      <c r="AM107" s="3">
        <f>Sheet2!$Q$37</f>
        <v>7.8277745832156471</v>
      </c>
      <c r="AN107" s="3">
        <f>Sheet2!$Q$39</f>
        <v>3.8789864960000009</v>
      </c>
      <c r="AU107">
        <f t="shared" si="7"/>
        <v>2.6969604345775097E-2</v>
      </c>
      <c r="AV107">
        <f>VLOOKUP(AI107,Sheet3!C139:F3430,4,FALSE)</f>
        <v>95.146866521089393</v>
      </c>
    </row>
    <row r="108" spans="1:48">
      <c r="A108">
        <v>24389625</v>
      </c>
      <c r="B108">
        <v>110</v>
      </c>
      <c r="C108" t="s">
        <v>164</v>
      </c>
      <c r="D108">
        <v>0</v>
      </c>
      <c r="E108" t="s">
        <v>165</v>
      </c>
      <c r="F108" t="s">
        <v>34</v>
      </c>
      <c r="G108" t="s">
        <v>166</v>
      </c>
      <c r="H108">
        <v>1</v>
      </c>
      <c r="I108">
        <v>18.62</v>
      </c>
      <c r="J108">
        <v>20.71</v>
      </c>
      <c r="K108">
        <v>9.3490000000000002</v>
      </c>
      <c r="L108">
        <v>11.439</v>
      </c>
      <c r="M108">
        <v>36848</v>
      </c>
      <c r="N108" t="s">
        <v>167</v>
      </c>
      <c r="P108">
        <v>2.2869999999999999</v>
      </c>
      <c r="V108" t="s">
        <v>35</v>
      </c>
      <c r="W108" s="1">
        <v>37728</v>
      </c>
      <c r="X108">
        <v>20030417</v>
      </c>
      <c r="Y108">
        <v>0.99601899999999999</v>
      </c>
      <c r="AB108">
        <v>-0.70476903336184904</v>
      </c>
      <c r="AI108" s="2">
        <f t="shared" si="4"/>
        <v>37728</v>
      </c>
      <c r="AJ108">
        <f t="shared" si="5"/>
        <v>3.9048419100000018</v>
      </c>
      <c r="AK108">
        <f t="shared" si="6"/>
        <v>3.9048419100000018</v>
      </c>
      <c r="AL108" s="3">
        <f>Sheet2!$Q$35</f>
        <v>10.235623914817568</v>
      </c>
      <c r="AM108" s="3">
        <f>Sheet2!$Q$37</f>
        <v>7.8277745832156471</v>
      </c>
      <c r="AN108" s="3">
        <f>Sheet2!$Q$39</f>
        <v>3.8789864960000009</v>
      </c>
      <c r="AU108">
        <f t="shared" si="7"/>
        <v>2.7798923958194711E-2</v>
      </c>
      <c r="AV108">
        <f>VLOOKUP(AI108,Sheet3!C140:F3431,4,FALSE)</f>
        <v>89.479145507174906</v>
      </c>
    </row>
    <row r="109" spans="1:48">
      <c r="A109">
        <v>24450976</v>
      </c>
      <c r="B109">
        <v>110</v>
      </c>
      <c r="C109" t="s">
        <v>164</v>
      </c>
      <c r="D109">
        <v>0</v>
      </c>
      <c r="E109" t="s">
        <v>165</v>
      </c>
      <c r="F109" t="s">
        <v>34</v>
      </c>
      <c r="G109" t="s">
        <v>166</v>
      </c>
      <c r="H109">
        <v>1</v>
      </c>
      <c r="I109">
        <v>18.62</v>
      </c>
      <c r="J109">
        <v>20.71</v>
      </c>
      <c r="K109">
        <v>9.3490000000000002</v>
      </c>
      <c r="L109">
        <v>11.439</v>
      </c>
      <c r="M109">
        <v>36848</v>
      </c>
      <c r="N109" t="s">
        <v>167</v>
      </c>
      <c r="P109">
        <v>2.2869999999999999</v>
      </c>
      <c r="V109" t="s">
        <v>35</v>
      </c>
      <c r="W109" s="1">
        <v>37729</v>
      </c>
      <c r="X109">
        <v>20030418</v>
      </c>
      <c r="Y109">
        <v>0.99504599999999999</v>
      </c>
      <c r="AB109">
        <v>-0.65274807527801704</v>
      </c>
      <c r="AI109" s="2">
        <f t="shared" si="4"/>
        <v>37729</v>
      </c>
      <c r="AJ109">
        <f t="shared" si="5"/>
        <v>3.9866809400000136</v>
      </c>
      <c r="AK109">
        <f t="shared" si="6"/>
        <v>3.9866809400000136</v>
      </c>
      <c r="AL109" s="3">
        <f>Sheet2!$Q$35</f>
        <v>10.235623914817568</v>
      </c>
      <c r="AM109" s="3">
        <f>Sheet2!$Q$37</f>
        <v>7.8277745832156471</v>
      </c>
      <c r="AN109" s="3">
        <f>Sheet2!$Q$39</f>
        <v>3.8789864960000009</v>
      </c>
      <c r="AU109">
        <f t="shared" si="7"/>
        <v>2.8381543440421778E-2</v>
      </c>
      <c r="AV109">
        <f>VLOOKUP(AI109,Sheet3!C141:F3432,4,FALSE)</f>
        <v>86.220205924174081</v>
      </c>
    </row>
    <row r="110" spans="1:48">
      <c r="A110">
        <v>24514357</v>
      </c>
      <c r="B110">
        <v>110</v>
      </c>
      <c r="C110" t="s">
        <v>164</v>
      </c>
      <c r="D110">
        <v>0</v>
      </c>
      <c r="E110" t="s">
        <v>165</v>
      </c>
      <c r="F110" t="s">
        <v>34</v>
      </c>
      <c r="G110" t="s">
        <v>166</v>
      </c>
      <c r="H110">
        <v>1</v>
      </c>
      <c r="I110">
        <v>18.62</v>
      </c>
      <c r="J110">
        <v>20.71</v>
      </c>
      <c r="K110">
        <v>9.3490000000000002</v>
      </c>
      <c r="L110">
        <v>11.439</v>
      </c>
      <c r="M110">
        <v>36848</v>
      </c>
      <c r="N110" t="s">
        <v>167</v>
      </c>
      <c r="P110">
        <v>2.2869999999999999</v>
      </c>
      <c r="V110" t="s">
        <v>35</v>
      </c>
      <c r="W110" s="1">
        <v>37730</v>
      </c>
      <c r="X110">
        <v>20030419</v>
      </c>
      <c r="Y110">
        <v>0.99552399999999996</v>
      </c>
      <c r="AB110">
        <v>-0.67830410607356695</v>
      </c>
      <c r="AI110" s="2">
        <f t="shared" si="4"/>
        <v>37730</v>
      </c>
      <c r="AJ110">
        <f t="shared" si="5"/>
        <v>3.9464763600000055</v>
      </c>
      <c r="AK110">
        <f t="shared" si="6"/>
        <v>3.9464763600000055</v>
      </c>
      <c r="AL110" s="3">
        <f>Sheet2!$Q$35</f>
        <v>10.235623914817568</v>
      </c>
      <c r="AM110" s="3">
        <f>Sheet2!$Q$37</f>
        <v>7.8277745832156471</v>
      </c>
      <c r="AN110" s="3">
        <f>Sheet2!$Q$39</f>
        <v>3.8789864960000009</v>
      </c>
      <c r="AU110">
        <f t="shared" si="7"/>
        <v>2.8095323386460262E-2</v>
      </c>
      <c r="AV110">
        <f>VLOOKUP(AI110,Sheet3!C142:F3433,4,FALSE)</f>
        <v>86.786978025565531</v>
      </c>
    </row>
    <row r="111" spans="1:48">
      <c r="A111">
        <v>24582032</v>
      </c>
      <c r="B111">
        <v>110</v>
      </c>
      <c r="C111" t="s">
        <v>164</v>
      </c>
      <c r="D111">
        <v>0</v>
      </c>
      <c r="E111" t="s">
        <v>165</v>
      </c>
      <c r="F111" t="s">
        <v>34</v>
      </c>
      <c r="G111" t="s">
        <v>166</v>
      </c>
      <c r="H111">
        <v>1</v>
      </c>
      <c r="I111">
        <v>18.62</v>
      </c>
      <c r="J111">
        <v>20.71</v>
      </c>
      <c r="K111">
        <v>9.3490000000000002</v>
      </c>
      <c r="L111">
        <v>11.439</v>
      </c>
      <c r="M111">
        <v>36848</v>
      </c>
      <c r="N111" t="s">
        <v>167</v>
      </c>
      <c r="P111">
        <v>2.2869999999999999</v>
      </c>
      <c r="V111" t="s">
        <v>35</v>
      </c>
      <c r="W111" s="1">
        <v>37731</v>
      </c>
      <c r="X111">
        <v>20030420</v>
      </c>
      <c r="Y111">
        <v>0.98841699999999999</v>
      </c>
      <c r="AB111">
        <v>-0.29833190761334599</v>
      </c>
      <c r="AI111" s="2">
        <f t="shared" si="4"/>
        <v>37731</v>
      </c>
      <c r="AJ111">
        <f t="shared" si="5"/>
        <v>4.5442461300000048</v>
      </c>
      <c r="AK111">
        <f t="shared" si="6"/>
        <v>4.5442461300000048</v>
      </c>
      <c r="AL111" s="3">
        <f>Sheet2!$Q$35</f>
        <v>10.235623914817568</v>
      </c>
      <c r="AM111" s="3">
        <f>Sheet2!$Q$37</f>
        <v>7.8277745832156471</v>
      </c>
      <c r="AN111" s="3">
        <f>Sheet2!$Q$39</f>
        <v>3.8789864960000009</v>
      </c>
      <c r="AU111">
        <f t="shared" si="7"/>
        <v>3.2350900632284664E-2</v>
      </c>
      <c r="AV111">
        <f>VLOOKUP(AI111,Sheet3!C143:F3434,4,FALSE)</f>
        <v>87.778829203000555</v>
      </c>
    </row>
    <row r="112" spans="1:48">
      <c r="A112">
        <v>24643296</v>
      </c>
      <c r="B112">
        <v>110</v>
      </c>
      <c r="C112" t="s">
        <v>164</v>
      </c>
      <c r="D112">
        <v>0</v>
      </c>
      <c r="E112" t="s">
        <v>165</v>
      </c>
      <c r="F112" t="s">
        <v>34</v>
      </c>
      <c r="G112" t="s">
        <v>166</v>
      </c>
      <c r="H112">
        <v>1</v>
      </c>
      <c r="I112">
        <v>18.62</v>
      </c>
      <c r="J112">
        <v>20.71</v>
      </c>
      <c r="K112">
        <v>9.3490000000000002</v>
      </c>
      <c r="L112">
        <v>11.439</v>
      </c>
      <c r="M112">
        <v>36848</v>
      </c>
      <c r="N112" t="s">
        <v>167</v>
      </c>
      <c r="P112">
        <v>2.2869999999999999</v>
      </c>
      <c r="V112" t="s">
        <v>35</v>
      </c>
      <c r="W112" s="1">
        <v>37732</v>
      </c>
      <c r="X112">
        <v>20030421</v>
      </c>
      <c r="Y112">
        <v>0.99025600000000003</v>
      </c>
      <c r="AB112">
        <v>-0.39665312232677902</v>
      </c>
      <c r="AI112" s="2">
        <f t="shared" si="4"/>
        <v>37732</v>
      </c>
      <c r="AJ112">
        <f t="shared" si="5"/>
        <v>4.3895678400000122</v>
      </c>
      <c r="AK112">
        <f t="shared" si="6"/>
        <v>4.3895678400000122</v>
      </c>
      <c r="AL112" s="3">
        <f>Sheet2!$Q$35</f>
        <v>10.235623914817568</v>
      </c>
      <c r="AM112" s="3">
        <f>Sheet2!$Q$37</f>
        <v>7.8277745832156471</v>
      </c>
      <c r="AN112" s="3">
        <f>Sheet2!$Q$39</f>
        <v>3.8789864960000009</v>
      </c>
      <c r="AU112">
        <f t="shared" si="7"/>
        <v>3.1249731847274014E-2</v>
      </c>
      <c r="AV112">
        <f>VLOOKUP(AI112,Sheet3!C144:F3435,4,FALSE)</f>
        <v>91.887926938088555</v>
      </c>
    </row>
    <row r="113" spans="1:48">
      <c r="A113">
        <v>24700215</v>
      </c>
      <c r="B113">
        <v>110</v>
      </c>
      <c r="C113" t="s">
        <v>164</v>
      </c>
      <c r="D113">
        <v>0</v>
      </c>
      <c r="E113" t="s">
        <v>165</v>
      </c>
      <c r="F113" t="s">
        <v>34</v>
      </c>
      <c r="G113" t="s">
        <v>166</v>
      </c>
      <c r="H113">
        <v>1</v>
      </c>
      <c r="I113">
        <v>18.62</v>
      </c>
      <c r="J113">
        <v>20.71</v>
      </c>
      <c r="K113">
        <v>9.3490000000000002</v>
      </c>
      <c r="L113">
        <v>11.439</v>
      </c>
      <c r="M113">
        <v>36848</v>
      </c>
      <c r="N113" t="s">
        <v>167</v>
      </c>
      <c r="P113">
        <v>2.2869999999999999</v>
      </c>
      <c r="V113" t="s">
        <v>35</v>
      </c>
      <c r="W113" s="1">
        <v>37733</v>
      </c>
      <c r="X113">
        <v>20030422</v>
      </c>
      <c r="Y113">
        <v>0.98986700000000005</v>
      </c>
      <c r="AB113">
        <v>-0.37585543199316102</v>
      </c>
      <c r="AI113" s="2">
        <f t="shared" si="4"/>
        <v>37733</v>
      </c>
      <c r="AJ113">
        <f t="shared" si="5"/>
        <v>4.4222866300000021</v>
      </c>
      <c r="AK113">
        <f t="shared" si="6"/>
        <v>4.4222866300000021</v>
      </c>
      <c r="AL113" s="3">
        <f>Sheet2!$Q$35</f>
        <v>10.235623914817568</v>
      </c>
      <c r="AM113" s="3">
        <f>Sheet2!$Q$37</f>
        <v>7.8277745832156471</v>
      </c>
      <c r="AN113" s="3">
        <f>Sheet2!$Q$39</f>
        <v>3.8789864960000009</v>
      </c>
      <c r="AU113">
        <f t="shared" si="7"/>
        <v>3.148265988281998E-2</v>
      </c>
      <c r="AV113">
        <f>VLOOKUP(AI113,Sheet3!C145:F3436,4,FALSE)</f>
        <v>95.642792109806905</v>
      </c>
    </row>
    <row r="114" spans="1:48">
      <c r="A114">
        <v>24767836</v>
      </c>
      <c r="B114">
        <v>110</v>
      </c>
      <c r="C114" t="s">
        <v>164</v>
      </c>
      <c r="D114">
        <v>0</v>
      </c>
      <c r="E114" t="s">
        <v>165</v>
      </c>
      <c r="F114" t="s">
        <v>34</v>
      </c>
      <c r="G114" t="s">
        <v>166</v>
      </c>
      <c r="H114">
        <v>1</v>
      </c>
      <c r="I114">
        <v>18.62</v>
      </c>
      <c r="J114">
        <v>20.71</v>
      </c>
      <c r="K114">
        <v>9.3490000000000002</v>
      </c>
      <c r="L114">
        <v>11.439</v>
      </c>
      <c r="M114">
        <v>36848</v>
      </c>
      <c r="N114" t="s">
        <v>167</v>
      </c>
      <c r="P114">
        <v>2.2869999999999999</v>
      </c>
      <c r="V114" t="s">
        <v>35</v>
      </c>
      <c r="W114" s="1">
        <v>37734</v>
      </c>
      <c r="X114">
        <v>20030423</v>
      </c>
      <c r="Y114">
        <v>0.98959600000000003</v>
      </c>
      <c r="AB114">
        <v>-0.36136655260907102</v>
      </c>
      <c r="AI114" s="2">
        <f t="shared" si="4"/>
        <v>37734</v>
      </c>
      <c r="AJ114">
        <f t="shared" si="5"/>
        <v>4.4450804399999981</v>
      </c>
      <c r="AK114">
        <f t="shared" si="6"/>
        <v>4.4450804399999981</v>
      </c>
      <c r="AL114" s="3">
        <f>Sheet2!$Q$35</f>
        <v>10.235623914817568</v>
      </c>
      <c r="AM114" s="3">
        <f>Sheet2!$Q$37</f>
        <v>7.8277745832156471</v>
      </c>
      <c r="AN114" s="3">
        <f>Sheet2!$Q$39</f>
        <v>3.8789864960000009</v>
      </c>
      <c r="AU114">
        <f t="shared" si="7"/>
        <v>3.1644931084961282E-2</v>
      </c>
      <c r="AV114">
        <f>VLOOKUP(AI114,Sheet3!C146:F3437,4,FALSE)</f>
        <v>94.721787445045805</v>
      </c>
    </row>
    <row r="115" spans="1:48">
      <c r="A115">
        <v>24835530</v>
      </c>
      <c r="B115">
        <v>110</v>
      </c>
      <c r="C115" t="s">
        <v>164</v>
      </c>
      <c r="D115">
        <v>0</v>
      </c>
      <c r="E115" t="s">
        <v>165</v>
      </c>
      <c r="F115" t="s">
        <v>34</v>
      </c>
      <c r="G115" t="s">
        <v>166</v>
      </c>
      <c r="H115">
        <v>1</v>
      </c>
      <c r="I115">
        <v>18.62</v>
      </c>
      <c r="J115">
        <v>20.71</v>
      </c>
      <c r="K115">
        <v>9.3490000000000002</v>
      </c>
      <c r="L115">
        <v>11.439</v>
      </c>
      <c r="M115">
        <v>36848</v>
      </c>
      <c r="N115" t="s">
        <v>167</v>
      </c>
      <c r="P115">
        <v>2.2869999999999999</v>
      </c>
      <c r="V115" t="s">
        <v>35</v>
      </c>
      <c r="W115" s="1">
        <v>37735</v>
      </c>
      <c r="X115">
        <v>20030424</v>
      </c>
      <c r="Y115">
        <v>0.99715600000000004</v>
      </c>
      <c r="AB115">
        <v>-0.765558169375539</v>
      </c>
      <c r="AI115" s="2">
        <f t="shared" si="4"/>
        <v>37735</v>
      </c>
      <c r="AJ115">
        <f t="shared" si="5"/>
        <v>3.8092088400000108</v>
      </c>
      <c r="AK115">
        <f t="shared" si="6"/>
        <v>3.8092088400000108</v>
      </c>
      <c r="AL115" s="3">
        <f>Sheet2!$Q$35</f>
        <v>10.235623914817568</v>
      </c>
      <c r="AM115" s="3">
        <f>Sheet2!$Q$37</f>
        <v>7.8277745832156471</v>
      </c>
      <c r="AN115" s="3">
        <f>Sheet2!$Q$39</f>
        <v>3.8789864960000009</v>
      </c>
      <c r="AU115">
        <f t="shared" si="7"/>
        <v>2.7118103453269721E-2</v>
      </c>
      <c r="AV115">
        <f>VLOOKUP(AI115,Sheet3!C147:F3438,4,FALSE)</f>
        <v>92.525545552153943</v>
      </c>
    </row>
    <row r="116" spans="1:48">
      <c r="A116">
        <v>24877078</v>
      </c>
      <c r="B116">
        <v>110</v>
      </c>
      <c r="C116" t="s">
        <v>164</v>
      </c>
      <c r="D116">
        <v>0</v>
      </c>
      <c r="E116" t="s">
        <v>165</v>
      </c>
      <c r="F116" t="s">
        <v>34</v>
      </c>
      <c r="G116" t="s">
        <v>166</v>
      </c>
      <c r="H116">
        <v>1</v>
      </c>
      <c r="I116">
        <v>18.62</v>
      </c>
      <c r="J116">
        <v>20.71</v>
      </c>
      <c r="K116">
        <v>9.3490000000000002</v>
      </c>
      <c r="L116">
        <v>11.439</v>
      </c>
      <c r="M116">
        <v>36848</v>
      </c>
      <c r="N116" t="s">
        <v>167</v>
      </c>
      <c r="P116">
        <v>2.2869999999999999</v>
      </c>
      <c r="V116" t="s">
        <v>35</v>
      </c>
      <c r="W116" s="1">
        <v>37736</v>
      </c>
      <c r="X116">
        <v>20030425</v>
      </c>
      <c r="Y116">
        <v>0.99635200000000002</v>
      </c>
      <c r="AB116">
        <v>-0.72257271171942095</v>
      </c>
      <c r="AI116" s="2">
        <f t="shared" si="4"/>
        <v>37736</v>
      </c>
      <c r="AJ116">
        <f t="shared" si="5"/>
        <v>3.8768332799999996</v>
      </c>
      <c r="AK116">
        <f t="shared" si="6"/>
        <v>3.8768332799999996</v>
      </c>
      <c r="AL116" s="3">
        <f>Sheet2!$Q$35</f>
        <v>10.235623914817568</v>
      </c>
      <c r="AM116" s="3">
        <f>Sheet2!$Q$37</f>
        <v>7.8277745832156471</v>
      </c>
      <c r="AN116" s="3">
        <f>Sheet2!$Q$39</f>
        <v>3.8789864960000009</v>
      </c>
      <c r="AU116">
        <f t="shared" si="7"/>
        <v>2.7599527979179705E-2</v>
      </c>
      <c r="AV116">
        <f>VLOOKUP(AI116,Sheet3!C148:F3439,4,FALSE)</f>
        <v>93.446550216915043</v>
      </c>
    </row>
    <row r="117" spans="1:48">
      <c r="A117">
        <v>24945436</v>
      </c>
      <c r="B117">
        <v>110</v>
      </c>
      <c r="C117" t="s">
        <v>164</v>
      </c>
      <c r="D117">
        <v>0</v>
      </c>
      <c r="E117" t="s">
        <v>165</v>
      </c>
      <c r="F117" t="s">
        <v>34</v>
      </c>
      <c r="G117" t="s">
        <v>166</v>
      </c>
      <c r="H117">
        <v>1</v>
      </c>
      <c r="I117">
        <v>18.62</v>
      </c>
      <c r="J117">
        <v>20.71</v>
      </c>
      <c r="K117">
        <v>9.3490000000000002</v>
      </c>
      <c r="L117">
        <v>11.439</v>
      </c>
      <c r="M117">
        <v>36848</v>
      </c>
      <c r="N117" t="s">
        <v>167</v>
      </c>
      <c r="P117">
        <v>2.2869999999999999</v>
      </c>
      <c r="V117" t="s">
        <v>35</v>
      </c>
      <c r="W117" s="1">
        <v>37737</v>
      </c>
      <c r="X117">
        <v>20030426</v>
      </c>
      <c r="Y117">
        <v>0.99771299999999996</v>
      </c>
      <c r="AB117">
        <v>-0.79533789563729695</v>
      </c>
      <c r="AI117" s="2">
        <f t="shared" si="4"/>
        <v>37737</v>
      </c>
      <c r="AJ117">
        <f t="shared" si="5"/>
        <v>3.7623595700000152</v>
      </c>
      <c r="AK117">
        <f t="shared" si="6"/>
        <v>3.7623595700000152</v>
      </c>
      <c r="AL117" s="3">
        <f>Sheet2!$Q$35</f>
        <v>10.235623914817568</v>
      </c>
      <c r="AM117" s="3">
        <f>Sheet2!$Q$37</f>
        <v>7.8277745832156471</v>
      </c>
      <c r="AN117" s="3">
        <f>Sheet2!$Q$39</f>
        <v>3.8789864960000009</v>
      </c>
      <c r="AU117">
        <f t="shared" si="7"/>
        <v>2.6784579248130568E-2</v>
      </c>
      <c r="AV117">
        <f>VLOOKUP(AI117,Sheet3!C149:F3440,4,FALSE)</f>
        <v>119.16383431755202</v>
      </c>
    </row>
    <row r="118" spans="1:48">
      <c r="A118">
        <v>25001742</v>
      </c>
      <c r="B118">
        <v>110</v>
      </c>
      <c r="C118" t="s">
        <v>164</v>
      </c>
      <c r="D118">
        <v>0</v>
      </c>
      <c r="E118" t="s">
        <v>165</v>
      </c>
      <c r="F118" t="s">
        <v>34</v>
      </c>
      <c r="G118" t="s">
        <v>166</v>
      </c>
      <c r="H118">
        <v>1</v>
      </c>
      <c r="I118">
        <v>18.62</v>
      </c>
      <c r="J118">
        <v>20.71</v>
      </c>
      <c r="K118">
        <v>9.3490000000000002</v>
      </c>
      <c r="L118">
        <v>11.439</v>
      </c>
      <c r="M118">
        <v>36848</v>
      </c>
      <c r="N118" t="s">
        <v>167</v>
      </c>
      <c r="P118">
        <v>2.2869999999999999</v>
      </c>
      <c r="V118" t="s">
        <v>35</v>
      </c>
      <c r="W118" s="1">
        <v>37738</v>
      </c>
      <c r="X118">
        <v>20030427</v>
      </c>
      <c r="Y118">
        <v>0.99746000000000001</v>
      </c>
      <c r="AB118">
        <v>-0.78181137724551197</v>
      </c>
      <c r="AI118" s="2">
        <f t="shared" si="4"/>
        <v>37738</v>
      </c>
      <c r="AJ118">
        <f t="shared" si="5"/>
        <v>3.7836394000000126</v>
      </c>
      <c r="AK118">
        <f t="shared" si="6"/>
        <v>3.7836394000000126</v>
      </c>
      <c r="AL118" s="3">
        <f>Sheet2!$Q$35</f>
        <v>10.235623914817568</v>
      </c>
      <c r="AM118" s="3">
        <f>Sheet2!$Q$37</f>
        <v>7.8277745832156471</v>
      </c>
      <c r="AN118" s="3">
        <f>Sheet2!$Q$39</f>
        <v>3.8789864960000009</v>
      </c>
      <c r="AU118">
        <f t="shared" si="7"/>
        <v>2.6936072289244037E-2</v>
      </c>
      <c r="AV118">
        <f>VLOOKUP(AI118,Sheet3!C150:F3441,4,FALSE)</f>
        <v>149.98206733071203</v>
      </c>
    </row>
    <row r="119" spans="1:48">
      <c r="A119">
        <v>25070242</v>
      </c>
      <c r="B119">
        <v>110</v>
      </c>
      <c r="C119" t="s">
        <v>164</v>
      </c>
      <c r="D119">
        <v>0</v>
      </c>
      <c r="E119" t="s">
        <v>165</v>
      </c>
      <c r="F119" t="s">
        <v>34</v>
      </c>
      <c r="G119" t="s">
        <v>166</v>
      </c>
      <c r="H119">
        <v>1</v>
      </c>
      <c r="I119">
        <v>18.62</v>
      </c>
      <c r="J119">
        <v>20.71</v>
      </c>
      <c r="K119">
        <v>9.3490000000000002</v>
      </c>
      <c r="L119">
        <v>11.439</v>
      </c>
      <c r="M119">
        <v>36848</v>
      </c>
      <c r="N119" t="s">
        <v>167</v>
      </c>
      <c r="P119">
        <v>2.2869999999999999</v>
      </c>
      <c r="V119" t="s">
        <v>35</v>
      </c>
      <c r="W119" s="1">
        <v>37739</v>
      </c>
      <c r="X119">
        <v>20030428</v>
      </c>
      <c r="Y119">
        <v>0.98533800000000005</v>
      </c>
      <c r="AB119">
        <v>-0.13371471343028701</v>
      </c>
      <c r="AI119" s="2">
        <f t="shared" si="4"/>
        <v>37739</v>
      </c>
      <c r="AJ119">
        <f t="shared" si="5"/>
        <v>4.8032208200000071</v>
      </c>
      <c r="AK119">
        <f t="shared" si="6"/>
        <v>4.8032208200000071</v>
      </c>
      <c r="AL119" s="3">
        <f>Sheet2!$Q$35</f>
        <v>10.235623914817568</v>
      </c>
      <c r="AM119" s="3">
        <f>Sheet2!$Q$37</f>
        <v>7.8277745832156471</v>
      </c>
      <c r="AN119" s="3">
        <f>Sheet2!$Q$39</f>
        <v>3.8789864960000009</v>
      </c>
      <c r="AU119">
        <f t="shared" si="7"/>
        <v>3.4194564954768622E-2</v>
      </c>
      <c r="AV119">
        <f>VLOOKUP(AI119,Sheet3!C151:F3442,4,FALSE)</f>
        <v>170.45670949347809</v>
      </c>
    </row>
    <row r="120" spans="1:48">
      <c r="A120">
        <v>25113656</v>
      </c>
      <c r="B120">
        <v>110</v>
      </c>
      <c r="C120" t="s">
        <v>164</v>
      </c>
      <c r="D120">
        <v>0</v>
      </c>
      <c r="E120" t="s">
        <v>165</v>
      </c>
      <c r="F120" t="s">
        <v>34</v>
      </c>
      <c r="G120" t="s">
        <v>166</v>
      </c>
      <c r="H120">
        <v>1</v>
      </c>
      <c r="I120">
        <v>18.62</v>
      </c>
      <c r="J120">
        <v>20.71</v>
      </c>
      <c r="K120">
        <v>9.3490000000000002</v>
      </c>
      <c r="L120">
        <v>11.439</v>
      </c>
      <c r="M120">
        <v>36848</v>
      </c>
      <c r="N120" t="s">
        <v>167</v>
      </c>
      <c r="P120">
        <v>2.2869999999999999</v>
      </c>
      <c r="V120" t="s">
        <v>35</v>
      </c>
      <c r="W120" s="1">
        <v>37740</v>
      </c>
      <c r="X120">
        <v>20030429</v>
      </c>
      <c r="Y120">
        <v>0.98141400000000001</v>
      </c>
      <c r="AB120">
        <v>7.6079982891357603E-2</v>
      </c>
      <c r="AI120" s="2">
        <f t="shared" si="4"/>
        <v>37740</v>
      </c>
      <c r="AJ120">
        <f t="shared" si="5"/>
        <v>5.1332684600000107</v>
      </c>
      <c r="AK120">
        <f t="shared" si="6"/>
        <v>5.1332684600000107</v>
      </c>
      <c r="AL120" s="3">
        <f>Sheet2!$Q$35</f>
        <v>10.235623914817568</v>
      </c>
      <c r="AM120" s="3">
        <f>Sheet2!$Q$37</f>
        <v>7.8277745832156471</v>
      </c>
      <c r="AN120" s="3">
        <f>Sheet2!$Q$39</f>
        <v>3.8789864960000009</v>
      </c>
      <c r="AU120">
        <f t="shared" si="7"/>
        <v>3.6544204058837168E-2</v>
      </c>
      <c r="AV120">
        <f>VLOOKUP(AI120,Sheet3!C152:F3443,4,FALSE)</f>
        <v>179.80844916643699</v>
      </c>
    </row>
    <row r="121" spans="1:48">
      <c r="A121">
        <v>25172299</v>
      </c>
      <c r="B121">
        <v>110</v>
      </c>
      <c r="C121" t="s">
        <v>164</v>
      </c>
      <c r="D121">
        <v>0</v>
      </c>
      <c r="E121" t="s">
        <v>165</v>
      </c>
      <c r="F121" t="s">
        <v>34</v>
      </c>
      <c r="G121" t="s">
        <v>166</v>
      </c>
      <c r="H121">
        <v>1</v>
      </c>
      <c r="I121">
        <v>18.62</v>
      </c>
      <c r="J121">
        <v>20.71</v>
      </c>
      <c r="K121">
        <v>9.3490000000000002</v>
      </c>
      <c r="L121">
        <v>11.439</v>
      </c>
      <c r="M121">
        <v>36848</v>
      </c>
      <c r="N121" t="s">
        <v>167</v>
      </c>
      <c r="P121">
        <v>2.2869999999999999</v>
      </c>
      <c r="V121" t="s">
        <v>35</v>
      </c>
      <c r="W121" s="1">
        <v>37741</v>
      </c>
      <c r="X121">
        <v>20030430</v>
      </c>
      <c r="Y121">
        <v>0.97430600000000001</v>
      </c>
      <c r="AB121">
        <v>0.45610564585115199</v>
      </c>
      <c r="AI121" s="2">
        <f t="shared" si="4"/>
        <v>37741</v>
      </c>
      <c r="AJ121">
        <f t="shared" si="5"/>
        <v>5.7311223400000131</v>
      </c>
      <c r="AK121">
        <f t="shared" si="6"/>
        <v>5.7311223400000131</v>
      </c>
      <c r="AL121" s="3">
        <f>Sheet2!$Q$35</f>
        <v>10.235623914817568</v>
      </c>
      <c r="AM121" s="3">
        <f>Sheet2!$Q$37</f>
        <v>7.8277745832156471</v>
      </c>
      <c r="AN121" s="3">
        <f>Sheet2!$Q$39</f>
        <v>3.8789864960000009</v>
      </c>
      <c r="AU121">
        <f t="shared" si="7"/>
        <v>4.0800380091385369E-2</v>
      </c>
      <c r="AV121">
        <f>VLOOKUP(AI121,Sheet3!C153:F3444,4,FALSE)</f>
        <v>161.81343494725849</v>
      </c>
    </row>
    <row r="122" spans="1:48">
      <c r="A122">
        <v>25220136</v>
      </c>
      <c r="B122">
        <v>110</v>
      </c>
      <c r="C122" t="s">
        <v>164</v>
      </c>
      <c r="D122">
        <v>0</v>
      </c>
      <c r="E122" t="s">
        <v>165</v>
      </c>
      <c r="F122" t="s">
        <v>34</v>
      </c>
      <c r="G122" t="s">
        <v>166</v>
      </c>
      <c r="H122">
        <v>1</v>
      </c>
      <c r="I122">
        <v>18.62</v>
      </c>
      <c r="J122">
        <v>20.71</v>
      </c>
      <c r="K122">
        <v>9.3490000000000002</v>
      </c>
      <c r="L122">
        <v>11.439</v>
      </c>
      <c r="M122">
        <v>36848</v>
      </c>
      <c r="N122" t="s">
        <v>167</v>
      </c>
      <c r="P122">
        <v>2.2869999999999999</v>
      </c>
      <c r="V122" t="s">
        <v>35</v>
      </c>
      <c r="W122" s="1">
        <v>37742</v>
      </c>
      <c r="X122">
        <v>20030501</v>
      </c>
      <c r="Y122">
        <v>0.97691700000000004</v>
      </c>
      <c r="AB122">
        <v>0.316509837467917</v>
      </c>
      <c r="AI122" s="2">
        <f t="shared" si="4"/>
        <v>37742</v>
      </c>
      <c r="AJ122">
        <f t="shared" si="5"/>
        <v>5.5115111300000024</v>
      </c>
      <c r="AK122">
        <f t="shared" si="6"/>
        <v>5.5115111300000024</v>
      </c>
      <c r="AL122" s="3">
        <f>Sheet2!$Q$35</f>
        <v>10.235623914817568</v>
      </c>
      <c r="AM122" s="3">
        <f>Sheet2!$Q$37</f>
        <v>7.8277745832156471</v>
      </c>
      <c r="AN122" s="3">
        <f>Sheet2!$Q$39</f>
        <v>3.8789864960000009</v>
      </c>
      <c r="AU122">
        <f t="shared" si="7"/>
        <v>3.9236947955625122E-2</v>
      </c>
      <c r="AV122">
        <f>VLOOKUP(AI122,Sheet3!C154:F3445,4,FALSE)</f>
        <v>135.74191828325186</v>
      </c>
    </row>
    <row r="123" spans="1:48">
      <c r="A123">
        <v>25258648</v>
      </c>
      <c r="B123">
        <v>110</v>
      </c>
      <c r="C123" t="s">
        <v>164</v>
      </c>
      <c r="D123">
        <v>0</v>
      </c>
      <c r="E123" t="s">
        <v>165</v>
      </c>
      <c r="F123" t="s">
        <v>34</v>
      </c>
      <c r="G123" t="s">
        <v>166</v>
      </c>
      <c r="H123">
        <v>1</v>
      </c>
      <c r="I123">
        <v>18.62</v>
      </c>
      <c r="J123">
        <v>20.71</v>
      </c>
      <c r="K123">
        <v>9.3490000000000002</v>
      </c>
      <c r="L123">
        <v>11.439</v>
      </c>
      <c r="M123">
        <v>36848</v>
      </c>
      <c r="N123" t="s">
        <v>167</v>
      </c>
      <c r="P123">
        <v>2.2869999999999999</v>
      </c>
      <c r="V123" t="s">
        <v>35</v>
      </c>
      <c r="W123" s="1">
        <v>37743</v>
      </c>
      <c r="X123">
        <v>20030502</v>
      </c>
      <c r="Y123">
        <v>0.98483699999999996</v>
      </c>
      <c r="AB123">
        <v>-0.10692899914456799</v>
      </c>
      <c r="AI123" s="2">
        <f t="shared" si="4"/>
        <v>37743</v>
      </c>
      <c r="AJ123">
        <f t="shared" si="5"/>
        <v>4.845359930000015</v>
      </c>
      <c r="AK123">
        <f t="shared" si="6"/>
        <v>4.845359930000015</v>
      </c>
      <c r="AL123" s="3">
        <f>Sheet2!$Q$35</f>
        <v>10.235623914817568</v>
      </c>
      <c r="AM123" s="3">
        <f>Sheet2!$Q$37</f>
        <v>7.8277745832156471</v>
      </c>
      <c r="AN123" s="3">
        <f>Sheet2!$Q$39</f>
        <v>3.8789864960000009</v>
      </c>
      <c r="AU123">
        <f t="shared" si="7"/>
        <v>3.4494557103376816E-2</v>
      </c>
      <c r="AV123">
        <f>VLOOKUP(AI123,Sheet3!C155:F3446,4,FALSE)</f>
        <v>119.09298780487808</v>
      </c>
    </row>
    <row r="124" spans="1:48">
      <c r="A124">
        <v>25286956</v>
      </c>
      <c r="B124">
        <v>110</v>
      </c>
      <c r="C124" t="s">
        <v>164</v>
      </c>
      <c r="D124">
        <v>0</v>
      </c>
      <c r="E124" t="s">
        <v>165</v>
      </c>
      <c r="F124" t="s">
        <v>34</v>
      </c>
      <c r="G124" t="s">
        <v>166</v>
      </c>
      <c r="H124">
        <v>1</v>
      </c>
      <c r="I124">
        <v>18.62</v>
      </c>
      <c r="J124">
        <v>20.71</v>
      </c>
      <c r="K124">
        <v>9.3490000000000002</v>
      </c>
      <c r="L124">
        <v>11.439</v>
      </c>
      <c r="M124">
        <v>36848</v>
      </c>
      <c r="N124" t="s">
        <v>167</v>
      </c>
      <c r="P124">
        <v>2.2869999999999999</v>
      </c>
      <c r="V124" t="s">
        <v>35</v>
      </c>
      <c r="W124" s="1">
        <v>37744</v>
      </c>
      <c r="X124">
        <v>20030503</v>
      </c>
      <c r="Y124">
        <v>0.98603099999999999</v>
      </c>
      <c r="AB124">
        <v>-0.17076561163387699</v>
      </c>
      <c r="AI124" s="2">
        <f t="shared" si="4"/>
        <v>37744</v>
      </c>
      <c r="AJ124">
        <f t="shared" si="5"/>
        <v>4.7449325900000048</v>
      </c>
      <c r="AK124">
        <f t="shared" si="6"/>
        <v>4.7449325900000048</v>
      </c>
      <c r="AL124" s="3">
        <f>Sheet2!$Q$35</f>
        <v>10.235623914817568</v>
      </c>
      <c r="AM124" s="3">
        <f>Sheet2!$Q$37</f>
        <v>7.8277745832156471</v>
      </c>
      <c r="AN124" s="3">
        <f>Sheet2!$Q$39</f>
        <v>3.8789864960000009</v>
      </c>
      <c r="AU124">
        <f t="shared" si="7"/>
        <v>3.3779605755196875E-2</v>
      </c>
      <c r="AV124">
        <f>VLOOKUP(AI124,Sheet3!C156:F3447,4,FALSE)</f>
        <v>106.90738762496194</v>
      </c>
    </row>
    <row r="125" spans="1:48">
      <c r="A125">
        <v>25325595</v>
      </c>
      <c r="B125">
        <v>110</v>
      </c>
      <c r="C125" t="s">
        <v>164</v>
      </c>
      <c r="D125">
        <v>0</v>
      </c>
      <c r="E125" t="s">
        <v>165</v>
      </c>
      <c r="F125" t="s">
        <v>34</v>
      </c>
      <c r="G125" t="s">
        <v>166</v>
      </c>
      <c r="H125">
        <v>1</v>
      </c>
      <c r="I125">
        <v>18.62</v>
      </c>
      <c r="J125">
        <v>20.71</v>
      </c>
      <c r="K125">
        <v>9.3490000000000002</v>
      </c>
      <c r="L125">
        <v>11.439</v>
      </c>
      <c r="M125">
        <v>36848</v>
      </c>
      <c r="N125" t="s">
        <v>167</v>
      </c>
      <c r="P125">
        <v>2.2869999999999999</v>
      </c>
      <c r="V125" t="s">
        <v>35</v>
      </c>
      <c r="W125" s="1">
        <v>37745</v>
      </c>
      <c r="X125">
        <v>20030504</v>
      </c>
      <c r="Y125">
        <v>0.98885100000000004</v>
      </c>
      <c r="AB125">
        <v>-0.32153550042772</v>
      </c>
      <c r="AI125" s="2">
        <f t="shared" si="4"/>
        <v>37745</v>
      </c>
      <c r="AJ125">
        <f t="shared" si="5"/>
        <v>4.5077423900000042</v>
      </c>
      <c r="AK125">
        <f t="shared" si="6"/>
        <v>4.5077423900000042</v>
      </c>
      <c r="AL125" s="3">
        <f>Sheet2!$Q$35</f>
        <v>10.235623914817568</v>
      </c>
      <c r="AM125" s="3">
        <f>Sheet2!$Q$37</f>
        <v>7.8277745832156471</v>
      </c>
      <c r="AN125" s="3">
        <f>Sheet2!$Q$39</f>
        <v>3.8789864960000009</v>
      </c>
      <c r="AU125">
        <f t="shared" si="7"/>
        <v>3.2091027194169036E-2</v>
      </c>
      <c r="AV125">
        <f>VLOOKUP(AI125,Sheet3!C157:F3448,4,FALSE)</f>
        <v>98.760038667459867</v>
      </c>
    </row>
    <row r="126" spans="1:48">
      <c r="A126">
        <v>25365047</v>
      </c>
      <c r="B126">
        <v>110</v>
      </c>
      <c r="C126" t="s">
        <v>164</v>
      </c>
      <c r="D126">
        <v>0</v>
      </c>
      <c r="E126" t="s">
        <v>165</v>
      </c>
      <c r="F126" t="s">
        <v>34</v>
      </c>
      <c r="G126" t="s">
        <v>166</v>
      </c>
      <c r="H126">
        <v>1</v>
      </c>
      <c r="I126">
        <v>18.62</v>
      </c>
      <c r="J126">
        <v>20.71</v>
      </c>
      <c r="K126">
        <v>9.3490000000000002</v>
      </c>
      <c r="L126">
        <v>11.439</v>
      </c>
      <c r="M126">
        <v>36848</v>
      </c>
      <c r="N126" t="s">
        <v>167</v>
      </c>
      <c r="P126">
        <v>2.2869999999999999</v>
      </c>
      <c r="V126" t="s">
        <v>35</v>
      </c>
      <c r="W126" s="1">
        <v>37746</v>
      </c>
      <c r="X126">
        <v>20030505</v>
      </c>
      <c r="Y126">
        <v>0.99158100000000005</v>
      </c>
      <c r="AB126">
        <v>-0.46749358426005599</v>
      </c>
      <c r="AI126" s="2">
        <f t="shared" si="4"/>
        <v>37746</v>
      </c>
      <c r="AJ126">
        <f t="shared" si="5"/>
        <v>4.2781220899999965</v>
      </c>
      <c r="AK126">
        <f t="shared" si="6"/>
        <v>4.2781220899999965</v>
      </c>
      <c r="AL126" s="3">
        <f>Sheet2!$Q$35</f>
        <v>10.235623914817568</v>
      </c>
      <c r="AM126" s="3">
        <f>Sheet2!$Q$37</f>
        <v>7.8277745832156471</v>
      </c>
      <c r="AN126" s="3">
        <f>Sheet2!$Q$39</f>
        <v>3.8789864960000009</v>
      </c>
      <c r="AU126">
        <f t="shared" si="7"/>
        <v>3.0456339438280324E-2</v>
      </c>
      <c r="AV126">
        <f>VLOOKUP(AI126,Sheet3!C158:F3449,4,FALSE)</f>
        <v>135.38768571988223</v>
      </c>
    </row>
    <row r="127" spans="1:48">
      <c r="A127">
        <v>25392577</v>
      </c>
      <c r="B127">
        <v>110</v>
      </c>
      <c r="C127" t="s">
        <v>164</v>
      </c>
      <c r="D127">
        <v>0</v>
      </c>
      <c r="E127" t="s">
        <v>165</v>
      </c>
      <c r="F127" t="s">
        <v>34</v>
      </c>
      <c r="G127" t="s">
        <v>166</v>
      </c>
      <c r="H127">
        <v>1</v>
      </c>
      <c r="I127">
        <v>18.62</v>
      </c>
      <c r="J127">
        <v>20.71</v>
      </c>
      <c r="K127">
        <v>9.3490000000000002</v>
      </c>
      <c r="L127">
        <v>11.439</v>
      </c>
      <c r="M127">
        <v>36848</v>
      </c>
      <c r="N127" t="s">
        <v>167</v>
      </c>
      <c r="P127">
        <v>2.2869999999999999</v>
      </c>
      <c r="V127" t="s">
        <v>35</v>
      </c>
      <c r="W127" s="1">
        <v>37747</v>
      </c>
      <c r="X127">
        <v>20030506</v>
      </c>
      <c r="Y127">
        <v>0.99156100000000003</v>
      </c>
      <c r="AB127">
        <v>-0.46642429426860899</v>
      </c>
      <c r="AI127" s="2">
        <f t="shared" si="4"/>
        <v>37747</v>
      </c>
      <c r="AJ127">
        <f t="shared" si="5"/>
        <v>4.2798042900000013</v>
      </c>
      <c r="AK127">
        <f t="shared" si="6"/>
        <v>4.2798042900000013</v>
      </c>
      <c r="AL127" s="3">
        <f>Sheet2!$Q$35</f>
        <v>10.235623914817568</v>
      </c>
      <c r="AM127" s="3">
        <f>Sheet2!$Q$37</f>
        <v>7.8277745832156471</v>
      </c>
      <c r="AN127" s="3">
        <f>Sheet2!$Q$39</f>
        <v>3.8789864960000009</v>
      </c>
      <c r="AU127">
        <f t="shared" si="7"/>
        <v>3.0468315172755736E-2</v>
      </c>
      <c r="AV127">
        <f>VLOOKUP(AI127,Sheet3!C159:F3450,4,FALSE)</f>
        <v>216.79032878222898</v>
      </c>
    </row>
    <row r="128" spans="1:48">
      <c r="A128">
        <v>25428336</v>
      </c>
      <c r="B128">
        <v>110</v>
      </c>
      <c r="C128" t="s">
        <v>164</v>
      </c>
      <c r="D128">
        <v>0</v>
      </c>
      <c r="E128" t="s">
        <v>165</v>
      </c>
      <c r="F128" t="s">
        <v>34</v>
      </c>
      <c r="G128" t="s">
        <v>166</v>
      </c>
      <c r="H128">
        <v>1</v>
      </c>
      <c r="I128">
        <v>18.62</v>
      </c>
      <c r="J128">
        <v>20.71</v>
      </c>
      <c r="K128">
        <v>9.3490000000000002</v>
      </c>
      <c r="L128">
        <v>11.439</v>
      </c>
      <c r="M128">
        <v>36848</v>
      </c>
      <c r="N128" t="s">
        <v>167</v>
      </c>
      <c r="P128">
        <v>2.2869999999999999</v>
      </c>
      <c r="V128" t="s">
        <v>35</v>
      </c>
      <c r="W128" s="1">
        <v>37748</v>
      </c>
      <c r="X128">
        <v>20030507</v>
      </c>
      <c r="Y128">
        <v>0.99288299999999996</v>
      </c>
      <c r="AB128">
        <v>-0.53710436270316497</v>
      </c>
      <c r="AI128" s="2">
        <f t="shared" si="4"/>
        <v>37748</v>
      </c>
      <c r="AJ128">
        <f t="shared" si="5"/>
        <v>4.1686108700000091</v>
      </c>
      <c r="AK128">
        <f t="shared" si="6"/>
        <v>4.1686108700000091</v>
      </c>
      <c r="AL128" s="3">
        <f>Sheet2!$Q$35</f>
        <v>10.235623914817568</v>
      </c>
      <c r="AM128" s="3">
        <f>Sheet2!$Q$37</f>
        <v>7.8277745832156471</v>
      </c>
      <c r="AN128" s="3">
        <f>Sheet2!$Q$39</f>
        <v>3.8789864960000009</v>
      </c>
      <c r="AU128">
        <f t="shared" si="7"/>
        <v>2.967671912393352E-2</v>
      </c>
      <c r="AV128">
        <f>VLOOKUP(AI128,Sheet3!C160:F3451,4,FALSE)</f>
        <v>296.70519507842317</v>
      </c>
    </row>
    <row r="129" spans="1:48">
      <c r="A129">
        <v>25470490</v>
      </c>
      <c r="B129">
        <v>110</v>
      </c>
      <c r="C129" t="s">
        <v>164</v>
      </c>
      <c r="D129">
        <v>0</v>
      </c>
      <c r="E129" t="s">
        <v>165</v>
      </c>
      <c r="F129" t="s">
        <v>34</v>
      </c>
      <c r="G129" t="s">
        <v>166</v>
      </c>
      <c r="H129">
        <v>1</v>
      </c>
      <c r="I129">
        <v>18.62</v>
      </c>
      <c r="J129">
        <v>20.71</v>
      </c>
      <c r="K129">
        <v>9.3490000000000002</v>
      </c>
      <c r="L129">
        <v>11.439</v>
      </c>
      <c r="M129">
        <v>36848</v>
      </c>
      <c r="N129" t="s">
        <v>167</v>
      </c>
      <c r="P129">
        <v>2.2869999999999999</v>
      </c>
      <c r="V129" t="s">
        <v>35</v>
      </c>
      <c r="W129" s="1">
        <v>37749</v>
      </c>
      <c r="X129">
        <v>20030508</v>
      </c>
      <c r="Y129">
        <v>0.99288299999999996</v>
      </c>
      <c r="AB129">
        <v>-0.53710436270316497</v>
      </c>
      <c r="AI129" s="2">
        <f t="shared" si="4"/>
        <v>37749</v>
      </c>
      <c r="AJ129">
        <f t="shared" si="5"/>
        <v>4.1686108700000091</v>
      </c>
      <c r="AK129">
        <f t="shared" si="6"/>
        <v>4.1686108700000091</v>
      </c>
      <c r="AL129" s="3">
        <f>Sheet2!$Q$35</f>
        <v>10.235623914817568</v>
      </c>
      <c r="AM129" s="3">
        <f>Sheet2!$Q$37</f>
        <v>7.8277745832156471</v>
      </c>
      <c r="AN129" s="3">
        <f>Sheet2!$Q$39</f>
        <v>3.8789864960000009</v>
      </c>
      <c r="AU129">
        <f t="shared" si="7"/>
        <v>2.967671912393352E-2</v>
      </c>
      <c r="AV129">
        <f>VLOOKUP(AI129,Sheet3!C161:F3452,4,FALSE)</f>
        <v>374.21127994370374</v>
      </c>
    </row>
    <row r="130" spans="1:48">
      <c r="A130">
        <v>25504616</v>
      </c>
      <c r="B130">
        <v>110</v>
      </c>
      <c r="C130" t="s">
        <v>164</v>
      </c>
      <c r="D130">
        <v>0</v>
      </c>
      <c r="E130" t="s">
        <v>165</v>
      </c>
      <c r="F130" t="s">
        <v>34</v>
      </c>
      <c r="G130" t="s">
        <v>166</v>
      </c>
      <c r="H130">
        <v>1</v>
      </c>
      <c r="I130">
        <v>18.62</v>
      </c>
      <c r="J130">
        <v>20.71</v>
      </c>
      <c r="K130">
        <v>9.3490000000000002</v>
      </c>
      <c r="L130">
        <v>11.439</v>
      </c>
      <c r="M130">
        <v>36848</v>
      </c>
      <c r="N130" t="s">
        <v>167</v>
      </c>
      <c r="P130">
        <v>2.2869999999999999</v>
      </c>
      <c r="V130" t="s">
        <v>35</v>
      </c>
      <c r="W130" s="1">
        <v>37750</v>
      </c>
      <c r="X130">
        <v>20030509</v>
      </c>
      <c r="Y130">
        <v>0.99436100000000005</v>
      </c>
      <c r="AB130">
        <v>-0.61612489307100604</v>
      </c>
      <c r="AI130" s="2">
        <f t="shared" si="4"/>
        <v>37750</v>
      </c>
      <c r="AJ130">
        <f t="shared" si="5"/>
        <v>4.0442962900000055</v>
      </c>
      <c r="AK130">
        <f t="shared" si="6"/>
        <v>4.0442962900000055</v>
      </c>
      <c r="AL130" s="3">
        <f>Sheet2!$Q$35</f>
        <v>10.235623914817568</v>
      </c>
      <c r="AM130" s="3">
        <f>Sheet2!$Q$37</f>
        <v>7.8277745832156471</v>
      </c>
      <c r="AN130" s="3">
        <f>Sheet2!$Q$39</f>
        <v>3.8789864960000009</v>
      </c>
      <c r="AU130">
        <f t="shared" si="7"/>
        <v>2.8791712346203303E-2</v>
      </c>
      <c r="AV130">
        <f>VLOOKUP(AI130,Sheet3!C162:F3453,4,FALSE)</f>
        <v>415.16056426923592</v>
      </c>
    </row>
    <row r="131" spans="1:48">
      <c r="A131">
        <v>25538222</v>
      </c>
      <c r="B131">
        <v>110</v>
      </c>
      <c r="C131" t="s">
        <v>164</v>
      </c>
      <c r="D131">
        <v>0</v>
      </c>
      <c r="E131" t="s">
        <v>165</v>
      </c>
      <c r="F131" t="s">
        <v>34</v>
      </c>
      <c r="G131" t="s">
        <v>166</v>
      </c>
      <c r="H131">
        <v>1</v>
      </c>
      <c r="I131">
        <v>18.62</v>
      </c>
      <c r="J131">
        <v>20.71</v>
      </c>
      <c r="K131">
        <v>9.3490000000000002</v>
      </c>
      <c r="L131">
        <v>11.439</v>
      </c>
      <c r="M131">
        <v>36848</v>
      </c>
      <c r="N131" t="s">
        <v>167</v>
      </c>
      <c r="P131">
        <v>2.2869999999999999</v>
      </c>
      <c r="V131" t="s">
        <v>35</v>
      </c>
      <c r="W131" s="1">
        <v>37751</v>
      </c>
      <c r="X131">
        <v>20030510</v>
      </c>
      <c r="Y131">
        <v>0.99497500000000005</v>
      </c>
      <c r="AB131">
        <v>-0.64895209580838797</v>
      </c>
      <c r="AI131" s="2">
        <f t="shared" ref="AI131:AI194" si="8">W131</f>
        <v>37751</v>
      </c>
      <c r="AJ131">
        <f t="shared" ref="AJ131:AJ194" si="9">$AQ$2*(Y131^2)+($AR$2*Y131)+$AS$2</f>
        <v>3.9926527500000049</v>
      </c>
      <c r="AK131">
        <f t="shared" ref="AK131:AK194" si="10">IF(AJ131&gt;0,AJ131,0)</f>
        <v>3.9926527500000049</v>
      </c>
      <c r="AL131" s="3">
        <f>Sheet2!$Q$35</f>
        <v>10.235623914817568</v>
      </c>
      <c r="AM131" s="3">
        <f>Sheet2!$Q$37</f>
        <v>7.8277745832156471</v>
      </c>
      <c r="AN131" s="3">
        <f>Sheet2!$Q$39</f>
        <v>3.8789864960000009</v>
      </c>
      <c r="AU131">
        <f t="shared" ref="AU131:AU194" si="11">0.001*(AK131*86440)/AT$2</f>
        <v>2.842405729780929E-2</v>
      </c>
      <c r="AV131">
        <f>VLOOKUP(AI131,Sheet3!C163:F3454,4,FALSE)</f>
        <v>400.99126173444967</v>
      </c>
    </row>
    <row r="132" spans="1:48">
      <c r="A132">
        <v>25571625</v>
      </c>
      <c r="B132">
        <v>110</v>
      </c>
      <c r="C132" t="s">
        <v>164</v>
      </c>
      <c r="D132">
        <v>0</v>
      </c>
      <c r="E132" t="s">
        <v>165</v>
      </c>
      <c r="F132" t="s">
        <v>34</v>
      </c>
      <c r="G132" t="s">
        <v>166</v>
      </c>
      <c r="H132">
        <v>1</v>
      </c>
      <c r="I132">
        <v>18.62</v>
      </c>
      <c r="J132">
        <v>20.71</v>
      </c>
      <c r="K132">
        <v>9.3490000000000002</v>
      </c>
      <c r="L132">
        <v>11.439</v>
      </c>
      <c r="M132">
        <v>36848</v>
      </c>
      <c r="N132" t="s">
        <v>167</v>
      </c>
      <c r="P132">
        <v>2.2869999999999999</v>
      </c>
      <c r="V132" t="s">
        <v>35</v>
      </c>
      <c r="W132" s="1">
        <v>37752</v>
      </c>
      <c r="X132">
        <v>20030511</v>
      </c>
      <c r="Y132">
        <v>0.99373999999999996</v>
      </c>
      <c r="AB132">
        <v>-0.58292343883661202</v>
      </c>
      <c r="AI132" s="2">
        <f t="shared" si="8"/>
        <v>37752</v>
      </c>
      <c r="AJ132">
        <f t="shared" si="9"/>
        <v>4.0965286000000134</v>
      </c>
      <c r="AK132">
        <f t="shared" si="10"/>
        <v>4.0965286000000134</v>
      </c>
      <c r="AL132" s="3">
        <f>Sheet2!$Q$35</f>
        <v>10.235623914817568</v>
      </c>
      <c r="AM132" s="3">
        <f>Sheet2!$Q$37</f>
        <v>7.8277745832156471</v>
      </c>
      <c r="AN132" s="3">
        <f>Sheet2!$Q$39</f>
        <v>3.8789864960000009</v>
      </c>
      <c r="AU132">
        <f t="shared" si="11"/>
        <v>2.9163558901663743E-2</v>
      </c>
      <c r="AV132">
        <f>VLOOKUP(AI132,Sheet3!C164:F3455,4,FALSE)</f>
        <v>413.74363401575727</v>
      </c>
    </row>
    <row r="133" spans="1:48">
      <c r="A133">
        <v>25605308</v>
      </c>
      <c r="B133">
        <v>110</v>
      </c>
      <c r="C133" t="s">
        <v>164</v>
      </c>
      <c r="D133">
        <v>0</v>
      </c>
      <c r="E133" t="s">
        <v>165</v>
      </c>
      <c r="F133" t="s">
        <v>34</v>
      </c>
      <c r="G133" t="s">
        <v>166</v>
      </c>
      <c r="H133">
        <v>1</v>
      </c>
      <c r="I133">
        <v>18.62</v>
      </c>
      <c r="J133">
        <v>20.71</v>
      </c>
      <c r="K133">
        <v>9.3490000000000002</v>
      </c>
      <c r="L133">
        <v>11.439</v>
      </c>
      <c r="M133">
        <v>36848</v>
      </c>
      <c r="N133" t="s">
        <v>167</v>
      </c>
      <c r="P133">
        <v>2.2869999999999999</v>
      </c>
      <c r="V133" t="s">
        <v>35</v>
      </c>
      <c r="W133" s="1">
        <v>37753</v>
      </c>
      <c r="X133">
        <v>20030512</v>
      </c>
      <c r="Y133">
        <v>0.99418499999999999</v>
      </c>
      <c r="AB133">
        <v>-0.60671514114628</v>
      </c>
      <c r="AI133" s="2">
        <f t="shared" si="8"/>
        <v>37753</v>
      </c>
      <c r="AJ133">
        <f t="shared" si="9"/>
        <v>4.0590996500000074</v>
      </c>
      <c r="AK133">
        <f t="shared" si="10"/>
        <v>4.0590996500000074</v>
      </c>
      <c r="AL133" s="3">
        <f>Sheet2!$Q$35</f>
        <v>10.235623914817568</v>
      </c>
      <c r="AM133" s="3">
        <f>Sheet2!$Q$37</f>
        <v>7.8277745832156471</v>
      </c>
      <c r="AN133" s="3">
        <f>Sheet2!$Q$39</f>
        <v>3.8789864960000009</v>
      </c>
      <c r="AU133">
        <f t="shared" si="11"/>
        <v>2.8897098809586613E-2</v>
      </c>
      <c r="AV133">
        <f>VLOOKUP(AI133,Sheet3!C165:F3456,4,FALSE)</f>
        <v>448.45842522598349</v>
      </c>
    </row>
    <row r="134" spans="1:48">
      <c r="A134">
        <v>25638694</v>
      </c>
      <c r="B134">
        <v>110</v>
      </c>
      <c r="C134" t="s">
        <v>164</v>
      </c>
      <c r="D134">
        <v>0</v>
      </c>
      <c r="E134" t="s">
        <v>165</v>
      </c>
      <c r="F134" t="s">
        <v>34</v>
      </c>
      <c r="G134" t="s">
        <v>166</v>
      </c>
      <c r="H134">
        <v>1</v>
      </c>
      <c r="I134">
        <v>18.62</v>
      </c>
      <c r="J134">
        <v>20.71</v>
      </c>
      <c r="K134">
        <v>9.3490000000000002</v>
      </c>
      <c r="L134">
        <v>11.439</v>
      </c>
      <c r="M134">
        <v>36848</v>
      </c>
      <c r="N134" t="s">
        <v>167</v>
      </c>
      <c r="P134">
        <v>2.2869999999999999</v>
      </c>
      <c r="V134" t="s">
        <v>35</v>
      </c>
      <c r="W134" s="1">
        <v>37754</v>
      </c>
      <c r="X134">
        <v>20030513</v>
      </c>
      <c r="Y134">
        <v>0.99440499999999998</v>
      </c>
      <c r="AB134">
        <v>-0.61847733105218305</v>
      </c>
      <c r="AI134" s="2">
        <f t="shared" si="8"/>
        <v>37754</v>
      </c>
      <c r="AJ134">
        <f t="shared" si="9"/>
        <v>4.0405954500000121</v>
      </c>
      <c r="AK134">
        <f t="shared" si="10"/>
        <v>4.0405954500000121</v>
      </c>
      <c r="AL134" s="3">
        <f>Sheet2!$Q$35</f>
        <v>10.235623914817568</v>
      </c>
      <c r="AM134" s="3">
        <f>Sheet2!$Q$37</f>
        <v>7.8277745832156471</v>
      </c>
      <c r="AN134" s="3">
        <f>Sheet2!$Q$39</f>
        <v>3.8789864960000009</v>
      </c>
      <c r="AU134">
        <f t="shared" si="11"/>
        <v>2.8765365730357526E-2</v>
      </c>
      <c r="AV134">
        <f>VLOOKUP(AI134,Sheet3!C166:F3457,4,FALSE)</f>
        <v>496.63405384425658</v>
      </c>
    </row>
    <row r="135" spans="1:48">
      <c r="A135">
        <v>25672429</v>
      </c>
      <c r="B135">
        <v>110</v>
      </c>
      <c r="C135" t="s">
        <v>164</v>
      </c>
      <c r="D135">
        <v>0</v>
      </c>
      <c r="E135" t="s">
        <v>165</v>
      </c>
      <c r="F135" t="s">
        <v>34</v>
      </c>
      <c r="G135" t="s">
        <v>166</v>
      </c>
      <c r="H135">
        <v>1</v>
      </c>
      <c r="I135">
        <v>18.62</v>
      </c>
      <c r="J135">
        <v>20.71</v>
      </c>
      <c r="K135">
        <v>9.3490000000000002</v>
      </c>
      <c r="L135">
        <v>11.439</v>
      </c>
      <c r="M135">
        <v>36848</v>
      </c>
      <c r="N135" t="s">
        <v>167</v>
      </c>
      <c r="P135">
        <v>2.2869999999999999</v>
      </c>
      <c r="V135" t="s">
        <v>35</v>
      </c>
      <c r="W135" s="1">
        <v>37755</v>
      </c>
      <c r="X135">
        <v>20030514</v>
      </c>
      <c r="Y135">
        <v>0.99411000000000005</v>
      </c>
      <c r="AB135">
        <v>-0.60270530367836195</v>
      </c>
      <c r="AI135" s="2">
        <f t="shared" si="8"/>
        <v>37755</v>
      </c>
      <c r="AJ135">
        <f t="shared" si="9"/>
        <v>4.0654078999999967</v>
      </c>
      <c r="AK135">
        <f t="shared" si="10"/>
        <v>4.0654078999999967</v>
      </c>
      <c r="AL135" s="3">
        <f>Sheet2!$Q$35</f>
        <v>10.235623914817568</v>
      </c>
      <c r="AM135" s="3">
        <f>Sheet2!$Q$37</f>
        <v>7.8277745832156471</v>
      </c>
      <c r="AN135" s="3">
        <f>Sheet2!$Q$39</f>
        <v>3.8789864960000009</v>
      </c>
      <c r="AU135">
        <f t="shared" si="11"/>
        <v>2.8942007813869193E-2</v>
      </c>
      <c r="AV135">
        <f>VLOOKUP(AI135,Sheet3!C167:F3458,4,FALSE)</f>
        <v>580.23293879949517</v>
      </c>
    </row>
    <row r="136" spans="1:48">
      <c r="A136">
        <v>25705702</v>
      </c>
      <c r="B136">
        <v>110</v>
      </c>
      <c r="C136" t="s">
        <v>164</v>
      </c>
      <c r="D136">
        <v>0</v>
      </c>
      <c r="E136" t="s">
        <v>165</v>
      </c>
      <c r="F136" t="s">
        <v>34</v>
      </c>
      <c r="G136" t="s">
        <v>166</v>
      </c>
      <c r="H136">
        <v>1</v>
      </c>
      <c r="I136">
        <v>18.62</v>
      </c>
      <c r="J136">
        <v>20.71</v>
      </c>
      <c r="K136">
        <v>9.3490000000000002</v>
      </c>
      <c r="L136">
        <v>11.439</v>
      </c>
      <c r="M136">
        <v>36848</v>
      </c>
      <c r="N136" t="s">
        <v>167</v>
      </c>
      <c r="P136">
        <v>2.2869999999999999</v>
      </c>
      <c r="V136" t="s">
        <v>35</v>
      </c>
      <c r="W136" s="1">
        <v>37756</v>
      </c>
      <c r="X136">
        <v>20030515</v>
      </c>
      <c r="Y136">
        <v>0.99572400000000005</v>
      </c>
      <c r="AB136">
        <v>-0.68899700598802904</v>
      </c>
      <c r="AI136" s="2">
        <f t="shared" si="8"/>
        <v>37756</v>
      </c>
      <c r="AJ136">
        <f t="shared" si="9"/>
        <v>3.9296543600000007</v>
      </c>
      <c r="AK136">
        <f t="shared" si="10"/>
        <v>3.9296543600000007</v>
      </c>
      <c r="AL136" s="3">
        <f>Sheet2!$Q$35</f>
        <v>10.235623914817568</v>
      </c>
      <c r="AM136" s="3">
        <f>Sheet2!$Q$37</f>
        <v>7.8277745832156471</v>
      </c>
      <c r="AN136" s="3">
        <f>Sheet2!$Q$39</f>
        <v>3.8789864960000009</v>
      </c>
      <c r="AU136">
        <f t="shared" si="11"/>
        <v>2.7975566041706479E-2</v>
      </c>
      <c r="AV136">
        <f>VLOOKUP(AI136,Sheet3!C168:F3459,4,FALSE)</f>
        <v>658.16410274081932</v>
      </c>
    </row>
    <row r="137" spans="1:48">
      <c r="A137">
        <v>25741932</v>
      </c>
      <c r="B137">
        <v>110</v>
      </c>
      <c r="C137" t="s">
        <v>164</v>
      </c>
      <c r="D137">
        <v>0</v>
      </c>
      <c r="E137" t="s">
        <v>165</v>
      </c>
      <c r="F137" t="s">
        <v>34</v>
      </c>
      <c r="G137" t="s">
        <v>166</v>
      </c>
      <c r="H137">
        <v>1</v>
      </c>
      <c r="I137">
        <v>18.62</v>
      </c>
      <c r="J137">
        <v>20.71</v>
      </c>
      <c r="K137">
        <v>9.3490000000000002</v>
      </c>
      <c r="L137">
        <v>11.439</v>
      </c>
      <c r="M137">
        <v>36848</v>
      </c>
      <c r="N137" t="s">
        <v>167</v>
      </c>
      <c r="P137">
        <v>2.2869999999999999</v>
      </c>
      <c r="V137" t="s">
        <v>35</v>
      </c>
      <c r="W137" s="1">
        <v>37757</v>
      </c>
      <c r="X137">
        <v>20030516</v>
      </c>
      <c r="Y137">
        <v>0.99514199999999997</v>
      </c>
      <c r="AB137">
        <v>-0.65788066723695504</v>
      </c>
      <c r="AI137" s="2">
        <f t="shared" si="8"/>
        <v>37757</v>
      </c>
      <c r="AJ137">
        <f t="shared" si="9"/>
        <v>3.9786063800000164</v>
      </c>
      <c r="AK137">
        <f t="shared" si="10"/>
        <v>3.9786063800000164</v>
      </c>
      <c r="AL137" s="3">
        <f>Sheet2!$Q$35</f>
        <v>10.235623914817568</v>
      </c>
      <c r="AM137" s="3">
        <f>Sheet2!$Q$37</f>
        <v>7.8277745832156471</v>
      </c>
      <c r="AN137" s="3">
        <f>Sheet2!$Q$39</f>
        <v>3.8789864960000009</v>
      </c>
      <c r="AU137">
        <f t="shared" si="11"/>
        <v>2.8324059914939994E-2</v>
      </c>
      <c r="AV137">
        <f>VLOOKUP(AI137,Sheet3!C169:F3460,4,FALSE)</f>
        <v>717.67517338692141</v>
      </c>
    </row>
    <row r="138" spans="1:48">
      <c r="A138">
        <v>25784432</v>
      </c>
      <c r="B138">
        <v>110</v>
      </c>
      <c r="C138" t="s">
        <v>164</v>
      </c>
      <c r="D138">
        <v>0</v>
      </c>
      <c r="E138" t="s">
        <v>165</v>
      </c>
      <c r="F138" t="s">
        <v>34</v>
      </c>
      <c r="G138" t="s">
        <v>166</v>
      </c>
      <c r="H138">
        <v>1</v>
      </c>
      <c r="I138">
        <v>18.62</v>
      </c>
      <c r="J138">
        <v>20.71</v>
      </c>
      <c r="K138">
        <v>9.3490000000000002</v>
      </c>
      <c r="L138">
        <v>11.439</v>
      </c>
      <c r="M138">
        <v>36848</v>
      </c>
      <c r="N138" t="s">
        <v>167</v>
      </c>
      <c r="P138">
        <v>2.2869999999999999</v>
      </c>
      <c r="V138" t="s">
        <v>35</v>
      </c>
      <c r="W138" s="1">
        <v>37758</v>
      </c>
      <c r="X138">
        <v>20030517</v>
      </c>
      <c r="Y138">
        <v>0.993672</v>
      </c>
      <c r="AB138">
        <v>-0.57928785286569895</v>
      </c>
      <c r="AI138" s="2">
        <f t="shared" si="8"/>
        <v>37758</v>
      </c>
      <c r="AJ138">
        <f t="shared" si="9"/>
        <v>4.1022480800000096</v>
      </c>
      <c r="AK138">
        <f t="shared" si="10"/>
        <v>4.1022480800000096</v>
      </c>
      <c r="AL138" s="3">
        <f>Sheet2!$Q$35</f>
        <v>10.235623914817568</v>
      </c>
      <c r="AM138" s="3">
        <f>Sheet2!$Q$37</f>
        <v>7.8277745832156471</v>
      </c>
      <c r="AN138" s="3">
        <f>Sheet2!$Q$39</f>
        <v>3.8789864960000009</v>
      </c>
      <c r="AU138">
        <f t="shared" si="11"/>
        <v>2.9204276398879989E-2</v>
      </c>
      <c r="AV138">
        <f>VLOOKUP(AI138,Sheet3!C170:F3461,4,FALSE)</f>
        <v>742.47145282279735</v>
      </c>
    </row>
    <row r="139" spans="1:48">
      <c r="A139">
        <v>25817770</v>
      </c>
      <c r="B139">
        <v>110</v>
      </c>
      <c r="C139" t="s">
        <v>164</v>
      </c>
      <c r="D139">
        <v>0</v>
      </c>
      <c r="E139" t="s">
        <v>165</v>
      </c>
      <c r="F139" t="s">
        <v>34</v>
      </c>
      <c r="G139" t="s">
        <v>166</v>
      </c>
      <c r="H139">
        <v>1</v>
      </c>
      <c r="I139">
        <v>18.62</v>
      </c>
      <c r="J139">
        <v>20.71</v>
      </c>
      <c r="K139">
        <v>9.3490000000000002</v>
      </c>
      <c r="L139">
        <v>11.439</v>
      </c>
      <c r="M139">
        <v>36848</v>
      </c>
      <c r="N139" t="s">
        <v>167</v>
      </c>
      <c r="P139">
        <v>2.2869999999999999</v>
      </c>
      <c r="V139" t="s">
        <v>35</v>
      </c>
      <c r="W139" s="1">
        <v>37759</v>
      </c>
      <c r="X139">
        <v>20030518</v>
      </c>
      <c r="Y139">
        <v>0.99409400000000003</v>
      </c>
      <c r="AB139">
        <v>-0.60184987168520498</v>
      </c>
      <c r="AI139" s="2">
        <f t="shared" si="8"/>
        <v>37759</v>
      </c>
      <c r="AJ139">
        <f t="shared" si="9"/>
        <v>4.0667536600000034</v>
      </c>
      <c r="AK139">
        <f t="shared" si="10"/>
        <v>4.0667536600000034</v>
      </c>
      <c r="AL139" s="3">
        <f>Sheet2!$Q$35</f>
        <v>10.235623914817568</v>
      </c>
      <c r="AM139" s="3">
        <f>Sheet2!$Q$37</f>
        <v>7.8277745832156471</v>
      </c>
      <c r="AN139" s="3">
        <f>Sheet2!$Q$39</f>
        <v>3.8789864960000009</v>
      </c>
      <c r="AU139">
        <f t="shared" si="11"/>
        <v>2.8951588401449541E-2</v>
      </c>
      <c r="AV139">
        <f>VLOOKUP(AI139,Sheet3!C171:F3462,4,FALSE)</f>
        <v>692.8788939510456</v>
      </c>
    </row>
    <row r="140" spans="1:48">
      <c r="A140">
        <v>25851550</v>
      </c>
      <c r="B140">
        <v>110</v>
      </c>
      <c r="C140" t="s">
        <v>164</v>
      </c>
      <c r="D140">
        <v>0</v>
      </c>
      <c r="E140" t="s">
        <v>165</v>
      </c>
      <c r="F140" t="s">
        <v>34</v>
      </c>
      <c r="G140" t="s">
        <v>166</v>
      </c>
      <c r="H140">
        <v>1</v>
      </c>
      <c r="I140">
        <v>18.62</v>
      </c>
      <c r="J140">
        <v>20.71</v>
      </c>
      <c r="K140">
        <v>9.3490000000000002</v>
      </c>
      <c r="L140">
        <v>11.439</v>
      </c>
      <c r="M140">
        <v>36848</v>
      </c>
      <c r="N140" t="s">
        <v>167</v>
      </c>
      <c r="P140">
        <v>2.2869999999999999</v>
      </c>
      <c r="V140" t="s">
        <v>35</v>
      </c>
      <c r="W140" s="1">
        <v>37760</v>
      </c>
      <c r="X140">
        <v>20030519</v>
      </c>
      <c r="Y140">
        <v>0.99376399999999998</v>
      </c>
      <c r="AB140">
        <v>-0.58420658682634796</v>
      </c>
      <c r="AI140" s="2">
        <f t="shared" si="8"/>
        <v>37760</v>
      </c>
      <c r="AJ140">
        <f t="shared" si="9"/>
        <v>4.0945099600000106</v>
      </c>
      <c r="AK140">
        <f t="shared" si="10"/>
        <v>4.0945099600000106</v>
      </c>
      <c r="AL140" s="3">
        <f>Sheet2!$Q$35</f>
        <v>10.235623914817568</v>
      </c>
      <c r="AM140" s="3">
        <f>Sheet2!$Q$37</f>
        <v>7.8277745832156471</v>
      </c>
      <c r="AN140" s="3">
        <f>Sheet2!$Q$39</f>
        <v>3.8789864960000009</v>
      </c>
      <c r="AU140">
        <f t="shared" si="11"/>
        <v>2.914918802029327E-2</v>
      </c>
      <c r="AV140">
        <f>VLOOKUP(AI140,Sheet3!C172:F3463,4,FALSE)</f>
        <v>576.69061316579871</v>
      </c>
    </row>
    <row r="141" spans="1:48">
      <c r="A141">
        <v>25884752</v>
      </c>
      <c r="B141">
        <v>110</v>
      </c>
      <c r="C141" t="s">
        <v>164</v>
      </c>
      <c r="D141">
        <v>0</v>
      </c>
      <c r="E141" t="s">
        <v>165</v>
      </c>
      <c r="F141" t="s">
        <v>34</v>
      </c>
      <c r="G141" t="s">
        <v>166</v>
      </c>
      <c r="H141">
        <v>1</v>
      </c>
      <c r="I141">
        <v>18.62</v>
      </c>
      <c r="J141">
        <v>20.71</v>
      </c>
      <c r="K141">
        <v>9.3490000000000002</v>
      </c>
      <c r="L141">
        <v>11.439</v>
      </c>
      <c r="M141">
        <v>36848</v>
      </c>
      <c r="N141" t="s">
        <v>167</v>
      </c>
      <c r="P141">
        <v>2.2869999999999999</v>
      </c>
      <c r="V141" t="s">
        <v>35</v>
      </c>
      <c r="W141" s="1">
        <v>37761</v>
      </c>
      <c r="X141">
        <v>20030520</v>
      </c>
      <c r="Y141">
        <v>0.993954</v>
      </c>
      <c r="AB141">
        <v>-0.59436484174508397</v>
      </c>
      <c r="AI141" s="2">
        <f t="shared" si="8"/>
        <v>37761</v>
      </c>
      <c r="AJ141">
        <f t="shared" si="9"/>
        <v>4.0785290600000081</v>
      </c>
      <c r="AK141">
        <f t="shared" si="10"/>
        <v>4.0785290600000081</v>
      </c>
      <c r="AL141" s="3">
        <f>Sheet2!$Q$35</f>
        <v>10.235623914817568</v>
      </c>
      <c r="AM141" s="3">
        <f>Sheet2!$Q$37</f>
        <v>7.8277745832156471</v>
      </c>
      <c r="AN141" s="3">
        <f>Sheet2!$Q$39</f>
        <v>3.8789864960000009</v>
      </c>
      <c r="AU141">
        <f t="shared" si="11"/>
        <v>2.9035418542777199E-2</v>
      </c>
      <c r="AV141">
        <f>VLOOKUP(AI141,Sheet3!C173:F3464,4,FALSE)</f>
        <v>439.39007160372029</v>
      </c>
    </row>
    <row r="142" spans="1:48">
      <c r="A142">
        <v>25918582</v>
      </c>
      <c r="B142">
        <v>110</v>
      </c>
      <c r="C142" t="s">
        <v>164</v>
      </c>
      <c r="D142">
        <v>0</v>
      </c>
      <c r="E142" t="s">
        <v>165</v>
      </c>
      <c r="F142" t="s">
        <v>34</v>
      </c>
      <c r="G142" t="s">
        <v>166</v>
      </c>
      <c r="H142">
        <v>1</v>
      </c>
      <c r="I142">
        <v>18.62</v>
      </c>
      <c r="J142">
        <v>20.71</v>
      </c>
      <c r="K142">
        <v>9.3490000000000002</v>
      </c>
      <c r="L142">
        <v>11.439</v>
      </c>
      <c r="M142">
        <v>36848</v>
      </c>
      <c r="N142" t="s">
        <v>167</v>
      </c>
      <c r="P142">
        <v>2.2869999999999999</v>
      </c>
      <c r="V142" t="s">
        <v>35</v>
      </c>
      <c r="W142" s="1">
        <v>37762</v>
      </c>
      <c r="X142">
        <v>20030521</v>
      </c>
      <c r="Y142">
        <v>0.99534500000000004</v>
      </c>
      <c r="AB142">
        <v>-0.66873396065013202</v>
      </c>
      <c r="AI142" s="2">
        <f t="shared" si="8"/>
        <v>37762</v>
      </c>
      <c r="AJ142">
        <f t="shared" si="9"/>
        <v>3.9615320500000024</v>
      </c>
      <c r="AK142">
        <f t="shared" si="10"/>
        <v>3.9615320500000024</v>
      </c>
      <c r="AL142" s="3">
        <f>Sheet2!$Q$35</f>
        <v>10.235623914817568</v>
      </c>
      <c r="AM142" s="3">
        <f>Sheet2!$Q$37</f>
        <v>7.8277745832156471</v>
      </c>
      <c r="AN142" s="3">
        <f>Sheet2!$Q$39</f>
        <v>3.8789864960000009</v>
      </c>
      <c r="AU142">
        <f t="shared" si="11"/>
        <v>2.8202506210014841E-2</v>
      </c>
      <c r="AV142">
        <f>VLOOKUP(AI142,Sheet3!C174:F3465,4,FALSE)</f>
        <v>312.85819996807948</v>
      </c>
    </row>
    <row r="143" spans="1:48">
      <c r="A143">
        <v>25951829</v>
      </c>
      <c r="B143">
        <v>110</v>
      </c>
      <c r="C143" t="s">
        <v>164</v>
      </c>
      <c r="D143">
        <v>0</v>
      </c>
      <c r="E143" t="s">
        <v>165</v>
      </c>
      <c r="F143" t="s">
        <v>34</v>
      </c>
      <c r="G143" t="s">
        <v>166</v>
      </c>
      <c r="H143">
        <v>1</v>
      </c>
      <c r="I143">
        <v>18.62</v>
      </c>
      <c r="J143">
        <v>20.71</v>
      </c>
      <c r="K143">
        <v>9.3490000000000002</v>
      </c>
      <c r="L143">
        <v>11.439</v>
      </c>
      <c r="M143">
        <v>36848</v>
      </c>
      <c r="N143" t="s">
        <v>167</v>
      </c>
      <c r="P143">
        <v>2.2869999999999999</v>
      </c>
      <c r="V143" t="s">
        <v>35</v>
      </c>
      <c r="W143" s="1">
        <v>37763</v>
      </c>
      <c r="X143">
        <v>20030522</v>
      </c>
      <c r="Y143">
        <v>0.99535700000000005</v>
      </c>
      <c r="AB143">
        <v>-0.66937553464499999</v>
      </c>
      <c r="AI143" s="2">
        <f t="shared" si="8"/>
        <v>37763</v>
      </c>
      <c r="AJ143">
        <f t="shared" si="9"/>
        <v>3.9605227300000081</v>
      </c>
      <c r="AK143">
        <f t="shared" si="10"/>
        <v>3.9605227300000081</v>
      </c>
      <c r="AL143" s="3">
        <f>Sheet2!$Q$35</f>
        <v>10.235623914817568</v>
      </c>
      <c r="AM143" s="3">
        <f>Sheet2!$Q$37</f>
        <v>7.8277745832156471</v>
      </c>
      <c r="AN143" s="3">
        <f>Sheet2!$Q$39</f>
        <v>3.8789864960000009</v>
      </c>
      <c r="AU143">
        <f t="shared" si="11"/>
        <v>2.8195320769329655E-2</v>
      </c>
      <c r="AV143">
        <f>VLOOKUP(AI143,Sheet3!C175:F3466,4,FALSE)</f>
        <v>232.73079413386347</v>
      </c>
    </row>
    <row r="144" spans="1:48">
      <c r="A144">
        <v>25993889</v>
      </c>
      <c r="B144">
        <v>110</v>
      </c>
      <c r="C144" t="s">
        <v>164</v>
      </c>
      <c r="D144">
        <v>0</v>
      </c>
      <c r="E144" t="s">
        <v>165</v>
      </c>
      <c r="F144" t="s">
        <v>34</v>
      </c>
      <c r="G144" t="s">
        <v>166</v>
      </c>
      <c r="H144">
        <v>1</v>
      </c>
      <c r="I144">
        <v>18.62</v>
      </c>
      <c r="J144">
        <v>20.71</v>
      </c>
      <c r="K144">
        <v>9.3490000000000002</v>
      </c>
      <c r="L144">
        <v>11.439</v>
      </c>
      <c r="M144">
        <v>36848</v>
      </c>
      <c r="N144" t="s">
        <v>167</v>
      </c>
      <c r="P144">
        <v>2.2869999999999999</v>
      </c>
      <c r="V144" t="s">
        <v>35</v>
      </c>
      <c r="W144" s="1">
        <v>37764</v>
      </c>
      <c r="X144">
        <v>20030523</v>
      </c>
      <c r="Y144">
        <v>0.99421199999999998</v>
      </c>
      <c r="AB144">
        <v>-0.60815868263473205</v>
      </c>
      <c r="AI144" s="2">
        <f t="shared" si="8"/>
        <v>37764</v>
      </c>
      <c r="AJ144">
        <f t="shared" si="9"/>
        <v>4.0568286800000095</v>
      </c>
      <c r="AK144">
        <f t="shared" si="10"/>
        <v>4.0568286800000095</v>
      </c>
      <c r="AL144" s="3">
        <f>Sheet2!$Q$35</f>
        <v>10.235623914817568</v>
      </c>
      <c r="AM144" s="3">
        <f>Sheet2!$Q$37</f>
        <v>7.8277745832156471</v>
      </c>
      <c r="AN144" s="3">
        <f>Sheet2!$Q$39</f>
        <v>3.8789864960000009</v>
      </c>
      <c r="AU144">
        <f t="shared" si="11"/>
        <v>2.888093156804487E-2</v>
      </c>
      <c r="AV144">
        <f>VLOOKUP(AI144,Sheet3!C176:F3467,4,FALSE)</f>
        <v>198.01600292363725</v>
      </c>
    </row>
    <row r="145" spans="1:48">
      <c r="A145">
        <v>26038652</v>
      </c>
      <c r="B145">
        <v>110</v>
      </c>
      <c r="C145" t="s">
        <v>164</v>
      </c>
      <c r="D145">
        <v>0</v>
      </c>
      <c r="E145" t="s">
        <v>165</v>
      </c>
      <c r="F145" t="s">
        <v>34</v>
      </c>
      <c r="G145" t="s">
        <v>166</v>
      </c>
      <c r="H145">
        <v>1</v>
      </c>
      <c r="I145">
        <v>18.62</v>
      </c>
      <c r="J145">
        <v>20.71</v>
      </c>
      <c r="K145">
        <v>9.3490000000000002</v>
      </c>
      <c r="L145">
        <v>11.439</v>
      </c>
      <c r="M145">
        <v>36848</v>
      </c>
      <c r="N145" t="s">
        <v>167</v>
      </c>
      <c r="P145">
        <v>2.2869999999999999</v>
      </c>
      <c r="V145" t="s">
        <v>35</v>
      </c>
      <c r="W145" s="1">
        <v>37765</v>
      </c>
      <c r="X145">
        <v>20030524</v>
      </c>
      <c r="Y145">
        <v>0.99453199999999997</v>
      </c>
      <c r="AB145">
        <v>-0.62526732249786199</v>
      </c>
      <c r="AI145" s="2">
        <f t="shared" si="8"/>
        <v>37765</v>
      </c>
      <c r="AJ145">
        <f t="shared" si="9"/>
        <v>4.0299134800000047</v>
      </c>
      <c r="AK145">
        <f t="shared" si="10"/>
        <v>4.0299134800000047</v>
      </c>
      <c r="AL145" s="3">
        <f>Sheet2!$Q$35</f>
        <v>10.235623914817568</v>
      </c>
      <c r="AM145" s="3">
        <f>Sheet2!$Q$37</f>
        <v>7.8277745832156471</v>
      </c>
      <c r="AN145" s="3">
        <f>Sheet2!$Q$39</f>
        <v>3.8789864960000009</v>
      </c>
      <c r="AU145">
        <f t="shared" si="11"/>
        <v>2.8689319816438838E-2</v>
      </c>
      <c r="AV145">
        <f>VLOOKUP(AI145,Sheet3!C177:F3468,4,FALSE)</f>
        <v>178.67490496365409</v>
      </c>
    </row>
    <row r="146" spans="1:48">
      <c r="A146">
        <v>26063775</v>
      </c>
      <c r="B146">
        <v>110</v>
      </c>
      <c r="C146" t="s">
        <v>164</v>
      </c>
      <c r="D146">
        <v>0</v>
      </c>
      <c r="E146" t="s">
        <v>165</v>
      </c>
      <c r="F146" t="s">
        <v>34</v>
      </c>
      <c r="G146" t="s">
        <v>166</v>
      </c>
      <c r="H146">
        <v>1</v>
      </c>
      <c r="I146">
        <v>18.62</v>
      </c>
      <c r="J146">
        <v>20.71</v>
      </c>
      <c r="K146">
        <v>9.3490000000000002</v>
      </c>
      <c r="L146">
        <v>11.439</v>
      </c>
      <c r="M146">
        <v>36848</v>
      </c>
      <c r="N146" t="s">
        <v>167</v>
      </c>
      <c r="P146">
        <v>2.2869999999999999</v>
      </c>
      <c r="V146" t="s">
        <v>35</v>
      </c>
      <c r="W146" s="1">
        <v>37766</v>
      </c>
      <c r="X146">
        <v>20030525</v>
      </c>
      <c r="Y146">
        <v>0.99142399999999997</v>
      </c>
      <c r="AB146">
        <v>-0.45909965782720302</v>
      </c>
      <c r="AI146" s="2">
        <f t="shared" si="8"/>
        <v>37766</v>
      </c>
      <c r="AJ146">
        <f t="shared" si="9"/>
        <v>4.291327360000011</v>
      </c>
      <c r="AK146">
        <f t="shared" si="10"/>
        <v>4.291327360000011</v>
      </c>
      <c r="AL146" s="3">
        <f>Sheet2!$Q$35</f>
        <v>10.235623914817568</v>
      </c>
      <c r="AM146" s="3">
        <f>Sheet2!$Q$37</f>
        <v>7.8277745832156471</v>
      </c>
      <c r="AN146" s="3">
        <f>Sheet2!$Q$39</f>
        <v>3.8789864960000009</v>
      </c>
      <c r="AU146">
        <f t="shared" si="11"/>
        <v>3.0550348953912124E-2</v>
      </c>
      <c r="AV146">
        <f>VLOOKUP(AI146,Sheet3!C178:F3469,4,FALSE)</f>
        <v>164.08052335282429</v>
      </c>
    </row>
    <row r="147" spans="1:48">
      <c r="A147">
        <v>26105958</v>
      </c>
      <c r="B147">
        <v>110</v>
      </c>
      <c r="C147" t="s">
        <v>164</v>
      </c>
      <c r="D147">
        <v>0</v>
      </c>
      <c r="E147" t="s">
        <v>165</v>
      </c>
      <c r="F147" t="s">
        <v>34</v>
      </c>
      <c r="G147" t="s">
        <v>166</v>
      </c>
      <c r="H147">
        <v>1</v>
      </c>
      <c r="I147">
        <v>18.62</v>
      </c>
      <c r="J147">
        <v>20.71</v>
      </c>
      <c r="K147">
        <v>9.3490000000000002</v>
      </c>
      <c r="L147">
        <v>11.439</v>
      </c>
      <c r="M147">
        <v>36848</v>
      </c>
      <c r="N147" t="s">
        <v>167</v>
      </c>
      <c r="P147">
        <v>2.2869999999999999</v>
      </c>
      <c r="V147" t="s">
        <v>35</v>
      </c>
      <c r="W147" s="1">
        <v>37767</v>
      </c>
      <c r="X147">
        <v>20030526</v>
      </c>
      <c r="Y147">
        <v>0.98733400000000004</v>
      </c>
      <c r="AB147">
        <v>-0.24042985457656599</v>
      </c>
      <c r="AI147" s="2">
        <f t="shared" si="8"/>
        <v>37767</v>
      </c>
      <c r="AJ147">
        <f t="shared" si="9"/>
        <v>4.63533726</v>
      </c>
      <c r="AK147">
        <f t="shared" si="10"/>
        <v>4.63533726</v>
      </c>
      <c r="AL147" s="3">
        <f>Sheet2!$Q$35</f>
        <v>10.235623914817568</v>
      </c>
      <c r="AM147" s="3">
        <f>Sheet2!$Q$37</f>
        <v>7.8277745832156471</v>
      </c>
      <c r="AN147" s="3">
        <f>Sheet2!$Q$39</f>
        <v>3.8789864960000009</v>
      </c>
      <c r="AU147">
        <f t="shared" si="11"/>
        <v>3.2999386654126175E-2</v>
      </c>
      <c r="AV147">
        <f>VLOOKUP(AI147,Sheet3!C179:F3470,4,FALSE)</f>
        <v>154.02031855312609</v>
      </c>
    </row>
    <row r="148" spans="1:48">
      <c r="A148">
        <v>26141988</v>
      </c>
      <c r="B148">
        <v>110</v>
      </c>
      <c r="C148" t="s">
        <v>164</v>
      </c>
      <c r="D148">
        <v>0</v>
      </c>
      <c r="E148" t="s">
        <v>165</v>
      </c>
      <c r="F148" t="s">
        <v>34</v>
      </c>
      <c r="G148" t="s">
        <v>166</v>
      </c>
      <c r="H148">
        <v>1</v>
      </c>
      <c r="I148">
        <v>18.62</v>
      </c>
      <c r="J148">
        <v>20.71</v>
      </c>
      <c r="K148">
        <v>9.3490000000000002</v>
      </c>
      <c r="L148">
        <v>11.439</v>
      </c>
      <c r="M148">
        <v>36848</v>
      </c>
      <c r="N148" t="s">
        <v>167</v>
      </c>
      <c r="P148">
        <v>2.2869999999999999</v>
      </c>
      <c r="V148" t="s">
        <v>35</v>
      </c>
      <c r="W148" s="1">
        <v>37768</v>
      </c>
      <c r="X148">
        <v>20030527</v>
      </c>
      <c r="Y148">
        <v>0.98764399999999997</v>
      </c>
      <c r="AB148">
        <v>-0.25700384944396998</v>
      </c>
      <c r="AI148" s="2">
        <f t="shared" si="8"/>
        <v>37768</v>
      </c>
      <c r="AJ148">
        <f t="shared" si="9"/>
        <v>4.6092631600000118</v>
      </c>
      <c r="AK148">
        <f t="shared" si="10"/>
        <v>4.6092631600000118</v>
      </c>
      <c r="AL148" s="3">
        <f>Sheet2!$Q$35</f>
        <v>10.235623914817568</v>
      </c>
      <c r="AM148" s="3">
        <f>Sheet2!$Q$37</f>
        <v>7.8277745832156471</v>
      </c>
      <c r="AN148" s="3">
        <f>Sheet2!$Q$39</f>
        <v>3.8789864960000009</v>
      </c>
      <c r="AU148">
        <f t="shared" si="11"/>
        <v>3.2813762769757948E-2</v>
      </c>
      <c r="AV148">
        <f>VLOOKUP(AI148,Sheet3!C180:F3471,4,FALSE)</f>
        <v>144.52688585481931</v>
      </c>
    </row>
    <row r="149" spans="1:48">
      <c r="A149">
        <v>26175766</v>
      </c>
      <c r="B149">
        <v>110</v>
      </c>
      <c r="C149" t="s">
        <v>164</v>
      </c>
      <c r="D149">
        <v>0</v>
      </c>
      <c r="E149" t="s">
        <v>165</v>
      </c>
      <c r="F149" t="s">
        <v>34</v>
      </c>
      <c r="G149" t="s">
        <v>166</v>
      </c>
      <c r="H149">
        <v>1</v>
      </c>
      <c r="I149">
        <v>18.62</v>
      </c>
      <c r="J149">
        <v>20.71</v>
      </c>
      <c r="K149">
        <v>9.3490000000000002</v>
      </c>
      <c r="L149">
        <v>11.439</v>
      </c>
      <c r="M149">
        <v>36848</v>
      </c>
      <c r="N149" t="s">
        <v>167</v>
      </c>
      <c r="P149">
        <v>2.2869999999999999</v>
      </c>
      <c r="V149" t="s">
        <v>35</v>
      </c>
      <c r="W149" s="1">
        <v>37769</v>
      </c>
      <c r="X149">
        <v>20030528</v>
      </c>
      <c r="Y149">
        <v>0.98709499999999994</v>
      </c>
      <c r="AB149">
        <v>-0.22765183917878401</v>
      </c>
      <c r="AI149" s="2">
        <f t="shared" si="8"/>
        <v>37769</v>
      </c>
      <c r="AJ149">
        <f t="shared" si="9"/>
        <v>4.6554395500000112</v>
      </c>
      <c r="AK149">
        <f t="shared" si="10"/>
        <v>4.6554395500000112</v>
      </c>
      <c r="AL149" s="3">
        <f>Sheet2!$Q$35</f>
        <v>10.235623914817568</v>
      </c>
      <c r="AM149" s="3">
        <f>Sheet2!$Q$37</f>
        <v>7.8277745832156471</v>
      </c>
      <c r="AN149" s="3">
        <f>Sheet2!$Q$39</f>
        <v>3.8789864960000009</v>
      </c>
      <c r="AU149">
        <f t="shared" si="11"/>
        <v>3.3142496681106977E-2</v>
      </c>
      <c r="AV149">
        <f>VLOOKUP(AI149,Sheet3!C181:F3472,4,FALSE)</f>
        <v>136.2378438719694</v>
      </c>
    </row>
    <row r="150" spans="1:48">
      <c r="A150">
        <v>26208837</v>
      </c>
      <c r="B150">
        <v>110</v>
      </c>
      <c r="C150" t="s">
        <v>164</v>
      </c>
      <c r="D150">
        <v>0</v>
      </c>
      <c r="E150" t="s">
        <v>165</v>
      </c>
      <c r="F150" t="s">
        <v>34</v>
      </c>
      <c r="G150" t="s">
        <v>166</v>
      </c>
      <c r="H150">
        <v>1</v>
      </c>
      <c r="I150">
        <v>18.62</v>
      </c>
      <c r="J150">
        <v>20.71</v>
      </c>
      <c r="K150">
        <v>9.3490000000000002</v>
      </c>
      <c r="L150">
        <v>11.439</v>
      </c>
      <c r="M150">
        <v>36848</v>
      </c>
      <c r="N150" t="s">
        <v>167</v>
      </c>
      <c r="P150">
        <v>2.2869999999999999</v>
      </c>
      <c r="V150" t="s">
        <v>35</v>
      </c>
      <c r="W150" s="1">
        <v>37770</v>
      </c>
      <c r="X150">
        <v>20030529</v>
      </c>
      <c r="Y150">
        <v>0.98351900000000003</v>
      </c>
      <c r="AB150">
        <v>-3.6462788708301497E-2</v>
      </c>
      <c r="AI150" s="2">
        <f t="shared" si="8"/>
        <v>37770</v>
      </c>
      <c r="AJ150">
        <f t="shared" si="9"/>
        <v>4.9562169100000091</v>
      </c>
      <c r="AK150">
        <f t="shared" si="10"/>
        <v>4.9562169100000091</v>
      </c>
      <c r="AL150" s="3">
        <f>Sheet2!$Q$35</f>
        <v>10.235623914817568</v>
      </c>
      <c r="AM150" s="3">
        <f>Sheet2!$Q$37</f>
        <v>7.8277745832156471</v>
      </c>
      <c r="AN150" s="3">
        <f>Sheet2!$Q$39</f>
        <v>3.8789864960000009</v>
      </c>
      <c r="AU150">
        <f t="shared" si="11"/>
        <v>3.5283758005303971E-2</v>
      </c>
      <c r="AV150">
        <f>VLOOKUP(AI150,Sheet3!C182:F3473,4,FALSE)</f>
        <v>129.8616577313156</v>
      </c>
    </row>
    <row r="151" spans="1:48">
      <c r="A151">
        <v>26242767</v>
      </c>
      <c r="B151">
        <v>110</v>
      </c>
      <c r="C151" t="s">
        <v>164</v>
      </c>
      <c r="D151">
        <v>0</v>
      </c>
      <c r="E151" t="s">
        <v>165</v>
      </c>
      <c r="F151" t="s">
        <v>34</v>
      </c>
      <c r="G151" t="s">
        <v>166</v>
      </c>
      <c r="H151">
        <v>1</v>
      </c>
      <c r="I151">
        <v>18.62</v>
      </c>
      <c r="J151">
        <v>20.71</v>
      </c>
      <c r="K151">
        <v>9.3490000000000002</v>
      </c>
      <c r="L151">
        <v>11.439</v>
      </c>
      <c r="M151">
        <v>36848</v>
      </c>
      <c r="N151" t="s">
        <v>167</v>
      </c>
      <c r="P151">
        <v>2.2869999999999999</v>
      </c>
      <c r="V151" t="s">
        <v>35</v>
      </c>
      <c r="W151" s="1">
        <v>37771</v>
      </c>
      <c r="X151">
        <v>20030530</v>
      </c>
      <c r="Y151">
        <v>0.98710100000000001</v>
      </c>
      <c r="AB151">
        <v>-0.22797262617622099</v>
      </c>
      <c r="AI151" s="2">
        <f t="shared" si="8"/>
        <v>37771</v>
      </c>
      <c r="AJ151">
        <f t="shared" si="9"/>
        <v>4.6549348900000069</v>
      </c>
      <c r="AK151">
        <f t="shared" si="10"/>
        <v>4.6549348900000069</v>
      </c>
      <c r="AL151" s="3">
        <f>Sheet2!$Q$35</f>
        <v>10.235623914817568</v>
      </c>
      <c r="AM151" s="3">
        <f>Sheet2!$Q$37</f>
        <v>7.8277745832156471</v>
      </c>
      <c r="AN151" s="3">
        <f>Sheet2!$Q$39</f>
        <v>3.8789864960000009</v>
      </c>
      <c r="AU151">
        <f t="shared" si="11"/>
        <v>3.313890396076434E-2</v>
      </c>
      <c r="AV151">
        <f>VLOOKUP(AI151,Sheet3!C183:F3474,4,FALSE)</f>
        <v>125.32748092018402</v>
      </c>
    </row>
    <row r="152" spans="1:48">
      <c r="A152">
        <v>26275871</v>
      </c>
      <c r="B152">
        <v>110</v>
      </c>
      <c r="C152" t="s">
        <v>164</v>
      </c>
      <c r="D152">
        <v>0</v>
      </c>
      <c r="E152" t="s">
        <v>165</v>
      </c>
      <c r="F152" t="s">
        <v>34</v>
      </c>
      <c r="G152" t="s">
        <v>166</v>
      </c>
      <c r="H152">
        <v>1</v>
      </c>
      <c r="I152">
        <v>18.62</v>
      </c>
      <c r="J152">
        <v>20.71</v>
      </c>
      <c r="K152">
        <v>9.3490000000000002</v>
      </c>
      <c r="L152">
        <v>11.439</v>
      </c>
      <c r="M152">
        <v>36848</v>
      </c>
      <c r="N152" t="s">
        <v>167</v>
      </c>
      <c r="P152">
        <v>2.2869999999999999</v>
      </c>
      <c r="V152" t="s">
        <v>35</v>
      </c>
      <c r="W152" s="1">
        <v>37772</v>
      </c>
      <c r="X152">
        <v>20030531</v>
      </c>
      <c r="Y152">
        <v>0.981796</v>
      </c>
      <c r="AB152">
        <v>5.5656544054745398E-2</v>
      </c>
      <c r="AI152" s="2">
        <f t="shared" si="8"/>
        <v>37772</v>
      </c>
      <c r="AJ152">
        <f t="shared" si="9"/>
        <v>5.1011384400000139</v>
      </c>
      <c r="AK152">
        <f t="shared" si="10"/>
        <v>5.1011384400000139</v>
      </c>
      <c r="AL152" s="3">
        <f>Sheet2!$Q$35</f>
        <v>10.235623914817568</v>
      </c>
      <c r="AM152" s="3">
        <f>Sheet2!$Q$37</f>
        <v>7.8277745832156471</v>
      </c>
      <c r="AN152" s="3">
        <f>Sheet2!$Q$39</f>
        <v>3.8789864960000009</v>
      </c>
      <c r="AU152">
        <f t="shared" si="11"/>
        <v>3.631546753035754E-2</v>
      </c>
      <c r="AV152">
        <f>VLOOKUP(AI152,Sheet3!C184:F3475,4,FALSE)</f>
        <v>124.12309020472718</v>
      </c>
    </row>
    <row r="153" spans="1:48">
      <c r="A153">
        <v>26309644</v>
      </c>
      <c r="B153">
        <v>110</v>
      </c>
      <c r="C153" t="s">
        <v>164</v>
      </c>
      <c r="D153">
        <v>0</v>
      </c>
      <c r="E153" t="s">
        <v>165</v>
      </c>
      <c r="F153" t="s">
        <v>34</v>
      </c>
      <c r="G153" t="s">
        <v>166</v>
      </c>
      <c r="H153">
        <v>1</v>
      </c>
      <c r="I153">
        <v>18.62</v>
      </c>
      <c r="J153">
        <v>20.71</v>
      </c>
      <c r="K153">
        <v>9.3490000000000002</v>
      </c>
      <c r="L153">
        <v>11.439</v>
      </c>
      <c r="M153">
        <v>36848</v>
      </c>
      <c r="N153" t="s">
        <v>167</v>
      </c>
      <c r="P153">
        <v>2.2869999999999999</v>
      </c>
      <c r="V153" t="s">
        <v>35</v>
      </c>
      <c r="W153" s="1">
        <v>37773</v>
      </c>
      <c r="X153">
        <v>20030601</v>
      </c>
      <c r="Y153">
        <v>0.97733700000000001</v>
      </c>
      <c r="AB153">
        <v>0.29405474764755901</v>
      </c>
      <c r="AI153" s="2">
        <f t="shared" si="8"/>
        <v>37773</v>
      </c>
      <c r="AJ153">
        <f t="shared" si="9"/>
        <v>5.4761849300000023</v>
      </c>
      <c r="AK153">
        <f t="shared" si="10"/>
        <v>5.4761849300000023</v>
      </c>
      <c r="AL153" s="3">
        <f>Sheet2!$Q$35</f>
        <v>10.235623914817568</v>
      </c>
      <c r="AM153" s="3">
        <f>Sheet2!$Q$37</f>
        <v>7.8277745832156471</v>
      </c>
      <c r="AN153" s="3">
        <f>Sheet2!$Q$39</f>
        <v>3.8789864960000009</v>
      </c>
      <c r="AU153">
        <f t="shared" si="11"/>
        <v>3.8985457531642252E-2</v>
      </c>
      <c r="AV153">
        <f>VLOOKUP(AI153,Sheet3!C185:F3476,4,FALSE)</f>
        <v>122.5644669259007</v>
      </c>
    </row>
    <row r="154" spans="1:48">
      <c r="A154">
        <v>26343218</v>
      </c>
      <c r="B154">
        <v>110</v>
      </c>
      <c r="C154" t="s">
        <v>164</v>
      </c>
      <c r="D154">
        <v>0</v>
      </c>
      <c r="E154" t="s">
        <v>165</v>
      </c>
      <c r="F154" t="s">
        <v>34</v>
      </c>
      <c r="G154" t="s">
        <v>166</v>
      </c>
      <c r="H154">
        <v>1</v>
      </c>
      <c r="I154">
        <v>18.62</v>
      </c>
      <c r="J154">
        <v>20.71</v>
      </c>
      <c r="K154">
        <v>9.3490000000000002</v>
      </c>
      <c r="L154">
        <v>11.439</v>
      </c>
      <c r="M154">
        <v>36848</v>
      </c>
      <c r="N154" t="s">
        <v>167</v>
      </c>
      <c r="P154">
        <v>2.2869999999999999</v>
      </c>
      <c r="V154" t="s">
        <v>35</v>
      </c>
      <c r="W154" s="1">
        <v>37774</v>
      </c>
      <c r="X154">
        <v>20030602</v>
      </c>
      <c r="Y154">
        <v>0.98272400000000004</v>
      </c>
      <c r="AB154">
        <v>6.04148845166375E-3</v>
      </c>
      <c r="AI154" s="2">
        <f t="shared" si="8"/>
        <v>37774</v>
      </c>
      <c r="AJ154">
        <f t="shared" si="9"/>
        <v>5.0230843599999986</v>
      </c>
      <c r="AK154">
        <f t="shared" si="10"/>
        <v>5.0230843599999986</v>
      </c>
      <c r="AL154" s="3">
        <f>Sheet2!$Q$35</f>
        <v>10.235623914817568</v>
      </c>
      <c r="AM154" s="3">
        <f>Sheet2!$Q$37</f>
        <v>7.8277745832156471</v>
      </c>
      <c r="AN154" s="3">
        <f>Sheet2!$Q$39</f>
        <v>3.8789864960000009</v>
      </c>
      <c r="AU154">
        <f t="shared" si="11"/>
        <v>3.5759793450700038E-2</v>
      </c>
      <c r="AV154">
        <f>VLOOKUP(AI154,Sheet3!C186:F3477,4,FALSE)</f>
        <v>122.84785297659643</v>
      </c>
    </row>
    <row r="155" spans="1:48">
      <c r="A155">
        <v>26376463</v>
      </c>
      <c r="B155">
        <v>110</v>
      </c>
      <c r="C155" t="s">
        <v>164</v>
      </c>
      <c r="D155">
        <v>0</v>
      </c>
      <c r="E155" t="s">
        <v>165</v>
      </c>
      <c r="F155" t="s">
        <v>34</v>
      </c>
      <c r="G155" t="s">
        <v>166</v>
      </c>
      <c r="H155">
        <v>1</v>
      </c>
      <c r="I155">
        <v>18.62</v>
      </c>
      <c r="J155">
        <v>20.71</v>
      </c>
      <c r="K155">
        <v>9.3490000000000002</v>
      </c>
      <c r="L155">
        <v>11.439</v>
      </c>
      <c r="M155">
        <v>36848</v>
      </c>
      <c r="N155" t="s">
        <v>167</v>
      </c>
      <c r="P155">
        <v>2.2869999999999999</v>
      </c>
      <c r="V155" t="s">
        <v>35</v>
      </c>
      <c r="W155" s="1">
        <v>37775</v>
      </c>
      <c r="X155">
        <v>20030603</v>
      </c>
      <c r="Y155">
        <v>0.97931800000000002</v>
      </c>
      <c r="AB155">
        <v>0.188141573994864</v>
      </c>
      <c r="AI155" s="2">
        <f t="shared" si="8"/>
        <v>37775</v>
      </c>
      <c r="AJ155">
        <f t="shared" si="9"/>
        <v>5.3095630199999988</v>
      </c>
      <c r="AK155">
        <f t="shared" si="10"/>
        <v>5.3095630199999988</v>
      </c>
      <c r="AL155" s="3">
        <f>Sheet2!$Q$35</f>
        <v>10.235623914817568</v>
      </c>
      <c r="AM155" s="3">
        <f>Sheet2!$Q$37</f>
        <v>7.8277745832156471</v>
      </c>
      <c r="AN155" s="3">
        <f>Sheet2!$Q$39</f>
        <v>3.8789864960000009</v>
      </c>
      <c r="AU155">
        <f t="shared" si="11"/>
        <v>3.7799261031856358E-2</v>
      </c>
      <c r="AV155">
        <f>VLOOKUP(AI155,Sheet3!C187:F3478,4,FALSE)</f>
        <v>121.4309227231178</v>
      </c>
    </row>
    <row r="156" spans="1:48">
      <c r="A156">
        <v>26410126</v>
      </c>
      <c r="B156">
        <v>110</v>
      </c>
      <c r="C156" t="s">
        <v>164</v>
      </c>
      <c r="D156">
        <v>0</v>
      </c>
      <c r="E156" t="s">
        <v>165</v>
      </c>
      <c r="F156" t="s">
        <v>34</v>
      </c>
      <c r="G156" t="s">
        <v>166</v>
      </c>
      <c r="H156">
        <v>1</v>
      </c>
      <c r="I156">
        <v>18.62</v>
      </c>
      <c r="J156">
        <v>20.71</v>
      </c>
      <c r="K156">
        <v>9.3490000000000002</v>
      </c>
      <c r="L156">
        <v>11.439</v>
      </c>
      <c r="M156">
        <v>36848</v>
      </c>
      <c r="N156" t="s">
        <v>167</v>
      </c>
      <c r="P156">
        <v>2.2869999999999999</v>
      </c>
      <c r="V156" t="s">
        <v>35</v>
      </c>
      <c r="W156" s="1">
        <v>37776</v>
      </c>
      <c r="X156">
        <v>20030604</v>
      </c>
      <c r="Y156">
        <v>0.98432500000000001</v>
      </c>
      <c r="AB156">
        <v>-7.9555175363561006E-2</v>
      </c>
      <c r="AI156" s="2">
        <f t="shared" si="8"/>
        <v>37776</v>
      </c>
      <c r="AJ156">
        <f t="shared" si="9"/>
        <v>4.8884242499999999</v>
      </c>
      <c r="AK156">
        <f t="shared" si="10"/>
        <v>4.8884242499999999</v>
      </c>
      <c r="AL156" s="3">
        <f>Sheet2!$Q$35</f>
        <v>10.235623914817568</v>
      </c>
      <c r="AM156" s="3">
        <f>Sheet2!$Q$37</f>
        <v>7.8277745832156471</v>
      </c>
      <c r="AN156" s="3">
        <f>Sheet2!$Q$39</f>
        <v>3.8789864960000009</v>
      </c>
      <c r="AU156">
        <f t="shared" si="11"/>
        <v>3.4801135905946301E-2</v>
      </c>
      <c r="AV156">
        <f>VLOOKUP(AI156,Sheet3!C188:F3479,4,FALSE)</f>
        <v>117.3218249880298</v>
      </c>
    </row>
    <row r="157" spans="1:48">
      <c r="A157">
        <v>26443315</v>
      </c>
      <c r="B157">
        <v>110</v>
      </c>
      <c r="C157" t="s">
        <v>164</v>
      </c>
      <c r="D157">
        <v>0</v>
      </c>
      <c r="E157" t="s">
        <v>165</v>
      </c>
      <c r="F157" t="s">
        <v>34</v>
      </c>
      <c r="G157" t="s">
        <v>166</v>
      </c>
      <c r="H157">
        <v>1</v>
      </c>
      <c r="I157">
        <v>18.62</v>
      </c>
      <c r="J157">
        <v>20.71</v>
      </c>
      <c r="K157">
        <v>9.3490000000000002</v>
      </c>
      <c r="L157">
        <v>11.439</v>
      </c>
      <c r="M157">
        <v>36848</v>
      </c>
      <c r="N157" t="s">
        <v>167</v>
      </c>
      <c r="P157">
        <v>2.2869999999999999</v>
      </c>
      <c r="V157" t="s">
        <v>35</v>
      </c>
      <c r="W157" s="1">
        <v>37777</v>
      </c>
      <c r="X157">
        <v>20030605</v>
      </c>
      <c r="Y157">
        <v>0.98455599999999999</v>
      </c>
      <c r="AB157">
        <v>-9.1905474764757605E-2</v>
      </c>
      <c r="AI157" s="2">
        <f t="shared" si="8"/>
        <v>37777</v>
      </c>
      <c r="AJ157">
        <f t="shared" si="9"/>
        <v>4.8689948400000134</v>
      </c>
      <c r="AK157">
        <f t="shared" si="10"/>
        <v>4.8689948400000134</v>
      </c>
      <c r="AL157" s="3">
        <f>Sheet2!$Q$35</f>
        <v>10.235623914817568</v>
      </c>
      <c r="AM157" s="3">
        <f>Sheet2!$Q$37</f>
        <v>7.8277745832156471</v>
      </c>
      <c r="AN157" s="3">
        <f>Sheet2!$Q$39</f>
        <v>3.8789864960000009</v>
      </c>
      <c r="AU157">
        <f t="shared" si="11"/>
        <v>3.4662816172755823E-2</v>
      </c>
      <c r="AV157">
        <f>VLOOKUP(AI157,Sheet3!C189:F3480,4,FALSE)</f>
        <v>114.3462714557247</v>
      </c>
    </row>
    <row r="158" spans="1:48">
      <c r="A158">
        <v>26477046</v>
      </c>
      <c r="B158">
        <v>110</v>
      </c>
      <c r="C158" t="s">
        <v>164</v>
      </c>
      <c r="D158">
        <v>0</v>
      </c>
      <c r="E158" t="s">
        <v>165</v>
      </c>
      <c r="F158" t="s">
        <v>34</v>
      </c>
      <c r="G158" t="s">
        <v>166</v>
      </c>
      <c r="H158">
        <v>1</v>
      </c>
      <c r="I158">
        <v>18.62</v>
      </c>
      <c r="J158">
        <v>20.71</v>
      </c>
      <c r="K158">
        <v>9.3490000000000002</v>
      </c>
      <c r="L158">
        <v>11.439</v>
      </c>
      <c r="M158">
        <v>36848</v>
      </c>
      <c r="N158" t="s">
        <v>167</v>
      </c>
      <c r="P158">
        <v>2.2869999999999999</v>
      </c>
      <c r="V158" t="s">
        <v>35</v>
      </c>
      <c r="W158" s="1">
        <v>37778</v>
      </c>
      <c r="X158">
        <v>20030606</v>
      </c>
      <c r="Y158">
        <v>0.98424900000000004</v>
      </c>
      <c r="AB158">
        <v>-7.5491873396069303E-2</v>
      </c>
      <c r="AI158" s="2">
        <f t="shared" si="8"/>
        <v>37778</v>
      </c>
      <c r="AJ158">
        <f t="shared" si="9"/>
        <v>4.8948166100000066</v>
      </c>
      <c r="AK158">
        <f t="shared" si="10"/>
        <v>4.8948166100000066</v>
      </c>
      <c r="AL158" s="3">
        <f>Sheet2!$Q$35</f>
        <v>10.235623914817568</v>
      </c>
      <c r="AM158" s="3">
        <f>Sheet2!$Q$37</f>
        <v>7.8277745832156471</v>
      </c>
      <c r="AN158" s="3">
        <f>Sheet2!$Q$39</f>
        <v>3.8789864960000009</v>
      </c>
      <c r="AU158">
        <f t="shared" si="11"/>
        <v>3.484664369695277E-2</v>
      </c>
      <c r="AV158">
        <f>VLOOKUP(AI158,Sheet3!C190:F3481,4,FALSE)</f>
        <v>106.1280759855487</v>
      </c>
    </row>
    <row r="159" spans="1:48">
      <c r="A159">
        <v>26510274</v>
      </c>
      <c r="B159">
        <v>110</v>
      </c>
      <c r="C159" t="s">
        <v>164</v>
      </c>
      <c r="D159">
        <v>0</v>
      </c>
      <c r="E159" t="s">
        <v>165</v>
      </c>
      <c r="F159" t="s">
        <v>34</v>
      </c>
      <c r="G159" t="s">
        <v>166</v>
      </c>
      <c r="H159">
        <v>1</v>
      </c>
      <c r="I159">
        <v>18.62</v>
      </c>
      <c r="J159">
        <v>20.71</v>
      </c>
      <c r="K159">
        <v>9.3490000000000002</v>
      </c>
      <c r="L159">
        <v>11.439</v>
      </c>
      <c r="M159">
        <v>36848</v>
      </c>
      <c r="N159" t="s">
        <v>167</v>
      </c>
      <c r="P159">
        <v>2.2869999999999999</v>
      </c>
      <c r="V159" t="s">
        <v>35</v>
      </c>
      <c r="W159" s="1">
        <v>37779</v>
      </c>
      <c r="X159">
        <v>20030607</v>
      </c>
      <c r="Y159">
        <v>0.98424900000000004</v>
      </c>
      <c r="AB159">
        <v>-7.5491873396069303E-2</v>
      </c>
      <c r="AI159" s="2">
        <f t="shared" si="8"/>
        <v>37779</v>
      </c>
      <c r="AJ159">
        <f t="shared" si="9"/>
        <v>4.8948166100000066</v>
      </c>
      <c r="AK159">
        <f t="shared" si="10"/>
        <v>4.8948166100000066</v>
      </c>
      <c r="AL159" s="3">
        <f>Sheet2!$Q$35</f>
        <v>10.235623914817568</v>
      </c>
      <c r="AM159" s="3">
        <f>Sheet2!$Q$37</f>
        <v>7.8277745832156471</v>
      </c>
      <c r="AN159" s="3">
        <f>Sheet2!$Q$39</f>
        <v>3.8789864960000009</v>
      </c>
      <c r="AU159">
        <f t="shared" si="11"/>
        <v>3.484664369695277E-2</v>
      </c>
      <c r="AV159">
        <f>VLOOKUP(AI159,Sheet3!C191:F3482,4,FALSE)</f>
        <v>96.351257236546218</v>
      </c>
    </row>
    <row r="160" spans="1:48">
      <c r="A160">
        <v>26544009</v>
      </c>
      <c r="B160">
        <v>110</v>
      </c>
      <c r="C160" t="s">
        <v>164</v>
      </c>
      <c r="D160">
        <v>0</v>
      </c>
      <c r="E160" t="s">
        <v>165</v>
      </c>
      <c r="F160" t="s">
        <v>34</v>
      </c>
      <c r="G160" t="s">
        <v>166</v>
      </c>
      <c r="H160">
        <v>1</v>
      </c>
      <c r="I160">
        <v>18.62</v>
      </c>
      <c r="J160">
        <v>20.71</v>
      </c>
      <c r="K160">
        <v>9.3490000000000002</v>
      </c>
      <c r="L160">
        <v>11.439</v>
      </c>
      <c r="M160">
        <v>36848</v>
      </c>
      <c r="N160" t="s">
        <v>167</v>
      </c>
      <c r="P160">
        <v>2.2869999999999999</v>
      </c>
      <c r="V160" t="s">
        <v>35</v>
      </c>
      <c r="W160" s="1">
        <v>37780</v>
      </c>
      <c r="X160">
        <v>20030608</v>
      </c>
      <c r="Y160">
        <v>0.98683600000000005</v>
      </c>
      <c r="AB160">
        <v>-0.21380453378956801</v>
      </c>
      <c r="AI160" s="2">
        <f t="shared" si="8"/>
        <v>37780</v>
      </c>
      <c r="AJ160">
        <f t="shared" si="9"/>
        <v>4.6772240399999987</v>
      </c>
      <c r="AK160">
        <f t="shared" si="10"/>
        <v>4.6772240399999987</v>
      </c>
      <c r="AL160" s="3">
        <f>Sheet2!$Q$35</f>
        <v>10.235623914817568</v>
      </c>
      <c r="AM160" s="3">
        <f>Sheet2!$Q$37</f>
        <v>7.8277745832156471</v>
      </c>
      <c r="AN160" s="3">
        <f>Sheet2!$Q$39</f>
        <v>3.8789864960000009</v>
      </c>
      <c r="AU160">
        <f t="shared" si="11"/>
        <v>3.3297582442562999E-2</v>
      </c>
      <c r="AV160">
        <f>VLOOKUP(AI160,Sheet3!C192:F3483,4,FALSE)</f>
        <v>86.503591974869806</v>
      </c>
    </row>
    <row r="161" spans="1:48">
      <c r="A161">
        <v>26577127</v>
      </c>
      <c r="B161">
        <v>110</v>
      </c>
      <c r="C161" t="s">
        <v>164</v>
      </c>
      <c r="D161">
        <v>0</v>
      </c>
      <c r="E161" t="s">
        <v>165</v>
      </c>
      <c r="F161" t="s">
        <v>34</v>
      </c>
      <c r="G161" t="s">
        <v>166</v>
      </c>
      <c r="H161">
        <v>1</v>
      </c>
      <c r="I161">
        <v>18.62</v>
      </c>
      <c r="J161">
        <v>20.71</v>
      </c>
      <c r="K161">
        <v>9.3490000000000002</v>
      </c>
      <c r="L161">
        <v>11.439</v>
      </c>
      <c r="M161">
        <v>36848</v>
      </c>
      <c r="N161" t="s">
        <v>167</v>
      </c>
      <c r="P161">
        <v>2.2869999999999999</v>
      </c>
      <c r="V161" t="s">
        <v>35</v>
      </c>
      <c r="W161" s="1">
        <v>37781</v>
      </c>
      <c r="X161">
        <v>20030609</v>
      </c>
      <c r="Y161">
        <v>0.99310399999999999</v>
      </c>
      <c r="AB161">
        <v>-0.54892001710864102</v>
      </c>
      <c r="AI161" s="2">
        <f t="shared" si="8"/>
        <v>37781</v>
      </c>
      <c r="AJ161">
        <f t="shared" si="9"/>
        <v>4.1500225600000107</v>
      </c>
      <c r="AK161">
        <f t="shared" si="10"/>
        <v>4.1500225600000107</v>
      </c>
      <c r="AL161" s="3">
        <f>Sheet2!$Q$35</f>
        <v>10.235623914817568</v>
      </c>
      <c r="AM161" s="3">
        <f>Sheet2!$Q$37</f>
        <v>7.8277745832156471</v>
      </c>
      <c r="AN161" s="3">
        <f>Sheet2!$Q$39</f>
        <v>3.8789864960000009</v>
      </c>
      <c r="AU161">
        <f t="shared" si="11"/>
        <v>2.9544387257980642E-2</v>
      </c>
      <c r="AV161">
        <f>VLOOKUP(AI161,Sheet3!C193:F3484,4,FALSE)</f>
        <v>76.443387175171594</v>
      </c>
    </row>
    <row r="162" spans="1:48">
      <c r="A162">
        <v>26610851</v>
      </c>
      <c r="B162">
        <v>110</v>
      </c>
      <c r="C162" t="s">
        <v>164</v>
      </c>
      <c r="D162">
        <v>0</v>
      </c>
      <c r="E162" t="s">
        <v>165</v>
      </c>
      <c r="F162" t="s">
        <v>34</v>
      </c>
      <c r="G162" t="s">
        <v>166</v>
      </c>
      <c r="H162">
        <v>1</v>
      </c>
      <c r="I162">
        <v>18.62</v>
      </c>
      <c r="J162">
        <v>20.71</v>
      </c>
      <c r="K162">
        <v>9.3490000000000002</v>
      </c>
      <c r="L162">
        <v>11.439</v>
      </c>
      <c r="M162">
        <v>36848</v>
      </c>
      <c r="N162" t="s">
        <v>167</v>
      </c>
      <c r="P162">
        <v>2.2869999999999999</v>
      </c>
      <c r="V162" t="s">
        <v>35</v>
      </c>
      <c r="W162" s="1">
        <v>37782</v>
      </c>
      <c r="X162">
        <v>20030610</v>
      </c>
      <c r="Y162">
        <v>0.99527299999999996</v>
      </c>
      <c r="AB162">
        <v>-0.66488451668092396</v>
      </c>
      <c r="AI162" s="2">
        <f t="shared" si="8"/>
        <v>37782</v>
      </c>
      <c r="AJ162">
        <f t="shared" si="9"/>
        <v>3.967587970000011</v>
      </c>
      <c r="AK162">
        <f t="shared" si="10"/>
        <v>3.967587970000011</v>
      </c>
      <c r="AL162" s="3">
        <f>Sheet2!$Q$35</f>
        <v>10.235623914817568</v>
      </c>
      <c r="AM162" s="3">
        <f>Sheet2!$Q$37</f>
        <v>7.8277745832156471</v>
      </c>
      <c r="AN162" s="3">
        <f>Sheet2!$Q$39</f>
        <v>3.8789864960000009</v>
      </c>
      <c r="AU162">
        <f t="shared" si="11"/>
        <v>2.8245618854126252E-2</v>
      </c>
      <c r="AV162">
        <f>VLOOKUP(AI162,Sheet3!C194:F3485,4,FALSE)</f>
        <v>69.783814983822069</v>
      </c>
    </row>
    <row r="163" spans="1:48">
      <c r="A163">
        <v>26644537</v>
      </c>
      <c r="B163">
        <v>110</v>
      </c>
      <c r="C163" t="s">
        <v>164</v>
      </c>
      <c r="D163">
        <v>0</v>
      </c>
      <c r="E163" t="s">
        <v>165</v>
      </c>
      <c r="F163" t="s">
        <v>34</v>
      </c>
      <c r="G163" t="s">
        <v>166</v>
      </c>
      <c r="H163">
        <v>1</v>
      </c>
      <c r="I163">
        <v>18.62</v>
      </c>
      <c r="J163">
        <v>20.71</v>
      </c>
      <c r="K163">
        <v>9.3490000000000002</v>
      </c>
      <c r="L163">
        <v>11.439</v>
      </c>
      <c r="M163">
        <v>36848</v>
      </c>
      <c r="N163" t="s">
        <v>167</v>
      </c>
      <c r="P163">
        <v>2.2869999999999999</v>
      </c>
      <c r="V163" t="s">
        <v>35</v>
      </c>
      <c r="W163" s="1">
        <v>37783</v>
      </c>
      <c r="X163">
        <v>20030611</v>
      </c>
      <c r="Y163">
        <v>0.98755999999999999</v>
      </c>
      <c r="AB163">
        <v>-0.252512831479899</v>
      </c>
      <c r="AI163" s="2">
        <f t="shared" si="8"/>
        <v>37783</v>
      </c>
      <c r="AJ163">
        <f t="shared" si="9"/>
        <v>4.6163284000000147</v>
      </c>
      <c r="AK163">
        <f t="shared" si="10"/>
        <v>4.6163284000000147</v>
      </c>
      <c r="AL163" s="3">
        <f>Sheet2!$Q$35</f>
        <v>10.235623914817568</v>
      </c>
      <c r="AM163" s="3">
        <f>Sheet2!$Q$37</f>
        <v>7.8277745832156471</v>
      </c>
      <c r="AN163" s="3">
        <f>Sheet2!$Q$39</f>
        <v>3.8789864960000009</v>
      </c>
      <c r="AU163">
        <f t="shared" si="11"/>
        <v>3.2864060854554546E-2</v>
      </c>
      <c r="AV163">
        <f>VLOOKUP(AI163,Sheet3!C195:F3486,4,FALSE)</f>
        <v>66.524875400821244</v>
      </c>
    </row>
    <row r="164" spans="1:48">
      <c r="A164">
        <v>26677822</v>
      </c>
      <c r="B164">
        <v>110</v>
      </c>
      <c r="C164" t="s">
        <v>164</v>
      </c>
      <c r="D164">
        <v>0</v>
      </c>
      <c r="E164" t="s">
        <v>165</v>
      </c>
      <c r="F164" t="s">
        <v>34</v>
      </c>
      <c r="G164" t="s">
        <v>166</v>
      </c>
      <c r="H164">
        <v>1</v>
      </c>
      <c r="I164">
        <v>18.62</v>
      </c>
      <c r="J164">
        <v>20.71</v>
      </c>
      <c r="K164">
        <v>9.3490000000000002</v>
      </c>
      <c r="L164">
        <v>11.439</v>
      </c>
      <c r="M164">
        <v>36848</v>
      </c>
      <c r="N164" t="s">
        <v>167</v>
      </c>
      <c r="P164">
        <v>2.2869999999999999</v>
      </c>
      <c r="V164" t="s">
        <v>35</v>
      </c>
      <c r="W164" s="1">
        <v>37784</v>
      </c>
      <c r="X164">
        <v>20030612</v>
      </c>
      <c r="Y164">
        <v>0.98788200000000004</v>
      </c>
      <c r="AB164">
        <v>-0.26972840034217699</v>
      </c>
      <c r="AI164" s="2">
        <f t="shared" si="8"/>
        <v>37784</v>
      </c>
      <c r="AJ164">
        <f t="shared" si="9"/>
        <v>4.5892449800000037</v>
      </c>
      <c r="AK164">
        <f t="shared" si="10"/>
        <v>4.5892449800000037</v>
      </c>
      <c r="AL164" s="3">
        <f>Sheet2!$Q$35</f>
        <v>10.235623914817568</v>
      </c>
      <c r="AM164" s="3">
        <f>Sheet2!$Q$37</f>
        <v>7.8277745832156471</v>
      </c>
      <c r="AN164" s="3">
        <f>Sheet2!$Q$39</f>
        <v>3.8789864960000009</v>
      </c>
      <c r="AU164">
        <f t="shared" si="11"/>
        <v>3.2671251529500935E-2</v>
      </c>
      <c r="AV164">
        <f>VLOOKUP(AI164,Sheet3!C196:F3487,4,FALSE)</f>
        <v>70.208894059865656</v>
      </c>
    </row>
    <row r="165" spans="1:48">
      <c r="A165">
        <v>26711379</v>
      </c>
      <c r="B165">
        <v>110</v>
      </c>
      <c r="C165" t="s">
        <v>164</v>
      </c>
      <c r="D165">
        <v>0</v>
      </c>
      <c r="E165" t="s">
        <v>165</v>
      </c>
      <c r="F165" t="s">
        <v>34</v>
      </c>
      <c r="G165" t="s">
        <v>166</v>
      </c>
      <c r="H165">
        <v>1</v>
      </c>
      <c r="I165">
        <v>18.62</v>
      </c>
      <c r="J165">
        <v>20.71</v>
      </c>
      <c r="K165">
        <v>9.3490000000000002</v>
      </c>
      <c r="L165">
        <v>11.439</v>
      </c>
      <c r="M165">
        <v>36848</v>
      </c>
      <c r="N165" t="s">
        <v>167</v>
      </c>
      <c r="P165">
        <v>2.2869999999999999</v>
      </c>
      <c r="V165" t="s">
        <v>35</v>
      </c>
      <c r="W165" s="1">
        <v>37785</v>
      </c>
      <c r="X165">
        <v>20030613</v>
      </c>
      <c r="Y165">
        <v>0.98729999999999996</v>
      </c>
      <c r="AB165">
        <v>-0.23861206159110299</v>
      </c>
      <c r="AI165" s="2">
        <f t="shared" si="8"/>
        <v>37785</v>
      </c>
      <c r="AJ165">
        <f t="shared" si="9"/>
        <v>4.6381970000000052</v>
      </c>
      <c r="AK165">
        <f t="shared" si="10"/>
        <v>4.6381970000000052</v>
      </c>
      <c r="AL165" s="3">
        <f>Sheet2!$Q$35</f>
        <v>10.235623914817568</v>
      </c>
      <c r="AM165" s="3">
        <f>Sheet2!$Q$37</f>
        <v>7.8277745832156471</v>
      </c>
      <c r="AN165" s="3">
        <f>Sheet2!$Q$39</f>
        <v>3.8789864960000009</v>
      </c>
      <c r="AU165">
        <f t="shared" si="11"/>
        <v>3.3019745402734349E-2</v>
      </c>
      <c r="AV165">
        <f>VLOOKUP(AI165,Sheet3!C197:F3488,4,FALSE)</f>
        <v>75.309842972388694</v>
      </c>
    </row>
    <row r="166" spans="1:48">
      <c r="A166">
        <v>26744669</v>
      </c>
      <c r="B166">
        <v>110</v>
      </c>
      <c r="C166" t="s">
        <v>164</v>
      </c>
      <c r="D166">
        <v>0</v>
      </c>
      <c r="E166" t="s">
        <v>165</v>
      </c>
      <c r="F166" t="s">
        <v>34</v>
      </c>
      <c r="G166" t="s">
        <v>166</v>
      </c>
      <c r="H166">
        <v>1</v>
      </c>
      <c r="I166">
        <v>18.62</v>
      </c>
      <c r="J166">
        <v>20.71</v>
      </c>
      <c r="K166">
        <v>9.3490000000000002</v>
      </c>
      <c r="L166">
        <v>11.439</v>
      </c>
      <c r="M166">
        <v>36848</v>
      </c>
      <c r="N166" t="s">
        <v>167</v>
      </c>
      <c r="P166">
        <v>2.2869999999999999</v>
      </c>
      <c r="V166" t="s">
        <v>35</v>
      </c>
      <c r="W166" s="1">
        <v>37786</v>
      </c>
      <c r="X166">
        <v>20030614</v>
      </c>
      <c r="Y166">
        <v>0.98408700000000005</v>
      </c>
      <c r="AB166">
        <v>-6.6830624465359506E-2</v>
      </c>
      <c r="AI166" s="2">
        <f t="shared" si="8"/>
        <v>37786</v>
      </c>
      <c r="AJ166">
        <f t="shared" si="9"/>
        <v>4.908442430000008</v>
      </c>
      <c r="AK166">
        <f t="shared" si="10"/>
        <v>4.908442430000008</v>
      </c>
      <c r="AL166" s="3">
        <f>Sheet2!$Q$35</f>
        <v>10.235623914817568</v>
      </c>
      <c r="AM166" s="3">
        <f>Sheet2!$Q$37</f>
        <v>7.8277745832156471</v>
      </c>
      <c r="AN166" s="3">
        <f>Sheet2!$Q$39</f>
        <v>3.8789864960000009</v>
      </c>
      <c r="AU166">
        <f t="shared" si="11"/>
        <v>3.4943647146203322E-2</v>
      </c>
      <c r="AV166">
        <f>VLOOKUP(AI166,Sheet3!C198:F3489,4,FALSE)</f>
        <v>95.288559546437256</v>
      </c>
    </row>
    <row r="167" spans="1:48">
      <c r="A167">
        <v>26779586</v>
      </c>
      <c r="B167">
        <v>110</v>
      </c>
      <c r="C167" t="s">
        <v>164</v>
      </c>
      <c r="D167">
        <v>0</v>
      </c>
      <c r="E167" t="s">
        <v>165</v>
      </c>
      <c r="F167" t="s">
        <v>34</v>
      </c>
      <c r="G167" t="s">
        <v>166</v>
      </c>
      <c r="H167">
        <v>1</v>
      </c>
      <c r="I167">
        <v>18.62</v>
      </c>
      <c r="J167">
        <v>20.71</v>
      </c>
      <c r="K167">
        <v>9.3490000000000002</v>
      </c>
      <c r="L167">
        <v>11.439</v>
      </c>
      <c r="M167">
        <v>36848</v>
      </c>
      <c r="N167" t="s">
        <v>167</v>
      </c>
      <c r="P167">
        <v>2.2869999999999999</v>
      </c>
      <c r="V167" t="s">
        <v>35</v>
      </c>
      <c r="W167" s="1">
        <v>37787</v>
      </c>
      <c r="X167">
        <v>20030615</v>
      </c>
      <c r="Y167">
        <v>0.98900600000000005</v>
      </c>
      <c r="AB167">
        <v>-0.32982249786142498</v>
      </c>
      <c r="AI167" s="2">
        <f t="shared" si="8"/>
        <v>37787</v>
      </c>
      <c r="AJ167">
        <f t="shared" si="9"/>
        <v>4.4947053400000101</v>
      </c>
      <c r="AK167">
        <f t="shared" si="10"/>
        <v>4.4947053400000101</v>
      </c>
      <c r="AL167" s="3">
        <f>Sheet2!$Q$35</f>
        <v>10.235623914817568</v>
      </c>
      <c r="AM167" s="3">
        <f>Sheet2!$Q$37</f>
        <v>7.8277745832156471</v>
      </c>
      <c r="AN167" s="3">
        <f>Sheet2!$Q$39</f>
        <v>3.8789864960000009</v>
      </c>
      <c r="AU167">
        <f t="shared" si="11"/>
        <v>3.1998215251984916E-2</v>
      </c>
      <c r="AV167">
        <f>VLOOKUP(AI167,Sheet3!C199:F3490,4,FALSE)</f>
        <v>130.07419726933739</v>
      </c>
    </row>
    <row r="168" spans="1:48">
      <c r="A168">
        <v>26819336</v>
      </c>
      <c r="B168">
        <v>110</v>
      </c>
      <c r="C168" t="s">
        <v>164</v>
      </c>
      <c r="D168">
        <v>0</v>
      </c>
      <c r="E168" t="s">
        <v>165</v>
      </c>
      <c r="F168" t="s">
        <v>34</v>
      </c>
      <c r="G168" t="s">
        <v>166</v>
      </c>
      <c r="H168">
        <v>1</v>
      </c>
      <c r="I168">
        <v>18.62</v>
      </c>
      <c r="J168">
        <v>20.71</v>
      </c>
      <c r="K168">
        <v>9.3490000000000002</v>
      </c>
      <c r="L168">
        <v>11.439</v>
      </c>
      <c r="M168">
        <v>36848</v>
      </c>
      <c r="N168" t="s">
        <v>167</v>
      </c>
      <c r="P168">
        <v>2.2869999999999999</v>
      </c>
      <c r="V168" t="s">
        <v>35</v>
      </c>
      <c r="W168" s="1">
        <v>37788</v>
      </c>
      <c r="X168">
        <v>20030616</v>
      </c>
      <c r="Y168">
        <v>0.985626</v>
      </c>
      <c r="AB168">
        <v>-0.149112489307102</v>
      </c>
      <c r="AI168" s="2">
        <f t="shared" si="8"/>
        <v>37788</v>
      </c>
      <c r="AJ168">
        <f t="shared" si="9"/>
        <v>4.7789971400000013</v>
      </c>
      <c r="AK168">
        <f t="shared" si="10"/>
        <v>4.7789971400000013</v>
      </c>
      <c r="AL168" s="3">
        <f>Sheet2!$Q$35</f>
        <v>10.235623914817568</v>
      </c>
      <c r="AM168" s="3">
        <f>Sheet2!$Q$37</f>
        <v>7.8277745832156471</v>
      </c>
      <c r="AN168" s="3">
        <f>Sheet2!$Q$39</f>
        <v>3.8789864960000009</v>
      </c>
      <c r="AU168">
        <f t="shared" si="11"/>
        <v>3.4022114378323191E-2</v>
      </c>
      <c r="AV168">
        <f>VLOOKUP(AI168,Sheet3!C200:F3491,4,FALSE)</f>
        <v>160.25481166843201</v>
      </c>
    </row>
    <row r="169" spans="1:48">
      <c r="A169">
        <v>26852953</v>
      </c>
      <c r="B169">
        <v>110</v>
      </c>
      <c r="C169" t="s">
        <v>164</v>
      </c>
      <c r="D169">
        <v>0</v>
      </c>
      <c r="E169" t="s">
        <v>165</v>
      </c>
      <c r="F169" t="s">
        <v>34</v>
      </c>
      <c r="G169" t="s">
        <v>166</v>
      </c>
      <c r="H169">
        <v>1</v>
      </c>
      <c r="I169">
        <v>18.62</v>
      </c>
      <c r="J169">
        <v>20.71</v>
      </c>
      <c r="K169">
        <v>9.3490000000000002</v>
      </c>
      <c r="L169">
        <v>11.439</v>
      </c>
      <c r="M169">
        <v>36848</v>
      </c>
      <c r="N169" t="s">
        <v>167</v>
      </c>
      <c r="P169">
        <v>2.2869999999999999</v>
      </c>
      <c r="V169" t="s">
        <v>35</v>
      </c>
      <c r="W169" s="1">
        <v>37789</v>
      </c>
      <c r="X169">
        <v>20030617</v>
      </c>
      <c r="Y169">
        <v>0.97951200000000005</v>
      </c>
      <c r="AB169">
        <v>0.17776946107784</v>
      </c>
      <c r="AI169" s="2">
        <f t="shared" si="8"/>
        <v>37789</v>
      </c>
      <c r="AJ169">
        <f t="shared" si="9"/>
        <v>5.2932456799999983</v>
      </c>
      <c r="AK169">
        <f t="shared" si="10"/>
        <v>5.2932456799999983</v>
      </c>
      <c r="AL169" s="3">
        <f>Sheet2!$Q$35</f>
        <v>10.235623914817568</v>
      </c>
      <c r="AM169" s="3">
        <f>Sheet2!$Q$37</f>
        <v>7.8277745832156471</v>
      </c>
      <c r="AN169" s="3">
        <f>Sheet2!$Q$39</f>
        <v>3.8789864960000009</v>
      </c>
      <c r="AU169">
        <f t="shared" si="11"/>
        <v>3.7683096407445216E-2</v>
      </c>
      <c r="AV169">
        <f>VLOOKUP(AI169,Sheet3!C201:F3492,4,FALSE)</f>
        <v>182.78400269874209</v>
      </c>
    </row>
    <row r="170" spans="1:48">
      <c r="A170">
        <v>26881917</v>
      </c>
      <c r="B170">
        <v>110</v>
      </c>
      <c r="C170" t="s">
        <v>164</v>
      </c>
      <c r="D170">
        <v>0</v>
      </c>
      <c r="E170" t="s">
        <v>165</v>
      </c>
      <c r="F170" t="s">
        <v>34</v>
      </c>
      <c r="G170" t="s">
        <v>166</v>
      </c>
      <c r="H170">
        <v>1</v>
      </c>
      <c r="I170">
        <v>18.62</v>
      </c>
      <c r="J170">
        <v>20.71</v>
      </c>
      <c r="K170">
        <v>9.3490000000000002</v>
      </c>
      <c r="L170">
        <v>11.439</v>
      </c>
      <c r="M170">
        <v>36848</v>
      </c>
      <c r="N170" t="s">
        <v>167</v>
      </c>
      <c r="P170">
        <v>2.2869999999999999</v>
      </c>
      <c r="V170" t="s">
        <v>35</v>
      </c>
      <c r="W170" s="1">
        <v>37790</v>
      </c>
      <c r="X170">
        <v>20030618</v>
      </c>
      <c r="Y170">
        <v>0.97951200000000005</v>
      </c>
      <c r="AB170">
        <v>0.17776946107784</v>
      </c>
      <c r="AI170" s="2">
        <f t="shared" si="8"/>
        <v>37790</v>
      </c>
      <c r="AJ170">
        <f t="shared" si="9"/>
        <v>5.2932456799999983</v>
      </c>
      <c r="AK170">
        <f t="shared" si="10"/>
        <v>5.2932456799999983</v>
      </c>
      <c r="AL170" s="3">
        <f>Sheet2!$Q$35</f>
        <v>10.235623914817568</v>
      </c>
      <c r="AM170" s="3">
        <f>Sheet2!$Q$37</f>
        <v>7.8277745832156471</v>
      </c>
      <c r="AN170" s="3">
        <f>Sheet2!$Q$39</f>
        <v>3.8789864960000009</v>
      </c>
      <c r="AU170">
        <f t="shared" si="11"/>
        <v>3.7683096407445216E-2</v>
      </c>
      <c r="AV170">
        <f>VLOOKUP(AI170,Sheet3!C202:F3493,4,FALSE)</f>
        <v>187.10563997185187</v>
      </c>
    </row>
    <row r="171" spans="1:48">
      <c r="A171">
        <v>26910929</v>
      </c>
      <c r="B171">
        <v>110</v>
      </c>
      <c r="C171" t="s">
        <v>164</v>
      </c>
      <c r="D171">
        <v>0</v>
      </c>
      <c r="E171" t="s">
        <v>165</v>
      </c>
      <c r="F171" t="s">
        <v>34</v>
      </c>
      <c r="G171" t="s">
        <v>166</v>
      </c>
      <c r="H171">
        <v>1</v>
      </c>
      <c r="I171">
        <v>18.62</v>
      </c>
      <c r="J171">
        <v>20.71</v>
      </c>
      <c r="K171">
        <v>9.3490000000000002</v>
      </c>
      <c r="L171">
        <v>11.439</v>
      </c>
      <c r="M171">
        <v>36848</v>
      </c>
      <c r="N171" t="s">
        <v>167</v>
      </c>
      <c r="P171">
        <v>2.2869999999999999</v>
      </c>
      <c r="V171" t="s">
        <v>35</v>
      </c>
      <c r="W171" s="1">
        <v>37791</v>
      </c>
      <c r="X171">
        <v>20030619</v>
      </c>
      <c r="Y171">
        <v>0.98354600000000003</v>
      </c>
      <c r="AB171">
        <v>-3.7906330196753102E-2</v>
      </c>
      <c r="AI171" s="2">
        <f t="shared" si="8"/>
        <v>37791</v>
      </c>
      <c r="AJ171">
        <f t="shared" si="9"/>
        <v>4.9539459400000112</v>
      </c>
      <c r="AK171">
        <f t="shared" si="10"/>
        <v>4.9539459400000112</v>
      </c>
      <c r="AL171" s="3">
        <f>Sheet2!$Q$35</f>
        <v>10.235623914817568</v>
      </c>
      <c r="AM171" s="3">
        <f>Sheet2!$Q$37</f>
        <v>7.8277745832156471</v>
      </c>
      <c r="AN171" s="3">
        <f>Sheet2!$Q$39</f>
        <v>3.8789864960000009</v>
      </c>
      <c r="AU171">
        <f t="shared" si="11"/>
        <v>3.5267590763762229E-2</v>
      </c>
      <c r="AV171">
        <f>VLOOKUP(AI171,Sheet3!C203:F3494,4,FALSE)</f>
        <v>170.88178856952166</v>
      </c>
    </row>
    <row r="172" spans="1:48">
      <c r="A172">
        <v>26944483</v>
      </c>
      <c r="B172">
        <v>110</v>
      </c>
      <c r="C172" t="s">
        <v>164</v>
      </c>
      <c r="D172">
        <v>0</v>
      </c>
      <c r="E172" t="s">
        <v>165</v>
      </c>
      <c r="F172" t="s">
        <v>34</v>
      </c>
      <c r="G172" t="s">
        <v>166</v>
      </c>
      <c r="H172">
        <v>1</v>
      </c>
      <c r="I172">
        <v>18.62</v>
      </c>
      <c r="J172">
        <v>20.71</v>
      </c>
      <c r="K172">
        <v>9.3490000000000002</v>
      </c>
      <c r="L172">
        <v>11.439</v>
      </c>
      <c r="M172">
        <v>36848</v>
      </c>
      <c r="N172" t="s">
        <v>167</v>
      </c>
      <c r="P172">
        <v>2.2869999999999999</v>
      </c>
      <c r="V172" t="s">
        <v>35</v>
      </c>
      <c r="W172" s="1">
        <v>37792</v>
      </c>
      <c r="X172">
        <v>20030620</v>
      </c>
      <c r="Y172">
        <v>0.98560700000000001</v>
      </c>
      <c r="AB172">
        <v>-0.14809666381522901</v>
      </c>
      <c r="AI172" s="2">
        <f t="shared" si="8"/>
        <v>37792</v>
      </c>
      <c r="AJ172">
        <f t="shared" si="9"/>
        <v>4.780595230000003</v>
      </c>
      <c r="AK172">
        <f t="shared" si="10"/>
        <v>4.780595230000003</v>
      </c>
      <c r="AL172" s="3">
        <f>Sheet2!$Q$35</f>
        <v>10.235623914817568</v>
      </c>
      <c r="AM172" s="3">
        <f>Sheet2!$Q$37</f>
        <v>7.8277745832156471</v>
      </c>
      <c r="AN172" s="3">
        <f>Sheet2!$Q$39</f>
        <v>3.8789864960000009</v>
      </c>
      <c r="AU172">
        <f t="shared" si="11"/>
        <v>3.4033491326074805E-2</v>
      </c>
      <c r="AV172">
        <f>VLOOKUP(AI172,Sheet3!C204:F3495,4,FALSE)</f>
        <v>148.28175102653768</v>
      </c>
    </row>
    <row r="173" spans="1:48">
      <c r="A173">
        <v>26977625</v>
      </c>
      <c r="B173">
        <v>110</v>
      </c>
      <c r="C173" t="s">
        <v>164</v>
      </c>
      <c r="D173">
        <v>0</v>
      </c>
      <c r="E173" t="s">
        <v>165</v>
      </c>
      <c r="F173" t="s">
        <v>34</v>
      </c>
      <c r="G173" t="s">
        <v>166</v>
      </c>
      <c r="H173">
        <v>1</v>
      </c>
      <c r="I173">
        <v>18.62</v>
      </c>
      <c r="J173">
        <v>20.71</v>
      </c>
      <c r="K173">
        <v>9.3490000000000002</v>
      </c>
      <c r="L173">
        <v>11.439</v>
      </c>
      <c r="M173">
        <v>36848</v>
      </c>
      <c r="N173" t="s">
        <v>167</v>
      </c>
      <c r="P173">
        <v>2.2869999999999999</v>
      </c>
      <c r="V173" t="s">
        <v>35</v>
      </c>
      <c r="W173" s="1">
        <v>37793</v>
      </c>
      <c r="X173">
        <v>20030621</v>
      </c>
      <c r="Y173">
        <v>0.99126499999999995</v>
      </c>
      <c r="AB173">
        <v>-0.450598802395209</v>
      </c>
      <c r="AI173" s="2">
        <f t="shared" si="8"/>
        <v>37793</v>
      </c>
      <c r="AJ173">
        <f t="shared" si="9"/>
        <v>4.3047008500000175</v>
      </c>
      <c r="AK173">
        <f t="shared" si="10"/>
        <v>4.3047008500000175</v>
      </c>
      <c r="AL173" s="3">
        <f>Sheet2!$Q$35</f>
        <v>10.235623914817568</v>
      </c>
      <c r="AM173" s="3">
        <f>Sheet2!$Q$37</f>
        <v>7.8277745832156471</v>
      </c>
      <c r="AN173" s="3">
        <f>Sheet2!$Q$39</f>
        <v>3.8789864960000009</v>
      </c>
      <c r="AU173">
        <f t="shared" si="11"/>
        <v>3.0645556042991396E-2</v>
      </c>
      <c r="AV173">
        <f>VLOOKUP(AI173,Sheet3!C205:F3496,4,FALSE)</f>
        <v>127.02779722435835</v>
      </c>
    </row>
    <row r="174" spans="1:48">
      <c r="A174">
        <v>27011260</v>
      </c>
      <c r="B174">
        <v>110</v>
      </c>
      <c r="C174" t="s">
        <v>164</v>
      </c>
      <c r="D174">
        <v>0</v>
      </c>
      <c r="E174" t="s">
        <v>165</v>
      </c>
      <c r="F174" t="s">
        <v>34</v>
      </c>
      <c r="G174" t="s">
        <v>166</v>
      </c>
      <c r="H174">
        <v>1</v>
      </c>
      <c r="I174">
        <v>18.62</v>
      </c>
      <c r="J174">
        <v>20.71</v>
      </c>
      <c r="K174">
        <v>9.3490000000000002</v>
      </c>
      <c r="L174">
        <v>11.439</v>
      </c>
      <c r="M174">
        <v>36848</v>
      </c>
      <c r="N174" t="s">
        <v>167</v>
      </c>
      <c r="P174">
        <v>2.2869999999999999</v>
      </c>
      <c r="V174" t="s">
        <v>35</v>
      </c>
      <c r="W174" s="1">
        <v>37794</v>
      </c>
      <c r="X174">
        <v>20030622</v>
      </c>
      <c r="Y174">
        <v>0.99051299999999998</v>
      </c>
      <c r="AB174">
        <v>-0.41039349871685299</v>
      </c>
      <c r="AI174" s="2">
        <f t="shared" si="8"/>
        <v>37794</v>
      </c>
      <c r="AJ174">
        <f t="shared" si="9"/>
        <v>4.3679515700000024</v>
      </c>
      <c r="AK174">
        <f t="shared" si="10"/>
        <v>4.3679515700000024</v>
      </c>
      <c r="AL174" s="3">
        <f>Sheet2!$Q$35</f>
        <v>10.235623914817568</v>
      </c>
      <c r="AM174" s="3">
        <f>Sheet2!$Q$37</f>
        <v>7.8277745832156471</v>
      </c>
      <c r="AN174" s="3">
        <f>Sheet2!$Q$39</f>
        <v>3.8789864960000009</v>
      </c>
      <c r="AU174">
        <f t="shared" si="11"/>
        <v>3.109584365926538E-2</v>
      </c>
      <c r="AV174">
        <f>VLOOKUP(AI174,Sheet3!C206:F3497,4,FALSE)</f>
        <v>106.19892249822263</v>
      </c>
    </row>
    <row r="175" spans="1:48">
      <c r="A175">
        <v>27044730</v>
      </c>
      <c r="B175">
        <v>110</v>
      </c>
      <c r="C175" t="s">
        <v>164</v>
      </c>
      <c r="D175">
        <v>0</v>
      </c>
      <c r="E175" t="s">
        <v>165</v>
      </c>
      <c r="F175" t="s">
        <v>34</v>
      </c>
      <c r="G175" t="s">
        <v>166</v>
      </c>
      <c r="H175">
        <v>1</v>
      </c>
      <c r="I175">
        <v>18.62</v>
      </c>
      <c r="J175">
        <v>20.71</v>
      </c>
      <c r="K175">
        <v>9.3490000000000002</v>
      </c>
      <c r="L175">
        <v>11.439</v>
      </c>
      <c r="M175">
        <v>36848</v>
      </c>
      <c r="N175" t="s">
        <v>167</v>
      </c>
      <c r="P175">
        <v>2.2869999999999999</v>
      </c>
      <c r="V175" t="s">
        <v>35</v>
      </c>
      <c r="W175" s="1">
        <v>37795</v>
      </c>
      <c r="X175">
        <v>20030623</v>
      </c>
      <c r="Y175">
        <v>0.98868599999999995</v>
      </c>
      <c r="AB175">
        <v>-0.31271385799828899</v>
      </c>
      <c r="AI175" s="2">
        <f t="shared" si="8"/>
        <v>37795</v>
      </c>
      <c r="AJ175">
        <f t="shared" si="9"/>
        <v>4.5216205400000149</v>
      </c>
      <c r="AK175">
        <f t="shared" si="10"/>
        <v>4.5216205400000149</v>
      </c>
      <c r="AL175" s="3">
        <f>Sheet2!$Q$35</f>
        <v>10.235623914817568</v>
      </c>
      <c r="AM175" s="3">
        <f>Sheet2!$Q$37</f>
        <v>7.8277745832156471</v>
      </c>
      <c r="AN175" s="3">
        <f>Sheet2!$Q$39</f>
        <v>3.8789864960000009</v>
      </c>
      <c r="AU175">
        <f t="shared" si="11"/>
        <v>3.2189827003590944E-2</v>
      </c>
      <c r="AV175">
        <f>VLOOKUP(AI175,Sheet3!C207:F3498,4,FALSE)</f>
        <v>88.203908279044143</v>
      </c>
    </row>
    <row r="176" spans="1:48">
      <c r="A176">
        <v>27078501</v>
      </c>
      <c r="B176">
        <v>110</v>
      </c>
      <c r="C176" t="s">
        <v>164</v>
      </c>
      <c r="D176">
        <v>0</v>
      </c>
      <c r="E176" t="s">
        <v>165</v>
      </c>
      <c r="F176" t="s">
        <v>34</v>
      </c>
      <c r="G176" t="s">
        <v>166</v>
      </c>
      <c r="H176">
        <v>1</v>
      </c>
      <c r="I176">
        <v>18.62</v>
      </c>
      <c r="J176">
        <v>20.71</v>
      </c>
      <c r="K176">
        <v>9.3490000000000002</v>
      </c>
      <c r="L176">
        <v>11.439</v>
      </c>
      <c r="M176">
        <v>36848</v>
      </c>
      <c r="N176" t="s">
        <v>167</v>
      </c>
      <c r="P176">
        <v>2.2869999999999999</v>
      </c>
      <c r="V176" t="s">
        <v>35</v>
      </c>
      <c r="W176" s="1">
        <v>37796</v>
      </c>
      <c r="X176">
        <v>20030624</v>
      </c>
      <c r="Y176">
        <v>0.98771900000000001</v>
      </c>
      <c r="AB176">
        <v>-0.26101368691189297</v>
      </c>
      <c r="AI176" s="2">
        <f t="shared" si="8"/>
        <v>37796</v>
      </c>
      <c r="AJ176">
        <f t="shared" si="9"/>
        <v>4.6029549100000082</v>
      </c>
      <c r="AK176">
        <f t="shared" si="10"/>
        <v>4.6029549100000082</v>
      </c>
      <c r="AL176" s="3">
        <f>Sheet2!$Q$35</f>
        <v>10.235623914817568</v>
      </c>
      <c r="AM176" s="3">
        <f>Sheet2!$Q$37</f>
        <v>7.8277745832156471</v>
      </c>
      <c r="AN176" s="3">
        <f>Sheet2!$Q$39</f>
        <v>3.8789864960000009</v>
      </c>
      <c r="AU176">
        <f t="shared" si="11"/>
        <v>3.2768853765475267E-2</v>
      </c>
      <c r="AV176">
        <f>VLOOKUP(AI176,Sheet3!C208:F3499,4,FALSE)</f>
        <v>74.317991794953656</v>
      </c>
    </row>
    <row r="177" spans="1:48">
      <c r="A177">
        <v>27111817</v>
      </c>
      <c r="B177">
        <v>110</v>
      </c>
      <c r="C177" t="s">
        <v>164</v>
      </c>
      <c r="D177">
        <v>0</v>
      </c>
      <c r="E177" t="s">
        <v>165</v>
      </c>
      <c r="F177" t="s">
        <v>34</v>
      </c>
      <c r="G177" t="s">
        <v>166</v>
      </c>
      <c r="H177">
        <v>1</v>
      </c>
      <c r="I177">
        <v>18.62</v>
      </c>
      <c r="J177">
        <v>20.71</v>
      </c>
      <c r="K177">
        <v>9.3490000000000002</v>
      </c>
      <c r="L177">
        <v>11.439</v>
      </c>
      <c r="M177">
        <v>36848</v>
      </c>
      <c r="N177" t="s">
        <v>167</v>
      </c>
      <c r="P177">
        <v>2.2869999999999999</v>
      </c>
      <c r="V177" t="s">
        <v>35</v>
      </c>
      <c r="W177" s="1">
        <v>37797</v>
      </c>
      <c r="X177">
        <v>20030625</v>
      </c>
      <c r="Y177">
        <v>0.98771900000000001</v>
      </c>
      <c r="AB177">
        <v>-0.26101368691189297</v>
      </c>
      <c r="AI177" s="2">
        <f t="shared" si="8"/>
        <v>37797</v>
      </c>
      <c r="AJ177">
        <f t="shared" si="9"/>
        <v>4.6029549100000082</v>
      </c>
      <c r="AK177">
        <f t="shared" si="10"/>
        <v>4.6029549100000082</v>
      </c>
      <c r="AL177" s="3">
        <f>Sheet2!$Q$35</f>
        <v>10.235623914817568</v>
      </c>
      <c r="AM177" s="3">
        <f>Sheet2!$Q$37</f>
        <v>7.8277745832156471</v>
      </c>
      <c r="AN177" s="3">
        <f>Sheet2!$Q$39</f>
        <v>3.8789864960000009</v>
      </c>
      <c r="AU177">
        <f t="shared" si="11"/>
        <v>3.2768853765475267E-2</v>
      </c>
      <c r="AV177">
        <f>VLOOKUP(AI177,Sheet3!C209:F3500,4,FALSE)</f>
        <v>65.249638172690481</v>
      </c>
    </row>
    <row r="178" spans="1:48">
      <c r="A178">
        <v>27153149</v>
      </c>
      <c r="B178">
        <v>110</v>
      </c>
      <c r="C178" t="s">
        <v>164</v>
      </c>
      <c r="D178">
        <v>0</v>
      </c>
      <c r="E178" t="s">
        <v>165</v>
      </c>
      <c r="F178" t="s">
        <v>34</v>
      </c>
      <c r="G178" t="s">
        <v>166</v>
      </c>
      <c r="H178">
        <v>1</v>
      </c>
      <c r="I178">
        <v>18.62</v>
      </c>
      <c r="J178">
        <v>20.71</v>
      </c>
      <c r="K178">
        <v>9.3490000000000002</v>
      </c>
      <c r="L178">
        <v>11.439</v>
      </c>
      <c r="M178">
        <v>36848</v>
      </c>
      <c r="N178" t="s">
        <v>167</v>
      </c>
      <c r="P178">
        <v>2.2869999999999999</v>
      </c>
      <c r="V178" t="s">
        <v>35</v>
      </c>
      <c r="W178" s="1">
        <v>37798</v>
      </c>
      <c r="X178">
        <v>20030626</v>
      </c>
      <c r="Y178">
        <v>0.978661</v>
      </c>
      <c r="AB178">
        <v>0.223267750213856</v>
      </c>
      <c r="AI178" s="2">
        <f t="shared" si="8"/>
        <v>37798</v>
      </c>
      <c r="AJ178">
        <f t="shared" si="9"/>
        <v>5.3648232900000039</v>
      </c>
      <c r="AK178">
        <f t="shared" si="10"/>
        <v>5.3648232900000039</v>
      </c>
      <c r="AL178" s="3">
        <f>Sheet2!$Q$35</f>
        <v>10.235623914817568</v>
      </c>
      <c r="AM178" s="3">
        <f>Sheet2!$Q$37</f>
        <v>7.8277745832156471</v>
      </c>
      <c r="AN178" s="3">
        <f>Sheet2!$Q$39</f>
        <v>3.8789864960000009</v>
      </c>
      <c r="AU178">
        <f t="shared" si="11"/>
        <v>3.8192663909372454E-2</v>
      </c>
      <c r="AV178">
        <f>VLOOKUP(AI178,Sheet3!C210:F3501,4,FALSE)</f>
        <v>59.156838082732421</v>
      </c>
    </row>
    <row r="179" spans="1:48">
      <c r="A179">
        <v>27190528</v>
      </c>
      <c r="B179">
        <v>110</v>
      </c>
      <c r="C179" t="s">
        <v>164</v>
      </c>
      <c r="D179">
        <v>0</v>
      </c>
      <c r="E179" t="s">
        <v>165</v>
      </c>
      <c r="F179" t="s">
        <v>34</v>
      </c>
      <c r="G179" t="s">
        <v>166</v>
      </c>
      <c r="H179">
        <v>1</v>
      </c>
      <c r="I179">
        <v>18.62</v>
      </c>
      <c r="J179">
        <v>20.71</v>
      </c>
      <c r="K179">
        <v>9.3490000000000002</v>
      </c>
      <c r="L179">
        <v>11.439</v>
      </c>
      <c r="M179">
        <v>36848</v>
      </c>
      <c r="N179" t="s">
        <v>167</v>
      </c>
      <c r="P179">
        <v>2.2869999999999999</v>
      </c>
      <c r="V179" t="s">
        <v>35</v>
      </c>
      <c r="W179" s="1">
        <v>37799</v>
      </c>
      <c r="X179">
        <v>20030627</v>
      </c>
      <c r="Y179">
        <v>0.978661</v>
      </c>
      <c r="AB179">
        <v>0.223267750213856</v>
      </c>
      <c r="AI179" s="2">
        <f t="shared" si="8"/>
        <v>37799</v>
      </c>
      <c r="AJ179">
        <f t="shared" si="9"/>
        <v>5.3648232900000039</v>
      </c>
      <c r="AK179">
        <f t="shared" si="10"/>
        <v>5.3648232900000039</v>
      </c>
      <c r="AL179" s="3">
        <f>Sheet2!$Q$35</f>
        <v>10.235623914817568</v>
      </c>
      <c r="AM179" s="3">
        <f>Sheet2!$Q$37</f>
        <v>7.8277745832156471</v>
      </c>
      <c r="AN179" s="3">
        <f>Sheet2!$Q$39</f>
        <v>3.8789864960000009</v>
      </c>
      <c r="AU179">
        <f t="shared" si="11"/>
        <v>3.8192663909372454E-2</v>
      </c>
      <c r="AV179">
        <f>VLOOKUP(AI179,Sheet3!C211:F3502,4,FALSE)</f>
        <v>54.693507784274765</v>
      </c>
    </row>
    <row r="180" spans="1:48">
      <c r="A180">
        <v>27223781</v>
      </c>
      <c r="B180">
        <v>110</v>
      </c>
      <c r="C180" t="s">
        <v>164</v>
      </c>
      <c r="D180">
        <v>0</v>
      </c>
      <c r="E180" t="s">
        <v>165</v>
      </c>
      <c r="F180" t="s">
        <v>34</v>
      </c>
      <c r="G180" t="s">
        <v>166</v>
      </c>
      <c r="H180">
        <v>1</v>
      </c>
      <c r="I180">
        <v>18.62</v>
      </c>
      <c r="J180">
        <v>20.71</v>
      </c>
      <c r="K180">
        <v>9.3490000000000002</v>
      </c>
      <c r="L180">
        <v>11.439</v>
      </c>
      <c r="M180">
        <v>36848</v>
      </c>
      <c r="N180" t="s">
        <v>167</v>
      </c>
      <c r="P180">
        <v>2.2869999999999999</v>
      </c>
      <c r="V180" t="s">
        <v>35</v>
      </c>
      <c r="W180" s="1">
        <v>37800</v>
      </c>
      <c r="X180">
        <v>20030628</v>
      </c>
      <c r="Y180">
        <v>0.97889599999999999</v>
      </c>
      <c r="AB180">
        <v>0.21070359281437001</v>
      </c>
      <c r="AI180" s="2">
        <f t="shared" si="8"/>
        <v>37800</v>
      </c>
      <c r="AJ180">
        <f t="shared" si="9"/>
        <v>5.345057440000005</v>
      </c>
      <c r="AK180">
        <f t="shared" si="10"/>
        <v>5.345057440000005</v>
      </c>
      <c r="AL180" s="3">
        <f>Sheet2!$Q$35</f>
        <v>10.235623914817568</v>
      </c>
      <c r="AM180" s="3">
        <f>Sheet2!$Q$37</f>
        <v>7.8277745832156471</v>
      </c>
      <c r="AN180" s="3">
        <f>Sheet2!$Q$39</f>
        <v>3.8789864960000009</v>
      </c>
      <c r="AU180">
        <f t="shared" si="11"/>
        <v>3.8051949029286811E-2</v>
      </c>
      <c r="AV180">
        <f>VLOOKUP(AI180,Sheet3!C212:F3503,4,FALSE)</f>
        <v>51.292875175926071</v>
      </c>
    </row>
    <row r="181" spans="1:48">
      <c r="A181">
        <v>27257356</v>
      </c>
      <c r="B181">
        <v>110</v>
      </c>
      <c r="C181" t="s">
        <v>164</v>
      </c>
      <c r="D181">
        <v>0</v>
      </c>
      <c r="E181" t="s">
        <v>165</v>
      </c>
      <c r="F181" t="s">
        <v>34</v>
      </c>
      <c r="G181" t="s">
        <v>166</v>
      </c>
      <c r="H181">
        <v>1</v>
      </c>
      <c r="I181">
        <v>18.62</v>
      </c>
      <c r="J181">
        <v>20.71</v>
      </c>
      <c r="K181">
        <v>9.3490000000000002</v>
      </c>
      <c r="L181">
        <v>11.439</v>
      </c>
      <c r="M181">
        <v>36848</v>
      </c>
      <c r="N181" t="s">
        <v>167</v>
      </c>
      <c r="P181">
        <v>2.2869999999999999</v>
      </c>
      <c r="V181" t="s">
        <v>35</v>
      </c>
      <c r="W181" s="1">
        <v>37801</v>
      </c>
      <c r="X181">
        <v>20030629</v>
      </c>
      <c r="Y181">
        <v>0.97799100000000005</v>
      </c>
      <c r="AB181">
        <v>0.25908896492728301</v>
      </c>
      <c r="AI181" s="2">
        <f t="shared" si="8"/>
        <v>37801</v>
      </c>
      <c r="AJ181">
        <f t="shared" si="9"/>
        <v>5.4211769900000064</v>
      </c>
      <c r="AK181">
        <f t="shared" si="10"/>
        <v>5.4211769900000064</v>
      </c>
      <c r="AL181" s="3">
        <f>Sheet2!$Q$35</f>
        <v>10.235623914817568</v>
      </c>
      <c r="AM181" s="3">
        <f>Sheet2!$Q$37</f>
        <v>7.8277745832156471</v>
      </c>
      <c r="AN181" s="3">
        <f>Sheet2!$Q$39</f>
        <v>3.8789864960000009</v>
      </c>
      <c r="AU181">
        <f t="shared" si="11"/>
        <v>3.8593851014297527E-2</v>
      </c>
      <c r="AV181">
        <f>VLOOKUP(AI181,Sheet3!C213:F3504,4,FALSE)</f>
        <v>48.954940257686346</v>
      </c>
    </row>
    <row r="182" spans="1:48">
      <c r="A182">
        <v>27290812</v>
      </c>
      <c r="B182">
        <v>110</v>
      </c>
      <c r="C182" t="s">
        <v>164</v>
      </c>
      <c r="D182">
        <v>0</v>
      </c>
      <c r="E182" t="s">
        <v>165</v>
      </c>
      <c r="F182" t="s">
        <v>34</v>
      </c>
      <c r="G182" t="s">
        <v>166</v>
      </c>
      <c r="H182">
        <v>1</v>
      </c>
      <c r="I182">
        <v>18.62</v>
      </c>
      <c r="J182">
        <v>20.71</v>
      </c>
      <c r="K182">
        <v>9.3490000000000002</v>
      </c>
      <c r="L182">
        <v>11.439</v>
      </c>
      <c r="M182">
        <v>36848</v>
      </c>
      <c r="N182" t="s">
        <v>167</v>
      </c>
      <c r="P182">
        <v>2.2869999999999999</v>
      </c>
      <c r="V182" t="s">
        <v>35</v>
      </c>
      <c r="W182" s="1">
        <v>37802</v>
      </c>
      <c r="X182">
        <v>20030630</v>
      </c>
      <c r="Y182">
        <v>0.98463000000000001</v>
      </c>
      <c r="AB182">
        <v>-9.5861847733107602E-2</v>
      </c>
      <c r="AI182" s="2">
        <f t="shared" si="8"/>
        <v>37802</v>
      </c>
      <c r="AJ182">
        <f t="shared" si="9"/>
        <v>4.8627707000000129</v>
      </c>
      <c r="AK182">
        <f t="shared" si="10"/>
        <v>4.8627707000000129</v>
      </c>
      <c r="AL182" s="3">
        <f>Sheet2!$Q$35</f>
        <v>10.235623914817568</v>
      </c>
      <c r="AM182" s="3">
        <f>Sheet2!$Q$37</f>
        <v>7.8277745832156471</v>
      </c>
      <c r="AN182" s="3">
        <f>Sheet2!$Q$39</f>
        <v>3.8789864960000009</v>
      </c>
      <c r="AU182">
        <f t="shared" si="11"/>
        <v>3.4618505955196929E-2</v>
      </c>
      <c r="AV182">
        <f>VLOOKUP(AI182,Sheet3!C214:F3505,4,FALSE)</f>
        <v>46.971237902816277</v>
      </c>
    </row>
    <row r="183" spans="1:48">
      <c r="A183">
        <v>27324659</v>
      </c>
      <c r="B183">
        <v>110</v>
      </c>
      <c r="C183" t="s">
        <v>164</v>
      </c>
      <c r="D183">
        <v>0</v>
      </c>
      <c r="E183" t="s">
        <v>165</v>
      </c>
      <c r="F183" t="s">
        <v>34</v>
      </c>
      <c r="G183" t="s">
        <v>166</v>
      </c>
      <c r="H183">
        <v>1</v>
      </c>
      <c r="I183">
        <v>18.62</v>
      </c>
      <c r="J183">
        <v>20.71</v>
      </c>
      <c r="K183">
        <v>9.3490000000000002</v>
      </c>
      <c r="L183">
        <v>11.439</v>
      </c>
      <c r="M183">
        <v>36848</v>
      </c>
      <c r="N183" t="s">
        <v>167</v>
      </c>
      <c r="P183">
        <v>2.2869999999999999</v>
      </c>
      <c r="V183" t="s">
        <v>35</v>
      </c>
      <c r="W183" s="1">
        <v>37803</v>
      </c>
      <c r="X183">
        <v>20030701</v>
      </c>
      <c r="Y183">
        <v>0.98618399999999995</v>
      </c>
      <c r="AB183">
        <v>-0.178945680068434</v>
      </c>
      <c r="AI183" s="2">
        <f t="shared" si="8"/>
        <v>37803</v>
      </c>
      <c r="AJ183">
        <f t="shared" si="9"/>
        <v>4.7320637600000168</v>
      </c>
      <c r="AK183">
        <f t="shared" si="10"/>
        <v>4.7320637600000168</v>
      </c>
      <c r="AL183" s="3">
        <f>Sheet2!$Q$35</f>
        <v>10.235623914817568</v>
      </c>
      <c r="AM183" s="3">
        <f>Sheet2!$Q$37</f>
        <v>7.8277745832156471</v>
      </c>
      <c r="AN183" s="3">
        <f>Sheet2!$Q$39</f>
        <v>3.8789864960000009</v>
      </c>
      <c r="AU183">
        <f t="shared" si="11"/>
        <v>3.3687991386460343E-2</v>
      </c>
      <c r="AV183">
        <f>VLOOKUP(AI183,Sheet3!C215:F3506,4,FALSE)</f>
        <v>45.341768111315865</v>
      </c>
    </row>
    <row r="184" spans="1:48">
      <c r="A184">
        <v>27357932</v>
      </c>
      <c r="B184">
        <v>110</v>
      </c>
      <c r="C184" t="s">
        <v>164</v>
      </c>
      <c r="D184">
        <v>0</v>
      </c>
      <c r="E184" t="s">
        <v>165</v>
      </c>
      <c r="F184" t="s">
        <v>34</v>
      </c>
      <c r="G184" t="s">
        <v>166</v>
      </c>
      <c r="H184">
        <v>1</v>
      </c>
      <c r="I184">
        <v>18.62</v>
      </c>
      <c r="J184">
        <v>20.71</v>
      </c>
      <c r="K184">
        <v>9.3490000000000002</v>
      </c>
      <c r="L184">
        <v>11.439</v>
      </c>
      <c r="M184">
        <v>36848</v>
      </c>
      <c r="N184" t="s">
        <v>167</v>
      </c>
      <c r="P184">
        <v>2.2869999999999999</v>
      </c>
      <c r="V184" t="s">
        <v>35</v>
      </c>
      <c r="W184" s="1">
        <v>37804</v>
      </c>
      <c r="X184">
        <v>20030702</v>
      </c>
      <c r="Y184">
        <v>0.988429</v>
      </c>
      <c r="AB184">
        <v>-0.29897348160821402</v>
      </c>
      <c r="AI184" s="2">
        <f t="shared" si="8"/>
        <v>37804</v>
      </c>
      <c r="AJ184">
        <f t="shared" si="9"/>
        <v>4.5432368100000105</v>
      </c>
      <c r="AK184">
        <f t="shared" si="10"/>
        <v>4.5432368100000105</v>
      </c>
      <c r="AL184" s="3">
        <f>Sheet2!$Q$35</f>
        <v>10.235623914817568</v>
      </c>
      <c r="AM184" s="3">
        <f>Sheet2!$Q$37</f>
        <v>7.8277745832156471</v>
      </c>
      <c r="AN184" s="3">
        <f>Sheet2!$Q$39</f>
        <v>3.8789864960000009</v>
      </c>
      <c r="AU184">
        <f t="shared" si="11"/>
        <v>3.2343715191599481E-2</v>
      </c>
      <c r="AV184">
        <f>VLOOKUP(AI184,Sheet3!C216:F3507,4,FALSE)</f>
        <v>43.995684370511178</v>
      </c>
    </row>
    <row r="185" spans="1:48">
      <c r="A185">
        <v>27391595</v>
      </c>
      <c r="B185">
        <v>110</v>
      </c>
      <c r="C185" t="s">
        <v>164</v>
      </c>
      <c r="D185">
        <v>0</v>
      </c>
      <c r="E185" t="s">
        <v>165</v>
      </c>
      <c r="F185" t="s">
        <v>34</v>
      </c>
      <c r="G185" t="s">
        <v>166</v>
      </c>
      <c r="H185">
        <v>1</v>
      </c>
      <c r="I185">
        <v>18.62</v>
      </c>
      <c r="J185">
        <v>20.71</v>
      </c>
      <c r="K185">
        <v>9.3490000000000002</v>
      </c>
      <c r="L185">
        <v>11.439</v>
      </c>
      <c r="M185">
        <v>36848</v>
      </c>
      <c r="N185" t="s">
        <v>167</v>
      </c>
      <c r="P185">
        <v>2.2869999999999999</v>
      </c>
      <c r="V185" t="s">
        <v>35</v>
      </c>
      <c r="W185" s="1">
        <v>37805</v>
      </c>
      <c r="X185">
        <v>20030703</v>
      </c>
      <c r="Y185">
        <v>0.99234699999999998</v>
      </c>
      <c r="AB185">
        <v>-0.50844739093242197</v>
      </c>
      <c r="AI185" s="2">
        <f t="shared" si="8"/>
        <v>37805</v>
      </c>
      <c r="AJ185">
        <f t="shared" si="9"/>
        <v>4.2136938300000111</v>
      </c>
      <c r="AK185">
        <f t="shared" si="10"/>
        <v>4.2136938300000111</v>
      </c>
      <c r="AL185" s="3">
        <f>Sheet2!$Q$35</f>
        <v>10.235623914817568</v>
      </c>
      <c r="AM185" s="3">
        <f>Sheet2!$Q$37</f>
        <v>7.8277745832156471</v>
      </c>
      <c r="AN185" s="3">
        <f>Sheet2!$Q$39</f>
        <v>3.8789864960000009</v>
      </c>
      <c r="AU185">
        <f t="shared" si="11"/>
        <v>2.9997668807873575E-2</v>
      </c>
      <c r="AV185">
        <f>VLOOKUP(AI185,Sheet3!C217:F3508,4,FALSE)</f>
        <v>42.932986680402209</v>
      </c>
    </row>
    <row r="186" spans="1:48">
      <c r="A186">
        <v>27425319</v>
      </c>
      <c r="B186">
        <v>110</v>
      </c>
      <c r="C186" t="s">
        <v>164</v>
      </c>
      <c r="D186">
        <v>0</v>
      </c>
      <c r="E186" t="s">
        <v>165</v>
      </c>
      <c r="F186" t="s">
        <v>34</v>
      </c>
      <c r="G186" t="s">
        <v>166</v>
      </c>
      <c r="H186">
        <v>1</v>
      </c>
      <c r="I186">
        <v>18.62</v>
      </c>
      <c r="J186">
        <v>20.71</v>
      </c>
      <c r="K186">
        <v>9.3490000000000002</v>
      </c>
      <c r="L186">
        <v>11.439</v>
      </c>
      <c r="M186">
        <v>36848</v>
      </c>
      <c r="N186" t="s">
        <v>167</v>
      </c>
      <c r="P186">
        <v>2.2869999999999999</v>
      </c>
      <c r="V186" t="s">
        <v>35</v>
      </c>
      <c r="W186" s="1">
        <v>37806</v>
      </c>
      <c r="X186">
        <v>20030704</v>
      </c>
      <c r="Y186">
        <v>0.99154399999999998</v>
      </c>
      <c r="AB186">
        <v>-0.46551539777587803</v>
      </c>
      <c r="AI186" s="2">
        <f t="shared" si="8"/>
        <v>37806</v>
      </c>
      <c r="AJ186">
        <f t="shared" si="9"/>
        <v>4.281234160000011</v>
      </c>
      <c r="AK186">
        <f t="shared" si="10"/>
        <v>4.281234160000011</v>
      </c>
      <c r="AL186" s="3">
        <f>Sheet2!$Q$35</f>
        <v>10.235623914817568</v>
      </c>
      <c r="AM186" s="3">
        <f>Sheet2!$Q$37</f>
        <v>7.8277745832156471</v>
      </c>
      <c r="AN186" s="3">
        <f>Sheet2!$Q$39</f>
        <v>3.8789864960000009</v>
      </c>
      <c r="AU186">
        <f t="shared" si="11"/>
        <v>3.0478494547059875E-2</v>
      </c>
      <c r="AV186">
        <f>VLOOKUP(AI186,Sheet3!C218:F3509,4,FALSE)</f>
        <v>42.649600629706484</v>
      </c>
    </row>
    <row r="187" spans="1:48">
      <c r="A187">
        <v>27458646</v>
      </c>
      <c r="B187">
        <v>110</v>
      </c>
      <c r="C187" t="s">
        <v>164</v>
      </c>
      <c r="D187">
        <v>0</v>
      </c>
      <c r="E187" t="s">
        <v>165</v>
      </c>
      <c r="F187" t="s">
        <v>34</v>
      </c>
      <c r="G187" t="s">
        <v>166</v>
      </c>
      <c r="H187">
        <v>1</v>
      </c>
      <c r="I187">
        <v>18.62</v>
      </c>
      <c r="J187">
        <v>20.71</v>
      </c>
      <c r="K187">
        <v>9.3490000000000002</v>
      </c>
      <c r="L187">
        <v>11.439</v>
      </c>
      <c r="M187">
        <v>36848</v>
      </c>
      <c r="N187" t="s">
        <v>167</v>
      </c>
      <c r="P187">
        <v>2.2869999999999999</v>
      </c>
      <c r="V187" t="s">
        <v>35</v>
      </c>
      <c r="W187" s="1">
        <v>37807</v>
      </c>
      <c r="X187">
        <v>20030705</v>
      </c>
      <c r="Y187">
        <v>0.98993500000000001</v>
      </c>
      <c r="AB187">
        <v>-0.37949101796407397</v>
      </c>
      <c r="AI187" s="2">
        <f t="shared" si="8"/>
        <v>37807</v>
      </c>
      <c r="AJ187">
        <f t="shared" si="9"/>
        <v>4.4165671500000059</v>
      </c>
      <c r="AK187">
        <f t="shared" si="10"/>
        <v>4.4165671500000059</v>
      </c>
      <c r="AL187" s="3">
        <f>Sheet2!$Q$35</f>
        <v>10.235623914817568</v>
      </c>
      <c r="AM187" s="3">
        <f>Sheet2!$Q$37</f>
        <v>7.8277745832156471</v>
      </c>
      <c r="AN187" s="3">
        <f>Sheet2!$Q$39</f>
        <v>3.8789864960000009</v>
      </c>
      <c r="AU187">
        <f t="shared" si="11"/>
        <v>3.144194238560373E-2</v>
      </c>
      <c r="AV187">
        <f>VLOOKUP(AI187,Sheet3!C219:F3510,4,FALSE)</f>
        <v>42.082828528315041</v>
      </c>
    </row>
    <row r="188" spans="1:48">
      <c r="A188">
        <v>27492252</v>
      </c>
      <c r="B188">
        <v>110</v>
      </c>
      <c r="C188" t="s">
        <v>164</v>
      </c>
      <c r="D188">
        <v>0</v>
      </c>
      <c r="E188" t="s">
        <v>165</v>
      </c>
      <c r="F188" t="s">
        <v>34</v>
      </c>
      <c r="G188" t="s">
        <v>166</v>
      </c>
      <c r="H188">
        <v>1</v>
      </c>
      <c r="I188">
        <v>18.62</v>
      </c>
      <c r="J188">
        <v>20.71</v>
      </c>
      <c r="K188">
        <v>9.3490000000000002</v>
      </c>
      <c r="L188">
        <v>11.439</v>
      </c>
      <c r="M188">
        <v>36848</v>
      </c>
      <c r="N188" t="s">
        <v>167</v>
      </c>
      <c r="P188">
        <v>2.2869999999999999</v>
      </c>
      <c r="V188" t="s">
        <v>35</v>
      </c>
      <c r="W188" s="1">
        <v>37808</v>
      </c>
      <c r="X188">
        <v>20030706</v>
      </c>
      <c r="Y188">
        <v>0.98862899999999998</v>
      </c>
      <c r="AB188">
        <v>-0.30966638152267001</v>
      </c>
      <c r="AI188" s="2">
        <f t="shared" si="8"/>
        <v>37808</v>
      </c>
      <c r="AJ188">
        <f t="shared" si="9"/>
        <v>4.5264148100000057</v>
      </c>
      <c r="AK188">
        <f t="shared" si="10"/>
        <v>4.5264148100000057</v>
      </c>
      <c r="AL188" s="3">
        <f>Sheet2!$Q$35</f>
        <v>10.235623914817568</v>
      </c>
      <c r="AM188" s="3">
        <f>Sheet2!$Q$37</f>
        <v>7.8277745832156471</v>
      </c>
      <c r="AN188" s="3">
        <f>Sheet2!$Q$39</f>
        <v>3.8789864960000009</v>
      </c>
      <c r="AU188">
        <f t="shared" si="11"/>
        <v>3.2223957846845702E-2</v>
      </c>
      <c r="AV188">
        <f>VLOOKUP(AI188,Sheet3!C220:F3511,4,FALSE)</f>
        <v>41.941135502967178</v>
      </c>
    </row>
    <row r="189" spans="1:48">
      <c r="A189">
        <v>27531231</v>
      </c>
      <c r="B189">
        <v>110</v>
      </c>
      <c r="C189" t="s">
        <v>164</v>
      </c>
      <c r="D189">
        <v>0</v>
      </c>
      <c r="E189" t="s">
        <v>165</v>
      </c>
      <c r="F189" t="s">
        <v>34</v>
      </c>
      <c r="G189" t="s">
        <v>166</v>
      </c>
      <c r="H189">
        <v>1</v>
      </c>
      <c r="I189">
        <v>18.62</v>
      </c>
      <c r="J189">
        <v>20.71</v>
      </c>
      <c r="K189">
        <v>9.3490000000000002</v>
      </c>
      <c r="L189">
        <v>11.439</v>
      </c>
      <c r="M189">
        <v>36848</v>
      </c>
      <c r="N189" t="s">
        <v>167</v>
      </c>
      <c r="P189">
        <v>2.2869999999999999</v>
      </c>
      <c r="V189" t="s">
        <v>35</v>
      </c>
      <c r="W189" s="1">
        <v>37809</v>
      </c>
      <c r="X189">
        <v>20030707</v>
      </c>
      <c r="Y189">
        <v>0.98785599999999996</v>
      </c>
      <c r="AB189">
        <v>-0.268338323353293</v>
      </c>
      <c r="AI189" s="2">
        <f t="shared" si="8"/>
        <v>37809</v>
      </c>
      <c r="AJ189">
        <f t="shared" si="9"/>
        <v>4.5914318400000127</v>
      </c>
      <c r="AK189">
        <f t="shared" si="10"/>
        <v>4.5914318400000127</v>
      </c>
      <c r="AL189" s="3">
        <f>Sheet2!$Q$35</f>
        <v>10.235623914817568</v>
      </c>
      <c r="AM189" s="3">
        <f>Sheet2!$Q$37</f>
        <v>7.8277745832156471</v>
      </c>
      <c r="AN189" s="3">
        <f>Sheet2!$Q$39</f>
        <v>3.8789864960000009</v>
      </c>
      <c r="AU189">
        <f t="shared" si="11"/>
        <v>3.2686819984318986E-2</v>
      </c>
      <c r="AV189">
        <f>VLOOKUP(AI189,Sheet3!C221:F3512,4,FALSE)</f>
        <v>81.331796549672831</v>
      </c>
    </row>
    <row r="190" spans="1:48">
      <c r="A190">
        <v>27570441</v>
      </c>
      <c r="B190">
        <v>110</v>
      </c>
      <c r="C190" t="s">
        <v>164</v>
      </c>
      <c r="D190">
        <v>0</v>
      </c>
      <c r="E190" t="s">
        <v>165</v>
      </c>
      <c r="F190" t="s">
        <v>34</v>
      </c>
      <c r="G190" t="s">
        <v>166</v>
      </c>
      <c r="H190">
        <v>1</v>
      </c>
      <c r="I190">
        <v>18.62</v>
      </c>
      <c r="J190">
        <v>20.71</v>
      </c>
      <c r="K190">
        <v>9.3490000000000002</v>
      </c>
      <c r="L190">
        <v>11.439</v>
      </c>
      <c r="M190">
        <v>36848</v>
      </c>
      <c r="N190" t="s">
        <v>167</v>
      </c>
      <c r="P190">
        <v>2.2869999999999999</v>
      </c>
      <c r="V190" t="s">
        <v>35</v>
      </c>
      <c r="W190" s="1">
        <v>37810</v>
      </c>
      <c r="X190">
        <v>20030708</v>
      </c>
      <c r="Y190">
        <v>0.98719299999999999</v>
      </c>
      <c r="AB190">
        <v>-0.23289136013687101</v>
      </c>
      <c r="AI190" s="2">
        <f t="shared" si="8"/>
        <v>37810</v>
      </c>
      <c r="AJ190">
        <f t="shared" si="9"/>
        <v>4.6471967700000079</v>
      </c>
      <c r="AK190">
        <f t="shared" si="10"/>
        <v>4.6471967700000079</v>
      </c>
      <c r="AL190" s="3">
        <f>Sheet2!$Q$35</f>
        <v>10.235623914817568</v>
      </c>
      <c r="AM190" s="3">
        <f>Sheet2!$Q$37</f>
        <v>7.8277745832156471</v>
      </c>
      <c r="AN190" s="3">
        <f>Sheet2!$Q$39</f>
        <v>3.8789864960000009</v>
      </c>
      <c r="AU190">
        <f t="shared" si="11"/>
        <v>3.3083815582177628E-2</v>
      </c>
      <c r="AV190">
        <f>VLOOKUP(AI190,Sheet3!C222:F3513,4,FALSE)</f>
        <v>156.21656044601795</v>
      </c>
    </row>
    <row r="191" spans="1:48">
      <c r="A191">
        <v>27603651</v>
      </c>
      <c r="B191">
        <v>110</v>
      </c>
      <c r="C191" t="s">
        <v>164</v>
      </c>
      <c r="D191">
        <v>0</v>
      </c>
      <c r="E191" t="s">
        <v>165</v>
      </c>
      <c r="F191" t="s">
        <v>34</v>
      </c>
      <c r="G191" t="s">
        <v>166</v>
      </c>
      <c r="H191">
        <v>1</v>
      </c>
      <c r="I191">
        <v>18.62</v>
      </c>
      <c r="J191">
        <v>20.71</v>
      </c>
      <c r="K191">
        <v>9.3490000000000002</v>
      </c>
      <c r="L191">
        <v>11.439</v>
      </c>
      <c r="M191">
        <v>36848</v>
      </c>
      <c r="N191" t="s">
        <v>167</v>
      </c>
      <c r="P191">
        <v>2.2869999999999999</v>
      </c>
      <c r="V191" t="s">
        <v>35</v>
      </c>
      <c r="W191" s="1">
        <v>37811</v>
      </c>
      <c r="X191">
        <v>20030709</v>
      </c>
      <c r="Y191">
        <v>0.98864399999999997</v>
      </c>
      <c r="AB191">
        <v>-0.31046834901625397</v>
      </c>
      <c r="AI191" s="2">
        <f t="shared" si="8"/>
        <v>37811</v>
      </c>
      <c r="AJ191">
        <f t="shared" si="9"/>
        <v>4.5251531600000163</v>
      </c>
      <c r="AK191">
        <f t="shared" si="10"/>
        <v>4.5251531600000163</v>
      </c>
      <c r="AL191" s="3">
        <f>Sheet2!$Q$35</f>
        <v>10.235623914817568</v>
      </c>
      <c r="AM191" s="3">
        <f>Sheet2!$Q$37</f>
        <v>7.8277745832156471</v>
      </c>
      <c r="AN191" s="3">
        <f>Sheet2!$Q$39</f>
        <v>3.8789864960000009</v>
      </c>
      <c r="AU191">
        <f t="shared" si="11"/>
        <v>3.2214976045989246E-2</v>
      </c>
      <c r="AV191">
        <f>VLOOKUP(AI191,Sheet3!C223:F3514,4,FALSE)</f>
        <v>241.01983611671341</v>
      </c>
    </row>
    <row r="192" spans="1:48">
      <c r="A192">
        <v>27637355</v>
      </c>
      <c r="B192">
        <v>110</v>
      </c>
      <c r="C192" t="s">
        <v>164</v>
      </c>
      <c r="D192">
        <v>0</v>
      </c>
      <c r="E192" t="s">
        <v>165</v>
      </c>
      <c r="F192" t="s">
        <v>34</v>
      </c>
      <c r="G192" t="s">
        <v>166</v>
      </c>
      <c r="H192">
        <v>1</v>
      </c>
      <c r="I192">
        <v>18.62</v>
      </c>
      <c r="J192">
        <v>20.71</v>
      </c>
      <c r="K192">
        <v>9.3490000000000002</v>
      </c>
      <c r="L192">
        <v>11.439</v>
      </c>
      <c r="M192">
        <v>36848</v>
      </c>
      <c r="N192" t="s">
        <v>167</v>
      </c>
      <c r="P192">
        <v>2.2869999999999999</v>
      </c>
      <c r="V192" t="s">
        <v>35</v>
      </c>
      <c r="W192" s="1">
        <v>37812</v>
      </c>
      <c r="X192">
        <v>20030710</v>
      </c>
      <c r="Y192">
        <v>0.98614800000000002</v>
      </c>
      <c r="AB192">
        <v>-0.177020958083836</v>
      </c>
      <c r="AI192" s="2">
        <f t="shared" si="8"/>
        <v>37812</v>
      </c>
      <c r="AJ192">
        <f t="shared" si="9"/>
        <v>4.7350917199999998</v>
      </c>
      <c r="AK192">
        <f t="shared" si="10"/>
        <v>4.7350917199999998</v>
      </c>
      <c r="AL192" s="3">
        <f>Sheet2!$Q$35</f>
        <v>10.235623914817568</v>
      </c>
      <c r="AM192" s="3">
        <f>Sheet2!$Q$37</f>
        <v>7.8277745832156471</v>
      </c>
      <c r="AN192" s="3">
        <f>Sheet2!$Q$39</f>
        <v>3.8789864960000009</v>
      </c>
      <c r="AU192">
        <f t="shared" si="11"/>
        <v>3.3709547708515898E-2</v>
      </c>
      <c r="AV192">
        <f>VLOOKUP(AI192,Sheet3!C224:F3515,4,FALSE)</f>
        <v>356.78303782591672</v>
      </c>
    </row>
    <row r="193" spans="1:48">
      <c r="A193">
        <v>27670672</v>
      </c>
      <c r="B193">
        <v>110</v>
      </c>
      <c r="C193" t="s">
        <v>164</v>
      </c>
      <c r="D193">
        <v>0</v>
      </c>
      <c r="E193" t="s">
        <v>165</v>
      </c>
      <c r="F193" t="s">
        <v>34</v>
      </c>
      <c r="G193" t="s">
        <v>166</v>
      </c>
      <c r="H193">
        <v>1</v>
      </c>
      <c r="I193">
        <v>18.62</v>
      </c>
      <c r="J193">
        <v>20.71</v>
      </c>
      <c r="K193">
        <v>9.3490000000000002</v>
      </c>
      <c r="L193">
        <v>11.439</v>
      </c>
      <c r="M193">
        <v>36848</v>
      </c>
      <c r="N193" t="s">
        <v>167</v>
      </c>
      <c r="P193">
        <v>2.2869999999999999</v>
      </c>
      <c r="V193" t="s">
        <v>35</v>
      </c>
      <c r="W193" s="1">
        <v>37813</v>
      </c>
      <c r="X193">
        <v>20030711</v>
      </c>
      <c r="Y193">
        <v>0.98863900000000005</v>
      </c>
      <c r="AB193">
        <v>-0.31020102651839598</v>
      </c>
      <c r="AI193" s="2">
        <f t="shared" si="8"/>
        <v>37813</v>
      </c>
      <c r="AJ193">
        <f t="shared" si="9"/>
        <v>4.5255737100000033</v>
      </c>
      <c r="AK193">
        <f t="shared" si="10"/>
        <v>4.5255737100000033</v>
      </c>
      <c r="AL193" s="3">
        <f>Sheet2!$Q$35</f>
        <v>10.235623914817568</v>
      </c>
      <c r="AM193" s="3">
        <f>Sheet2!$Q$37</f>
        <v>7.8277745832156471</v>
      </c>
      <c r="AN193" s="3">
        <f>Sheet2!$Q$39</f>
        <v>3.8789864960000009</v>
      </c>
      <c r="AU193">
        <f t="shared" si="11"/>
        <v>3.2217969979607998E-2</v>
      </c>
      <c r="AV193">
        <f>VLOOKUP(AI193,Sheet3!C225:F3516,4,FALSE)</f>
        <v>461.21079750729109</v>
      </c>
    </row>
    <row r="194" spans="1:48">
      <c r="A194">
        <v>27704327</v>
      </c>
      <c r="B194">
        <v>110</v>
      </c>
      <c r="C194" t="s">
        <v>164</v>
      </c>
      <c r="D194">
        <v>0</v>
      </c>
      <c r="E194" t="s">
        <v>165</v>
      </c>
      <c r="F194" t="s">
        <v>34</v>
      </c>
      <c r="G194" t="s">
        <v>166</v>
      </c>
      <c r="H194">
        <v>1</v>
      </c>
      <c r="I194">
        <v>18.62</v>
      </c>
      <c r="J194">
        <v>20.71</v>
      </c>
      <c r="K194">
        <v>9.3490000000000002</v>
      </c>
      <c r="L194">
        <v>11.439</v>
      </c>
      <c r="M194">
        <v>36848</v>
      </c>
      <c r="N194" t="s">
        <v>167</v>
      </c>
      <c r="P194">
        <v>2.2869999999999999</v>
      </c>
      <c r="V194" t="s">
        <v>35</v>
      </c>
      <c r="W194" s="1">
        <v>37814</v>
      </c>
      <c r="X194">
        <v>20030712</v>
      </c>
      <c r="Y194">
        <v>0.98747099999999999</v>
      </c>
      <c r="AB194">
        <v>-0.24775449101796601</v>
      </c>
      <c r="AI194" s="2">
        <f t="shared" si="8"/>
        <v>37814</v>
      </c>
      <c r="AJ194">
        <f t="shared" si="9"/>
        <v>4.6238141900000045</v>
      </c>
      <c r="AK194">
        <f t="shared" si="10"/>
        <v>4.6238141900000045</v>
      </c>
      <c r="AL194" s="3">
        <f>Sheet2!$Q$35</f>
        <v>10.235623914817568</v>
      </c>
      <c r="AM194" s="3">
        <f>Sheet2!$Q$37</f>
        <v>7.8277745832156471</v>
      </c>
      <c r="AN194" s="3">
        <f>Sheet2!$Q$39</f>
        <v>3.8789864960000009</v>
      </c>
      <c r="AU194">
        <f t="shared" si="11"/>
        <v>3.2917352872969895E-2</v>
      </c>
      <c r="AV194">
        <f>VLOOKUP(AI194,Sheet3!C226:F3517,4,FALSE)</f>
        <v>549.06047322296558</v>
      </c>
    </row>
    <row r="195" spans="1:48">
      <c r="A195">
        <v>27738066</v>
      </c>
      <c r="B195">
        <v>110</v>
      </c>
      <c r="C195" t="s">
        <v>164</v>
      </c>
      <c r="D195">
        <v>0</v>
      </c>
      <c r="E195" t="s">
        <v>165</v>
      </c>
      <c r="F195" t="s">
        <v>34</v>
      </c>
      <c r="G195" t="s">
        <v>166</v>
      </c>
      <c r="H195">
        <v>1</v>
      </c>
      <c r="I195">
        <v>18.62</v>
      </c>
      <c r="J195">
        <v>20.71</v>
      </c>
      <c r="K195">
        <v>9.3490000000000002</v>
      </c>
      <c r="L195">
        <v>11.439</v>
      </c>
      <c r="M195">
        <v>36848</v>
      </c>
      <c r="N195" t="s">
        <v>167</v>
      </c>
      <c r="P195">
        <v>2.2869999999999999</v>
      </c>
      <c r="V195" t="s">
        <v>35</v>
      </c>
      <c r="W195" s="1">
        <v>37815</v>
      </c>
      <c r="X195">
        <v>20030713</v>
      </c>
      <c r="Y195">
        <v>0.98893200000000003</v>
      </c>
      <c r="AB195">
        <v>-0.32586612489307498</v>
      </c>
      <c r="AI195" s="2">
        <f t="shared" ref="AI195:AI258" si="12">W195</f>
        <v>37815</v>
      </c>
      <c r="AJ195">
        <f t="shared" ref="AJ195:AJ258" si="13">$AQ$2*(Y195^2)+($AR$2*Y195)+$AS$2</f>
        <v>4.5009294800000106</v>
      </c>
      <c r="AK195">
        <f t="shared" ref="AK195:AK258" si="14">IF(AJ195&gt;0,AJ195,0)</f>
        <v>4.5009294800000106</v>
      </c>
      <c r="AL195" s="3">
        <f>Sheet2!$Q$35</f>
        <v>10.235623914817568</v>
      </c>
      <c r="AM195" s="3">
        <f>Sheet2!$Q$37</f>
        <v>7.8277745832156471</v>
      </c>
      <c r="AN195" s="3">
        <f>Sheet2!$Q$39</f>
        <v>3.8789864960000009</v>
      </c>
      <c r="AU195">
        <f t="shared" ref="AU195:AU258" si="15">0.001*(AK195*86440)/AT$2</f>
        <v>3.2042525469543809E-2</v>
      </c>
      <c r="AV195">
        <f>VLOOKUP(AI195,Sheet3!C227:F3518,4,FALSE)</f>
        <v>656.03870736060139</v>
      </c>
    </row>
    <row r="196" spans="1:48">
      <c r="A196">
        <v>27771337</v>
      </c>
      <c r="B196">
        <v>110</v>
      </c>
      <c r="C196" t="s">
        <v>164</v>
      </c>
      <c r="D196">
        <v>0</v>
      </c>
      <c r="E196" t="s">
        <v>165</v>
      </c>
      <c r="F196" t="s">
        <v>34</v>
      </c>
      <c r="G196" t="s">
        <v>166</v>
      </c>
      <c r="H196">
        <v>1</v>
      </c>
      <c r="I196">
        <v>18.62</v>
      </c>
      <c r="J196">
        <v>20.71</v>
      </c>
      <c r="K196">
        <v>9.3490000000000002</v>
      </c>
      <c r="L196">
        <v>11.439</v>
      </c>
      <c r="M196">
        <v>36848</v>
      </c>
      <c r="N196" t="s">
        <v>167</v>
      </c>
      <c r="P196">
        <v>2.2869999999999999</v>
      </c>
      <c r="V196" t="s">
        <v>35</v>
      </c>
      <c r="W196" s="1">
        <v>37816</v>
      </c>
      <c r="X196">
        <v>20030714</v>
      </c>
      <c r="Y196">
        <v>0.99013600000000002</v>
      </c>
      <c r="AB196">
        <v>-0.39023738237810401</v>
      </c>
      <c r="AI196" s="2">
        <f t="shared" si="12"/>
        <v>37816</v>
      </c>
      <c r="AJ196">
        <f t="shared" si="13"/>
        <v>4.3996610400000122</v>
      </c>
      <c r="AK196">
        <f t="shared" si="14"/>
        <v>4.3996610400000122</v>
      </c>
      <c r="AL196" s="3">
        <f>Sheet2!$Q$35</f>
        <v>10.235623914817568</v>
      </c>
      <c r="AM196" s="3">
        <f>Sheet2!$Q$37</f>
        <v>7.8277745832156471</v>
      </c>
      <c r="AN196" s="3">
        <f>Sheet2!$Q$39</f>
        <v>3.8789864960000009</v>
      </c>
      <c r="AU196">
        <f t="shared" si="15"/>
        <v>3.132158625412626E-2</v>
      </c>
      <c r="AV196">
        <f>VLOOKUP(AI196,Sheet3!C228:F3519,4,FALSE)</f>
        <v>761.60001124475866</v>
      </c>
    </row>
    <row r="197" spans="1:48">
      <c r="A197">
        <v>27806015</v>
      </c>
      <c r="B197">
        <v>110</v>
      </c>
      <c r="C197" t="s">
        <v>164</v>
      </c>
      <c r="D197">
        <v>0</v>
      </c>
      <c r="E197" t="s">
        <v>165</v>
      </c>
      <c r="F197" t="s">
        <v>34</v>
      </c>
      <c r="G197" t="s">
        <v>166</v>
      </c>
      <c r="H197">
        <v>1</v>
      </c>
      <c r="I197">
        <v>18.62</v>
      </c>
      <c r="J197">
        <v>20.71</v>
      </c>
      <c r="K197">
        <v>9.3490000000000002</v>
      </c>
      <c r="L197">
        <v>11.439</v>
      </c>
      <c r="M197">
        <v>36848</v>
      </c>
      <c r="N197" t="s">
        <v>167</v>
      </c>
      <c r="P197">
        <v>2.2869999999999999</v>
      </c>
      <c r="V197" t="s">
        <v>35</v>
      </c>
      <c r="W197" s="1">
        <v>37817</v>
      </c>
      <c r="X197">
        <v>20030715</v>
      </c>
      <c r="Y197">
        <v>0.98364399999999996</v>
      </c>
      <c r="AB197">
        <v>-4.3145851154833298E-2</v>
      </c>
      <c r="AI197" s="2">
        <f t="shared" si="12"/>
        <v>37817</v>
      </c>
      <c r="AJ197">
        <f t="shared" si="13"/>
        <v>4.9457031600000079</v>
      </c>
      <c r="AK197">
        <f t="shared" si="14"/>
        <v>4.9457031600000079</v>
      </c>
      <c r="AL197" s="3">
        <f>Sheet2!$Q$35</f>
        <v>10.235623914817568</v>
      </c>
      <c r="AM197" s="3">
        <f>Sheet2!$Q$37</f>
        <v>7.8277745832156471</v>
      </c>
      <c r="AN197" s="3">
        <f>Sheet2!$Q$39</f>
        <v>3.8789864960000009</v>
      </c>
      <c r="AU197">
        <f t="shared" si="15"/>
        <v>3.5208909664832866E-2</v>
      </c>
      <c r="AV197">
        <f>VLOOKUP(AI197,Sheet3!C229:F3520,4,FALSE)</f>
        <v>850.15815208717254</v>
      </c>
    </row>
    <row r="198" spans="1:48">
      <c r="A198">
        <v>27849483</v>
      </c>
      <c r="B198">
        <v>110</v>
      </c>
      <c r="C198" t="s">
        <v>164</v>
      </c>
      <c r="D198">
        <v>0</v>
      </c>
      <c r="E198" t="s">
        <v>165</v>
      </c>
      <c r="F198" t="s">
        <v>34</v>
      </c>
      <c r="G198" t="s">
        <v>166</v>
      </c>
      <c r="H198">
        <v>1</v>
      </c>
      <c r="I198">
        <v>18.62</v>
      </c>
      <c r="J198">
        <v>20.71</v>
      </c>
      <c r="K198">
        <v>9.3490000000000002</v>
      </c>
      <c r="L198">
        <v>11.439</v>
      </c>
      <c r="M198">
        <v>36848</v>
      </c>
      <c r="N198" t="s">
        <v>167</v>
      </c>
      <c r="P198">
        <v>2.2869999999999999</v>
      </c>
      <c r="V198" t="s">
        <v>35</v>
      </c>
      <c r="W198" s="1">
        <v>37818</v>
      </c>
      <c r="X198">
        <v>20030716</v>
      </c>
      <c r="Y198">
        <v>0.98966500000000002</v>
      </c>
      <c r="AB198">
        <v>-0.36505560307955798</v>
      </c>
      <c r="AI198" s="2">
        <f t="shared" si="12"/>
        <v>37818</v>
      </c>
      <c r="AJ198">
        <f t="shared" si="13"/>
        <v>4.439276850000013</v>
      </c>
      <c r="AK198">
        <f t="shared" si="14"/>
        <v>4.439276850000013</v>
      </c>
      <c r="AL198" s="3">
        <f>Sheet2!$Q$35</f>
        <v>10.235623914817568</v>
      </c>
      <c r="AM198" s="3">
        <f>Sheet2!$Q$37</f>
        <v>7.8277745832156471</v>
      </c>
      <c r="AN198" s="3">
        <f>Sheet2!$Q$39</f>
        <v>3.8789864960000009</v>
      </c>
      <c r="AU198">
        <f t="shared" si="15"/>
        <v>3.1603614801021342E-2</v>
      </c>
      <c r="AV198">
        <f>VLOOKUP(AI198,Sheet3!C230:F3521,4,FALSE)</f>
        <v>912.50308324023183</v>
      </c>
    </row>
    <row r="199" spans="1:48">
      <c r="A199">
        <v>27876990</v>
      </c>
      <c r="B199">
        <v>110</v>
      </c>
      <c r="C199" t="s">
        <v>164</v>
      </c>
      <c r="D199">
        <v>0</v>
      </c>
      <c r="E199" t="s">
        <v>165</v>
      </c>
      <c r="F199" t="s">
        <v>34</v>
      </c>
      <c r="G199" t="s">
        <v>166</v>
      </c>
      <c r="H199">
        <v>1</v>
      </c>
      <c r="I199">
        <v>18.62</v>
      </c>
      <c r="J199">
        <v>20.71</v>
      </c>
      <c r="K199">
        <v>9.3490000000000002</v>
      </c>
      <c r="L199">
        <v>11.439</v>
      </c>
      <c r="M199">
        <v>36848</v>
      </c>
      <c r="N199" t="s">
        <v>167</v>
      </c>
      <c r="P199">
        <v>2.2869999999999999</v>
      </c>
      <c r="V199" t="s">
        <v>35</v>
      </c>
      <c r="W199" s="1">
        <v>37819</v>
      </c>
      <c r="X199">
        <v>20030717</v>
      </c>
      <c r="Y199">
        <v>0.98343199999999997</v>
      </c>
      <c r="AB199">
        <v>-3.1811377245509601E-2</v>
      </c>
      <c r="AI199" s="2">
        <f t="shared" si="12"/>
        <v>37819</v>
      </c>
      <c r="AJ199">
        <f t="shared" si="13"/>
        <v>4.963534480000007</v>
      </c>
      <c r="AK199">
        <f t="shared" si="14"/>
        <v>4.963534480000007</v>
      </c>
      <c r="AL199" s="3">
        <f>Sheet2!$Q$35</f>
        <v>10.235623914817568</v>
      </c>
      <c r="AM199" s="3">
        <f>Sheet2!$Q$37</f>
        <v>7.8277745832156471</v>
      </c>
      <c r="AN199" s="3">
        <f>Sheet2!$Q$39</f>
        <v>3.8789864960000009</v>
      </c>
      <c r="AU199">
        <f t="shared" si="15"/>
        <v>3.5335852450271835E-2</v>
      </c>
      <c r="AV199">
        <f>VLOOKUP(AI199,Sheet3!C231:F3522,4,FALSE)</f>
        <v>908.96075760653525</v>
      </c>
    </row>
    <row r="200" spans="1:48">
      <c r="A200">
        <v>27916535</v>
      </c>
      <c r="B200">
        <v>110</v>
      </c>
      <c r="C200" t="s">
        <v>164</v>
      </c>
      <c r="D200">
        <v>0</v>
      </c>
      <c r="E200" t="s">
        <v>165</v>
      </c>
      <c r="F200" t="s">
        <v>34</v>
      </c>
      <c r="G200" t="s">
        <v>166</v>
      </c>
      <c r="H200">
        <v>1</v>
      </c>
      <c r="I200">
        <v>18.62</v>
      </c>
      <c r="J200">
        <v>20.71</v>
      </c>
      <c r="K200">
        <v>9.3490000000000002</v>
      </c>
      <c r="L200">
        <v>11.439</v>
      </c>
      <c r="M200">
        <v>36848</v>
      </c>
      <c r="N200" t="s">
        <v>167</v>
      </c>
      <c r="P200">
        <v>2.2869999999999999</v>
      </c>
      <c r="V200" t="s">
        <v>35</v>
      </c>
      <c r="W200" s="1">
        <v>37820</v>
      </c>
      <c r="X200">
        <v>20030718</v>
      </c>
      <c r="Y200">
        <v>0.98302999999999996</v>
      </c>
      <c r="AB200">
        <v>-1.03186484174507E-2</v>
      </c>
      <c r="AI200" s="2">
        <f t="shared" si="12"/>
        <v>37820</v>
      </c>
      <c r="AJ200">
        <f t="shared" si="13"/>
        <v>4.9973467000000085</v>
      </c>
      <c r="AK200">
        <f t="shared" si="14"/>
        <v>4.9973467000000085</v>
      </c>
      <c r="AL200" s="3">
        <f>Sheet2!$Q$35</f>
        <v>10.235623914817568</v>
      </c>
      <c r="AM200" s="3">
        <f>Sheet2!$Q$37</f>
        <v>7.8277745832156471</v>
      </c>
      <c r="AN200" s="3">
        <f>Sheet2!$Q$39</f>
        <v>3.8789864960000009</v>
      </c>
      <c r="AU200">
        <f t="shared" si="15"/>
        <v>3.5576564713226878E-2</v>
      </c>
      <c r="AV200">
        <f>VLOOKUP(AI200,Sheet3!C232:F3523,4,FALSE)</f>
        <v>808.35870960955322</v>
      </c>
    </row>
    <row r="201" spans="1:48">
      <c r="A201">
        <v>27950322</v>
      </c>
      <c r="B201">
        <v>110</v>
      </c>
      <c r="C201" t="s">
        <v>164</v>
      </c>
      <c r="D201">
        <v>0</v>
      </c>
      <c r="E201" t="s">
        <v>165</v>
      </c>
      <c r="F201" t="s">
        <v>34</v>
      </c>
      <c r="G201" t="s">
        <v>166</v>
      </c>
      <c r="H201">
        <v>1</v>
      </c>
      <c r="I201">
        <v>18.62</v>
      </c>
      <c r="J201">
        <v>20.71</v>
      </c>
      <c r="K201">
        <v>9.3490000000000002</v>
      </c>
      <c r="L201">
        <v>11.439</v>
      </c>
      <c r="M201">
        <v>36848</v>
      </c>
      <c r="N201" t="s">
        <v>167</v>
      </c>
      <c r="P201">
        <v>2.2869999999999999</v>
      </c>
      <c r="V201" t="s">
        <v>35</v>
      </c>
      <c r="W201" s="1">
        <v>37821</v>
      </c>
      <c r="X201">
        <v>20030719</v>
      </c>
      <c r="Y201">
        <v>0.97933499999999996</v>
      </c>
      <c r="AB201">
        <v>0.18723267750213901</v>
      </c>
      <c r="AI201" s="2">
        <f t="shared" si="12"/>
        <v>37821</v>
      </c>
      <c r="AJ201">
        <f t="shared" si="13"/>
        <v>5.3081331500000175</v>
      </c>
      <c r="AK201">
        <f t="shared" si="14"/>
        <v>5.3081331500000175</v>
      </c>
      <c r="AL201" s="3">
        <f>Sheet2!$Q$35</f>
        <v>10.235623914817568</v>
      </c>
      <c r="AM201" s="3">
        <f>Sheet2!$Q$37</f>
        <v>7.8277745832156471</v>
      </c>
      <c r="AN201" s="3">
        <f>Sheet2!$Q$39</f>
        <v>3.8789864960000009</v>
      </c>
      <c r="AU201">
        <f t="shared" si="15"/>
        <v>3.7789081657552424E-2</v>
      </c>
      <c r="AV201">
        <f>VLOOKUP(AI201,Sheet3!C233:F3524,4,FALSE)</f>
        <v>639.035544318858</v>
      </c>
    </row>
    <row r="202" spans="1:48">
      <c r="A202">
        <v>27983847</v>
      </c>
      <c r="B202">
        <v>110</v>
      </c>
      <c r="C202" t="s">
        <v>164</v>
      </c>
      <c r="D202">
        <v>0</v>
      </c>
      <c r="E202" t="s">
        <v>165</v>
      </c>
      <c r="F202" t="s">
        <v>34</v>
      </c>
      <c r="G202" t="s">
        <v>166</v>
      </c>
      <c r="H202">
        <v>1</v>
      </c>
      <c r="I202">
        <v>18.62</v>
      </c>
      <c r="J202">
        <v>20.71</v>
      </c>
      <c r="K202">
        <v>9.3490000000000002</v>
      </c>
      <c r="L202">
        <v>11.439</v>
      </c>
      <c r="M202">
        <v>36848</v>
      </c>
      <c r="N202" t="s">
        <v>167</v>
      </c>
      <c r="P202">
        <v>2.2869999999999999</v>
      </c>
      <c r="V202" t="s">
        <v>35</v>
      </c>
      <c r="W202" s="1">
        <v>37822</v>
      </c>
      <c r="X202">
        <v>20030720</v>
      </c>
      <c r="Y202">
        <v>0.96885399999999999</v>
      </c>
      <c r="AB202">
        <v>0.74759409751924599</v>
      </c>
      <c r="AI202" s="2">
        <f t="shared" si="12"/>
        <v>37822</v>
      </c>
      <c r="AJ202">
        <f t="shared" si="13"/>
        <v>6.1896900600000038</v>
      </c>
      <c r="AK202">
        <f t="shared" si="14"/>
        <v>6.1896900600000038</v>
      </c>
      <c r="AL202" s="3">
        <f>Sheet2!$Q$35</f>
        <v>10.235623914817568</v>
      </c>
      <c r="AM202" s="3">
        <f>Sheet2!$Q$37</f>
        <v>7.8277745832156471</v>
      </c>
      <c r="AN202" s="3">
        <f>Sheet2!$Q$39</f>
        <v>3.8789864960000009</v>
      </c>
      <c r="AU202">
        <f t="shared" si="15"/>
        <v>4.4064965309372456E-2</v>
      </c>
      <c r="AV202">
        <f>VLOOKUP(AI202,Sheet3!C234:F3525,4,FALSE)</f>
        <v>459.79386725381244</v>
      </c>
    </row>
    <row r="203" spans="1:48">
      <c r="A203">
        <v>28017124</v>
      </c>
      <c r="B203">
        <v>110</v>
      </c>
      <c r="C203" t="s">
        <v>164</v>
      </c>
      <c r="D203">
        <v>0</v>
      </c>
      <c r="E203" t="s">
        <v>165</v>
      </c>
      <c r="F203" t="s">
        <v>34</v>
      </c>
      <c r="G203" t="s">
        <v>166</v>
      </c>
      <c r="H203">
        <v>1</v>
      </c>
      <c r="I203">
        <v>18.62</v>
      </c>
      <c r="J203">
        <v>20.71</v>
      </c>
      <c r="K203">
        <v>9.3490000000000002</v>
      </c>
      <c r="L203">
        <v>11.439</v>
      </c>
      <c r="M203">
        <v>36848</v>
      </c>
      <c r="N203" t="s">
        <v>167</v>
      </c>
      <c r="P203">
        <v>2.2869999999999999</v>
      </c>
      <c r="V203" t="s">
        <v>35</v>
      </c>
      <c r="W203" s="1">
        <v>37823</v>
      </c>
      <c r="X203">
        <v>20030721</v>
      </c>
      <c r="Y203">
        <v>0.97016000000000002</v>
      </c>
      <c r="AB203">
        <v>0.67776946107784097</v>
      </c>
      <c r="AI203" s="2">
        <f t="shared" si="12"/>
        <v>37823</v>
      </c>
      <c r="AJ203">
        <f t="shared" si="13"/>
        <v>6.079842400000004</v>
      </c>
      <c r="AK203">
        <f t="shared" si="14"/>
        <v>6.079842400000004</v>
      </c>
      <c r="AL203" s="3">
        <f>Sheet2!$Q$35</f>
        <v>10.235623914817568</v>
      </c>
      <c r="AM203" s="3">
        <f>Sheet2!$Q$37</f>
        <v>7.8277745832156471</v>
      </c>
      <c r="AN203" s="3">
        <f>Sheet2!$Q$39</f>
        <v>3.8789864960000009</v>
      </c>
      <c r="AU203">
        <f t="shared" si="15"/>
        <v>4.3282949848130491E-2</v>
      </c>
      <c r="AV203">
        <f>VLOOKUP(AI203,Sheet3!C235:F3526,4,FALSE)</f>
        <v>311.51211622727476</v>
      </c>
    </row>
    <row r="204" spans="1:48">
      <c r="A204">
        <v>28050783</v>
      </c>
      <c r="B204">
        <v>110</v>
      </c>
      <c r="C204" t="s">
        <v>164</v>
      </c>
      <c r="D204">
        <v>0</v>
      </c>
      <c r="E204" t="s">
        <v>165</v>
      </c>
      <c r="F204" t="s">
        <v>34</v>
      </c>
      <c r="G204" t="s">
        <v>166</v>
      </c>
      <c r="H204">
        <v>1</v>
      </c>
      <c r="I204">
        <v>18.62</v>
      </c>
      <c r="J204">
        <v>20.71</v>
      </c>
      <c r="K204">
        <v>9.3490000000000002</v>
      </c>
      <c r="L204">
        <v>11.439</v>
      </c>
      <c r="M204">
        <v>36848</v>
      </c>
      <c r="N204" t="s">
        <v>167</v>
      </c>
      <c r="P204">
        <v>2.2869999999999999</v>
      </c>
      <c r="V204" t="s">
        <v>35</v>
      </c>
      <c r="W204" s="1">
        <v>37824</v>
      </c>
      <c r="X204">
        <v>20030722</v>
      </c>
      <c r="Y204">
        <v>0.94544099999999998</v>
      </c>
      <c r="AB204">
        <v>1.99935842600513</v>
      </c>
      <c r="AI204" s="2">
        <f t="shared" si="12"/>
        <v>37824</v>
      </c>
      <c r="AJ204">
        <f t="shared" si="13"/>
        <v>8.1589574900000059</v>
      </c>
      <c r="AK204">
        <f t="shared" si="14"/>
        <v>8.1589574900000059</v>
      </c>
      <c r="AL204" s="3">
        <f>Sheet2!$Q$35</f>
        <v>10.235623914817568</v>
      </c>
      <c r="AM204" s="3">
        <f>Sheet2!$Q$37</f>
        <v>7.8277745832156471</v>
      </c>
      <c r="AN204" s="3">
        <f>Sheet2!$Q$39</f>
        <v>3.8789864960000009</v>
      </c>
      <c r="AU204">
        <f t="shared" si="15"/>
        <v>5.8084358872969907E-2</v>
      </c>
      <c r="AV204">
        <f>VLOOKUP(AI204,Sheet3!C236:F3527,4,FALSE)</f>
        <v>254.83490608812994</v>
      </c>
    </row>
    <row r="205" spans="1:48">
      <c r="A205">
        <v>28083779</v>
      </c>
      <c r="B205">
        <v>110</v>
      </c>
      <c r="C205" t="s">
        <v>164</v>
      </c>
      <c r="D205">
        <v>0</v>
      </c>
      <c r="E205" t="s">
        <v>165</v>
      </c>
      <c r="F205" t="s">
        <v>34</v>
      </c>
      <c r="G205" t="s">
        <v>166</v>
      </c>
      <c r="H205">
        <v>1</v>
      </c>
      <c r="I205">
        <v>18.62</v>
      </c>
      <c r="J205">
        <v>20.71</v>
      </c>
      <c r="K205">
        <v>9.3490000000000002</v>
      </c>
      <c r="L205">
        <v>11.439</v>
      </c>
      <c r="M205">
        <v>36848</v>
      </c>
      <c r="N205" t="s">
        <v>167</v>
      </c>
      <c r="P205">
        <v>2.2869999999999999</v>
      </c>
      <c r="V205" t="s">
        <v>35</v>
      </c>
      <c r="W205" s="1">
        <v>37825</v>
      </c>
      <c r="X205">
        <v>20030723</v>
      </c>
      <c r="Y205">
        <v>0.94948600000000005</v>
      </c>
      <c r="AB205">
        <v>1.7830945252352399</v>
      </c>
      <c r="AI205" s="2">
        <f t="shared" si="12"/>
        <v>37825</v>
      </c>
      <c r="AJ205">
        <f t="shared" si="13"/>
        <v>7.8187325399999992</v>
      </c>
      <c r="AK205">
        <f t="shared" si="14"/>
        <v>7.8187325399999992</v>
      </c>
      <c r="AL205" s="3">
        <f>Sheet2!$Q$35</f>
        <v>10.235623914817568</v>
      </c>
      <c r="AM205" s="3">
        <f>Sheet2!$Q$37</f>
        <v>7.8277745832156471</v>
      </c>
      <c r="AN205" s="3">
        <f>Sheet2!$Q$39</f>
        <v>3.8789864960000009</v>
      </c>
      <c r="AU205">
        <f t="shared" si="15"/>
        <v>5.566226657532531E-2</v>
      </c>
      <c r="AV205">
        <f>VLOOKUP(AI205,Sheet3!C237:F3528,4,FALSE)</f>
        <v>253.41797583465134</v>
      </c>
    </row>
    <row r="206" spans="1:48">
      <c r="A206">
        <v>28117569</v>
      </c>
      <c r="B206">
        <v>110</v>
      </c>
      <c r="C206" t="s">
        <v>164</v>
      </c>
      <c r="D206">
        <v>1</v>
      </c>
      <c r="E206" t="s">
        <v>165</v>
      </c>
      <c r="F206" t="s">
        <v>34</v>
      </c>
      <c r="G206" t="s">
        <v>166</v>
      </c>
      <c r="H206">
        <v>1</v>
      </c>
      <c r="I206">
        <v>18.62</v>
      </c>
      <c r="J206">
        <v>20.71</v>
      </c>
      <c r="K206">
        <v>9.3490000000000002</v>
      </c>
      <c r="L206">
        <v>11.439</v>
      </c>
      <c r="M206">
        <v>36848</v>
      </c>
      <c r="N206" t="s">
        <v>167</v>
      </c>
      <c r="P206">
        <v>2.2869999999999999</v>
      </c>
      <c r="V206" t="s">
        <v>35</v>
      </c>
      <c r="W206" s="1">
        <v>37826</v>
      </c>
      <c r="X206">
        <v>20030724</v>
      </c>
      <c r="Y206">
        <v>0.94323199999999996</v>
      </c>
      <c r="AB206">
        <v>2.1174615055603101</v>
      </c>
      <c r="AI206" s="2">
        <f t="shared" si="12"/>
        <v>37826</v>
      </c>
      <c r="AJ206">
        <f t="shared" si="13"/>
        <v>8.3447564800000151</v>
      </c>
      <c r="AK206">
        <f t="shared" si="14"/>
        <v>8.3447564800000151</v>
      </c>
      <c r="AL206" s="3">
        <f>Sheet2!$Q$35</f>
        <v>10.235623914817568</v>
      </c>
      <c r="AM206" s="3">
        <f>Sheet2!$Q$37</f>
        <v>7.8277745832156471</v>
      </c>
      <c r="AN206" s="3">
        <f>Sheet2!$Q$39</f>
        <v>3.8789864960000009</v>
      </c>
      <c r="AU206">
        <f t="shared" si="15"/>
        <v>5.940707874577511E-2</v>
      </c>
      <c r="AV206">
        <f>VLOOKUP(AI206,Sheet3!C238:F3529,4,FALSE)</f>
        <v>257.52707356973934</v>
      </c>
    </row>
    <row r="207" spans="1:48">
      <c r="A207">
        <v>28150179</v>
      </c>
      <c r="B207">
        <v>110</v>
      </c>
      <c r="C207" t="s">
        <v>164</v>
      </c>
      <c r="D207">
        <v>1</v>
      </c>
      <c r="E207" t="s">
        <v>165</v>
      </c>
      <c r="F207" t="s">
        <v>34</v>
      </c>
      <c r="G207" t="s">
        <v>166</v>
      </c>
      <c r="H207">
        <v>1</v>
      </c>
      <c r="I207">
        <v>18.62</v>
      </c>
      <c r="J207">
        <v>20.71</v>
      </c>
      <c r="K207">
        <v>9.3490000000000002</v>
      </c>
      <c r="L207">
        <v>11.439</v>
      </c>
      <c r="M207">
        <v>36848</v>
      </c>
      <c r="N207" t="s">
        <v>167</v>
      </c>
      <c r="P207">
        <v>2.2869999999999999</v>
      </c>
      <c r="V207" t="s">
        <v>35</v>
      </c>
      <c r="W207" s="1">
        <v>37827</v>
      </c>
      <c r="X207">
        <v>20030725</v>
      </c>
      <c r="Y207">
        <v>0.94270600000000004</v>
      </c>
      <c r="AB207">
        <v>2.14558383233532</v>
      </c>
      <c r="AI207" s="2">
        <f t="shared" si="12"/>
        <v>37827</v>
      </c>
      <c r="AJ207">
        <f t="shared" si="13"/>
        <v>8.3889983400000006</v>
      </c>
      <c r="AK207">
        <f t="shared" si="14"/>
        <v>8.3889983400000006</v>
      </c>
      <c r="AL207" s="3">
        <f>Sheet2!$Q$35</f>
        <v>10.235623914817568</v>
      </c>
      <c r="AM207" s="3">
        <f>Sheet2!$Q$37</f>
        <v>7.8277745832156471</v>
      </c>
      <c r="AN207" s="3">
        <f>Sheet2!$Q$39</f>
        <v>3.8789864960000009</v>
      </c>
      <c r="AU207">
        <f t="shared" si="15"/>
        <v>5.9722040562477367E-2</v>
      </c>
      <c r="AV207">
        <f>VLOOKUP(AI207,Sheet3!C239:F3530,4,FALSE)</f>
        <v>253.27628280930347</v>
      </c>
    </row>
    <row r="208" spans="1:48">
      <c r="A208">
        <v>28183937</v>
      </c>
      <c r="B208">
        <v>110</v>
      </c>
      <c r="C208" t="s">
        <v>164</v>
      </c>
      <c r="D208">
        <v>0</v>
      </c>
      <c r="E208" t="s">
        <v>165</v>
      </c>
      <c r="F208" t="s">
        <v>34</v>
      </c>
      <c r="G208" t="s">
        <v>166</v>
      </c>
      <c r="H208">
        <v>1</v>
      </c>
      <c r="I208">
        <v>18.62</v>
      </c>
      <c r="J208">
        <v>20.71</v>
      </c>
      <c r="K208">
        <v>9.3490000000000002</v>
      </c>
      <c r="L208">
        <v>11.439</v>
      </c>
      <c r="M208">
        <v>36848</v>
      </c>
      <c r="N208" t="s">
        <v>167</v>
      </c>
      <c r="P208">
        <v>2.2869999999999999</v>
      </c>
      <c r="V208" t="s">
        <v>35</v>
      </c>
      <c r="W208" s="1">
        <v>37828</v>
      </c>
      <c r="X208">
        <v>20030726</v>
      </c>
      <c r="Y208">
        <v>0.95170999999999994</v>
      </c>
      <c r="AB208">
        <v>1.6641894781864901</v>
      </c>
      <c r="AI208" s="2">
        <f t="shared" si="12"/>
        <v>37828</v>
      </c>
      <c r="AJ208">
        <f t="shared" si="13"/>
        <v>7.6316719000000148</v>
      </c>
      <c r="AK208">
        <f t="shared" si="14"/>
        <v>7.6316719000000148</v>
      </c>
      <c r="AL208" s="3">
        <f>Sheet2!$Q$35</f>
        <v>10.235623914817568</v>
      </c>
      <c r="AM208" s="3">
        <f>Sheet2!$Q$37</f>
        <v>7.8277745832156471</v>
      </c>
      <c r="AN208" s="3">
        <f>Sheet2!$Q$39</f>
        <v>3.8789864960000009</v>
      </c>
      <c r="AU208">
        <f t="shared" si="15"/>
        <v>5.4330564901663748E-2</v>
      </c>
      <c r="AV208">
        <f>VLOOKUP(AI208,Sheet3!C240:F3531,4,FALSE)</f>
        <v>219.34080323849051</v>
      </c>
    </row>
    <row r="209" spans="1:48">
      <c r="A209">
        <v>28217062</v>
      </c>
      <c r="B209">
        <v>110</v>
      </c>
      <c r="C209" t="s">
        <v>164</v>
      </c>
      <c r="D209">
        <v>0</v>
      </c>
      <c r="E209" t="s">
        <v>165</v>
      </c>
      <c r="F209" t="s">
        <v>34</v>
      </c>
      <c r="G209" t="s">
        <v>166</v>
      </c>
      <c r="H209">
        <v>1</v>
      </c>
      <c r="I209">
        <v>18.62</v>
      </c>
      <c r="J209">
        <v>20.71</v>
      </c>
      <c r="K209">
        <v>9.3490000000000002</v>
      </c>
      <c r="L209">
        <v>11.439</v>
      </c>
      <c r="M209">
        <v>36848</v>
      </c>
      <c r="N209" t="s">
        <v>167</v>
      </c>
      <c r="P209">
        <v>2.2869999999999999</v>
      </c>
      <c r="V209" t="s">
        <v>35</v>
      </c>
      <c r="W209" s="1">
        <v>37829</v>
      </c>
      <c r="X209">
        <v>20030727</v>
      </c>
      <c r="Y209">
        <v>0.94791099999999995</v>
      </c>
      <c r="AB209">
        <v>1.8673011120615901</v>
      </c>
      <c r="AI209" s="2">
        <f t="shared" si="12"/>
        <v>37829</v>
      </c>
      <c r="AJ209">
        <f t="shared" si="13"/>
        <v>7.9512057900000173</v>
      </c>
      <c r="AK209">
        <f t="shared" si="14"/>
        <v>7.9512057900000173</v>
      </c>
      <c r="AL209" s="3">
        <f>Sheet2!$Q$35</f>
        <v>10.235623914817568</v>
      </c>
      <c r="AM209" s="3">
        <f>Sheet2!$Q$37</f>
        <v>7.8277745832156471</v>
      </c>
      <c r="AN209" s="3">
        <f>Sheet2!$Q$39</f>
        <v>3.8789864960000009</v>
      </c>
      <c r="AU209">
        <f t="shared" si="15"/>
        <v>5.6605355665261203E-2</v>
      </c>
      <c r="AV209">
        <f>VLOOKUP(AI209,Sheet3!C241:F3532,4,FALSE)</f>
        <v>185.33447715500361</v>
      </c>
    </row>
    <row r="210" spans="1:48">
      <c r="A210">
        <v>28250898</v>
      </c>
      <c r="B210">
        <v>110</v>
      </c>
      <c r="C210" t="s">
        <v>164</v>
      </c>
      <c r="D210">
        <v>0</v>
      </c>
      <c r="E210" t="s">
        <v>165</v>
      </c>
      <c r="F210" t="s">
        <v>34</v>
      </c>
      <c r="G210" t="s">
        <v>166</v>
      </c>
      <c r="H210">
        <v>1</v>
      </c>
      <c r="I210">
        <v>18.62</v>
      </c>
      <c r="J210">
        <v>20.71</v>
      </c>
      <c r="K210">
        <v>9.3490000000000002</v>
      </c>
      <c r="L210">
        <v>11.439</v>
      </c>
      <c r="M210">
        <v>36848</v>
      </c>
      <c r="N210" t="s">
        <v>167</v>
      </c>
      <c r="P210">
        <v>2.2869999999999999</v>
      </c>
      <c r="V210" t="s">
        <v>35</v>
      </c>
      <c r="W210" s="1">
        <v>37830</v>
      </c>
      <c r="X210">
        <v>20030728</v>
      </c>
      <c r="Y210">
        <v>0.95417600000000002</v>
      </c>
      <c r="AB210">
        <v>1.53234602224123</v>
      </c>
      <c r="AI210" s="2">
        <f t="shared" si="12"/>
        <v>37830</v>
      </c>
      <c r="AJ210">
        <f t="shared" si="13"/>
        <v>7.4242566400000101</v>
      </c>
      <c r="AK210">
        <f t="shared" si="14"/>
        <v>7.4242566400000101</v>
      </c>
      <c r="AL210" s="3">
        <f>Sheet2!$Q$35</f>
        <v>10.235623914817568</v>
      </c>
      <c r="AM210" s="3">
        <f>Sheet2!$Q$37</f>
        <v>7.8277745832156471</v>
      </c>
      <c r="AN210" s="3">
        <f>Sheet2!$Q$39</f>
        <v>3.8789864960000009</v>
      </c>
      <c r="AU210">
        <f t="shared" si="15"/>
        <v>5.2853956840850008E-2</v>
      </c>
      <c r="AV210">
        <f>VLOOKUP(AI210,Sheet3!C242:F3533,4,FALSE)</f>
        <v>162.80528612469354</v>
      </c>
    </row>
    <row r="211" spans="1:48">
      <c r="A211">
        <v>28284526</v>
      </c>
      <c r="B211">
        <v>110</v>
      </c>
      <c r="C211" t="s">
        <v>164</v>
      </c>
      <c r="D211">
        <v>0</v>
      </c>
      <c r="E211" t="s">
        <v>165</v>
      </c>
      <c r="F211" t="s">
        <v>34</v>
      </c>
      <c r="G211" t="s">
        <v>166</v>
      </c>
      <c r="H211">
        <v>1</v>
      </c>
      <c r="I211">
        <v>18.62</v>
      </c>
      <c r="J211">
        <v>20.71</v>
      </c>
      <c r="K211">
        <v>9.3490000000000002</v>
      </c>
      <c r="L211">
        <v>11.439</v>
      </c>
      <c r="M211">
        <v>36848</v>
      </c>
      <c r="N211" t="s">
        <v>167</v>
      </c>
      <c r="P211">
        <v>2.2869999999999999</v>
      </c>
      <c r="V211" t="s">
        <v>35</v>
      </c>
      <c r="W211" s="1">
        <v>37831</v>
      </c>
      <c r="X211">
        <v>20030729</v>
      </c>
      <c r="Y211">
        <v>0.94834600000000002</v>
      </c>
      <c r="AB211">
        <v>1.84404405474764</v>
      </c>
      <c r="AI211" s="2">
        <f t="shared" si="12"/>
        <v>37831</v>
      </c>
      <c r="AJ211">
        <f t="shared" si="13"/>
        <v>7.9146179399999994</v>
      </c>
      <c r="AK211">
        <f t="shared" si="14"/>
        <v>7.9146179399999994</v>
      </c>
      <c r="AL211" s="3">
        <f>Sheet2!$Q$35</f>
        <v>10.235623914817568</v>
      </c>
      <c r="AM211" s="3">
        <f>Sheet2!$Q$37</f>
        <v>7.8277745832156471</v>
      </c>
      <c r="AN211" s="3">
        <f>Sheet2!$Q$39</f>
        <v>3.8789864960000009</v>
      </c>
      <c r="AU211">
        <f t="shared" si="15"/>
        <v>5.634488344042167E-2</v>
      </c>
      <c r="AV211">
        <f>VLOOKUP(AI211,Sheet3!C243:F3534,4,FALSE)</f>
        <v>153.24100691371285</v>
      </c>
    </row>
    <row r="212" spans="1:48">
      <c r="A212">
        <v>28317879</v>
      </c>
      <c r="B212">
        <v>110</v>
      </c>
      <c r="C212" t="s">
        <v>164</v>
      </c>
      <c r="D212">
        <v>0</v>
      </c>
      <c r="E212" t="s">
        <v>165</v>
      </c>
      <c r="F212" t="s">
        <v>34</v>
      </c>
      <c r="G212" t="s">
        <v>166</v>
      </c>
      <c r="H212">
        <v>1</v>
      </c>
      <c r="I212">
        <v>18.62</v>
      </c>
      <c r="J212">
        <v>20.71</v>
      </c>
      <c r="K212">
        <v>9.3490000000000002</v>
      </c>
      <c r="L212">
        <v>11.439</v>
      </c>
      <c r="M212">
        <v>36848</v>
      </c>
      <c r="N212" t="s">
        <v>167</v>
      </c>
      <c r="P212">
        <v>2.2869999999999999</v>
      </c>
      <c r="V212" t="s">
        <v>35</v>
      </c>
      <c r="W212" s="1">
        <v>37832</v>
      </c>
      <c r="X212">
        <v>20030730</v>
      </c>
      <c r="Y212">
        <v>0.95321299999999998</v>
      </c>
      <c r="AB212">
        <v>1.58383233532934</v>
      </c>
      <c r="AI212" s="2">
        <f t="shared" si="12"/>
        <v>37832</v>
      </c>
      <c r="AJ212">
        <f t="shared" si="13"/>
        <v>7.5052545700000053</v>
      </c>
      <c r="AK212">
        <f t="shared" si="14"/>
        <v>7.5052545700000053</v>
      </c>
      <c r="AL212" s="3">
        <f>Sheet2!$Q$35</f>
        <v>10.235623914817568</v>
      </c>
      <c r="AM212" s="3">
        <f>Sheet2!$Q$37</f>
        <v>7.8277745832156471</v>
      </c>
      <c r="AN212" s="3">
        <f>Sheet2!$Q$39</f>
        <v>3.8789864960000009</v>
      </c>
      <c r="AU212">
        <f t="shared" si="15"/>
        <v>5.343058845583927E-2</v>
      </c>
      <c r="AV212">
        <f>VLOOKUP(AI212,Sheet3!C244:F3535,4,FALSE)</f>
        <v>145.66043005760221</v>
      </c>
    </row>
    <row r="213" spans="1:48">
      <c r="A213">
        <v>28351399</v>
      </c>
      <c r="B213">
        <v>110</v>
      </c>
      <c r="C213" t="s">
        <v>164</v>
      </c>
      <c r="D213">
        <v>1</v>
      </c>
      <c r="E213" t="s">
        <v>165</v>
      </c>
      <c r="F213" t="s">
        <v>34</v>
      </c>
      <c r="G213" t="s">
        <v>166</v>
      </c>
      <c r="H213">
        <v>1</v>
      </c>
      <c r="I213">
        <v>18.62</v>
      </c>
      <c r="J213">
        <v>20.71</v>
      </c>
      <c r="K213">
        <v>9.3490000000000002</v>
      </c>
      <c r="L213">
        <v>11.439</v>
      </c>
      <c r="M213">
        <v>36848</v>
      </c>
      <c r="N213" t="s">
        <v>167</v>
      </c>
      <c r="P213">
        <v>2.2869999999999999</v>
      </c>
      <c r="V213" t="s">
        <v>35</v>
      </c>
      <c r="W213" s="1">
        <v>37833</v>
      </c>
      <c r="X213">
        <v>20030731</v>
      </c>
      <c r="Y213">
        <v>0.94539700000000004</v>
      </c>
      <c r="AB213">
        <v>2.0017108639863102</v>
      </c>
      <c r="AI213" s="2">
        <f t="shared" si="12"/>
        <v>37833</v>
      </c>
      <c r="AJ213">
        <f t="shared" si="13"/>
        <v>8.1626583299999993</v>
      </c>
      <c r="AK213">
        <f t="shared" si="14"/>
        <v>8.1626583299999993</v>
      </c>
      <c r="AL213" s="3">
        <f>Sheet2!$Q$35</f>
        <v>10.235623914817568</v>
      </c>
      <c r="AM213" s="3">
        <f>Sheet2!$Q$37</f>
        <v>7.8277745832156471</v>
      </c>
      <c r="AN213" s="3">
        <f>Sheet2!$Q$39</f>
        <v>3.8789864960000009</v>
      </c>
      <c r="AU213">
        <f t="shared" si="15"/>
        <v>5.8110705488815681E-2</v>
      </c>
      <c r="AV213">
        <f>VLOOKUP(AI213,Sheet3!C245:F3536,4,FALSE)</f>
        <v>139.00085786625272</v>
      </c>
    </row>
    <row r="214" spans="1:48">
      <c r="A214">
        <v>28384583</v>
      </c>
      <c r="B214">
        <v>110</v>
      </c>
      <c r="C214" t="s">
        <v>164</v>
      </c>
      <c r="D214">
        <v>1</v>
      </c>
      <c r="E214" t="s">
        <v>165</v>
      </c>
      <c r="F214" t="s">
        <v>34</v>
      </c>
      <c r="G214" t="s">
        <v>166</v>
      </c>
      <c r="H214">
        <v>1</v>
      </c>
      <c r="I214">
        <v>18.62</v>
      </c>
      <c r="J214">
        <v>20.71</v>
      </c>
      <c r="K214">
        <v>9.3490000000000002</v>
      </c>
      <c r="L214">
        <v>11.439</v>
      </c>
      <c r="M214">
        <v>36848</v>
      </c>
      <c r="N214" t="s">
        <v>167</v>
      </c>
      <c r="P214">
        <v>2.2869999999999999</v>
      </c>
      <c r="V214" t="s">
        <v>35</v>
      </c>
      <c r="W214" s="1">
        <v>37834</v>
      </c>
      <c r="X214">
        <v>20030801</v>
      </c>
      <c r="Y214">
        <v>0.94229499999999999</v>
      </c>
      <c r="AB214">
        <v>2.16755774165954</v>
      </c>
      <c r="AI214" s="2">
        <f t="shared" si="12"/>
        <v>37834</v>
      </c>
      <c r="AJ214">
        <f t="shared" si="13"/>
        <v>8.4235675500000013</v>
      </c>
      <c r="AK214">
        <f t="shared" si="14"/>
        <v>8.4235675500000013</v>
      </c>
      <c r="AL214" s="3">
        <f>Sheet2!$Q$35</f>
        <v>10.235623914817568</v>
      </c>
      <c r="AM214" s="3">
        <f>Sheet2!$Q$37</f>
        <v>7.8277745832156471</v>
      </c>
      <c r="AN214" s="3">
        <f>Sheet2!$Q$39</f>
        <v>3.8789864960000009</v>
      </c>
      <c r="AU214">
        <f t="shared" si="15"/>
        <v>5.9968141905946314E-2</v>
      </c>
      <c r="AV214">
        <f>VLOOKUP(AI214,Sheet3!C246:F3537,4,FALSE)</f>
        <v>131.20774147212029</v>
      </c>
    </row>
    <row r="215" spans="1:48">
      <c r="A215">
        <v>28418208</v>
      </c>
      <c r="B215">
        <v>110</v>
      </c>
      <c r="C215" t="s">
        <v>164</v>
      </c>
      <c r="D215">
        <v>1</v>
      </c>
      <c r="E215" t="s">
        <v>165</v>
      </c>
      <c r="F215" t="s">
        <v>34</v>
      </c>
      <c r="G215" t="s">
        <v>166</v>
      </c>
      <c r="H215">
        <v>1</v>
      </c>
      <c r="I215">
        <v>18.62</v>
      </c>
      <c r="J215">
        <v>20.71</v>
      </c>
      <c r="K215">
        <v>9.3490000000000002</v>
      </c>
      <c r="L215">
        <v>11.439</v>
      </c>
      <c r="M215">
        <v>36848</v>
      </c>
      <c r="N215" t="s">
        <v>167</v>
      </c>
      <c r="P215">
        <v>2.2869999999999999</v>
      </c>
      <c r="V215" t="s">
        <v>35</v>
      </c>
      <c r="W215" s="1">
        <v>37835</v>
      </c>
      <c r="X215">
        <v>20030802</v>
      </c>
      <c r="Y215">
        <v>0.93559999999999999</v>
      </c>
      <c r="AB215">
        <v>2.5255025662959798</v>
      </c>
      <c r="AI215" s="2">
        <f t="shared" si="12"/>
        <v>37835</v>
      </c>
      <c r="AJ215">
        <f t="shared" si="13"/>
        <v>8.986684000000011</v>
      </c>
      <c r="AK215">
        <f t="shared" si="14"/>
        <v>8.986684000000011</v>
      </c>
      <c r="AL215" s="3">
        <f>Sheet2!$Q$35</f>
        <v>10.235623914817568</v>
      </c>
      <c r="AM215" s="3">
        <f>Sheet2!$Q$37</f>
        <v>7.8277745832156471</v>
      </c>
      <c r="AN215" s="3">
        <f>Sheet2!$Q$39</f>
        <v>3.8789864960000009</v>
      </c>
      <c r="AU215">
        <f t="shared" si="15"/>
        <v>6.3977019021578069E-2</v>
      </c>
      <c r="AV215">
        <f>VLOOKUP(AI215,Sheet3!C247:F3538,4,FALSE)</f>
        <v>123.76885764135753</v>
      </c>
    </row>
    <row r="216" spans="1:48">
      <c r="A216">
        <v>28451449</v>
      </c>
      <c r="B216">
        <v>110</v>
      </c>
      <c r="C216" t="s">
        <v>164</v>
      </c>
      <c r="D216">
        <v>1</v>
      </c>
      <c r="E216" t="s">
        <v>165</v>
      </c>
      <c r="F216" t="s">
        <v>34</v>
      </c>
      <c r="G216" t="s">
        <v>166</v>
      </c>
      <c r="H216">
        <v>1</v>
      </c>
      <c r="I216">
        <v>18.62</v>
      </c>
      <c r="J216">
        <v>20.71</v>
      </c>
      <c r="K216">
        <v>9.3490000000000002</v>
      </c>
      <c r="L216">
        <v>11.439</v>
      </c>
      <c r="M216">
        <v>36848</v>
      </c>
      <c r="N216" t="s">
        <v>167</v>
      </c>
      <c r="P216">
        <v>2.2869999999999999</v>
      </c>
      <c r="V216" t="s">
        <v>35</v>
      </c>
      <c r="W216" s="1">
        <v>37836</v>
      </c>
      <c r="X216">
        <v>20030803</v>
      </c>
      <c r="Y216">
        <v>0.93708199999999997</v>
      </c>
      <c r="AB216">
        <v>2.4462681779298499</v>
      </c>
      <c r="AI216" s="2">
        <f t="shared" si="12"/>
        <v>37836</v>
      </c>
      <c r="AJ216">
        <f t="shared" si="13"/>
        <v>8.8620329800000093</v>
      </c>
      <c r="AK216">
        <f t="shared" si="14"/>
        <v>8.8620329800000093</v>
      </c>
      <c r="AL216" s="3">
        <f>Sheet2!$Q$35</f>
        <v>10.235623914817568</v>
      </c>
      <c r="AM216" s="3">
        <f>Sheet2!$Q$37</f>
        <v>7.8277745832156471</v>
      </c>
      <c r="AN216" s="3">
        <f>Sheet2!$Q$39</f>
        <v>3.8789864960000009</v>
      </c>
      <c r="AU216">
        <f t="shared" si="15"/>
        <v>6.3089617096952794E-2</v>
      </c>
      <c r="AV216">
        <f>VLOOKUP(AI216,Sheet3!C248:F3539,4,FALSE)</f>
        <v>118.4553691908127</v>
      </c>
    </row>
    <row r="217" spans="1:48">
      <c r="A217">
        <v>28487697</v>
      </c>
      <c r="B217">
        <v>110</v>
      </c>
      <c r="C217" t="s">
        <v>164</v>
      </c>
      <c r="D217">
        <v>1</v>
      </c>
      <c r="E217" t="s">
        <v>165</v>
      </c>
      <c r="F217" t="s">
        <v>34</v>
      </c>
      <c r="G217" t="s">
        <v>166</v>
      </c>
      <c r="H217">
        <v>1</v>
      </c>
      <c r="I217">
        <v>18.62</v>
      </c>
      <c r="J217">
        <v>20.71</v>
      </c>
      <c r="K217">
        <v>9.3490000000000002</v>
      </c>
      <c r="L217">
        <v>11.439</v>
      </c>
      <c r="M217">
        <v>36848</v>
      </c>
      <c r="N217" t="s">
        <v>167</v>
      </c>
      <c r="P217">
        <v>2.2869999999999999</v>
      </c>
      <c r="V217" t="s">
        <v>35</v>
      </c>
      <c r="W217" s="1">
        <v>37837</v>
      </c>
      <c r="X217">
        <v>20030804</v>
      </c>
      <c r="Y217">
        <v>0.94398700000000002</v>
      </c>
      <c r="AB217">
        <v>2.07709580838323</v>
      </c>
      <c r="AI217" s="2">
        <f t="shared" si="12"/>
        <v>37837</v>
      </c>
      <c r="AJ217">
        <f t="shared" si="13"/>
        <v>8.2812534300000067</v>
      </c>
      <c r="AK217">
        <f t="shared" si="14"/>
        <v>8.2812534300000067</v>
      </c>
      <c r="AL217" s="3">
        <f>Sheet2!$Q$35</f>
        <v>10.235623914817568</v>
      </c>
      <c r="AM217" s="3">
        <f>Sheet2!$Q$37</f>
        <v>7.8277745832156471</v>
      </c>
      <c r="AN217" s="3">
        <f>Sheet2!$Q$39</f>
        <v>3.8789864960000009</v>
      </c>
      <c r="AU217">
        <f t="shared" si="15"/>
        <v>5.8954994769329652E-2</v>
      </c>
      <c r="AV217">
        <f>VLOOKUP(AI217,Sheet3!C249:F3540,4,FALSE)</f>
        <v>113.56695981631145</v>
      </c>
    </row>
    <row r="218" spans="1:48">
      <c r="A218">
        <v>28518946</v>
      </c>
      <c r="B218">
        <v>110</v>
      </c>
      <c r="C218" t="s">
        <v>164</v>
      </c>
      <c r="D218">
        <v>0</v>
      </c>
      <c r="E218" t="s">
        <v>165</v>
      </c>
      <c r="F218" t="s">
        <v>34</v>
      </c>
      <c r="G218" t="s">
        <v>166</v>
      </c>
      <c r="H218">
        <v>1</v>
      </c>
      <c r="I218">
        <v>18.62</v>
      </c>
      <c r="J218">
        <v>20.71</v>
      </c>
      <c r="K218">
        <v>9.3490000000000002</v>
      </c>
      <c r="L218">
        <v>11.439</v>
      </c>
      <c r="M218">
        <v>36848</v>
      </c>
      <c r="N218" t="s">
        <v>167</v>
      </c>
      <c r="P218">
        <v>2.2869999999999999</v>
      </c>
      <c r="V218" t="s">
        <v>35</v>
      </c>
      <c r="W218" s="1">
        <v>37838</v>
      </c>
      <c r="X218">
        <v>20030805</v>
      </c>
      <c r="Y218">
        <v>0.94698199999999999</v>
      </c>
      <c r="AB218">
        <v>1.91696963216424</v>
      </c>
      <c r="AI218" s="2">
        <f t="shared" si="12"/>
        <v>37838</v>
      </c>
      <c r="AJ218">
        <f t="shared" si="13"/>
        <v>8.0293439800000073</v>
      </c>
      <c r="AK218">
        <f t="shared" si="14"/>
        <v>8.0293439800000073</v>
      </c>
      <c r="AL218" s="3">
        <f>Sheet2!$Q$35</f>
        <v>10.235623914817568</v>
      </c>
      <c r="AM218" s="3">
        <f>Sheet2!$Q$37</f>
        <v>7.8277745832156471</v>
      </c>
      <c r="AN218" s="3">
        <f>Sheet2!$Q$39</f>
        <v>3.8789864960000009</v>
      </c>
      <c r="AU218">
        <f t="shared" si="15"/>
        <v>5.7161628531642285E-2</v>
      </c>
      <c r="AV218">
        <f>VLOOKUP(AI218,Sheet3!C250:F3541,4,FALSE)</f>
        <v>111.44156443609353</v>
      </c>
    </row>
    <row r="219" spans="1:48">
      <c r="A219">
        <v>28552409</v>
      </c>
      <c r="B219">
        <v>110</v>
      </c>
      <c r="C219" t="s">
        <v>164</v>
      </c>
      <c r="D219">
        <v>0</v>
      </c>
      <c r="E219" t="s">
        <v>165</v>
      </c>
      <c r="F219" t="s">
        <v>34</v>
      </c>
      <c r="G219" t="s">
        <v>166</v>
      </c>
      <c r="H219">
        <v>1</v>
      </c>
      <c r="I219">
        <v>18.62</v>
      </c>
      <c r="J219">
        <v>20.71</v>
      </c>
      <c r="K219">
        <v>9.3490000000000002</v>
      </c>
      <c r="L219">
        <v>11.439</v>
      </c>
      <c r="M219">
        <v>36848</v>
      </c>
      <c r="N219" t="s">
        <v>167</v>
      </c>
      <c r="P219">
        <v>2.2869999999999999</v>
      </c>
      <c r="V219" t="s">
        <v>35</v>
      </c>
      <c r="W219" s="1">
        <v>37839</v>
      </c>
      <c r="X219">
        <v>20030806</v>
      </c>
      <c r="Y219">
        <v>0.95434600000000003</v>
      </c>
      <c r="AB219">
        <v>1.5232570573139399</v>
      </c>
      <c r="AI219" s="2">
        <f t="shared" si="12"/>
        <v>37839</v>
      </c>
      <c r="AJ219">
        <f t="shared" si="13"/>
        <v>7.4099579399999982</v>
      </c>
      <c r="AK219">
        <f t="shared" si="14"/>
        <v>7.4099579399999982</v>
      </c>
      <c r="AL219" s="3">
        <f>Sheet2!$Q$35</f>
        <v>10.235623914817568</v>
      </c>
      <c r="AM219" s="3">
        <f>Sheet2!$Q$37</f>
        <v>7.8277745832156471</v>
      </c>
      <c r="AN219" s="3">
        <f>Sheet2!$Q$39</f>
        <v>3.8789864960000009</v>
      </c>
      <c r="AU219">
        <f t="shared" si="15"/>
        <v>5.2752163097809252E-2</v>
      </c>
      <c r="AV219">
        <f>VLOOKUP(AI219,Sheet3!C251:F3542,4,FALSE)</f>
        <v>116.61335986129049</v>
      </c>
    </row>
    <row r="220" spans="1:48">
      <c r="A220">
        <v>28586073</v>
      </c>
      <c r="B220">
        <v>110</v>
      </c>
      <c r="C220" t="s">
        <v>164</v>
      </c>
      <c r="D220">
        <v>0</v>
      </c>
      <c r="E220" t="s">
        <v>165</v>
      </c>
      <c r="F220" t="s">
        <v>34</v>
      </c>
      <c r="G220" t="s">
        <v>166</v>
      </c>
      <c r="H220">
        <v>1</v>
      </c>
      <c r="I220">
        <v>18.62</v>
      </c>
      <c r="J220">
        <v>20.71</v>
      </c>
      <c r="K220">
        <v>9.3490000000000002</v>
      </c>
      <c r="L220">
        <v>11.439</v>
      </c>
      <c r="M220">
        <v>36848</v>
      </c>
      <c r="N220" t="s">
        <v>167</v>
      </c>
      <c r="P220">
        <v>2.2869999999999999</v>
      </c>
      <c r="V220" t="s">
        <v>35</v>
      </c>
      <c r="W220" s="1">
        <v>37840</v>
      </c>
      <c r="X220">
        <v>20030807</v>
      </c>
      <c r="Y220">
        <v>0.96041299999999996</v>
      </c>
      <c r="AB220">
        <v>1.1988879384089</v>
      </c>
      <c r="AI220" s="2">
        <f t="shared" si="12"/>
        <v>37840</v>
      </c>
      <c r="AJ220">
        <f t="shared" si="13"/>
        <v>6.8996625700000038</v>
      </c>
      <c r="AK220">
        <f t="shared" si="14"/>
        <v>6.8996625700000038</v>
      </c>
      <c r="AL220" s="3">
        <f>Sheet2!$Q$35</f>
        <v>10.235623914817568</v>
      </c>
      <c r="AM220" s="3">
        <f>Sheet2!$Q$37</f>
        <v>7.8277745832156471</v>
      </c>
      <c r="AN220" s="3">
        <f>Sheet2!$Q$39</f>
        <v>3.8789864960000009</v>
      </c>
      <c r="AU220">
        <f t="shared" si="15"/>
        <v>4.9119324044704357E-2</v>
      </c>
      <c r="AV220">
        <f>VLOOKUP(AI220,Sheet3!C252:F3543,4,FALSE)</f>
        <v>121.85600179916139</v>
      </c>
    </row>
    <row r="221" spans="1:48">
      <c r="A221">
        <v>28619220</v>
      </c>
      <c r="B221">
        <v>110</v>
      </c>
      <c r="C221" t="s">
        <v>164</v>
      </c>
      <c r="D221">
        <v>0</v>
      </c>
      <c r="E221" t="s">
        <v>165</v>
      </c>
      <c r="F221" t="s">
        <v>34</v>
      </c>
      <c r="G221" t="s">
        <v>166</v>
      </c>
      <c r="H221">
        <v>1</v>
      </c>
      <c r="I221">
        <v>18.62</v>
      </c>
      <c r="J221">
        <v>20.71</v>
      </c>
      <c r="K221">
        <v>9.3490000000000002</v>
      </c>
      <c r="L221">
        <v>11.439</v>
      </c>
      <c r="M221">
        <v>36848</v>
      </c>
      <c r="N221" t="s">
        <v>167</v>
      </c>
      <c r="P221">
        <v>2.2869999999999999</v>
      </c>
      <c r="V221" t="s">
        <v>35</v>
      </c>
      <c r="W221" s="1">
        <v>37841</v>
      </c>
      <c r="X221">
        <v>20030808</v>
      </c>
      <c r="Y221">
        <v>0.96611499999999995</v>
      </c>
      <c r="AB221">
        <v>0.89403336184773396</v>
      </c>
      <c r="AI221" s="2">
        <f t="shared" si="12"/>
        <v>37841</v>
      </c>
      <c r="AJ221">
        <f t="shared" si="13"/>
        <v>6.4200673500000107</v>
      </c>
      <c r="AK221">
        <f t="shared" si="14"/>
        <v>6.4200673500000107</v>
      </c>
      <c r="AL221" s="3">
        <f>Sheet2!$Q$35</f>
        <v>10.235623914817568</v>
      </c>
      <c r="AM221" s="3">
        <f>Sheet2!$Q$37</f>
        <v>7.8277745832156471</v>
      </c>
      <c r="AN221" s="3">
        <f>Sheet2!$Q$39</f>
        <v>3.8789864960000009</v>
      </c>
      <c r="AU221">
        <f t="shared" si="15"/>
        <v>4.5705042145775074E-2</v>
      </c>
      <c r="AV221">
        <f>VLOOKUP(AI221,Sheet3!C253:F3544,4,FALSE)</f>
        <v>126.10679255959725</v>
      </c>
    </row>
    <row r="222" spans="1:48">
      <c r="A222">
        <v>28652762</v>
      </c>
      <c r="B222">
        <v>110</v>
      </c>
      <c r="C222" t="s">
        <v>164</v>
      </c>
      <c r="D222">
        <v>0</v>
      </c>
      <c r="E222" t="s">
        <v>165</v>
      </c>
      <c r="F222" t="s">
        <v>34</v>
      </c>
      <c r="G222" t="s">
        <v>166</v>
      </c>
      <c r="H222">
        <v>1</v>
      </c>
      <c r="I222">
        <v>18.62</v>
      </c>
      <c r="J222">
        <v>20.71</v>
      </c>
      <c r="K222">
        <v>9.3490000000000002</v>
      </c>
      <c r="L222">
        <v>11.439</v>
      </c>
      <c r="M222">
        <v>36848</v>
      </c>
      <c r="N222" t="s">
        <v>167</v>
      </c>
      <c r="P222">
        <v>2.2869999999999999</v>
      </c>
      <c r="V222" t="s">
        <v>35</v>
      </c>
      <c r="W222" s="1">
        <v>37842</v>
      </c>
      <c r="X222">
        <v>20030809</v>
      </c>
      <c r="Y222">
        <v>0.96377900000000005</v>
      </c>
      <c r="AB222">
        <v>1.0189264328485801</v>
      </c>
      <c r="AI222" s="2">
        <f t="shared" si="12"/>
        <v>37842</v>
      </c>
      <c r="AJ222">
        <f t="shared" si="13"/>
        <v>6.6165483099999989</v>
      </c>
      <c r="AK222">
        <f t="shared" si="14"/>
        <v>6.6165483099999989</v>
      </c>
      <c r="AL222" s="3">
        <f>Sheet2!$Q$35</f>
        <v>10.235623914817568</v>
      </c>
      <c r="AM222" s="3">
        <f>Sheet2!$Q$37</f>
        <v>7.8277745832156471</v>
      </c>
      <c r="AN222" s="3">
        <f>Sheet2!$Q$39</f>
        <v>3.8789864960000009</v>
      </c>
      <c r="AU222">
        <f t="shared" si="15"/>
        <v>4.7103807932498756E-2</v>
      </c>
      <c r="AV222">
        <f>VLOOKUP(AI222,Sheet3!C254:F3545,4,FALSE)</f>
        <v>127.09864373703229</v>
      </c>
    </row>
    <row r="223" spans="1:48">
      <c r="A223">
        <v>28685980</v>
      </c>
      <c r="B223">
        <v>110</v>
      </c>
      <c r="C223" t="s">
        <v>164</v>
      </c>
      <c r="D223">
        <v>0</v>
      </c>
      <c r="E223" t="s">
        <v>165</v>
      </c>
      <c r="F223" t="s">
        <v>34</v>
      </c>
      <c r="G223" t="s">
        <v>166</v>
      </c>
      <c r="H223">
        <v>1</v>
      </c>
      <c r="I223">
        <v>18.62</v>
      </c>
      <c r="J223">
        <v>20.71</v>
      </c>
      <c r="K223">
        <v>9.3490000000000002</v>
      </c>
      <c r="L223">
        <v>11.439</v>
      </c>
      <c r="M223">
        <v>36848</v>
      </c>
      <c r="N223" t="s">
        <v>167</v>
      </c>
      <c r="P223">
        <v>2.2869999999999999</v>
      </c>
      <c r="V223" t="s">
        <v>35</v>
      </c>
      <c r="W223" s="1">
        <v>37843</v>
      </c>
      <c r="X223">
        <v>20030810</v>
      </c>
      <c r="Y223">
        <v>0.96404599999999996</v>
      </c>
      <c r="AB223">
        <v>1.00465141146279</v>
      </c>
      <c r="AI223" s="2">
        <f t="shared" si="12"/>
        <v>37843</v>
      </c>
      <c r="AJ223">
        <f t="shared" si="13"/>
        <v>6.5940909400000152</v>
      </c>
      <c r="AK223">
        <f t="shared" si="14"/>
        <v>6.5940909400000152</v>
      </c>
      <c r="AL223" s="3">
        <f>Sheet2!$Q$35</f>
        <v>10.235623914817568</v>
      </c>
      <c r="AM223" s="3">
        <f>Sheet2!$Q$37</f>
        <v>7.8277745832156471</v>
      </c>
      <c r="AN223" s="3">
        <f>Sheet2!$Q$39</f>
        <v>3.8789864960000009</v>
      </c>
      <c r="AU223">
        <f t="shared" si="15"/>
        <v>4.6943931877252619E-2</v>
      </c>
      <c r="AV223">
        <f>VLOOKUP(AI223,Sheet3!C255:F3546,4,FALSE)</f>
        <v>120.5099180583567</v>
      </c>
    </row>
    <row r="224" spans="1:48">
      <c r="A224">
        <v>28719808</v>
      </c>
      <c r="B224">
        <v>110</v>
      </c>
      <c r="C224" t="s">
        <v>164</v>
      </c>
      <c r="D224">
        <v>0</v>
      </c>
      <c r="E224" t="s">
        <v>165</v>
      </c>
      <c r="F224" t="s">
        <v>34</v>
      </c>
      <c r="G224" t="s">
        <v>166</v>
      </c>
      <c r="H224">
        <v>1</v>
      </c>
      <c r="I224">
        <v>18.62</v>
      </c>
      <c r="J224">
        <v>20.71</v>
      </c>
      <c r="K224">
        <v>9.3490000000000002</v>
      </c>
      <c r="L224">
        <v>11.439</v>
      </c>
      <c r="M224">
        <v>36848</v>
      </c>
      <c r="N224" t="s">
        <v>167</v>
      </c>
      <c r="P224">
        <v>2.2869999999999999</v>
      </c>
      <c r="V224" t="s">
        <v>35</v>
      </c>
      <c r="W224" s="1">
        <v>37844</v>
      </c>
      <c r="X224">
        <v>20030811</v>
      </c>
      <c r="Y224">
        <v>0.96119699999999997</v>
      </c>
      <c r="AB224">
        <v>1.15697177074423</v>
      </c>
      <c r="AI224" s="2">
        <f t="shared" si="12"/>
        <v>37844</v>
      </c>
      <c r="AJ224">
        <f t="shared" si="13"/>
        <v>6.8337203300000056</v>
      </c>
      <c r="AK224">
        <f t="shared" si="14"/>
        <v>6.8337203300000056</v>
      </c>
      <c r="AL224" s="3">
        <f>Sheet2!$Q$35</f>
        <v>10.235623914817568</v>
      </c>
      <c r="AM224" s="3">
        <f>Sheet2!$Q$37</f>
        <v>7.8277745832156471</v>
      </c>
      <c r="AN224" s="3">
        <f>Sheet2!$Q$39</f>
        <v>3.8789864960000009</v>
      </c>
      <c r="AU224">
        <f t="shared" si="15"/>
        <v>4.8649875253269692E-2</v>
      </c>
      <c r="AV224">
        <f>VLOOKUP(AI224,Sheet3!C256:F3547,4,FALSE)</f>
        <v>113.77949935433325</v>
      </c>
    </row>
    <row r="225" spans="1:48">
      <c r="A225">
        <v>28753141</v>
      </c>
      <c r="B225">
        <v>110</v>
      </c>
      <c r="C225" t="s">
        <v>164</v>
      </c>
      <c r="D225">
        <v>0</v>
      </c>
      <c r="E225" t="s">
        <v>165</v>
      </c>
      <c r="F225" t="s">
        <v>34</v>
      </c>
      <c r="G225" t="s">
        <v>166</v>
      </c>
      <c r="H225">
        <v>1</v>
      </c>
      <c r="I225">
        <v>18.62</v>
      </c>
      <c r="J225">
        <v>20.71</v>
      </c>
      <c r="K225">
        <v>9.3490000000000002</v>
      </c>
      <c r="L225">
        <v>11.439</v>
      </c>
      <c r="M225">
        <v>36848</v>
      </c>
      <c r="N225" t="s">
        <v>167</v>
      </c>
      <c r="P225">
        <v>2.2869999999999999</v>
      </c>
      <c r="V225" t="s">
        <v>35</v>
      </c>
      <c r="W225" s="1">
        <v>37845</v>
      </c>
      <c r="X225">
        <v>20030812</v>
      </c>
      <c r="Y225">
        <v>0.96089800000000003</v>
      </c>
      <c r="AB225">
        <v>1.17295765611634</v>
      </c>
      <c r="AI225" s="2">
        <f t="shared" si="12"/>
        <v>37845</v>
      </c>
      <c r="AJ225">
        <f t="shared" si="13"/>
        <v>6.8588692200000025</v>
      </c>
      <c r="AK225">
        <f t="shared" si="14"/>
        <v>6.8588692200000025</v>
      </c>
      <c r="AL225" s="3">
        <f>Sheet2!$Q$35</f>
        <v>10.235623914817568</v>
      </c>
      <c r="AM225" s="3">
        <f>Sheet2!$Q$37</f>
        <v>7.8277745832156471</v>
      </c>
      <c r="AN225" s="3">
        <f>Sheet2!$Q$39</f>
        <v>3.8789864960000009</v>
      </c>
      <c r="AU225">
        <f t="shared" si="15"/>
        <v>4.8828912483676511E-2</v>
      </c>
      <c r="AV225">
        <f>VLOOKUP(AI225,Sheet3!C257:F3548,4,FALSE)</f>
        <v>109.38701556854953</v>
      </c>
    </row>
    <row r="226" spans="1:48">
      <c r="A226">
        <v>28786954</v>
      </c>
      <c r="B226">
        <v>110</v>
      </c>
      <c r="C226" t="s">
        <v>164</v>
      </c>
      <c r="D226">
        <v>0</v>
      </c>
      <c r="E226" t="s">
        <v>165</v>
      </c>
      <c r="F226" t="s">
        <v>34</v>
      </c>
      <c r="G226" t="s">
        <v>166</v>
      </c>
      <c r="H226">
        <v>1</v>
      </c>
      <c r="I226">
        <v>18.62</v>
      </c>
      <c r="J226">
        <v>20.71</v>
      </c>
      <c r="K226">
        <v>9.3490000000000002</v>
      </c>
      <c r="L226">
        <v>11.439</v>
      </c>
      <c r="M226">
        <v>36848</v>
      </c>
      <c r="N226" t="s">
        <v>167</v>
      </c>
      <c r="P226">
        <v>2.2869999999999999</v>
      </c>
      <c r="V226" t="s">
        <v>35</v>
      </c>
      <c r="W226" s="1">
        <v>37846</v>
      </c>
      <c r="X226">
        <v>20030813</v>
      </c>
      <c r="Y226">
        <v>0.96280299999999996</v>
      </c>
      <c r="AB226">
        <v>1.0711077844311401</v>
      </c>
      <c r="AI226" s="2">
        <f t="shared" si="12"/>
        <v>37846</v>
      </c>
      <c r="AJ226">
        <f t="shared" si="13"/>
        <v>6.6986396700000057</v>
      </c>
      <c r="AK226">
        <f t="shared" si="14"/>
        <v>6.6986396700000057</v>
      </c>
      <c r="AL226" s="3">
        <f>Sheet2!$Q$35</f>
        <v>10.235623914817568</v>
      </c>
      <c r="AM226" s="3">
        <f>Sheet2!$Q$37</f>
        <v>7.8277745832156471</v>
      </c>
      <c r="AN226" s="3">
        <f>Sheet2!$Q$39</f>
        <v>3.8789864960000009</v>
      </c>
      <c r="AU226">
        <f t="shared" si="15"/>
        <v>4.76882237748971E-2</v>
      </c>
      <c r="AV226">
        <f>VLOOKUP(AI226,Sheet3!C258:F3549,4,FALSE)</f>
        <v>108.39516439111449</v>
      </c>
    </row>
    <row r="227" spans="1:48">
      <c r="A227">
        <v>28820760</v>
      </c>
      <c r="B227">
        <v>110</v>
      </c>
      <c r="C227" t="s">
        <v>164</v>
      </c>
      <c r="D227">
        <v>0</v>
      </c>
      <c r="E227" t="s">
        <v>165</v>
      </c>
      <c r="F227" t="s">
        <v>34</v>
      </c>
      <c r="G227" t="s">
        <v>166</v>
      </c>
      <c r="H227">
        <v>1</v>
      </c>
      <c r="I227">
        <v>18.62</v>
      </c>
      <c r="J227">
        <v>20.71</v>
      </c>
      <c r="K227">
        <v>9.3490000000000002</v>
      </c>
      <c r="L227">
        <v>11.439</v>
      </c>
      <c r="M227">
        <v>36848</v>
      </c>
      <c r="N227" t="s">
        <v>167</v>
      </c>
      <c r="P227">
        <v>2.2869999999999999</v>
      </c>
      <c r="V227" t="s">
        <v>35</v>
      </c>
      <c r="W227" s="1">
        <v>37847</v>
      </c>
      <c r="X227">
        <v>20030814</v>
      </c>
      <c r="Y227">
        <v>0.963808</v>
      </c>
      <c r="AB227">
        <v>1.0173759623609899</v>
      </c>
      <c r="AI227" s="2">
        <f t="shared" si="12"/>
        <v>37847</v>
      </c>
      <c r="AJ227">
        <f t="shared" si="13"/>
        <v>6.6141091200000091</v>
      </c>
      <c r="AK227">
        <f t="shared" si="14"/>
        <v>6.6141091200000091</v>
      </c>
      <c r="AL227" s="3">
        <f>Sheet2!$Q$35</f>
        <v>10.235623914817568</v>
      </c>
      <c r="AM227" s="3">
        <f>Sheet2!$Q$37</f>
        <v>7.8277745832156471</v>
      </c>
      <c r="AN227" s="3">
        <f>Sheet2!$Q$39</f>
        <v>3.8789864960000009</v>
      </c>
      <c r="AU227">
        <f t="shared" si="15"/>
        <v>4.7086443117509535E-2</v>
      </c>
      <c r="AV227">
        <f>VLOOKUP(AI227,Sheet3!C259:F3550,4,FALSE)</f>
        <v>108.32431787844057</v>
      </c>
    </row>
    <row r="228" spans="1:48">
      <c r="A228">
        <v>28856553</v>
      </c>
      <c r="B228">
        <v>110</v>
      </c>
      <c r="C228" t="s">
        <v>164</v>
      </c>
      <c r="D228">
        <v>0</v>
      </c>
      <c r="E228" t="s">
        <v>165</v>
      </c>
      <c r="F228" t="s">
        <v>34</v>
      </c>
      <c r="G228" t="s">
        <v>166</v>
      </c>
      <c r="H228">
        <v>1</v>
      </c>
      <c r="I228">
        <v>18.62</v>
      </c>
      <c r="J228">
        <v>20.71</v>
      </c>
      <c r="K228">
        <v>9.3490000000000002</v>
      </c>
      <c r="L228">
        <v>11.439</v>
      </c>
      <c r="M228">
        <v>36848</v>
      </c>
      <c r="N228" t="s">
        <v>167</v>
      </c>
      <c r="P228">
        <v>2.2869999999999999</v>
      </c>
      <c r="V228" t="s">
        <v>35</v>
      </c>
      <c r="W228" s="1">
        <v>37848</v>
      </c>
      <c r="X228">
        <v>20030815</v>
      </c>
      <c r="Y228">
        <v>0.97029799999999999</v>
      </c>
      <c r="AB228">
        <v>0.67039136013686695</v>
      </c>
      <c r="AI228" s="2">
        <f t="shared" si="12"/>
        <v>37848</v>
      </c>
      <c r="AJ228">
        <f t="shared" si="13"/>
        <v>6.0682352200000054</v>
      </c>
      <c r="AK228">
        <f t="shared" si="14"/>
        <v>6.0682352200000054</v>
      </c>
      <c r="AL228" s="3">
        <f>Sheet2!$Q$35</f>
        <v>10.235623914817568</v>
      </c>
      <c r="AM228" s="3">
        <f>Sheet2!$Q$37</f>
        <v>7.8277745832156471</v>
      </c>
      <c r="AN228" s="3">
        <f>Sheet2!$Q$39</f>
        <v>3.8789864960000009</v>
      </c>
      <c r="AU228">
        <f t="shared" si="15"/>
        <v>4.3200317280250408E-2</v>
      </c>
      <c r="AV228">
        <f>VLOOKUP(AI228,Sheet3!C260:F3551,4,FALSE)</f>
        <v>106.836541112288</v>
      </c>
    </row>
    <row r="229" spans="1:48">
      <c r="A229">
        <v>28893638</v>
      </c>
      <c r="B229">
        <v>110</v>
      </c>
      <c r="C229" t="s">
        <v>164</v>
      </c>
      <c r="D229">
        <v>0</v>
      </c>
      <c r="E229" t="s">
        <v>165</v>
      </c>
      <c r="F229" t="s">
        <v>34</v>
      </c>
      <c r="G229" t="s">
        <v>166</v>
      </c>
      <c r="H229">
        <v>1</v>
      </c>
      <c r="I229">
        <v>18.62</v>
      </c>
      <c r="J229">
        <v>20.71</v>
      </c>
      <c r="K229">
        <v>9.3490000000000002</v>
      </c>
      <c r="L229">
        <v>11.439</v>
      </c>
      <c r="M229">
        <v>36848</v>
      </c>
      <c r="N229" t="s">
        <v>167</v>
      </c>
      <c r="P229">
        <v>2.2869999999999999</v>
      </c>
      <c r="V229" t="s">
        <v>35</v>
      </c>
      <c r="W229" s="1">
        <v>37849</v>
      </c>
      <c r="X229">
        <v>20030816</v>
      </c>
      <c r="Y229">
        <v>0.96096999999999999</v>
      </c>
      <c r="AB229">
        <v>1.1691082121471299</v>
      </c>
      <c r="AI229" s="2">
        <f t="shared" si="12"/>
        <v>37849</v>
      </c>
      <c r="AJ229">
        <f t="shared" si="13"/>
        <v>6.8528133000000082</v>
      </c>
      <c r="AK229">
        <f t="shared" si="14"/>
        <v>6.8528133000000082</v>
      </c>
      <c r="AL229" s="3">
        <f>Sheet2!$Q$35</f>
        <v>10.235623914817568</v>
      </c>
      <c r="AM229" s="3">
        <f>Sheet2!$Q$37</f>
        <v>7.8277745832156471</v>
      </c>
      <c r="AN229" s="3">
        <f>Sheet2!$Q$39</f>
        <v>3.8789864960000009</v>
      </c>
      <c r="AU229">
        <f t="shared" si="15"/>
        <v>4.8785799839565214E-2</v>
      </c>
      <c r="AV229">
        <f>VLOOKUP(AI229,Sheet3!C261:F3552,4,FALSE)</f>
        <v>100.53120148430814</v>
      </c>
    </row>
    <row r="230" spans="1:48">
      <c r="A230">
        <v>28931849</v>
      </c>
      <c r="B230">
        <v>110</v>
      </c>
      <c r="C230" t="s">
        <v>164</v>
      </c>
      <c r="D230">
        <v>0</v>
      </c>
      <c r="E230" t="s">
        <v>165</v>
      </c>
      <c r="F230" t="s">
        <v>34</v>
      </c>
      <c r="G230" t="s">
        <v>166</v>
      </c>
      <c r="H230">
        <v>1</v>
      </c>
      <c r="I230">
        <v>18.62</v>
      </c>
      <c r="J230">
        <v>20.71</v>
      </c>
      <c r="K230">
        <v>9.3490000000000002</v>
      </c>
      <c r="L230">
        <v>11.439</v>
      </c>
      <c r="M230">
        <v>36848</v>
      </c>
      <c r="N230" t="s">
        <v>167</v>
      </c>
      <c r="P230">
        <v>2.2869999999999999</v>
      </c>
      <c r="V230" t="s">
        <v>35</v>
      </c>
      <c r="W230" s="1">
        <v>37850</v>
      </c>
      <c r="X230">
        <v>20030817</v>
      </c>
      <c r="Y230">
        <v>0.96321199999999996</v>
      </c>
      <c r="AB230">
        <v>1.0492408041060699</v>
      </c>
      <c r="AI230" s="2">
        <f t="shared" si="12"/>
        <v>37850</v>
      </c>
      <c r="AJ230">
        <f t="shared" si="13"/>
        <v>6.6642386800000111</v>
      </c>
      <c r="AK230">
        <f t="shared" si="14"/>
        <v>6.6642386800000111</v>
      </c>
      <c r="AL230" s="3">
        <f>Sheet2!$Q$35</f>
        <v>10.235623914817568</v>
      </c>
      <c r="AM230" s="3">
        <f>Sheet2!$Q$37</f>
        <v>7.8277745832156471</v>
      </c>
      <c r="AN230" s="3">
        <f>Sheet2!$Q$39</f>
        <v>3.8789864960000009</v>
      </c>
      <c r="AU230">
        <f t="shared" si="15"/>
        <v>4.7443320004875722E-2</v>
      </c>
      <c r="AV230">
        <f>VLOOKUP(AI230,Sheet3!C262:F3553,4,FALSE)</f>
        <v>90.68353622263173</v>
      </c>
    </row>
    <row r="231" spans="1:48">
      <c r="A231">
        <v>28965586</v>
      </c>
      <c r="B231">
        <v>110</v>
      </c>
      <c r="C231" t="s">
        <v>164</v>
      </c>
      <c r="D231">
        <v>0</v>
      </c>
      <c r="E231" t="s">
        <v>165</v>
      </c>
      <c r="F231" t="s">
        <v>34</v>
      </c>
      <c r="G231" t="s">
        <v>166</v>
      </c>
      <c r="H231">
        <v>1</v>
      </c>
      <c r="I231">
        <v>18.62</v>
      </c>
      <c r="J231">
        <v>20.71</v>
      </c>
      <c r="K231">
        <v>9.3490000000000002</v>
      </c>
      <c r="L231">
        <v>11.439</v>
      </c>
      <c r="M231">
        <v>36848</v>
      </c>
      <c r="N231" t="s">
        <v>167</v>
      </c>
      <c r="P231">
        <v>2.2869999999999999</v>
      </c>
      <c r="V231" t="s">
        <v>35</v>
      </c>
      <c r="W231" s="1">
        <v>37851</v>
      </c>
      <c r="X231">
        <v>20030818</v>
      </c>
      <c r="Y231">
        <v>0.95641900000000002</v>
      </c>
      <c r="AB231">
        <v>1.4124251497006</v>
      </c>
      <c r="AI231" s="2">
        <f t="shared" si="12"/>
        <v>37851</v>
      </c>
      <c r="AJ231">
        <f t="shared" si="13"/>
        <v>7.2355979100000098</v>
      </c>
      <c r="AK231">
        <f t="shared" si="14"/>
        <v>7.2355979100000098</v>
      </c>
      <c r="AL231" s="3">
        <f>Sheet2!$Q$35</f>
        <v>10.235623914817568</v>
      </c>
      <c r="AM231" s="3">
        <f>Sheet2!$Q$37</f>
        <v>7.8277745832156471</v>
      </c>
      <c r="AN231" s="3">
        <f>Sheet2!$Q$39</f>
        <v>3.8789864960000009</v>
      </c>
      <c r="AU231">
        <f t="shared" si="15"/>
        <v>5.1510878219436736E-2</v>
      </c>
      <c r="AV231">
        <f>VLOOKUP(AI231,Sheet3!C263:F3554,4,FALSE)</f>
        <v>79.985712808868143</v>
      </c>
    </row>
    <row r="232" spans="1:48">
      <c r="A232">
        <v>28998703</v>
      </c>
      <c r="B232">
        <v>110</v>
      </c>
      <c r="C232" t="s">
        <v>164</v>
      </c>
      <c r="D232">
        <v>0</v>
      </c>
      <c r="E232" t="s">
        <v>165</v>
      </c>
      <c r="F232" t="s">
        <v>34</v>
      </c>
      <c r="G232" t="s">
        <v>166</v>
      </c>
      <c r="H232">
        <v>1</v>
      </c>
      <c r="I232">
        <v>18.62</v>
      </c>
      <c r="J232">
        <v>20.71</v>
      </c>
      <c r="K232">
        <v>9.3490000000000002</v>
      </c>
      <c r="L232">
        <v>11.439</v>
      </c>
      <c r="M232">
        <v>36848</v>
      </c>
      <c r="N232" t="s">
        <v>167</v>
      </c>
      <c r="P232">
        <v>2.2869999999999999</v>
      </c>
      <c r="V232" t="s">
        <v>35</v>
      </c>
      <c r="W232" s="1">
        <v>37852</v>
      </c>
      <c r="X232">
        <v>20030819</v>
      </c>
      <c r="Y232">
        <v>0.95084999999999997</v>
      </c>
      <c r="AB232">
        <v>1.7101689478186499</v>
      </c>
      <c r="AI232" s="2">
        <f t="shared" si="12"/>
        <v>37852</v>
      </c>
      <c r="AJ232">
        <f t="shared" si="13"/>
        <v>7.7040065000000055</v>
      </c>
      <c r="AK232">
        <f t="shared" si="14"/>
        <v>7.7040065000000055</v>
      </c>
      <c r="AL232" s="3">
        <f>Sheet2!$Q$35</f>
        <v>10.235623914817568</v>
      </c>
      <c r="AM232" s="3">
        <f>Sheet2!$Q$37</f>
        <v>7.8277745832156471</v>
      </c>
      <c r="AN232" s="3">
        <f>Sheet2!$Q$39</f>
        <v>3.8789864960000009</v>
      </c>
      <c r="AU232">
        <f t="shared" si="15"/>
        <v>5.4845521484104806E-2</v>
      </c>
      <c r="AV232">
        <f>VLOOKUP(AI232,Sheet3!C264:F3555,4,FALSE)</f>
        <v>71.413284775322495</v>
      </c>
    </row>
    <row r="233" spans="1:48">
      <c r="A233">
        <v>29032483</v>
      </c>
      <c r="B233">
        <v>110</v>
      </c>
      <c r="C233" t="s">
        <v>164</v>
      </c>
      <c r="D233">
        <v>0</v>
      </c>
      <c r="E233" t="s">
        <v>165</v>
      </c>
      <c r="F233" t="s">
        <v>34</v>
      </c>
      <c r="G233" t="s">
        <v>166</v>
      </c>
      <c r="H233">
        <v>1</v>
      </c>
      <c r="I233">
        <v>18.62</v>
      </c>
      <c r="J233">
        <v>20.71</v>
      </c>
      <c r="K233">
        <v>9.3490000000000002</v>
      </c>
      <c r="L233">
        <v>11.439</v>
      </c>
      <c r="M233">
        <v>36848</v>
      </c>
      <c r="N233" t="s">
        <v>167</v>
      </c>
      <c r="P233">
        <v>2.2869999999999999</v>
      </c>
      <c r="V233" t="s">
        <v>35</v>
      </c>
      <c r="W233" s="1">
        <v>37853</v>
      </c>
      <c r="X233">
        <v>20030820</v>
      </c>
      <c r="Y233">
        <v>0.96194000000000002</v>
      </c>
      <c r="AB233">
        <v>1.1172476475620201</v>
      </c>
      <c r="AI233" s="2">
        <f t="shared" si="12"/>
        <v>37853</v>
      </c>
      <c r="AJ233">
        <f t="shared" si="13"/>
        <v>6.7712266000000056</v>
      </c>
      <c r="AK233">
        <f t="shared" si="14"/>
        <v>6.7712266000000056</v>
      </c>
      <c r="AL233" s="3">
        <f>Sheet2!$Q$35</f>
        <v>10.235623914817568</v>
      </c>
      <c r="AM233" s="3">
        <f>Sheet2!$Q$37</f>
        <v>7.8277745832156471</v>
      </c>
      <c r="AN233" s="3">
        <f>Sheet2!$Q$39</f>
        <v>3.8789864960000009</v>
      </c>
      <c r="AU233">
        <f t="shared" si="15"/>
        <v>4.8204976717509507E-2</v>
      </c>
      <c r="AV233">
        <f>VLOOKUP(AI233,Sheet3!C265:F3556,4,FALSE)</f>
        <v>66.949954476864832</v>
      </c>
    </row>
    <row r="234" spans="1:48">
      <c r="A234">
        <v>29066176</v>
      </c>
      <c r="B234">
        <v>110</v>
      </c>
      <c r="C234" t="s">
        <v>164</v>
      </c>
      <c r="D234">
        <v>0</v>
      </c>
      <c r="E234" t="s">
        <v>165</v>
      </c>
      <c r="F234" t="s">
        <v>34</v>
      </c>
      <c r="G234" t="s">
        <v>166</v>
      </c>
      <c r="H234">
        <v>1</v>
      </c>
      <c r="I234">
        <v>18.62</v>
      </c>
      <c r="J234">
        <v>20.71</v>
      </c>
      <c r="K234">
        <v>9.3490000000000002</v>
      </c>
      <c r="L234">
        <v>11.439</v>
      </c>
      <c r="M234">
        <v>36848</v>
      </c>
      <c r="N234" t="s">
        <v>167</v>
      </c>
      <c r="P234">
        <v>2.2869999999999999</v>
      </c>
      <c r="V234" t="s">
        <v>35</v>
      </c>
      <c r="W234" s="1">
        <v>37854</v>
      </c>
      <c r="X234">
        <v>20030821</v>
      </c>
      <c r="Y234">
        <v>0.96128000000000002</v>
      </c>
      <c r="AB234">
        <v>1.1525342172797199</v>
      </c>
      <c r="AI234" s="2">
        <f t="shared" si="12"/>
        <v>37854</v>
      </c>
      <c r="AJ234">
        <f t="shared" si="13"/>
        <v>6.8267392000000058</v>
      </c>
      <c r="AK234">
        <f t="shared" si="14"/>
        <v>6.8267392000000058</v>
      </c>
      <c r="AL234" s="3">
        <f>Sheet2!$Q$35</f>
        <v>10.235623914817568</v>
      </c>
      <c r="AM234" s="3">
        <f>Sheet2!$Q$37</f>
        <v>7.8277745832156471</v>
      </c>
      <c r="AN234" s="3">
        <f>Sheet2!$Q$39</f>
        <v>3.8789864960000009</v>
      </c>
      <c r="AU234">
        <f t="shared" si="15"/>
        <v>4.8600175955196882E-2</v>
      </c>
      <c r="AV234">
        <f>VLOOKUP(AI234,Sheet3!C266:F3557,4,FALSE)</f>
        <v>62.911703254450764</v>
      </c>
    </row>
    <row r="235" spans="1:48">
      <c r="A235">
        <v>29099427</v>
      </c>
      <c r="B235">
        <v>110</v>
      </c>
      <c r="C235" t="s">
        <v>164</v>
      </c>
      <c r="D235">
        <v>0</v>
      </c>
      <c r="E235" t="s">
        <v>165</v>
      </c>
      <c r="F235" t="s">
        <v>34</v>
      </c>
      <c r="G235" t="s">
        <v>166</v>
      </c>
      <c r="H235">
        <v>1</v>
      </c>
      <c r="I235">
        <v>18.62</v>
      </c>
      <c r="J235">
        <v>20.71</v>
      </c>
      <c r="K235">
        <v>9.3490000000000002</v>
      </c>
      <c r="L235">
        <v>11.439</v>
      </c>
      <c r="M235">
        <v>36848</v>
      </c>
      <c r="N235" t="s">
        <v>167</v>
      </c>
      <c r="P235">
        <v>2.2869999999999999</v>
      </c>
      <c r="V235" t="s">
        <v>35</v>
      </c>
      <c r="W235" s="1">
        <v>37855</v>
      </c>
      <c r="X235">
        <v>20030822</v>
      </c>
      <c r="Y235">
        <v>0.96266200000000002</v>
      </c>
      <c r="AB235">
        <v>1.07864627887083</v>
      </c>
      <c r="AI235" s="2">
        <f t="shared" si="12"/>
        <v>37855</v>
      </c>
      <c r="AJ235">
        <f t="shared" si="13"/>
        <v>6.7104991799999993</v>
      </c>
      <c r="AK235">
        <f t="shared" si="14"/>
        <v>6.7104991799999993</v>
      </c>
      <c r="AL235" s="3">
        <f>Sheet2!$Q$35</f>
        <v>10.235623914817568</v>
      </c>
      <c r="AM235" s="3">
        <f>Sheet2!$Q$37</f>
        <v>7.8277745832156471</v>
      </c>
      <c r="AN235" s="3">
        <f>Sheet2!$Q$39</f>
        <v>3.8789864960000009</v>
      </c>
      <c r="AU235">
        <f t="shared" si="15"/>
        <v>4.7772652702948441E-2</v>
      </c>
      <c r="AV235">
        <f>VLOOKUP(AI235,Sheet3!C267:F3558,4,FALSE)</f>
        <v>59.723610184123871</v>
      </c>
    </row>
    <row r="236" spans="1:48">
      <c r="A236">
        <v>29140703</v>
      </c>
      <c r="B236">
        <v>110</v>
      </c>
      <c r="C236" t="s">
        <v>164</v>
      </c>
      <c r="D236">
        <v>0</v>
      </c>
      <c r="E236" t="s">
        <v>165</v>
      </c>
      <c r="F236" t="s">
        <v>34</v>
      </c>
      <c r="G236" t="s">
        <v>166</v>
      </c>
      <c r="H236">
        <v>1</v>
      </c>
      <c r="I236">
        <v>18.62</v>
      </c>
      <c r="J236">
        <v>20.71</v>
      </c>
      <c r="K236">
        <v>9.3490000000000002</v>
      </c>
      <c r="L236">
        <v>11.439</v>
      </c>
      <c r="M236">
        <v>36848</v>
      </c>
      <c r="N236" t="s">
        <v>167</v>
      </c>
      <c r="P236">
        <v>2.2869999999999999</v>
      </c>
      <c r="V236" t="s">
        <v>35</v>
      </c>
      <c r="W236" s="1">
        <v>37856</v>
      </c>
      <c r="X236">
        <v>20030823</v>
      </c>
      <c r="Y236">
        <v>0.96067100000000005</v>
      </c>
      <c r="AB236">
        <v>1.1850940975192401</v>
      </c>
      <c r="AI236" s="2">
        <f t="shared" si="12"/>
        <v>37856</v>
      </c>
      <c r="AJ236">
        <f t="shared" si="13"/>
        <v>6.8779621900000052</v>
      </c>
      <c r="AK236">
        <f t="shared" si="14"/>
        <v>6.8779621900000052</v>
      </c>
      <c r="AL236" s="3">
        <f>Sheet2!$Q$35</f>
        <v>10.235623914817568</v>
      </c>
      <c r="AM236" s="3">
        <f>Sheet2!$Q$37</f>
        <v>7.8277745832156471</v>
      </c>
      <c r="AN236" s="3">
        <f>Sheet2!$Q$39</f>
        <v>3.8789864960000009</v>
      </c>
      <c r="AU236">
        <f t="shared" si="15"/>
        <v>4.8964837069972039E-2</v>
      </c>
      <c r="AV236">
        <f>VLOOKUP(AI236,Sheet3!C268:F3559,4,FALSE)</f>
        <v>56.393824088449108</v>
      </c>
    </row>
    <row r="237" spans="1:48">
      <c r="A237">
        <v>29177798</v>
      </c>
      <c r="B237">
        <v>110</v>
      </c>
      <c r="C237" t="s">
        <v>164</v>
      </c>
      <c r="D237">
        <v>0</v>
      </c>
      <c r="E237" t="s">
        <v>165</v>
      </c>
      <c r="F237" t="s">
        <v>34</v>
      </c>
      <c r="G237" t="s">
        <v>166</v>
      </c>
      <c r="H237">
        <v>1</v>
      </c>
      <c r="I237">
        <v>18.62</v>
      </c>
      <c r="J237">
        <v>20.71</v>
      </c>
      <c r="K237">
        <v>9.3490000000000002</v>
      </c>
      <c r="L237">
        <v>11.439</v>
      </c>
      <c r="M237">
        <v>36848</v>
      </c>
      <c r="N237" t="s">
        <v>167</v>
      </c>
      <c r="P237">
        <v>2.2869999999999999</v>
      </c>
      <c r="V237" t="s">
        <v>35</v>
      </c>
      <c r="W237" s="1">
        <v>37857</v>
      </c>
      <c r="X237">
        <v>20030824</v>
      </c>
      <c r="Y237">
        <v>0.95760900000000004</v>
      </c>
      <c r="AB237">
        <v>1.34880239520958</v>
      </c>
      <c r="AI237" s="2">
        <f t="shared" si="12"/>
        <v>37857</v>
      </c>
      <c r="AJ237">
        <f t="shared" si="13"/>
        <v>7.1355070099999978</v>
      </c>
      <c r="AK237">
        <f t="shared" si="14"/>
        <v>7.1355070099999978</v>
      </c>
      <c r="AL237" s="3">
        <f>Sheet2!$Q$35</f>
        <v>10.235623914817568</v>
      </c>
      <c r="AM237" s="3">
        <f>Sheet2!$Q$37</f>
        <v>7.8277745832156471</v>
      </c>
      <c r="AN237" s="3">
        <f>Sheet2!$Q$39</f>
        <v>3.8789864960000009</v>
      </c>
      <c r="AU237">
        <f t="shared" si="15"/>
        <v>5.0798322018151855E-2</v>
      </c>
      <c r="AV237">
        <f>VLOOKUP(AI237,Sheet3!C269:F3560,4,FALSE)</f>
        <v>52.638958916730765</v>
      </c>
    </row>
    <row r="238" spans="1:48">
      <c r="A238">
        <v>29211356</v>
      </c>
      <c r="B238">
        <v>110</v>
      </c>
      <c r="C238" t="s">
        <v>164</v>
      </c>
      <c r="D238">
        <v>0</v>
      </c>
      <c r="E238" t="s">
        <v>165</v>
      </c>
      <c r="F238" t="s">
        <v>34</v>
      </c>
      <c r="G238" t="s">
        <v>166</v>
      </c>
      <c r="H238">
        <v>1</v>
      </c>
      <c r="I238">
        <v>18.62</v>
      </c>
      <c r="J238">
        <v>20.71</v>
      </c>
      <c r="K238">
        <v>9.3490000000000002</v>
      </c>
      <c r="L238">
        <v>11.439</v>
      </c>
      <c r="M238">
        <v>36848</v>
      </c>
      <c r="N238" t="s">
        <v>167</v>
      </c>
      <c r="P238">
        <v>2.2869999999999999</v>
      </c>
      <c r="V238" t="s">
        <v>35</v>
      </c>
      <c r="W238" s="1">
        <v>37858</v>
      </c>
      <c r="X238">
        <v>20030825</v>
      </c>
      <c r="Y238">
        <v>0.94715199999999999</v>
      </c>
      <c r="AB238">
        <v>1.9078806672369499</v>
      </c>
      <c r="AI238" s="2">
        <f t="shared" si="12"/>
        <v>37858</v>
      </c>
      <c r="AJ238">
        <f t="shared" si="13"/>
        <v>8.0150452800000096</v>
      </c>
      <c r="AK238">
        <f t="shared" si="14"/>
        <v>8.0150452800000096</v>
      </c>
      <c r="AL238" s="3">
        <f>Sheet2!$Q$35</f>
        <v>10.235623914817568</v>
      </c>
      <c r="AM238" s="3">
        <f>Sheet2!$Q$37</f>
        <v>7.8277745832156471</v>
      </c>
      <c r="AN238" s="3">
        <f>Sheet2!$Q$39</f>
        <v>3.8789864960000009</v>
      </c>
      <c r="AU238">
        <f t="shared" si="15"/>
        <v>5.7059834788601618E-2</v>
      </c>
      <c r="AV238">
        <f>VLOOKUP(AI238,Sheet3!C270:F3561,4,FALSE)</f>
        <v>49.73425189709959</v>
      </c>
    </row>
    <row r="239" spans="1:48">
      <c r="A239">
        <v>29244560</v>
      </c>
      <c r="B239">
        <v>110</v>
      </c>
      <c r="C239" t="s">
        <v>164</v>
      </c>
      <c r="D239">
        <v>1</v>
      </c>
      <c r="E239" t="s">
        <v>165</v>
      </c>
      <c r="F239" t="s">
        <v>34</v>
      </c>
      <c r="G239" t="s">
        <v>166</v>
      </c>
      <c r="H239">
        <v>1</v>
      </c>
      <c r="I239">
        <v>18.62</v>
      </c>
      <c r="J239">
        <v>20.71</v>
      </c>
      <c r="K239">
        <v>9.3490000000000002</v>
      </c>
      <c r="L239">
        <v>11.439</v>
      </c>
      <c r="M239">
        <v>36848</v>
      </c>
      <c r="N239" t="s">
        <v>167</v>
      </c>
      <c r="P239">
        <v>2.2869999999999999</v>
      </c>
      <c r="V239" t="s">
        <v>35</v>
      </c>
      <c r="W239" s="1">
        <v>37859</v>
      </c>
      <c r="X239">
        <v>20030826</v>
      </c>
      <c r="Y239">
        <v>0.941778</v>
      </c>
      <c r="AB239">
        <v>2.1951988879384099</v>
      </c>
      <c r="AI239" s="2">
        <f t="shared" si="12"/>
        <v>37859</v>
      </c>
      <c r="AJ239">
        <f t="shared" si="13"/>
        <v>8.4670524200000017</v>
      </c>
      <c r="AK239">
        <f t="shared" si="14"/>
        <v>8.4670524200000017</v>
      </c>
      <c r="AL239" s="3">
        <f>Sheet2!$Q$35</f>
        <v>10.235623914817568</v>
      </c>
      <c r="AM239" s="3">
        <f>Sheet2!$Q$37</f>
        <v>7.8277745832156471</v>
      </c>
      <c r="AN239" s="3">
        <f>Sheet2!$Q$39</f>
        <v>3.8789864960000009</v>
      </c>
      <c r="AU239">
        <f t="shared" si="15"/>
        <v>6.0277714642134758E-2</v>
      </c>
      <c r="AV239">
        <f>VLOOKUP(AI239,Sheet3!C271:F3562,4,FALSE)</f>
        <v>47.396316978859865</v>
      </c>
    </row>
    <row r="240" spans="1:48">
      <c r="A240">
        <v>29278261</v>
      </c>
      <c r="B240">
        <v>110</v>
      </c>
      <c r="C240" t="s">
        <v>164</v>
      </c>
      <c r="D240">
        <v>1</v>
      </c>
      <c r="E240" t="s">
        <v>165</v>
      </c>
      <c r="F240" t="s">
        <v>34</v>
      </c>
      <c r="G240" t="s">
        <v>166</v>
      </c>
      <c r="H240">
        <v>1</v>
      </c>
      <c r="I240">
        <v>18.62</v>
      </c>
      <c r="J240">
        <v>20.71</v>
      </c>
      <c r="K240">
        <v>9.3490000000000002</v>
      </c>
      <c r="L240">
        <v>11.439</v>
      </c>
      <c r="M240">
        <v>36848</v>
      </c>
      <c r="N240" t="s">
        <v>167</v>
      </c>
      <c r="P240">
        <v>2.2869999999999999</v>
      </c>
      <c r="V240" t="s">
        <v>35</v>
      </c>
      <c r="W240" s="1">
        <v>37860</v>
      </c>
      <c r="X240">
        <v>20030827</v>
      </c>
      <c r="Y240">
        <v>0.93936299999999995</v>
      </c>
      <c r="AB240">
        <v>2.3243156544054799</v>
      </c>
      <c r="AI240" s="2">
        <f t="shared" si="12"/>
        <v>37860</v>
      </c>
      <c r="AJ240">
        <f t="shared" si="13"/>
        <v>8.6701780700000057</v>
      </c>
      <c r="AK240">
        <f t="shared" si="14"/>
        <v>8.6701780700000057</v>
      </c>
      <c r="AL240" s="3">
        <f>Sheet2!$Q$35</f>
        <v>10.235623914817568</v>
      </c>
      <c r="AM240" s="3">
        <f>Sheet2!$Q$37</f>
        <v>7.8277745832156471</v>
      </c>
      <c r="AN240" s="3">
        <f>Sheet2!$Q$39</f>
        <v>3.8789864960000009</v>
      </c>
      <c r="AU240">
        <f t="shared" si="15"/>
        <v>6.1723784580036287E-2</v>
      </c>
      <c r="AV240">
        <f>VLOOKUP(AI240,Sheet3!C272:F3563,4,FALSE)</f>
        <v>45.554307649337659</v>
      </c>
    </row>
    <row r="241" spans="1:48">
      <c r="A241">
        <v>29311482</v>
      </c>
      <c r="B241">
        <v>110</v>
      </c>
      <c r="C241" t="s">
        <v>164</v>
      </c>
      <c r="D241">
        <v>1</v>
      </c>
      <c r="E241" t="s">
        <v>165</v>
      </c>
      <c r="F241" t="s">
        <v>34</v>
      </c>
      <c r="G241" t="s">
        <v>166</v>
      </c>
      <c r="H241">
        <v>1</v>
      </c>
      <c r="I241">
        <v>18.62</v>
      </c>
      <c r="J241">
        <v>20.71</v>
      </c>
      <c r="K241">
        <v>9.3490000000000002</v>
      </c>
      <c r="L241">
        <v>11.439</v>
      </c>
      <c r="M241">
        <v>36848</v>
      </c>
      <c r="N241" t="s">
        <v>167</v>
      </c>
      <c r="P241">
        <v>2.2869999999999999</v>
      </c>
      <c r="V241" t="s">
        <v>35</v>
      </c>
      <c r="W241" s="1">
        <v>37861</v>
      </c>
      <c r="X241">
        <v>20030828</v>
      </c>
      <c r="Y241">
        <v>0.938357</v>
      </c>
      <c r="AB241">
        <v>2.3781009409751901</v>
      </c>
      <c r="AI241" s="2">
        <f t="shared" si="12"/>
        <v>37861</v>
      </c>
      <c r="AJ241">
        <f t="shared" si="13"/>
        <v>8.7547927300000055</v>
      </c>
      <c r="AK241">
        <f t="shared" si="14"/>
        <v>8.7547927300000055</v>
      </c>
      <c r="AL241" s="3">
        <f>Sheet2!$Q$35</f>
        <v>10.235623914817568</v>
      </c>
      <c r="AM241" s="3">
        <f>Sheet2!$Q$37</f>
        <v>7.8277745832156471</v>
      </c>
      <c r="AN241" s="3">
        <f>Sheet2!$Q$39</f>
        <v>3.8789864960000009</v>
      </c>
      <c r="AU241">
        <f t="shared" si="15"/>
        <v>6.2326164024147632E-2</v>
      </c>
      <c r="AV241">
        <f>VLOOKUP(AI241,Sheet3!C273:F3564,4,FALSE)</f>
        <v>44.066530883185109</v>
      </c>
    </row>
    <row r="242" spans="1:48">
      <c r="A242">
        <v>29345144</v>
      </c>
      <c r="B242">
        <v>110</v>
      </c>
      <c r="C242" t="s">
        <v>164</v>
      </c>
      <c r="D242">
        <v>1</v>
      </c>
      <c r="E242" t="s">
        <v>165</v>
      </c>
      <c r="F242" t="s">
        <v>34</v>
      </c>
      <c r="G242" t="s">
        <v>166</v>
      </c>
      <c r="H242">
        <v>1</v>
      </c>
      <c r="I242">
        <v>18.62</v>
      </c>
      <c r="J242">
        <v>20.71</v>
      </c>
      <c r="K242">
        <v>9.3490000000000002</v>
      </c>
      <c r="L242">
        <v>11.439</v>
      </c>
      <c r="M242">
        <v>36848</v>
      </c>
      <c r="N242" t="s">
        <v>167</v>
      </c>
      <c r="P242">
        <v>2.2869999999999999</v>
      </c>
      <c r="V242" t="s">
        <v>35</v>
      </c>
      <c r="W242" s="1">
        <v>37862</v>
      </c>
      <c r="X242">
        <v>20030829</v>
      </c>
      <c r="Y242">
        <v>0.94255500000000003</v>
      </c>
      <c r="AB242">
        <v>2.1536569717707401</v>
      </c>
      <c r="AI242" s="2">
        <f t="shared" si="12"/>
        <v>37862</v>
      </c>
      <c r="AJ242">
        <f t="shared" si="13"/>
        <v>8.4016989500000108</v>
      </c>
      <c r="AK242">
        <f t="shared" si="14"/>
        <v>8.4016989500000108</v>
      </c>
      <c r="AL242" s="3">
        <f>Sheet2!$Q$35</f>
        <v>10.235623914817568</v>
      </c>
      <c r="AM242" s="3">
        <f>Sheet2!$Q$37</f>
        <v>7.8277745832156471</v>
      </c>
      <c r="AN242" s="3">
        <f>Sheet2!$Q$39</f>
        <v>3.8789864960000009</v>
      </c>
      <c r="AU242">
        <f t="shared" si="15"/>
        <v>5.981245735776651E-2</v>
      </c>
      <c r="AV242">
        <f>VLOOKUP(AI242,Sheet3!C274:F3565,4,FALSE)</f>
        <v>43.358065756445797</v>
      </c>
    </row>
    <row r="243" spans="1:48">
      <c r="A243">
        <v>29378779</v>
      </c>
      <c r="B243">
        <v>110</v>
      </c>
      <c r="C243" t="s">
        <v>164</v>
      </c>
      <c r="D243">
        <v>1</v>
      </c>
      <c r="E243" t="s">
        <v>165</v>
      </c>
      <c r="F243" t="s">
        <v>34</v>
      </c>
      <c r="G243" t="s">
        <v>166</v>
      </c>
      <c r="H243">
        <v>1</v>
      </c>
      <c r="I243">
        <v>18.62</v>
      </c>
      <c r="J243">
        <v>20.71</v>
      </c>
      <c r="K243">
        <v>9.3490000000000002</v>
      </c>
      <c r="L243">
        <v>11.439</v>
      </c>
      <c r="M243">
        <v>36848</v>
      </c>
      <c r="N243" t="s">
        <v>167</v>
      </c>
      <c r="P243">
        <v>2.2869999999999999</v>
      </c>
      <c r="V243" t="s">
        <v>35</v>
      </c>
      <c r="W243" s="1">
        <v>37863</v>
      </c>
      <c r="X243">
        <v>20030830</v>
      </c>
      <c r="Y243">
        <v>0.933751</v>
      </c>
      <c r="AB243">
        <v>2.6243584260051298</v>
      </c>
      <c r="AI243" s="2">
        <f t="shared" si="12"/>
        <v>37863</v>
      </c>
      <c r="AJ243">
        <f t="shared" si="13"/>
        <v>9.1422033900000059</v>
      </c>
      <c r="AK243">
        <f t="shared" si="14"/>
        <v>9.1422033900000059</v>
      </c>
      <c r="AL243" s="3">
        <f>Sheet2!$Q$35</f>
        <v>10.235623914817568</v>
      </c>
      <c r="AM243" s="3">
        <f>Sheet2!$Q$37</f>
        <v>7.8277745832156471</v>
      </c>
      <c r="AN243" s="3">
        <f>Sheet2!$Q$39</f>
        <v>3.8789864960000009</v>
      </c>
      <c r="AU243">
        <f t="shared" si="15"/>
        <v>6.5084175673826433E-2</v>
      </c>
      <c r="AV243">
        <f>VLOOKUP(AI243,Sheet3!C275:F3566,4,FALSE)</f>
        <v>44.491609959228697</v>
      </c>
    </row>
    <row r="244" spans="1:48">
      <c r="A244">
        <v>29412107</v>
      </c>
      <c r="B244">
        <v>110</v>
      </c>
      <c r="C244" t="s">
        <v>164</v>
      </c>
      <c r="D244">
        <v>1</v>
      </c>
      <c r="E244" t="s">
        <v>165</v>
      </c>
      <c r="F244" t="s">
        <v>34</v>
      </c>
      <c r="G244" t="s">
        <v>166</v>
      </c>
      <c r="H244">
        <v>1</v>
      </c>
      <c r="I244">
        <v>18.62</v>
      </c>
      <c r="J244">
        <v>20.71</v>
      </c>
      <c r="K244">
        <v>9.3490000000000002</v>
      </c>
      <c r="L244">
        <v>11.439</v>
      </c>
      <c r="M244">
        <v>36848</v>
      </c>
      <c r="N244" t="s">
        <v>167</v>
      </c>
      <c r="P244">
        <v>2.2869999999999999</v>
      </c>
      <c r="V244" t="s">
        <v>35</v>
      </c>
      <c r="W244" s="1">
        <v>37864</v>
      </c>
      <c r="X244">
        <v>20030831</v>
      </c>
      <c r="Y244">
        <v>0.92840400000000001</v>
      </c>
      <c r="AB244">
        <v>2.9102331052181301</v>
      </c>
      <c r="AI244" s="2">
        <f t="shared" si="12"/>
        <v>37864</v>
      </c>
      <c r="AJ244">
        <f t="shared" si="13"/>
        <v>9.5919395600000001</v>
      </c>
      <c r="AK244">
        <f t="shared" si="14"/>
        <v>9.5919395600000001</v>
      </c>
      <c r="AL244" s="3">
        <f>Sheet2!$Q$35</f>
        <v>10.235623914817568</v>
      </c>
      <c r="AM244" s="3">
        <f>Sheet2!$Q$37</f>
        <v>7.8277745832156471</v>
      </c>
      <c r="AN244" s="3">
        <f>Sheet2!$Q$39</f>
        <v>3.8789864960000009</v>
      </c>
      <c r="AU244">
        <f t="shared" si="15"/>
        <v>6.8285888285817817E-2</v>
      </c>
      <c r="AV244">
        <f>VLOOKUP(AI244,Sheet3!C276:F3567,4,FALSE)</f>
        <v>50.513563536512834</v>
      </c>
    </row>
    <row r="245" spans="1:48">
      <c r="A245">
        <v>29445576</v>
      </c>
      <c r="B245">
        <v>110</v>
      </c>
      <c r="C245" t="s">
        <v>164</v>
      </c>
      <c r="D245">
        <v>1</v>
      </c>
      <c r="E245" t="s">
        <v>165</v>
      </c>
      <c r="F245" t="s">
        <v>34</v>
      </c>
      <c r="G245" t="s">
        <v>166</v>
      </c>
      <c r="H245">
        <v>1</v>
      </c>
      <c r="I245">
        <v>18.62</v>
      </c>
      <c r="J245">
        <v>20.71</v>
      </c>
      <c r="K245">
        <v>9.3490000000000002</v>
      </c>
      <c r="L245">
        <v>11.439</v>
      </c>
      <c r="M245">
        <v>36848</v>
      </c>
      <c r="N245" t="s">
        <v>167</v>
      </c>
      <c r="P245">
        <v>2.2869999999999999</v>
      </c>
      <c r="V245" t="s">
        <v>35</v>
      </c>
      <c r="W245" s="1">
        <v>37865</v>
      </c>
      <c r="X245">
        <v>20030901</v>
      </c>
      <c r="Y245">
        <v>0.92088099999999995</v>
      </c>
      <c r="AB245">
        <v>3.3124465355004298</v>
      </c>
      <c r="AI245" s="2">
        <f t="shared" si="12"/>
        <v>37865</v>
      </c>
      <c r="AJ245">
        <f t="shared" si="13"/>
        <v>10.224699090000016</v>
      </c>
      <c r="AK245">
        <f t="shared" si="14"/>
        <v>10.224699090000016</v>
      </c>
      <c r="AL245" s="3">
        <f>Sheet2!$Q$35</f>
        <v>10.235623914817568</v>
      </c>
      <c r="AM245" s="3">
        <f>Sheet2!$Q$37</f>
        <v>7.8277745832156471</v>
      </c>
      <c r="AN245" s="3">
        <f>Sheet2!$Q$39</f>
        <v>3.8789864960000009</v>
      </c>
      <c r="AU245">
        <f t="shared" si="15"/>
        <v>7.2790560808730143E-2</v>
      </c>
      <c r="AV245">
        <f>VLOOKUP(AI245,Sheet3!C277:F3568,4,FALSE)</f>
        <v>75.23899645971477</v>
      </c>
    </row>
    <row r="246" spans="1:48">
      <c r="A246">
        <v>29478287</v>
      </c>
      <c r="B246">
        <v>110</v>
      </c>
      <c r="C246" t="s">
        <v>164</v>
      </c>
      <c r="D246">
        <v>1</v>
      </c>
      <c r="E246" t="s">
        <v>165</v>
      </c>
      <c r="F246" t="s">
        <v>34</v>
      </c>
      <c r="G246" t="s">
        <v>166</v>
      </c>
      <c r="H246">
        <v>1</v>
      </c>
      <c r="I246">
        <v>18.62</v>
      </c>
      <c r="J246">
        <v>20.71</v>
      </c>
      <c r="K246">
        <v>9.3490000000000002</v>
      </c>
      <c r="L246">
        <v>11.439</v>
      </c>
      <c r="M246">
        <v>36848</v>
      </c>
      <c r="N246" t="s">
        <v>167</v>
      </c>
      <c r="P246">
        <v>2.2869999999999999</v>
      </c>
      <c r="V246" t="s">
        <v>35</v>
      </c>
      <c r="W246" s="1">
        <v>37866</v>
      </c>
      <c r="X246">
        <v>20030902</v>
      </c>
      <c r="Y246">
        <v>0.91955900000000002</v>
      </c>
      <c r="AB246">
        <v>3.3831266039349801</v>
      </c>
      <c r="AI246" s="2">
        <f t="shared" si="12"/>
        <v>37866</v>
      </c>
      <c r="AJ246">
        <f t="shared" si="13"/>
        <v>10.335892510000008</v>
      </c>
      <c r="AK246">
        <f t="shared" si="14"/>
        <v>10.335892510000008</v>
      </c>
      <c r="AL246" s="3">
        <f>Sheet2!$Q$35</f>
        <v>10.235623914817568</v>
      </c>
      <c r="AM246" s="3">
        <f>Sheet2!$Q$37</f>
        <v>7.8277745832156471</v>
      </c>
      <c r="AN246" s="3">
        <f>Sheet2!$Q$39</f>
        <v>3.8789864960000009</v>
      </c>
      <c r="AU246">
        <f t="shared" si="15"/>
        <v>7.3582156857552344E-2</v>
      </c>
      <c r="AV246">
        <f>VLOOKUP(AI246,Sheet3!C278:F3569,4,FALSE)</f>
        <v>161.45920238388885</v>
      </c>
    </row>
    <row r="247" spans="1:48">
      <c r="A247">
        <v>29523265</v>
      </c>
      <c r="B247">
        <v>110</v>
      </c>
      <c r="C247" t="s">
        <v>164</v>
      </c>
      <c r="D247">
        <v>1</v>
      </c>
      <c r="E247" t="s">
        <v>165</v>
      </c>
      <c r="F247" t="s">
        <v>34</v>
      </c>
      <c r="G247" t="s">
        <v>166</v>
      </c>
      <c r="H247">
        <v>1</v>
      </c>
      <c r="I247">
        <v>18.62</v>
      </c>
      <c r="J247">
        <v>20.71</v>
      </c>
      <c r="K247">
        <v>9.3490000000000002</v>
      </c>
      <c r="L247">
        <v>11.439</v>
      </c>
      <c r="M247">
        <v>36848</v>
      </c>
      <c r="N247" t="s">
        <v>167</v>
      </c>
      <c r="P247">
        <v>2.2869999999999999</v>
      </c>
      <c r="V247" t="s">
        <v>35</v>
      </c>
      <c r="W247" s="1">
        <v>37867</v>
      </c>
      <c r="X247">
        <v>20030903</v>
      </c>
      <c r="Y247">
        <v>0.92776800000000004</v>
      </c>
      <c r="AB247">
        <v>2.9442365269461002</v>
      </c>
      <c r="AI247" s="2">
        <f t="shared" si="12"/>
        <v>37867</v>
      </c>
      <c r="AJ247">
        <f t="shared" si="13"/>
        <v>9.6454335199999974</v>
      </c>
      <c r="AK247">
        <f t="shared" si="14"/>
        <v>9.6454335199999974</v>
      </c>
      <c r="AL247" s="3">
        <f>Sheet2!$Q$35</f>
        <v>10.235623914817568</v>
      </c>
      <c r="AM247" s="3">
        <f>Sheet2!$Q$37</f>
        <v>7.8277745832156471</v>
      </c>
      <c r="AN247" s="3">
        <f>Sheet2!$Q$39</f>
        <v>3.8789864960000009</v>
      </c>
      <c r="AU247">
        <f t="shared" si="15"/>
        <v>6.8666716642134723E-2</v>
      </c>
      <c r="AV247">
        <f>VLOOKUP(AI247,Sheet3!C279:F3570,4,FALSE)</f>
        <v>283.10266464502843</v>
      </c>
    </row>
    <row r="248" spans="1:48">
      <c r="A248">
        <v>29556614</v>
      </c>
      <c r="B248">
        <v>110</v>
      </c>
      <c r="C248" t="s">
        <v>164</v>
      </c>
      <c r="D248">
        <v>1</v>
      </c>
      <c r="E248" t="s">
        <v>165</v>
      </c>
      <c r="F248" t="s">
        <v>34</v>
      </c>
      <c r="G248" t="s">
        <v>166</v>
      </c>
      <c r="H248">
        <v>1</v>
      </c>
      <c r="I248">
        <v>18.62</v>
      </c>
      <c r="J248">
        <v>20.71</v>
      </c>
      <c r="K248">
        <v>9.3490000000000002</v>
      </c>
      <c r="L248">
        <v>11.439</v>
      </c>
      <c r="M248">
        <v>36848</v>
      </c>
      <c r="N248" t="s">
        <v>167</v>
      </c>
      <c r="P248">
        <v>2.2869999999999999</v>
      </c>
      <c r="V248" t="s">
        <v>35</v>
      </c>
      <c r="W248" s="1">
        <v>37868</v>
      </c>
      <c r="X248">
        <v>20030904</v>
      </c>
      <c r="Y248">
        <v>0.92776800000000004</v>
      </c>
      <c r="AB248">
        <v>2.9442365269461002</v>
      </c>
      <c r="AI248" s="2">
        <f t="shared" si="12"/>
        <v>37868</v>
      </c>
      <c r="AJ248">
        <f t="shared" si="13"/>
        <v>9.6454335199999974</v>
      </c>
      <c r="AK248">
        <f t="shared" si="14"/>
        <v>9.6454335199999974</v>
      </c>
      <c r="AL248" s="3">
        <f>Sheet2!$Q$35</f>
        <v>10.235623914817568</v>
      </c>
      <c r="AM248" s="3">
        <f>Sheet2!$Q$37</f>
        <v>7.8277745832156471</v>
      </c>
      <c r="AN248" s="3">
        <f>Sheet2!$Q$39</f>
        <v>3.8789864960000009</v>
      </c>
      <c r="AU248">
        <f t="shared" si="15"/>
        <v>6.8666716642134723E-2</v>
      </c>
      <c r="AV248">
        <f>VLOOKUP(AI248,Sheet3!C280:F3571,4,FALSE)</f>
        <v>434.85589479258874</v>
      </c>
    </row>
    <row r="249" spans="1:48">
      <c r="A249">
        <v>29590197</v>
      </c>
      <c r="B249">
        <v>110</v>
      </c>
      <c r="C249" t="s">
        <v>164</v>
      </c>
      <c r="D249">
        <v>1</v>
      </c>
      <c r="E249" t="s">
        <v>165</v>
      </c>
      <c r="F249" t="s">
        <v>34</v>
      </c>
      <c r="G249" t="s">
        <v>166</v>
      </c>
      <c r="H249">
        <v>1</v>
      </c>
      <c r="I249">
        <v>18.62</v>
      </c>
      <c r="J249">
        <v>20.71</v>
      </c>
      <c r="K249">
        <v>9.3490000000000002</v>
      </c>
      <c r="L249">
        <v>11.439</v>
      </c>
      <c r="M249">
        <v>36848</v>
      </c>
      <c r="N249" t="s">
        <v>167</v>
      </c>
      <c r="P249">
        <v>2.2869999999999999</v>
      </c>
      <c r="V249" t="s">
        <v>35</v>
      </c>
      <c r="W249" s="1">
        <v>37869</v>
      </c>
      <c r="X249">
        <v>20030905</v>
      </c>
      <c r="Y249">
        <v>0.93532300000000002</v>
      </c>
      <c r="AB249">
        <v>2.5403122326775001</v>
      </c>
      <c r="AI249" s="2">
        <f t="shared" si="12"/>
        <v>37869</v>
      </c>
      <c r="AJ249">
        <f t="shared" si="13"/>
        <v>9.0099824700000113</v>
      </c>
      <c r="AK249">
        <f t="shared" si="14"/>
        <v>9.0099824700000113</v>
      </c>
      <c r="AL249" s="3">
        <f>Sheet2!$Q$35</f>
        <v>10.235623914817568</v>
      </c>
      <c r="AM249" s="3">
        <f>Sheet2!$Q$37</f>
        <v>7.8277745832156471</v>
      </c>
      <c r="AN249" s="3">
        <f>Sheet2!$Q$39</f>
        <v>3.8789864960000009</v>
      </c>
      <c r="AU249">
        <f t="shared" si="15"/>
        <v>6.4142882944062007E-2</v>
      </c>
      <c r="AV249">
        <f>VLOOKUP(AI249,Sheet3!C281:F3572,4,FALSE)</f>
        <v>651.07945147342627</v>
      </c>
    </row>
    <row r="250" spans="1:48">
      <c r="A250">
        <v>29633894</v>
      </c>
      <c r="B250">
        <v>110</v>
      </c>
      <c r="C250" t="s">
        <v>164</v>
      </c>
      <c r="D250">
        <v>1</v>
      </c>
      <c r="E250" t="s">
        <v>165</v>
      </c>
      <c r="F250" t="s">
        <v>34</v>
      </c>
      <c r="G250" t="s">
        <v>166</v>
      </c>
      <c r="H250">
        <v>1</v>
      </c>
      <c r="I250">
        <v>18.62</v>
      </c>
      <c r="J250">
        <v>20.71</v>
      </c>
      <c r="K250">
        <v>9.3490000000000002</v>
      </c>
      <c r="L250">
        <v>11.439</v>
      </c>
      <c r="M250">
        <v>36848</v>
      </c>
      <c r="N250" t="s">
        <v>167</v>
      </c>
      <c r="P250">
        <v>2.2869999999999999</v>
      </c>
      <c r="V250" t="s">
        <v>35</v>
      </c>
      <c r="W250" s="1">
        <v>37870</v>
      </c>
      <c r="X250">
        <v>20030906</v>
      </c>
      <c r="Y250">
        <v>0.93168099999999998</v>
      </c>
      <c r="AB250">
        <v>2.7350299401197602</v>
      </c>
      <c r="AI250" s="2">
        <f t="shared" si="12"/>
        <v>37870</v>
      </c>
      <c r="AJ250">
        <f t="shared" si="13"/>
        <v>9.3163110900000135</v>
      </c>
      <c r="AK250">
        <f t="shared" si="14"/>
        <v>9.3163110900000135</v>
      </c>
      <c r="AL250" s="3">
        <f>Sheet2!$Q$35</f>
        <v>10.235623914817568</v>
      </c>
      <c r="AM250" s="3">
        <f>Sheet2!$Q$37</f>
        <v>7.8277745832156471</v>
      </c>
      <c r="AN250" s="3">
        <f>Sheet2!$Q$39</f>
        <v>3.8789864960000009</v>
      </c>
      <c r="AU250">
        <f t="shared" si="15"/>
        <v>6.6323664192027773E-2</v>
      </c>
      <c r="AV250">
        <f>VLOOKUP(AI250,Sheet3!C282:F3573,4,FALSE)</f>
        <v>890.54066431131321</v>
      </c>
    </row>
    <row r="251" spans="1:48">
      <c r="A251">
        <v>29668893</v>
      </c>
      <c r="B251">
        <v>110</v>
      </c>
      <c r="C251" t="s">
        <v>164</v>
      </c>
      <c r="D251">
        <v>1</v>
      </c>
      <c r="E251" t="s">
        <v>165</v>
      </c>
      <c r="F251" t="s">
        <v>34</v>
      </c>
      <c r="G251" t="s">
        <v>166</v>
      </c>
      <c r="H251">
        <v>1</v>
      </c>
      <c r="I251">
        <v>18.62</v>
      </c>
      <c r="J251">
        <v>20.71</v>
      </c>
      <c r="K251">
        <v>9.3490000000000002</v>
      </c>
      <c r="L251">
        <v>11.439</v>
      </c>
      <c r="M251">
        <v>36848</v>
      </c>
      <c r="N251" t="s">
        <v>167</v>
      </c>
      <c r="P251">
        <v>2.2869999999999999</v>
      </c>
      <c r="V251" t="s">
        <v>35</v>
      </c>
      <c r="W251" s="1">
        <v>37871</v>
      </c>
      <c r="X251">
        <v>20030907</v>
      </c>
      <c r="Y251">
        <v>0.92557599999999995</v>
      </c>
      <c r="AB251">
        <v>3.0614307100085498</v>
      </c>
      <c r="AI251" s="2">
        <f t="shared" si="12"/>
        <v>37871</v>
      </c>
      <c r="AJ251">
        <f t="shared" si="13"/>
        <v>9.8298026400000111</v>
      </c>
      <c r="AK251">
        <f t="shared" si="14"/>
        <v>9.8298026400000111</v>
      </c>
      <c r="AL251" s="3">
        <f>Sheet2!$Q$35</f>
        <v>10.235623914817568</v>
      </c>
      <c r="AM251" s="3">
        <f>Sheet2!$Q$37</f>
        <v>7.8277745832156471</v>
      </c>
      <c r="AN251" s="3">
        <f>Sheet2!$Q$39</f>
        <v>3.8789864960000009</v>
      </c>
      <c r="AU251">
        <f t="shared" si="15"/>
        <v>6.9979257140635895E-2</v>
      </c>
      <c r="AV251">
        <f>VLOOKUP(AI251,Sheet3!C283:F3574,4,FALSE)</f>
        <v>1081.8262485309269</v>
      </c>
    </row>
    <row r="252" spans="1:48">
      <c r="A252">
        <v>29702528</v>
      </c>
      <c r="B252">
        <v>110</v>
      </c>
      <c r="C252" t="s">
        <v>164</v>
      </c>
      <c r="D252">
        <v>1</v>
      </c>
      <c r="E252" t="s">
        <v>165</v>
      </c>
      <c r="F252" t="s">
        <v>34</v>
      </c>
      <c r="G252" t="s">
        <v>166</v>
      </c>
      <c r="H252">
        <v>1</v>
      </c>
      <c r="I252">
        <v>18.62</v>
      </c>
      <c r="J252">
        <v>20.71</v>
      </c>
      <c r="K252">
        <v>9.3490000000000002</v>
      </c>
      <c r="L252">
        <v>11.439</v>
      </c>
      <c r="M252">
        <v>36848</v>
      </c>
      <c r="N252" t="s">
        <v>167</v>
      </c>
      <c r="P252">
        <v>2.2869999999999999</v>
      </c>
      <c r="V252" t="s">
        <v>35</v>
      </c>
      <c r="W252" s="1">
        <v>37872</v>
      </c>
      <c r="X252">
        <v>20030908</v>
      </c>
      <c r="Y252">
        <v>0.92314700000000005</v>
      </c>
      <c r="AB252">
        <v>3.1912959794696301</v>
      </c>
      <c r="AI252" s="2">
        <f t="shared" si="12"/>
        <v>37872</v>
      </c>
      <c r="AJ252">
        <f t="shared" si="13"/>
        <v>10.034105830000001</v>
      </c>
      <c r="AK252">
        <f t="shared" si="14"/>
        <v>10.034105830000001</v>
      </c>
      <c r="AL252" s="3">
        <f>Sheet2!$Q$35</f>
        <v>10.235623914817568</v>
      </c>
      <c r="AM252" s="3">
        <f>Sheet2!$Q$37</f>
        <v>7.8277745832156471</v>
      </c>
      <c r="AN252" s="3">
        <f>Sheet2!$Q$39</f>
        <v>3.8789864960000009</v>
      </c>
      <c r="AU252">
        <f t="shared" si="15"/>
        <v>7.1433710092670091E-2</v>
      </c>
      <c r="AV252">
        <f>VLOOKUP(AI252,Sheet3!C284:F3575,4,FALSE)</f>
        <v>1173.9267150070373</v>
      </c>
    </row>
    <row r="253" spans="1:48">
      <c r="A253">
        <v>29742473</v>
      </c>
      <c r="B253">
        <v>110</v>
      </c>
      <c r="C253" t="s">
        <v>164</v>
      </c>
      <c r="D253">
        <v>1</v>
      </c>
      <c r="E253" t="s">
        <v>165</v>
      </c>
      <c r="F253" t="s">
        <v>34</v>
      </c>
      <c r="G253" t="s">
        <v>166</v>
      </c>
      <c r="H253">
        <v>1</v>
      </c>
      <c r="I253">
        <v>18.62</v>
      </c>
      <c r="J253">
        <v>20.71</v>
      </c>
      <c r="K253">
        <v>9.3490000000000002</v>
      </c>
      <c r="L253">
        <v>11.439</v>
      </c>
      <c r="M253">
        <v>36848</v>
      </c>
      <c r="N253" t="s">
        <v>167</v>
      </c>
      <c r="P253">
        <v>2.2869999999999999</v>
      </c>
      <c r="V253" t="s">
        <v>35</v>
      </c>
      <c r="W253" s="1">
        <v>37873</v>
      </c>
      <c r="X253">
        <v>20030909</v>
      </c>
      <c r="Y253">
        <v>0.93013500000000005</v>
      </c>
      <c r="AB253">
        <v>2.81768605645851</v>
      </c>
      <c r="AI253" s="2">
        <f t="shared" si="12"/>
        <v>37873</v>
      </c>
      <c r="AJ253">
        <f t="shared" si="13"/>
        <v>9.4463451499999991</v>
      </c>
      <c r="AK253">
        <f t="shared" si="14"/>
        <v>9.4463451499999991</v>
      </c>
      <c r="AL253" s="3">
        <f>Sheet2!$Q$35</f>
        <v>10.235623914817568</v>
      </c>
      <c r="AM253" s="3">
        <f>Sheet2!$Q$37</f>
        <v>7.8277745832156471</v>
      </c>
      <c r="AN253" s="3">
        <f>Sheet2!$Q$39</f>
        <v>3.8789864960000009</v>
      </c>
      <c r="AU253">
        <f t="shared" si="15"/>
        <v>6.7249388466974133E-2</v>
      </c>
      <c r="AV253">
        <f>VLOOKUP(AI253,Sheet3!C285:F3576,4,FALSE)</f>
        <v>1083.9516439111449</v>
      </c>
    </row>
    <row r="254" spans="1:48">
      <c r="A254">
        <v>29780821</v>
      </c>
      <c r="B254">
        <v>110</v>
      </c>
      <c r="C254" t="s">
        <v>164</v>
      </c>
      <c r="D254">
        <v>1</v>
      </c>
      <c r="E254" t="s">
        <v>165</v>
      </c>
      <c r="F254" t="s">
        <v>34</v>
      </c>
      <c r="G254" t="s">
        <v>166</v>
      </c>
      <c r="H254">
        <v>1</v>
      </c>
      <c r="I254">
        <v>18.62</v>
      </c>
      <c r="J254">
        <v>20.71</v>
      </c>
      <c r="K254">
        <v>9.3490000000000002</v>
      </c>
      <c r="L254">
        <v>11.439</v>
      </c>
      <c r="M254">
        <v>36848</v>
      </c>
      <c r="N254" t="s">
        <v>167</v>
      </c>
      <c r="P254">
        <v>2.2869999999999999</v>
      </c>
      <c r="V254" t="s">
        <v>35</v>
      </c>
      <c r="W254" s="1">
        <v>37874</v>
      </c>
      <c r="X254">
        <v>20030910</v>
      </c>
      <c r="Y254">
        <v>0.93126600000000004</v>
      </c>
      <c r="AB254">
        <v>2.7572177074422499</v>
      </c>
      <c r="AI254" s="2">
        <f t="shared" si="12"/>
        <v>37874</v>
      </c>
      <c r="AJ254">
        <f t="shared" si="13"/>
        <v>9.3512167399999981</v>
      </c>
      <c r="AK254">
        <f t="shared" si="14"/>
        <v>9.3512167399999981</v>
      </c>
      <c r="AL254" s="3">
        <f>Sheet2!$Q$35</f>
        <v>10.235623914817568</v>
      </c>
      <c r="AM254" s="3">
        <f>Sheet2!$Q$37</f>
        <v>7.8277745832156471</v>
      </c>
      <c r="AN254" s="3">
        <f>Sheet2!$Q$39</f>
        <v>3.8789864960000009</v>
      </c>
      <c r="AU254">
        <f t="shared" si="15"/>
        <v>6.657216068239169E-2</v>
      </c>
      <c r="AV254">
        <f>VLOOKUP(AI254,Sheet3!C286:F3577,4,FALSE)</f>
        <v>816.78944461775097</v>
      </c>
    </row>
    <row r="255" spans="1:48">
      <c r="A255">
        <v>29814007</v>
      </c>
      <c r="B255">
        <v>110</v>
      </c>
      <c r="C255" t="s">
        <v>164</v>
      </c>
      <c r="D255">
        <v>1</v>
      </c>
      <c r="E255" t="s">
        <v>165</v>
      </c>
      <c r="F255" t="s">
        <v>34</v>
      </c>
      <c r="G255" t="s">
        <v>166</v>
      </c>
      <c r="H255">
        <v>1</v>
      </c>
      <c r="I255">
        <v>18.62</v>
      </c>
      <c r="J255">
        <v>20.71</v>
      </c>
      <c r="K255">
        <v>9.3490000000000002</v>
      </c>
      <c r="L255">
        <v>11.439</v>
      </c>
      <c r="M255">
        <v>36848</v>
      </c>
      <c r="N255" t="s">
        <v>167</v>
      </c>
      <c r="P255">
        <v>2.2869999999999999</v>
      </c>
      <c r="V255" t="s">
        <v>35</v>
      </c>
      <c r="W255" s="1">
        <v>37875</v>
      </c>
      <c r="X255">
        <v>20030911</v>
      </c>
      <c r="Y255">
        <v>0.937415</v>
      </c>
      <c r="AB255">
        <v>2.4284644995722799</v>
      </c>
      <c r="AI255" s="2">
        <f t="shared" si="12"/>
        <v>37875</v>
      </c>
      <c r="AJ255">
        <f t="shared" si="13"/>
        <v>8.8340243500000071</v>
      </c>
      <c r="AK255">
        <f t="shared" si="14"/>
        <v>8.8340243500000071</v>
      </c>
      <c r="AL255" s="3">
        <f>Sheet2!$Q$35</f>
        <v>10.235623914817568</v>
      </c>
      <c r="AM255" s="3">
        <f>Sheet2!$Q$37</f>
        <v>7.8277745832156471</v>
      </c>
      <c r="AN255" s="3">
        <f>Sheet2!$Q$39</f>
        <v>3.8789864960000009</v>
      </c>
      <c r="AU255">
        <f t="shared" si="15"/>
        <v>6.2890221117937781E-2</v>
      </c>
      <c r="AV255">
        <f>VLOOKUP(AI255,Sheet3!C287:F3578,4,FALSE)</f>
        <v>539.28365447396311</v>
      </c>
    </row>
    <row r="256" spans="1:48">
      <c r="A256">
        <v>29859048</v>
      </c>
      <c r="B256">
        <v>110</v>
      </c>
      <c r="C256" t="s">
        <v>164</v>
      </c>
      <c r="D256">
        <v>1</v>
      </c>
      <c r="E256" t="s">
        <v>165</v>
      </c>
      <c r="F256" t="s">
        <v>34</v>
      </c>
      <c r="G256" t="s">
        <v>166</v>
      </c>
      <c r="H256">
        <v>1</v>
      </c>
      <c r="I256">
        <v>18.62</v>
      </c>
      <c r="J256">
        <v>20.71</v>
      </c>
      <c r="K256">
        <v>9.3490000000000002</v>
      </c>
      <c r="L256">
        <v>11.439</v>
      </c>
      <c r="M256">
        <v>36848</v>
      </c>
      <c r="N256" t="s">
        <v>167</v>
      </c>
      <c r="P256">
        <v>2.2869999999999999</v>
      </c>
      <c r="V256" t="s">
        <v>35</v>
      </c>
      <c r="W256" s="1">
        <v>37876</v>
      </c>
      <c r="X256">
        <v>20030912</v>
      </c>
      <c r="Y256">
        <v>0.93489999999999995</v>
      </c>
      <c r="AB256">
        <v>2.56292771599658</v>
      </c>
      <c r="AI256" s="2">
        <f t="shared" si="12"/>
        <v>37876</v>
      </c>
      <c r="AJ256">
        <f t="shared" si="13"/>
        <v>9.0455610000000064</v>
      </c>
      <c r="AK256">
        <f t="shared" si="14"/>
        <v>9.0455610000000064</v>
      </c>
      <c r="AL256" s="3">
        <f>Sheet2!$Q$35</f>
        <v>10.235623914817568</v>
      </c>
      <c r="AM256" s="3">
        <f>Sheet2!$Q$37</f>
        <v>7.8277745832156471</v>
      </c>
      <c r="AN256" s="3">
        <f>Sheet2!$Q$39</f>
        <v>3.8789864960000009</v>
      </c>
      <c r="AU256">
        <f t="shared" si="15"/>
        <v>6.4396169728216157E-2</v>
      </c>
      <c r="AV256">
        <f>VLOOKUP(AI256,Sheet3!C288:F3579,4,FALSE)</f>
        <v>321.28893497627729</v>
      </c>
    </row>
    <row r="257" spans="1:48">
      <c r="A257">
        <v>29892261</v>
      </c>
      <c r="B257">
        <v>110</v>
      </c>
      <c r="C257" t="s">
        <v>164</v>
      </c>
      <c r="D257">
        <v>1</v>
      </c>
      <c r="E257" t="s">
        <v>165</v>
      </c>
      <c r="F257" t="s">
        <v>34</v>
      </c>
      <c r="G257" t="s">
        <v>166</v>
      </c>
      <c r="H257">
        <v>1</v>
      </c>
      <c r="I257">
        <v>18.62</v>
      </c>
      <c r="J257">
        <v>20.71</v>
      </c>
      <c r="K257">
        <v>9.3490000000000002</v>
      </c>
      <c r="L257">
        <v>11.439</v>
      </c>
      <c r="M257">
        <v>36848</v>
      </c>
      <c r="N257" t="s">
        <v>167</v>
      </c>
      <c r="P257">
        <v>2.2869999999999999</v>
      </c>
      <c r="V257" t="s">
        <v>35</v>
      </c>
      <c r="W257" s="1">
        <v>37877</v>
      </c>
      <c r="X257">
        <v>20030913</v>
      </c>
      <c r="Y257">
        <v>0.92675099999999999</v>
      </c>
      <c r="AB257">
        <v>2.9986099230111201</v>
      </c>
      <c r="AI257" s="2">
        <f t="shared" si="12"/>
        <v>37877</v>
      </c>
      <c r="AJ257">
        <f t="shared" si="13"/>
        <v>9.7309733900000026</v>
      </c>
      <c r="AK257">
        <f t="shared" si="14"/>
        <v>9.7309733900000026</v>
      </c>
      <c r="AL257" s="3">
        <f>Sheet2!$Q$35</f>
        <v>10.235623914817568</v>
      </c>
      <c r="AM257" s="3">
        <f>Sheet2!$Q$37</f>
        <v>7.8277745832156471</v>
      </c>
      <c r="AN257" s="3">
        <f>Sheet2!$Q$39</f>
        <v>3.8789864960000009</v>
      </c>
      <c r="AU257">
        <f t="shared" si="15"/>
        <v>6.9275682740207567E-2</v>
      </c>
      <c r="AV257">
        <f>VLOOKUP(AI257,Sheet3!C289:F3580,4,FALSE)</f>
        <v>199.92885876583341</v>
      </c>
    </row>
    <row r="258" spans="1:48">
      <c r="A258">
        <v>29934871</v>
      </c>
      <c r="B258">
        <v>110</v>
      </c>
      <c r="C258" t="s">
        <v>164</v>
      </c>
      <c r="D258">
        <v>1</v>
      </c>
      <c r="E258" t="s">
        <v>165</v>
      </c>
      <c r="F258" t="s">
        <v>34</v>
      </c>
      <c r="G258" t="s">
        <v>166</v>
      </c>
      <c r="H258">
        <v>1</v>
      </c>
      <c r="I258">
        <v>18.62</v>
      </c>
      <c r="J258">
        <v>20.71</v>
      </c>
      <c r="K258">
        <v>9.3490000000000002</v>
      </c>
      <c r="L258">
        <v>11.439</v>
      </c>
      <c r="M258">
        <v>36848</v>
      </c>
      <c r="N258" t="s">
        <v>167</v>
      </c>
      <c r="P258">
        <v>2.2869999999999999</v>
      </c>
      <c r="V258" t="s">
        <v>35</v>
      </c>
      <c r="W258" s="1">
        <v>37878</v>
      </c>
      <c r="X258">
        <v>20030914</v>
      </c>
      <c r="Y258">
        <v>0.92655200000000004</v>
      </c>
      <c r="AB258">
        <v>3.0092493584260001</v>
      </c>
      <c r="AI258" s="2">
        <f t="shared" si="12"/>
        <v>37878</v>
      </c>
      <c r="AJ258">
        <f t="shared" si="13"/>
        <v>9.7477112800000043</v>
      </c>
      <c r="AK258">
        <f t="shared" si="14"/>
        <v>9.7477112800000043</v>
      </c>
      <c r="AL258" s="3">
        <f>Sheet2!$Q$35</f>
        <v>10.235623914817568</v>
      </c>
      <c r="AM258" s="3">
        <f>Sheet2!$Q$37</f>
        <v>7.8277745832156471</v>
      </c>
      <c r="AN258" s="3">
        <f>Sheet2!$Q$39</f>
        <v>3.8789864960000009</v>
      </c>
      <c r="AU258">
        <f t="shared" si="15"/>
        <v>6.9394841298237558E-2</v>
      </c>
      <c r="AV258">
        <f>VLOOKUP(AI258,Sheet3!C290:F3581,4,FALSE)</f>
        <v>168.40216062593407</v>
      </c>
    </row>
    <row r="259" spans="1:48">
      <c r="A259">
        <v>29971059</v>
      </c>
      <c r="B259">
        <v>110</v>
      </c>
      <c r="C259" t="s">
        <v>164</v>
      </c>
      <c r="D259">
        <v>1</v>
      </c>
      <c r="E259" t="s">
        <v>165</v>
      </c>
      <c r="F259" t="s">
        <v>34</v>
      </c>
      <c r="G259" t="s">
        <v>166</v>
      </c>
      <c r="H259">
        <v>1</v>
      </c>
      <c r="I259">
        <v>18.62</v>
      </c>
      <c r="J259">
        <v>20.71</v>
      </c>
      <c r="K259">
        <v>9.3490000000000002</v>
      </c>
      <c r="L259">
        <v>11.439</v>
      </c>
      <c r="M259">
        <v>36848</v>
      </c>
      <c r="N259" t="s">
        <v>167</v>
      </c>
      <c r="P259">
        <v>2.2869999999999999</v>
      </c>
      <c r="V259" t="s">
        <v>35</v>
      </c>
      <c r="W259" s="1">
        <v>37879</v>
      </c>
      <c r="X259">
        <v>20030915</v>
      </c>
      <c r="Y259">
        <v>0.92173099999999997</v>
      </c>
      <c r="AB259">
        <v>3.2670017108639899</v>
      </c>
      <c r="AI259" s="2">
        <f t="shared" ref="AI259:AI322" si="16">W259</f>
        <v>37879</v>
      </c>
      <c r="AJ259">
        <f t="shared" ref="AJ259:AJ322" si="17">$AQ$2*(Y259^2)+($AR$2*Y259)+$AS$2</f>
        <v>10.153205590000013</v>
      </c>
      <c r="AK259">
        <f t="shared" ref="AK259:AK322" si="18">IF(AJ259&gt;0,AJ259,0)</f>
        <v>10.153205590000013</v>
      </c>
      <c r="AL259" s="3">
        <f>Sheet2!$Q$35</f>
        <v>10.235623914817568</v>
      </c>
      <c r="AM259" s="3">
        <f>Sheet2!$Q$37</f>
        <v>7.8277745832156471</v>
      </c>
      <c r="AN259" s="3">
        <f>Sheet2!$Q$39</f>
        <v>3.8789864960000009</v>
      </c>
      <c r="AU259">
        <f t="shared" ref="AU259:AU322" si="19">0.001*(AK259*86440)/AT$2</f>
        <v>7.2281592093526706E-2</v>
      </c>
      <c r="AV259">
        <f>VLOOKUP(AI259,Sheet3!C291:F3582,4,FALSE)</f>
        <v>155.79148136997435</v>
      </c>
    </row>
    <row r="260" spans="1:48">
      <c r="A260">
        <v>30004330</v>
      </c>
      <c r="B260">
        <v>110</v>
      </c>
      <c r="C260" t="s">
        <v>164</v>
      </c>
      <c r="D260">
        <v>1</v>
      </c>
      <c r="E260" t="s">
        <v>165</v>
      </c>
      <c r="F260" t="s">
        <v>34</v>
      </c>
      <c r="G260" t="s">
        <v>166</v>
      </c>
      <c r="H260">
        <v>1</v>
      </c>
      <c r="I260">
        <v>18.62</v>
      </c>
      <c r="J260">
        <v>20.71</v>
      </c>
      <c r="K260">
        <v>9.3490000000000002</v>
      </c>
      <c r="L260">
        <v>11.439</v>
      </c>
      <c r="M260">
        <v>36848</v>
      </c>
      <c r="N260" t="s">
        <v>167</v>
      </c>
      <c r="P260">
        <v>2.2869999999999999</v>
      </c>
      <c r="V260" t="s">
        <v>35</v>
      </c>
      <c r="W260" s="1">
        <v>37880</v>
      </c>
      <c r="X260">
        <v>20030916</v>
      </c>
      <c r="Y260">
        <v>0.92611699999999997</v>
      </c>
      <c r="AB260">
        <v>3.0325064157399502</v>
      </c>
      <c r="AI260" s="2">
        <f t="shared" si="16"/>
        <v>37880</v>
      </c>
      <c r="AJ260">
        <f t="shared" si="17"/>
        <v>9.7842991300000079</v>
      </c>
      <c r="AK260">
        <f t="shared" si="18"/>
        <v>9.7842991300000079</v>
      </c>
      <c r="AL260" s="3">
        <f>Sheet2!$Q$35</f>
        <v>10.235623914817568</v>
      </c>
      <c r="AM260" s="3">
        <f>Sheet2!$Q$37</f>
        <v>7.8277745832156471</v>
      </c>
      <c r="AN260" s="3">
        <f>Sheet2!$Q$39</f>
        <v>3.8789864960000009</v>
      </c>
      <c r="AU260">
        <f t="shared" si="19"/>
        <v>6.9655313523076981E-2</v>
      </c>
      <c r="AV260">
        <f>VLOOKUP(AI260,Sheet3!C292:F3583,4,FALSE)</f>
        <v>146.01466262097188</v>
      </c>
    </row>
    <row r="261" spans="1:48">
      <c r="A261">
        <v>30040856</v>
      </c>
      <c r="B261">
        <v>110</v>
      </c>
      <c r="C261" t="s">
        <v>164</v>
      </c>
      <c r="D261">
        <v>1</v>
      </c>
      <c r="E261" t="s">
        <v>165</v>
      </c>
      <c r="F261" t="s">
        <v>34</v>
      </c>
      <c r="G261" t="s">
        <v>166</v>
      </c>
      <c r="H261">
        <v>1</v>
      </c>
      <c r="I261">
        <v>18.62</v>
      </c>
      <c r="J261">
        <v>20.71</v>
      </c>
      <c r="K261">
        <v>9.3490000000000002</v>
      </c>
      <c r="L261">
        <v>11.439</v>
      </c>
      <c r="M261">
        <v>36848</v>
      </c>
      <c r="N261" t="s">
        <v>167</v>
      </c>
      <c r="P261">
        <v>2.2869999999999999</v>
      </c>
      <c r="V261" t="s">
        <v>35</v>
      </c>
      <c r="W261" s="1">
        <v>37881</v>
      </c>
      <c r="X261">
        <v>20030917</v>
      </c>
      <c r="Y261">
        <v>0.91876899999999995</v>
      </c>
      <c r="AB261">
        <v>3.4253635585970899</v>
      </c>
      <c r="AI261" s="2">
        <f t="shared" si="16"/>
        <v>37881</v>
      </c>
      <c r="AJ261">
        <f t="shared" si="17"/>
        <v>10.40233941000001</v>
      </c>
      <c r="AK261">
        <f t="shared" si="18"/>
        <v>10.40233941000001</v>
      </c>
      <c r="AL261" s="3">
        <f>Sheet2!$Q$35</f>
        <v>10.235623914817568</v>
      </c>
      <c r="AM261" s="3">
        <f>Sheet2!$Q$37</f>
        <v>7.8277745832156471</v>
      </c>
      <c r="AN261" s="3">
        <f>Sheet2!$Q$39</f>
        <v>3.8789864960000009</v>
      </c>
      <c r="AU261">
        <f t="shared" si="19"/>
        <v>7.4055198369329667E-2</v>
      </c>
      <c r="AV261">
        <f>VLOOKUP(AI261,Sheet3!C293:F3584,4,FALSE)</f>
        <v>136.80461597336085</v>
      </c>
    </row>
    <row r="262" spans="1:48">
      <c r="A262">
        <v>30078689</v>
      </c>
      <c r="B262">
        <v>110</v>
      </c>
      <c r="C262" t="s">
        <v>164</v>
      </c>
      <c r="D262">
        <v>1</v>
      </c>
      <c r="E262" t="s">
        <v>165</v>
      </c>
      <c r="F262" t="s">
        <v>34</v>
      </c>
      <c r="G262" t="s">
        <v>166</v>
      </c>
      <c r="H262">
        <v>1</v>
      </c>
      <c r="I262">
        <v>18.62</v>
      </c>
      <c r="J262">
        <v>20.71</v>
      </c>
      <c r="K262">
        <v>9.3490000000000002</v>
      </c>
      <c r="L262">
        <v>11.439</v>
      </c>
      <c r="M262">
        <v>36848</v>
      </c>
      <c r="N262" t="s">
        <v>167</v>
      </c>
      <c r="P262">
        <v>2.2869999999999999</v>
      </c>
      <c r="V262" t="s">
        <v>35</v>
      </c>
      <c r="W262" s="1">
        <v>37882</v>
      </c>
      <c r="X262">
        <v>20030918</v>
      </c>
      <c r="Y262">
        <v>0.91383899999999996</v>
      </c>
      <c r="AB262">
        <v>3.6889435414884502</v>
      </c>
      <c r="AI262" s="2">
        <f t="shared" si="16"/>
        <v>37882</v>
      </c>
      <c r="AJ262">
        <f t="shared" si="17"/>
        <v>10.817001710000014</v>
      </c>
      <c r="AK262">
        <f t="shared" si="18"/>
        <v>10.817001710000014</v>
      </c>
      <c r="AL262" s="3">
        <f>Sheet2!$Q$35</f>
        <v>10.235623914817568</v>
      </c>
      <c r="AM262" s="3">
        <f>Sheet2!$Q$37</f>
        <v>7.8277745832156471</v>
      </c>
      <c r="AN262" s="3">
        <f>Sheet2!$Q$39</f>
        <v>3.8789864960000009</v>
      </c>
      <c r="AU262">
        <f t="shared" si="19"/>
        <v>7.7007216917509572E-2</v>
      </c>
      <c r="AV262">
        <f>VLOOKUP(AI262,Sheet3!C294:F3585,4,FALSE)</f>
        <v>128.23218793981519</v>
      </c>
    </row>
    <row r="263" spans="1:48">
      <c r="A263">
        <v>30116087</v>
      </c>
      <c r="B263">
        <v>110</v>
      </c>
      <c r="C263" t="s">
        <v>164</v>
      </c>
      <c r="D263">
        <v>1</v>
      </c>
      <c r="E263" t="s">
        <v>165</v>
      </c>
      <c r="F263" t="s">
        <v>34</v>
      </c>
      <c r="G263" t="s">
        <v>166</v>
      </c>
      <c r="H263">
        <v>1</v>
      </c>
      <c r="I263">
        <v>18.62</v>
      </c>
      <c r="J263">
        <v>20.71</v>
      </c>
      <c r="K263">
        <v>9.3490000000000002</v>
      </c>
      <c r="L263">
        <v>11.439</v>
      </c>
      <c r="M263">
        <v>36848</v>
      </c>
      <c r="N263" t="s">
        <v>167</v>
      </c>
      <c r="P263">
        <v>2.2869999999999999</v>
      </c>
      <c r="V263" t="s">
        <v>35</v>
      </c>
      <c r="W263" s="1">
        <v>37883</v>
      </c>
      <c r="X263">
        <v>20030919</v>
      </c>
      <c r="Y263">
        <v>0.90861499999999995</v>
      </c>
      <c r="AB263">
        <v>3.96824208725406</v>
      </c>
      <c r="AI263" s="2">
        <f t="shared" si="16"/>
        <v>37883</v>
      </c>
      <c r="AJ263">
        <f t="shared" si="17"/>
        <v>11.256392350000013</v>
      </c>
      <c r="AK263">
        <f t="shared" si="18"/>
        <v>11.256392350000013</v>
      </c>
      <c r="AL263" s="3">
        <f>Sheet2!$Q$35</f>
        <v>10.235623914817568</v>
      </c>
      <c r="AM263" s="3">
        <f>Sheet2!$Q$37</f>
        <v>7.8277745832156471</v>
      </c>
      <c r="AN263" s="3">
        <f>Sheet2!$Q$39</f>
        <v>3.8789864960000009</v>
      </c>
      <c r="AU263">
        <f t="shared" si="19"/>
        <v>8.0135278762477447E-2</v>
      </c>
      <c r="AV263">
        <f>VLOOKUP(AI263,Sheet3!C295:F3586,4,FALSE)</f>
        <v>121.07669015974815</v>
      </c>
    </row>
    <row r="264" spans="1:48">
      <c r="A264">
        <v>30149476</v>
      </c>
      <c r="B264">
        <v>110</v>
      </c>
      <c r="C264" t="s">
        <v>164</v>
      </c>
      <c r="D264">
        <v>2</v>
      </c>
      <c r="E264" t="s">
        <v>165</v>
      </c>
      <c r="F264" t="s">
        <v>34</v>
      </c>
      <c r="G264" t="s">
        <v>166</v>
      </c>
      <c r="H264">
        <v>1</v>
      </c>
      <c r="I264">
        <v>18.62</v>
      </c>
      <c r="J264">
        <v>20.71</v>
      </c>
      <c r="K264">
        <v>9.3490000000000002</v>
      </c>
      <c r="L264">
        <v>11.439</v>
      </c>
      <c r="M264">
        <v>36848</v>
      </c>
      <c r="N264" t="s">
        <v>167</v>
      </c>
      <c r="P264">
        <v>2.2869999999999999</v>
      </c>
      <c r="V264" t="s">
        <v>35</v>
      </c>
      <c r="W264" s="1">
        <v>37884</v>
      </c>
      <c r="X264">
        <v>20030920</v>
      </c>
      <c r="Y264">
        <v>0.90566400000000002</v>
      </c>
      <c r="AB264">
        <v>4.1260158254918702</v>
      </c>
      <c r="AI264" s="2">
        <f t="shared" si="16"/>
        <v>37884</v>
      </c>
      <c r="AJ264">
        <f t="shared" si="17"/>
        <v>11.504600960000005</v>
      </c>
      <c r="AK264">
        <f t="shared" si="18"/>
        <v>11.504600960000005</v>
      </c>
      <c r="AL264" s="3">
        <f>Sheet2!$Q$35</f>
        <v>10.235623914817568</v>
      </c>
      <c r="AM264" s="3">
        <f>Sheet2!$Q$37</f>
        <v>7.8277745832156471</v>
      </c>
      <c r="AN264" s="3">
        <f>Sheet2!$Q$39</f>
        <v>3.8789864960000009</v>
      </c>
      <c r="AU264">
        <f t="shared" si="19"/>
        <v>8.1902298384318922E-2</v>
      </c>
      <c r="AV264">
        <f>VLOOKUP(AI264,Sheet3!C296:F3587,4,FALSE)</f>
        <v>114.70050401909435</v>
      </c>
    </row>
    <row r="265" spans="1:48">
      <c r="A265">
        <v>30183341</v>
      </c>
      <c r="B265">
        <v>110</v>
      </c>
      <c r="C265" t="s">
        <v>164</v>
      </c>
      <c r="D265">
        <v>1</v>
      </c>
      <c r="E265" t="s">
        <v>165</v>
      </c>
      <c r="F265" t="s">
        <v>34</v>
      </c>
      <c r="G265" t="s">
        <v>166</v>
      </c>
      <c r="H265">
        <v>1</v>
      </c>
      <c r="I265">
        <v>18.62</v>
      </c>
      <c r="J265">
        <v>20.71</v>
      </c>
      <c r="K265">
        <v>9.3490000000000002</v>
      </c>
      <c r="L265">
        <v>11.439</v>
      </c>
      <c r="M265">
        <v>36848</v>
      </c>
      <c r="N265" t="s">
        <v>167</v>
      </c>
      <c r="P265">
        <v>2.2869999999999999</v>
      </c>
      <c r="V265" t="s">
        <v>35</v>
      </c>
      <c r="W265" s="1">
        <v>37885</v>
      </c>
      <c r="X265">
        <v>20030921</v>
      </c>
      <c r="Y265">
        <v>0.91491500000000003</v>
      </c>
      <c r="AB265">
        <v>3.63141573994867</v>
      </c>
      <c r="AI265" s="2">
        <f t="shared" si="16"/>
        <v>37885</v>
      </c>
      <c r="AJ265">
        <f t="shared" si="17"/>
        <v>10.726499349999997</v>
      </c>
      <c r="AK265">
        <f t="shared" si="18"/>
        <v>10.726499349999997</v>
      </c>
      <c r="AL265" s="3">
        <f>Sheet2!$Q$35</f>
        <v>10.235623914817568</v>
      </c>
      <c r="AM265" s="3">
        <f>Sheet2!$Q$37</f>
        <v>7.8277745832156471</v>
      </c>
      <c r="AN265" s="3">
        <f>Sheet2!$Q$39</f>
        <v>3.8789864960000009</v>
      </c>
      <c r="AU265">
        <f t="shared" si="19"/>
        <v>7.6362922402734304E-2</v>
      </c>
      <c r="AV265">
        <f>VLOOKUP(AI265,Sheet3!C297:F3588,4,FALSE)</f>
        <v>109.24532254320167</v>
      </c>
    </row>
    <row r="266" spans="1:48">
      <c r="A266">
        <v>30225255</v>
      </c>
      <c r="B266">
        <v>110</v>
      </c>
      <c r="C266" t="s">
        <v>164</v>
      </c>
      <c r="D266">
        <v>1</v>
      </c>
      <c r="E266" t="s">
        <v>165</v>
      </c>
      <c r="F266" t="s">
        <v>34</v>
      </c>
      <c r="G266" t="s">
        <v>166</v>
      </c>
      <c r="H266">
        <v>1</v>
      </c>
      <c r="I266">
        <v>18.62</v>
      </c>
      <c r="J266">
        <v>20.71</v>
      </c>
      <c r="K266">
        <v>9.3490000000000002</v>
      </c>
      <c r="L266">
        <v>11.439</v>
      </c>
      <c r="M266">
        <v>36848</v>
      </c>
      <c r="N266" t="s">
        <v>167</v>
      </c>
      <c r="P266">
        <v>2.2869999999999999</v>
      </c>
      <c r="V266" t="s">
        <v>35</v>
      </c>
      <c r="W266" s="1">
        <v>37886</v>
      </c>
      <c r="X266">
        <v>20030922</v>
      </c>
      <c r="Y266">
        <v>0.91375499999999998</v>
      </c>
      <c r="AB266">
        <v>3.6934345594525202</v>
      </c>
      <c r="AI266" s="2">
        <f t="shared" si="16"/>
        <v>37886</v>
      </c>
      <c r="AJ266">
        <f t="shared" si="17"/>
        <v>10.824066950000002</v>
      </c>
      <c r="AK266">
        <f t="shared" si="18"/>
        <v>10.824066950000002</v>
      </c>
      <c r="AL266" s="3">
        <f>Sheet2!$Q$35</f>
        <v>10.235623914817568</v>
      </c>
      <c r="AM266" s="3">
        <f>Sheet2!$Q$37</f>
        <v>7.8277745832156471</v>
      </c>
      <c r="AN266" s="3">
        <f>Sheet2!$Q$39</f>
        <v>3.8789864960000009</v>
      </c>
      <c r="AU266">
        <f t="shared" si="19"/>
        <v>7.7057515002306065E-2</v>
      </c>
      <c r="AV266">
        <f>VLOOKUP(AI266,Sheet3!C298:F3589,4,FALSE)</f>
        <v>106.34061552357049</v>
      </c>
    </row>
    <row r="267" spans="1:48">
      <c r="A267">
        <v>30261617</v>
      </c>
      <c r="B267">
        <v>110</v>
      </c>
      <c r="C267" t="s">
        <v>164</v>
      </c>
      <c r="D267">
        <v>1</v>
      </c>
      <c r="E267" t="s">
        <v>165</v>
      </c>
      <c r="F267" t="s">
        <v>34</v>
      </c>
      <c r="G267" t="s">
        <v>166</v>
      </c>
      <c r="H267">
        <v>1</v>
      </c>
      <c r="I267">
        <v>18.62</v>
      </c>
      <c r="J267">
        <v>20.71</v>
      </c>
      <c r="K267">
        <v>9.3490000000000002</v>
      </c>
      <c r="L267">
        <v>11.439</v>
      </c>
      <c r="M267">
        <v>36848</v>
      </c>
      <c r="N267" t="s">
        <v>167</v>
      </c>
      <c r="P267">
        <v>2.2869999999999999</v>
      </c>
      <c r="V267" t="s">
        <v>35</v>
      </c>
      <c r="W267" s="1">
        <v>37887</v>
      </c>
      <c r="X267">
        <v>20030923</v>
      </c>
      <c r="Y267">
        <v>0.91796999999999995</v>
      </c>
      <c r="AB267">
        <v>3.4680816937553498</v>
      </c>
      <c r="AI267" s="2">
        <f t="shared" si="16"/>
        <v>37887</v>
      </c>
      <c r="AJ267">
        <f t="shared" si="17"/>
        <v>10.469543300000012</v>
      </c>
      <c r="AK267">
        <f t="shared" si="18"/>
        <v>10.469543300000012</v>
      </c>
      <c r="AL267" s="3">
        <f>Sheet2!$Q$35</f>
        <v>10.235623914817568</v>
      </c>
      <c r="AM267" s="3">
        <f>Sheet2!$Q$37</f>
        <v>7.8277745832156471</v>
      </c>
      <c r="AN267" s="3">
        <f>Sheet2!$Q$39</f>
        <v>3.8789864960000009</v>
      </c>
      <c r="AU267">
        <f t="shared" si="19"/>
        <v>7.4533628961620912E-2</v>
      </c>
      <c r="AV267">
        <f>VLOOKUP(AI267,Sheet3!C299:F3590,4,FALSE)</f>
        <v>107.26162018833159</v>
      </c>
    </row>
    <row r="268" spans="1:48">
      <c r="A268">
        <v>30295366</v>
      </c>
      <c r="B268">
        <v>110</v>
      </c>
      <c r="C268" t="s">
        <v>164</v>
      </c>
      <c r="D268">
        <v>1</v>
      </c>
      <c r="E268" t="s">
        <v>165</v>
      </c>
      <c r="F268" t="s">
        <v>34</v>
      </c>
      <c r="G268" t="s">
        <v>166</v>
      </c>
      <c r="H268">
        <v>1</v>
      </c>
      <c r="I268">
        <v>18.62</v>
      </c>
      <c r="J268">
        <v>20.71</v>
      </c>
      <c r="K268">
        <v>9.3490000000000002</v>
      </c>
      <c r="L268">
        <v>11.439</v>
      </c>
      <c r="M268">
        <v>36848</v>
      </c>
      <c r="N268" t="s">
        <v>167</v>
      </c>
      <c r="P268">
        <v>2.2869999999999999</v>
      </c>
      <c r="V268" t="s">
        <v>35</v>
      </c>
      <c r="W268" s="1">
        <v>37888</v>
      </c>
      <c r="X268">
        <v>20030924</v>
      </c>
      <c r="Y268">
        <v>0.91495400000000005</v>
      </c>
      <c r="AB268">
        <v>3.62933062446535</v>
      </c>
      <c r="AI268" s="2">
        <f t="shared" si="16"/>
        <v>37888</v>
      </c>
      <c r="AJ268">
        <f t="shared" si="17"/>
        <v>10.723219060000005</v>
      </c>
      <c r="AK268">
        <f t="shared" si="18"/>
        <v>10.723219060000005</v>
      </c>
      <c r="AL268" s="3">
        <f>Sheet2!$Q$35</f>
        <v>10.235623914817568</v>
      </c>
      <c r="AM268" s="3">
        <f>Sheet2!$Q$37</f>
        <v>7.8277745832156471</v>
      </c>
      <c r="AN268" s="3">
        <f>Sheet2!$Q$39</f>
        <v>3.8789864960000009</v>
      </c>
      <c r="AU268">
        <f t="shared" si="19"/>
        <v>7.6339569720507372E-2</v>
      </c>
      <c r="AV268">
        <f>VLOOKUP(AI268,Sheet3!C300:F3591,4,FALSE)</f>
        <v>114.55881099374649</v>
      </c>
    </row>
    <row r="269" spans="1:48">
      <c r="A269">
        <v>30328415</v>
      </c>
      <c r="B269">
        <v>110</v>
      </c>
      <c r="C269" t="s">
        <v>164</v>
      </c>
      <c r="D269">
        <v>1</v>
      </c>
      <c r="E269" t="s">
        <v>165</v>
      </c>
      <c r="F269" t="s">
        <v>34</v>
      </c>
      <c r="G269" t="s">
        <v>166</v>
      </c>
      <c r="H269">
        <v>1</v>
      </c>
      <c r="I269">
        <v>18.62</v>
      </c>
      <c r="J269">
        <v>20.71</v>
      </c>
      <c r="K269">
        <v>9.3490000000000002</v>
      </c>
      <c r="L269">
        <v>11.439</v>
      </c>
      <c r="M269">
        <v>36848</v>
      </c>
      <c r="N269" t="s">
        <v>167</v>
      </c>
      <c r="P269">
        <v>2.2869999999999999</v>
      </c>
      <c r="V269" t="s">
        <v>35</v>
      </c>
      <c r="W269" s="1">
        <v>37889</v>
      </c>
      <c r="X269">
        <v>20030925</v>
      </c>
      <c r="Y269">
        <v>0.91974199999999995</v>
      </c>
      <c r="AB269">
        <v>3.3733426005132601</v>
      </c>
      <c r="AI269" s="2">
        <f t="shared" si="16"/>
        <v>37889</v>
      </c>
      <c r="AJ269">
        <f t="shared" si="17"/>
        <v>10.320500380000013</v>
      </c>
      <c r="AK269">
        <f t="shared" si="18"/>
        <v>10.320500380000013</v>
      </c>
      <c r="AL269" s="3">
        <f>Sheet2!$Q$35</f>
        <v>10.235623914817568</v>
      </c>
      <c r="AM269" s="3">
        <f>Sheet2!$Q$37</f>
        <v>7.8277745832156471</v>
      </c>
      <c r="AN269" s="3">
        <f>Sheet2!$Q$39</f>
        <v>3.8789864960000009</v>
      </c>
      <c r="AU269">
        <f t="shared" si="19"/>
        <v>7.3472578887102721E-2</v>
      </c>
      <c r="AV269">
        <f>VLOOKUP(AI269,Sheet3!C301:F3592,4,FALSE)</f>
        <v>122.98954600194429</v>
      </c>
    </row>
    <row r="270" spans="1:48">
      <c r="A270">
        <v>30362098</v>
      </c>
      <c r="B270">
        <v>110</v>
      </c>
      <c r="C270" t="s">
        <v>164</v>
      </c>
      <c r="D270">
        <v>1</v>
      </c>
      <c r="E270" t="s">
        <v>165</v>
      </c>
      <c r="F270" t="s">
        <v>34</v>
      </c>
      <c r="G270" t="s">
        <v>166</v>
      </c>
      <c r="H270">
        <v>1</v>
      </c>
      <c r="I270">
        <v>18.62</v>
      </c>
      <c r="J270">
        <v>20.71</v>
      </c>
      <c r="K270">
        <v>9.3490000000000002</v>
      </c>
      <c r="L270">
        <v>11.439</v>
      </c>
      <c r="M270">
        <v>36848</v>
      </c>
      <c r="N270" t="s">
        <v>167</v>
      </c>
      <c r="P270">
        <v>2.2869999999999999</v>
      </c>
      <c r="V270" t="s">
        <v>35</v>
      </c>
      <c r="W270" s="1">
        <v>37890</v>
      </c>
      <c r="X270">
        <v>20030926</v>
      </c>
      <c r="Y270">
        <v>0.92684800000000001</v>
      </c>
      <c r="AB270">
        <v>2.9934238665526101</v>
      </c>
      <c r="AI270" s="2">
        <f t="shared" si="16"/>
        <v>37890</v>
      </c>
      <c r="AJ270">
        <f t="shared" si="17"/>
        <v>9.7228147200000024</v>
      </c>
      <c r="AK270">
        <f t="shared" si="18"/>
        <v>9.7228147200000024</v>
      </c>
      <c r="AL270" s="3">
        <f>Sheet2!$Q$35</f>
        <v>10.235623914817568</v>
      </c>
      <c r="AM270" s="3">
        <f>Sheet2!$Q$37</f>
        <v>7.8277745832156471</v>
      </c>
      <c r="AN270" s="3">
        <f>Sheet2!$Q$39</f>
        <v>3.8789864960000009</v>
      </c>
      <c r="AU270">
        <f t="shared" si="19"/>
        <v>6.9217600428001985E-2</v>
      </c>
      <c r="AV270">
        <f>VLOOKUP(AI270,Sheet3!C302:F3593,4,FALSE)</f>
        <v>129.36573214259809</v>
      </c>
    </row>
    <row r="271" spans="1:48">
      <c r="A271">
        <v>30395317</v>
      </c>
      <c r="B271">
        <v>110</v>
      </c>
      <c r="C271" t="s">
        <v>164</v>
      </c>
      <c r="D271">
        <v>1</v>
      </c>
      <c r="E271" t="s">
        <v>165</v>
      </c>
      <c r="F271" t="s">
        <v>34</v>
      </c>
      <c r="G271" t="s">
        <v>166</v>
      </c>
      <c r="H271">
        <v>1</v>
      </c>
      <c r="I271">
        <v>18.62</v>
      </c>
      <c r="J271">
        <v>20.71</v>
      </c>
      <c r="K271">
        <v>9.3490000000000002</v>
      </c>
      <c r="L271">
        <v>11.439</v>
      </c>
      <c r="M271">
        <v>36848</v>
      </c>
      <c r="N271" t="s">
        <v>167</v>
      </c>
      <c r="P271">
        <v>2.2869999999999999</v>
      </c>
      <c r="V271" t="s">
        <v>35</v>
      </c>
      <c r="W271" s="1">
        <v>37891</v>
      </c>
      <c r="X271">
        <v>20030927</v>
      </c>
      <c r="Y271">
        <v>0.930759</v>
      </c>
      <c r="AB271">
        <v>2.7843242087253999</v>
      </c>
      <c r="AI271" s="2">
        <f t="shared" si="16"/>
        <v>37891</v>
      </c>
      <c r="AJ271">
        <f t="shared" si="17"/>
        <v>9.3938605100000103</v>
      </c>
      <c r="AK271">
        <f t="shared" si="18"/>
        <v>9.3938605100000103</v>
      </c>
      <c r="AL271" s="3">
        <f>Sheet2!$Q$35</f>
        <v>10.235623914817568</v>
      </c>
      <c r="AM271" s="3">
        <f>Sheet2!$Q$37</f>
        <v>7.8277745832156471</v>
      </c>
      <c r="AN271" s="3">
        <f>Sheet2!$Q$39</f>
        <v>3.8789864960000009</v>
      </c>
      <c r="AU271">
        <f t="shared" si="19"/>
        <v>6.6875745551342528E-2</v>
      </c>
      <c r="AV271">
        <f>VLOOKUP(AI271,Sheet3!C303:F3594,4,FALSE)</f>
        <v>148.91936964060304</v>
      </c>
    </row>
    <row r="272" spans="1:48">
      <c r="A272">
        <v>30429029</v>
      </c>
      <c r="B272">
        <v>110</v>
      </c>
      <c r="C272" t="s">
        <v>164</v>
      </c>
      <c r="D272">
        <v>1</v>
      </c>
      <c r="E272" t="s">
        <v>165</v>
      </c>
      <c r="F272" t="s">
        <v>34</v>
      </c>
      <c r="G272" t="s">
        <v>166</v>
      </c>
      <c r="H272">
        <v>1</v>
      </c>
      <c r="I272">
        <v>18.62</v>
      </c>
      <c r="J272">
        <v>20.71</v>
      </c>
      <c r="K272">
        <v>9.3490000000000002</v>
      </c>
      <c r="L272">
        <v>11.439</v>
      </c>
      <c r="M272">
        <v>36848</v>
      </c>
      <c r="N272" t="s">
        <v>167</v>
      </c>
      <c r="P272">
        <v>2.2869999999999999</v>
      </c>
      <c r="V272" t="s">
        <v>35</v>
      </c>
      <c r="W272" s="1">
        <v>37892</v>
      </c>
      <c r="X272">
        <v>20030928</v>
      </c>
      <c r="Y272">
        <v>0.93496400000000002</v>
      </c>
      <c r="AB272">
        <v>2.5595059880239499</v>
      </c>
      <c r="AI272" s="2">
        <f t="shared" si="16"/>
        <v>37892</v>
      </c>
      <c r="AJ272">
        <f t="shared" si="17"/>
        <v>9.0401779600000083</v>
      </c>
      <c r="AK272">
        <f t="shared" si="18"/>
        <v>9.0401779600000083</v>
      </c>
      <c r="AL272" s="3">
        <f>Sheet2!$Q$35</f>
        <v>10.235623914817568</v>
      </c>
      <c r="AM272" s="3">
        <f>Sheet2!$Q$37</f>
        <v>7.8277745832156471</v>
      </c>
      <c r="AN272" s="3">
        <f>Sheet2!$Q$39</f>
        <v>3.8789864960000009</v>
      </c>
      <c r="AU272">
        <f t="shared" si="19"/>
        <v>6.4357847377894975E-2</v>
      </c>
      <c r="AV272">
        <f>VLOOKUP(AI272,Sheet3!C304:F3595,4,FALSE)</f>
        <v>185.61786320569934</v>
      </c>
    </row>
    <row r="273" spans="1:48">
      <c r="A273">
        <v>30470610</v>
      </c>
      <c r="B273">
        <v>110</v>
      </c>
      <c r="C273" t="s">
        <v>164</v>
      </c>
      <c r="D273">
        <v>1</v>
      </c>
      <c r="E273" t="s">
        <v>165</v>
      </c>
      <c r="F273" t="s">
        <v>34</v>
      </c>
      <c r="G273" t="s">
        <v>166</v>
      </c>
      <c r="H273">
        <v>1</v>
      </c>
      <c r="I273">
        <v>18.62</v>
      </c>
      <c r="J273">
        <v>20.71</v>
      </c>
      <c r="K273">
        <v>9.3490000000000002</v>
      </c>
      <c r="L273">
        <v>11.439</v>
      </c>
      <c r="M273">
        <v>36848</v>
      </c>
      <c r="N273" t="s">
        <v>167</v>
      </c>
      <c r="P273">
        <v>2.2869999999999999</v>
      </c>
      <c r="V273" t="s">
        <v>35</v>
      </c>
      <c r="W273" s="1">
        <v>37893</v>
      </c>
      <c r="X273">
        <v>20030929</v>
      </c>
      <c r="Y273">
        <v>0.93705899999999998</v>
      </c>
      <c r="AB273">
        <v>2.44749786142002</v>
      </c>
      <c r="AI273" s="2">
        <f t="shared" si="16"/>
        <v>37893</v>
      </c>
      <c r="AJ273">
        <f t="shared" si="17"/>
        <v>8.863967510000009</v>
      </c>
      <c r="AK273">
        <f t="shared" si="18"/>
        <v>8.863967510000009</v>
      </c>
      <c r="AL273" s="3">
        <f>Sheet2!$Q$35</f>
        <v>10.235623914817568</v>
      </c>
      <c r="AM273" s="3">
        <f>Sheet2!$Q$37</f>
        <v>7.8277745832156471</v>
      </c>
      <c r="AN273" s="3">
        <f>Sheet2!$Q$39</f>
        <v>3.8789864960000009</v>
      </c>
      <c r="AU273">
        <f t="shared" si="19"/>
        <v>6.3103389191599482E-2</v>
      </c>
      <c r="AV273">
        <f>VLOOKUP(AI273,Sheet3!C305:F3596,4,FALSE)</f>
        <v>226.07122194251394</v>
      </c>
    </row>
    <row r="274" spans="1:48">
      <c r="A274">
        <v>30507475</v>
      </c>
      <c r="B274">
        <v>110</v>
      </c>
      <c r="C274" t="s">
        <v>164</v>
      </c>
      <c r="D274">
        <v>1</v>
      </c>
      <c r="E274" t="s">
        <v>165</v>
      </c>
      <c r="F274" t="s">
        <v>34</v>
      </c>
      <c r="G274" t="s">
        <v>166</v>
      </c>
      <c r="H274">
        <v>1</v>
      </c>
      <c r="I274">
        <v>18.62</v>
      </c>
      <c r="J274">
        <v>20.71</v>
      </c>
      <c r="K274">
        <v>9.3490000000000002</v>
      </c>
      <c r="L274">
        <v>11.439</v>
      </c>
      <c r="M274">
        <v>36848</v>
      </c>
      <c r="N274" t="s">
        <v>167</v>
      </c>
      <c r="P274">
        <v>2.2869999999999999</v>
      </c>
      <c r="V274" t="s">
        <v>35</v>
      </c>
      <c r="W274" s="1">
        <v>37894</v>
      </c>
      <c r="X274">
        <v>20030930</v>
      </c>
      <c r="Y274">
        <v>0.93491800000000003</v>
      </c>
      <c r="AB274">
        <v>2.5619653550042698</v>
      </c>
      <c r="AI274" s="2">
        <f t="shared" si="16"/>
        <v>37894</v>
      </c>
      <c r="AJ274">
        <f t="shared" si="17"/>
        <v>9.0440470200000078</v>
      </c>
      <c r="AK274">
        <f t="shared" si="18"/>
        <v>9.0440470200000078</v>
      </c>
      <c r="AL274" s="3">
        <f>Sheet2!$Q$35</f>
        <v>10.235623914817568</v>
      </c>
      <c r="AM274" s="3">
        <f>Sheet2!$Q$37</f>
        <v>7.8277745832156471</v>
      </c>
      <c r="AN274" s="3">
        <f>Sheet2!$Q$39</f>
        <v>3.8789864960000009</v>
      </c>
      <c r="AU274">
        <f t="shared" si="19"/>
        <v>6.4385391567188324E-2</v>
      </c>
      <c r="AV274">
        <f>VLOOKUP(AI274,Sheet3!C306:F3597,4,FALSE)</f>
        <v>272.68822728196056</v>
      </c>
    </row>
    <row r="275" spans="1:48">
      <c r="A275">
        <v>30541134</v>
      </c>
      <c r="B275">
        <v>110</v>
      </c>
      <c r="C275" t="s">
        <v>164</v>
      </c>
      <c r="D275">
        <v>1</v>
      </c>
      <c r="E275" t="s">
        <v>165</v>
      </c>
      <c r="F275" t="s">
        <v>34</v>
      </c>
      <c r="G275" t="s">
        <v>166</v>
      </c>
      <c r="H275">
        <v>1</v>
      </c>
      <c r="I275">
        <v>18.62</v>
      </c>
      <c r="J275">
        <v>20.71</v>
      </c>
      <c r="K275">
        <v>9.3490000000000002</v>
      </c>
      <c r="L275">
        <v>11.439</v>
      </c>
      <c r="M275">
        <v>36848</v>
      </c>
      <c r="N275" t="s">
        <v>167</v>
      </c>
      <c r="P275">
        <v>2.2869999999999999</v>
      </c>
      <c r="V275" t="s">
        <v>35</v>
      </c>
      <c r="W275" s="1">
        <v>37895</v>
      </c>
      <c r="X275">
        <v>20031001</v>
      </c>
      <c r="Y275">
        <v>0.92677699999999996</v>
      </c>
      <c r="AB275">
        <v>2.9972198460222401</v>
      </c>
      <c r="AI275" s="2">
        <f t="shared" si="16"/>
        <v>37895</v>
      </c>
      <c r="AJ275">
        <f t="shared" si="17"/>
        <v>9.7287865300000078</v>
      </c>
      <c r="AK275">
        <f t="shared" si="18"/>
        <v>9.7287865300000078</v>
      </c>
      <c r="AL275" s="3">
        <f>Sheet2!$Q$35</f>
        <v>10.235623914817568</v>
      </c>
      <c r="AM275" s="3">
        <f>Sheet2!$Q$37</f>
        <v>7.8277745832156471</v>
      </c>
      <c r="AN275" s="3">
        <f>Sheet2!$Q$39</f>
        <v>3.8789864960000009</v>
      </c>
      <c r="AU275">
        <f t="shared" si="19"/>
        <v>6.9260114285389612E-2</v>
      </c>
      <c r="AV275">
        <f>VLOOKUP(AI275,Sheet3!C307:F3598,4,FALSE)</f>
        <v>302.93968819372913</v>
      </c>
    </row>
    <row r="276" spans="1:48">
      <c r="A276">
        <v>30574371</v>
      </c>
      <c r="B276">
        <v>110</v>
      </c>
      <c r="C276" t="s">
        <v>164</v>
      </c>
      <c r="D276">
        <v>1</v>
      </c>
      <c r="E276" t="s">
        <v>165</v>
      </c>
      <c r="F276" t="s">
        <v>34</v>
      </c>
      <c r="G276" t="s">
        <v>166</v>
      </c>
      <c r="H276">
        <v>1</v>
      </c>
      <c r="I276">
        <v>18.62</v>
      </c>
      <c r="J276">
        <v>20.71</v>
      </c>
      <c r="K276">
        <v>9.3490000000000002</v>
      </c>
      <c r="L276">
        <v>11.439</v>
      </c>
      <c r="M276">
        <v>36848</v>
      </c>
      <c r="N276" t="s">
        <v>167</v>
      </c>
      <c r="P276">
        <v>2.2869999999999999</v>
      </c>
      <c r="V276" t="s">
        <v>35</v>
      </c>
      <c r="W276" s="1">
        <v>37896</v>
      </c>
      <c r="X276">
        <v>20031002</v>
      </c>
      <c r="Y276">
        <v>0.93102200000000002</v>
      </c>
      <c r="AB276">
        <v>2.7702630453378898</v>
      </c>
      <c r="AI276" s="2">
        <f t="shared" si="16"/>
        <v>37896</v>
      </c>
      <c r="AJ276">
        <f t="shared" si="17"/>
        <v>9.3717395800000105</v>
      </c>
      <c r="AK276">
        <f t="shared" si="18"/>
        <v>9.3717395800000105</v>
      </c>
      <c r="AL276" s="3">
        <f>Sheet2!$Q$35</f>
        <v>10.235623914817568</v>
      </c>
      <c r="AM276" s="3">
        <f>Sheet2!$Q$37</f>
        <v>7.8277745832156471</v>
      </c>
      <c r="AN276" s="3">
        <f>Sheet2!$Q$39</f>
        <v>3.8789864960000009</v>
      </c>
      <c r="AU276">
        <f t="shared" si="19"/>
        <v>6.6718264642991354E-2</v>
      </c>
      <c r="AV276">
        <f>VLOOKUP(AI276,Sheet3!C308:F3599,4,FALSE)</f>
        <v>291.745939191248</v>
      </c>
    </row>
    <row r="277" spans="1:48">
      <c r="A277">
        <v>30607811</v>
      </c>
      <c r="B277">
        <v>110</v>
      </c>
      <c r="C277" t="s">
        <v>164</v>
      </c>
      <c r="D277">
        <v>1</v>
      </c>
      <c r="E277" t="s">
        <v>165</v>
      </c>
      <c r="F277" t="s">
        <v>34</v>
      </c>
      <c r="G277" t="s">
        <v>166</v>
      </c>
      <c r="H277">
        <v>1</v>
      </c>
      <c r="I277">
        <v>18.62</v>
      </c>
      <c r="J277">
        <v>20.71</v>
      </c>
      <c r="K277">
        <v>9.3490000000000002</v>
      </c>
      <c r="L277">
        <v>11.439</v>
      </c>
      <c r="M277">
        <v>36848</v>
      </c>
      <c r="N277" t="s">
        <v>167</v>
      </c>
      <c r="P277">
        <v>2.2869999999999999</v>
      </c>
      <c r="V277" t="s">
        <v>35</v>
      </c>
      <c r="W277" s="1">
        <v>37897</v>
      </c>
      <c r="X277">
        <v>20031003</v>
      </c>
      <c r="Y277">
        <v>0.92027099999999995</v>
      </c>
      <c r="AB277">
        <v>3.3450598802395199</v>
      </c>
      <c r="AI277" s="2">
        <f t="shared" si="16"/>
        <v>37897</v>
      </c>
      <c r="AJ277">
        <f t="shared" si="17"/>
        <v>10.276006190000018</v>
      </c>
      <c r="AK277">
        <f t="shared" si="18"/>
        <v>10.276006190000018</v>
      </c>
      <c r="AL277" s="3">
        <f>Sheet2!$Q$35</f>
        <v>10.235623914817568</v>
      </c>
      <c r="AM277" s="3">
        <f>Sheet2!$Q$37</f>
        <v>7.8277745832156471</v>
      </c>
      <c r="AN277" s="3">
        <f>Sheet2!$Q$39</f>
        <v>3.8789864960000009</v>
      </c>
      <c r="AU277">
        <f t="shared" si="19"/>
        <v>7.3155820710229094E-2</v>
      </c>
      <c r="AV277">
        <f>VLOOKUP(AI277,Sheet3!C309:F3600,4,FALSE)</f>
        <v>262.62802248226239</v>
      </c>
    </row>
    <row r="278" spans="1:48">
      <c r="A278">
        <v>30641100</v>
      </c>
      <c r="B278">
        <v>110</v>
      </c>
      <c r="C278" t="s">
        <v>164</v>
      </c>
      <c r="D278">
        <v>1</v>
      </c>
      <c r="E278" t="s">
        <v>165</v>
      </c>
      <c r="F278" t="s">
        <v>34</v>
      </c>
      <c r="G278" t="s">
        <v>166</v>
      </c>
      <c r="H278">
        <v>1</v>
      </c>
      <c r="I278">
        <v>18.62</v>
      </c>
      <c r="J278">
        <v>20.71</v>
      </c>
      <c r="K278">
        <v>9.3490000000000002</v>
      </c>
      <c r="L278">
        <v>11.439</v>
      </c>
      <c r="M278">
        <v>36848</v>
      </c>
      <c r="N278" t="s">
        <v>167</v>
      </c>
      <c r="P278">
        <v>2.2869999999999999</v>
      </c>
      <c r="V278" t="s">
        <v>35</v>
      </c>
      <c r="W278" s="1">
        <v>37898</v>
      </c>
      <c r="X278">
        <v>20031004</v>
      </c>
      <c r="Y278">
        <v>0.91935199999999995</v>
      </c>
      <c r="AB278">
        <v>3.3941937553464498</v>
      </c>
      <c r="AI278" s="2">
        <f t="shared" si="16"/>
        <v>37898</v>
      </c>
      <c r="AJ278">
        <f t="shared" si="17"/>
        <v>10.353303280000006</v>
      </c>
      <c r="AK278">
        <f t="shared" si="18"/>
        <v>10.353303280000006</v>
      </c>
      <c r="AL278" s="3">
        <f>Sheet2!$Q$35</f>
        <v>10.235623914817568</v>
      </c>
      <c r="AM278" s="3">
        <f>Sheet2!$Q$37</f>
        <v>7.8277745832156471</v>
      </c>
      <c r="AN278" s="3">
        <f>Sheet2!$Q$39</f>
        <v>3.8789864960000009</v>
      </c>
      <c r="AU278">
        <f t="shared" si="19"/>
        <v>7.3706105709372471E-2</v>
      </c>
      <c r="AV278">
        <f>VLOOKUP(AI278,Sheet3!C310:F3601,4,FALSE)</f>
        <v>219.62418928918623</v>
      </c>
    </row>
    <row r="279" spans="1:48">
      <c r="A279">
        <v>30674802</v>
      </c>
      <c r="B279">
        <v>110</v>
      </c>
      <c r="C279" t="s">
        <v>164</v>
      </c>
      <c r="D279">
        <v>1</v>
      </c>
      <c r="E279" t="s">
        <v>165</v>
      </c>
      <c r="F279" t="s">
        <v>34</v>
      </c>
      <c r="G279" t="s">
        <v>166</v>
      </c>
      <c r="H279">
        <v>1</v>
      </c>
      <c r="I279">
        <v>18.62</v>
      </c>
      <c r="J279">
        <v>20.71</v>
      </c>
      <c r="K279">
        <v>9.3490000000000002</v>
      </c>
      <c r="L279">
        <v>11.439</v>
      </c>
      <c r="M279">
        <v>36848</v>
      </c>
      <c r="N279" t="s">
        <v>167</v>
      </c>
      <c r="P279">
        <v>2.2869999999999999</v>
      </c>
      <c r="V279" t="s">
        <v>35</v>
      </c>
      <c r="W279" s="1">
        <v>37899</v>
      </c>
      <c r="X279">
        <v>20031005</v>
      </c>
      <c r="Y279">
        <v>0.92191100000000004</v>
      </c>
      <c r="AB279">
        <v>3.2573781009409699</v>
      </c>
      <c r="AI279" s="2">
        <f t="shared" si="16"/>
        <v>37899</v>
      </c>
      <c r="AJ279">
        <f t="shared" si="17"/>
        <v>10.138065789999999</v>
      </c>
      <c r="AK279">
        <f t="shared" si="18"/>
        <v>10.138065789999999</v>
      </c>
      <c r="AL279" s="3">
        <f>Sheet2!$Q$35</f>
        <v>10.235623914817568</v>
      </c>
      <c r="AM279" s="3">
        <f>Sheet2!$Q$37</f>
        <v>7.8277745832156471</v>
      </c>
      <c r="AN279" s="3">
        <f>Sheet2!$Q$39</f>
        <v>3.8789864960000009</v>
      </c>
      <c r="AU279">
        <f t="shared" si="19"/>
        <v>7.217381048324821E-2</v>
      </c>
      <c r="AV279">
        <f>VLOOKUP(AI279,Sheet3!C311:F3602,4,FALSE)</f>
        <v>171.23602113289132</v>
      </c>
    </row>
    <row r="280" spans="1:48">
      <c r="A280">
        <v>30708078</v>
      </c>
      <c r="B280">
        <v>110</v>
      </c>
      <c r="C280" t="s">
        <v>164</v>
      </c>
      <c r="D280">
        <v>1</v>
      </c>
      <c r="E280" t="s">
        <v>165</v>
      </c>
      <c r="F280" t="s">
        <v>34</v>
      </c>
      <c r="G280" t="s">
        <v>166</v>
      </c>
      <c r="H280">
        <v>1</v>
      </c>
      <c r="I280">
        <v>18.62</v>
      </c>
      <c r="J280">
        <v>20.71</v>
      </c>
      <c r="K280">
        <v>9.3490000000000002</v>
      </c>
      <c r="L280">
        <v>11.439</v>
      </c>
      <c r="M280">
        <v>36848</v>
      </c>
      <c r="N280" t="s">
        <v>167</v>
      </c>
      <c r="P280">
        <v>2.2869999999999999</v>
      </c>
      <c r="V280" t="s">
        <v>35</v>
      </c>
      <c r="W280" s="1">
        <v>37900</v>
      </c>
      <c r="X280">
        <v>20031006</v>
      </c>
      <c r="Y280">
        <v>0.92078700000000002</v>
      </c>
      <c r="AB280">
        <v>3.3174721984602198</v>
      </c>
      <c r="AI280" s="2">
        <f t="shared" si="16"/>
        <v>37900</v>
      </c>
      <c r="AJ280">
        <f t="shared" si="17"/>
        <v>10.232605430000007</v>
      </c>
      <c r="AK280">
        <f t="shared" si="18"/>
        <v>10.232605430000007</v>
      </c>
      <c r="AL280" s="3">
        <f>Sheet2!$Q$35</f>
        <v>10.235623914817568</v>
      </c>
      <c r="AM280" s="3">
        <f>Sheet2!$Q$37</f>
        <v>7.8277745832156471</v>
      </c>
      <c r="AN280" s="3">
        <f>Sheet2!$Q$39</f>
        <v>3.8789864960000009</v>
      </c>
      <c r="AU280">
        <f t="shared" si="19"/>
        <v>7.2846846760764333E-2</v>
      </c>
      <c r="AV280">
        <f>VLOOKUP(AI280,Sheet3!C312:F3603,4,FALSE)</f>
        <v>139.63847648031808</v>
      </c>
    </row>
    <row r="281" spans="1:48">
      <c r="A281">
        <v>30741881</v>
      </c>
      <c r="B281">
        <v>110</v>
      </c>
      <c r="C281" t="s">
        <v>164</v>
      </c>
      <c r="D281">
        <v>1</v>
      </c>
      <c r="E281" t="s">
        <v>165</v>
      </c>
      <c r="F281" t="s">
        <v>34</v>
      </c>
      <c r="G281" t="s">
        <v>166</v>
      </c>
      <c r="H281">
        <v>1</v>
      </c>
      <c r="I281">
        <v>18.62</v>
      </c>
      <c r="J281">
        <v>20.71</v>
      </c>
      <c r="K281">
        <v>9.3490000000000002</v>
      </c>
      <c r="L281">
        <v>11.439</v>
      </c>
      <c r="M281">
        <v>36848</v>
      </c>
      <c r="N281" t="s">
        <v>167</v>
      </c>
      <c r="P281">
        <v>2.2869999999999999</v>
      </c>
      <c r="V281" t="s">
        <v>35</v>
      </c>
      <c r="W281" s="1">
        <v>37901</v>
      </c>
      <c r="X281">
        <v>20031007</v>
      </c>
      <c r="Y281">
        <v>0.923767</v>
      </c>
      <c r="AB281">
        <v>3.1581479897348101</v>
      </c>
      <c r="AI281" s="2">
        <f t="shared" si="16"/>
        <v>37901</v>
      </c>
      <c r="AJ281">
        <f t="shared" si="17"/>
        <v>9.9819576300000108</v>
      </c>
      <c r="AK281">
        <f t="shared" si="18"/>
        <v>9.9819576300000108</v>
      </c>
      <c r="AL281" s="3">
        <f>Sheet2!$Q$35</f>
        <v>10.235623914817568</v>
      </c>
      <c r="AM281" s="3">
        <f>Sheet2!$Q$37</f>
        <v>7.8277745832156471</v>
      </c>
      <c r="AN281" s="3">
        <f>Sheet2!$Q$39</f>
        <v>3.8789864960000009</v>
      </c>
      <c r="AU281">
        <f t="shared" si="19"/>
        <v>7.106246232393354E-2</v>
      </c>
      <c r="AV281">
        <f>VLOOKUP(AI281,Sheet3!C313:F3604,4,FALSE)</f>
        <v>120.15568549498704</v>
      </c>
    </row>
    <row r="282" spans="1:48">
      <c r="A282">
        <v>30775581</v>
      </c>
      <c r="B282">
        <v>110</v>
      </c>
      <c r="C282" t="s">
        <v>164</v>
      </c>
      <c r="D282">
        <v>1</v>
      </c>
      <c r="E282" t="s">
        <v>165</v>
      </c>
      <c r="F282" t="s">
        <v>34</v>
      </c>
      <c r="G282" t="s">
        <v>166</v>
      </c>
      <c r="H282">
        <v>1</v>
      </c>
      <c r="I282">
        <v>18.62</v>
      </c>
      <c r="J282">
        <v>20.71</v>
      </c>
      <c r="K282">
        <v>9.3490000000000002</v>
      </c>
      <c r="L282">
        <v>11.439</v>
      </c>
      <c r="M282">
        <v>36848</v>
      </c>
      <c r="N282" t="s">
        <v>167</v>
      </c>
      <c r="P282">
        <v>2.2869999999999999</v>
      </c>
      <c r="V282" t="s">
        <v>35</v>
      </c>
      <c r="W282" s="1">
        <v>37902</v>
      </c>
      <c r="X282">
        <v>20031008</v>
      </c>
      <c r="Y282">
        <v>0.91796100000000003</v>
      </c>
      <c r="AB282">
        <v>3.4685628742514898</v>
      </c>
      <c r="AI282" s="2">
        <f t="shared" si="16"/>
        <v>37902</v>
      </c>
      <c r="AJ282">
        <f t="shared" si="17"/>
        <v>10.470300290000012</v>
      </c>
      <c r="AK282">
        <f t="shared" si="18"/>
        <v>10.470300290000012</v>
      </c>
      <c r="AL282" s="3">
        <f>Sheet2!$Q$35</f>
        <v>10.235623914817568</v>
      </c>
      <c r="AM282" s="3">
        <f>Sheet2!$Q$37</f>
        <v>7.8277745832156471</v>
      </c>
      <c r="AN282" s="3">
        <f>Sheet2!$Q$39</f>
        <v>3.8789864960000009</v>
      </c>
      <c r="AU282">
        <f t="shared" si="19"/>
        <v>7.4539018042134822E-2</v>
      </c>
      <c r="AV282">
        <f>VLOOKUP(AI282,Sheet3!C314:F3605,4,FALSE)</f>
        <v>107.82839228972304</v>
      </c>
    </row>
    <row r="283" spans="1:48">
      <c r="A283">
        <v>30815243</v>
      </c>
      <c r="B283">
        <v>110</v>
      </c>
      <c r="C283" t="s">
        <v>164</v>
      </c>
      <c r="D283">
        <v>1</v>
      </c>
      <c r="E283" t="s">
        <v>165</v>
      </c>
      <c r="F283" t="s">
        <v>34</v>
      </c>
      <c r="G283" t="s">
        <v>166</v>
      </c>
      <c r="H283">
        <v>1</v>
      </c>
      <c r="I283">
        <v>18.62</v>
      </c>
      <c r="J283">
        <v>20.71</v>
      </c>
      <c r="K283">
        <v>9.3490000000000002</v>
      </c>
      <c r="L283">
        <v>11.439</v>
      </c>
      <c r="M283">
        <v>36848</v>
      </c>
      <c r="N283" t="s">
        <v>167</v>
      </c>
      <c r="P283">
        <v>2.2869999999999999</v>
      </c>
      <c r="V283" t="s">
        <v>35</v>
      </c>
      <c r="W283" s="1">
        <v>37903</v>
      </c>
      <c r="X283">
        <v>20031009</v>
      </c>
      <c r="Y283">
        <v>0.926678</v>
      </c>
      <c r="AB283">
        <v>3.0025128314798999</v>
      </c>
      <c r="AI283" s="2">
        <f t="shared" si="16"/>
        <v>37903</v>
      </c>
      <c r="AJ283">
        <f t="shared" si="17"/>
        <v>9.7371134200000142</v>
      </c>
      <c r="AK283">
        <f t="shared" si="18"/>
        <v>9.7371134200000142</v>
      </c>
      <c r="AL283" s="3">
        <f>Sheet2!$Q$35</f>
        <v>10.235623914817568</v>
      </c>
      <c r="AM283" s="3">
        <f>Sheet2!$Q$37</f>
        <v>7.8277745832156471</v>
      </c>
      <c r="AN283" s="3">
        <f>Sheet2!$Q$39</f>
        <v>3.8789864960000009</v>
      </c>
      <c r="AU283">
        <f t="shared" si="19"/>
        <v>6.931939417104277E-2</v>
      </c>
      <c r="AV283">
        <f>VLOOKUP(AI283,Sheet3!C315:F3606,4,FALSE)</f>
        <v>99.964429382916705</v>
      </c>
    </row>
    <row r="284" spans="1:48">
      <c r="A284">
        <v>30853808</v>
      </c>
      <c r="B284">
        <v>110</v>
      </c>
      <c r="C284" t="s">
        <v>164</v>
      </c>
      <c r="D284">
        <v>1</v>
      </c>
      <c r="E284" t="s">
        <v>165</v>
      </c>
      <c r="F284" t="s">
        <v>34</v>
      </c>
      <c r="G284" t="s">
        <v>166</v>
      </c>
      <c r="H284">
        <v>1</v>
      </c>
      <c r="I284">
        <v>18.62</v>
      </c>
      <c r="J284">
        <v>20.71</v>
      </c>
      <c r="K284">
        <v>9.3490000000000002</v>
      </c>
      <c r="L284">
        <v>11.439</v>
      </c>
      <c r="M284">
        <v>36848</v>
      </c>
      <c r="N284" t="s">
        <v>167</v>
      </c>
      <c r="P284">
        <v>2.2869999999999999</v>
      </c>
      <c r="V284" t="s">
        <v>35</v>
      </c>
      <c r="W284" s="1">
        <v>37904</v>
      </c>
      <c r="X284">
        <v>20031010</v>
      </c>
      <c r="Y284">
        <v>0.92556400000000005</v>
      </c>
      <c r="AB284">
        <v>3.06207228400342</v>
      </c>
      <c r="AI284" s="2">
        <f t="shared" si="16"/>
        <v>37904</v>
      </c>
      <c r="AJ284">
        <f t="shared" si="17"/>
        <v>9.8308119600000055</v>
      </c>
      <c r="AK284">
        <f t="shared" si="18"/>
        <v>9.8308119600000055</v>
      </c>
      <c r="AL284" s="3">
        <f>Sheet2!$Q$35</f>
        <v>10.235623914817568</v>
      </c>
      <c r="AM284" s="3">
        <f>Sheet2!$Q$37</f>
        <v>7.8277745832156471</v>
      </c>
      <c r="AN284" s="3">
        <f>Sheet2!$Q$39</f>
        <v>3.8789864960000009</v>
      </c>
      <c r="AU284">
        <f t="shared" si="19"/>
        <v>6.9986442581321071E-2</v>
      </c>
      <c r="AV284">
        <f>VLOOKUP(AI284,Sheet3!C316:F3607,4,FALSE)</f>
        <v>93.375703704241118</v>
      </c>
    </row>
    <row r="285" spans="1:48">
      <c r="A285">
        <v>30886988</v>
      </c>
      <c r="B285">
        <v>110</v>
      </c>
      <c r="C285" t="s">
        <v>164</v>
      </c>
      <c r="D285">
        <v>1</v>
      </c>
      <c r="E285" t="s">
        <v>165</v>
      </c>
      <c r="F285" t="s">
        <v>34</v>
      </c>
      <c r="G285" t="s">
        <v>166</v>
      </c>
      <c r="H285">
        <v>1</v>
      </c>
      <c r="I285">
        <v>18.62</v>
      </c>
      <c r="J285">
        <v>20.71</v>
      </c>
      <c r="K285">
        <v>9.3490000000000002</v>
      </c>
      <c r="L285">
        <v>11.439</v>
      </c>
      <c r="M285">
        <v>36848</v>
      </c>
      <c r="N285" t="s">
        <v>167</v>
      </c>
      <c r="P285">
        <v>2.2869999999999999</v>
      </c>
      <c r="V285" t="s">
        <v>35</v>
      </c>
      <c r="W285" s="1">
        <v>37905</v>
      </c>
      <c r="X285">
        <v>20031011</v>
      </c>
      <c r="Y285">
        <v>0.92814300000000005</v>
      </c>
      <c r="AB285">
        <v>2.9241873396065001</v>
      </c>
      <c r="AI285" s="2">
        <f t="shared" si="16"/>
        <v>37905</v>
      </c>
      <c r="AJ285">
        <f t="shared" si="17"/>
        <v>9.613892270000008</v>
      </c>
      <c r="AK285">
        <f t="shared" si="18"/>
        <v>9.613892270000008</v>
      </c>
      <c r="AL285" s="3">
        <f>Sheet2!$Q$35</f>
        <v>10.235623914817568</v>
      </c>
      <c r="AM285" s="3">
        <f>Sheet2!$Q$37</f>
        <v>7.8277745832156471</v>
      </c>
      <c r="AN285" s="3">
        <f>Sheet2!$Q$39</f>
        <v>3.8789864960000009</v>
      </c>
      <c r="AU285">
        <f t="shared" si="19"/>
        <v>6.8442171620721526E-2</v>
      </c>
      <c r="AV285">
        <f>VLOOKUP(AI285,Sheet3!C317:F3608,4,FALSE)</f>
        <v>87.707982690326631</v>
      </c>
    </row>
    <row r="286" spans="1:48">
      <c r="A286">
        <v>30920707</v>
      </c>
      <c r="B286">
        <v>110</v>
      </c>
      <c r="C286" t="s">
        <v>164</v>
      </c>
      <c r="D286">
        <v>1</v>
      </c>
      <c r="E286" t="s">
        <v>165</v>
      </c>
      <c r="F286" t="s">
        <v>34</v>
      </c>
      <c r="G286" t="s">
        <v>166</v>
      </c>
      <c r="H286">
        <v>1</v>
      </c>
      <c r="I286">
        <v>18.62</v>
      </c>
      <c r="J286">
        <v>20.71</v>
      </c>
      <c r="K286">
        <v>9.3490000000000002</v>
      </c>
      <c r="L286">
        <v>11.439</v>
      </c>
      <c r="M286">
        <v>36848</v>
      </c>
      <c r="N286" t="s">
        <v>167</v>
      </c>
      <c r="P286">
        <v>2.2869999999999999</v>
      </c>
      <c r="V286" t="s">
        <v>35</v>
      </c>
      <c r="W286" s="1">
        <v>37906</v>
      </c>
      <c r="X286">
        <v>20031012</v>
      </c>
      <c r="Y286">
        <v>0.93838900000000003</v>
      </c>
      <c r="AB286">
        <v>2.3763900769888799</v>
      </c>
      <c r="AI286" s="2">
        <f t="shared" si="16"/>
        <v>37906</v>
      </c>
      <c r="AJ286">
        <f t="shared" si="17"/>
        <v>8.7521012100000064</v>
      </c>
      <c r="AK286">
        <f t="shared" si="18"/>
        <v>8.7521012100000064</v>
      </c>
      <c r="AL286" s="3">
        <f>Sheet2!$Q$35</f>
        <v>10.235623914817568</v>
      </c>
      <c r="AM286" s="3">
        <f>Sheet2!$Q$37</f>
        <v>7.8277745832156471</v>
      </c>
      <c r="AN286" s="3">
        <f>Sheet2!$Q$39</f>
        <v>3.8789864960000009</v>
      </c>
      <c r="AU286">
        <f t="shared" si="19"/>
        <v>6.2307002848987034E-2</v>
      </c>
      <c r="AV286">
        <f>VLOOKUP(AI286,Sheet3!C318:F3609,4,FALSE)</f>
        <v>82.890419828499319</v>
      </c>
    </row>
    <row r="287" spans="1:48">
      <c r="A287">
        <v>30954115</v>
      </c>
      <c r="B287">
        <v>110</v>
      </c>
      <c r="C287" t="s">
        <v>164</v>
      </c>
      <c r="D287">
        <v>1</v>
      </c>
      <c r="E287" t="s">
        <v>165</v>
      </c>
      <c r="F287" t="s">
        <v>34</v>
      </c>
      <c r="G287" t="s">
        <v>166</v>
      </c>
      <c r="H287">
        <v>1</v>
      </c>
      <c r="I287">
        <v>18.62</v>
      </c>
      <c r="J287">
        <v>20.71</v>
      </c>
      <c r="K287">
        <v>9.3490000000000002</v>
      </c>
      <c r="L287">
        <v>11.439</v>
      </c>
      <c r="M287">
        <v>36848</v>
      </c>
      <c r="N287" t="s">
        <v>167</v>
      </c>
      <c r="P287">
        <v>2.2869999999999999</v>
      </c>
      <c r="V287" t="s">
        <v>35</v>
      </c>
      <c r="W287" s="1">
        <v>37907</v>
      </c>
      <c r="X287">
        <v>20031013</v>
      </c>
      <c r="Y287">
        <v>0.93865299999999996</v>
      </c>
      <c r="AB287">
        <v>2.3622754491018001</v>
      </c>
      <c r="AI287" s="2">
        <f t="shared" si="16"/>
        <v>37907</v>
      </c>
      <c r="AJ287">
        <f t="shared" si="17"/>
        <v>8.7298961700000177</v>
      </c>
      <c r="AK287">
        <f t="shared" si="18"/>
        <v>8.7298961700000177</v>
      </c>
      <c r="AL287" s="3">
        <f>Sheet2!$Q$35</f>
        <v>10.235623914817568</v>
      </c>
      <c r="AM287" s="3">
        <f>Sheet2!$Q$37</f>
        <v>7.8277745832156471</v>
      </c>
      <c r="AN287" s="3">
        <f>Sheet2!$Q$39</f>
        <v>3.8789864960000009</v>
      </c>
      <c r="AU287">
        <f t="shared" si="19"/>
        <v>6.2148923153912169E-2</v>
      </c>
      <c r="AV287">
        <f>VLOOKUP(AI287,Sheet3!C319:F3610,4,FALSE)</f>
        <v>78.710475580737381</v>
      </c>
    </row>
    <row r="288" spans="1:48">
      <c r="A288">
        <v>30987927</v>
      </c>
      <c r="B288">
        <v>110</v>
      </c>
      <c r="C288" t="s">
        <v>164</v>
      </c>
      <c r="D288">
        <v>1</v>
      </c>
      <c r="E288" t="s">
        <v>165</v>
      </c>
      <c r="F288" t="s">
        <v>34</v>
      </c>
      <c r="G288" t="s">
        <v>166</v>
      </c>
      <c r="H288">
        <v>1</v>
      </c>
      <c r="I288">
        <v>18.62</v>
      </c>
      <c r="J288">
        <v>20.71</v>
      </c>
      <c r="K288">
        <v>9.3490000000000002</v>
      </c>
      <c r="L288">
        <v>11.439</v>
      </c>
      <c r="M288">
        <v>36848</v>
      </c>
      <c r="N288" t="s">
        <v>167</v>
      </c>
      <c r="P288">
        <v>2.2869999999999999</v>
      </c>
      <c r="V288" t="s">
        <v>35</v>
      </c>
      <c r="W288" s="1">
        <v>37908</v>
      </c>
      <c r="X288">
        <v>20031014</v>
      </c>
      <c r="Y288">
        <v>0.94337899999999997</v>
      </c>
      <c r="AB288">
        <v>2.1096022241231802</v>
      </c>
      <c r="AI288" s="2">
        <f t="shared" si="16"/>
        <v>37908</v>
      </c>
      <c r="AJ288">
        <f t="shared" si="17"/>
        <v>8.332392310000003</v>
      </c>
      <c r="AK288">
        <f t="shared" si="18"/>
        <v>8.332392310000003</v>
      </c>
      <c r="AL288" s="3">
        <f>Sheet2!$Q$35</f>
        <v>10.235623914817568</v>
      </c>
      <c r="AM288" s="3">
        <f>Sheet2!$Q$37</f>
        <v>7.8277745832156471</v>
      </c>
      <c r="AN288" s="3">
        <f>Sheet2!$Q$39</f>
        <v>3.8789864960000009</v>
      </c>
      <c r="AU288">
        <f t="shared" si="19"/>
        <v>5.9319057097381014E-2</v>
      </c>
      <c r="AV288">
        <f>VLOOKUP(AI288,Sheet3!C320:F3611,4,FALSE)</f>
        <v>76.443387175171594</v>
      </c>
    </row>
    <row r="289" spans="1:48">
      <c r="A289">
        <v>31030356</v>
      </c>
      <c r="B289">
        <v>110</v>
      </c>
      <c r="C289" t="s">
        <v>164</v>
      </c>
      <c r="D289">
        <v>1</v>
      </c>
      <c r="E289" t="s">
        <v>165</v>
      </c>
      <c r="F289" t="s">
        <v>34</v>
      </c>
      <c r="G289" t="s">
        <v>166</v>
      </c>
      <c r="H289">
        <v>1</v>
      </c>
      <c r="I289">
        <v>18.62</v>
      </c>
      <c r="J289">
        <v>20.71</v>
      </c>
      <c r="K289">
        <v>9.3490000000000002</v>
      </c>
      <c r="L289">
        <v>11.439</v>
      </c>
      <c r="M289">
        <v>36848</v>
      </c>
      <c r="N289" t="s">
        <v>167</v>
      </c>
      <c r="P289">
        <v>2.2869999999999999</v>
      </c>
      <c r="V289" t="s">
        <v>35</v>
      </c>
      <c r="W289" s="1">
        <v>37909</v>
      </c>
      <c r="X289">
        <v>20031015</v>
      </c>
      <c r="Y289">
        <v>0.94049700000000003</v>
      </c>
      <c r="AB289">
        <v>2.2636869118904999</v>
      </c>
      <c r="AI289" s="2">
        <f t="shared" si="16"/>
        <v>37909</v>
      </c>
      <c r="AJ289">
        <f t="shared" si="17"/>
        <v>8.5747973300000098</v>
      </c>
      <c r="AK289">
        <f t="shared" si="18"/>
        <v>8.5747973300000098</v>
      </c>
      <c r="AL289" s="3">
        <f>Sheet2!$Q$35</f>
        <v>10.235623914817568</v>
      </c>
      <c r="AM289" s="3">
        <f>Sheet2!$Q$37</f>
        <v>7.8277745832156471</v>
      </c>
      <c r="AN289" s="3">
        <f>Sheet2!$Q$39</f>
        <v>3.8789864960000009</v>
      </c>
      <c r="AU289">
        <f t="shared" si="19"/>
        <v>6.104476043528257E-2</v>
      </c>
      <c r="AV289">
        <f>VLOOKUP(AI289,Sheet3!C321:F3612,4,FALSE)</f>
        <v>83.032112853847181</v>
      </c>
    </row>
    <row r="290" spans="1:48">
      <c r="A290">
        <v>31066466</v>
      </c>
      <c r="B290">
        <v>110</v>
      </c>
      <c r="C290" t="s">
        <v>164</v>
      </c>
      <c r="D290">
        <v>1</v>
      </c>
      <c r="E290" t="s">
        <v>165</v>
      </c>
      <c r="F290" t="s">
        <v>34</v>
      </c>
      <c r="G290" t="s">
        <v>166</v>
      </c>
      <c r="H290">
        <v>1</v>
      </c>
      <c r="I290">
        <v>18.62</v>
      </c>
      <c r="J290">
        <v>20.71</v>
      </c>
      <c r="K290">
        <v>9.3490000000000002</v>
      </c>
      <c r="L290">
        <v>11.439</v>
      </c>
      <c r="M290">
        <v>36848</v>
      </c>
      <c r="N290" t="s">
        <v>167</v>
      </c>
      <c r="P290">
        <v>2.2869999999999999</v>
      </c>
      <c r="V290" t="s">
        <v>35</v>
      </c>
      <c r="W290" s="1">
        <v>37910</v>
      </c>
      <c r="X290">
        <v>20031016</v>
      </c>
      <c r="Y290">
        <v>0.94156700000000004</v>
      </c>
      <c r="AB290">
        <v>2.2064798973481601</v>
      </c>
      <c r="AI290" s="2">
        <f t="shared" si="16"/>
        <v>37910</v>
      </c>
      <c r="AJ290">
        <f t="shared" si="17"/>
        <v>8.4847996299999977</v>
      </c>
      <c r="AK290">
        <f t="shared" si="18"/>
        <v>8.4847996299999977</v>
      </c>
      <c r="AL290" s="3">
        <f>Sheet2!$Q$35</f>
        <v>10.235623914817568</v>
      </c>
      <c r="AM290" s="3">
        <f>Sheet2!$Q$37</f>
        <v>7.8277745832156471</v>
      </c>
      <c r="AN290" s="3">
        <f>Sheet2!$Q$39</f>
        <v>3.8789864960000009</v>
      </c>
      <c r="AU290">
        <f t="shared" si="19"/>
        <v>6.0404058640849932E-2</v>
      </c>
      <c r="AV290">
        <f>VLOOKUP(AI290,Sheet3!C322:F3613,4,FALSE)</f>
        <v>107.61585275170125</v>
      </c>
    </row>
    <row r="291" spans="1:48">
      <c r="A291">
        <v>31100053</v>
      </c>
      <c r="B291">
        <v>110</v>
      </c>
      <c r="C291" t="s">
        <v>164</v>
      </c>
      <c r="D291">
        <v>1</v>
      </c>
      <c r="E291" t="s">
        <v>165</v>
      </c>
      <c r="F291" t="s">
        <v>34</v>
      </c>
      <c r="G291" t="s">
        <v>166</v>
      </c>
      <c r="H291">
        <v>1</v>
      </c>
      <c r="I291">
        <v>18.62</v>
      </c>
      <c r="J291">
        <v>20.71</v>
      </c>
      <c r="K291">
        <v>9.3490000000000002</v>
      </c>
      <c r="L291">
        <v>11.439</v>
      </c>
      <c r="M291">
        <v>36848</v>
      </c>
      <c r="N291" t="s">
        <v>167</v>
      </c>
      <c r="P291">
        <v>2.2869999999999999</v>
      </c>
      <c r="V291" t="s">
        <v>35</v>
      </c>
      <c r="W291" s="1">
        <v>37911</v>
      </c>
      <c r="X291">
        <v>20031017</v>
      </c>
      <c r="Y291">
        <v>0.933091</v>
      </c>
      <c r="AB291">
        <v>2.6596449957228399</v>
      </c>
      <c r="AI291" s="2">
        <f t="shared" si="16"/>
        <v>37911</v>
      </c>
      <c r="AJ291">
        <f t="shared" si="17"/>
        <v>9.1977159900000061</v>
      </c>
      <c r="AK291">
        <f t="shared" si="18"/>
        <v>9.1977159900000061</v>
      </c>
      <c r="AL291" s="3">
        <f>Sheet2!$Q$35</f>
        <v>10.235623914817568</v>
      </c>
      <c r="AM291" s="3">
        <f>Sheet2!$Q$37</f>
        <v>7.8277745832156471</v>
      </c>
      <c r="AN291" s="3">
        <f>Sheet2!$Q$39</f>
        <v>3.8789864960000009</v>
      </c>
      <c r="AU291">
        <f t="shared" si="19"/>
        <v>6.5479374911513788E-2</v>
      </c>
      <c r="AV291">
        <f>VLOOKUP(AI291,Sheet3!C323:F3614,4,FALSE)</f>
        <v>130.5701228580549</v>
      </c>
    </row>
    <row r="292" spans="1:48">
      <c r="A292">
        <v>31133205</v>
      </c>
      <c r="B292">
        <v>110</v>
      </c>
      <c r="C292" t="s">
        <v>164</v>
      </c>
      <c r="D292">
        <v>1</v>
      </c>
      <c r="E292" t="s">
        <v>165</v>
      </c>
      <c r="F292" t="s">
        <v>34</v>
      </c>
      <c r="G292" t="s">
        <v>166</v>
      </c>
      <c r="H292">
        <v>1</v>
      </c>
      <c r="I292">
        <v>18.62</v>
      </c>
      <c r="J292">
        <v>20.71</v>
      </c>
      <c r="K292">
        <v>9.3490000000000002</v>
      </c>
      <c r="L292">
        <v>11.439</v>
      </c>
      <c r="M292">
        <v>36848</v>
      </c>
      <c r="N292" t="s">
        <v>167</v>
      </c>
      <c r="P292">
        <v>2.2869999999999999</v>
      </c>
      <c r="V292" t="s">
        <v>35</v>
      </c>
      <c r="W292" s="1">
        <v>37912</v>
      </c>
      <c r="X292">
        <v>20031018</v>
      </c>
      <c r="Y292">
        <v>0.92861199999999999</v>
      </c>
      <c r="AB292">
        <v>2.8991124893070999</v>
      </c>
      <c r="AI292" s="2">
        <f t="shared" si="16"/>
        <v>37912</v>
      </c>
      <c r="AJ292">
        <f t="shared" si="17"/>
        <v>9.5744446800000134</v>
      </c>
      <c r="AK292">
        <f t="shared" si="18"/>
        <v>9.5744446800000134</v>
      </c>
      <c r="AL292" s="3">
        <f>Sheet2!$Q$35</f>
        <v>10.235623914817568</v>
      </c>
      <c r="AM292" s="3">
        <f>Sheet2!$Q$37</f>
        <v>7.8277745832156471</v>
      </c>
      <c r="AN292" s="3">
        <f>Sheet2!$Q$39</f>
        <v>3.8789864960000009</v>
      </c>
      <c r="AU292">
        <f t="shared" si="19"/>
        <v>6.8161340647274027E-2</v>
      </c>
      <c r="AV292">
        <f>VLOOKUP(AI292,Sheet3!C324:F3615,4,FALSE)</f>
        <v>153.52439296440858</v>
      </c>
    </row>
    <row r="293" spans="1:48">
      <c r="A293">
        <v>31169068</v>
      </c>
      <c r="B293">
        <v>110</v>
      </c>
      <c r="C293" t="s">
        <v>164</v>
      </c>
      <c r="D293">
        <v>1</v>
      </c>
      <c r="E293" t="s">
        <v>165</v>
      </c>
      <c r="F293" t="s">
        <v>34</v>
      </c>
      <c r="G293" t="s">
        <v>166</v>
      </c>
      <c r="H293">
        <v>1</v>
      </c>
      <c r="I293">
        <v>18.62</v>
      </c>
      <c r="J293">
        <v>20.71</v>
      </c>
      <c r="K293">
        <v>9.3490000000000002</v>
      </c>
      <c r="L293">
        <v>11.439</v>
      </c>
      <c r="M293">
        <v>36848</v>
      </c>
      <c r="N293" t="s">
        <v>167</v>
      </c>
      <c r="P293">
        <v>2.2869999999999999</v>
      </c>
      <c r="V293" t="s">
        <v>35</v>
      </c>
      <c r="W293" s="1">
        <v>37913</v>
      </c>
      <c r="X293">
        <v>20031019</v>
      </c>
      <c r="Y293">
        <v>0.92279699999999998</v>
      </c>
      <c r="AB293">
        <v>3.2100085543199302</v>
      </c>
      <c r="AI293" s="2">
        <f t="shared" si="16"/>
        <v>37913</v>
      </c>
      <c r="AJ293">
        <f t="shared" si="17"/>
        <v>10.063544330000013</v>
      </c>
      <c r="AK293">
        <f t="shared" si="18"/>
        <v>10.063544330000013</v>
      </c>
      <c r="AL293" s="3">
        <f>Sheet2!$Q$35</f>
        <v>10.235623914817568</v>
      </c>
      <c r="AM293" s="3">
        <f>Sheet2!$Q$37</f>
        <v>7.8277745832156471</v>
      </c>
      <c r="AN293" s="3">
        <f>Sheet2!$Q$39</f>
        <v>3.8789864960000009</v>
      </c>
      <c r="AU293">
        <f t="shared" si="19"/>
        <v>7.1643285445989219E-2</v>
      </c>
      <c r="AV293">
        <f>VLOOKUP(AI293,Sheet3!C325:F3616,4,FALSE)</f>
        <v>165.56830011897685</v>
      </c>
    </row>
    <row r="294" spans="1:48">
      <c r="A294">
        <v>31211565</v>
      </c>
      <c r="B294">
        <v>110</v>
      </c>
      <c r="C294" t="s">
        <v>164</v>
      </c>
      <c r="D294">
        <v>1</v>
      </c>
      <c r="E294" t="s">
        <v>165</v>
      </c>
      <c r="F294" t="s">
        <v>34</v>
      </c>
      <c r="G294" t="s">
        <v>166</v>
      </c>
      <c r="H294">
        <v>1</v>
      </c>
      <c r="I294">
        <v>18.62</v>
      </c>
      <c r="J294">
        <v>20.71</v>
      </c>
      <c r="K294">
        <v>9.3490000000000002</v>
      </c>
      <c r="L294">
        <v>11.439</v>
      </c>
      <c r="M294">
        <v>36848</v>
      </c>
      <c r="N294" t="s">
        <v>167</v>
      </c>
      <c r="P294">
        <v>2.2869999999999999</v>
      </c>
      <c r="V294" t="s">
        <v>35</v>
      </c>
      <c r="W294" s="1">
        <v>37914</v>
      </c>
      <c r="X294">
        <v>20031020</v>
      </c>
      <c r="Y294">
        <v>0.92423500000000003</v>
      </c>
      <c r="AB294">
        <v>3.1331266039349801</v>
      </c>
      <c r="AI294" s="2">
        <f t="shared" si="16"/>
        <v>37914</v>
      </c>
      <c r="AJ294">
        <f t="shared" si="17"/>
        <v>9.942594150000005</v>
      </c>
      <c r="AK294">
        <f t="shared" si="18"/>
        <v>9.942594150000005</v>
      </c>
      <c r="AL294" s="3">
        <f>Sheet2!$Q$35</f>
        <v>10.235623914817568</v>
      </c>
      <c r="AM294" s="3">
        <f>Sheet2!$Q$37</f>
        <v>7.8277745832156471</v>
      </c>
      <c r="AN294" s="3">
        <f>Sheet2!$Q$39</f>
        <v>3.8789864960000009</v>
      </c>
      <c r="AU294">
        <f t="shared" si="19"/>
        <v>7.0782230137209717E-2</v>
      </c>
      <c r="AV294">
        <f>VLOOKUP(AI294,Sheet3!C326:F3617,4,FALSE)</f>
        <v>154.09116506580003</v>
      </c>
    </row>
    <row r="295" spans="1:48">
      <c r="A295">
        <v>31245298</v>
      </c>
      <c r="B295">
        <v>110</v>
      </c>
      <c r="C295" t="s">
        <v>164</v>
      </c>
      <c r="D295">
        <v>1</v>
      </c>
      <c r="E295" t="s">
        <v>165</v>
      </c>
      <c r="F295" t="s">
        <v>34</v>
      </c>
      <c r="G295" t="s">
        <v>166</v>
      </c>
      <c r="H295">
        <v>1</v>
      </c>
      <c r="I295">
        <v>18.62</v>
      </c>
      <c r="J295">
        <v>20.71</v>
      </c>
      <c r="K295">
        <v>9.3490000000000002</v>
      </c>
      <c r="L295">
        <v>11.439</v>
      </c>
      <c r="M295">
        <v>36848</v>
      </c>
      <c r="N295" t="s">
        <v>167</v>
      </c>
      <c r="P295">
        <v>2.2869999999999999</v>
      </c>
      <c r="V295" t="s">
        <v>35</v>
      </c>
      <c r="W295" s="1">
        <v>37915</v>
      </c>
      <c r="X295">
        <v>20031021</v>
      </c>
      <c r="Y295">
        <v>0.92877500000000002</v>
      </c>
      <c r="AB295" s="42">
        <v>2.89039777587681</v>
      </c>
      <c r="AI295" s="2">
        <f t="shared" si="16"/>
        <v>37915</v>
      </c>
      <c r="AJ295">
        <f t="shared" si="17"/>
        <v>9.5607347500000088</v>
      </c>
      <c r="AK295">
        <f t="shared" si="18"/>
        <v>9.5607347500000088</v>
      </c>
      <c r="AL295" s="3">
        <f>Sheet2!$Q$35</f>
        <v>10.235623914817568</v>
      </c>
      <c r="AM295" s="3">
        <f>Sheet2!$Q$37</f>
        <v>7.8277745832156471</v>
      </c>
      <c r="AN295" s="3">
        <f>Sheet2!$Q$39</f>
        <v>3.8789864960000009</v>
      </c>
      <c r="AU295">
        <f t="shared" si="19"/>
        <v>6.8063738411299687E-2</v>
      </c>
      <c r="AV295">
        <f>VLOOKUP(AI295,Sheet3!C327:F3618,4,FALSE)</f>
        <v>141.26794627181849</v>
      </c>
    </row>
    <row r="296" spans="1:48">
      <c r="A296">
        <v>31278646</v>
      </c>
      <c r="B296">
        <v>110</v>
      </c>
      <c r="C296" t="s">
        <v>164</v>
      </c>
      <c r="D296">
        <v>1</v>
      </c>
      <c r="E296" t="s">
        <v>165</v>
      </c>
      <c r="F296" t="s">
        <v>34</v>
      </c>
      <c r="G296" t="s">
        <v>166</v>
      </c>
      <c r="H296">
        <v>1</v>
      </c>
      <c r="I296">
        <v>18.62</v>
      </c>
      <c r="J296">
        <v>20.71</v>
      </c>
      <c r="K296">
        <v>9.3490000000000002</v>
      </c>
      <c r="L296">
        <v>11.439</v>
      </c>
      <c r="M296">
        <v>36848</v>
      </c>
      <c r="N296" t="s">
        <v>167</v>
      </c>
      <c r="P296">
        <v>2.2869999999999999</v>
      </c>
      <c r="V296" t="s">
        <v>35</v>
      </c>
      <c r="W296" s="1">
        <v>37916</v>
      </c>
      <c r="X296">
        <v>20031022</v>
      </c>
      <c r="Y296">
        <v>0.92914200000000002</v>
      </c>
      <c r="AB296">
        <v>2.87077630453379</v>
      </c>
      <c r="AI296" s="2">
        <f t="shared" si="16"/>
        <v>37916</v>
      </c>
      <c r="AJ296">
        <f t="shared" si="17"/>
        <v>9.5298663800000014</v>
      </c>
      <c r="AK296">
        <f t="shared" si="18"/>
        <v>9.5298663800000014</v>
      </c>
      <c r="AL296" s="3">
        <f>Sheet2!$Q$35</f>
        <v>10.235623914817568</v>
      </c>
      <c r="AM296" s="3">
        <f>Sheet2!$Q$37</f>
        <v>7.8277745832156471</v>
      </c>
      <c r="AN296" s="3">
        <f>Sheet2!$Q$39</f>
        <v>3.8789864960000009</v>
      </c>
      <c r="AU296">
        <f t="shared" si="19"/>
        <v>6.7843983683676501E-2</v>
      </c>
      <c r="AV296">
        <f>VLOOKUP(AI296,Sheet3!C328:F3619,4,FALSE)</f>
        <v>124.90240184414043</v>
      </c>
    </row>
    <row r="297" spans="1:48">
      <c r="A297">
        <v>31314725</v>
      </c>
      <c r="B297">
        <v>110</v>
      </c>
      <c r="C297" t="s">
        <v>164</v>
      </c>
      <c r="D297">
        <v>1</v>
      </c>
      <c r="E297" t="s">
        <v>165</v>
      </c>
      <c r="F297" t="s">
        <v>34</v>
      </c>
      <c r="G297" t="s">
        <v>166</v>
      </c>
      <c r="H297">
        <v>1</v>
      </c>
      <c r="I297">
        <v>18.62</v>
      </c>
      <c r="J297">
        <v>20.71</v>
      </c>
      <c r="K297">
        <v>9.3490000000000002</v>
      </c>
      <c r="L297">
        <v>11.439</v>
      </c>
      <c r="M297">
        <v>36848</v>
      </c>
      <c r="N297" t="s">
        <v>167</v>
      </c>
      <c r="P297">
        <v>2.2869999999999999</v>
      </c>
      <c r="V297" t="s">
        <v>35</v>
      </c>
      <c r="W297" s="1">
        <v>37917</v>
      </c>
      <c r="X297">
        <v>20031023</v>
      </c>
      <c r="Y297">
        <v>0.93978499999999998</v>
      </c>
      <c r="AB297">
        <v>2.3017536355859698</v>
      </c>
      <c r="AI297" s="2">
        <f t="shared" si="16"/>
        <v>37917</v>
      </c>
      <c r="AJ297">
        <f t="shared" si="17"/>
        <v>8.6346836500000137</v>
      </c>
      <c r="AK297">
        <f t="shared" si="18"/>
        <v>8.6346836500000137</v>
      </c>
      <c r="AL297" s="3">
        <f>Sheet2!$Q$35</f>
        <v>10.235623914817568</v>
      </c>
      <c r="AM297" s="3">
        <f>Sheet2!$Q$37</f>
        <v>7.8277745832156471</v>
      </c>
      <c r="AN297" s="3">
        <f>Sheet2!$Q$39</f>
        <v>3.8789864960000009</v>
      </c>
      <c r="AU297">
        <f t="shared" si="19"/>
        <v>6.1471096582605932E-2</v>
      </c>
      <c r="AV297">
        <f>VLOOKUP(AI297,Sheet3!C329:F3620,4,FALSE)</f>
        <v>109.52870859389739</v>
      </c>
    </row>
    <row r="298" spans="1:48">
      <c r="A298">
        <v>31353717</v>
      </c>
      <c r="B298">
        <v>110</v>
      </c>
      <c r="C298" t="s">
        <v>164</v>
      </c>
      <c r="D298">
        <v>0</v>
      </c>
      <c r="E298" t="s">
        <v>165</v>
      </c>
      <c r="F298" t="s">
        <v>34</v>
      </c>
      <c r="G298" t="s">
        <v>166</v>
      </c>
      <c r="H298">
        <v>1</v>
      </c>
      <c r="I298">
        <v>18.62</v>
      </c>
      <c r="J298">
        <v>20.71</v>
      </c>
      <c r="K298">
        <v>9.3490000000000002</v>
      </c>
      <c r="L298">
        <v>11.439</v>
      </c>
      <c r="M298">
        <v>36848</v>
      </c>
      <c r="N298" t="s">
        <v>167</v>
      </c>
      <c r="P298">
        <v>2.2869999999999999</v>
      </c>
      <c r="V298" t="s">
        <v>35</v>
      </c>
      <c r="W298" s="1">
        <v>37918</v>
      </c>
      <c r="X298">
        <v>20031024</v>
      </c>
      <c r="Y298">
        <v>0.94859199999999999</v>
      </c>
      <c r="AB298">
        <v>1.8308917878528601</v>
      </c>
      <c r="AI298" s="2">
        <f t="shared" si="16"/>
        <v>37918</v>
      </c>
      <c r="AJ298">
        <f t="shared" si="17"/>
        <v>7.8939268800000093</v>
      </c>
      <c r="AK298">
        <f t="shared" si="18"/>
        <v>7.8939268800000093</v>
      </c>
      <c r="AL298" s="3">
        <f>Sheet2!$Q$35</f>
        <v>10.235623914817568</v>
      </c>
      <c r="AM298" s="3">
        <f>Sheet2!$Q$37</f>
        <v>7.8277745832156471</v>
      </c>
      <c r="AN298" s="3">
        <f>Sheet2!$Q$39</f>
        <v>3.8789864960000009</v>
      </c>
      <c r="AU298">
        <f t="shared" si="19"/>
        <v>5.6197581906374638E-2</v>
      </c>
      <c r="AV298">
        <f>VLOOKUP(AI298,Sheet3!C330:F3621,4,FALSE)</f>
        <v>98.476652616764142</v>
      </c>
    </row>
    <row r="299" spans="1:48">
      <c r="A299">
        <v>31390506</v>
      </c>
      <c r="B299">
        <v>110</v>
      </c>
      <c r="C299" t="s">
        <v>164</v>
      </c>
      <c r="D299">
        <v>0</v>
      </c>
      <c r="E299" t="s">
        <v>165</v>
      </c>
      <c r="F299" t="s">
        <v>34</v>
      </c>
      <c r="G299" t="s">
        <v>166</v>
      </c>
      <c r="H299">
        <v>1</v>
      </c>
      <c r="I299">
        <v>18.62</v>
      </c>
      <c r="J299">
        <v>20.71</v>
      </c>
      <c r="K299">
        <v>9.3490000000000002</v>
      </c>
      <c r="L299">
        <v>11.439</v>
      </c>
      <c r="M299">
        <v>36848</v>
      </c>
      <c r="N299" t="s">
        <v>167</v>
      </c>
      <c r="P299">
        <v>2.2869999999999999</v>
      </c>
      <c r="V299" t="s">
        <v>35</v>
      </c>
      <c r="W299" s="1">
        <v>37919</v>
      </c>
      <c r="X299">
        <v>20031025</v>
      </c>
      <c r="Y299">
        <v>0.953233</v>
      </c>
      <c r="AB299">
        <v>1.58276304533789</v>
      </c>
      <c r="AI299" s="2">
        <f t="shared" si="16"/>
        <v>37919</v>
      </c>
      <c r="AJ299">
        <f t="shared" si="17"/>
        <v>7.5035723700000005</v>
      </c>
      <c r="AK299">
        <f t="shared" si="18"/>
        <v>7.5035723700000005</v>
      </c>
      <c r="AL299" s="3">
        <f>Sheet2!$Q$35</f>
        <v>10.235623914817568</v>
      </c>
      <c r="AM299" s="3">
        <f>Sheet2!$Q$37</f>
        <v>7.8277745832156471</v>
      </c>
      <c r="AN299" s="3">
        <f>Sheet2!$Q$39</f>
        <v>3.8789864960000009</v>
      </c>
      <c r="AU299">
        <f t="shared" si="19"/>
        <v>5.3418612721363862E-2</v>
      </c>
      <c r="AV299">
        <f>VLOOKUP(AI299,Sheet3!C331:F3622,4,FALSE)</f>
        <v>90.045917608566356</v>
      </c>
    </row>
    <row r="300" spans="1:48">
      <c r="A300">
        <v>31424226</v>
      </c>
      <c r="B300">
        <v>110</v>
      </c>
      <c r="C300" t="s">
        <v>164</v>
      </c>
      <c r="D300">
        <v>1</v>
      </c>
      <c r="E300" t="s">
        <v>165</v>
      </c>
      <c r="F300" t="s">
        <v>34</v>
      </c>
      <c r="G300" t="s">
        <v>166</v>
      </c>
      <c r="H300">
        <v>1</v>
      </c>
      <c r="I300">
        <v>18.62</v>
      </c>
      <c r="J300">
        <v>20.71</v>
      </c>
      <c r="K300">
        <v>9.3490000000000002</v>
      </c>
      <c r="L300">
        <v>11.439</v>
      </c>
      <c r="M300">
        <v>36848</v>
      </c>
      <c r="N300" t="s">
        <v>167</v>
      </c>
      <c r="P300">
        <v>2.2869999999999999</v>
      </c>
      <c r="V300" t="s">
        <v>35</v>
      </c>
      <c r="W300" s="1">
        <v>37920</v>
      </c>
      <c r="X300">
        <v>20031026</v>
      </c>
      <c r="Y300">
        <v>0.94469800000000004</v>
      </c>
      <c r="AB300">
        <v>2.0390825491873401</v>
      </c>
      <c r="AI300" s="2">
        <f t="shared" si="16"/>
        <v>37920</v>
      </c>
      <c r="AJ300">
        <f t="shared" si="17"/>
        <v>8.2214512200000058</v>
      </c>
      <c r="AK300">
        <f t="shared" si="18"/>
        <v>8.2214512200000058</v>
      </c>
      <c r="AL300" s="3">
        <f>Sheet2!$Q$35</f>
        <v>10.235623914817568</v>
      </c>
      <c r="AM300" s="3">
        <f>Sheet2!$Q$37</f>
        <v>7.8277745832156471</v>
      </c>
      <c r="AN300" s="3">
        <f>Sheet2!$Q$39</f>
        <v>3.8789864960000009</v>
      </c>
      <c r="AU300">
        <f t="shared" si="19"/>
        <v>5.8529257408730072E-2</v>
      </c>
      <c r="AV300">
        <f>VLOOKUP(AI300,Sheet3!C332:F3623,4,FALSE)</f>
        <v>84.165657056630081</v>
      </c>
    </row>
    <row r="301" spans="1:48">
      <c r="A301">
        <v>31457422</v>
      </c>
      <c r="B301">
        <v>110</v>
      </c>
      <c r="C301" t="s">
        <v>164</v>
      </c>
      <c r="D301">
        <v>0</v>
      </c>
      <c r="E301" t="s">
        <v>165</v>
      </c>
      <c r="F301" t="s">
        <v>34</v>
      </c>
      <c r="G301" t="s">
        <v>166</v>
      </c>
      <c r="H301">
        <v>1</v>
      </c>
      <c r="I301">
        <v>18.62</v>
      </c>
      <c r="J301">
        <v>20.71</v>
      </c>
      <c r="K301">
        <v>9.3490000000000002</v>
      </c>
      <c r="L301">
        <v>11.439</v>
      </c>
      <c r="M301">
        <v>36848</v>
      </c>
      <c r="N301" t="s">
        <v>167</v>
      </c>
      <c r="P301">
        <v>2.2869999999999999</v>
      </c>
      <c r="V301" t="s">
        <v>35</v>
      </c>
      <c r="W301" s="1">
        <v>37921</v>
      </c>
      <c r="X301">
        <v>20031027</v>
      </c>
      <c r="Y301">
        <v>0.94663600000000003</v>
      </c>
      <c r="AB301">
        <v>1.9354683490162501</v>
      </c>
      <c r="AI301" s="2">
        <f t="shared" si="16"/>
        <v>37921</v>
      </c>
      <c r="AJ301">
        <f t="shared" si="17"/>
        <v>8.0584460400000069</v>
      </c>
      <c r="AK301">
        <f t="shared" si="18"/>
        <v>8.0584460400000069</v>
      </c>
      <c r="AL301" s="3">
        <f>Sheet2!$Q$35</f>
        <v>10.235623914817568</v>
      </c>
      <c r="AM301" s="3">
        <f>Sheet2!$Q$37</f>
        <v>7.8277745832156471</v>
      </c>
      <c r="AN301" s="3">
        <f>Sheet2!$Q$39</f>
        <v>3.8789864960000009</v>
      </c>
      <c r="AU301">
        <f t="shared" si="19"/>
        <v>5.7368808738066268E-2</v>
      </c>
      <c r="AV301">
        <f>VLOOKUP(AI301,Sheet3!C333:F3624,4,FALSE)</f>
        <v>81.473489575020693</v>
      </c>
    </row>
    <row r="302" spans="1:48">
      <c r="A302">
        <v>31502584</v>
      </c>
      <c r="B302">
        <v>110</v>
      </c>
      <c r="C302" t="s">
        <v>164</v>
      </c>
      <c r="D302">
        <v>1</v>
      </c>
      <c r="E302" t="s">
        <v>165</v>
      </c>
      <c r="F302" t="s">
        <v>34</v>
      </c>
      <c r="G302" t="s">
        <v>166</v>
      </c>
      <c r="H302">
        <v>1</v>
      </c>
      <c r="I302">
        <v>18.62</v>
      </c>
      <c r="J302">
        <v>20.71</v>
      </c>
      <c r="K302">
        <v>9.3490000000000002</v>
      </c>
      <c r="L302">
        <v>11.439</v>
      </c>
      <c r="M302">
        <v>36848</v>
      </c>
      <c r="N302" t="s">
        <v>167</v>
      </c>
      <c r="P302">
        <v>2.2869999999999999</v>
      </c>
      <c r="V302" t="s">
        <v>35</v>
      </c>
      <c r="W302" s="1">
        <v>37922</v>
      </c>
      <c r="X302">
        <v>20031028</v>
      </c>
      <c r="Y302">
        <v>0.94012600000000002</v>
      </c>
      <c r="AB302">
        <v>2.2835222412318199</v>
      </c>
      <c r="AI302" s="2">
        <f t="shared" si="16"/>
        <v>37922</v>
      </c>
      <c r="AJ302">
        <f t="shared" si="17"/>
        <v>8.6060021400000011</v>
      </c>
      <c r="AK302">
        <f t="shared" si="18"/>
        <v>8.6060021400000011</v>
      </c>
      <c r="AL302" s="3">
        <f>Sheet2!$Q$35</f>
        <v>10.235623914817568</v>
      </c>
      <c r="AM302" s="3">
        <f>Sheet2!$Q$37</f>
        <v>7.8277745832156471</v>
      </c>
      <c r="AN302" s="3">
        <f>Sheet2!$Q$39</f>
        <v>3.8789864960000009</v>
      </c>
      <c r="AU302">
        <f t="shared" si="19"/>
        <v>6.1266910309800693E-2</v>
      </c>
      <c r="AV302">
        <f>VLOOKUP(AI302,Sheet3!C334:F3625,4,FALSE)</f>
        <v>83.38634541721683</v>
      </c>
    </row>
    <row r="303" spans="1:48">
      <c r="A303">
        <v>31533804</v>
      </c>
      <c r="B303">
        <v>110</v>
      </c>
      <c r="C303" t="s">
        <v>164</v>
      </c>
      <c r="D303">
        <v>1</v>
      </c>
      <c r="E303" t="s">
        <v>165</v>
      </c>
      <c r="F303" t="s">
        <v>34</v>
      </c>
      <c r="G303" t="s">
        <v>166</v>
      </c>
      <c r="H303">
        <v>1</v>
      </c>
      <c r="I303">
        <v>18.62</v>
      </c>
      <c r="J303">
        <v>20.71</v>
      </c>
      <c r="K303">
        <v>9.3490000000000002</v>
      </c>
      <c r="L303">
        <v>11.439</v>
      </c>
      <c r="M303">
        <v>36848</v>
      </c>
      <c r="N303" t="s">
        <v>167</v>
      </c>
      <c r="P303">
        <v>2.2869999999999999</v>
      </c>
      <c r="V303" t="s">
        <v>35</v>
      </c>
      <c r="W303" s="1">
        <v>37923</v>
      </c>
      <c r="X303">
        <v>20031029</v>
      </c>
      <c r="Y303">
        <v>0.93872800000000001</v>
      </c>
      <c r="AB303">
        <v>2.3582656116338701</v>
      </c>
      <c r="AI303" s="2">
        <f t="shared" si="16"/>
        <v>37923</v>
      </c>
      <c r="AJ303">
        <f t="shared" si="17"/>
        <v>8.7235879199999999</v>
      </c>
      <c r="AK303">
        <f t="shared" si="18"/>
        <v>8.7235879199999999</v>
      </c>
      <c r="AL303" s="3">
        <f>Sheet2!$Q$35</f>
        <v>10.235623914817568</v>
      </c>
      <c r="AM303" s="3">
        <f>Sheet2!$Q$37</f>
        <v>7.8277745832156471</v>
      </c>
      <c r="AN303" s="3">
        <f>Sheet2!$Q$39</f>
        <v>3.8789864960000009</v>
      </c>
      <c r="AU303">
        <f t="shared" si="19"/>
        <v>6.2104014149629384E-2</v>
      </c>
      <c r="AV303">
        <f>VLOOKUP(AI303,Sheet3!C335:F3626,4,FALSE)</f>
        <v>85.511740797434769</v>
      </c>
    </row>
    <row r="304" spans="1:48">
      <c r="A304">
        <v>31562199</v>
      </c>
      <c r="B304">
        <v>110</v>
      </c>
      <c r="C304" t="s">
        <v>164</v>
      </c>
      <c r="D304">
        <v>1</v>
      </c>
      <c r="E304" t="s">
        <v>165</v>
      </c>
      <c r="F304" t="s">
        <v>34</v>
      </c>
      <c r="G304" t="s">
        <v>166</v>
      </c>
      <c r="H304">
        <v>1</v>
      </c>
      <c r="I304">
        <v>18.62</v>
      </c>
      <c r="J304">
        <v>20.71</v>
      </c>
      <c r="K304">
        <v>9.3490000000000002</v>
      </c>
      <c r="L304">
        <v>11.439</v>
      </c>
      <c r="M304">
        <v>36848</v>
      </c>
      <c r="N304" t="s">
        <v>167</v>
      </c>
      <c r="P304">
        <v>2.2869999999999999</v>
      </c>
      <c r="V304" t="s">
        <v>35</v>
      </c>
      <c r="W304" s="1">
        <v>37924</v>
      </c>
      <c r="X304">
        <v>20031030</v>
      </c>
      <c r="Y304">
        <v>0.94454099999999996</v>
      </c>
      <c r="AB304">
        <v>2.04747647562019</v>
      </c>
      <c r="AI304" s="2">
        <f t="shared" si="16"/>
        <v>37924</v>
      </c>
      <c r="AJ304">
        <f t="shared" si="17"/>
        <v>8.2346564900000061</v>
      </c>
      <c r="AK304">
        <f t="shared" si="18"/>
        <v>8.2346564900000061</v>
      </c>
      <c r="AL304" s="3">
        <f>Sheet2!$Q$35</f>
        <v>10.235623914817568</v>
      </c>
      <c r="AM304" s="3">
        <f>Sheet2!$Q$37</f>
        <v>7.8277745832156471</v>
      </c>
      <c r="AN304" s="3">
        <f>Sheet2!$Q$39</f>
        <v>3.8789864960000009</v>
      </c>
      <c r="AU304">
        <f t="shared" si="19"/>
        <v>5.8623266924361761E-2</v>
      </c>
      <c r="AV304">
        <f>VLOOKUP(AI304,Sheet3!C336:F3627,4,FALSE)</f>
        <v>86.645285000217669</v>
      </c>
    </row>
    <row r="305" spans="1:48">
      <c r="A305">
        <v>31590557</v>
      </c>
      <c r="B305">
        <v>110</v>
      </c>
      <c r="C305" t="s">
        <v>164</v>
      </c>
      <c r="D305">
        <v>1</v>
      </c>
      <c r="E305" t="s">
        <v>165</v>
      </c>
      <c r="F305" t="s">
        <v>34</v>
      </c>
      <c r="G305" t="s">
        <v>166</v>
      </c>
      <c r="H305">
        <v>1</v>
      </c>
      <c r="I305">
        <v>18.62</v>
      </c>
      <c r="J305">
        <v>20.71</v>
      </c>
      <c r="K305">
        <v>9.3490000000000002</v>
      </c>
      <c r="L305">
        <v>11.439</v>
      </c>
      <c r="M305">
        <v>36848</v>
      </c>
      <c r="N305" t="s">
        <v>167</v>
      </c>
      <c r="P305">
        <v>2.2869999999999999</v>
      </c>
      <c r="V305" t="s">
        <v>35</v>
      </c>
      <c r="W305" s="1">
        <v>37925</v>
      </c>
      <c r="X305">
        <v>20031031</v>
      </c>
      <c r="Y305">
        <v>0.942639</v>
      </c>
      <c r="AB305">
        <v>2.1491659538066701</v>
      </c>
      <c r="AI305" s="2">
        <f t="shared" si="16"/>
        <v>37925</v>
      </c>
      <c r="AJ305">
        <f t="shared" si="17"/>
        <v>8.3946337100000079</v>
      </c>
      <c r="AK305">
        <f t="shared" si="18"/>
        <v>8.3946337100000079</v>
      </c>
      <c r="AL305" s="3">
        <f>Sheet2!$Q$35</f>
        <v>10.235623914817568</v>
      </c>
      <c r="AM305" s="3">
        <f>Sheet2!$Q$37</f>
        <v>7.8277745832156471</v>
      </c>
      <c r="AN305" s="3">
        <f>Sheet2!$Q$39</f>
        <v>3.8789864960000009</v>
      </c>
      <c r="AU305">
        <f t="shared" si="19"/>
        <v>5.9762159272969913E-2</v>
      </c>
      <c r="AV305">
        <f>VLOOKUP(AI305,Sheet3!C337:F3628,4,FALSE)</f>
        <v>86.078512898826219</v>
      </c>
    </row>
    <row r="306" spans="1:48">
      <c r="A306">
        <v>31616814</v>
      </c>
      <c r="B306">
        <v>110</v>
      </c>
      <c r="C306" t="s">
        <v>164</v>
      </c>
      <c r="D306">
        <v>0</v>
      </c>
      <c r="E306" t="s">
        <v>165</v>
      </c>
      <c r="F306" t="s">
        <v>34</v>
      </c>
      <c r="G306" t="s">
        <v>166</v>
      </c>
      <c r="H306">
        <v>1</v>
      </c>
      <c r="I306">
        <v>18.62</v>
      </c>
      <c r="J306">
        <v>20.71</v>
      </c>
      <c r="K306">
        <v>9.3490000000000002</v>
      </c>
      <c r="L306">
        <v>11.439</v>
      </c>
      <c r="M306">
        <v>36848</v>
      </c>
      <c r="N306" t="s">
        <v>167</v>
      </c>
      <c r="P306">
        <v>2.2869999999999999</v>
      </c>
      <c r="V306" t="s">
        <v>35</v>
      </c>
      <c r="W306" s="1">
        <v>37926</v>
      </c>
      <c r="X306">
        <v>20031101</v>
      </c>
      <c r="Y306">
        <v>0.94793000000000005</v>
      </c>
      <c r="AB306">
        <v>1.8662852865697099</v>
      </c>
      <c r="AI306" s="2">
        <f t="shared" si="16"/>
        <v>37926</v>
      </c>
      <c r="AJ306">
        <f t="shared" si="17"/>
        <v>7.9496077000000014</v>
      </c>
      <c r="AK306">
        <f t="shared" si="18"/>
        <v>7.9496077000000014</v>
      </c>
      <c r="AL306" s="3">
        <f>Sheet2!$Q$35</f>
        <v>10.235623914817568</v>
      </c>
      <c r="AM306" s="3">
        <f>Sheet2!$Q$37</f>
        <v>7.8277745832156471</v>
      </c>
      <c r="AN306" s="3">
        <f>Sheet2!$Q$39</f>
        <v>3.8789864960000009</v>
      </c>
      <c r="AU306">
        <f t="shared" si="19"/>
        <v>5.6593978717509485E-2</v>
      </c>
      <c r="AV306">
        <f>VLOOKUP(AI306,Sheet3!C338:F3629,4,FALSE)</f>
        <v>82.252801214433944</v>
      </c>
    </row>
    <row r="307" spans="1:48">
      <c r="A307">
        <v>31640391</v>
      </c>
      <c r="B307">
        <v>110</v>
      </c>
      <c r="C307" t="s">
        <v>164</v>
      </c>
      <c r="D307">
        <v>0</v>
      </c>
      <c r="E307" t="s">
        <v>165</v>
      </c>
      <c r="F307" t="s">
        <v>34</v>
      </c>
      <c r="G307" t="s">
        <v>166</v>
      </c>
      <c r="H307">
        <v>1</v>
      </c>
      <c r="I307">
        <v>18.62</v>
      </c>
      <c r="J307">
        <v>20.71</v>
      </c>
      <c r="K307">
        <v>9.3490000000000002</v>
      </c>
      <c r="L307">
        <v>11.439</v>
      </c>
      <c r="M307">
        <v>36848</v>
      </c>
      <c r="N307" t="s">
        <v>167</v>
      </c>
      <c r="P307">
        <v>2.2869999999999999</v>
      </c>
      <c r="V307" t="s">
        <v>35</v>
      </c>
      <c r="W307" s="1">
        <v>37927</v>
      </c>
      <c r="X307">
        <v>20031102</v>
      </c>
      <c r="Y307">
        <v>0.94862000000000002</v>
      </c>
      <c r="AB307">
        <v>1.8293947818648399</v>
      </c>
      <c r="AI307" s="2">
        <f t="shared" si="16"/>
        <v>37927</v>
      </c>
      <c r="AJ307">
        <f t="shared" si="17"/>
        <v>7.8915718000000084</v>
      </c>
      <c r="AK307">
        <f t="shared" si="18"/>
        <v>7.8915718000000084</v>
      </c>
      <c r="AL307" s="3">
        <f>Sheet2!$Q$35</f>
        <v>10.235623914817568</v>
      </c>
      <c r="AM307" s="3">
        <f>Sheet2!$Q$37</f>
        <v>7.8277745832156471</v>
      </c>
      <c r="AN307" s="3">
        <f>Sheet2!$Q$39</f>
        <v>3.8789864960000009</v>
      </c>
      <c r="AU307">
        <f t="shared" si="19"/>
        <v>5.6180815878109094E-2</v>
      </c>
      <c r="AV307">
        <f>VLOOKUP(AI307,Sheet3!C339:F3630,4,FALSE)</f>
        <v>79.773173270846357</v>
      </c>
    </row>
    <row r="308" spans="1:48">
      <c r="A308">
        <v>31663646</v>
      </c>
      <c r="B308">
        <v>110</v>
      </c>
      <c r="C308" t="s">
        <v>164</v>
      </c>
      <c r="D308">
        <v>0</v>
      </c>
      <c r="E308" t="s">
        <v>165</v>
      </c>
      <c r="F308" t="s">
        <v>34</v>
      </c>
      <c r="G308" t="s">
        <v>166</v>
      </c>
      <c r="H308">
        <v>1</v>
      </c>
      <c r="I308">
        <v>18.62</v>
      </c>
      <c r="J308">
        <v>20.71</v>
      </c>
      <c r="K308">
        <v>9.3490000000000002</v>
      </c>
      <c r="L308">
        <v>11.439</v>
      </c>
      <c r="M308">
        <v>36848</v>
      </c>
      <c r="N308" t="s">
        <v>167</v>
      </c>
      <c r="P308">
        <v>2.2869999999999999</v>
      </c>
      <c r="V308" t="s">
        <v>35</v>
      </c>
      <c r="W308" s="1">
        <v>37928</v>
      </c>
      <c r="X308">
        <v>20031103</v>
      </c>
      <c r="Y308">
        <v>0.95417700000000005</v>
      </c>
      <c r="AB308">
        <v>1.53229255774165</v>
      </c>
      <c r="AI308" s="2">
        <f t="shared" si="16"/>
        <v>37928</v>
      </c>
      <c r="AJ308">
        <f t="shared" si="17"/>
        <v>7.424172530000007</v>
      </c>
      <c r="AK308">
        <f t="shared" si="18"/>
        <v>7.424172530000007</v>
      </c>
      <c r="AL308" s="3">
        <f>Sheet2!$Q$35</f>
        <v>10.235623914817568</v>
      </c>
      <c r="AM308" s="3">
        <f>Sheet2!$Q$37</f>
        <v>7.8277745832156471</v>
      </c>
      <c r="AN308" s="3">
        <f>Sheet2!$Q$39</f>
        <v>3.8789864960000009</v>
      </c>
      <c r="AU308">
        <f t="shared" si="19"/>
        <v>5.2853358054126227E-2</v>
      </c>
      <c r="AV308">
        <f>VLOOKUP(AI308,Sheet3!C340:F3631,4,FALSE)</f>
        <v>79.631480245498494</v>
      </c>
    </row>
    <row r="309" spans="1:48">
      <c r="A309">
        <v>31686750</v>
      </c>
      <c r="B309">
        <v>110</v>
      </c>
      <c r="C309" t="s">
        <v>164</v>
      </c>
      <c r="D309">
        <v>0</v>
      </c>
      <c r="E309" t="s">
        <v>165</v>
      </c>
      <c r="F309" t="s">
        <v>34</v>
      </c>
      <c r="G309" t="s">
        <v>166</v>
      </c>
      <c r="H309">
        <v>1</v>
      </c>
      <c r="I309">
        <v>18.62</v>
      </c>
      <c r="J309">
        <v>20.71</v>
      </c>
      <c r="K309">
        <v>9.3490000000000002</v>
      </c>
      <c r="L309">
        <v>11.439</v>
      </c>
      <c r="M309">
        <v>36848</v>
      </c>
      <c r="N309" t="s">
        <v>167</v>
      </c>
      <c r="P309">
        <v>2.2869999999999999</v>
      </c>
      <c r="V309" t="s">
        <v>35</v>
      </c>
      <c r="W309" s="1">
        <v>37929</v>
      </c>
      <c r="X309">
        <v>20031104</v>
      </c>
      <c r="Y309">
        <v>0.96098300000000003</v>
      </c>
      <c r="AB309">
        <v>1.1684131736526899</v>
      </c>
      <c r="AI309" s="2">
        <f t="shared" si="16"/>
        <v>37929</v>
      </c>
      <c r="AJ309">
        <f t="shared" si="17"/>
        <v>6.8517198700000108</v>
      </c>
      <c r="AK309">
        <f t="shared" si="18"/>
        <v>6.8517198700000108</v>
      </c>
      <c r="AL309" s="3">
        <f>Sheet2!$Q$35</f>
        <v>10.235623914817568</v>
      </c>
      <c r="AM309" s="3">
        <f>Sheet2!$Q$37</f>
        <v>7.8277745832156471</v>
      </c>
      <c r="AN309" s="3">
        <f>Sheet2!$Q$39</f>
        <v>3.8789864960000009</v>
      </c>
      <c r="AU309">
        <f t="shared" si="19"/>
        <v>4.8778015612156229E-2</v>
      </c>
      <c r="AV309">
        <f>VLOOKUP(AI309,Sheet3!C341:F3632,4,FALSE)</f>
        <v>81.686029113042494</v>
      </c>
    </row>
    <row r="310" spans="1:48">
      <c r="A310">
        <v>31709702</v>
      </c>
      <c r="B310">
        <v>110</v>
      </c>
      <c r="C310" t="s">
        <v>164</v>
      </c>
      <c r="D310">
        <v>0</v>
      </c>
      <c r="E310" t="s">
        <v>165</v>
      </c>
      <c r="F310" t="s">
        <v>34</v>
      </c>
      <c r="G310" t="s">
        <v>166</v>
      </c>
      <c r="H310">
        <v>1</v>
      </c>
      <c r="I310">
        <v>18.62</v>
      </c>
      <c r="J310">
        <v>20.71</v>
      </c>
      <c r="K310">
        <v>9.3490000000000002</v>
      </c>
      <c r="L310">
        <v>11.439</v>
      </c>
      <c r="M310">
        <v>36848</v>
      </c>
      <c r="N310" t="s">
        <v>167</v>
      </c>
      <c r="P310">
        <v>2.2869999999999999</v>
      </c>
      <c r="V310" t="s">
        <v>35</v>
      </c>
      <c r="W310" s="1">
        <v>37930</v>
      </c>
      <c r="X310">
        <v>20031105</v>
      </c>
      <c r="Y310">
        <v>0.96443199999999996</v>
      </c>
      <c r="AB310">
        <v>0.98401411462788702</v>
      </c>
      <c r="AI310" s="2">
        <f t="shared" si="16"/>
        <v>37930</v>
      </c>
      <c r="AJ310">
        <f t="shared" si="17"/>
        <v>6.5616244800000061</v>
      </c>
      <c r="AK310">
        <f t="shared" si="18"/>
        <v>6.5616244800000061</v>
      </c>
      <c r="AL310" s="3">
        <f>Sheet2!$Q$35</f>
        <v>10.235623914817568</v>
      </c>
      <c r="AM310" s="3">
        <f>Sheet2!$Q$37</f>
        <v>7.8277745832156471</v>
      </c>
      <c r="AN310" s="3">
        <f>Sheet2!$Q$39</f>
        <v>3.8789864960000009</v>
      </c>
      <c r="AU310">
        <f t="shared" si="19"/>
        <v>4.6712800201877826E-2</v>
      </c>
      <c r="AV310">
        <f>VLOOKUP(AI310,Sheet3!C342:F3633,4,FALSE)</f>
        <v>86.00766638615228</v>
      </c>
    </row>
    <row r="311" spans="1:48">
      <c r="A311">
        <v>31737360</v>
      </c>
      <c r="B311">
        <v>110</v>
      </c>
      <c r="C311" t="s">
        <v>164</v>
      </c>
      <c r="D311">
        <v>0</v>
      </c>
      <c r="E311" t="s">
        <v>165</v>
      </c>
      <c r="F311" t="s">
        <v>34</v>
      </c>
      <c r="G311" t="s">
        <v>166</v>
      </c>
      <c r="H311">
        <v>1</v>
      </c>
      <c r="I311">
        <v>18.62</v>
      </c>
      <c r="J311">
        <v>20.71</v>
      </c>
      <c r="K311">
        <v>9.3490000000000002</v>
      </c>
      <c r="L311">
        <v>11.439</v>
      </c>
      <c r="M311">
        <v>36848</v>
      </c>
      <c r="N311" t="s">
        <v>167</v>
      </c>
      <c r="P311">
        <v>2.2869999999999999</v>
      </c>
      <c r="V311" t="s">
        <v>35</v>
      </c>
      <c r="W311" s="1">
        <v>37931</v>
      </c>
      <c r="X311">
        <v>20031106</v>
      </c>
      <c r="Y311">
        <v>0.96443199999999996</v>
      </c>
      <c r="AB311">
        <v>0.98401411462788702</v>
      </c>
      <c r="AI311" s="2">
        <f t="shared" si="16"/>
        <v>37931</v>
      </c>
      <c r="AJ311">
        <f t="shared" si="17"/>
        <v>6.5616244800000061</v>
      </c>
      <c r="AK311">
        <f t="shared" si="18"/>
        <v>6.5616244800000061</v>
      </c>
      <c r="AL311" s="3">
        <f>Sheet2!$Q$35</f>
        <v>10.235623914817568</v>
      </c>
      <c r="AM311" s="3">
        <f>Sheet2!$Q$37</f>
        <v>7.8277745832156471</v>
      </c>
      <c r="AN311" s="3">
        <f>Sheet2!$Q$39</f>
        <v>3.8789864960000009</v>
      </c>
      <c r="AU311">
        <f t="shared" si="19"/>
        <v>4.6712800201877826E-2</v>
      </c>
      <c r="AV311">
        <f>VLOOKUP(AI311,Sheet3!C343:F3634,4,FALSE)</f>
        <v>89.124912943805242</v>
      </c>
    </row>
    <row r="312" spans="1:48">
      <c r="A312">
        <v>31769858</v>
      </c>
      <c r="B312">
        <v>110</v>
      </c>
      <c r="C312" t="s">
        <v>164</v>
      </c>
      <c r="D312">
        <v>0</v>
      </c>
      <c r="E312" t="s">
        <v>165</v>
      </c>
      <c r="F312" t="s">
        <v>34</v>
      </c>
      <c r="G312" t="s">
        <v>166</v>
      </c>
      <c r="H312">
        <v>1</v>
      </c>
      <c r="I312">
        <v>18.62</v>
      </c>
      <c r="J312">
        <v>20.71</v>
      </c>
      <c r="K312">
        <v>9.3490000000000002</v>
      </c>
      <c r="L312">
        <v>11.439</v>
      </c>
      <c r="M312">
        <v>36848</v>
      </c>
      <c r="N312" t="s">
        <v>167</v>
      </c>
      <c r="P312">
        <v>2.2869999999999999</v>
      </c>
      <c r="V312" t="s">
        <v>35</v>
      </c>
      <c r="W312" s="1">
        <v>37932</v>
      </c>
      <c r="X312">
        <v>20031107</v>
      </c>
      <c r="Y312">
        <v>0.96840099999999996</v>
      </c>
      <c r="AB312">
        <v>0.77181351582549196</v>
      </c>
      <c r="AI312" s="2">
        <f t="shared" si="16"/>
        <v>37932</v>
      </c>
      <c r="AJ312">
        <f t="shared" si="17"/>
        <v>6.227791890000006</v>
      </c>
      <c r="AK312">
        <f t="shared" si="18"/>
        <v>6.227791890000006</v>
      </c>
      <c r="AL312" s="3">
        <f>Sheet2!$Q$35</f>
        <v>10.235623914817568</v>
      </c>
      <c r="AM312" s="3">
        <f>Sheet2!$Q$37</f>
        <v>7.8277745832156471</v>
      </c>
      <c r="AN312" s="3">
        <f>Sheet2!$Q$39</f>
        <v>3.8789864960000009</v>
      </c>
      <c r="AU312">
        <f t="shared" si="19"/>
        <v>4.4336215695239704E-2</v>
      </c>
      <c r="AV312">
        <f>VLOOKUP(AI312,Sheet3!C344:F3635,4,FALSE)</f>
        <v>89.54999201984883</v>
      </c>
    </row>
    <row r="313" spans="1:48">
      <c r="A313">
        <v>31803425</v>
      </c>
      <c r="B313">
        <v>110</v>
      </c>
      <c r="C313" t="s">
        <v>164</v>
      </c>
      <c r="D313">
        <v>0</v>
      </c>
      <c r="E313" t="s">
        <v>165</v>
      </c>
      <c r="F313" t="s">
        <v>34</v>
      </c>
      <c r="G313" t="s">
        <v>166</v>
      </c>
      <c r="H313">
        <v>1</v>
      </c>
      <c r="I313">
        <v>18.62</v>
      </c>
      <c r="J313">
        <v>20.71</v>
      </c>
      <c r="K313">
        <v>9.3490000000000002</v>
      </c>
      <c r="L313">
        <v>11.439</v>
      </c>
      <c r="M313">
        <v>36848</v>
      </c>
      <c r="N313" t="s">
        <v>167</v>
      </c>
      <c r="P313">
        <v>2.2869999999999999</v>
      </c>
      <c r="V313" t="s">
        <v>35</v>
      </c>
      <c r="W313" s="1">
        <v>37933</v>
      </c>
      <c r="X313">
        <v>20031108</v>
      </c>
      <c r="Y313">
        <v>0.97287500000000005</v>
      </c>
      <c r="AB313">
        <v>0.53261334473908895</v>
      </c>
      <c r="AI313" s="2">
        <f t="shared" si="16"/>
        <v>37933</v>
      </c>
      <c r="AJ313">
        <f t="shared" si="17"/>
        <v>5.8514837499999999</v>
      </c>
      <c r="AK313">
        <f t="shared" si="18"/>
        <v>5.8514837499999999</v>
      </c>
      <c r="AL313" s="3">
        <f>Sheet2!$Q$35</f>
        <v>10.235623914817568</v>
      </c>
      <c r="AM313" s="3">
        <f>Sheet2!$Q$37</f>
        <v>7.8277745832156471</v>
      </c>
      <c r="AN313" s="3">
        <f>Sheet2!$Q$39</f>
        <v>3.8789864960000009</v>
      </c>
      <c r="AU313">
        <f t="shared" si="19"/>
        <v>4.1657243893098335E-2</v>
      </c>
      <c r="AV313">
        <f>VLOOKUP(AI313,Sheet3!C345:F3636,4,FALSE)</f>
        <v>87.424596639630906</v>
      </c>
    </row>
    <row r="314" spans="1:48">
      <c r="A314">
        <v>31837456</v>
      </c>
      <c r="B314">
        <v>110</v>
      </c>
      <c r="C314" t="s">
        <v>164</v>
      </c>
      <c r="D314">
        <v>0</v>
      </c>
      <c r="E314" t="s">
        <v>165</v>
      </c>
      <c r="F314" t="s">
        <v>34</v>
      </c>
      <c r="G314" t="s">
        <v>166</v>
      </c>
      <c r="H314">
        <v>1</v>
      </c>
      <c r="I314">
        <v>18.62</v>
      </c>
      <c r="J314">
        <v>20.71</v>
      </c>
      <c r="K314">
        <v>9.3490000000000002</v>
      </c>
      <c r="L314">
        <v>11.439</v>
      </c>
      <c r="M314">
        <v>36848</v>
      </c>
      <c r="N314" t="s">
        <v>167</v>
      </c>
      <c r="P314">
        <v>2.2869999999999999</v>
      </c>
      <c r="V314" t="s">
        <v>35</v>
      </c>
      <c r="W314" s="1">
        <v>37934</v>
      </c>
      <c r="X314">
        <v>20031109</v>
      </c>
      <c r="Y314">
        <v>0.96633599999999997</v>
      </c>
      <c r="AB314">
        <v>0.88221770744225803</v>
      </c>
      <c r="AI314" s="2">
        <f t="shared" si="16"/>
        <v>37934</v>
      </c>
      <c r="AJ314">
        <f t="shared" si="17"/>
        <v>6.4014790400000123</v>
      </c>
      <c r="AK314">
        <f t="shared" si="18"/>
        <v>6.4014790400000123</v>
      </c>
      <c r="AL314" s="3">
        <f>Sheet2!$Q$35</f>
        <v>10.235623914817568</v>
      </c>
      <c r="AM314" s="3">
        <f>Sheet2!$Q$37</f>
        <v>7.8277745832156471</v>
      </c>
      <c r="AN314" s="3">
        <f>Sheet2!$Q$39</f>
        <v>3.8789864960000009</v>
      </c>
      <c r="AU314">
        <f t="shared" si="19"/>
        <v>4.5572710279822196E-2</v>
      </c>
      <c r="AV314">
        <f>VLOOKUP(AI314,Sheet3!C346:F3637,4,FALSE)</f>
        <v>83.244652391868968</v>
      </c>
    </row>
    <row r="315" spans="1:48">
      <c r="A315">
        <v>33358659</v>
      </c>
      <c r="B315">
        <v>110</v>
      </c>
      <c r="C315" t="s">
        <v>164</v>
      </c>
      <c r="D315">
        <v>0</v>
      </c>
      <c r="E315" t="s">
        <v>165</v>
      </c>
      <c r="F315" t="s">
        <v>34</v>
      </c>
      <c r="G315" t="s">
        <v>166</v>
      </c>
      <c r="H315">
        <v>1</v>
      </c>
      <c r="I315">
        <v>18.62</v>
      </c>
      <c r="J315">
        <v>20.71</v>
      </c>
      <c r="K315">
        <v>9.3490000000000002</v>
      </c>
      <c r="L315">
        <v>11.439</v>
      </c>
      <c r="M315">
        <v>36848</v>
      </c>
      <c r="N315" t="s">
        <v>167</v>
      </c>
      <c r="P315">
        <v>2.2869999999999999</v>
      </c>
      <c r="V315" t="s">
        <v>35</v>
      </c>
      <c r="W315" s="1">
        <v>37935</v>
      </c>
      <c r="X315">
        <v>20031110</v>
      </c>
      <c r="Y315">
        <v>0.96633599999999997</v>
      </c>
      <c r="AB315">
        <v>0.88221770744225803</v>
      </c>
      <c r="AI315" s="2">
        <f t="shared" si="16"/>
        <v>37935</v>
      </c>
      <c r="AJ315">
        <f t="shared" si="17"/>
        <v>6.4014790400000123</v>
      </c>
      <c r="AK315">
        <f t="shared" si="18"/>
        <v>6.4014790400000123</v>
      </c>
      <c r="AL315" s="3">
        <f>Sheet2!$Q$35</f>
        <v>10.235623914817568</v>
      </c>
      <c r="AM315" s="3">
        <f>Sheet2!$Q$37</f>
        <v>7.8277745832156471</v>
      </c>
      <c r="AN315" s="3">
        <f>Sheet2!$Q$39</f>
        <v>3.8789864960000009</v>
      </c>
      <c r="AU315">
        <f t="shared" si="19"/>
        <v>4.5572710279822196E-2</v>
      </c>
      <c r="AV315">
        <f>VLOOKUP(AI315,Sheet3!C347:F3638,4,FALSE)</f>
        <v>79.064708144107044</v>
      </c>
    </row>
    <row r="316" spans="1:48">
      <c r="A316">
        <v>33419032</v>
      </c>
      <c r="B316">
        <v>110</v>
      </c>
      <c r="C316" t="s">
        <v>164</v>
      </c>
      <c r="D316">
        <v>0</v>
      </c>
      <c r="E316" t="s">
        <v>165</v>
      </c>
      <c r="F316" t="s">
        <v>34</v>
      </c>
      <c r="G316" t="s">
        <v>166</v>
      </c>
      <c r="H316">
        <v>1</v>
      </c>
      <c r="I316">
        <v>18.62</v>
      </c>
      <c r="J316">
        <v>20.71</v>
      </c>
      <c r="K316">
        <v>9.3490000000000002</v>
      </c>
      <c r="L316">
        <v>11.439</v>
      </c>
      <c r="M316">
        <v>36848</v>
      </c>
      <c r="N316" t="s">
        <v>167</v>
      </c>
      <c r="P316">
        <v>2.2869999999999999</v>
      </c>
      <c r="V316" t="s">
        <v>35</v>
      </c>
      <c r="W316" s="1">
        <v>37936</v>
      </c>
      <c r="X316">
        <v>20031111</v>
      </c>
      <c r="Y316">
        <v>0.96355900000000005</v>
      </c>
      <c r="AB316">
        <v>1.03068862275449</v>
      </c>
      <c r="AI316" s="2">
        <f t="shared" si="16"/>
        <v>37936</v>
      </c>
      <c r="AJ316">
        <f t="shared" si="17"/>
        <v>6.6350525100000084</v>
      </c>
      <c r="AK316">
        <f t="shared" si="18"/>
        <v>6.6350525100000084</v>
      </c>
      <c r="AL316" s="3">
        <f>Sheet2!$Q$35</f>
        <v>10.235623914817568</v>
      </c>
      <c r="AM316" s="3">
        <f>Sheet2!$Q$37</f>
        <v>7.8277745832156471</v>
      </c>
      <c r="AN316" s="3">
        <f>Sheet2!$Q$39</f>
        <v>3.8789864960000009</v>
      </c>
      <c r="AU316">
        <f t="shared" si="19"/>
        <v>4.7235541011727944E-2</v>
      </c>
      <c r="AV316">
        <f>VLOOKUP(AI316,Sheet3!C348:F3639,4,FALSE)</f>
        <v>75.664075535758357</v>
      </c>
    </row>
    <row r="317" spans="1:48">
      <c r="A317">
        <v>33464397</v>
      </c>
      <c r="B317">
        <v>110</v>
      </c>
      <c r="C317" t="s">
        <v>164</v>
      </c>
      <c r="D317">
        <v>0</v>
      </c>
      <c r="E317" t="s">
        <v>165</v>
      </c>
      <c r="F317" t="s">
        <v>34</v>
      </c>
      <c r="G317" t="s">
        <v>166</v>
      </c>
      <c r="H317">
        <v>1</v>
      </c>
      <c r="I317">
        <v>18.62</v>
      </c>
      <c r="J317">
        <v>20.71</v>
      </c>
      <c r="K317">
        <v>9.3490000000000002</v>
      </c>
      <c r="L317">
        <v>11.439</v>
      </c>
      <c r="M317">
        <v>36848</v>
      </c>
      <c r="N317" t="s">
        <v>167</v>
      </c>
      <c r="P317">
        <v>2.2869999999999999</v>
      </c>
      <c r="V317" t="s">
        <v>35</v>
      </c>
      <c r="W317" s="1">
        <v>37937</v>
      </c>
      <c r="X317">
        <v>20031112</v>
      </c>
      <c r="Y317">
        <v>0.96289599999999997</v>
      </c>
      <c r="AB317">
        <v>1.0661355859709101</v>
      </c>
      <c r="AI317" s="2">
        <f t="shared" si="16"/>
        <v>37937</v>
      </c>
      <c r="AJ317">
        <f t="shared" si="17"/>
        <v>6.6908174400000036</v>
      </c>
      <c r="AK317">
        <f t="shared" si="18"/>
        <v>6.6908174400000036</v>
      </c>
      <c r="AL317" s="3">
        <f>Sheet2!$Q$35</f>
        <v>10.235623914817568</v>
      </c>
      <c r="AM317" s="3">
        <f>Sheet2!$Q$37</f>
        <v>7.8277745832156471</v>
      </c>
      <c r="AN317" s="3">
        <f>Sheet2!$Q$39</f>
        <v>3.8789864960000009</v>
      </c>
      <c r="AU317">
        <f t="shared" si="19"/>
        <v>4.7632536609586579E-2</v>
      </c>
      <c r="AV317">
        <f>VLOOKUP(AI317,Sheet3!C349:F3640,4,FALSE)</f>
        <v>77.86031742865022</v>
      </c>
    </row>
    <row r="318" spans="1:48">
      <c r="A318">
        <v>33485277</v>
      </c>
      <c r="B318">
        <v>110</v>
      </c>
      <c r="C318" t="s">
        <v>164</v>
      </c>
      <c r="D318">
        <v>0</v>
      </c>
      <c r="E318" t="s">
        <v>165</v>
      </c>
      <c r="F318" t="s">
        <v>34</v>
      </c>
      <c r="G318" t="s">
        <v>166</v>
      </c>
      <c r="H318">
        <v>1</v>
      </c>
      <c r="I318">
        <v>18.62</v>
      </c>
      <c r="J318">
        <v>20.71</v>
      </c>
      <c r="K318">
        <v>9.3490000000000002</v>
      </c>
      <c r="L318">
        <v>11.439</v>
      </c>
      <c r="M318">
        <v>36848</v>
      </c>
      <c r="N318" t="s">
        <v>167</v>
      </c>
      <c r="P318">
        <v>2.2869999999999999</v>
      </c>
      <c r="V318" t="s">
        <v>35</v>
      </c>
      <c r="W318" s="1">
        <v>37938</v>
      </c>
      <c r="X318">
        <v>20031113</v>
      </c>
      <c r="Y318">
        <v>0.96755400000000003</v>
      </c>
      <c r="AB318">
        <v>0.81709794696321303</v>
      </c>
      <c r="AI318" s="2">
        <f t="shared" si="16"/>
        <v>37938</v>
      </c>
      <c r="AJ318">
        <f t="shared" si="17"/>
        <v>6.2990330599999993</v>
      </c>
      <c r="AK318">
        <f t="shared" si="18"/>
        <v>6.2990330599999993</v>
      </c>
      <c r="AL318" s="3">
        <f>Sheet2!$Q$35</f>
        <v>10.235623914817568</v>
      </c>
      <c r="AM318" s="3">
        <f>Sheet2!$Q$37</f>
        <v>7.8277745832156471</v>
      </c>
      <c r="AN318" s="3">
        <f>Sheet2!$Q$39</f>
        <v>3.8789864960000009</v>
      </c>
      <c r="AU318">
        <f t="shared" si="19"/>
        <v>4.4843388050271778E-2</v>
      </c>
      <c r="AV318">
        <f>VLOOKUP(AI318,Sheet3!C350:F3641,4,FALSE)</f>
        <v>77.789470915976281</v>
      </c>
    </row>
    <row r="319" spans="1:48">
      <c r="A319">
        <v>33523518</v>
      </c>
      <c r="B319">
        <v>110</v>
      </c>
      <c r="C319" t="s">
        <v>164</v>
      </c>
      <c r="D319">
        <v>0</v>
      </c>
      <c r="E319" t="s">
        <v>165</v>
      </c>
      <c r="F319" t="s">
        <v>34</v>
      </c>
      <c r="G319" t="s">
        <v>166</v>
      </c>
      <c r="H319">
        <v>1</v>
      </c>
      <c r="I319">
        <v>18.62</v>
      </c>
      <c r="J319">
        <v>20.71</v>
      </c>
      <c r="K319">
        <v>9.3490000000000002</v>
      </c>
      <c r="L319">
        <v>11.439</v>
      </c>
      <c r="M319">
        <v>36848</v>
      </c>
      <c r="N319" t="s">
        <v>167</v>
      </c>
      <c r="P319">
        <v>2.2869999999999999</v>
      </c>
      <c r="V319" t="s">
        <v>35</v>
      </c>
      <c r="W319" s="1">
        <v>37939</v>
      </c>
      <c r="X319">
        <v>20031114</v>
      </c>
      <c r="Y319">
        <v>0.96755400000000003</v>
      </c>
      <c r="AB319">
        <v>0.81709794696321303</v>
      </c>
      <c r="AI319" s="2">
        <f t="shared" si="16"/>
        <v>37939</v>
      </c>
      <c r="AJ319">
        <f t="shared" si="17"/>
        <v>6.2990330599999993</v>
      </c>
      <c r="AK319">
        <f t="shared" si="18"/>
        <v>6.2990330599999993</v>
      </c>
      <c r="AL319" s="3">
        <f>Sheet2!$Q$35</f>
        <v>10.235623914817568</v>
      </c>
      <c r="AM319" s="3">
        <f>Sheet2!$Q$37</f>
        <v>7.8277745832156471</v>
      </c>
      <c r="AN319" s="3">
        <f>Sheet2!$Q$39</f>
        <v>3.8789864960000009</v>
      </c>
      <c r="AU319">
        <f t="shared" si="19"/>
        <v>4.4843388050271778E-2</v>
      </c>
      <c r="AV319">
        <f>VLOOKUP(AI319,Sheet3!C351:F3642,4,FALSE)</f>
        <v>77.86031742865022</v>
      </c>
    </row>
    <row r="320" spans="1:48">
      <c r="A320">
        <v>33560743</v>
      </c>
      <c r="B320">
        <v>110</v>
      </c>
      <c r="C320" t="s">
        <v>164</v>
      </c>
      <c r="D320">
        <v>0</v>
      </c>
      <c r="E320" t="s">
        <v>165</v>
      </c>
      <c r="F320" t="s">
        <v>34</v>
      </c>
      <c r="G320" t="s">
        <v>166</v>
      </c>
      <c r="H320">
        <v>1</v>
      </c>
      <c r="I320">
        <v>18.62</v>
      </c>
      <c r="J320">
        <v>20.71</v>
      </c>
      <c r="K320">
        <v>9.3490000000000002</v>
      </c>
      <c r="L320">
        <v>11.439</v>
      </c>
      <c r="M320">
        <v>36848</v>
      </c>
      <c r="N320" t="s">
        <v>167</v>
      </c>
      <c r="P320">
        <v>2.2869999999999999</v>
      </c>
      <c r="V320" t="s">
        <v>35</v>
      </c>
      <c r="W320" s="1">
        <v>37940</v>
      </c>
      <c r="X320">
        <v>20031115</v>
      </c>
      <c r="Y320">
        <v>0.97462300000000002</v>
      </c>
      <c r="AB320">
        <v>0.43915739948673799</v>
      </c>
      <c r="AI320" s="2">
        <f t="shared" si="16"/>
        <v>37940</v>
      </c>
      <c r="AJ320">
        <f t="shared" si="17"/>
        <v>5.7044594700000033</v>
      </c>
      <c r="AK320">
        <f t="shared" si="18"/>
        <v>5.7044594700000033</v>
      </c>
      <c r="AL320" s="3">
        <f>Sheet2!$Q$35</f>
        <v>10.235623914817568</v>
      </c>
      <c r="AM320" s="3">
        <f>Sheet2!$Q$37</f>
        <v>7.8277745832156471</v>
      </c>
      <c r="AN320" s="3">
        <f>Sheet2!$Q$39</f>
        <v>3.8789864960000009</v>
      </c>
      <c r="AU320">
        <f t="shared" si="19"/>
        <v>4.0610564699950613E-2</v>
      </c>
      <c r="AV320">
        <f>VLOOKUP(AI320,Sheet3!C352:F3643,4,FALSE)</f>
        <v>80.906717473629243</v>
      </c>
    </row>
    <row r="321" spans="1:48">
      <c r="A321">
        <v>33594079</v>
      </c>
      <c r="B321">
        <v>110</v>
      </c>
      <c r="C321" t="s">
        <v>164</v>
      </c>
      <c r="D321">
        <v>0</v>
      </c>
      <c r="E321" t="s">
        <v>165</v>
      </c>
      <c r="F321" t="s">
        <v>34</v>
      </c>
      <c r="G321" t="s">
        <v>166</v>
      </c>
      <c r="H321">
        <v>1</v>
      </c>
      <c r="I321">
        <v>18.62</v>
      </c>
      <c r="J321">
        <v>20.71</v>
      </c>
      <c r="K321">
        <v>9.3490000000000002</v>
      </c>
      <c r="L321">
        <v>11.439</v>
      </c>
      <c r="M321">
        <v>36848</v>
      </c>
      <c r="N321" t="s">
        <v>167</v>
      </c>
      <c r="P321">
        <v>2.2869999999999999</v>
      </c>
      <c r="V321" t="s">
        <v>35</v>
      </c>
      <c r="W321" s="1">
        <v>37941</v>
      </c>
      <c r="X321">
        <v>20031116</v>
      </c>
      <c r="Y321">
        <v>0.97854399999999997</v>
      </c>
      <c r="AB321">
        <v>0.22952309666381501</v>
      </c>
      <c r="AI321" s="2">
        <f t="shared" si="16"/>
        <v>37941</v>
      </c>
      <c r="AJ321">
        <f t="shared" si="17"/>
        <v>5.3746641600000089</v>
      </c>
      <c r="AK321">
        <f t="shared" si="18"/>
        <v>5.3746641600000089</v>
      </c>
      <c r="AL321" s="3">
        <f>Sheet2!$Q$35</f>
        <v>10.235623914817568</v>
      </c>
      <c r="AM321" s="3">
        <f>Sheet2!$Q$37</f>
        <v>7.8277745832156471</v>
      </c>
      <c r="AN321" s="3">
        <f>Sheet2!$Q$39</f>
        <v>3.8789864960000009</v>
      </c>
      <c r="AU321">
        <f t="shared" si="19"/>
        <v>3.826272195605343E-2</v>
      </c>
      <c r="AV321">
        <f>VLOOKUP(AI321,Sheet3!C353:F3644,4,FALSE)</f>
        <v>82.465340752455731</v>
      </c>
    </row>
    <row r="322" spans="1:48">
      <c r="A322">
        <v>33639052</v>
      </c>
      <c r="B322">
        <v>110</v>
      </c>
      <c r="C322" t="s">
        <v>164</v>
      </c>
      <c r="D322">
        <v>0</v>
      </c>
      <c r="E322" t="s">
        <v>165</v>
      </c>
      <c r="F322" t="s">
        <v>34</v>
      </c>
      <c r="G322" t="s">
        <v>166</v>
      </c>
      <c r="H322">
        <v>1</v>
      </c>
      <c r="I322">
        <v>18.62</v>
      </c>
      <c r="J322">
        <v>20.71</v>
      </c>
      <c r="K322">
        <v>9.3490000000000002</v>
      </c>
      <c r="L322">
        <v>11.439</v>
      </c>
      <c r="M322">
        <v>36848</v>
      </c>
      <c r="N322" t="s">
        <v>167</v>
      </c>
      <c r="P322">
        <v>2.2869999999999999</v>
      </c>
      <c r="V322" t="s">
        <v>35</v>
      </c>
      <c r="W322" s="1">
        <v>37942</v>
      </c>
      <c r="X322">
        <v>20031117</v>
      </c>
      <c r="Y322">
        <v>0.97209599999999996</v>
      </c>
      <c r="AB322">
        <v>0.57426218990590305</v>
      </c>
      <c r="AI322" s="2">
        <f t="shared" si="16"/>
        <v>37942</v>
      </c>
      <c r="AJ322">
        <f t="shared" si="17"/>
        <v>5.9170054400000112</v>
      </c>
      <c r="AK322">
        <f t="shared" si="18"/>
        <v>5.9170054400000112</v>
      </c>
      <c r="AL322" s="3">
        <f>Sheet2!$Q$35</f>
        <v>10.235623914817568</v>
      </c>
      <c r="AM322" s="3">
        <f>Sheet2!$Q$37</f>
        <v>7.8277745832156471</v>
      </c>
      <c r="AN322" s="3">
        <f>Sheet2!$Q$39</f>
        <v>3.8789864960000009</v>
      </c>
      <c r="AU322">
        <f t="shared" si="19"/>
        <v>4.2123698750914262E-2</v>
      </c>
      <c r="AV322">
        <f>VLOOKUP(AI322,Sheet3!C354:F3645,4,FALSE)</f>
        <v>85.44089428476083</v>
      </c>
    </row>
    <row r="323" spans="1:48">
      <c r="A323">
        <v>33670381</v>
      </c>
      <c r="B323">
        <v>110</v>
      </c>
      <c r="C323" t="s">
        <v>164</v>
      </c>
      <c r="D323">
        <v>0</v>
      </c>
      <c r="E323" t="s">
        <v>165</v>
      </c>
      <c r="F323" t="s">
        <v>34</v>
      </c>
      <c r="G323" t="s">
        <v>166</v>
      </c>
      <c r="H323">
        <v>1</v>
      </c>
      <c r="I323">
        <v>18.62</v>
      </c>
      <c r="J323">
        <v>20.71</v>
      </c>
      <c r="K323">
        <v>9.3490000000000002</v>
      </c>
      <c r="L323">
        <v>11.439</v>
      </c>
      <c r="M323">
        <v>36848</v>
      </c>
      <c r="N323" t="s">
        <v>167</v>
      </c>
      <c r="P323">
        <v>2.2869999999999999</v>
      </c>
      <c r="V323" t="s">
        <v>35</v>
      </c>
      <c r="W323" s="1">
        <v>37943</v>
      </c>
      <c r="X323">
        <v>20031118</v>
      </c>
      <c r="Y323">
        <v>0.97359600000000002</v>
      </c>
      <c r="AB323">
        <v>0.49406544054747398</v>
      </c>
      <c r="AI323" s="2">
        <f t="shared" ref="AI323:AI386" si="20">W323</f>
        <v>37943</v>
      </c>
      <c r="AJ323">
        <f t="shared" ref="AJ323:AJ386" si="21">$AQ$2*(Y323^2)+($AR$2*Y323)+$AS$2</f>
        <v>5.7908404400000109</v>
      </c>
      <c r="AK323">
        <f t="shared" ref="AK323:AK386" si="22">IF(AJ323&gt;0,AJ323,0)</f>
        <v>5.7908404400000109</v>
      </c>
      <c r="AL323" s="3">
        <f>Sheet2!$Q$35</f>
        <v>10.235623914817568</v>
      </c>
      <c r="AM323" s="3">
        <f>Sheet2!$Q$37</f>
        <v>7.8277745832156471</v>
      </c>
      <c r="AN323" s="3">
        <f>Sheet2!$Q$39</f>
        <v>3.8789864960000009</v>
      </c>
      <c r="AU323">
        <f t="shared" ref="AU323:AU386" si="23">0.001*(AK323*86440)/AT$2</f>
        <v>4.1225518665261154E-2</v>
      </c>
      <c r="AV323">
        <f>VLOOKUP(AI323,Sheet3!C355:F3646,4,FALSE)</f>
        <v>89.975071095892417</v>
      </c>
    </row>
    <row r="324" spans="1:48">
      <c r="A324">
        <v>33700408</v>
      </c>
      <c r="B324">
        <v>110</v>
      </c>
      <c r="C324" t="s">
        <v>164</v>
      </c>
      <c r="D324">
        <v>0</v>
      </c>
      <c r="E324" t="s">
        <v>165</v>
      </c>
      <c r="F324" t="s">
        <v>34</v>
      </c>
      <c r="G324" t="s">
        <v>166</v>
      </c>
      <c r="H324">
        <v>1</v>
      </c>
      <c r="I324">
        <v>18.62</v>
      </c>
      <c r="J324">
        <v>20.71</v>
      </c>
      <c r="K324">
        <v>9.3490000000000002</v>
      </c>
      <c r="L324">
        <v>11.439</v>
      </c>
      <c r="M324">
        <v>36848</v>
      </c>
      <c r="N324" t="s">
        <v>167</v>
      </c>
      <c r="P324">
        <v>2.2869999999999999</v>
      </c>
      <c r="V324" t="s">
        <v>35</v>
      </c>
      <c r="W324" s="1">
        <v>37944</v>
      </c>
      <c r="X324">
        <v>20031119</v>
      </c>
      <c r="Y324">
        <v>0.97548199999999996</v>
      </c>
      <c r="AB324">
        <v>0.393231394354149</v>
      </c>
      <c r="AI324" s="2">
        <f t="shared" si="20"/>
        <v>37944</v>
      </c>
      <c r="AJ324">
        <f t="shared" si="21"/>
        <v>5.6322089800000157</v>
      </c>
      <c r="AK324">
        <f t="shared" si="22"/>
        <v>5.6322089800000157</v>
      </c>
      <c r="AL324" s="3">
        <f>Sheet2!$Q$35</f>
        <v>10.235623914817568</v>
      </c>
      <c r="AM324" s="3">
        <f>Sheet2!$Q$37</f>
        <v>7.8277745832156471</v>
      </c>
      <c r="AN324" s="3">
        <f>Sheet2!$Q$39</f>
        <v>3.8789864960000009</v>
      </c>
      <c r="AU324">
        <f t="shared" si="23"/>
        <v>4.0096206904233357E-2</v>
      </c>
      <c r="AV324">
        <f>VLOOKUP(AI324,Sheet3!C356:F3647,4,FALSE)</f>
        <v>123.76885764135753</v>
      </c>
    </row>
    <row r="325" spans="1:48">
      <c r="A325">
        <v>33733972</v>
      </c>
      <c r="B325">
        <v>110</v>
      </c>
      <c r="C325" t="s">
        <v>164</v>
      </c>
      <c r="D325">
        <v>0</v>
      </c>
      <c r="E325" t="s">
        <v>165</v>
      </c>
      <c r="F325" t="s">
        <v>34</v>
      </c>
      <c r="G325" t="s">
        <v>166</v>
      </c>
      <c r="H325">
        <v>1</v>
      </c>
      <c r="I325">
        <v>18.62</v>
      </c>
      <c r="J325">
        <v>20.71</v>
      </c>
      <c r="K325">
        <v>9.3490000000000002</v>
      </c>
      <c r="L325">
        <v>11.439</v>
      </c>
      <c r="M325">
        <v>36848</v>
      </c>
      <c r="N325" t="s">
        <v>167</v>
      </c>
      <c r="P325">
        <v>2.2869999999999999</v>
      </c>
      <c r="V325" t="s">
        <v>35</v>
      </c>
      <c r="W325" s="1">
        <v>37945</v>
      </c>
      <c r="X325">
        <v>20031120</v>
      </c>
      <c r="Y325">
        <v>0.97482500000000005</v>
      </c>
      <c r="AB325">
        <v>0.428357570573135</v>
      </c>
      <c r="AI325" s="2">
        <f t="shared" si="20"/>
        <v>37945</v>
      </c>
      <c r="AJ325">
        <f t="shared" si="21"/>
        <v>5.6874692500000066</v>
      </c>
      <c r="AK325">
        <f t="shared" si="22"/>
        <v>5.6874692500000066</v>
      </c>
      <c r="AL325" s="3">
        <f>Sheet2!$Q$35</f>
        <v>10.235623914817568</v>
      </c>
      <c r="AM325" s="3">
        <f>Sheet2!$Q$37</f>
        <v>7.8277745832156471</v>
      </c>
      <c r="AN325" s="3">
        <f>Sheet2!$Q$39</f>
        <v>3.8789864960000009</v>
      </c>
      <c r="AU325">
        <f t="shared" si="23"/>
        <v>4.0489609781749349E-2</v>
      </c>
      <c r="AV325">
        <f>VLOOKUP(AI325,Sheet3!C357:F3648,4,FALSE)</f>
        <v>165.14322104293325</v>
      </c>
    </row>
    <row r="326" spans="1:48">
      <c r="A326">
        <v>33767342</v>
      </c>
      <c r="B326">
        <v>110</v>
      </c>
      <c r="C326" t="s">
        <v>164</v>
      </c>
      <c r="D326">
        <v>0</v>
      </c>
      <c r="E326" t="s">
        <v>165</v>
      </c>
      <c r="F326" t="s">
        <v>34</v>
      </c>
      <c r="G326" t="s">
        <v>166</v>
      </c>
      <c r="H326">
        <v>1</v>
      </c>
      <c r="I326">
        <v>18.62</v>
      </c>
      <c r="J326">
        <v>20.71</v>
      </c>
      <c r="K326">
        <v>9.3490000000000002</v>
      </c>
      <c r="L326">
        <v>11.439</v>
      </c>
      <c r="M326">
        <v>36848</v>
      </c>
      <c r="N326" t="s">
        <v>167</v>
      </c>
      <c r="P326">
        <v>2.2869999999999999</v>
      </c>
      <c r="V326" t="s">
        <v>35</v>
      </c>
      <c r="W326" s="1">
        <v>37946</v>
      </c>
      <c r="X326">
        <v>20031121</v>
      </c>
      <c r="Y326">
        <v>0.98003399999999996</v>
      </c>
      <c r="AB326">
        <v>0.14986099230111199</v>
      </c>
      <c r="AI326" s="2">
        <f t="shared" si="20"/>
        <v>37946</v>
      </c>
      <c r="AJ326">
        <f t="shared" si="21"/>
        <v>5.249340260000011</v>
      </c>
      <c r="AK326">
        <f t="shared" si="22"/>
        <v>5.249340260000011</v>
      </c>
      <c r="AL326" s="3">
        <f>Sheet2!$Q$35</f>
        <v>10.235623914817568</v>
      </c>
      <c r="AM326" s="3">
        <f>Sheet2!$Q$37</f>
        <v>7.8277745832156471</v>
      </c>
      <c r="AN326" s="3">
        <f>Sheet2!$Q$39</f>
        <v>3.8789864960000009</v>
      </c>
      <c r="AU326">
        <f t="shared" si="23"/>
        <v>3.7370529737638027E-2</v>
      </c>
      <c r="AV326">
        <f>VLOOKUP(AI326,Sheet3!C358:F3649,4,FALSE)</f>
        <v>204.74642162766071</v>
      </c>
    </row>
    <row r="327" spans="1:48">
      <c r="A327">
        <v>33801051</v>
      </c>
      <c r="B327">
        <v>110</v>
      </c>
      <c r="C327" t="s">
        <v>164</v>
      </c>
      <c r="D327">
        <v>0</v>
      </c>
      <c r="E327" t="s">
        <v>165</v>
      </c>
      <c r="F327" t="s">
        <v>34</v>
      </c>
      <c r="G327" t="s">
        <v>166</v>
      </c>
      <c r="H327">
        <v>1</v>
      </c>
      <c r="I327">
        <v>18.62</v>
      </c>
      <c r="J327">
        <v>20.71</v>
      </c>
      <c r="K327">
        <v>9.3490000000000002</v>
      </c>
      <c r="L327">
        <v>11.439</v>
      </c>
      <c r="M327">
        <v>36848</v>
      </c>
      <c r="N327" t="s">
        <v>167</v>
      </c>
      <c r="P327">
        <v>2.2869999999999999</v>
      </c>
      <c r="V327" t="s">
        <v>35</v>
      </c>
      <c r="W327" s="1">
        <v>37947</v>
      </c>
      <c r="X327">
        <v>20031122</v>
      </c>
      <c r="Y327">
        <v>0.981236</v>
      </c>
      <c r="AB327">
        <v>8.5596663815224794E-2</v>
      </c>
      <c r="AI327" s="2">
        <f t="shared" si="20"/>
        <v>37947</v>
      </c>
      <c r="AJ327">
        <f t="shared" si="21"/>
        <v>5.1482400400000046</v>
      </c>
      <c r="AK327">
        <f t="shared" si="22"/>
        <v>5.1482400400000046</v>
      </c>
      <c r="AL327" s="3">
        <f>Sheet2!$Q$35</f>
        <v>10.235623914817568</v>
      </c>
      <c r="AM327" s="3">
        <f>Sheet2!$Q$37</f>
        <v>7.8277745832156471</v>
      </c>
      <c r="AN327" s="3">
        <f>Sheet2!$Q$39</f>
        <v>3.8789864960000009</v>
      </c>
      <c r="AU327">
        <f t="shared" si="23"/>
        <v>3.6650788095667963E-2</v>
      </c>
      <c r="AV327">
        <f>VLOOKUP(AI327,Sheet3!C359:F3650,4,FALSE)</f>
        <v>241.16152914206126</v>
      </c>
    </row>
    <row r="328" spans="1:48">
      <c r="A328">
        <v>33834210</v>
      </c>
      <c r="B328">
        <v>110</v>
      </c>
      <c r="C328" t="s">
        <v>164</v>
      </c>
      <c r="D328">
        <v>0</v>
      </c>
      <c r="E328" t="s">
        <v>165</v>
      </c>
      <c r="F328" t="s">
        <v>34</v>
      </c>
      <c r="G328" t="s">
        <v>166</v>
      </c>
      <c r="H328">
        <v>1</v>
      </c>
      <c r="I328">
        <v>18.62</v>
      </c>
      <c r="J328">
        <v>20.71</v>
      </c>
      <c r="K328">
        <v>9.3490000000000002</v>
      </c>
      <c r="L328">
        <v>11.439</v>
      </c>
      <c r="M328">
        <v>36848</v>
      </c>
      <c r="N328" t="s">
        <v>167</v>
      </c>
      <c r="P328">
        <v>2.2869999999999999</v>
      </c>
      <c r="V328" t="s">
        <v>35</v>
      </c>
      <c r="W328" s="1">
        <v>37948</v>
      </c>
      <c r="X328">
        <v>20031123</v>
      </c>
      <c r="Y328">
        <v>0.982429</v>
      </c>
      <c r="AB328">
        <v>2.1813515825489901E-2</v>
      </c>
      <c r="AI328" s="2">
        <f t="shared" si="20"/>
        <v>37948</v>
      </c>
      <c r="AJ328">
        <f t="shared" si="21"/>
        <v>5.0478968100000117</v>
      </c>
      <c r="AK328">
        <f t="shared" si="22"/>
        <v>5.0478968100000117</v>
      </c>
      <c r="AL328" s="3">
        <f>Sheet2!$Q$35</f>
        <v>10.235623914817568</v>
      </c>
      <c r="AM328" s="3">
        <f>Sheet2!$Q$37</f>
        <v>7.8277745832156471</v>
      </c>
      <c r="AN328" s="3">
        <f>Sheet2!$Q$39</f>
        <v>3.8789864960000009</v>
      </c>
      <c r="AU328">
        <f t="shared" si="23"/>
        <v>3.5936435534211914E-2</v>
      </c>
      <c r="AV328">
        <f>VLOOKUP(AI328,Sheet3!C360:F3651,4,FALSE)</f>
        <v>240.87814309136553</v>
      </c>
    </row>
    <row r="329" spans="1:48">
      <c r="A329">
        <v>33868020</v>
      </c>
      <c r="B329">
        <v>110</v>
      </c>
      <c r="C329" t="s">
        <v>164</v>
      </c>
      <c r="D329">
        <v>0</v>
      </c>
      <c r="E329" t="s">
        <v>165</v>
      </c>
      <c r="F329" t="s">
        <v>34</v>
      </c>
      <c r="G329" t="s">
        <v>166</v>
      </c>
      <c r="H329">
        <v>1</v>
      </c>
      <c r="I329">
        <v>18.62</v>
      </c>
      <c r="J329">
        <v>20.71</v>
      </c>
      <c r="K329">
        <v>9.3490000000000002</v>
      </c>
      <c r="L329">
        <v>11.439</v>
      </c>
      <c r="M329">
        <v>36848</v>
      </c>
      <c r="N329" t="s">
        <v>167</v>
      </c>
      <c r="P329">
        <v>2.2869999999999999</v>
      </c>
      <c r="V329" t="s">
        <v>35</v>
      </c>
      <c r="W329" s="1">
        <v>37949</v>
      </c>
      <c r="X329">
        <v>20031124</v>
      </c>
      <c r="Y329">
        <v>0.98489899999999997</v>
      </c>
      <c r="AB329">
        <v>-0.11024379811805</v>
      </c>
      <c r="AI329" s="2">
        <f t="shared" si="20"/>
        <v>37949</v>
      </c>
      <c r="AJ329">
        <f t="shared" si="21"/>
        <v>4.8401451100000088</v>
      </c>
      <c r="AK329">
        <f t="shared" si="22"/>
        <v>4.8401451100000088</v>
      </c>
      <c r="AL329" s="3">
        <f>Sheet2!$Q$35</f>
        <v>10.235623914817568</v>
      </c>
      <c r="AM329" s="3">
        <f>Sheet2!$Q$37</f>
        <v>7.8277745832156471</v>
      </c>
      <c r="AN329" s="3">
        <f>Sheet2!$Q$39</f>
        <v>3.8789864960000009</v>
      </c>
      <c r="AU329">
        <f t="shared" si="23"/>
        <v>3.4457432326503112E-2</v>
      </c>
      <c r="AV329">
        <f>VLOOKUP(AI329,Sheet3!C361:F3652,4,FALSE)</f>
        <v>246.47501759260609</v>
      </c>
    </row>
    <row r="330" spans="1:48">
      <c r="A330">
        <v>33901564</v>
      </c>
      <c r="B330">
        <v>110</v>
      </c>
      <c r="C330" t="s">
        <v>164</v>
      </c>
      <c r="D330">
        <v>0</v>
      </c>
      <c r="E330" t="s">
        <v>165</v>
      </c>
      <c r="F330" t="s">
        <v>34</v>
      </c>
      <c r="G330" t="s">
        <v>166</v>
      </c>
      <c r="H330">
        <v>1</v>
      </c>
      <c r="I330">
        <v>18.62</v>
      </c>
      <c r="J330">
        <v>20.71</v>
      </c>
      <c r="K330">
        <v>9.3490000000000002</v>
      </c>
      <c r="L330">
        <v>11.439</v>
      </c>
      <c r="M330">
        <v>36848</v>
      </c>
      <c r="N330" t="s">
        <v>167</v>
      </c>
      <c r="P330">
        <v>2.2869999999999999</v>
      </c>
      <c r="V330" t="s">
        <v>35</v>
      </c>
      <c r="W330" s="1">
        <v>37950</v>
      </c>
      <c r="X330">
        <v>20031125</v>
      </c>
      <c r="Y330">
        <v>0.98460800000000004</v>
      </c>
      <c r="AB330">
        <v>-9.4685628742519207E-2</v>
      </c>
      <c r="AI330" s="2">
        <f t="shared" si="20"/>
        <v>37950</v>
      </c>
      <c r="AJ330">
        <f t="shared" si="21"/>
        <v>4.8646211200000096</v>
      </c>
      <c r="AK330">
        <f t="shared" si="22"/>
        <v>4.8646211200000096</v>
      </c>
      <c r="AL330" s="3">
        <f>Sheet2!$Q$35</f>
        <v>10.235623914817568</v>
      </c>
      <c r="AM330" s="3">
        <f>Sheet2!$Q$37</f>
        <v>7.8277745832156471</v>
      </c>
      <c r="AN330" s="3">
        <f>Sheet2!$Q$39</f>
        <v>3.8789864960000009</v>
      </c>
      <c r="AU330">
        <f t="shared" si="23"/>
        <v>3.4631679263119816E-2</v>
      </c>
      <c r="AV330">
        <f>VLOOKUP(AI330,Sheet3!C362:F3653,4,FALSE)</f>
        <v>271.6255295918516</v>
      </c>
    </row>
    <row r="331" spans="1:48">
      <c r="A331">
        <v>33934860</v>
      </c>
      <c r="B331">
        <v>110</v>
      </c>
      <c r="C331" t="s">
        <v>164</v>
      </c>
      <c r="D331">
        <v>0</v>
      </c>
      <c r="E331" t="s">
        <v>165</v>
      </c>
      <c r="F331" t="s">
        <v>34</v>
      </c>
      <c r="G331" t="s">
        <v>166</v>
      </c>
      <c r="H331">
        <v>1</v>
      </c>
      <c r="I331">
        <v>18.62</v>
      </c>
      <c r="J331">
        <v>20.71</v>
      </c>
      <c r="K331">
        <v>9.3490000000000002</v>
      </c>
      <c r="L331">
        <v>11.439</v>
      </c>
      <c r="M331">
        <v>36848</v>
      </c>
      <c r="N331" t="s">
        <v>167</v>
      </c>
      <c r="P331">
        <v>2.2869999999999999</v>
      </c>
      <c r="V331" t="s">
        <v>35</v>
      </c>
      <c r="W331" s="1">
        <v>37951</v>
      </c>
      <c r="X331">
        <v>20031126</v>
      </c>
      <c r="Y331">
        <v>0.98564799999999997</v>
      </c>
      <c r="AB331">
        <v>-0.150288708297691</v>
      </c>
      <c r="AI331" s="2">
        <f t="shared" si="20"/>
        <v>37951</v>
      </c>
      <c r="AJ331">
        <f t="shared" si="21"/>
        <v>4.7771467200000046</v>
      </c>
      <c r="AK331">
        <f t="shared" si="22"/>
        <v>4.7771467200000046</v>
      </c>
      <c r="AL331" s="3">
        <f>Sheet2!$Q$35</f>
        <v>10.235623914817568</v>
      </c>
      <c r="AM331" s="3">
        <f>Sheet2!$Q$37</f>
        <v>7.8277745832156471</v>
      </c>
      <c r="AN331" s="3">
        <f>Sheet2!$Q$39</f>
        <v>3.8789864960000009</v>
      </c>
      <c r="AU331">
        <f t="shared" si="23"/>
        <v>3.4008941070400298E-2</v>
      </c>
      <c r="AV331">
        <f>VLOOKUP(AI331,Sheet3!C363:F3654,4,FALSE)</f>
        <v>297.1302741544668</v>
      </c>
    </row>
    <row r="332" spans="1:48">
      <c r="A332">
        <v>33968445</v>
      </c>
      <c r="B332">
        <v>110</v>
      </c>
      <c r="C332" t="s">
        <v>164</v>
      </c>
      <c r="D332">
        <v>0</v>
      </c>
      <c r="E332" t="s">
        <v>165</v>
      </c>
      <c r="F332" t="s">
        <v>34</v>
      </c>
      <c r="G332" t="s">
        <v>166</v>
      </c>
      <c r="H332">
        <v>1</v>
      </c>
      <c r="I332">
        <v>18.62</v>
      </c>
      <c r="J332">
        <v>20.71</v>
      </c>
      <c r="K332">
        <v>9.3490000000000002</v>
      </c>
      <c r="L332">
        <v>11.439</v>
      </c>
      <c r="M332">
        <v>36848</v>
      </c>
      <c r="N332" t="s">
        <v>167</v>
      </c>
      <c r="P332">
        <v>2.2869999999999999</v>
      </c>
      <c r="V332" t="s">
        <v>35</v>
      </c>
      <c r="W332" s="1">
        <v>37952</v>
      </c>
      <c r="X332">
        <v>20031127</v>
      </c>
      <c r="Y332">
        <v>0.98432799999999998</v>
      </c>
      <c r="AB332">
        <v>-7.9715568862276501E-2</v>
      </c>
      <c r="AI332" s="2">
        <f t="shared" si="20"/>
        <v>37952</v>
      </c>
      <c r="AJ332">
        <f t="shared" si="21"/>
        <v>4.8881719200000049</v>
      </c>
      <c r="AK332">
        <f t="shared" si="22"/>
        <v>4.8881719200000049</v>
      </c>
      <c r="AL332" s="3">
        <f>Sheet2!$Q$35</f>
        <v>10.235623914817568</v>
      </c>
      <c r="AM332" s="3">
        <f>Sheet2!$Q$37</f>
        <v>7.8277745832156471</v>
      </c>
      <c r="AN332" s="3">
        <f>Sheet2!$Q$39</f>
        <v>3.8789864960000009</v>
      </c>
      <c r="AU332">
        <f t="shared" si="23"/>
        <v>3.4799339545775035E-2</v>
      </c>
      <c r="AV332">
        <f>VLOOKUP(AI332,Sheet3!C364:F3655,4,FALSE)</f>
        <v>330.07390254784474</v>
      </c>
    </row>
    <row r="333" spans="1:48">
      <c r="A333">
        <v>34002133</v>
      </c>
      <c r="B333">
        <v>110</v>
      </c>
      <c r="C333" t="s">
        <v>164</v>
      </c>
      <c r="D333">
        <v>0</v>
      </c>
      <c r="E333" t="s">
        <v>165</v>
      </c>
      <c r="F333" t="s">
        <v>34</v>
      </c>
      <c r="G333" t="s">
        <v>166</v>
      </c>
      <c r="H333">
        <v>1</v>
      </c>
      <c r="I333">
        <v>18.62</v>
      </c>
      <c r="J333">
        <v>20.71</v>
      </c>
      <c r="K333">
        <v>9.3490000000000002</v>
      </c>
      <c r="L333">
        <v>11.439</v>
      </c>
      <c r="M333">
        <v>36848</v>
      </c>
      <c r="N333" t="s">
        <v>167</v>
      </c>
      <c r="P333">
        <v>2.2869999999999999</v>
      </c>
      <c r="V333" t="s">
        <v>35</v>
      </c>
      <c r="W333" s="1">
        <v>37953</v>
      </c>
      <c r="X333">
        <v>20031128</v>
      </c>
      <c r="Y333">
        <v>0.98405799999999999</v>
      </c>
      <c r="AB333">
        <v>-6.5280153977760297E-2</v>
      </c>
      <c r="AI333" s="2">
        <f t="shared" si="20"/>
        <v>37953</v>
      </c>
      <c r="AJ333">
        <f t="shared" si="21"/>
        <v>4.910881620000012</v>
      </c>
      <c r="AK333">
        <f t="shared" si="22"/>
        <v>4.910881620000012</v>
      </c>
      <c r="AL333" s="3">
        <f>Sheet2!$Q$35</f>
        <v>10.235623914817568</v>
      </c>
      <c r="AM333" s="3">
        <f>Sheet2!$Q$37</f>
        <v>7.8277745832156471</v>
      </c>
      <c r="AN333" s="3">
        <f>Sheet2!$Q$39</f>
        <v>3.8789864960000009</v>
      </c>
      <c r="AU333">
        <f t="shared" si="23"/>
        <v>3.496101196119264E-2</v>
      </c>
      <c r="AV333">
        <f>VLOOKUP(AI333,Sheet3!C365:F3656,4,FALSE)</f>
        <v>351.39870286269797</v>
      </c>
    </row>
    <row r="334" spans="1:48">
      <c r="A334">
        <v>34044891</v>
      </c>
      <c r="B334">
        <v>110</v>
      </c>
      <c r="C334" t="s">
        <v>164</v>
      </c>
      <c r="D334">
        <v>0</v>
      </c>
      <c r="E334" t="s">
        <v>165</v>
      </c>
      <c r="F334" t="s">
        <v>34</v>
      </c>
      <c r="G334" t="s">
        <v>166</v>
      </c>
      <c r="H334">
        <v>1</v>
      </c>
      <c r="I334">
        <v>18.62</v>
      </c>
      <c r="J334">
        <v>20.71</v>
      </c>
      <c r="K334">
        <v>9.3490000000000002</v>
      </c>
      <c r="L334">
        <v>11.439</v>
      </c>
      <c r="M334">
        <v>36848</v>
      </c>
      <c r="N334" t="s">
        <v>167</v>
      </c>
      <c r="P334">
        <v>2.2869999999999999</v>
      </c>
      <c r="V334" t="s">
        <v>35</v>
      </c>
      <c r="W334" s="1">
        <v>37954</v>
      </c>
      <c r="X334">
        <v>20031129</v>
      </c>
      <c r="Y334">
        <v>0.98113499999999998</v>
      </c>
      <c r="AB334">
        <v>9.0996578272026396E-2</v>
      </c>
      <c r="AI334" s="2">
        <f t="shared" si="20"/>
        <v>37954</v>
      </c>
      <c r="AJ334">
        <f t="shared" si="21"/>
        <v>5.1567351500000029</v>
      </c>
      <c r="AK334">
        <f t="shared" si="22"/>
        <v>5.1567351500000029</v>
      </c>
      <c r="AL334" s="3">
        <f>Sheet2!$Q$35</f>
        <v>10.235623914817568</v>
      </c>
      <c r="AM334" s="3">
        <f>Sheet2!$Q$37</f>
        <v>7.8277745832156471</v>
      </c>
      <c r="AN334" s="3">
        <f>Sheet2!$Q$39</f>
        <v>3.8789864960000009</v>
      </c>
      <c r="AU334">
        <f t="shared" si="23"/>
        <v>3.6711265554768592E-2</v>
      </c>
      <c r="AV334">
        <f>VLOOKUP(AI334,Sheet3!C366:F3657,4,FALSE)</f>
        <v>352.81563311617657</v>
      </c>
    </row>
    <row r="335" spans="1:48">
      <c r="A335">
        <v>34079818</v>
      </c>
      <c r="B335">
        <v>110</v>
      </c>
      <c r="C335" t="s">
        <v>164</v>
      </c>
      <c r="D335">
        <v>0</v>
      </c>
      <c r="E335" t="s">
        <v>165</v>
      </c>
      <c r="F335" t="s">
        <v>34</v>
      </c>
      <c r="G335" t="s">
        <v>166</v>
      </c>
      <c r="H335">
        <v>1</v>
      </c>
      <c r="I335">
        <v>18.62</v>
      </c>
      <c r="J335">
        <v>20.71</v>
      </c>
      <c r="K335">
        <v>9.3490000000000002</v>
      </c>
      <c r="L335">
        <v>11.439</v>
      </c>
      <c r="M335">
        <v>36848</v>
      </c>
      <c r="N335" t="s">
        <v>167</v>
      </c>
      <c r="P335">
        <v>2.2869999999999999</v>
      </c>
      <c r="V335" t="s">
        <v>35</v>
      </c>
      <c r="W335" s="1">
        <v>37955</v>
      </c>
      <c r="X335">
        <v>20031130</v>
      </c>
      <c r="Y335">
        <v>0.980576</v>
      </c>
      <c r="AB335">
        <v>0.120883233532932</v>
      </c>
      <c r="AI335" s="2">
        <f t="shared" si="20"/>
        <v>37955</v>
      </c>
      <c r="AJ335">
        <f t="shared" si="21"/>
        <v>5.2037526400000047</v>
      </c>
      <c r="AK335">
        <f t="shared" si="22"/>
        <v>5.2037526400000047</v>
      </c>
      <c r="AL335" s="3">
        <f>Sheet2!$Q$35</f>
        <v>10.235623914817568</v>
      </c>
      <c r="AM335" s="3">
        <f>Sheet2!$Q$37</f>
        <v>7.8277745832156471</v>
      </c>
      <c r="AN335" s="3">
        <f>Sheet2!$Q$39</f>
        <v>3.8789864960000009</v>
      </c>
      <c r="AU335">
        <f t="shared" si="23"/>
        <v>3.7045987333355325E-2</v>
      </c>
      <c r="AV335">
        <f>VLOOKUP(AI335,Sheet3!C367:F3658,4,FALSE)</f>
        <v>352.1071679894373</v>
      </c>
    </row>
    <row r="336" spans="1:48">
      <c r="A336">
        <v>34113509</v>
      </c>
      <c r="B336">
        <v>110</v>
      </c>
      <c r="C336" t="s">
        <v>164</v>
      </c>
      <c r="D336">
        <v>0</v>
      </c>
      <c r="E336" t="s">
        <v>165</v>
      </c>
      <c r="F336" t="s">
        <v>34</v>
      </c>
      <c r="G336" t="s">
        <v>166</v>
      </c>
      <c r="H336">
        <v>1</v>
      </c>
      <c r="I336">
        <v>18.62</v>
      </c>
      <c r="J336">
        <v>20.71</v>
      </c>
      <c r="K336">
        <v>9.3490000000000002</v>
      </c>
      <c r="L336">
        <v>11.439</v>
      </c>
      <c r="M336">
        <v>36848</v>
      </c>
      <c r="N336" t="s">
        <v>167</v>
      </c>
      <c r="P336">
        <v>2.2869999999999999</v>
      </c>
      <c r="V336" t="s">
        <v>35</v>
      </c>
      <c r="W336" s="1">
        <v>37956</v>
      </c>
      <c r="X336">
        <v>20031201</v>
      </c>
      <c r="Y336">
        <v>0.98184300000000002</v>
      </c>
      <c r="AB336">
        <v>5.3143712574847103E-2</v>
      </c>
      <c r="AI336" s="2">
        <f t="shared" si="20"/>
        <v>37956</v>
      </c>
      <c r="AJ336">
        <f t="shared" si="21"/>
        <v>5.0971852700000113</v>
      </c>
      <c r="AK336">
        <f t="shared" si="22"/>
        <v>5.0971852700000113</v>
      </c>
      <c r="AL336" s="3">
        <f>Sheet2!$Q$35</f>
        <v>10.235623914817568</v>
      </c>
      <c r="AM336" s="3">
        <f>Sheet2!$Q$37</f>
        <v>7.8277745832156471</v>
      </c>
      <c r="AN336" s="3">
        <f>Sheet2!$Q$39</f>
        <v>3.8789864960000009</v>
      </c>
      <c r="AU336">
        <f t="shared" si="23"/>
        <v>3.6287324554340389E-2</v>
      </c>
      <c r="AV336">
        <f>VLOOKUP(AI336,Sheet3!C368:F3659,4,FALSE)</f>
        <v>346.4394469755228</v>
      </c>
    </row>
    <row r="337" spans="1:48">
      <c r="A337">
        <v>34146640</v>
      </c>
      <c r="B337">
        <v>110</v>
      </c>
      <c r="C337" t="s">
        <v>164</v>
      </c>
      <c r="D337">
        <v>0</v>
      </c>
      <c r="E337" t="s">
        <v>165</v>
      </c>
      <c r="F337" t="s">
        <v>34</v>
      </c>
      <c r="G337" t="s">
        <v>166</v>
      </c>
      <c r="H337">
        <v>1</v>
      </c>
      <c r="I337">
        <v>18.62</v>
      </c>
      <c r="J337">
        <v>20.71</v>
      </c>
      <c r="K337">
        <v>9.3490000000000002</v>
      </c>
      <c r="L337">
        <v>11.439</v>
      </c>
      <c r="M337">
        <v>36848</v>
      </c>
      <c r="N337" t="s">
        <v>167</v>
      </c>
      <c r="P337">
        <v>2.2869999999999999</v>
      </c>
      <c r="V337" t="s">
        <v>35</v>
      </c>
      <c r="W337" s="1">
        <v>37957</v>
      </c>
      <c r="X337">
        <v>20031202</v>
      </c>
      <c r="Y337">
        <v>0.98184300000000002</v>
      </c>
      <c r="AB337">
        <v>5.3143712574847103E-2</v>
      </c>
      <c r="AI337" s="2">
        <f t="shared" si="20"/>
        <v>37957</v>
      </c>
      <c r="AJ337">
        <f t="shared" si="21"/>
        <v>5.0971852700000113</v>
      </c>
      <c r="AK337">
        <f t="shared" si="22"/>
        <v>5.0971852700000113</v>
      </c>
      <c r="AL337" s="3">
        <f>Sheet2!$Q$35</f>
        <v>10.235623914817568</v>
      </c>
      <c r="AM337" s="3">
        <f>Sheet2!$Q$37</f>
        <v>7.8277745832156471</v>
      </c>
      <c r="AN337" s="3">
        <f>Sheet2!$Q$39</f>
        <v>3.8789864960000009</v>
      </c>
      <c r="AU337">
        <f t="shared" si="23"/>
        <v>3.6287324554340389E-2</v>
      </c>
      <c r="AV337">
        <f>VLOOKUP(AI337,Sheet3!C369:F3660,4,FALSE)</f>
        <v>325.89395830008277</v>
      </c>
    </row>
    <row r="338" spans="1:48">
      <c r="A338">
        <v>34180352</v>
      </c>
      <c r="B338">
        <v>110</v>
      </c>
      <c r="C338" t="s">
        <v>164</v>
      </c>
      <c r="D338">
        <v>0</v>
      </c>
      <c r="E338" t="s">
        <v>165</v>
      </c>
      <c r="F338" t="s">
        <v>34</v>
      </c>
      <c r="G338" t="s">
        <v>166</v>
      </c>
      <c r="H338">
        <v>1</v>
      </c>
      <c r="I338">
        <v>18.62</v>
      </c>
      <c r="J338">
        <v>20.71</v>
      </c>
      <c r="K338">
        <v>9.3490000000000002</v>
      </c>
      <c r="L338">
        <v>11.439</v>
      </c>
      <c r="M338">
        <v>36848</v>
      </c>
      <c r="N338" t="s">
        <v>167</v>
      </c>
      <c r="P338">
        <v>2.2869999999999999</v>
      </c>
      <c r="V338" t="s">
        <v>35</v>
      </c>
      <c r="W338" s="1">
        <v>37958</v>
      </c>
      <c r="X338">
        <v>20031203</v>
      </c>
      <c r="Y338">
        <v>0.98533700000000002</v>
      </c>
      <c r="AB338">
        <v>-0.13366124893071299</v>
      </c>
      <c r="AI338" s="2">
        <f t="shared" si="20"/>
        <v>37958</v>
      </c>
      <c r="AJ338">
        <f t="shared" si="21"/>
        <v>4.8033049300000101</v>
      </c>
      <c r="AK338">
        <f t="shared" si="22"/>
        <v>4.8033049300000101</v>
      </c>
      <c r="AL338" s="3">
        <f>Sheet2!$Q$35</f>
        <v>10.235623914817568</v>
      </c>
      <c r="AM338" s="3">
        <f>Sheet2!$Q$37</f>
        <v>7.8277745832156471</v>
      </c>
      <c r="AN338" s="3">
        <f>Sheet2!$Q$39</f>
        <v>3.8789864960000009</v>
      </c>
      <c r="AU338">
        <f t="shared" si="23"/>
        <v>3.419516374149241E-2</v>
      </c>
      <c r="AV338">
        <f>VLOOKUP(AI338,Sheet3!C370:F3661,4,FALSE)</f>
        <v>294.79233923622706</v>
      </c>
    </row>
    <row r="339" spans="1:48">
      <c r="A339">
        <v>34213988</v>
      </c>
      <c r="B339">
        <v>110</v>
      </c>
      <c r="C339" t="s">
        <v>164</v>
      </c>
      <c r="D339">
        <v>0</v>
      </c>
      <c r="E339" t="s">
        <v>165</v>
      </c>
      <c r="F339" t="s">
        <v>34</v>
      </c>
      <c r="G339" t="s">
        <v>166</v>
      </c>
      <c r="H339">
        <v>1</v>
      </c>
      <c r="I339">
        <v>18.62</v>
      </c>
      <c r="J339">
        <v>20.71</v>
      </c>
      <c r="K339">
        <v>9.3490000000000002</v>
      </c>
      <c r="L339">
        <v>11.439</v>
      </c>
      <c r="M339">
        <v>36848</v>
      </c>
      <c r="N339" t="s">
        <v>167</v>
      </c>
      <c r="P339">
        <v>2.2869999999999999</v>
      </c>
      <c r="V339" t="s">
        <v>35</v>
      </c>
      <c r="W339" s="1">
        <v>37959</v>
      </c>
      <c r="X339">
        <v>20031204</v>
      </c>
      <c r="Y339">
        <v>0.98569899999999999</v>
      </c>
      <c r="AB339">
        <v>-0.153015397775879</v>
      </c>
      <c r="AI339" s="2">
        <f t="shared" si="20"/>
        <v>37959</v>
      </c>
      <c r="AJ339">
        <f t="shared" si="21"/>
        <v>4.7728571100000039</v>
      </c>
      <c r="AK339">
        <f t="shared" si="22"/>
        <v>4.7728571100000039</v>
      </c>
      <c r="AL339" s="3">
        <f>Sheet2!$Q$35</f>
        <v>10.235623914817568</v>
      </c>
      <c r="AM339" s="3">
        <f>Sheet2!$Q$37</f>
        <v>7.8277745832156471</v>
      </c>
      <c r="AN339" s="3">
        <f>Sheet2!$Q$39</f>
        <v>3.8789864960000009</v>
      </c>
      <c r="AU339">
        <f t="shared" si="23"/>
        <v>3.3978402947488086E-2</v>
      </c>
      <c r="AV339">
        <f>VLOOKUP(AI339,Sheet3!C371:F3662,4,FALSE)</f>
        <v>260.78601315274017</v>
      </c>
    </row>
    <row r="340" spans="1:48">
      <c r="A340">
        <v>34247171</v>
      </c>
      <c r="B340">
        <v>110</v>
      </c>
      <c r="C340" t="s">
        <v>164</v>
      </c>
      <c r="D340">
        <v>0</v>
      </c>
      <c r="E340" t="s">
        <v>165</v>
      </c>
      <c r="F340" t="s">
        <v>34</v>
      </c>
      <c r="G340" t="s">
        <v>166</v>
      </c>
      <c r="H340">
        <v>1</v>
      </c>
      <c r="I340">
        <v>18.62</v>
      </c>
      <c r="J340">
        <v>20.71</v>
      </c>
      <c r="K340">
        <v>9.3490000000000002</v>
      </c>
      <c r="L340">
        <v>11.439</v>
      </c>
      <c r="M340">
        <v>36848</v>
      </c>
      <c r="N340" t="s">
        <v>167</v>
      </c>
      <c r="P340">
        <v>2.2869999999999999</v>
      </c>
      <c r="V340" t="s">
        <v>35</v>
      </c>
      <c r="W340" s="1">
        <v>37960</v>
      </c>
      <c r="X340">
        <v>20031205</v>
      </c>
      <c r="Y340">
        <v>0.98512599999999995</v>
      </c>
      <c r="AB340">
        <v>-0.122380239520957</v>
      </c>
      <c r="AI340" s="2">
        <f t="shared" si="20"/>
        <v>37960</v>
      </c>
      <c r="AJ340">
        <f t="shared" si="21"/>
        <v>4.8210521400000061</v>
      </c>
      <c r="AK340">
        <f t="shared" si="22"/>
        <v>4.8210521400000061</v>
      </c>
      <c r="AL340" s="3">
        <f>Sheet2!$Q$35</f>
        <v>10.235623914817568</v>
      </c>
      <c r="AM340" s="3">
        <f>Sheet2!$Q$37</f>
        <v>7.8277745832156471</v>
      </c>
      <c r="AN340" s="3">
        <f>Sheet2!$Q$39</f>
        <v>3.8789864960000009</v>
      </c>
      <c r="AU340">
        <f t="shared" si="23"/>
        <v>3.4321507740207591E-2</v>
      </c>
      <c r="AV340">
        <f>VLOOKUP(AI340,Sheet3!C372:F3663,4,FALSE)</f>
        <v>224.01667307496996</v>
      </c>
    </row>
    <row r="341" spans="1:48">
      <c r="A341">
        <v>34280777</v>
      </c>
      <c r="B341">
        <v>110</v>
      </c>
      <c r="C341" t="s">
        <v>164</v>
      </c>
      <c r="D341">
        <v>0</v>
      </c>
      <c r="E341" t="s">
        <v>165</v>
      </c>
      <c r="F341" t="s">
        <v>34</v>
      </c>
      <c r="G341" t="s">
        <v>166</v>
      </c>
      <c r="H341">
        <v>1</v>
      </c>
      <c r="I341">
        <v>18.62</v>
      </c>
      <c r="J341">
        <v>20.71</v>
      </c>
      <c r="K341">
        <v>9.3490000000000002</v>
      </c>
      <c r="L341">
        <v>11.439</v>
      </c>
      <c r="M341">
        <v>36848</v>
      </c>
      <c r="N341" t="s">
        <v>167</v>
      </c>
      <c r="P341">
        <v>2.2869999999999999</v>
      </c>
      <c r="V341" t="s">
        <v>35</v>
      </c>
      <c r="W341" s="1">
        <v>37961</v>
      </c>
      <c r="X341">
        <v>20031206</v>
      </c>
      <c r="Y341">
        <v>0.98540499999999998</v>
      </c>
      <c r="AB341">
        <v>-0.137296834901626</v>
      </c>
      <c r="AI341" s="2">
        <f t="shared" si="20"/>
        <v>37961</v>
      </c>
      <c r="AJ341">
        <f t="shared" si="21"/>
        <v>4.7975854500000139</v>
      </c>
      <c r="AK341">
        <f t="shared" si="22"/>
        <v>4.7975854500000139</v>
      </c>
      <c r="AL341" s="3">
        <f>Sheet2!$Q$35</f>
        <v>10.235623914817568</v>
      </c>
      <c r="AM341" s="3">
        <f>Sheet2!$Q$37</f>
        <v>7.8277745832156471</v>
      </c>
      <c r="AN341" s="3">
        <f>Sheet2!$Q$39</f>
        <v>3.8789864960000009</v>
      </c>
      <c r="AU341">
        <f t="shared" si="23"/>
        <v>3.4154446244276167E-2</v>
      </c>
      <c r="AV341">
        <f>VLOOKUP(AI341,Sheet3!C373:F3664,4,FALSE)</f>
        <v>195.74891451807147</v>
      </c>
    </row>
    <row r="342" spans="1:48">
      <c r="A342">
        <v>34322714</v>
      </c>
      <c r="B342">
        <v>110</v>
      </c>
      <c r="C342" t="s">
        <v>164</v>
      </c>
      <c r="D342">
        <v>0</v>
      </c>
      <c r="E342" t="s">
        <v>165</v>
      </c>
      <c r="F342" t="s">
        <v>34</v>
      </c>
      <c r="G342" t="s">
        <v>166</v>
      </c>
      <c r="H342">
        <v>1</v>
      </c>
      <c r="I342">
        <v>18.62</v>
      </c>
      <c r="J342">
        <v>20.71</v>
      </c>
      <c r="K342">
        <v>9.3490000000000002</v>
      </c>
      <c r="L342">
        <v>11.439</v>
      </c>
      <c r="M342">
        <v>36848</v>
      </c>
      <c r="N342" t="s">
        <v>167</v>
      </c>
      <c r="P342">
        <v>2.2869999999999999</v>
      </c>
      <c r="V342" t="s">
        <v>35</v>
      </c>
      <c r="W342" s="1">
        <v>37962</v>
      </c>
      <c r="X342">
        <v>20031207</v>
      </c>
      <c r="Y342">
        <v>0.98463500000000004</v>
      </c>
      <c r="AB342">
        <v>-9.6129170230970798E-2</v>
      </c>
      <c r="AI342" s="2">
        <f t="shared" si="20"/>
        <v>37962</v>
      </c>
      <c r="AJ342">
        <f t="shared" si="21"/>
        <v>4.8623501499999975</v>
      </c>
      <c r="AK342">
        <f t="shared" si="22"/>
        <v>4.8623501499999975</v>
      </c>
      <c r="AL342" s="3">
        <f>Sheet2!$Q$35</f>
        <v>10.235623914817568</v>
      </c>
      <c r="AM342" s="3">
        <f>Sheet2!$Q$37</f>
        <v>7.8277745832156471</v>
      </c>
      <c r="AN342" s="3">
        <f>Sheet2!$Q$39</f>
        <v>3.8789864960000009</v>
      </c>
      <c r="AU342">
        <f t="shared" si="23"/>
        <v>3.4615512021577977E-2</v>
      </c>
      <c r="AV342">
        <f>VLOOKUP(AI342,Sheet3!C374:F3665,4,FALSE)</f>
        <v>183.13823526211175</v>
      </c>
    </row>
    <row r="343" spans="1:48">
      <c r="A343">
        <v>34360618</v>
      </c>
      <c r="B343">
        <v>110</v>
      </c>
      <c r="C343" t="s">
        <v>164</v>
      </c>
      <c r="D343">
        <v>0</v>
      </c>
      <c r="E343" t="s">
        <v>165</v>
      </c>
      <c r="F343" t="s">
        <v>34</v>
      </c>
      <c r="G343" t="s">
        <v>166</v>
      </c>
      <c r="H343">
        <v>1</v>
      </c>
      <c r="I343">
        <v>18.62</v>
      </c>
      <c r="J343">
        <v>20.71</v>
      </c>
      <c r="K343">
        <v>9.3490000000000002</v>
      </c>
      <c r="L343">
        <v>11.439</v>
      </c>
      <c r="M343">
        <v>36848</v>
      </c>
      <c r="N343" t="s">
        <v>167</v>
      </c>
      <c r="P343">
        <v>2.2869999999999999</v>
      </c>
      <c r="V343" t="s">
        <v>35</v>
      </c>
      <c r="W343" s="1">
        <v>37963</v>
      </c>
      <c r="X343">
        <v>20031208</v>
      </c>
      <c r="Y343">
        <v>0.98491200000000001</v>
      </c>
      <c r="AB343">
        <v>-0.110938836612492</v>
      </c>
      <c r="AI343" s="2">
        <f t="shared" si="20"/>
        <v>37963</v>
      </c>
      <c r="AJ343">
        <f t="shared" si="21"/>
        <v>4.8390516800000114</v>
      </c>
      <c r="AK343">
        <f t="shared" si="22"/>
        <v>4.8390516800000114</v>
      </c>
      <c r="AL343" s="3">
        <f>Sheet2!$Q$35</f>
        <v>10.235623914817568</v>
      </c>
      <c r="AM343" s="3">
        <f>Sheet2!$Q$37</f>
        <v>7.8277745832156471</v>
      </c>
      <c r="AN343" s="3">
        <f>Sheet2!$Q$39</f>
        <v>3.8789864960000009</v>
      </c>
      <c r="AU343">
        <f t="shared" si="23"/>
        <v>3.4449648099094135E-2</v>
      </c>
      <c r="AV343">
        <f>VLOOKUP(AI343,Sheet3!C375:F3666,4,FALSE)</f>
        <v>174.63665374124002</v>
      </c>
    </row>
    <row r="344" spans="1:48">
      <c r="A344">
        <v>34403697</v>
      </c>
      <c r="B344">
        <v>110</v>
      </c>
      <c r="C344" t="s">
        <v>164</v>
      </c>
      <c r="D344">
        <v>0</v>
      </c>
      <c r="E344" t="s">
        <v>165</v>
      </c>
      <c r="F344" t="s">
        <v>34</v>
      </c>
      <c r="G344" t="s">
        <v>166</v>
      </c>
      <c r="H344">
        <v>1</v>
      </c>
      <c r="I344">
        <v>18.62</v>
      </c>
      <c r="J344">
        <v>20.71</v>
      </c>
      <c r="K344">
        <v>9.3490000000000002</v>
      </c>
      <c r="L344">
        <v>11.439</v>
      </c>
      <c r="M344">
        <v>36848</v>
      </c>
      <c r="N344" t="s">
        <v>167</v>
      </c>
      <c r="P344">
        <v>2.2869999999999999</v>
      </c>
      <c r="V344" t="s">
        <v>35</v>
      </c>
      <c r="W344" s="1">
        <v>37964</v>
      </c>
      <c r="X344">
        <v>20031209</v>
      </c>
      <c r="Y344">
        <v>0.98455700000000002</v>
      </c>
      <c r="AB344">
        <v>-9.1958939264331394E-2</v>
      </c>
      <c r="AI344" s="2">
        <f t="shared" si="20"/>
        <v>37964</v>
      </c>
      <c r="AJ344">
        <f t="shared" si="21"/>
        <v>4.8689107300000103</v>
      </c>
      <c r="AK344">
        <f t="shared" si="22"/>
        <v>4.8689107300000103</v>
      </c>
      <c r="AL344" s="3">
        <f>Sheet2!$Q$35</f>
        <v>10.235623914817568</v>
      </c>
      <c r="AM344" s="3">
        <f>Sheet2!$Q$37</f>
        <v>7.8277745832156471</v>
      </c>
      <c r="AN344" s="3">
        <f>Sheet2!$Q$39</f>
        <v>3.8789864960000009</v>
      </c>
      <c r="AU344">
        <f t="shared" si="23"/>
        <v>3.4662217386032028E-2</v>
      </c>
      <c r="AV344">
        <f>VLOOKUP(AI344,Sheet3!C376:F3667,4,FALSE)</f>
        <v>172.29871882300029</v>
      </c>
    </row>
    <row r="345" spans="1:48">
      <c r="A345">
        <v>34437677</v>
      </c>
      <c r="B345">
        <v>110</v>
      </c>
      <c r="C345" t="s">
        <v>164</v>
      </c>
      <c r="D345">
        <v>0</v>
      </c>
      <c r="E345" t="s">
        <v>165</v>
      </c>
      <c r="F345" t="s">
        <v>34</v>
      </c>
      <c r="G345" t="s">
        <v>166</v>
      </c>
      <c r="H345">
        <v>1</v>
      </c>
      <c r="I345">
        <v>18.62</v>
      </c>
      <c r="J345">
        <v>20.71</v>
      </c>
      <c r="K345">
        <v>9.3490000000000002</v>
      </c>
      <c r="L345">
        <v>11.439</v>
      </c>
      <c r="M345">
        <v>36848</v>
      </c>
      <c r="N345" t="s">
        <v>167</v>
      </c>
      <c r="P345">
        <v>2.2869999999999999</v>
      </c>
      <c r="V345" t="s">
        <v>35</v>
      </c>
      <c r="W345" s="1">
        <v>37965</v>
      </c>
      <c r="X345">
        <v>20031210</v>
      </c>
      <c r="Y345">
        <v>0.985371</v>
      </c>
      <c r="AB345">
        <v>-0.13547904191617</v>
      </c>
      <c r="AI345" s="2">
        <f t="shared" si="20"/>
        <v>37965</v>
      </c>
      <c r="AJ345">
        <f t="shared" si="21"/>
        <v>4.8004451900000049</v>
      </c>
      <c r="AK345">
        <f t="shared" si="22"/>
        <v>4.8004451900000049</v>
      </c>
      <c r="AL345" s="3">
        <f>Sheet2!$Q$35</f>
        <v>10.235623914817568</v>
      </c>
      <c r="AM345" s="3">
        <f>Sheet2!$Q$37</f>
        <v>7.8277745832156471</v>
      </c>
      <c r="AN345" s="3">
        <f>Sheet2!$Q$39</f>
        <v>3.8789864960000009</v>
      </c>
      <c r="AU345">
        <f t="shared" si="23"/>
        <v>3.4174804992884236E-2</v>
      </c>
      <c r="AV345">
        <f>VLOOKUP(AI345,Sheet3!C377:F3668,4,FALSE)</f>
        <v>171.16517462021739</v>
      </c>
    </row>
    <row r="346" spans="1:48">
      <c r="A346">
        <v>34471235</v>
      </c>
      <c r="B346">
        <v>110</v>
      </c>
      <c r="C346" t="s">
        <v>164</v>
      </c>
      <c r="D346">
        <v>0</v>
      </c>
      <c r="E346" t="s">
        <v>165</v>
      </c>
      <c r="F346" t="s">
        <v>34</v>
      </c>
      <c r="G346" t="s">
        <v>166</v>
      </c>
      <c r="H346">
        <v>1</v>
      </c>
      <c r="I346">
        <v>18.62</v>
      </c>
      <c r="J346">
        <v>20.71</v>
      </c>
      <c r="K346">
        <v>9.3490000000000002</v>
      </c>
      <c r="L346">
        <v>11.439</v>
      </c>
      <c r="M346">
        <v>36848</v>
      </c>
      <c r="N346" t="s">
        <v>167</v>
      </c>
      <c r="P346">
        <v>2.2869999999999999</v>
      </c>
      <c r="V346" t="s">
        <v>35</v>
      </c>
      <c r="W346" s="1">
        <v>37966</v>
      </c>
      <c r="X346">
        <v>20031211</v>
      </c>
      <c r="Y346">
        <v>0.98658000000000001</v>
      </c>
      <c r="AB346">
        <v>-0.20011762189906199</v>
      </c>
      <c r="AI346" s="2">
        <f t="shared" si="20"/>
        <v>37966</v>
      </c>
      <c r="AJ346">
        <f t="shared" si="21"/>
        <v>4.6987562000000054</v>
      </c>
      <c r="AK346">
        <f t="shared" si="22"/>
        <v>4.6987562000000054</v>
      </c>
      <c r="AL346" s="3">
        <f>Sheet2!$Q$35</f>
        <v>10.235623914817568</v>
      </c>
      <c r="AM346" s="3">
        <f>Sheet2!$Q$37</f>
        <v>7.8277745832156471</v>
      </c>
      <c r="AN346" s="3">
        <f>Sheet2!$Q$39</f>
        <v>3.8789864960000009</v>
      </c>
      <c r="AU346">
        <f t="shared" si="23"/>
        <v>3.3450871843847839E-2</v>
      </c>
      <c r="AV346">
        <f>VLOOKUP(AI346,Sheet3!C378:F3669,4,FALSE)</f>
        <v>178.0372863495887</v>
      </c>
    </row>
    <row r="347" spans="1:48">
      <c r="A347">
        <v>34504463</v>
      </c>
      <c r="B347">
        <v>110</v>
      </c>
      <c r="C347" t="s">
        <v>164</v>
      </c>
      <c r="D347">
        <v>0</v>
      </c>
      <c r="E347" t="s">
        <v>165</v>
      </c>
      <c r="F347" t="s">
        <v>34</v>
      </c>
      <c r="G347" t="s">
        <v>166</v>
      </c>
      <c r="H347">
        <v>1</v>
      </c>
      <c r="I347">
        <v>18.62</v>
      </c>
      <c r="J347">
        <v>20.71</v>
      </c>
      <c r="K347">
        <v>9.3490000000000002</v>
      </c>
      <c r="L347">
        <v>11.439</v>
      </c>
      <c r="M347">
        <v>36848</v>
      </c>
      <c r="N347" t="s">
        <v>167</v>
      </c>
      <c r="P347">
        <v>2.2869999999999999</v>
      </c>
      <c r="V347" t="s">
        <v>35</v>
      </c>
      <c r="W347" s="1">
        <v>37967</v>
      </c>
      <c r="X347">
        <v>20031212</v>
      </c>
      <c r="Y347">
        <v>0.98705200000000004</v>
      </c>
      <c r="AB347">
        <v>-0.22535286569718099</v>
      </c>
      <c r="AI347" s="2">
        <f t="shared" si="20"/>
        <v>37967</v>
      </c>
      <c r="AJ347">
        <f t="shared" si="21"/>
        <v>4.6590562800000015</v>
      </c>
      <c r="AK347">
        <f t="shared" si="22"/>
        <v>4.6590562800000015</v>
      </c>
      <c r="AL347" s="3">
        <f>Sheet2!$Q$35</f>
        <v>10.235623914817568</v>
      </c>
      <c r="AM347" s="3">
        <f>Sheet2!$Q$37</f>
        <v>7.8277745832156471</v>
      </c>
      <c r="AN347" s="3">
        <f>Sheet2!$Q$39</f>
        <v>3.8789864960000009</v>
      </c>
      <c r="AU347">
        <f t="shared" si="23"/>
        <v>3.316824451022897E-2</v>
      </c>
      <c r="AV347">
        <f>VLOOKUP(AI347,Sheet3!C379:F3670,4,FALSE)</f>
        <v>191.85235632100526</v>
      </c>
    </row>
    <row r="348" spans="1:48">
      <c r="A348">
        <v>34545932</v>
      </c>
      <c r="B348">
        <v>110</v>
      </c>
      <c r="C348" t="s">
        <v>164</v>
      </c>
      <c r="D348">
        <v>0</v>
      </c>
      <c r="E348" t="s">
        <v>165</v>
      </c>
      <c r="F348" t="s">
        <v>34</v>
      </c>
      <c r="G348" t="s">
        <v>166</v>
      </c>
      <c r="H348">
        <v>1</v>
      </c>
      <c r="I348">
        <v>18.62</v>
      </c>
      <c r="J348">
        <v>20.71</v>
      </c>
      <c r="K348">
        <v>9.3490000000000002</v>
      </c>
      <c r="L348">
        <v>11.439</v>
      </c>
      <c r="M348">
        <v>36848</v>
      </c>
      <c r="N348" t="s">
        <v>167</v>
      </c>
      <c r="P348">
        <v>2.2869999999999999</v>
      </c>
      <c r="V348" t="s">
        <v>35</v>
      </c>
      <c r="W348" s="1">
        <v>37968</v>
      </c>
      <c r="X348">
        <v>20031213</v>
      </c>
      <c r="Y348">
        <v>0.987784</v>
      </c>
      <c r="AB348">
        <v>-0.26448887938409099</v>
      </c>
      <c r="AI348" s="2">
        <f t="shared" si="20"/>
        <v>37968</v>
      </c>
      <c r="AJ348">
        <f t="shared" si="21"/>
        <v>4.597487760000007</v>
      </c>
      <c r="AK348">
        <f t="shared" si="22"/>
        <v>4.597487760000007</v>
      </c>
      <c r="AL348" s="3">
        <f>Sheet2!$Q$35</f>
        <v>10.235623914817568</v>
      </c>
      <c r="AM348" s="3">
        <f>Sheet2!$Q$37</f>
        <v>7.8277745832156471</v>
      </c>
      <c r="AN348" s="3">
        <f>Sheet2!$Q$39</f>
        <v>3.8789864960000009</v>
      </c>
      <c r="AU348">
        <f t="shared" si="23"/>
        <v>3.272993262843029E-2</v>
      </c>
      <c r="AV348">
        <f>VLOOKUP(AI348,Sheet3!C380:F3671,4,FALSE)</f>
        <v>204.17964952626926</v>
      </c>
    </row>
    <row r="349" spans="1:48">
      <c r="A349">
        <v>34582634</v>
      </c>
      <c r="B349">
        <v>110</v>
      </c>
      <c r="C349" t="s">
        <v>164</v>
      </c>
      <c r="D349">
        <v>0</v>
      </c>
      <c r="E349" t="s">
        <v>165</v>
      </c>
      <c r="F349" t="s">
        <v>34</v>
      </c>
      <c r="G349" t="s">
        <v>166</v>
      </c>
      <c r="H349">
        <v>1</v>
      </c>
      <c r="I349">
        <v>18.62</v>
      </c>
      <c r="J349">
        <v>20.71</v>
      </c>
      <c r="K349">
        <v>9.3490000000000002</v>
      </c>
      <c r="L349">
        <v>11.439</v>
      </c>
      <c r="M349">
        <v>36848</v>
      </c>
      <c r="N349" t="s">
        <v>167</v>
      </c>
      <c r="P349">
        <v>2.2869999999999999</v>
      </c>
      <c r="V349" t="s">
        <v>35</v>
      </c>
      <c r="W349" s="1">
        <v>37969</v>
      </c>
      <c r="X349">
        <v>20031214</v>
      </c>
      <c r="Y349">
        <v>0.98751999999999995</v>
      </c>
      <c r="AB349">
        <v>-0.25037425149700598</v>
      </c>
      <c r="AI349" s="2">
        <f t="shared" si="20"/>
        <v>37969</v>
      </c>
      <c r="AJ349">
        <f t="shared" si="21"/>
        <v>4.6196928000000099</v>
      </c>
      <c r="AK349">
        <f t="shared" si="22"/>
        <v>4.6196928000000099</v>
      </c>
      <c r="AL349" s="3">
        <f>Sheet2!$Q$35</f>
        <v>10.235623914817568</v>
      </c>
      <c r="AM349" s="3">
        <f>Sheet2!$Q$37</f>
        <v>7.8277745832156471</v>
      </c>
      <c r="AN349" s="3">
        <f>Sheet2!$Q$39</f>
        <v>3.8789864960000009</v>
      </c>
      <c r="AU349">
        <f t="shared" si="23"/>
        <v>3.2888012323505258E-2</v>
      </c>
      <c r="AV349">
        <f>VLOOKUP(AI349,Sheet3!C381:F3672,4,FALSE)</f>
        <v>215.16085899072857</v>
      </c>
    </row>
    <row r="350" spans="1:48">
      <c r="A350">
        <v>34616369</v>
      </c>
      <c r="B350">
        <v>110</v>
      </c>
      <c r="C350" t="s">
        <v>164</v>
      </c>
      <c r="D350">
        <v>0</v>
      </c>
      <c r="E350" t="s">
        <v>165</v>
      </c>
      <c r="F350" t="s">
        <v>34</v>
      </c>
      <c r="G350" t="s">
        <v>166</v>
      </c>
      <c r="H350">
        <v>1</v>
      </c>
      <c r="I350">
        <v>18.62</v>
      </c>
      <c r="J350">
        <v>20.71</v>
      </c>
      <c r="K350">
        <v>9.3490000000000002</v>
      </c>
      <c r="L350">
        <v>11.439</v>
      </c>
      <c r="M350">
        <v>36848</v>
      </c>
      <c r="N350" t="s">
        <v>167</v>
      </c>
      <c r="P350">
        <v>2.2869999999999999</v>
      </c>
      <c r="V350" t="s">
        <v>35</v>
      </c>
      <c r="W350" s="1">
        <v>37970</v>
      </c>
      <c r="X350">
        <v>20031215</v>
      </c>
      <c r="Y350">
        <v>0.98763800000000002</v>
      </c>
      <c r="AB350">
        <v>-0.25668306244653799</v>
      </c>
      <c r="AI350" s="2">
        <f t="shared" si="20"/>
        <v>37970</v>
      </c>
      <c r="AJ350">
        <f t="shared" si="21"/>
        <v>4.6097678200000018</v>
      </c>
      <c r="AK350">
        <f t="shared" si="22"/>
        <v>4.6097678200000018</v>
      </c>
      <c r="AL350" s="3">
        <f>Sheet2!$Q$35</f>
        <v>10.235623914817568</v>
      </c>
      <c r="AM350" s="3">
        <f>Sheet2!$Q$37</f>
        <v>7.8277745832156471</v>
      </c>
      <c r="AN350" s="3">
        <f>Sheet2!$Q$39</f>
        <v>3.8789864960000009</v>
      </c>
      <c r="AU350">
        <f t="shared" si="23"/>
        <v>3.2817355490100494E-2</v>
      </c>
      <c r="AV350">
        <f>VLOOKUP(AI350,Sheet3!C382:F3673,4,FALSE)</f>
        <v>210.55583566692306</v>
      </c>
    </row>
    <row r="351" spans="1:48">
      <c r="A351">
        <v>34649604</v>
      </c>
      <c r="B351">
        <v>110</v>
      </c>
      <c r="C351" t="s">
        <v>164</v>
      </c>
      <c r="D351">
        <v>0</v>
      </c>
      <c r="E351" t="s">
        <v>165</v>
      </c>
      <c r="F351" t="s">
        <v>34</v>
      </c>
      <c r="G351" t="s">
        <v>166</v>
      </c>
      <c r="H351">
        <v>1</v>
      </c>
      <c r="I351">
        <v>18.62</v>
      </c>
      <c r="J351">
        <v>20.71</v>
      </c>
      <c r="K351">
        <v>9.3490000000000002</v>
      </c>
      <c r="L351">
        <v>11.439</v>
      </c>
      <c r="M351">
        <v>36848</v>
      </c>
      <c r="N351" t="s">
        <v>167</v>
      </c>
      <c r="P351">
        <v>2.2869999999999999</v>
      </c>
      <c r="V351" t="s">
        <v>35</v>
      </c>
      <c r="W351" s="1">
        <v>37971</v>
      </c>
      <c r="X351">
        <v>20031216</v>
      </c>
      <c r="Y351">
        <v>0.988039</v>
      </c>
      <c r="AB351">
        <v>-0.27812232677502402</v>
      </c>
      <c r="AI351" s="2">
        <f t="shared" si="20"/>
        <v>37971</v>
      </c>
      <c r="AJ351">
        <f t="shared" si="21"/>
        <v>4.5760397100000034</v>
      </c>
      <c r="AK351">
        <f t="shared" si="22"/>
        <v>4.5760397100000034</v>
      </c>
      <c r="AL351" s="3">
        <f>Sheet2!$Q$35</f>
        <v>10.235623914817568</v>
      </c>
      <c r="AM351" s="3">
        <f>Sheet2!$Q$37</f>
        <v>7.8277745832156471</v>
      </c>
      <c r="AN351" s="3">
        <f>Sheet2!$Q$39</f>
        <v>3.8789864960000009</v>
      </c>
      <c r="AU351">
        <f t="shared" si="23"/>
        <v>3.2577242013869238E-2</v>
      </c>
      <c r="AV351">
        <f>VLOOKUP(AI351,Sheet3!C383:F3674,4,FALSE)</f>
        <v>197.66177036026761</v>
      </c>
    </row>
    <row r="352" spans="1:48">
      <c r="A352">
        <v>34683418</v>
      </c>
      <c r="B352">
        <v>110</v>
      </c>
      <c r="C352" t="s">
        <v>164</v>
      </c>
      <c r="D352">
        <v>0</v>
      </c>
      <c r="E352" t="s">
        <v>165</v>
      </c>
      <c r="F352" t="s">
        <v>34</v>
      </c>
      <c r="G352" t="s">
        <v>166</v>
      </c>
      <c r="H352">
        <v>1</v>
      </c>
      <c r="I352">
        <v>18.62</v>
      </c>
      <c r="J352">
        <v>20.71</v>
      </c>
      <c r="K352">
        <v>9.3490000000000002</v>
      </c>
      <c r="L352">
        <v>11.439</v>
      </c>
      <c r="M352">
        <v>36848</v>
      </c>
      <c r="N352" t="s">
        <v>167</v>
      </c>
      <c r="P352">
        <v>2.2869999999999999</v>
      </c>
      <c r="V352" t="s">
        <v>35</v>
      </c>
      <c r="W352" s="1">
        <v>37972</v>
      </c>
      <c r="X352">
        <v>20031217</v>
      </c>
      <c r="Y352">
        <v>0.98855599999999999</v>
      </c>
      <c r="AB352">
        <v>-0.30576347305389401</v>
      </c>
      <c r="AI352" s="2">
        <f t="shared" si="20"/>
        <v>37972</v>
      </c>
      <c r="AJ352">
        <f t="shared" si="21"/>
        <v>4.5325548400000031</v>
      </c>
      <c r="AK352">
        <f t="shared" si="22"/>
        <v>4.5325548400000031</v>
      </c>
      <c r="AL352" s="3">
        <f>Sheet2!$Q$35</f>
        <v>10.235623914817568</v>
      </c>
      <c r="AM352" s="3">
        <f>Sheet2!$Q$37</f>
        <v>7.8277745832156471</v>
      </c>
      <c r="AN352" s="3">
        <f>Sheet2!$Q$39</f>
        <v>3.8789864960000009</v>
      </c>
      <c r="AU352">
        <f t="shared" si="23"/>
        <v>3.2267669277680801E-2</v>
      </c>
      <c r="AV352">
        <f>VLOOKUP(AI352,Sheet3!C384:F3675,4,FALSE)</f>
        <v>183.56331433815532</v>
      </c>
    </row>
    <row r="353" spans="1:48">
      <c r="A353">
        <v>34728286</v>
      </c>
      <c r="B353">
        <v>110</v>
      </c>
      <c r="C353" t="s">
        <v>164</v>
      </c>
      <c r="D353">
        <v>0</v>
      </c>
      <c r="E353" t="s">
        <v>165</v>
      </c>
      <c r="F353" t="s">
        <v>34</v>
      </c>
      <c r="G353" t="s">
        <v>166</v>
      </c>
      <c r="H353">
        <v>1</v>
      </c>
      <c r="I353">
        <v>18.62</v>
      </c>
      <c r="J353">
        <v>20.71</v>
      </c>
      <c r="K353">
        <v>9.3490000000000002</v>
      </c>
      <c r="L353">
        <v>11.439</v>
      </c>
      <c r="M353">
        <v>36848</v>
      </c>
      <c r="N353" t="s">
        <v>167</v>
      </c>
      <c r="P353">
        <v>2.2869999999999999</v>
      </c>
      <c r="V353" t="s">
        <v>35</v>
      </c>
      <c r="W353" s="1">
        <v>37973</v>
      </c>
      <c r="X353">
        <v>20031218</v>
      </c>
      <c r="Y353">
        <v>0.98821899999999996</v>
      </c>
      <c r="AB353">
        <v>-0.287745936698032</v>
      </c>
      <c r="AI353" s="2">
        <f t="shared" si="20"/>
        <v>37973</v>
      </c>
      <c r="AJ353">
        <f t="shared" si="21"/>
        <v>4.5608999100000176</v>
      </c>
      <c r="AK353">
        <f t="shared" si="22"/>
        <v>4.5608999100000176</v>
      </c>
      <c r="AL353" s="3">
        <f>Sheet2!$Q$35</f>
        <v>10.235623914817568</v>
      </c>
      <c r="AM353" s="3">
        <f>Sheet2!$Q$37</f>
        <v>7.8277745832156471</v>
      </c>
      <c r="AN353" s="3">
        <f>Sheet2!$Q$39</f>
        <v>3.8789864960000009</v>
      </c>
      <c r="AU353">
        <f t="shared" si="23"/>
        <v>3.2469460403590972E-2</v>
      </c>
      <c r="AV353">
        <f>VLOOKUP(AI353,Sheet3!C385:F3676,4,FALSE)</f>
        <v>169.96078390476058</v>
      </c>
    </row>
    <row r="354" spans="1:48">
      <c r="A354">
        <v>34761939</v>
      </c>
      <c r="B354">
        <v>110</v>
      </c>
      <c r="C354" t="s">
        <v>164</v>
      </c>
      <c r="D354">
        <v>0</v>
      </c>
      <c r="E354" t="s">
        <v>165</v>
      </c>
      <c r="F354" t="s">
        <v>34</v>
      </c>
      <c r="G354" t="s">
        <v>166</v>
      </c>
      <c r="H354">
        <v>1</v>
      </c>
      <c r="I354">
        <v>18.62</v>
      </c>
      <c r="J354">
        <v>20.71</v>
      </c>
      <c r="K354">
        <v>9.3490000000000002</v>
      </c>
      <c r="L354">
        <v>11.439</v>
      </c>
      <c r="M354">
        <v>36848</v>
      </c>
      <c r="N354" t="s">
        <v>167</v>
      </c>
      <c r="P354">
        <v>2.2869999999999999</v>
      </c>
      <c r="V354" t="s">
        <v>35</v>
      </c>
      <c r="W354" s="1">
        <v>37974</v>
      </c>
      <c r="X354">
        <v>20031219</v>
      </c>
      <c r="Y354">
        <v>0.98921499999999996</v>
      </c>
      <c r="AB354">
        <v>-0.34099657827202701</v>
      </c>
      <c r="AI354" s="2">
        <f t="shared" si="20"/>
        <v>37974</v>
      </c>
      <c r="AJ354">
        <f t="shared" si="21"/>
        <v>4.477126350000006</v>
      </c>
      <c r="AK354">
        <f t="shared" si="22"/>
        <v>4.477126350000006</v>
      </c>
      <c r="AL354" s="3">
        <f>Sheet2!$Q$35</f>
        <v>10.235623914817568</v>
      </c>
      <c r="AM354" s="3">
        <f>Sheet2!$Q$37</f>
        <v>7.8277745832156471</v>
      </c>
      <c r="AN354" s="3">
        <f>Sheet2!$Q$39</f>
        <v>3.8789864960000009</v>
      </c>
      <c r="AU354">
        <f t="shared" si="23"/>
        <v>3.1873068826717227E-2</v>
      </c>
      <c r="AV354">
        <f>VLOOKUP(AI354,Sheet3!C386:F3677,4,FALSE)</f>
        <v>161.67174192191064</v>
      </c>
    </row>
    <row r="355" spans="1:48">
      <c r="A355">
        <v>34795395</v>
      </c>
      <c r="B355">
        <v>110</v>
      </c>
      <c r="C355" t="s">
        <v>164</v>
      </c>
      <c r="D355">
        <v>0</v>
      </c>
      <c r="E355" t="s">
        <v>165</v>
      </c>
      <c r="F355" t="s">
        <v>34</v>
      </c>
      <c r="G355" t="s">
        <v>166</v>
      </c>
      <c r="H355">
        <v>1</v>
      </c>
      <c r="I355">
        <v>18.62</v>
      </c>
      <c r="J355">
        <v>20.71</v>
      </c>
      <c r="K355">
        <v>9.3490000000000002</v>
      </c>
      <c r="L355">
        <v>11.439</v>
      </c>
      <c r="M355">
        <v>36848</v>
      </c>
      <c r="N355" t="s">
        <v>167</v>
      </c>
      <c r="P355">
        <v>2.2869999999999999</v>
      </c>
      <c r="V355" t="s">
        <v>35</v>
      </c>
      <c r="W355" s="1">
        <v>37975</v>
      </c>
      <c r="X355">
        <v>20031220</v>
      </c>
      <c r="Y355">
        <v>0.98862899999999998</v>
      </c>
      <c r="AB355">
        <v>-0.30966638152267001</v>
      </c>
      <c r="AI355" s="2">
        <f t="shared" si="20"/>
        <v>37975</v>
      </c>
      <c r="AJ355">
        <f t="shared" si="21"/>
        <v>4.5264148100000057</v>
      </c>
      <c r="AK355">
        <f t="shared" si="22"/>
        <v>4.5264148100000057</v>
      </c>
      <c r="AL355" s="3">
        <f>Sheet2!$Q$35</f>
        <v>10.235623914817568</v>
      </c>
      <c r="AM355" s="3">
        <f>Sheet2!$Q$37</f>
        <v>7.8277745832156471</v>
      </c>
      <c r="AN355" s="3">
        <f>Sheet2!$Q$39</f>
        <v>3.8789864960000009</v>
      </c>
      <c r="AU355">
        <f t="shared" si="23"/>
        <v>3.2223957846845702E-2</v>
      </c>
      <c r="AV355">
        <f>VLOOKUP(AI355,Sheet3!C387:F3678,4,FALSE)</f>
        <v>156.49994649671368</v>
      </c>
    </row>
    <row r="356" spans="1:48">
      <c r="A356">
        <v>34828721</v>
      </c>
      <c r="B356">
        <v>110</v>
      </c>
      <c r="C356" t="s">
        <v>164</v>
      </c>
      <c r="D356">
        <v>0</v>
      </c>
      <c r="E356" t="s">
        <v>165</v>
      </c>
      <c r="F356" t="s">
        <v>34</v>
      </c>
      <c r="G356" t="s">
        <v>166</v>
      </c>
      <c r="H356">
        <v>1</v>
      </c>
      <c r="I356">
        <v>18.62</v>
      </c>
      <c r="J356">
        <v>20.71</v>
      </c>
      <c r="K356">
        <v>9.3490000000000002</v>
      </c>
      <c r="L356">
        <v>11.439</v>
      </c>
      <c r="M356">
        <v>36848</v>
      </c>
      <c r="N356" t="s">
        <v>167</v>
      </c>
      <c r="P356">
        <v>2.2869999999999999</v>
      </c>
      <c r="V356" t="s">
        <v>35</v>
      </c>
      <c r="W356" s="1">
        <v>37976</v>
      </c>
      <c r="X356">
        <v>20031221</v>
      </c>
      <c r="Y356">
        <v>0.98977800000000005</v>
      </c>
      <c r="AB356">
        <v>-0.371097091531228</v>
      </c>
      <c r="AI356" s="2">
        <f t="shared" si="20"/>
        <v>37976</v>
      </c>
      <c r="AJ356">
        <f t="shared" si="21"/>
        <v>4.4297724200000062</v>
      </c>
      <c r="AK356">
        <f t="shared" si="22"/>
        <v>4.4297724200000062</v>
      </c>
      <c r="AL356" s="3">
        <f>Sheet2!$Q$35</f>
        <v>10.235623914817568</v>
      </c>
      <c r="AM356" s="3">
        <f>Sheet2!$Q$37</f>
        <v>7.8277745832156471</v>
      </c>
      <c r="AN356" s="3">
        <f>Sheet2!$Q$39</f>
        <v>3.8789864960000009</v>
      </c>
      <c r="AU356">
        <f t="shared" si="23"/>
        <v>3.1535951901235426E-2</v>
      </c>
      <c r="AV356">
        <f>VLOOKUP(AI356,Sheet3!C388:F3679,4,FALSE)</f>
        <v>151.68238363488635</v>
      </c>
    </row>
    <row r="357" spans="1:48">
      <c r="A357">
        <v>34870379</v>
      </c>
      <c r="B357">
        <v>110</v>
      </c>
      <c r="C357" t="s">
        <v>164</v>
      </c>
      <c r="D357">
        <v>0</v>
      </c>
      <c r="E357" t="s">
        <v>165</v>
      </c>
      <c r="F357" t="s">
        <v>34</v>
      </c>
      <c r="G357" t="s">
        <v>166</v>
      </c>
      <c r="H357">
        <v>1</v>
      </c>
      <c r="I357">
        <v>18.62</v>
      </c>
      <c r="J357">
        <v>20.71</v>
      </c>
      <c r="K357">
        <v>9.3490000000000002</v>
      </c>
      <c r="L357">
        <v>11.439</v>
      </c>
      <c r="M357">
        <v>36848</v>
      </c>
      <c r="N357" t="s">
        <v>167</v>
      </c>
      <c r="P357">
        <v>2.2869999999999999</v>
      </c>
      <c r="V357" t="s">
        <v>35</v>
      </c>
      <c r="W357" s="1">
        <v>37977</v>
      </c>
      <c r="X357">
        <v>20031222</v>
      </c>
      <c r="Y357">
        <v>0.98987000000000003</v>
      </c>
      <c r="AB357">
        <v>-0.37601582549187701</v>
      </c>
      <c r="AI357" s="2">
        <f t="shared" si="20"/>
        <v>37977</v>
      </c>
      <c r="AJ357">
        <f t="shared" si="21"/>
        <v>4.4220343000000071</v>
      </c>
      <c r="AK357">
        <f t="shared" si="22"/>
        <v>4.4220343000000071</v>
      </c>
      <c r="AL357" s="3">
        <f>Sheet2!$Q$35</f>
        <v>10.235623914817568</v>
      </c>
      <c r="AM357" s="3">
        <f>Sheet2!$Q$37</f>
        <v>7.8277745832156471</v>
      </c>
      <c r="AN357" s="3">
        <f>Sheet2!$Q$39</f>
        <v>3.8789864960000009</v>
      </c>
      <c r="AU357">
        <f t="shared" si="23"/>
        <v>3.1480863522648707E-2</v>
      </c>
      <c r="AV357">
        <f>VLOOKUP(AI357,Sheet3!C389:F3680,4,FALSE)</f>
        <v>143.60588119005823</v>
      </c>
    </row>
    <row r="358" spans="1:48">
      <c r="A358">
        <v>34907131</v>
      </c>
      <c r="B358">
        <v>110</v>
      </c>
      <c r="C358" t="s">
        <v>164</v>
      </c>
      <c r="D358">
        <v>0</v>
      </c>
      <c r="E358" t="s">
        <v>165</v>
      </c>
      <c r="F358" t="s">
        <v>34</v>
      </c>
      <c r="G358" t="s">
        <v>166</v>
      </c>
      <c r="H358">
        <v>1</v>
      </c>
      <c r="I358">
        <v>18.62</v>
      </c>
      <c r="J358">
        <v>20.71</v>
      </c>
      <c r="K358">
        <v>9.3490000000000002</v>
      </c>
      <c r="L358">
        <v>11.439</v>
      </c>
      <c r="M358">
        <v>36848</v>
      </c>
      <c r="N358" t="s">
        <v>167</v>
      </c>
      <c r="P358">
        <v>2.2869999999999999</v>
      </c>
      <c r="V358" t="s">
        <v>35</v>
      </c>
      <c r="W358" s="1">
        <v>37978</v>
      </c>
      <c r="X358">
        <v>20031223</v>
      </c>
      <c r="Y358">
        <v>0.98993600000000004</v>
      </c>
      <c r="AB358">
        <v>-0.37954448246364803</v>
      </c>
      <c r="AI358" s="2">
        <f t="shared" si="20"/>
        <v>37978</v>
      </c>
      <c r="AJ358">
        <f t="shared" si="21"/>
        <v>4.4164830400000028</v>
      </c>
      <c r="AK358">
        <f t="shared" si="22"/>
        <v>4.4164830400000028</v>
      </c>
      <c r="AL358" s="3">
        <f>Sheet2!$Q$35</f>
        <v>10.235623914817568</v>
      </c>
      <c r="AM358" s="3">
        <f>Sheet2!$Q$37</f>
        <v>7.8277745832156471</v>
      </c>
      <c r="AN358" s="3">
        <f>Sheet2!$Q$39</f>
        <v>3.8789864960000009</v>
      </c>
      <c r="AU358">
        <f t="shared" si="23"/>
        <v>3.1441343598879942E-2</v>
      </c>
      <c r="AV358">
        <f>VLOOKUP(AI358,Sheet3!C390:F3681,4,FALSE)</f>
        <v>141.0554067337967</v>
      </c>
    </row>
    <row r="359" spans="1:48">
      <c r="A359">
        <v>34940973</v>
      </c>
      <c r="B359">
        <v>110</v>
      </c>
      <c r="C359" t="s">
        <v>164</v>
      </c>
      <c r="D359">
        <v>0</v>
      </c>
      <c r="E359" t="s">
        <v>165</v>
      </c>
      <c r="F359" t="s">
        <v>34</v>
      </c>
      <c r="G359" t="s">
        <v>166</v>
      </c>
      <c r="H359">
        <v>1</v>
      </c>
      <c r="I359">
        <v>18.62</v>
      </c>
      <c r="J359">
        <v>20.71</v>
      </c>
      <c r="K359">
        <v>9.3490000000000002</v>
      </c>
      <c r="L359">
        <v>11.439</v>
      </c>
      <c r="M359">
        <v>36848</v>
      </c>
      <c r="N359" t="s">
        <v>167</v>
      </c>
      <c r="P359">
        <v>2.2869999999999999</v>
      </c>
      <c r="V359" t="s">
        <v>35</v>
      </c>
      <c r="W359" s="1">
        <v>37979</v>
      </c>
      <c r="X359">
        <v>20031224</v>
      </c>
      <c r="Y359">
        <v>0.99099000000000004</v>
      </c>
      <c r="AB359">
        <v>-0.43589606501283601</v>
      </c>
      <c r="AI359" s="2">
        <f t="shared" si="20"/>
        <v>37979</v>
      </c>
      <c r="AJ359">
        <f t="shared" si="21"/>
        <v>4.3278310999999974</v>
      </c>
      <c r="AK359">
        <f t="shared" si="22"/>
        <v>4.3278310999999974</v>
      </c>
      <c r="AL359" s="3">
        <f>Sheet2!$Q$35</f>
        <v>10.235623914817568</v>
      </c>
      <c r="AM359" s="3">
        <f>Sheet2!$Q$37</f>
        <v>7.8277745832156471</v>
      </c>
      <c r="AN359" s="3">
        <f>Sheet2!$Q$39</f>
        <v>3.8789864960000009</v>
      </c>
      <c r="AU359">
        <f t="shared" si="23"/>
        <v>3.0810222392027652E-2</v>
      </c>
      <c r="AV359">
        <f>VLOOKUP(AI359,Sheet3!C391:F3682,4,FALSE)</f>
        <v>180.72945383119807</v>
      </c>
    </row>
    <row r="360" spans="1:48">
      <c r="A360">
        <v>34978478</v>
      </c>
      <c r="B360">
        <v>110</v>
      </c>
      <c r="C360" t="s">
        <v>164</v>
      </c>
      <c r="D360">
        <v>0</v>
      </c>
      <c r="E360" t="s">
        <v>165</v>
      </c>
      <c r="F360" t="s">
        <v>34</v>
      </c>
      <c r="G360" t="s">
        <v>166</v>
      </c>
      <c r="H360">
        <v>1</v>
      </c>
      <c r="I360">
        <v>18.62</v>
      </c>
      <c r="J360">
        <v>20.71</v>
      </c>
      <c r="K360">
        <v>9.3490000000000002</v>
      </c>
      <c r="L360">
        <v>11.439</v>
      </c>
      <c r="M360">
        <v>36848</v>
      </c>
      <c r="N360" t="s">
        <v>167</v>
      </c>
      <c r="P360">
        <v>2.2869999999999999</v>
      </c>
      <c r="V360" t="s">
        <v>35</v>
      </c>
      <c r="W360" s="1">
        <v>37980</v>
      </c>
      <c r="X360">
        <v>20031225</v>
      </c>
      <c r="Y360">
        <v>0.988205</v>
      </c>
      <c r="AB360">
        <v>-0.28699743370402298</v>
      </c>
      <c r="AI360" s="2">
        <f t="shared" si="20"/>
        <v>37980</v>
      </c>
      <c r="AJ360">
        <f t="shared" si="21"/>
        <v>4.5620774500000039</v>
      </c>
      <c r="AK360">
        <f t="shared" si="22"/>
        <v>4.5620774500000039</v>
      </c>
      <c r="AL360" s="3">
        <f>Sheet2!$Q$35</f>
        <v>10.235623914817568</v>
      </c>
      <c r="AM360" s="3">
        <f>Sheet2!$Q$37</f>
        <v>7.8277745832156471</v>
      </c>
      <c r="AN360" s="3">
        <f>Sheet2!$Q$39</f>
        <v>3.8789864960000009</v>
      </c>
      <c r="AU360">
        <f t="shared" si="23"/>
        <v>3.2477843417723633E-2</v>
      </c>
      <c r="AV360">
        <f>VLOOKUP(AI360,Sheet3!C392:F3683,4,FALSE)</f>
        <v>256.18098982893463</v>
      </c>
    </row>
    <row r="361" spans="1:48">
      <c r="A361">
        <v>35019402</v>
      </c>
      <c r="B361">
        <v>110</v>
      </c>
      <c r="C361" t="s">
        <v>164</v>
      </c>
      <c r="D361">
        <v>0</v>
      </c>
      <c r="E361" t="s">
        <v>165</v>
      </c>
      <c r="F361" t="s">
        <v>34</v>
      </c>
      <c r="G361" t="s">
        <v>166</v>
      </c>
      <c r="H361">
        <v>1</v>
      </c>
      <c r="I361">
        <v>18.62</v>
      </c>
      <c r="J361">
        <v>20.71</v>
      </c>
      <c r="K361">
        <v>9.3490000000000002</v>
      </c>
      <c r="L361">
        <v>11.439</v>
      </c>
      <c r="M361">
        <v>36848</v>
      </c>
      <c r="N361" t="s">
        <v>167</v>
      </c>
      <c r="P361">
        <v>2.2869999999999999</v>
      </c>
      <c r="V361" t="s">
        <v>35</v>
      </c>
      <c r="W361" s="1">
        <v>37981</v>
      </c>
      <c r="X361">
        <v>20031226</v>
      </c>
      <c r="Y361">
        <v>0.98930499999999999</v>
      </c>
      <c r="AB361">
        <v>-0.34580838323353502</v>
      </c>
      <c r="AI361" s="2">
        <f t="shared" si="20"/>
        <v>37981</v>
      </c>
      <c r="AJ361">
        <f t="shared" si="21"/>
        <v>4.4695564500000131</v>
      </c>
      <c r="AK361">
        <f t="shared" si="22"/>
        <v>4.4695564500000131</v>
      </c>
      <c r="AL361" s="3">
        <f>Sheet2!$Q$35</f>
        <v>10.235623914817568</v>
      </c>
      <c r="AM361" s="3">
        <f>Sheet2!$Q$37</f>
        <v>7.8277745832156471</v>
      </c>
      <c r="AN361" s="3">
        <f>Sheet2!$Q$39</f>
        <v>3.8789864960000009</v>
      </c>
      <c r="AU361">
        <f t="shared" si="23"/>
        <v>3.181917802157809E-2</v>
      </c>
      <c r="AV361">
        <f>VLOOKUP(AI361,Sheet3!C393:F3684,4,FALSE)</f>
        <v>355.7911866484817</v>
      </c>
    </row>
    <row r="362" spans="1:48">
      <c r="A362">
        <v>35052866</v>
      </c>
      <c r="B362">
        <v>110</v>
      </c>
      <c r="C362" t="s">
        <v>164</v>
      </c>
      <c r="D362">
        <v>0</v>
      </c>
      <c r="E362" t="s">
        <v>165</v>
      </c>
      <c r="F362" t="s">
        <v>34</v>
      </c>
      <c r="G362" t="s">
        <v>166</v>
      </c>
      <c r="H362">
        <v>1</v>
      </c>
      <c r="I362">
        <v>18.62</v>
      </c>
      <c r="J362">
        <v>20.71</v>
      </c>
      <c r="K362">
        <v>9.3490000000000002</v>
      </c>
      <c r="L362">
        <v>11.439</v>
      </c>
      <c r="M362">
        <v>36848</v>
      </c>
      <c r="N362" t="s">
        <v>167</v>
      </c>
      <c r="P362">
        <v>2.2869999999999999</v>
      </c>
      <c r="V362" t="s">
        <v>35</v>
      </c>
      <c r="W362" s="1">
        <v>37982</v>
      </c>
      <c r="X362">
        <v>20031227</v>
      </c>
      <c r="Y362">
        <v>0.98810399999999998</v>
      </c>
      <c r="AB362">
        <v>-0.28159751924722098</v>
      </c>
      <c r="AI362" s="2">
        <f t="shared" si="20"/>
        <v>37982</v>
      </c>
      <c r="AJ362">
        <f t="shared" si="21"/>
        <v>4.5705725600000022</v>
      </c>
      <c r="AK362">
        <f t="shared" si="22"/>
        <v>4.5705725600000022</v>
      </c>
      <c r="AL362" s="3">
        <f>Sheet2!$Q$35</f>
        <v>10.235623914817568</v>
      </c>
      <c r="AM362" s="3">
        <f>Sheet2!$Q$37</f>
        <v>7.8277745832156471</v>
      </c>
      <c r="AN362" s="3">
        <f>Sheet2!$Q$39</f>
        <v>3.8789864960000009</v>
      </c>
      <c r="AU362">
        <f t="shared" si="23"/>
        <v>3.2538320876824262E-2</v>
      </c>
      <c r="AV362">
        <f>VLOOKUP(AI362,Sheet3!C394:F3685,4,FALSE)</f>
        <v>452.70921598641934</v>
      </c>
    </row>
    <row r="363" spans="1:48">
      <c r="A363">
        <v>35094110</v>
      </c>
      <c r="B363">
        <v>110</v>
      </c>
      <c r="C363" t="s">
        <v>164</v>
      </c>
      <c r="D363">
        <v>0</v>
      </c>
      <c r="E363" t="s">
        <v>165</v>
      </c>
      <c r="F363" t="s">
        <v>34</v>
      </c>
      <c r="G363" t="s">
        <v>166</v>
      </c>
      <c r="H363">
        <v>1</v>
      </c>
      <c r="I363">
        <v>18.62</v>
      </c>
      <c r="J363">
        <v>20.71</v>
      </c>
      <c r="K363">
        <v>9.3490000000000002</v>
      </c>
      <c r="L363">
        <v>11.439</v>
      </c>
      <c r="M363">
        <v>36848</v>
      </c>
      <c r="N363" t="s">
        <v>167</v>
      </c>
      <c r="P363">
        <v>2.2869999999999999</v>
      </c>
      <c r="V363" t="s">
        <v>35</v>
      </c>
      <c r="W363" s="1">
        <v>37983</v>
      </c>
      <c r="X363">
        <v>20031228</v>
      </c>
      <c r="Y363">
        <v>0.98688799999999999</v>
      </c>
      <c r="AB363">
        <v>-0.21658468776732401</v>
      </c>
      <c r="AI363" s="2">
        <f t="shared" si="20"/>
        <v>37983</v>
      </c>
      <c r="AJ363">
        <f t="shared" si="21"/>
        <v>4.6728503200000091</v>
      </c>
      <c r="AK363">
        <f t="shared" si="22"/>
        <v>4.6728503200000091</v>
      </c>
      <c r="AL363" s="3">
        <f>Sheet2!$Q$35</f>
        <v>10.235623914817568</v>
      </c>
      <c r="AM363" s="3">
        <f>Sheet2!$Q$37</f>
        <v>7.8277745832156471</v>
      </c>
      <c r="AN363" s="3">
        <f>Sheet2!$Q$39</f>
        <v>3.8789864960000009</v>
      </c>
      <c r="AU363">
        <f t="shared" si="23"/>
        <v>3.326644553292709E-2</v>
      </c>
      <c r="AV363">
        <f>VLOOKUP(AI363,Sheet3!C395:F3686,4,FALSE)</f>
        <v>489.54940257686349</v>
      </c>
    </row>
    <row r="364" spans="1:48">
      <c r="A364">
        <v>35131465</v>
      </c>
      <c r="B364">
        <v>110</v>
      </c>
      <c r="C364" t="s">
        <v>164</v>
      </c>
      <c r="D364">
        <v>0</v>
      </c>
      <c r="E364" t="s">
        <v>165</v>
      </c>
      <c r="F364" t="s">
        <v>34</v>
      </c>
      <c r="G364" t="s">
        <v>166</v>
      </c>
      <c r="H364">
        <v>1</v>
      </c>
      <c r="I364">
        <v>18.62</v>
      </c>
      <c r="J364">
        <v>20.71</v>
      </c>
      <c r="K364">
        <v>9.3490000000000002</v>
      </c>
      <c r="L364">
        <v>11.439</v>
      </c>
      <c r="M364">
        <v>36848</v>
      </c>
      <c r="N364" t="s">
        <v>167</v>
      </c>
      <c r="P364">
        <v>2.2869999999999999</v>
      </c>
      <c r="V364" t="s">
        <v>35</v>
      </c>
      <c r="W364" s="1">
        <v>37984</v>
      </c>
      <c r="X364">
        <v>20031229</v>
      </c>
      <c r="Y364">
        <v>0.98976900000000001</v>
      </c>
      <c r="AB364">
        <v>-0.37061591103507502</v>
      </c>
      <c r="AI364" s="2">
        <f t="shared" si="20"/>
        <v>37984</v>
      </c>
      <c r="AJ364">
        <f t="shared" si="21"/>
        <v>4.4305294100000054</v>
      </c>
      <c r="AK364">
        <f t="shared" si="22"/>
        <v>4.4305294100000054</v>
      </c>
      <c r="AL364" s="3">
        <f>Sheet2!$Q$35</f>
        <v>10.235623914817568</v>
      </c>
      <c r="AM364" s="3">
        <f>Sheet2!$Q$37</f>
        <v>7.8277745832156471</v>
      </c>
      <c r="AN364" s="3">
        <f>Sheet2!$Q$39</f>
        <v>3.8789864960000009</v>
      </c>
      <c r="AU364">
        <f t="shared" si="23"/>
        <v>3.1541340981749343E-2</v>
      </c>
      <c r="AV364">
        <f>VLOOKUP(AI364,Sheet3!C396:F3687,4,FALSE)</f>
        <v>452.70921598641934</v>
      </c>
    </row>
    <row r="365" spans="1:48">
      <c r="A365">
        <v>35164483</v>
      </c>
      <c r="B365">
        <v>110</v>
      </c>
      <c r="C365" t="s">
        <v>164</v>
      </c>
      <c r="D365">
        <v>0</v>
      </c>
      <c r="E365" t="s">
        <v>165</v>
      </c>
      <c r="F365" t="s">
        <v>34</v>
      </c>
      <c r="G365" t="s">
        <v>166</v>
      </c>
      <c r="H365">
        <v>1</v>
      </c>
      <c r="I365">
        <v>18.62</v>
      </c>
      <c r="J365">
        <v>20.71</v>
      </c>
      <c r="K365">
        <v>9.3490000000000002</v>
      </c>
      <c r="L365">
        <v>11.439</v>
      </c>
      <c r="M365">
        <v>36848</v>
      </c>
      <c r="N365" t="s">
        <v>167</v>
      </c>
      <c r="P365">
        <v>2.2869999999999999</v>
      </c>
      <c r="V365" t="s">
        <v>35</v>
      </c>
      <c r="W365" s="1">
        <v>37985</v>
      </c>
      <c r="X365">
        <v>20031230</v>
      </c>
      <c r="Y365">
        <v>0.98982099999999995</v>
      </c>
      <c r="AB365">
        <v>-0.37339606501283101</v>
      </c>
      <c r="AI365" s="2">
        <f t="shared" si="20"/>
        <v>37985</v>
      </c>
      <c r="AJ365">
        <f t="shared" si="21"/>
        <v>4.4261556900000159</v>
      </c>
      <c r="AK365">
        <f t="shared" si="22"/>
        <v>4.4261556900000159</v>
      </c>
      <c r="AL365" s="3">
        <f>Sheet2!$Q$35</f>
        <v>10.235623914817568</v>
      </c>
      <c r="AM365" s="3">
        <f>Sheet2!$Q$37</f>
        <v>7.8277745832156471</v>
      </c>
      <c r="AN365" s="3">
        <f>Sheet2!$Q$39</f>
        <v>3.8789864960000009</v>
      </c>
      <c r="AU365">
        <f t="shared" si="23"/>
        <v>3.151020407211344E-2</v>
      </c>
      <c r="AV365">
        <f>VLOOKUP(AI365,Sheet3!C397:F3688,4,FALSE)</f>
        <v>393.1981453403173</v>
      </c>
    </row>
    <row r="366" spans="1:48">
      <c r="A366">
        <v>35198292</v>
      </c>
      <c r="B366">
        <v>110</v>
      </c>
      <c r="C366" t="s">
        <v>164</v>
      </c>
      <c r="D366">
        <v>0</v>
      </c>
      <c r="E366" t="s">
        <v>165</v>
      </c>
      <c r="F366" t="s">
        <v>34</v>
      </c>
      <c r="G366" t="s">
        <v>166</v>
      </c>
      <c r="H366">
        <v>1</v>
      </c>
      <c r="I366">
        <v>18.62</v>
      </c>
      <c r="J366">
        <v>20.71</v>
      </c>
      <c r="K366">
        <v>9.3490000000000002</v>
      </c>
      <c r="L366">
        <v>11.439</v>
      </c>
      <c r="M366">
        <v>36848</v>
      </c>
      <c r="N366" t="s">
        <v>167</v>
      </c>
      <c r="P366">
        <v>2.2869999999999999</v>
      </c>
      <c r="V366" t="s">
        <v>35</v>
      </c>
      <c r="W366" s="1">
        <v>37986</v>
      </c>
      <c r="X366">
        <v>20031231</v>
      </c>
      <c r="Y366">
        <v>0.98997000000000002</v>
      </c>
      <c r="AB366">
        <v>-0.381362275449105</v>
      </c>
      <c r="AI366" s="2">
        <f t="shared" si="20"/>
        <v>37986</v>
      </c>
      <c r="AJ366">
        <f t="shared" si="21"/>
        <v>4.4136233000000118</v>
      </c>
      <c r="AK366">
        <f t="shared" si="22"/>
        <v>4.4136233000000118</v>
      </c>
      <c r="AL366" s="3">
        <f>Sheet2!$Q$35</f>
        <v>10.235623914817568</v>
      </c>
      <c r="AM366" s="3">
        <f>Sheet2!$Q$37</f>
        <v>7.8277745832156471</v>
      </c>
      <c r="AN366" s="3">
        <f>Sheet2!$Q$39</f>
        <v>3.8789864960000009</v>
      </c>
      <c r="AU366">
        <f t="shared" si="23"/>
        <v>3.1420984850271873E-2</v>
      </c>
      <c r="AV366">
        <f>VLOOKUP(AI366,Sheet3!C398:F3689,4,FALSE)</f>
        <v>334.39553982095453</v>
      </c>
    </row>
    <row r="367" spans="1:48">
      <c r="A367">
        <v>35232498</v>
      </c>
      <c r="B367">
        <v>110</v>
      </c>
      <c r="C367" t="s">
        <v>164</v>
      </c>
      <c r="D367">
        <v>0</v>
      </c>
      <c r="E367" t="s">
        <v>165</v>
      </c>
      <c r="F367" t="s">
        <v>34</v>
      </c>
      <c r="G367" t="s">
        <v>166</v>
      </c>
      <c r="H367">
        <v>1</v>
      </c>
      <c r="I367">
        <v>18.62</v>
      </c>
      <c r="J367">
        <v>20.71</v>
      </c>
      <c r="K367">
        <v>9.3490000000000002</v>
      </c>
      <c r="L367">
        <v>11.439</v>
      </c>
      <c r="M367">
        <v>36848</v>
      </c>
      <c r="N367" t="s">
        <v>167</v>
      </c>
      <c r="P367">
        <v>2.2869999999999999</v>
      </c>
      <c r="V367" t="s">
        <v>35</v>
      </c>
      <c r="W367" s="1">
        <v>37987</v>
      </c>
      <c r="X367">
        <v>20040101</v>
      </c>
      <c r="Y367">
        <v>0.98997000000000002</v>
      </c>
      <c r="AB367">
        <v>-0.381362275449105</v>
      </c>
      <c r="AI367" s="2">
        <f t="shared" si="20"/>
        <v>37987</v>
      </c>
      <c r="AJ367">
        <f t="shared" si="21"/>
        <v>4.4136233000000118</v>
      </c>
      <c r="AK367">
        <f t="shared" si="22"/>
        <v>4.4136233000000118</v>
      </c>
      <c r="AL367" s="3">
        <f>Sheet2!$Q$35</f>
        <v>10.235623914817568</v>
      </c>
      <c r="AM367" s="3">
        <f>Sheet2!$Q$37</f>
        <v>7.8277745832156471</v>
      </c>
      <c r="AN367" s="3">
        <f>Sheet2!$Q$39</f>
        <v>3.8789864960000009</v>
      </c>
      <c r="AU367">
        <f t="shared" si="23"/>
        <v>3.1420984850271873E-2</v>
      </c>
      <c r="AV367">
        <f>VLOOKUP(AI367,Sheet3!C399:F3690,4,FALSE)</f>
        <v>292.5960973433352</v>
      </c>
    </row>
    <row r="368" spans="1:48">
      <c r="A368">
        <v>35271242</v>
      </c>
      <c r="B368">
        <v>110</v>
      </c>
      <c r="C368" t="s">
        <v>164</v>
      </c>
      <c r="D368">
        <v>0</v>
      </c>
      <c r="E368" t="s">
        <v>165</v>
      </c>
      <c r="F368" t="s">
        <v>34</v>
      </c>
      <c r="G368" t="s">
        <v>166</v>
      </c>
      <c r="H368">
        <v>1</v>
      </c>
      <c r="I368">
        <v>18.62</v>
      </c>
      <c r="J368">
        <v>20.71</v>
      </c>
      <c r="K368">
        <v>9.3490000000000002</v>
      </c>
      <c r="L368">
        <v>11.439</v>
      </c>
      <c r="M368">
        <v>36848</v>
      </c>
      <c r="N368" t="s">
        <v>167</v>
      </c>
      <c r="P368">
        <v>2.2869999999999999</v>
      </c>
      <c r="V368" t="s">
        <v>35</v>
      </c>
      <c r="W368" s="1">
        <v>37988</v>
      </c>
      <c r="X368">
        <v>20040102</v>
      </c>
      <c r="Y368">
        <v>0.99007100000000003</v>
      </c>
      <c r="AB368">
        <v>-0.386762189905906</v>
      </c>
      <c r="AI368" s="2">
        <f t="shared" si="20"/>
        <v>37988</v>
      </c>
      <c r="AJ368">
        <f t="shared" si="21"/>
        <v>4.4051281899999992</v>
      </c>
      <c r="AK368">
        <f t="shared" si="22"/>
        <v>4.4051281899999992</v>
      </c>
      <c r="AL368" s="3">
        <f>Sheet2!$Q$35</f>
        <v>10.235623914817568</v>
      </c>
      <c r="AM368" s="3">
        <f>Sheet2!$Q$37</f>
        <v>7.8277745832156471</v>
      </c>
      <c r="AN368" s="3">
        <f>Sheet2!$Q$39</f>
        <v>3.8789864960000009</v>
      </c>
      <c r="AU368">
        <f t="shared" si="23"/>
        <v>3.136050739117114E-2</v>
      </c>
      <c r="AV368">
        <f>VLOOKUP(AI368,Sheet3!C400:F3691,4,FALSE)</f>
        <v>298.2638183572497</v>
      </c>
    </row>
    <row r="369" spans="1:48">
      <c r="A369">
        <v>35309641</v>
      </c>
      <c r="B369">
        <v>110</v>
      </c>
      <c r="C369" t="s">
        <v>164</v>
      </c>
      <c r="D369">
        <v>0</v>
      </c>
      <c r="E369" t="s">
        <v>165</v>
      </c>
      <c r="F369" t="s">
        <v>34</v>
      </c>
      <c r="G369" t="s">
        <v>166</v>
      </c>
      <c r="H369">
        <v>1</v>
      </c>
      <c r="I369">
        <v>18.62</v>
      </c>
      <c r="J369">
        <v>20.71</v>
      </c>
      <c r="K369">
        <v>9.3490000000000002</v>
      </c>
      <c r="L369">
        <v>11.439</v>
      </c>
      <c r="M369">
        <v>36848</v>
      </c>
      <c r="N369" t="s">
        <v>167</v>
      </c>
      <c r="P369">
        <v>2.2869999999999999</v>
      </c>
      <c r="V369" t="s">
        <v>35</v>
      </c>
      <c r="W369" s="1">
        <v>37989</v>
      </c>
      <c r="X369">
        <v>20040103</v>
      </c>
      <c r="Y369">
        <v>0.991394</v>
      </c>
      <c r="AB369">
        <v>-0.45749572284003598</v>
      </c>
      <c r="AI369" s="2">
        <f t="shared" si="20"/>
        <v>37989</v>
      </c>
      <c r="AJ369">
        <f t="shared" si="21"/>
        <v>4.2938506600000039</v>
      </c>
      <c r="AK369">
        <f t="shared" si="22"/>
        <v>4.2938506600000039</v>
      </c>
      <c r="AL369" s="3">
        <f>Sheet2!$Q$35</f>
        <v>10.235623914817568</v>
      </c>
      <c r="AM369" s="3">
        <f>Sheet2!$Q$37</f>
        <v>7.8277745832156471</v>
      </c>
      <c r="AN369" s="3">
        <f>Sheet2!$Q$39</f>
        <v>3.8789864960000009</v>
      </c>
      <c r="AU369">
        <f t="shared" si="23"/>
        <v>3.0568312555625133E-2</v>
      </c>
      <c r="AV369">
        <f>VLOOKUP(AI369,Sheet3!C401:F3692,4,FALSE)</f>
        <v>321.64316753964692</v>
      </c>
    </row>
    <row r="370" spans="1:48">
      <c r="A370">
        <v>35343315</v>
      </c>
      <c r="B370">
        <v>110</v>
      </c>
      <c r="C370" t="s">
        <v>164</v>
      </c>
      <c r="D370">
        <v>0</v>
      </c>
      <c r="E370" t="s">
        <v>165</v>
      </c>
      <c r="F370" t="s">
        <v>34</v>
      </c>
      <c r="G370" t="s">
        <v>166</v>
      </c>
      <c r="H370">
        <v>1</v>
      </c>
      <c r="I370">
        <v>18.62</v>
      </c>
      <c r="J370">
        <v>20.71</v>
      </c>
      <c r="K370">
        <v>9.3490000000000002</v>
      </c>
      <c r="L370">
        <v>11.439</v>
      </c>
      <c r="M370">
        <v>36848</v>
      </c>
      <c r="N370" t="s">
        <v>167</v>
      </c>
      <c r="P370">
        <v>2.2869999999999999</v>
      </c>
      <c r="V370" t="s">
        <v>35</v>
      </c>
      <c r="W370" s="1">
        <v>37990</v>
      </c>
      <c r="X370">
        <v>20040104</v>
      </c>
      <c r="Y370">
        <v>0.99213799999999996</v>
      </c>
      <c r="AB370">
        <v>-0.497273310521814</v>
      </c>
      <c r="AI370" s="2">
        <f t="shared" si="20"/>
        <v>37990</v>
      </c>
      <c r="AJ370">
        <f t="shared" si="21"/>
        <v>4.2312728200000151</v>
      </c>
      <c r="AK370">
        <f t="shared" si="22"/>
        <v>4.2312728200000151</v>
      </c>
      <c r="AL370" s="3">
        <f>Sheet2!$Q$35</f>
        <v>10.235623914817568</v>
      </c>
      <c r="AM370" s="3">
        <f>Sheet2!$Q$37</f>
        <v>7.8277745832156471</v>
      </c>
      <c r="AN370" s="3">
        <f>Sheet2!$Q$39</f>
        <v>3.8789864960000009</v>
      </c>
      <c r="AU370">
        <f t="shared" si="23"/>
        <v>3.0122815233141271E-2</v>
      </c>
      <c r="AV370">
        <f>VLOOKUP(AI370,Sheet3!C402:F3693,4,FALSE)</f>
        <v>386.82195919966347</v>
      </c>
    </row>
    <row r="371" spans="1:48">
      <c r="A371">
        <v>35376953</v>
      </c>
      <c r="B371">
        <v>110</v>
      </c>
      <c r="C371" t="s">
        <v>164</v>
      </c>
      <c r="D371">
        <v>0</v>
      </c>
      <c r="E371" t="s">
        <v>165</v>
      </c>
      <c r="F371" t="s">
        <v>34</v>
      </c>
      <c r="G371" t="s">
        <v>166</v>
      </c>
      <c r="H371">
        <v>1</v>
      </c>
      <c r="I371">
        <v>18.62</v>
      </c>
      <c r="J371">
        <v>20.71</v>
      </c>
      <c r="K371">
        <v>9.3490000000000002</v>
      </c>
      <c r="L371">
        <v>11.439</v>
      </c>
      <c r="M371">
        <v>36848</v>
      </c>
      <c r="N371" t="s">
        <v>167</v>
      </c>
      <c r="P371">
        <v>2.2869999999999999</v>
      </c>
      <c r="V371" t="s">
        <v>35</v>
      </c>
      <c r="W371" s="1">
        <v>37991</v>
      </c>
      <c r="X371">
        <v>20040105</v>
      </c>
      <c r="Y371">
        <v>0.99182400000000004</v>
      </c>
      <c r="AB371">
        <v>-0.480485457656121</v>
      </c>
      <c r="AI371" s="2">
        <f t="shared" si="20"/>
        <v>37991</v>
      </c>
      <c r="AJ371">
        <f t="shared" si="21"/>
        <v>4.2576833600000015</v>
      </c>
      <c r="AK371">
        <f t="shared" si="22"/>
        <v>4.2576833600000015</v>
      </c>
      <c r="AL371" s="3">
        <f>Sheet2!$Q$35</f>
        <v>10.235623914817568</v>
      </c>
      <c r="AM371" s="3">
        <f>Sheet2!$Q$37</f>
        <v>7.8277745832156471</v>
      </c>
      <c r="AN371" s="3">
        <f>Sheet2!$Q$39</f>
        <v>3.8789864960000009</v>
      </c>
      <c r="AU371">
        <f t="shared" si="23"/>
        <v>3.0310834264404559E-2</v>
      </c>
      <c r="AV371">
        <f>VLOOKUP(AI371,Sheet3!C403:F3694,4,FALSE)</f>
        <v>531.34884505448281</v>
      </c>
    </row>
    <row r="372" spans="1:48">
      <c r="A372">
        <v>35410145</v>
      </c>
      <c r="B372">
        <v>110</v>
      </c>
      <c r="C372" t="s">
        <v>164</v>
      </c>
      <c r="D372">
        <v>0</v>
      </c>
      <c r="E372" t="s">
        <v>165</v>
      </c>
      <c r="F372" t="s">
        <v>34</v>
      </c>
      <c r="G372" t="s">
        <v>166</v>
      </c>
      <c r="H372">
        <v>1</v>
      </c>
      <c r="I372">
        <v>18.62</v>
      </c>
      <c r="J372">
        <v>20.71</v>
      </c>
      <c r="K372">
        <v>9.3490000000000002</v>
      </c>
      <c r="L372">
        <v>11.439</v>
      </c>
      <c r="M372">
        <v>36848</v>
      </c>
      <c r="N372" t="s">
        <v>167</v>
      </c>
      <c r="P372">
        <v>2.2869999999999999</v>
      </c>
      <c r="V372" t="s">
        <v>35</v>
      </c>
      <c r="W372" s="1">
        <v>37992</v>
      </c>
      <c r="X372">
        <v>20040106</v>
      </c>
      <c r="Y372">
        <v>0.99207699999999999</v>
      </c>
      <c r="AB372">
        <v>-0.49401197604790598</v>
      </c>
      <c r="AI372" s="2">
        <f t="shared" si="20"/>
        <v>37992</v>
      </c>
      <c r="AJ372">
        <f t="shared" si="21"/>
        <v>4.236403530000004</v>
      </c>
      <c r="AK372">
        <f t="shared" si="22"/>
        <v>4.236403530000004</v>
      </c>
      <c r="AL372" s="3">
        <f>Sheet2!$Q$35</f>
        <v>10.235623914817568</v>
      </c>
      <c r="AM372" s="3">
        <f>Sheet2!$Q$37</f>
        <v>7.8277745832156471</v>
      </c>
      <c r="AN372" s="3">
        <f>Sheet2!$Q$39</f>
        <v>3.8789864960000009</v>
      </c>
      <c r="AU372">
        <f t="shared" si="23"/>
        <v>3.0159341223291083E-2</v>
      </c>
      <c r="AV372">
        <f>VLOOKUP(AI372,Sheet3!C404:F3695,4,FALSE)</f>
        <v>709.17359186604972</v>
      </c>
    </row>
    <row r="373" spans="1:48">
      <c r="A373">
        <v>35443711</v>
      </c>
      <c r="B373">
        <v>110</v>
      </c>
      <c r="C373" t="s">
        <v>164</v>
      </c>
      <c r="D373">
        <v>0</v>
      </c>
      <c r="E373" t="s">
        <v>165</v>
      </c>
      <c r="F373" t="s">
        <v>34</v>
      </c>
      <c r="G373" t="s">
        <v>166</v>
      </c>
      <c r="H373">
        <v>1</v>
      </c>
      <c r="I373">
        <v>18.62</v>
      </c>
      <c r="J373">
        <v>20.71</v>
      </c>
      <c r="K373">
        <v>9.3490000000000002</v>
      </c>
      <c r="L373">
        <v>11.439</v>
      </c>
      <c r="M373">
        <v>36848</v>
      </c>
      <c r="N373" t="s">
        <v>167</v>
      </c>
      <c r="P373">
        <v>2.2869999999999999</v>
      </c>
      <c r="V373" t="s">
        <v>35</v>
      </c>
      <c r="W373" s="1">
        <v>37993</v>
      </c>
      <c r="X373">
        <v>20040107</v>
      </c>
      <c r="Y373">
        <v>0.99067799999999995</v>
      </c>
      <c r="AB373">
        <v>-0.419215141146278</v>
      </c>
      <c r="AI373" s="2">
        <f t="shared" si="20"/>
        <v>37993</v>
      </c>
      <c r="AJ373">
        <f t="shared" si="21"/>
        <v>4.354073420000006</v>
      </c>
      <c r="AK373">
        <f t="shared" si="22"/>
        <v>4.354073420000006</v>
      </c>
      <c r="AL373" s="3">
        <f>Sheet2!$Q$35</f>
        <v>10.235623914817568</v>
      </c>
      <c r="AM373" s="3">
        <f>Sheet2!$Q$37</f>
        <v>7.8277745832156471</v>
      </c>
      <c r="AN373" s="3">
        <f>Sheet2!$Q$39</f>
        <v>3.8789864960000009</v>
      </c>
      <c r="AU373">
        <f t="shared" si="23"/>
        <v>3.0997043849843562E-2</v>
      </c>
      <c r="AV373">
        <f>VLOOKUP(AI373,Sheet3!C405:F3696,4,FALSE)</f>
        <v>923.83852526806072</v>
      </c>
    </row>
    <row r="374" spans="1:48">
      <c r="A374">
        <v>35477056</v>
      </c>
      <c r="B374">
        <v>110</v>
      </c>
      <c r="C374" t="s">
        <v>164</v>
      </c>
      <c r="D374">
        <v>0</v>
      </c>
      <c r="E374" t="s">
        <v>165</v>
      </c>
      <c r="F374" t="s">
        <v>34</v>
      </c>
      <c r="G374" t="s">
        <v>166</v>
      </c>
      <c r="H374">
        <v>1</v>
      </c>
      <c r="I374">
        <v>18.62</v>
      </c>
      <c r="J374">
        <v>20.71</v>
      </c>
      <c r="K374">
        <v>9.3490000000000002</v>
      </c>
      <c r="L374">
        <v>11.439</v>
      </c>
      <c r="M374">
        <v>36848</v>
      </c>
      <c r="N374" t="s">
        <v>167</v>
      </c>
      <c r="P374">
        <v>2.2869999999999999</v>
      </c>
      <c r="V374" t="s">
        <v>35</v>
      </c>
      <c r="W374" s="1">
        <v>37994</v>
      </c>
      <c r="X374">
        <v>20040108</v>
      </c>
      <c r="Y374">
        <v>0.99076600000000004</v>
      </c>
      <c r="AB374">
        <v>-0.42392001710864402</v>
      </c>
      <c r="AI374" s="2">
        <f t="shared" si="20"/>
        <v>37994</v>
      </c>
      <c r="AJ374">
        <f t="shared" si="21"/>
        <v>4.346671740000005</v>
      </c>
      <c r="AK374">
        <f t="shared" si="22"/>
        <v>4.346671740000005</v>
      </c>
      <c r="AL374" s="3">
        <f>Sheet2!$Q$35</f>
        <v>10.235623914817568</v>
      </c>
      <c r="AM374" s="3">
        <f>Sheet2!$Q$37</f>
        <v>7.8277745832156471</v>
      </c>
      <c r="AN374" s="3">
        <f>Sheet2!$Q$39</f>
        <v>3.8789864960000009</v>
      </c>
      <c r="AU374">
        <f t="shared" si="23"/>
        <v>3.0944350618151907E-2</v>
      </c>
      <c r="AV374">
        <f>VLOOKUP(AI374,Sheet3!C406:F3697,4,FALSE)</f>
        <v>1116.5410397411531</v>
      </c>
    </row>
    <row r="375" spans="1:48">
      <c r="A375">
        <v>35543898</v>
      </c>
      <c r="B375">
        <v>110</v>
      </c>
      <c r="C375" t="s">
        <v>164</v>
      </c>
      <c r="D375">
        <v>0</v>
      </c>
      <c r="E375" t="s">
        <v>165</v>
      </c>
      <c r="F375" t="s">
        <v>34</v>
      </c>
      <c r="G375" t="s">
        <v>166</v>
      </c>
      <c r="H375">
        <v>1</v>
      </c>
      <c r="I375">
        <v>18.62</v>
      </c>
      <c r="J375">
        <v>20.71</v>
      </c>
      <c r="K375">
        <v>9.3490000000000002</v>
      </c>
      <c r="L375">
        <v>11.439</v>
      </c>
      <c r="M375">
        <v>36848</v>
      </c>
      <c r="N375" t="s">
        <v>167</v>
      </c>
      <c r="P375">
        <v>2.2869999999999999</v>
      </c>
      <c r="V375" t="s">
        <v>35</v>
      </c>
      <c r="W375" s="1">
        <v>37996</v>
      </c>
      <c r="X375">
        <v>20040110</v>
      </c>
      <c r="Y375">
        <v>0.99091399999999996</v>
      </c>
      <c r="AB375">
        <v>-0.43183276304533802</v>
      </c>
      <c r="AI375" s="2">
        <f t="shared" si="20"/>
        <v>37996</v>
      </c>
      <c r="AJ375">
        <f t="shared" si="21"/>
        <v>4.334223460000004</v>
      </c>
      <c r="AK375">
        <f t="shared" si="22"/>
        <v>4.334223460000004</v>
      </c>
      <c r="AL375" s="3">
        <f>Sheet2!$Q$35</f>
        <v>10.235623914817568</v>
      </c>
      <c r="AM375" s="3">
        <f>Sheet2!$Q$37</f>
        <v>7.8277745832156471</v>
      </c>
      <c r="AN375" s="3">
        <f>Sheet2!$Q$39</f>
        <v>3.8789864960000009</v>
      </c>
      <c r="AU375">
        <f t="shared" si="23"/>
        <v>3.0855730183034127E-2</v>
      </c>
      <c r="AV375">
        <f>VLOOKUP(AI375,Sheet3!C407:F3698,4,FALSE)</f>
        <v>1137.0865284165932</v>
      </c>
    </row>
    <row r="376" spans="1:48">
      <c r="A376">
        <v>35577601</v>
      </c>
      <c r="B376">
        <v>110</v>
      </c>
      <c r="C376" t="s">
        <v>164</v>
      </c>
      <c r="D376">
        <v>0</v>
      </c>
      <c r="E376" t="s">
        <v>165</v>
      </c>
      <c r="F376" t="s">
        <v>34</v>
      </c>
      <c r="G376" t="s">
        <v>166</v>
      </c>
      <c r="H376">
        <v>1</v>
      </c>
      <c r="I376">
        <v>18.62</v>
      </c>
      <c r="J376">
        <v>20.71</v>
      </c>
      <c r="K376">
        <v>9.3490000000000002</v>
      </c>
      <c r="L376">
        <v>11.439</v>
      </c>
      <c r="M376">
        <v>36848</v>
      </c>
      <c r="N376" t="s">
        <v>167</v>
      </c>
      <c r="P376">
        <v>2.2869999999999999</v>
      </c>
      <c r="V376" t="s">
        <v>35</v>
      </c>
      <c r="W376" s="1">
        <v>37997</v>
      </c>
      <c r="X376">
        <v>20040111</v>
      </c>
      <c r="Y376">
        <v>0.99089099999999997</v>
      </c>
      <c r="AB376">
        <v>-0.43060307955517602</v>
      </c>
      <c r="AI376" s="2">
        <f t="shared" si="20"/>
        <v>37997</v>
      </c>
      <c r="AJ376">
        <f t="shared" si="21"/>
        <v>4.3361579900000038</v>
      </c>
      <c r="AK376">
        <f t="shared" si="22"/>
        <v>4.3361579900000038</v>
      </c>
      <c r="AL376" s="3">
        <f>Sheet2!$Q$35</f>
        <v>10.235623914817568</v>
      </c>
      <c r="AM376" s="3">
        <f>Sheet2!$Q$37</f>
        <v>7.8277745832156471</v>
      </c>
      <c r="AN376" s="3">
        <f>Sheet2!$Q$39</f>
        <v>3.8789864960000009</v>
      </c>
      <c r="AU376">
        <f t="shared" si="23"/>
        <v>3.0869502277680805E-2</v>
      </c>
      <c r="AV376">
        <f>VLOOKUP(AI376,Sheet3!C408:F3699,4,FALSE)</f>
        <v>976.26494464676978</v>
      </c>
    </row>
    <row r="377" spans="1:48">
      <c r="A377">
        <v>35611119</v>
      </c>
      <c r="B377">
        <v>110</v>
      </c>
      <c r="C377" t="s">
        <v>164</v>
      </c>
      <c r="D377">
        <v>0</v>
      </c>
      <c r="E377" t="s">
        <v>165</v>
      </c>
      <c r="F377" t="s">
        <v>34</v>
      </c>
      <c r="G377" t="s">
        <v>166</v>
      </c>
      <c r="H377">
        <v>1</v>
      </c>
      <c r="I377">
        <v>18.62</v>
      </c>
      <c r="J377">
        <v>20.71</v>
      </c>
      <c r="K377">
        <v>9.3490000000000002</v>
      </c>
      <c r="L377">
        <v>11.439</v>
      </c>
      <c r="M377">
        <v>36848</v>
      </c>
      <c r="N377" t="s">
        <v>167</v>
      </c>
      <c r="P377">
        <v>2.2869999999999999</v>
      </c>
      <c r="V377" t="s">
        <v>35</v>
      </c>
      <c r="W377" s="1">
        <v>37998</v>
      </c>
      <c r="X377">
        <v>20040112</v>
      </c>
      <c r="Y377">
        <v>0.98978500000000003</v>
      </c>
      <c r="AB377">
        <v>-0.37147134302823298</v>
      </c>
      <c r="AI377" s="2">
        <f t="shared" si="20"/>
        <v>37998</v>
      </c>
      <c r="AJ377">
        <f t="shared" si="21"/>
        <v>4.4291836499999988</v>
      </c>
      <c r="AK377">
        <f t="shared" si="22"/>
        <v>4.4291836499999988</v>
      </c>
      <c r="AL377" s="3">
        <f>Sheet2!$Q$35</f>
        <v>10.235623914817568</v>
      </c>
      <c r="AM377" s="3">
        <f>Sheet2!$Q$37</f>
        <v>7.8277745832156471</v>
      </c>
      <c r="AN377" s="3">
        <f>Sheet2!$Q$39</f>
        <v>3.8789864960000009</v>
      </c>
      <c r="AU377">
        <f t="shared" si="23"/>
        <v>3.1531760394168995E-2</v>
      </c>
      <c r="AV377">
        <f>VLOOKUP(AI377,Sheet3!C409:F3700,4,FALSE)</f>
        <v>724.75982465431457</v>
      </c>
    </row>
    <row r="378" spans="1:48">
      <c r="A378">
        <v>35644393</v>
      </c>
      <c r="B378">
        <v>110</v>
      </c>
      <c r="C378" t="s">
        <v>164</v>
      </c>
      <c r="D378">
        <v>0</v>
      </c>
      <c r="E378" t="s">
        <v>165</v>
      </c>
      <c r="F378" t="s">
        <v>34</v>
      </c>
      <c r="G378" t="s">
        <v>166</v>
      </c>
      <c r="H378">
        <v>1</v>
      </c>
      <c r="I378">
        <v>18.62</v>
      </c>
      <c r="J378">
        <v>20.71</v>
      </c>
      <c r="K378">
        <v>9.3490000000000002</v>
      </c>
      <c r="L378">
        <v>11.439</v>
      </c>
      <c r="M378">
        <v>36848</v>
      </c>
      <c r="N378" t="s">
        <v>167</v>
      </c>
      <c r="P378">
        <v>2.2869999999999999</v>
      </c>
      <c r="V378" t="s">
        <v>35</v>
      </c>
      <c r="W378" s="1">
        <v>37999</v>
      </c>
      <c r="X378">
        <v>20040113</v>
      </c>
      <c r="Y378">
        <v>0.987896</v>
      </c>
      <c r="AB378">
        <v>-0.27047690333618701</v>
      </c>
      <c r="AI378" s="2">
        <f t="shared" si="20"/>
        <v>37999</v>
      </c>
      <c r="AJ378">
        <f t="shared" si="21"/>
        <v>4.5880674400000032</v>
      </c>
      <c r="AK378">
        <f t="shared" si="22"/>
        <v>4.5880674400000032</v>
      </c>
      <c r="AL378" s="3">
        <f>Sheet2!$Q$35</f>
        <v>10.235623914817568</v>
      </c>
      <c r="AM378" s="3">
        <f>Sheet2!$Q$37</f>
        <v>7.8277745832156471</v>
      </c>
      <c r="AN378" s="3">
        <f>Sheet2!$Q$39</f>
        <v>3.8789864960000009</v>
      </c>
      <c r="AU378">
        <f t="shared" si="23"/>
        <v>3.2662868515368169E-2</v>
      </c>
      <c r="AV378">
        <f>VLOOKUP(AI378,Sheet3!C410:F3701,4,FALSE)</f>
        <v>509.598965663586</v>
      </c>
    </row>
    <row r="379" spans="1:48">
      <c r="A379">
        <v>35678061</v>
      </c>
      <c r="B379">
        <v>110</v>
      </c>
      <c r="C379" t="s">
        <v>164</v>
      </c>
      <c r="D379">
        <v>0</v>
      </c>
      <c r="E379" t="s">
        <v>165</v>
      </c>
      <c r="F379" t="s">
        <v>34</v>
      </c>
      <c r="G379" t="s">
        <v>166</v>
      </c>
      <c r="H379">
        <v>1</v>
      </c>
      <c r="I379">
        <v>18.62</v>
      </c>
      <c r="J379">
        <v>20.71</v>
      </c>
      <c r="K379">
        <v>9.3490000000000002</v>
      </c>
      <c r="L379">
        <v>11.439</v>
      </c>
      <c r="M379">
        <v>36848</v>
      </c>
      <c r="N379" t="s">
        <v>167</v>
      </c>
      <c r="P379">
        <v>2.2869999999999999</v>
      </c>
      <c r="V379" t="s">
        <v>35</v>
      </c>
      <c r="W379" s="1">
        <v>38000</v>
      </c>
      <c r="X379">
        <v>20040114</v>
      </c>
      <c r="Y379">
        <v>0.98777700000000002</v>
      </c>
      <c r="AB379">
        <v>-0.26411462788708601</v>
      </c>
      <c r="AI379" s="2">
        <f t="shared" si="20"/>
        <v>38000</v>
      </c>
      <c r="AJ379">
        <f t="shared" si="21"/>
        <v>4.5980765300000002</v>
      </c>
      <c r="AK379">
        <f t="shared" si="22"/>
        <v>4.5980765300000002</v>
      </c>
      <c r="AL379" s="3">
        <f>Sheet2!$Q$35</f>
        <v>10.235623914817568</v>
      </c>
      <c r="AM379" s="3">
        <f>Sheet2!$Q$37</f>
        <v>7.8277745832156471</v>
      </c>
      <c r="AN379" s="3">
        <f>Sheet2!$Q$39</f>
        <v>3.8789864960000009</v>
      </c>
      <c r="AU379">
        <f t="shared" si="23"/>
        <v>3.2734124135496624E-2</v>
      </c>
      <c r="AV379">
        <f>VLOOKUP(AI379,Sheet3!C411:F3702,4,FALSE)</f>
        <v>348.13976327969715</v>
      </c>
    </row>
    <row r="380" spans="1:48">
      <c r="A380">
        <v>35733643</v>
      </c>
      <c r="B380">
        <v>110</v>
      </c>
      <c r="C380" t="s">
        <v>164</v>
      </c>
      <c r="D380">
        <v>0</v>
      </c>
      <c r="E380" t="s">
        <v>165</v>
      </c>
      <c r="F380" t="s">
        <v>34</v>
      </c>
      <c r="G380" t="s">
        <v>166</v>
      </c>
      <c r="H380">
        <v>1</v>
      </c>
      <c r="I380">
        <v>18.62</v>
      </c>
      <c r="J380">
        <v>20.71</v>
      </c>
      <c r="K380">
        <v>9.3490000000000002</v>
      </c>
      <c r="L380">
        <v>11.439</v>
      </c>
      <c r="M380">
        <v>36848</v>
      </c>
      <c r="N380" t="s">
        <v>167</v>
      </c>
      <c r="P380">
        <v>2.2869999999999999</v>
      </c>
      <c r="V380" t="s">
        <v>35</v>
      </c>
      <c r="W380" s="1">
        <v>38002</v>
      </c>
      <c r="X380">
        <v>20040116</v>
      </c>
      <c r="Y380">
        <v>0.98950300000000002</v>
      </c>
      <c r="AB380">
        <v>-0.35639435414884801</v>
      </c>
      <c r="AI380" s="2">
        <f t="shared" si="20"/>
        <v>38002</v>
      </c>
      <c r="AJ380">
        <f t="shared" si="21"/>
        <v>4.4529026700000003</v>
      </c>
      <c r="AK380">
        <f t="shared" si="22"/>
        <v>4.4529026700000003</v>
      </c>
      <c r="AL380" s="3">
        <f>Sheet2!$Q$35</f>
        <v>10.235623914817568</v>
      </c>
      <c r="AM380" s="3">
        <f>Sheet2!$Q$37</f>
        <v>7.8277745832156471</v>
      </c>
      <c r="AN380" s="3">
        <f>Sheet2!$Q$39</f>
        <v>3.8789864960000009</v>
      </c>
      <c r="AU380">
        <f t="shared" si="23"/>
        <v>3.1700618250271789E-2</v>
      </c>
      <c r="AV380">
        <f>VLOOKUP(AI380,Sheet3!C412:F3703,4,FALSE)</f>
        <v>224.08751958764387</v>
      </c>
    </row>
    <row r="381" spans="1:48">
      <c r="A381">
        <v>35778534</v>
      </c>
      <c r="B381">
        <v>110</v>
      </c>
      <c r="C381" t="s">
        <v>164</v>
      </c>
      <c r="D381">
        <v>0</v>
      </c>
      <c r="E381" t="s">
        <v>165</v>
      </c>
      <c r="F381" t="s">
        <v>34</v>
      </c>
      <c r="G381" t="s">
        <v>166</v>
      </c>
      <c r="H381">
        <v>1</v>
      </c>
      <c r="I381">
        <v>18.62</v>
      </c>
      <c r="J381">
        <v>20.71</v>
      </c>
      <c r="K381">
        <v>9.3490000000000002</v>
      </c>
      <c r="L381">
        <v>11.439</v>
      </c>
      <c r="M381">
        <v>36848</v>
      </c>
      <c r="N381" t="s">
        <v>167</v>
      </c>
      <c r="P381">
        <v>2.2869999999999999</v>
      </c>
      <c r="V381" t="s">
        <v>35</v>
      </c>
      <c r="W381" s="1">
        <v>38003</v>
      </c>
      <c r="X381">
        <v>20040117</v>
      </c>
      <c r="Y381">
        <v>0.99217900000000003</v>
      </c>
      <c r="AB381">
        <v>-0.49946535500428102</v>
      </c>
      <c r="AI381" s="2">
        <f t="shared" si="20"/>
        <v>38003</v>
      </c>
      <c r="AJ381">
        <f t="shared" si="21"/>
        <v>4.2278243100000026</v>
      </c>
      <c r="AK381">
        <f t="shared" si="22"/>
        <v>4.2278243100000026</v>
      </c>
      <c r="AL381" s="3">
        <f>Sheet2!$Q$35</f>
        <v>10.235623914817568</v>
      </c>
      <c r="AM381" s="3">
        <f>Sheet2!$Q$37</f>
        <v>7.8277745832156471</v>
      </c>
      <c r="AN381" s="3">
        <f>Sheet2!$Q$39</f>
        <v>3.8789864960000009</v>
      </c>
      <c r="AU381">
        <f t="shared" si="23"/>
        <v>3.0098264977466666E-2</v>
      </c>
      <c r="AV381">
        <f>VLOOKUP(AI381,Sheet3!C413:F3704,4,FALSE)</f>
        <v>212.04361243307559</v>
      </c>
    </row>
    <row r="382" spans="1:48">
      <c r="A382">
        <v>35806666</v>
      </c>
      <c r="B382">
        <v>110</v>
      </c>
      <c r="C382" t="s">
        <v>164</v>
      </c>
      <c r="D382">
        <v>0</v>
      </c>
      <c r="E382" t="s">
        <v>165</v>
      </c>
      <c r="F382" t="s">
        <v>34</v>
      </c>
      <c r="G382" t="s">
        <v>166</v>
      </c>
      <c r="H382">
        <v>1</v>
      </c>
      <c r="I382">
        <v>18.62</v>
      </c>
      <c r="J382">
        <v>20.71</v>
      </c>
      <c r="K382">
        <v>9.3490000000000002</v>
      </c>
      <c r="L382">
        <v>11.439</v>
      </c>
      <c r="M382">
        <v>36848</v>
      </c>
      <c r="N382" t="s">
        <v>167</v>
      </c>
      <c r="P382">
        <v>2.2869999999999999</v>
      </c>
      <c r="V382" t="s">
        <v>35</v>
      </c>
      <c r="W382" s="1">
        <v>38004</v>
      </c>
      <c r="X382">
        <v>20040118</v>
      </c>
      <c r="Y382">
        <v>0.99300999999999995</v>
      </c>
      <c r="AB382">
        <v>-0.54389435414884502</v>
      </c>
      <c r="AI382" s="2">
        <f t="shared" si="20"/>
        <v>38004</v>
      </c>
      <c r="AJ382">
        <f t="shared" si="21"/>
        <v>4.1579289000000159</v>
      </c>
      <c r="AK382">
        <f t="shared" si="22"/>
        <v>4.1579289000000159</v>
      </c>
      <c r="AL382" s="3">
        <f>Sheet2!$Q$35</f>
        <v>10.235623914817568</v>
      </c>
      <c r="AM382" s="3">
        <f>Sheet2!$Q$37</f>
        <v>7.8277745832156471</v>
      </c>
      <c r="AN382" s="3">
        <f>Sheet2!$Q$39</f>
        <v>3.8789864960000009</v>
      </c>
      <c r="AU382">
        <f t="shared" si="23"/>
        <v>2.9600673210014937E-2</v>
      </c>
      <c r="AV382">
        <f>VLOOKUP(AI382,Sheet3!C414:F3705,4,FALSE)</f>
        <v>220.6868869792952</v>
      </c>
    </row>
    <row r="383" spans="1:48">
      <c r="A383">
        <v>35845333</v>
      </c>
      <c r="B383">
        <v>110</v>
      </c>
      <c r="C383" t="s">
        <v>164</v>
      </c>
      <c r="D383">
        <v>0</v>
      </c>
      <c r="E383" t="s">
        <v>165</v>
      </c>
      <c r="F383" t="s">
        <v>34</v>
      </c>
      <c r="G383" t="s">
        <v>166</v>
      </c>
      <c r="H383">
        <v>1</v>
      </c>
      <c r="I383">
        <v>18.62</v>
      </c>
      <c r="J383">
        <v>20.71</v>
      </c>
      <c r="K383">
        <v>9.3490000000000002</v>
      </c>
      <c r="L383">
        <v>11.439</v>
      </c>
      <c r="M383">
        <v>36848</v>
      </c>
      <c r="N383" t="s">
        <v>167</v>
      </c>
      <c r="P383">
        <v>2.2869999999999999</v>
      </c>
      <c r="V383" t="s">
        <v>35</v>
      </c>
      <c r="W383" s="1">
        <v>38005</v>
      </c>
      <c r="X383">
        <v>20040119</v>
      </c>
      <c r="Y383">
        <v>0.99257499999999999</v>
      </c>
      <c r="AB383">
        <v>-0.52063729683490301</v>
      </c>
      <c r="AI383" s="2">
        <f t="shared" si="20"/>
        <v>38005</v>
      </c>
      <c r="AJ383">
        <f t="shared" si="21"/>
        <v>4.1945167500000053</v>
      </c>
      <c r="AK383">
        <f t="shared" si="22"/>
        <v>4.1945167500000053</v>
      </c>
      <c r="AL383" s="3">
        <f>Sheet2!$Q$35</f>
        <v>10.235623914817568</v>
      </c>
      <c r="AM383" s="3">
        <f>Sheet2!$Q$37</f>
        <v>7.8277745832156471</v>
      </c>
      <c r="AN383" s="3">
        <f>Sheet2!$Q$39</f>
        <v>3.8789864960000009</v>
      </c>
      <c r="AU383">
        <f t="shared" si="23"/>
        <v>2.9861145434854262E-2</v>
      </c>
      <c r="AV383">
        <f>VLOOKUP(AI383,Sheet3!C415:F3706,4,FALSE)</f>
        <v>242.79099893356167</v>
      </c>
    </row>
    <row r="384" spans="1:48">
      <c r="A384">
        <v>35879028</v>
      </c>
      <c r="B384">
        <v>110</v>
      </c>
      <c r="C384" t="s">
        <v>164</v>
      </c>
      <c r="D384">
        <v>0</v>
      </c>
      <c r="E384" t="s">
        <v>165</v>
      </c>
      <c r="F384" t="s">
        <v>34</v>
      </c>
      <c r="G384" t="s">
        <v>166</v>
      </c>
      <c r="H384">
        <v>1</v>
      </c>
      <c r="I384">
        <v>18.62</v>
      </c>
      <c r="J384">
        <v>20.71</v>
      </c>
      <c r="K384">
        <v>9.3490000000000002</v>
      </c>
      <c r="L384">
        <v>11.439</v>
      </c>
      <c r="M384">
        <v>36848</v>
      </c>
      <c r="N384" t="s">
        <v>167</v>
      </c>
      <c r="P384">
        <v>2.2869999999999999</v>
      </c>
      <c r="V384" t="s">
        <v>35</v>
      </c>
      <c r="W384" s="1">
        <v>38006</v>
      </c>
      <c r="X384">
        <v>20040120</v>
      </c>
      <c r="Y384">
        <v>0.99285400000000001</v>
      </c>
      <c r="AB384">
        <v>-0.53555389221557204</v>
      </c>
      <c r="AI384" s="2">
        <f t="shared" si="20"/>
        <v>38006</v>
      </c>
      <c r="AJ384">
        <f t="shared" si="21"/>
        <v>4.1710500600000131</v>
      </c>
      <c r="AK384">
        <f t="shared" si="22"/>
        <v>4.1710500600000131</v>
      </c>
      <c r="AL384" s="3">
        <f>Sheet2!$Q$35</f>
        <v>10.235623914817568</v>
      </c>
      <c r="AM384" s="3">
        <f>Sheet2!$Q$37</f>
        <v>7.8277745832156471</v>
      </c>
      <c r="AN384" s="3">
        <f>Sheet2!$Q$39</f>
        <v>3.8789864960000009</v>
      </c>
      <c r="AU384">
        <f t="shared" si="23"/>
        <v>2.9694083938922838E-2</v>
      </c>
      <c r="AV384">
        <f>VLOOKUP(AI384,Sheet3!C416:F3707,4,FALSE)</f>
        <v>256.11014331626069</v>
      </c>
    </row>
    <row r="385" spans="1:48">
      <c r="A385">
        <v>35912644</v>
      </c>
      <c r="B385">
        <v>110</v>
      </c>
      <c r="C385" t="s">
        <v>164</v>
      </c>
      <c r="D385">
        <v>0</v>
      </c>
      <c r="E385" t="s">
        <v>165</v>
      </c>
      <c r="F385" t="s">
        <v>34</v>
      </c>
      <c r="G385" t="s">
        <v>166</v>
      </c>
      <c r="H385">
        <v>1</v>
      </c>
      <c r="I385">
        <v>18.62</v>
      </c>
      <c r="J385">
        <v>20.71</v>
      </c>
      <c r="K385">
        <v>9.3490000000000002</v>
      </c>
      <c r="L385">
        <v>11.439</v>
      </c>
      <c r="M385">
        <v>36848</v>
      </c>
      <c r="N385" t="s">
        <v>167</v>
      </c>
      <c r="P385">
        <v>2.2869999999999999</v>
      </c>
      <c r="V385" t="s">
        <v>35</v>
      </c>
      <c r="W385" s="1">
        <v>38007</v>
      </c>
      <c r="X385">
        <v>20040121</v>
      </c>
      <c r="Y385">
        <v>0.99248499999999995</v>
      </c>
      <c r="AB385">
        <v>-0.51582549187339599</v>
      </c>
      <c r="AI385" s="2">
        <f t="shared" si="20"/>
        <v>38007</v>
      </c>
      <c r="AJ385">
        <f t="shared" si="21"/>
        <v>4.2020866500000125</v>
      </c>
      <c r="AK385">
        <f t="shared" si="22"/>
        <v>4.2020866500000125</v>
      </c>
      <c r="AL385" s="3">
        <f>Sheet2!$Q$35</f>
        <v>10.235623914817568</v>
      </c>
      <c r="AM385" s="3">
        <f>Sheet2!$Q$37</f>
        <v>7.8277745832156471</v>
      </c>
      <c r="AN385" s="3">
        <f>Sheet2!$Q$39</f>
        <v>3.8789864960000009</v>
      </c>
      <c r="AU385">
        <f t="shared" si="23"/>
        <v>2.99150362399935E-2</v>
      </c>
      <c r="AV385">
        <f>VLOOKUP(AI385,Sheet3!C417:F3708,4,FALSE)</f>
        <v>259.22738987391369</v>
      </c>
    </row>
    <row r="386" spans="1:48">
      <c r="A386">
        <v>35945888</v>
      </c>
      <c r="B386">
        <v>110</v>
      </c>
      <c r="C386" t="s">
        <v>164</v>
      </c>
      <c r="D386">
        <v>0</v>
      </c>
      <c r="E386" t="s">
        <v>165</v>
      </c>
      <c r="F386" t="s">
        <v>34</v>
      </c>
      <c r="G386" t="s">
        <v>166</v>
      </c>
      <c r="H386">
        <v>1</v>
      </c>
      <c r="I386">
        <v>18.62</v>
      </c>
      <c r="J386">
        <v>20.71</v>
      </c>
      <c r="K386">
        <v>9.3490000000000002</v>
      </c>
      <c r="L386">
        <v>11.439</v>
      </c>
      <c r="M386">
        <v>36848</v>
      </c>
      <c r="N386" t="s">
        <v>167</v>
      </c>
      <c r="P386">
        <v>2.2869999999999999</v>
      </c>
      <c r="V386" t="s">
        <v>35</v>
      </c>
      <c r="W386" s="1">
        <v>38008</v>
      </c>
      <c r="X386">
        <v>20040122</v>
      </c>
      <c r="Y386">
        <v>0.99236800000000003</v>
      </c>
      <c r="AB386">
        <v>-0.50957014542344203</v>
      </c>
      <c r="AI386" s="2">
        <f t="shared" si="20"/>
        <v>38008</v>
      </c>
      <c r="AJ386">
        <f t="shared" si="21"/>
        <v>4.2119275200000033</v>
      </c>
      <c r="AK386">
        <f t="shared" si="22"/>
        <v>4.2119275200000033</v>
      </c>
      <c r="AL386" s="3">
        <f>Sheet2!$Q$35</f>
        <v>10.235623914817568</v>
      </c>
      <c r="AM386" s="3">
        <f>Sheet2!$Q$37</f>
        <v>7.8277745832156471</v>
      </c>
      <c r="AN386" s="3">
        <f>Sheet2!$Q$39</f>
        <v>3.8789864960000009</v>
      </c>
      <c r="AU386">
        <f t="shared" si="23"/>
        <v>2.9985094286674376E-2</v>
      </c>
      <c r="AV386">
        <f>VLOOKUP(AI386,Sheet3!C418:F3709,4,FALSE)</f>
        <v>242.29507334484416</v>
      </c>
    </row>
    <row r="387" spans="1:48">
      <c r="A387">
        <v>68686939</v>
      </c>
      <c r="B387">
        <v>110</v>
      </c>
      <c r="C387" t="s">
        <v>164</v>
      </c>
      <c r="D387">
        <v>0</v>
      </c>
      <c r="E387" t="s">
        <v>165</v>
      </c>
      <c r="F387" t="s">
        <v>34</v>
      </c>
      <c r="G387" t="s">
        <v>166</v>
      </c>
      <c r="H387">
        <v>1</v>
      </c>
      <c r="I387">
        <v>18.62</v>
      </c>
      <c r="J387">
        <v>20.71</v>
      </c>
      <c r="K387">
        <v>9.3490000000000002</v>
      </c>
      <c r="L387">
        <v>11.439</v>
      </c>
      <c r="M387">
        <v>36848</v>
      </c>
      <c r="N387" t="s">
        <v>167</v>
      </c>
      <c r="P387">
        <v>2.2869999999999999</v>
      </c>
      <c r="V387" t="s">
        <v>35</v>
      </c>
      <c r="W387" s="1">
        <v>38009</v>
      </c>
      <c r="X387">
        <v>20040123</v>
      </c>
      <c r="Y387">
        <v>0.99082300000000001</v>
      </c>
      <c r="AB387">
        <v>-0.426967493584263</v>
      </c>
      <c r="AI387" s="2">
        <f t="shared" ref="AI387:AI450" si="24">W387</f>
        <v>38009</v>
      </c>
      <c r="AJ387">
        <f t="shared" ref="AJ387:AJ450" si="25">$AQ$2*(Y387^2)+($AR$2*Y387)+$AS$2</f>
        <v>4.34187747</v>
      </c>
      <c r="AK387">
        <f t="shared" ref="AK387:AK450" si="26">IF(AJ387&gt;0,AJ387,0)</f>
        <v>4.34187747</v>
      </c>
      <c r="AL387" s="3">
        <f>Sheet2!$Q$35</f>
        <v>10.235623914817568</v>
      </c>
      <c r="AM387" s="3">
        <f>Sheet2!$Q$37</f>
        <v>7.8277745832156471</v>
      </c>
      <c r="AN387" s="3">
        <f>Sheet2!$Q$39</f>
        <v>3.8789864960000009</v>
      </c>
      <c r="AU387">
        <f t="shared" ref="AU387:AU450" si="27">0.001*(AK387*86440)/AT$2</f>
        <v>3.0910219774897052E-2</v>
      </c>
      <c r="AV387">
        <f>VLOOKUP(AI387,Sheet3!C419:F3710,4,FALSE)</f>
        <v>209.91821705285767</v>
      </c>
    </row>
    <row r="388" spans="1:48">
      <c r="A388">
        <v>36001610</v>
      </c>
      <c r="B388">
        <v>110</v>
      </c>
      <c r="C388" t="s">
        <v>164</v>
      </c>
      <c r="D388">
        <v>0</v>
      </c>
      <c r="E388" t="s">
        <v>165</v>
      </c>
      <c r="F388" t="s">
        <v>34</v>
      </c>
      <c r="G388" t="s">
        <v>166</v>
      </c>
      <c r="H388">
        <v>1</v>
      </c>
      <c r="I388">
        <v>18.62</v>
      </c>
      <c r="J388">
        <v>20.71</v>
      </c>
      <c r="K388">
        <v>9.3490000000000002</v>
      </c>
      <c r="L388">
        <v>11.439</v>
      </c>
      <c r="M388">
        <v>36848</v>
      </c>
      <c r="N388" t="s">
        <v>167</v>
      </c>
      <c r="P388">
        <v>2.2869999999999999</v>
      </c>
      <c r="V388" t="s">
        <v>35</v>
      </c>
      <c r="W388" s="1">
        <v>38010</v>
      </c>
      <c r="X388">
        <v>20040124</v>
      </c>
      <c r="Y388">
        <v>0.99152200000000001</v>
      </c>
      <c r="AB388">
        <v>-0.46433917878528902</v>
      </c>
      <c r="AI388" s="2">
        <f t="shared" si="24"/>
        <v>38010</v>
      </c>
      <c r="AJ388">
        <f t="shared" si="25"/>
        <v>4.2830845800000077</v>
      </c>
      <c r="AK388">
        <f t="shared" si="26"/>
        <v>4.2830845800000077</v>
      </c>
      <c r="AL388" s="3">
        <f>Sheet2!$Q$35</f>
        <v>10.235623914817568</v>
      </c>
      <c r="AM388" s="3">
        <f>Sheet2!$Q$37</f>
        <v>7.8277745832156471</v>
      </c>
      <c r="AN388" s="3">
        <f>Sheet2!$Q$39</f>
        <v>3.8789864960000009</v>
      </c>
      <c r="AU388">
        <f t="shared" si="27"/>
        <v>3.0491667854982758E-2</v>
      </c>
      <c r="AV388">
        <f>VLOOKUP(AI388,Sheet3!C420:F3711,4,FALSE)</f>
        <v>185.97209576906897</v>
      </c>
    </row>
    <row r="389" spans="1:48">
      <c r="A389">
        <v>36035382</v>
      </c>
      <c r="B389">
        <v>110</v>
      </c>
      <c r="C389" t="s">
        <v>164</v>
      </c>
      <c r="D389">
        <v>0</v>
      </c>
      <c r="E389" t="s">
        <v>165</v>
      </c>
      <c r="F389" t="s">
        <v>34</v>
      </c>
      <c r="G389" t="s">
        <v>166</v>
      </c>
      <c r="H389">
        <v>1</v>
      </c>
      <c r="I389">
        <v>18.62</v>
      </c>
      <c r="J389">
        <v>20.71</v>
      </c>
      <c r="K389">
        <v>9.3490000000000002</v>
      </c>
      <c r="L389">
        <v>11.439</v>
      </c>
      <c r="M389">
        <v>36848</v>
      </c>
      <c r="N389" t="s">
        <v>167</v>
      </c>
      <c r="P389">
        <v>2.2869999999999999</v>
      </c>
      <c r="V389" t="s">
        <v>35</v>
      </c>
      <c r="W389" s="1">
        <v>38011</v>
      </c>
      <c r="X389">
        <v>20040125</v>
      </c>
      <c r="Y389">
        <v>0.99073599999999995</v>
      </c>
      <c r="AB389">
        <v>-0.42231608212147098</v>
      </c>
      <c r="AI389" s="2">
        <f t="shared" si="24"/>
        <v>38011</v>
      </c>
      <c r="AJ389">
        <f t="shared" si="25"/>
        <v>4.3491950400000121</v>
      </c>
      <c r="AK389">
        <f t="shared" si="26"/>
        <v>4.3491950400000121</v>
      </c>
      <c r="AL389" s="3">
        <f>Sheet2!$Q$35</f>
        <v>10.235623914817568</v>
      </c>
      <c r="AM389" s="3">
        <f>Sheet2!$Q$37</f>
        <v>7.8277745832156471</v>
      </c>
      <c r="AN389" s="3">
        <f>Sheet2!$Q$39</f>
        <v>3.8789864960000009</v>
      </c>
      <c r="AU389">
        <f t="shared" si="27"/>
        <v>3.096231421986502E-2</v>
      </c>
      <c r="AV389">
        <f>VLOOKUP(AI389,Sheet3!C421:F3712,4,FALSE)</f>
        <v>170.45670949347809</v>
      </c>
    </row>
    <row r="390" spans="1:48">
      <c r="A390">
        <v>36068717</v>
      </c>
      <c r="B390">
        <v>110</v>
      </c>
      <c r="C390" t="s">
        <v>164</v>
      </c>
      <c r="D390">
        <v>0</v>
      </c>
      <c r="E390" t="s">
        <v>165</v>
      </c>
      <c r="F390" t="s">
        <v>34</v>
      </c>
      <c r="G390" t="s">
        <v>166</v>
      </c>
      <c r="H390">
        <v>1</v>
      </c>
      <c r="I390">
        <v>18.62</v>
      </c>
      <c r="J390">
        <v>20.71</v>
      </c>
      <c r="K390">
        <v>9.3490000000000002</v>
      </c>
      <c r="L390">
        <v>11.439</v>
      </c>
      <c r="M390">
        <v>36848</v>
      </c>
      <c r="N390" t="s">
        <v>167</v>
      </c>
      <c r="P390">
        <v>2.2869999999999999</v>
      </c>
      <c r="V390" t="s">
        <v>35</v>
      </c>
      <c r="W390" s="1">
        <v>38012</v>
      </c>
      <c r="X390">
        <v>20040126</v>
      </c>
      <c r="Y390">
        <v>0.99001899999999998</v>
      </c>
      <c r="AB390">
        <v>-0.383982035928145</v>
      </c>
      <c r="AI390" s="2">
        <f t="shared" si="24"/>
        <v>38012</v>
      </c>
      <c r="AJ390">
        <f t="shared" si="25"/>
        <v>4.409501910000003</v>
      </c>
      <c r="AK390">
        <f t="shared" si="26"/>
        <v>4.409501910000003</v>
      </c>
      <c r="AL390" s="3">
        <f>Sheet2!$Q$35</f>
        <v>10.235623914817568</v>
      </c>
      <c r="AM390" s="3">
        <f>Sheet2!$Q$37</f>
        <v>7.8277745832156471</v>
      </c>
      <c r="AN390" s="3">
        <f>Sheet2!$Q$39</f>
        <v>3.8789864960000009</v>
      </c>
      <c r="AU390">
        <f t="shared" si="27"/>
        <v>3.1391644300807139E-2</v>
      </c>
      <c r="AV390">
        <f>VLOOKUP(AI390,Sheet3!C422:F3713,4,FALSE)</f>
        <v>158.55449536425766</v>
      </c>
    </row>
    <row r="391" spans="1:48">
      <c r="A391">
        <v>36102388</v>
      </c>
      <c r="B391">
        <v>110</v>
      </c>
      <c r="C391" t="s">
        <v>164</v>
      </c>
      <c r="D391">
        <v>0</v>
      </c>
      <c r="E391" t="s">
        <v>165</v>
      </c>
      <c r="F391" t="s">
        <v>34</v>
      </c>
      <c r="G391" t="s">
        <v>166</v>
      </c>
      <c r="H391">
        <v>1</v>
      </c>
      <c r="I391">
        <v>18.62</v>
      </c>
      <c r="J391">
        <v>20.71</v>
      </c>
      <c r="K391">
        <v>9.3490000000000002</v>
      </c>
      <c r="L391">
        <v>11.439</v>
      </c>
      <c r="M391">
        <v>36848</v>
      </c>
      <c r="N391" t="s">
        <v>167</v>
      </c>
      <c r="P391">
        <v>2.2869999999999999</v>
      </c>
      <c r="V391" t="s">
        <v>35</v>
      </c>
      <c r="W391" s="1">
        <v>38013</v>
      </c>
      <c r="X391">
        <v>20040127</v>
      </c>
      <c r="Y391">
        <v>0.99183100000000002</v>
      </c>
      <c r="AB391">
        <v>-0.48085970915312498</v>
      </c>
      <c r="AI391" s="2">
        <f t="shared" si="24"/>
        <v>38013</v>
      </c>
      <c r="AJ391">
        <f t="shared" si="25"/>
        <v>4.2570945900000083</v>
      </c>
      <c r="AK391">
        <f t="shared" si="26"/>
        <v>4.2570945900000083</v>
      </c>
      <c r="AL391" s="3">
        <f>Sheet2!$Q$35</f>
        <v>10.235623914817568</v>
      </c>
      <c r="AM391" s="3">
        <f>Sheet2!$Q$37</f>
        <v>7.8277745832156471</v>
      </c>
      <c r="AN391" s="3">
        <f>Sheet2!$Q$39</f>
        <v>3.8789864960000009</v>
      </c>
      <c r="AU391">
        <f t="shared" si="27"/>
        <v>3.0306642757338225E-2</v>
      </c>
      <c r="AV391">
        <f>VLOOKUP(AI391,Sheet3!C423:F3714,4,FALSE)</f>
        <v>149.2736022039727</v>
      </c>
    </row>
    <row r="392" spans="1:48">
      <c r="A392">
        <v>36138730</v>
      </c>
      <c r="B392">
        <v>110</v>
      </c>
      <c r="C392" t="s">
        <v>164</v>
      </c>
      <c r="D392">
        <v>0</v>
      </c>
      <c r="E392" t="s">
        <v>165</v>
      </c>
      <c r="F392" t="s">
        <v>34</v>
      </c>
      <c r="G392" t="s">
        <v>166</v>
      </c>
      <c r="H392">
        <v>1</v>
      </c>
      <c r="I392">
        <v>18.62</v>
      </c>
      <c r="J392">
        <v>20.71</v>
      </c>
      <c r="K392">
        <v>9.3490000000000002</v>
      </c>
      <c r="L392">
        <v>11.439</v>
      </c>
      <c r="M392">
        <v>36848</v>
      </c>
      <c r="N392" t="s">
        <v>167</v>
      </c>
      <c r="P392">
        <v>2.2869999999999999</v>
      </c>
      <c r="V392" t="s">
        <v>35</v>
      </c>
      <c r="W392" s="1">
        <v>38014</v>
      </c>
      <c r="X392">
        <v>20040128</v>
      </c>
      <c r="Y392">
        <v>0.99152399999999996</v>
      </c>
      <c r="AB392">
        <v>-0.46444610778443102</v>
      </c>
      <c r="AI392" s="2">
        <f t="shared" si="24"/>
        <v>38014</v>
      </c>
      <c r="AJ392">
        <f t="shared" si="25"/>
        <v>4.2829163600000157</v>
      </c>
      <c r="AK392">
        <f t="shared" si="26"/>
        <v>4.2829163600000157</v>
      </c>
      <c r="AL392" s="3">
        <f>Sheet2!$Q$35</f>
        <v>10.235623914817568</v>
      </c>
      <c r="AM392" s="3">
        <f>Sheet2!$Q$37</f>
        <v>7.8277745832156471</v>
      </c>
      <c r="AN392" s="3">
        <f>Sheet2!$Q$39</f>
        <v>3.8789864960000009</v>
      </c>
      <c r="AU392">
        <f t="shared" si="27"/>
        <v>3.049047028153528E-2</v>
      </c>
      <c r="AV392">
        <f>VLOOKUP(AI392,Sheet3!C424:F3715,4,FALSE)</f>
        <v>144.38519282947146</v>
      </c>
    </row>
    <row r="393" spans="1:48">
      <c r="A393">
        <v>36180657</v>
      </c>
      <c r="B393">
        <v>110</v>
      </c>
      <c r="C393" t="s">
        <v>164</v>
      </c>
      <c r="D393">
        <v>0</v>
      </c>
      <c r="E393" t="s">
        <v>165</v>
      </c>
      <c r="F393" t="s">
        <v>34</v>
      </c>
      <c r="G393" t="s">
        <v>166</v>
      </c>
      <c r="H393">
        <v>1</v>
      </c>
      <c r="I393">
        <v>18.62</v>
      </c>
      <c r="J393">
        <v>20.71</v>
      </c>
      <c r="K393">
        <v>9.3490000000000002</v>
      </c>
      <c r="L393">
        <v>11.439</v>
      </c>
      <c r="M393">
        <v>36848</v>
      </c>
      <c r="N393" t="s">
        <v>167</v>
      </c>
      <c r="P393">
        <v>2.2869999999999999</v>
      </c>
      <c r="V393" t="s">
        <v>35</v>
      </c>
      <c r="W393" s="1">
        <v>38015</v>
      </c>
      <c r="X393">
        <v>20040129</v>
      </c>
      <c r="Y393">
        <v>0.99292199999999997</v>
      </c>
      <c r="AB393">
        <v>-0.53918947818648499</v>
      </c>
      <c r="AI393" s="2">
        <f t="shared" si="24"/>
        <v>38015</v>
      </c>
      <c r="AJ393">
        <f t="shared" si="25"/>
        <v>4.1653305800000169</v>
      </c>
      <c r="AK393">
        <f t="shared" si="26"/>
        <v>4.1653305800000169</v>
      </c>
      <c r="AL393" s="3">
        <f>Sheet2!$Q$35</f>
        <v>10.235623914817568</v>
      </c>
      <c r="AM393" s="3">
        <f>Sheet2!$Q$37</f>
        <v>7.8277745832156471</v>
      </c>
      <c r="AN393" s="3">
        <f>Sheet2!$Q$39</f>
        <v>3.8789864960000009</v>
      </c>
      <c r="AU393">
        <f t="shared" si="27"/>
        <v>2.9653366441706592E-2</v>
      </c>
      <c r="AV393">
        <f>VLOOKUP(AI393,Sheet3!C425:F3716,4,FALSE)</f>
        <v>141.40963929716636</v>
      </c>
    </row>
    <row r="394" spans="1:48">
      <c r="A394">
        <v>36214424</v>
      </c>
      <c r="B394">
        <v>110</v>
      </c>
      <c r="C394" t="s">
        <v>164</v>
      </c>
      <c r="D394">
        <v>0</v>
      </c>
      <c r="E394" t="s">
        <v>165</v>
      </c>
      <c r="F394" t="s">
        <v>34</v>
      </c>
      <c r="G394" t="s">
        <v>166</v>
      </c>
      <c r="H394">
        <v>1</v>
      </c>
      <c r="I394">
        <v>18.62</v>
      </c>
      <c r="J394">
        <v>20.71</v>
      </c>
      <c r="K394">
        <v>9.3490000000000002</v>
      </c>
      <c r="L394">
        <v>11.439</v>
      </c>
      <c r="M394">
        <v>36848</v>
      </c>
      <c r="N394" t="s">
        <v>167</v>
      </c>
      <c r="P394">
        <v>2.2869999999999999</v>
      </c>
      <c r="V394" t="s">
        <v>35</v>
      </c>
      <c r="W394" s="1">
        <v>38016</v>
      </c>
      <c r="X394">
        <v>20040130</v>
      </c>
      <c r="Y394">
        <v>0.992699</v>
      </c>
      <c r="AB394">
        <v>-0.52726689478186695</v>
      </c>
      <c r="AI394" s="2">
        <f t="shared" si="24"/>
        <v>38016</v>
      </c>
      <c r="AJ394">
        <f t="shared" si="25"/>
        <v>4.1840871100000072</v>
      </c>
      <c r="AK394">
        <f t="shared" si="26"/>
        <v>4.1840871100000072</v>
      </c>
      <c r="AL394" s="3">
        <f>Sheet2!$Q$35</f>
        <v>10.235623914817568</v>
      </c>
      <c r="AM394" s="3">
        <f>Sheet2!$Q$37</f>
        <v>7.8277745832156471</v>
      </c>
      <c r="AN394" s="3">
        <f>Sheet2!$Q$39</f>
        <v>3.8789864960000009</v>
      </c>
      <c r="AU394">
        <f t="shared" si="27"/>
        <v>2.9786895881106955E-2</v>
      </c>
      <c r="AV394">
        <f>VLOOKUP(AI394,Sheet3!C426:F3717,4,FALSE)</f>
        <v>137.654774125448</v>
      </c>
    </row>
    <row r="395" spans="1:48">
      <c r="A395">
        <v>36247787</v>
      </c>
      <c r="B395">
        <v>110</v>
      </c>
      <c r="C395" t="s">
        <v>164</v>
      </c>
      <c r="D395">
        <v>0</v>
      </c>
      <c r="E395" t="s">
        <v>165</v>
      </c>
      <c r="F395" t="s">
        <v>34</v>
      </c>
      <c r="G395" t="s">
        <v>166</v>
      </c>
      <c r="H395">
        <v>1</v>
      </c>
      <c r="I395">
        <v>18.62</v>
      </c>
      <c r="J395">
        <v>20.71</v>
      </c>
      <c r="K395">
        <v>9.3490000000000002</v>
      </c>
      <c r="L395">
        <v>11.439</v>
      </c>
      <c r="M395">
        <v>36848</v>
      </c>
      <c r="N395" t="s">
        <v>167</v>
      </c>
      <c r="P395">
        <v>2.2869999999999999</v>
      </c>
      <c r="V395" t="s">
        <v>35</v>
      </c>
      <c r="W395" s="1">
        <v>38017</v>
      </c>
      <c r="X395">
        <v>20040131</v>
      </c>
      <c r="Y395">
        <v>0.99301300000000003</v>
      </c>
      <c r="AB395">
        <v>-0.54405474764756601</v>
      </c>
      <c r="AI395" s="2">
        <f t="shared" si="24"/>
        <v>38017</v>
      </c>
      <c r="AJ395">
        <f t="shared" si="25"/>
        <v>4.1576765700000067</v>
      </c>
      <c r="AK395">
        <f t="shared" si="26"/>
        <v>4.1576765700000067</v>
      </c>
      <c r="AL395" s="3">
        <f>Sheet2!$Q$35</f>
        <v>10.235623914817568</v>
      </c>
      <c r="AM395" s="3">
        <f>Sheet2!$Q$37</f>
        <v>7.8277745832156471</v>
      </c>
      <c r="AN395" s="3">
        <f>Sheet2!$Q$39</f>
        <v>3.8789864960000009</v>
      </c>
      <c r="AU395">
        <f t="shared" si="27"/>
        <v>2.9598876849843567E-2</v>
      </c>
      <c r="AV395">
        <f>VLOOKUP(AI395,Sheet3!C427:F3718,4,FALSE)</f>
        <v>134.32498802977327</v>
      </c>
    </row>
    <row r="396" spans="1:48">
      <c r="A396">
        <v>36281561</v>
      </c>
      <c r="B396">
        <v>110</v>
      </c>
      <c r="C396" t="s">
        <v>164</v>
      </c>
      <c r="D396">
        <v>0</v>
      </c>
      <c r="E396" t="s">
        <v>165</v>
      </c>
      <c r="F396" t="s">
        <v>34</v>
      </c>
      <c r="G396" t="s">
        <v>166</v>
      </c>
      <c r="H396">
        <v>1</v>
      </c>
      <c r="I396">
        <v>18.62</v>
      </c>
      <c r="J396">
        <v>20.71</v>
      </c>
      <c r="K396">
        <v>9.3490000000000002</v>
      </c>
      <c r="L396">
        <v>11.439</v>
      </c>
      <c r="M396">
        <v>36848</v>
      </c>
      <c r="N396" t="s">
        <v>167</v>
      </c>
      <c r="P396">
        <v>2.2869999999999999</v>
      </c>
      <c r="V396" t="s">
        <v>35</v>
      </c>
      <c r="W396" s="1">
        <v>38018</v>
      </c>
      <c r="X396">
        <v>20040201</v>
      </c>
      <c r="Y396">
        <v>0.99248499999999995</v>
      </c>
      <c r="AB396">
        <v>-0.51582549187339599</v>
      </c>
      <c r="AI396" s="2">
        <f t="shared" si="24"/>
        <v>38018</v>
      </c>
      <c r="AJ396">
        <f t="shared" si="25"/>
        <v>4.2020866500000125</v>
      </c>
      <c r="AK396">
        <f t="shared" si="26"/>
        <v>4.2020866500000125</v>
      </c>
      <c r="AL396" s="3">
        <f>Sheet2!$Q$35</f>
        <v>10.235623914817568</v>
      </c>
      <c r="AM396" s="3">
        <f>Sheet2!$Q$37</f>
        <v>7.8277745832156471</v>
      </c>
      <c r="AN396" s="3">
        <f>Sheet2!$Q$39</f>
        <v>3.8789864960000009</v>
      </c>
      <c r="AU396">
        <f t="shared" si="27"/>
        <v>2.99150362399935E-2</v>
      </c>
      <c r="AV396">
        <f>VLOOKUP(AI396,Sheet3!C428:F3719,4,FALSE)</f>
        <v>128.44472747783698</v>
      </c>
    </row>
    <row r="397" spans="1:48">
      <c r="A397">
        <v>36314839</v>
      </c>
      <c r="B397">
        <v>110</v>
      </c>
      <c r="C397" t="s">
        <v>164</v>
      </c>
      <c r="D397">
        <v>0</v>
      </c>
      <c r="E397" t="s">
        <v>165</v>
      </c>
      <c r="F397" t="s">
        <v>34</v>
      </c>
      <c r="G397" t="s">
        <v>166</v>
      </c>
      <c r="H397">
        <v>1</v>
      </c>
      <c r="I397">
        <v>18.62</v>
      </c>
      <c r="J397">
        <v>20.71</v>
      </c>
      <c r="K397">
        <v>9.3490000000000002</v>
      </c>
      <c r="L397">
        <v>11.439</v>
      </c>
      <c r="M397">
        <v>36848</v>
      </c>
      <c r="N397" t="s">
        <v>167</v>
      </c>
      <c r="P397">
        <v>2.2869999999999999</v>
      </c>
      <c r="V397" t="s">
        <v>35</v>
      </c>
      <c r="W397" s="1">
        <v>38019</v>
      </c>
      <c r="X397">
        <v>20040202</v>
      </c>
      <c r="Y397">
        <v>0.99138499999999996</v>
      </c>
      <c r="AB397">
        <v>-0.457014542343884</v>
      </c>
      <c r="AI397" s="2">
        <f t="shared" si="24"/>
        <v>38019</v>
      </c>
      <c r="AJ397">
        <f t="shared" si="25"/>
        <v>4.2946076500000174</v>
      </c>
      <c r="AK397">
        <f t="shared" si="26"/>
        <v>4.2946076500000174</v>
      </c>
      <c r="AL397" s="3">
        <f>Sheet2!$Q$35</f>
        <v>10.235623914817568</v>
      </c>
      <c r="AM397" s="3">
        <f>Sheet2!$Q$37</f>
        <v>7.8277745832156471</v>
      </c>
      <c r="AN397" s="3">
        <f>Sheet2!$Q$39</f>
        <v>3.8789864960000009</v>
      </c>
      <c r="AU397">
        <f t="shared" si="27"/>
        <v>3.0573701636139147E-2</v>
      </c>
      <c r="AV397">
        <f>VLOOKUP(AI397,Sheet3!C429:F3720,4,FALSE)</f>
        <v>122.84785297659643</v>
      </c>
    </row>
    <row r="398" spans="1:48">
      <c r="A398">
        <v>36348541</v>
      </c>
      <c r="B398">
        <v>110</v>
      </c>
      <c r="C398" t="s">
        <v>164</v>
      </c>
      <c r="D398">
        <v>0</v>
      </c>
      <c r="E398" t="s">
        <v>165</v>
      </c>
      <c r="F398" t="s">
        <v>34</v>
      </c>
      <c r="G398" t="s">
        <v>166</v>
      </c>
      <c r="H398">
        <v>1</v>
      </c>
      <c r="I398">
        <v>18.62</v>
      </c>
      <c r="J398">
        <v>20.71</v>
      </c>
      <c r="K398">
        <v>9.3490000000000002</v>
      </c>
      <c r="L398">
        <v>11.439</v>
      </c>
      <c r="M398">
        <v>36848</v>
      </c>
      <c r="N398" t="s">
        <v>167</v>
      </c>
      <c r="P398">
        <v>2.2869999999999999</v>
      </c>
      <c r="V398" t="s">
        <v>35</v>
      </c>
      <c r="W398" s="1">
        <v>38020</v>
      </c>
      <c r="X398">
        <v>20040203</v>
      </c>
      <c r="Y398">
        <v>0.992753</v>
      </c>
      <c r="AB398">
        <v>-0.53015397775877005</v>
      </c>
      <c r="AI398" s="2">
        <f t="shared" si="24"/>
        <v>38020</v>
      </c>
      <c r="AJ398">
        <f t="shared" si="25"/>
        <v>4.1795451700000115</v>
      </c>
      <c r="AK398">
        <f t="shared" si="26"/>
        <v>4.1795451700000115</v>
      </c>
      <c r="AL398" s="3">
        <f>Sheet2!$Q$35</f>
        <v>10.235623914817568</v>
      </c>
      <c r="AM398" s="3">
        <f>Sheet2!$Q$37</f>
        <v>7.8277745832156471</v>
      </c>
      <c r="AN398" s="3">
        <f>Sheet2!$Q$39</f>
        <v>3.8789864960000009</v>
      </c>
      <c r="AU398">
        <f t="shared" si="27"/>
        <v>2.9754561398023474E-2</v>
      </c>
      <c r="AV398">
        <f>VLOOKUP(AI398,Sheet3!C430:F3721,4,FALSE)</f>
        <v>120.93499713440029</v>
      </c>
    </row>
    <row r="399" spans="1:48">
      <c r="A399">
        <v>36381871</v>
      </c>
      <c r="B399">
        <v>110</v>
      </c>
      <c r="C399" t="s">
        <v>164</v>
      </c>
      <c r="D399">
        <v>0</v>
      </c>
      <c r="E399" t="s">
        <v>165</v>
      </c>
      <c r="F399" t="s">
        <v>34</v>
      </c>
      <c r="G399" t="s">
        <v>166</v>
      </c>
      <c r="H399">
        <v>1</v>
      </c>
      <c r="I399">
        <v>18.62</v>
      </c>
      <c r="J399">
        <v>20.71</v>
      </c>
      <c r="K399">
        <v>9.3490000000000002</v>
      </c>
      <c r="L399">
        <v>11.439</v>
      </c>
      <c r="M399">
        <v>36848</v>
      </c>
      <c r="N399" t="s">
        <v>167</v>
      </c>
      <c r="P399">
        <v>2.2869999999999999</v>
      </c>
      <c r="V399" t="s">
        <v>35</v>
      </c>
      <c r="W399" s="1">
        <v>38021</v>
      </c>
      <c r="X399">
        <v>20040204</v>
      </c>
      <c r="Y399">
        <v>0.99156900000000003</v>
      </c>
      <c r="AB399">
        <v>-0.46685201026518802</v>
      </c>
      <c r="AI399" s="2">
        <f t="shared" si="24"/>
        <v>38021</v>
      </c>
      <c r="AJ399">
        <f t="shared" si="25"/>
        <v>4.2791314100000051</v>
      </c>
      <c r="AK399">
        <f t="shared" si="26"/>
        <v>4.2791314100000051</v>
      </c>
      <c r="AL399" s="3">
        <f>Sheet2!$Q$35</f>
        <v>10.235623914817568</v>
      </c>
      <c r="AM399" s="3">
        <f>Sheet2!$Q$37</f>
        <v>7.8277745832156471</v>
      </c>
      <c r="AN399" s="3">
        <f>Sheet2!$Q$39</f>
        <v>3.8789864960000009</v>
      </c>
      <c r="AU399">
        <f t="shared" si="27"/>
        <v>3.0463524878965611E-2</v>
      </c>
      <c r="AV399">
        <f>VLOOKUP(AI399,Sheet3!C431:F3722,4,FALSE)</f>
        <v>122.70615995124857</v>
      </c>
    </row>
    <row r="400" spans="1:48">
      <c r="A400">
        <v>36415548</v>
      </c>
      <c r="B400">
        <v>110</v>
      </c>
      <c r="C400" t="s">
        <v>164</v>
      </c>
      <c r="D400">
        <v>0</v>
      </c>
      <c r="E400" t="s">
        <v>165</v>
      </c>
      <c r="F400" t="s">
        <v>34</v>
      </c>
      <c r="G400" t="s">
        <v>166</v>
      </c>
      <c r="H400">
        <v>1</v>
      </c>
      <c r="I400">
        <v>18.62</v>
      </c>
      <c r="J400">
        <v>20.71</v>
      </c>
      <c r="K400">
        <v>9.3490000000000002</v>
      </c>
      <c r="L400">
        <v>11.439</v>
      </c>
      <c r="M400">
        <v>36848</v>
      </c>
      <c r="N400" t="s">
        <v>167</v>
      </c>
      <c r="P400">
        <v>2.2869999999999999</v>
      </c>
      <c r="V400" t="s">
        <v>35</v>
      </c>
      <c r="W400" s="1">
        <v>38022</v>
      </c>
      <c r="X400">
        <v>20040205</v>
      </c>
      <c r="Y400">
        <v>0.99229000000000001</v>
      </c>
      <c r="AB400">
        <v>-0.50539991445680299</v>
      </c>
      <c r="AI400" s="2">
        <f t="shared" si="24"/>
        <v>38022</v>
      </c>
      <c r="AJ400">
        <f t="shared" si="25"/>
        <v>4.2184881000000019</v>
      </c>
      <c r="AK400">
        <f t="shared" si="26"/>
        <v>4.2184881000000019</v>
      </c>
      <c r="AL400" s="3">
        <f>Sheet2!$Q$35</f>
        <v>10.235623914817568</v>
      </c>
      <c r="AM400" s="3">
        <f>Sheet2!$Q$37</f>
        <v>7.8277745832156471</v>
      </c>
      <c r="AN400" s="3">
        <f>Sheet2!$Q$39</f>
        <v>3.8789864960000009</v>
      </c>
      <c r="AU400">
        <f t="shared" si="27"/>
        <v>3.0031799651128333E-2</v>
      </c>
      <c r="AV400">
        <f>VLOOKUP(AI400,Sheet3!C432:F3723,4,FALSE)</f>
        <v>124.54816928077076</v>
      </c>
    </row>
    <row r="401" spans="1:48">
      <c r="A401">
        <v>36456255</v>
      </c>
      <c r="B401">
        <v>110</v>
      </c>
      <c r="C401" t="s">
        <v>164</v>
      </c>
      <c r="D401">
        <v>0</v>
      </c>
      <c r="E401" t="s">
        <v>165</v>
      </c>
      <c r="F401" t="s">
        <v>34</v>
      </c>
      <c r="G401" t="s">
        <v>166</v>
      </c>
      <c r="H401">
        <v>1</v>
      </c>
      <c r="I401">
        <v>18.62</v>
      </c>
      <c r="J401">
        <v>20.71</v>
      </c>
      <c r="K401">
        <v>9.3490000000000002</v>
      </c>
      <c r="L401">
        <v>11.439</v>
      </c>
      <c r="M401">
        <v>36848</v>
      </c>
      <c r="N401" t="s">
        <v>167</v>
      </c>
      <c r="P401">
        <v>2.2869999999999999</v>
      </c>
      <c r="V401" t="s">
        <v>35</v>
      </c>
      <c r="W401" s="1">
        <v>38023</v>
      </c>
      <c r="X401">
        <v>20040206</v>
      </c>
      <c r="Y401">
        <v>0.99133000000000004</v>
      </c>
      <c r="AB401">
        <v>-0.45407399486741301</v>
      </c>
      <c r="AI401" s="2">
        <f t="shared" si="24"/>
        <v>38023</v>
      </c>
      <c r="AJ401">
        <f t="shared" si="25"/>
        <v>4.299233700000002</v>
      </c>
      <c r="AK401">
        <f t="shared" si="26"/>
        <v>4.299233700000002</v>
      </c>
      <c r="AL401" s="3">
        <f>Sheet2!$Q$35</f>
        <v>10.235623914817568</v>
      </c>
      <c r="AM401" s="3">
        <f>Sheet2!$Q$37</f>
        <v>7.8277745832156471</v>
      </c>
      <c r="AN401" s="3">
        <f>Sheet2!$Q$39</f>
        <v>3.8789864960000009</v>
      </c>
      <c r="AU401">
        <f t="shared" si="27"/>
        <v>3.0606634905946315E-2</v>
      </c>
      <c r="AV401">
        <f>VLOOKUP(AI401,Sheet3!C433:F3724,4,FALSE)</f>
        <v>130.9952019340985</v>
      </c>
    </row>
    <row r="402" spans="1:48">
      <c r="A402">
        <v>36491227</v>
      </c>
      <c r="B402">
        <v>110</v>
      </c>
      <c r="C402" t="s">
        <v>164</v>
      </c>
      <c r="D402">
        <v>0</v>
      </c>
      <c r="E402" t="s">
        <v>165</v>
      </c>
      <c r="F402" t="s">
        <v>34</v>
      </c>
      <c r="G402" t="s">
        <v>166</v>
      </c>
      <c r="H402">
        <v>1</v>
      </c>
      <c r="I402">
        <v>18.62</v>
      </c>
      <c r="J402">
        <v>20.71</v>
      </c>
      <c r="K402">
        <v>9.3490000000000002</v>
      </c>
      <c r="L402">
        <v>11.439</v>
      </c>
      <c r="M402">
        <v>36848</v>
      </c>
      <c r="N402" t="s">
        <v>167</v>
      </c>
      <c r="P402">
        <v>2.2869999999999999</v>
      </c>
      <c r="V402" t="s">
        <v>35</v>
      </c>
      <c r="W402" s="1">
        <v>38024</v>
      </c>
      <c r="X402">
        <v>20040207</v>
      </c>
      <c r="Y402">
        <v>0.990124</v>
      </c>
      <c r="AB402">
        <v>-0.38959580838323599</v>
      </c>
      <c r="AI402" s="2">
        <f t="shared" si="24"/>
        <v>38024</v>
      </c>
      <c r="AJ402">
        <f t="shared" si="25"/>
        <v>4.4006703600000066</v>
      </c>
      <c r="AK402">
        <f t="shared" si="26"/>
        <v>4.4006703600000066</v>
      </c>
      <c r="AL402" s="3">
        <f>Sheet2!$Q$35</f>
        <v>10.235623914817568</v>
      </c>
      <c r="AM402" s="3">
        <f>Sheet2!$Q$37</f>
        <v>7.8277745832156471</v>
      </c>
      <c r="AN402" s="3">
        <f>Sheet2!$Q$39</f>
        <v>3.8789864960000009</v>
      </c>
      <c r="AU402">
        <f t="shared" si="27"/>
        <v>3.1328771694811443E-2</v>
      </c>
      <c r="AV402">
        <f>VLOOKUP(AI402,Sheet3!C434:F3725,4,FALSE)</f>
        <v>134.89176013116469</v>
      </c>
    </row>
    <row r="403" spans="1:48">
      <c r="A403">
        <v>36530372</v>
      </c>
      <c r="B403">
        <v>110</v>
      </c>
      <c r="C403" t="s">
        <v>164</v>
      </c>
      <c r="D403">
        <v>0</v>
      </c>
      <c r="E403" t="s">
        <v>165</v>
      </c>
      <c r="F403" t="s">
        <v>34</v>
      </c>
      <c r="G403" t="s">
        <v>166</v>
      </c>
      <c r="H403">
        <v>1</v>
      </c>
      <c r="I403">
        <v>18.62</v>
      </c>
      <c r="J403">
        <v>20.71</v>
      </c>
      <c r="K403">
        <v>9.3490000000000002</v>
      </c>
      <c r="L403">
        <v>11.439</v>
      </c>
      <c r="M403">
        <v>36848</v>
      </c>
      <c r="N403" t="s">
        <v>167</v>
      </c>
      <c r="P403">
        <v>2.2869999999999999</v>
      </c>
      <c r="V403" t="s">
        <v>35</v>
      </c>
      <c r="W403" s="1">
        <v>38025</v>
      </c>
      <c r="X403">
        <v>20040208</v>
      </c>
      <c r="Y403">
        <v>0.99004400000000004</v>
      </c>
      <c r="AB403">
        <v>-0.385318648417455</v>
      </c>
      <c r="AI403" s="2">
        <f t="shared" si="24"/>
        <v>38025</v>
      </c>
      <c r="AJ403">
        <f t="shared" si="25"/>
        <v>4.4073991600000113</v>
      </c>
      <c r="AK403">
        <f t="shared" si="26"/>
        <v>4.4073991600000113</v>
      </c>
      <c r="AL403" s="3">
        <f>Sheet2!$Q$35</f>
        <v>10.235623914817568</v>
      </c>
      <c r="AM403" s="3">
        <f>Sheet2!$Q$37</f>
        <v>7.8277745832156471</v>
      </c>
      <c r="AN403" s="3">
        <f>Sheet2!$Q$39</f>
        <v>3.8789864960000009</v>
      </c>
      <c r="AU403">
        <f t="shared" si="27"/>
        <v>3.1376674632712979E-2</v>
      </c>
      <c r="AV403">
        <f>VLOOKUP(AI403,Sheet3!C435:F3726,4,FALSE)</f>
        <v>135.38768571988223</v>
      </c>
    </row>
    <row r="404" spans="1:48">
      <c r="A404">
        <v>36561403</v>
      </c>
      <c r="B404">
        <v>110</v>
      </c>
      <c r="C404" t="s">
        <v>164</v>
      </c>
      <c r="D404">
        <v>0</v>
      </c>
      <c r="E404" t="s">
        <v>165</v>
      </c>
      <c r="F404" t="s">
        <v>34</v>
      </c>
      <c r="G404" t="s">
        <v>166</v>
      </c>
      <c r="H404">
        <v>1</v>
      </c>
      <c r="I404">
        <v>18.62</v>
      </c>
      <c r="J404">
        <v>20.71</v>
      </c>
      <c r="K404">
        <v>9.3490000000000002</v>
      </c>
      <c r="L404">
        <v>11.439</v>
      </c>
      <c r="M404">
        <v>36848</v>
      </c>
      <c r="N404" t="s">
        <v>167</v>
      </c>
      <c r="P404">
        <v>2.2869999999999999</v>
      </c>
      <c r="V404" t="s">
        <v>35</v>
      </c>
      <c r="W404" s="1">
        <v>38026</v>
      </c>
      <c r="X404">
        <v>20040209</v>
      </c>
      <c r="Y404">
        <v>0.98976600000000003</v>
      </c>
      <c r="AB404">
        <v>-0.37045551753636002</v>
      </c>
      <c r="AI404" s="2">
        <f t="shared" si="24"/>
        <v>38026</v>
      </c>
      <c r="AJ404">
        <f t="shared" si="25"/>
        <v>4.4307817400000005</v>
      </c>
      <c r="AK404">
        <f t="shared" si="26"/>
        <v>4.4307817400000005</v>
      </c>
      <c r="AL404" s="3">
        <f>Sheet2!$Q$35</f>
        <v>10.235623914817568</v>
      </c>
      <c r="AM404" s="3">
        <f>Sheet2!$Q$37</f>
        <v>7.8277745832156471</v>
      </c>
      <c r="AN404" s="3">
        <f>Sheet2!$Q$39</f>
        <v>3.8789864960000009</v>
      </c>
      <c r="AU404">
        <f t="shared" si="27"/>
        <v>3.1543137341920616E-2</v>
      </c>
      <c r="AV404">
        <f>VLOOKUP(AI404,Sheet3!C436:F3727,4,FALSE)</f>
        <v>136.59207643533904</v>
      </c>
    </row>
    <row r="405" spans="1:48">
      <c r="A405">
        <v>36595146</v>
      </c>
      <c r="B405">
        <v>110</v>
      </c>
      <c r="C405" t="s">
        <v>164</v>
      </c>
      <c r="D405">
        <v>0</v>
      </c>
      <c r="E405" t="s">
        <v>165</v>
      </c>
      <c r="F405" t="s">
        <v>34</v>
      </c>
      <c r="G405" t="s">
        <v>166</v>
      </c>
      <c r="H405">
        <v>1</v>
      </c>
      <c r="I405">
        <v>18.62</v>
      </c>
      <c r="J405">
        <v>20.71</v>
      </c>
      <c r="K405">
        <v>9.3490000000000002</v>
      </c>
      <c r="L405">
        <v>11.439</v>
      </c>
      <c r="M405">
        <v>36848</v>
      </c>
      <c r="N405" t="s">
        <v>167</v>
      </c>
      <c r="P405">
        <v>2.2869999999999999</v>
      </c>
      <c r="V405" t="s">
        <v>35</v>
      </c>
      <c r="W405" s="1">
        <v>38027</v>
      </c>
      <c r="X405">
        <v>20040210</v>
      </c>
      <c r="Y405">
        <v>0.98933300000000002</v>
      </c>
      <c r="AB405">
        <v>-0.34730538922156001</v>
      </c>
      <c r="AI405" s="2">
        <f t="shared" si="24"/>
        <v>38027</v>
      </c>
      <c r="AJ405">
        <f t="shared" si="25"/>
        <v>4.4672013700000122</v>
      </c>
      <c r="AK405">
        <f t="shared" si="26"/>
        <v>4.4672013700000122</v>
      </c>
      <c r="AL405" s="3">
        <f>Sheet2!$Q$35</f>
        <v>10.235623914817568</v>
      </c>
      <c r="AM405" s="3">
        <f>Sheet2!$Q$37</f>
        <v>7.8277745832156471</v>
      </c>
      <c r="AN405" s="3">
        <f>Sheet2!$Q$39</f>
        <v>3.8789864960000009</v>
      </c>
      <c r="AU405">
        <f t="shared" si="27"/>
        <v>3.1802411993312553E-2</v>
      </c>
      <c r="AV405">
        <f>VLOOKUP(AI405,Sheet3!C437:F3728,4,FALSE)</f>
        <v>133.04975080164249</v>
      </c>
    </row>
    <row r="406" spans="1:48">
      <c r="A406">
        <v>36634786</v>
      </c>
      <c r="B406">
        <v>110</v>
      </c>
      <c r="C406" t="s">
        <v>164</v>
      </c>
      <c r="D406">
        <v>0</v>
      </c>
      <c r="E406" t="s">
        <v>165</v>
      </c>
      <c r="F406" t="s">
        <v>34</v>
      </c>
      <c r="G406" t="s">
        <v>166</v>
      </c>
      <c r="H406">
        <v>1</v>
      </c>
      <c r="I406">
        <v>18.62</v>
      </c>
      <c r="J406">
        <v>20.71</v>
      </c>
      <c r="K406">
        <v>9.3490000000000002</v>
      </c>
      <c r="L406">
        <v>11.439</v>
      </c>
      <c r="M406">
        <v>36848</v>
      </c>
      <c r="N406" t="s">
        <v>167</v>
      </c>
      <c r="P406">
        <v>2.2869999999999999</v>
      </c>
      <c r="V406" t="s">
        <v>35</v>
      </c>
      <c r="W406" s="1">
        <v>38028</v>
      </c>
      <c r="X406">
        <v>20040211</v>
      </c>
      <c r="Y406">
        <v>0.98933300000000002</v>
      </c>
      <c r="AB406">
        <v>-0.34730538922156001</v>
      </c>
      <c r="AI406" s="2">
        <f t="shared" si="24"/>
        <v>38028</v>
      </c>
      <c r="AJ406">
        <f t="shared" si="25"/>
        <v>4.4672013700000122</v>
      </c>
      <c r="AK406">
        <f t="shared" si="26"/>
        <v>4.4672013700000122</v>
      </c>
      <c r="AL406" s="3">
        <f>Sheet2!$Q$35</f>
        <v>10.235623914817568</v>
      </c>
      <c r="AM406" s="3">
        <f>Sheet2!$Q$37</f>
        <v>7.8277745832156471</v>
      </c>
      <c r="AN406" s="3">
        <f>Sheet2!$Q$39</f>
        <v>3.8789864960000009</v>
      </c>
      <c r="AU406">
        <f t="shared" si="27"/>
        <v>3.1802411993312553E-2</v>
      </c>
      <c r="AV406">
        <f>VLOOKUP(AI406,Sheet3!C438:F3729,4,FALSE)</f>
        <v>129.436578655272</v>
      </c>
    </row>
    <row r="407" spans="1:48">
      <c r="A407">
        <v>36672402</v>
      </c>
      <c r="B407">
        <v>110</v>
      </c>
      <c r="C407" t="s">
        <v>164</v>
      </c>
      <c r="D407">
        <v>0</v>
      </c>
      <c r="E407" t="s">
        <v>165</v>
      </c>
      <c r="F407" t="s">
        <v>34</v>
      </c>
      <c r="G407" t="s">
        <v>166</v>
      </c>
      <c r="H407">
        <v>1</v>
      </c>
      <c r="I407">
        <v>18.62</v>
      </c>
      <c r="J407">
        <v>20.71</v>
      </c>
      <c r="K407">
        <v>9.3490000000000002</v>
      </c>
      <c r="L407">
        <v>11.439</v>
      </c>
      <c r="M407">
        <v>36848</v>
      </c>
      <c r="N407" t="s">
        <v>167</v>
      </c>
      <c r="P407">
        <v>2.2869999999999999</v>
      </c>
      <c r="V407" t="s">
        <v>35</v>
      </c>
      <c r="W407" s="1">
        <v>38029</v>
      </c>
      <c r="X407">
        <v>20040212</v>
      </c>
      <c r="Y407">
        <v>0.989317</v>
      </c>
      <c r="AB407">
        <v>-0.34644995722840299</v>
      </c>
      <c r="AI407" s="2">
        <f t="shared" si="24"/>
        <v>38029</v>
      </c>
      <c r="AJ407">
        <f t="shared" si="25"/>
        <v>4.4685471300000046</v>
      </c>
      <c r="AK407">
        <f t="shared" si="26"/>
        <v>4.4685471300000046</v>
      </c>
      <c r="AL407" s="3">
        <f>Sheet2!$Q$35</f>
        <v>10.235623914817568</v>
      </c>
      <c r="AM407" s="3">
        <f>Sheet2!$Q$37</f>
        <v>7.8277745832156471</v>
      </c>
      <c r="AN407" s="3">
        <f>Sheet2!$Q$39</f>
        <v>3.8789864960000009</v>
      </c>
      <c r="AU407">
        <f t="shared" si="27"/>
        <v>3.1811992580892803E-2</v>
      </c>
      <c r="AV407">
        <f>VLOOKUP(AI407,Sheet3!C439:F3730,4,FALSE)</f>
        <v>126.03594604692333</v>
      </c>
    </row>
    <row r="408" spans="1:48">
      <c r="A408">
        <v>36705977</v>
      </c>
      <c r="B408">
        <v>110</v>
      </c>
      <c r="C408" t="s">
        <v>164</v>
      </c>
      <c r="D408">
        <v>0</v>
      </c>
      <c r="E408" t="s">
        <v>165</v>
      </c>
      <c r="F408" t="s">
        <v>34</v>
      </c>
      <c r="G408" t="s">
        <v>166</v>
      </c>
      <c r="H408">
        <v>1</v>
      </c>
      <c r="I408">
        <v>18.62</v>
      </c>
      <c r="J408">
        <v>20.71</v>
      </c>
      <c r="K408">
        <v>9.3490000000000002</v>
      </c>
      <c r="L408">
        <v>11.439</v>
      </c>
      <c r="M408">
        <v>36848</v>
      </c>
      <c r="N408" t="s">
        <v>167</v>
      </c>
      <c r="P408">
        <v>2.2869999999999999</v>
      </c>
      <c r="V408" t="s">
        <v>35</v>
      </c>
      <c r="W408" s="1">
        <v>38030</v>
      </c>
      <c r="X408">
        <v>20040213</v>
      </c>
      <c r="Y408">
        <v>0.98922299999999996</v>
      </c>
      <c r="AB408">
        <v>-0.34142429426860599</v>
      </c>
      <c r="AI408" s="2">
        <f t="shared" si="24"/>
        <v>38030</v>
      </c>
      <c r="AJ408">
        <f t="shared" si="25"/>
        <v>4.4764534700000098</v>
      </c>
      <c r="AK408">
        <f t="shared" si="26"/>
        <v>4.4764534700000098</v>
      </c>
      <c r="AL408" s="3">
        <f>Sheet2!$Q$35</f>
        <v>10.235623914817568</v>
      </c>
      <c r="AM408" s="3">
        <f>Sheet2!$Q$37</f>
        <v>7.8277745832156471</v>
      </c>
      <c r="AN408" s="3">
        <f>Sheet2!$Q$39</f>
        <v>3.8789864960000009</v>
      </c>
      <c r="AU408">
        <f t="shared" si="27"/>
        <v>3.1868278532927098E-2</v>
      </c>
      <c r="AV408">
        <f>VLOOKUP(AI408,Sheet3!C440:F3731,4,FALSE)</f>
        <v>122.77700646392249</v>
      </c>
    </row>
    <row r="409" spans="1:48">
      <c r="A409">
        <v>36739216</v>
      </c>
      <c r="B409">
        <v>110</v>
      </c>
      <c r="C409" t="s">
        <v>164</v>
      </c>
      <c r="D409">
        <v>0</v>
      </c>
      <c r="E409" t="s">
        <v>165</v>
      </c>
      <c r="F409" t="s">
        <v>34</v>
      </c>
      <c r="G409" t="s">
        <v>166</v>
      </c>
      <c r="H409">
        <v>1</v>
      </c>
      <c r="I409">
        <v>18.62</v>
      </c>
      <c r="J409">
        <v>20.71</v>
      </c>
      <c r="K409">
        <v>9.3490000000000002</v>
      </c>
      <c r="L409">
        <v>11.439</v>
      </c>
      <c r="M409">
        <v>36848</v>
      </c>
      <c r="N409" t="s">
        <v>167</v>
      </c>
      <c r="P409">
        <v>2.2869999999999999</v>
      </c>
      <c r="V409" t="s">
        <v>35</v>
      </c>
      <c r="W409" s="1">
        <v>38031</v>
      </c>
      <c r="X409">
        <v>20040214</v>
      </c>
      <c r="Y409">
        <v>0.99055199999999999</v>
      </c>
      <c r="AB409">
        <v>-0.41247861420017301</v>
      </c>
      <c r="AI409" s="2">
        <f t="shared" si="24"/>
        <v>38031</v>
      </c>
      <c r="AJ409">
        <f t="shared" si="25"/>
        <v>4.3646712800000103</v>
      </c>
      <c r="AK409">
        <f t="shared" si="26"/>
        <v>4.3646712800000103</v>
      </c>
      <c r="AL409" s="3">
        <f>Sheet2!$Q$35</f>
        <v>10.235623914817568</v>
      </c>
      <c r="AM409" s="3">
        <f>Sheet2!$Q$37</f>
        <v>7.8277745832156471</v>
      </c>
      <c r="AN409" s="3">
        <f>Sheet2!$Q$39</f>
        <v>3.8789864960000009</v>
      </c>
      <c r="AU409">
        <f t="shared" si="27"/>
        <v>3.1072490977038451E-2</v>
      </c>
      <c r="AV409">
        <f>VLOOKUP(AI409,Sheet3!C441:F3732,4,FALSE)</f>
        <v>119.3763738555738</v>
      </c>
    </row>
    <row r="410" spans="1:48">
      <c r="A410">
        <v>36772883</v>
      </c>
      <c r="B410">
        <v>110</v>
      </c>
      <c r="C410" t="s">
        <v>164</v>
      </c>
      <c r="D410">
        <v>0</v>
      </c>
      <c r="E410" t="s">
        <v>165</v>
      </c>
      <c r="F410" t="s">
        <v>34</v>
      </c>
      <c r="G410" t="s">
        <v>166</v>
      </c>
      <c r="H410">
        <v>1</v>
      </c>
      <c r="I410">
        <v>18.62</v>
      </c>
      <c r="J410">
        <v>20.71</v>
      </c>
      <c r="K410">
        <v>9.3490000000000002</v>
      </c>
      <c r="L410">
        <v>11.439</v>
      </c>
      <c r="M410">
        <v>36848</v>
      </c>
      <c r="N410" t="s">
        <v>167</v>
      </c>
      <c r="P410">
        <v>2.2869999999999999</v>
      </c>
      <c r="V410" t="s">
        <v>35</v>
      </c>
      <c r="W410" s="1">
        <v>38032</v>
      </c>
      <c r="X410">
        <v>20040215</v>
      </c>
      <c r="Y410">
        <v>0.99097900000000005</v>
      </c>
      <c r="AB410">
        <v>-0.43530795551754098</v>
      </c>
      <c r="AI410" s="2">
        <f t="shared" si="24"/>
        <v>38032</v>
      </c>
      <c r="AJ410">
        <f t="shared" si="25"/>
        <v>4.3287563100000028</v>
      </c>
      <c r="AK410">
        <f t="shared" si="26"/>
        <v>4.3287563100000028</v>
      </c>
      <c r="AL410" s="3">
        <f>Sheet2!$Q$35</f>
        <v>10.235623914817568</v>
      </c>
      <c r="AM410" s="3">
        <f>Sheet2!$Q$37</f>
        <v>7.8277745832156471</v>
      </c>
      <c r="AN410" s="3">
        <f>Sheet2!$Q$39</f>
        <v>3.8789864960000009</v>
      </c>
      <c r="AU410">
        <f t="shared" si="27"/>
        <v>3.0816809045989151E-2</v>
      </c>
      <c r="AV410">
        <f>VLOOKUP(AI410,Sheet3!C442:F3733,4,FALSE)</f>
        <v>115.33812263315973</v>
      </c>
    </row>
    <row r="411" spans="1:48">
      <c r="A411">
        <v>36811878</v>
      </c>
      <c r="B411">
        <v>110</v>
      </c>
      <c r="C411" t="s">
        <v>164</v>
      </c>
      <c r="D411">
        <v>0</v>
      </c>
      <c r="E411" t="s">
        <v>165</v>
      </c>
      <c r="F411" t="s">
        <v>34</v>
      </c>
      <c r="G411" t="s">
        <v>166</v>
      </c>
      <c r="H411">
        <v>1</v>
      </c>
      <c r="I411">
        <v>18.62</v>
      </c>
      <c r="J411">
        <v>20.71</v>
      </c>
      <c r="K411">
        <v>9.3490000000000002</v>
      </c>
      <c r="L411">
        <v>11.439</v>
      </c>
      <c r="M411">
        <v>36848</v>
      </c>
      <c r="N411" t="s">
        <v>167</v>
      </c>
      <c r="P411">
        <v>2.2869999999999999</v>
      </c>
      <c r="V411" t="s">
        <v>35</v>
      </c>
      <c r="W411" s="1">
        <v>38033</v>
      </c>
      <c r="X411">
        <v>20040216</v>
      </c>
      <c r="Y411">
        <v>0.99315500000000001</v>
      </c>
      <c r="AB411">
        <v>-0.55164670658682902</v>
      </c>
      <c r="AI411" s="2">
        <f t="shared" si="24"/>
        <v>38033</v>
      </c>
      <c r="AJ411">
        <f t="shared" si="25"/>
        <v>4.14573295000001</v>
      </c>
      <c r="AK411">
        <f t="shared" si="26"/>
        <v>4.14573295000001</v>
      </c>
      <c r="AL411" s="3">
        <f>Sheet2!$Q$35</f>
        <v>10.235623914817568</v>
      </c>
      <c r="AM411" s="3">
        <f>Sheet2!$Q$37</f>
        <v>7.8277745832156471</v>
      </c>
      <c r="AN411" s="3">
        <f>Sheet2!$Q$39</f>
        <v>3.8789864960000009</v>
      </c>
      <c r="AU411">
        <f t="shared" si="27"/>
        <v>2.951384913506843E-2</v>
      </c>
      <c r="AV411">
        <f>VLOOKUP(AI411,Sheet3!C443:F3734,4,FALSE)</f>
        <v>111.08733187272387</v>
      </c>
    </row>
    <row r="412" spans="1:48">
      <c r="A412">
        <v>36851212</v>
      </c>
      <c r="B412">
        <v>110</v>
      </c>
      <c r="C412" t="s">
        <v>164</v>
      </c>
      <c r="D412">
        <v>0</v>
      </c>
      <c r="E412" t="s">
        <v>165</v>
      </c>
      <c r="F412" t="s">
        <v>34</v>
      </c>
      <c r="G412" t="s">
        <v>166</v>
      </c>
      <c r="H412">
        <v>1</v>
      </c>
      <c r="I412">
        <v>18.62</v>
      </c>
      <c r="J412">
        <v>20.71</v>
      </c>
      <c r="K412">
        <v>9.3490000000000002</v>
      </c>
      <c r="L412">
        <v>11.439</v>
      </c>
      <c r="M412">
        <v>36848</v>
      </c>
      <c r="N412" t="s">
        <v>167</v>
      </c>
      <c r="P412">
        <v>2.2869999999999999</v>
      </c>
      <c r="V412" t="s">
        <v>35</v>
      </c>
      <c r="W412" s="1">
        <v>38034</v>
      </c>
      <c r="X412">
        <v>20040217</v>
      </c>
      <c r="Y412">
        <v>0.99427399999999999</v>
      </c>
      <c r="AB412">
        <v>-0.61147348160821402</v>
      </c>
      <c r="AI412" s="2">
        <f t="shared" si="24"/>
        <v>38034</v>
      </c>
      <c r="AJ412">
        <f t="shared" si="25"/>
        <v>4.0516138600000033</v>
      </c>
      <c r="AK412">
        <f t="shared" si="26"/>
        <v>4.0516138600000033</v>
      </c>
      <c r="AL412" s="3">
        <f>Sheet2!$Q$35</f>
        <v>10.235623914817568</v>
      </c>
      <c r="AM412" s="3">
        <f>Sheet2!$Q$37</f>
        <v>7.8277745832156471</v>
      </c>
      <c r="AN412" s="3">
        <f>Sheet2!$Q$39</f>
        <v>3.8789864960000009</v>
      </c>
      <c r="AU412">
        <f t="shared" si="27"/>
        <v>2.8843806791171166E-2</v>
      </c>
      <c r="AV412">
        <f>VLOOKUP(AI412,Sheet3!C444:F3735,4,FALSE)</f>
        <v>106.76569459961408</v>
      </c>
    </row>
    <row r="413" spans="1:48">
      <c r="A413">
        <v>36884470</v>
      </c>
      <c r="B413">
        <v>110</v>
      </c>
      <c r="C413" t="s">
        <v>164</v>
      </c>
      <c r="D413">
        <v>0</v>
      </c>
      <c r="E413" t="s">
        <v>165</v>
      </c>
      <c r="F413" t="s">
        <v>34</v>
      </c>
      <c r="G413" t="s">
        <v>166</v>
      </c>
      <c r="H413">
        <v>1</v>
      </c>
      <c r="I413">
        <v>18.62</v>
      </c>
      <c r="J413">
        <v>20.71</v>
      </c>
      <c r="K413">
        <v>9.3490000000000002</v>
      </c>
      <c r="L413">
        <v>11.439</v>
      </c>
      <c r="M413">
        <v>36848</v>
      </c>
      <c r="N413" t="s">
        <v>167</v>
      </c>
      <c r="P413">
        <v>2.2869999999999999</v>
      </c>
      <c r="V413" t="s">
        <v>35</v>
      </c>
      <c r="W413" s="1">
        <v>38035</v>
      </c>
      <c r="X413">
        <v>20040218</v>
      </c>
      <c r="Y413">
        <v>0.99427399999999999</v>
      </c>
      <c r="AB413">
        <v>-0.61147348160821402</v>
      </c>
      <c r="AI413" s="2">
        <f t="shared" si="24"/>
        <v>38035</v>
      </c>
      <c r="AJ413">
        <f t="shared" si="25"/>
        <v>4.0516138600000033</v>
      </c>
      <c r="AK413">
        <f t="shared" si="26"/>
        <v>4.0516138600000033</v>
      </c>
      <c r="AL413" s="3">
        <f>Sheet2!$Q$35</f>
        <v>10.235623914817568</v>
      </c>
      <c r="AM413" s="3">
        <f>Sheet2!$Q$37</f>
        <v>7.8277745832156471</v>
      </c>
      <c r="AN413" s="3">
        <f>Sheet2!$Q$39</f>
        <v>3.8789864960000009</v>
      </c>
      <c r="AU413">
        <f t="shared" si="27"/>
        <v>2.8843806791171166E-2</v>
      </c>
      <c r="AV413">
        <f>VLOOKUP(AI413,Sheet3!C445:F3736,4,FALSE)</f>
        <v>103.15252245324359</v>
      </c>
    </row>
    <row r="414" spans="1:48">
      <c r="A414">
        <v>36918091</v>
      </c>
      <c r="B414">
        <v>110</v>
      </c>
      <c r="C414" t="s">
        <v>164</v>
      </c>
      <c r="D414">
        <v>0</v>
      </c>
      <c r="E414" t="s">
        <v>165</v>
      </c>
      <c r="F414" t="s">
        <v>34</v>
      </c>
      <c r="G414" t="s">
        <v>166</v>
      </c>
      <c r="H414">
        <v>1</v>
      </c>
      <c r="I414">
        <v>18.62</v>
      </c>
      <c r="J414">
        <v>20.71</v>
      </c>
      <c r="K414">
        <v>9.3490000000000002</v>
      </c>
      <c r="L414">
        <v>11.439</v>
      </c>
      <c r="M414">
        <v>36848</v>
      </c>
      <c r="N414" t="s">
        <v>167</v>
      </c>
      <c r="P414">
        <v>2.2869999999999999</v>
      </c>
      <c r="V414" t="s">
        <v>35</v>
      </c>
      <c r="W414" s="1">
        <v>38036</v>
      </c>
      <c r="X414">
        <v>20040219</v>
      </c>
      <c r="Y414">
        <v>0.99529299999999998</v>
      </c>
      <c r="AB414">
        <v>-0.66595380667237103</v>
      </c>
      <c r="AI414" s="2">
        <f t="shared" si="24"/>
        <v>38036</v>
      </c>
      <c r="AJ414">
        <f t="shared" si="25"/>
        <v>3.9659057700000062</v>
      </c>
      <c r="AK414">
        <f t="shared" si="26"/>
        <v>3.9659057700000062</v>
      </c>
      <c r="AL414" s="3">
        <f>Sheet2!$Q$35</f>
        <v>10.235623914817568</v>
      </c>
      <c r="AM414" s="3">
        <f>Sheet2!$Q$37</f>
        <v>7.8277745832156471</v>
      </c>
      <c r="AN414" s="3">
        <f>Sheet2!$Q$39</f>
        <v>3.8789864960000009</v>
      </c>
      <c r="AU414">
        <f t="shared" si="27"/>
        <v>2.8233643119650841E-2</v>
      </c>
      <c r="AV414">
        <f>VLOOKUP(AI414,Sheet3!C446:F3737,4,FALSE)</f>
        <v>101.59389917441712</v>
      </c>
    </row>
    <row r="415" spans="1:48">
      <c r="A415">
        <v>36956829</v>
      </c>
      <c r="B415">
        <v>110</v>
      </c>
      <c r="C415" t="s">
        <v>164</v>
      </c>
      <c r="D415">
        <v>0</v>
      </c>
      <c r="E415" t="s">
        <v>165</v>
      </c>
      <c r="F415" t="s">
        <v>34</v>
      </c>
      <c r="G415" t="s">
        <v>166</v>
      </c>
      <c r="H415">
        <v>1</v>
      </c>
      <c r="I415">
        <v>18.62</v>
      </c>
      <c r="J415">
        <v>20.71</v>
      </c>
      <c r="K415">
        <v>9.3490000000000002</v>
      </c>
      <c r="L415">
        <v>11.439</v>
      </c>
      <c r="M415">
        <v>36848</v>
      </c>
      <c r="N415" t="s">
        <v>167</v>
      </c>
      <c r="P415">
        <v>2.2869999999999999</v>
      </c>
      <c r="V415" t="s">
        <v>35</v>
      </c>
      <c r="W415" s="1">
        <v>38037</v>
      </c>
      <c r="X415">
        <v>20040220</v>
      </c>
      <c r="Y415">
        <v>0.995703</v>
      </c>
      <c r="AB415">
        <v>-0.68787425149700798</v>
      </c>
      <c r="AI415" s="2">
        <f t="shared" si="24"/>
        <v>38037</v>
      </c>
      <c r="AJ415">
        <f t="shared" si="25"/>
        <v>3.9314206700000085</v>
      </c>
      <c r="AK415">
        <f t="shared" si="26"/>
        <v>3.9314206700000085</v>
      </c>
      <c r="AL415" s="3">
        <f>Sheet2!$Q$35</f>
        <v>10.235623914817568</v>
      </c>
      <c r="AM415" s="3">
        <f>Sheet2!$Q$37</f>
        <v>7.8277745832156471</v>
      </c>
      <c r="AN415" s="3">
        <f>Sheet2!$Q$39</f>
        <v>3.8789864960000009</v>
      </c>
      <c r="AU415">
        <f t="shared" si="27"/>
        <v>2.7988140562905675E-2</v>
      </c>
      <c r="AV415">
        <f>VLOOKUP(AI415,Sheet3!C447:F3738,4,FALSE)</f>
        <v>106.48230854891835</v>
      </c>
    </row>
    <row r="416" spans="1:48">
      <c r="A416">
        <v>36996184</v>
      </c>
      <c r="B416">
        <v>110</v>
      </c>
      <c r="C416" t="s">
        <v>164</v>
      </c>
      <c r="D416">
        <v>0</v>
      </c>
      <c r="E416" t="s">
        <v>165</v>
      </c>
      <c r="F416" t="s">
        <v>34</v>
      </c>
      <c r="G416" t="s">
        <v>166</v>
      </c>
      <c r="H416">
        <v>1</v>
      </c>
      <c r="I416">
        <v>18.62</v>
      </c>
      <c r="J416">
        <v>20.71</v>
      </c>
      <c r="K416">
        <v>9.3490000000000002</v>
      </c>
      <c r="L416">
        <v>11.439</v>
      </c>
      <c r="M416">
        <v>36848</v>
      </c>
      <c r="N416" t="s">
        <v>167</v>
      </c>
      <c r="P416">
        <v>2.2869999999999999</v>
      </c>
      <c r="V416" t="s">
        <v>35</v>
      </c>
      <c r="W416" s="1">
        <v>38038</v>
      </c>
      <c r="X416">
        <v>20040221</v>
      </c>
      <c r="Y416">
        <v>0.99421700000000002</v>
      </c>
      <c r="AB416">
        <v>-0.60842600513259504</v>
      </c>
      <c r="AI416" s="2">
        <f t="shared" si="24"/>
        <v>38038</v>
      </c>
      <c r="AJ416">
        <f t="shared" si="25"/>
        <v>4.0564081300000083</v>
      </c>
      <c r="AK416">
        <f t="shared" si="26"/>
        <v>4.0564081300000083</v>
      </c>
      <c r="AL416" s="3">
        <f>Sheet2!$Q$35</f>
        <v>10.235623914817568</v>
      </c>
      <c r="AM416" s="3">
        <f>Sheet2!$Q$37</f>
        <v>7.8277745832156471</v>
      </c>
      <c r="AN416" s="3">
        <f>Sheet2!$Q$39</f>
        <v>3.8789864960000009</v>
      </c>
      <c r="AU416">
        <f t="shared" si="27"/>
        <v>2.8877937634426018E-2</v>
      </c>
      <c r="AV416">
        <f>VLOOKUP(AI416,Sheet3!C448:F3739,4,FALSE)</f>
        <v>126.03594604692333</v>
      </c>
    </row>
    <row r="417" spans="1:48">
      <c r="A417">
        <v>37029810</v>
      </c>
      <c r="B417">
        <v>110</v>
      </c>
      <c r="C417" t="s">
        <v>164</v>
      </c>
      <c r="D417">
        <v>0</v>
      </c>
      <c r="E417" t="s">
        <v>165</v>
      </c>
      <c r="F417" t="s">
        <v>34</v>
      </c>
      <c r="G417" t="s">
        <v>166</v>
      </c>
      <c r="H417">
        <v>1</v>
      </c>
      <c r="I417">
        <v>18.62</v>
      </c>
      <c r="J417">
        <v>20.71</v>
      </c>
      <c r="K417">
        <v>9.3490000000000002</v>
      </c>
      <c r="L417">
        <v>11.439</v>
      </c>
      <c r="M417">
        <v>36848</v>
      </c>
      <c r="N417" t="s">
        <v>167</v>
      </c>
      <c r="P417">
        <v>2.2869999999999999</v>
      </c>
      <c r="V417" t="s">
        <v>35</v>
      </c>
      <c r="W417" s="1">
        <v>38039</v>
      </c>
      <c r="X417">
        <v>20040222</v>
      </c>
      <c r="Y417">
        <v>0.99353499999999995</v>
      </c>
      <c r="AB417">
        <v>-0.57196321642429304</v>
      </c>
      <c r="AI417" s="2">
        <f t="shared" si="24"/>
        <v>38039</v>
      </c>
      <c r="AJ417">
        <f t="shared" si="25"/>
        <v>4.1137711500000052</v>
      </c>
      <c r="AK417">
        <f t="shared" si="26"/>
        <v>4.1137711500000052</v>
      </c>
      <c r="AL417" s="3">
        <f>Sheet2!$Q$35</f>
        <v>10.235623914817568</v>
      </c>
      <c r="AM417" s="3">
        <f>Sheet2!$Q$37</f>
        <v>7.8277745832156471</v>
      </c>
      <c r="AN417" s="3">
        <f>Sheet2!$Q$39</f>
        <v>3.8789864960000009</v>
      </c>
      <c r="AU417">
        <f t="shared" si="27"/>
        <v>2.9286310180036274E-2</v>
      </c>
      <c r="AV417">
        <f>VLOOKUP(AI417,Sheet3!C449:F3740,4,FALSE)</f>
        <v>158.48364885158375</v>
      </c>
    </row>
    <row r="418" spans="1:48">
      <c r="A418">
        <v>37063127</v>
      </c>
      <c r="B418">
        <v>110</v>
      </c>
      <c r="C418" t="s">
        <v>164</v>
      </c>
      <c r="D418">
        <v>0</v>
      </c>
      <c r="E418" t="s">
        <v>165</v>
      </c>
      <c r="F418" t="s">
        <v>34</v>
      </c>
      <c r="G418" t="s">
        <v>166</v>
      </c>
      <c r="H418">
        <v>1</v>
      </c>
      <c r="I418">
        <v>18.62</v>
      </c>
      <c r="J418">
        <v>20.71</v>
      </c>
      <c r="K418">
        <v>9.3490000000000002</v>
      </c>
      <c r="L418">
        <v>11.439</v>
      </c>
      <c r="M418">
        <v>36848</v>
      </c>
      <c r="N418" t="s">
        <v>167</v>
      </c>
      <c r="P418">
        <v>2.2869999999999999</v>
      </c>
      <c r="V418" t="s">
        <v>35</v>
      </c>
      <c r="W418" s="1">
        <v>38040</v>
      </c>
      <c r="X418">
        <v>20040223</v>
      </c>
      <c r="Y418">
        <v>0.99366500000000002</v>
      </c>
      <c r="AB418">
        <v>-0.57891360136869396</v>
      </c>
      <c r="AI418" s="2">
        <f t="shared" si="24"/>
        <v>38040</v>
      </c>
      <c r="AJ418">
        <f t="shared" si="25"/>
        <v>4.1028368500000028</v>
      </c>
      <c r="AK418">
        <f t="shared" si="26"/>
        <v>4.1028368500000028</v>
      </c>
      <c r="AL418" s="3">
        <f>Sheet2!$Q$35</f>
        <v>10.235623914817568</v>
      </c>
      <c r="AM418" s="3">
        <f>Sheet2!$Q$37</f>
        <v>7.8277745832156471</v>
      </c>
      <c r="AN418" s="3">
        <f>Sheet2!$Q$39</f>
        <v>3.8789864960000009</v>
      </c>
      <c r="AU418">
        <f t="shared" si="27"/>
        <v>2.920846790594632E-2</v>
      </c>
      <c r="AV418">
        <f>VLOOKUP(AI418,Sheet3!C450:F3741,4,FALSE)</f>
        <v>198.51192851235479</v>
      </c>
    </row>
    <row r="419" spans="1:48">
      <c r="A419">
        <v>37105256</v>
      </c>
      <c r="B419">
        <v>110</v>
      </c>
      <c r="C419" t="s">
        <v>164</v>
      </c>
      <c r="D419">
        <v>0</v>
      </c>
      <c r="E419" t="s">
        <v>165</v>
      </c>
      <c r="F419" t="s">
        <v>34</v>
      </c>
      <c r="G419" t="s">
        <v>166</v>
      </c>
      <c r="H419">
        <v>1</v>
      </c>
      <c r="I419">
        <v>18.62</v>
      </c>
      <c r="J419">
        <v>20.71</v>
      </c>
      <c r="K419">
        <v>9.3490000000000002</v>
      </c>
      <c r="L419">
        <v>11.439</v>
      </c>
      <c r="M419">
        <v>36848</v>
      </c>
      <c r="N419" t="s">
        <v>167</v>
      </c>
      <c r="P419">
        <v>2.2869999999999999</v>
      </c>
      <c r="V419" t="s">
        <v>35</v>
      </c>
      <c r="W419" s="1">
        <v>38041</v>
      </c>
      <c r="X419">
        <v>20040224</v>
      </c>
      <c r="Y419">
        <v>0.99242300000000006</v>
      </c>
      <c r="AB419">
        <v>-0.51251069289992002</v>
      </c>
      <c r="AI419" s="2">
        <f t="shared" si="24"/>
        <v>38041</v>
      </c>
      <c r="AJ419">
        <f t="shared" si="25"/>
        <v>4.2073014700000044</v>
      </c>
      <c r="AK419">
        <f t="shared" si="26"/>
        <v>4.2073014700000044</v>
      </c>
      <c r="AL419" s="3">
        <f>Sheet2!$Q$35</f>
        <v>10.235623914817568</v>
      </c>
      <c r="AM419" s="3">
        <f>Sheet2!$Q$37</f>
        <v>7.8277745832156471</v>
      </c>
      <c r="AN419" s="3">
        <f>Sheet2!$Q$39</f>
        <v>3.8789864960000009</v>
      </c>
      <c r="AU419">
        <f t="shared" si="27"/>
        <v>2.9952161016867103E-2</v>
      </c>
      <c r="AV419">
        <f>VLOOKUP(AI419,Sheet3!C451:F3742,4,FALSE)</f>
        <v>232.16402203247202</v>
      </c>
    </row>
    <row r="420" spans="1:48">
      <c r="A420">
        <v>37141394</v>
      </c>
      <c r="B420">
        <v>110</v>
      </c>
      <c r="C420" t="s">
        <v>164</v>
      </c>
      <c r="D420">
        <v>0</v>
      </c>
      <c r="E420" t="s">
        <v>165</v>
      </c>
      <c r="F420" t="s">
        <v>34</v>
      </c>
      <c r="G420" t="s">
        <v>166</v>
      </c>
      <c r="H420">
        <v>1</v>
      </c>
      <c r="I420">
        <v>18.62</v>
      </c>
      <c r="J420">
        <v>20.71</v>
      </c>
      <c r="K420">
        <v>9.3490000000000002</v>
      </c>
      <c r="L420">
        <v>11.439</v>
      </c>
      <c r="M420">
        <v>36848</v>
      </c>
      <c r="N420" t="s">
        <v>167</v>
      </c>
      <c r="P420">
        <v>2.2869999999999999</v>
      </c>
      <c r="V420" t="s">
        <v>35</v>
      </c>
      <c r="W420" s="1">
        <v>38042</v>
      </c>
      <c r="X420">
        <v>20040225</v>
      </c>
      <c r="Y420">
        <v>0.99312</v>
      </c>
      <c r="AB420">
        <v>-0.54977544910179899</v>
      </c>
      <c r="AI420" s="2">
        <f t="shared" si="24"/>
        <v>38042</v>
      </c>
      <c r="AJ420">
        <f t="shared" si="25"/>
        <v>4.1486768000000041</v>
      </c>
      <c r="AK420">
        <f t="shared" si="26"/>
        <v>4.1486768000000041</v>
      </c>
      <c r="AL420" s="3">
        <f>Sheet2!$Q$35</f>
        <v>10.235623914817568</v>
      </c>
      <c r="AM420" s="3">
        <f>Sheet2!$Q$37</f>
        <v>7.8277745832156471</v>
      </c>
      <c r="AN420" s="3">
        <f>Sheet2!$Q$39</f>
        <v>3.8789864960000009</v>
      </c>
      <c r="AU420">
        <f t="shared" si="27"/>
        <v>2.9534806670400291E-2</v>
      </c>
      <c r="AV420">
        <f>VLOOKUP(AI420,Sheet3!C452:F3743,4,FALSE)</f>
        <v>241.51576170543092</v>
      </c>
    </row>
    <row r="421" spans="1:48">
      <c r="A421">
        <v>37175194</v>
      </c>
      <c r="B421">
        <v>110</v>
      </c>
      <c r="C421" t="s">
        <v>164</v>
      </c>
      <c r="D421">
        <v>0</v>
      </c>
      <c r="E421" t="s">
        <v>165</v>
      </c>
      <c r="F421" t="s">
        <v>34</v>
      </c>
      <c r="G421" t="s">
        <v>166</v>
      </c>
      <c r="H421">
        <v>1</v>
      </c>
      <c r="I421">
        <v>18.62</v>
      </c>
      <c r="J421">
        <v>20.71</v>
      </c>
      <c r="K421">
        <v>9.3490000000000002</v>
      </c>
      <c r="L421">
        <v>11.439</v>
      </c>
      <c r="M421">
        <v>36848</v>
      </c>
      <c r="N421" t="s">
        <v>167</v>
      </c>
      <c r="P421">
        <v>2.2869999999999999</v>
      </c>
      <c r="V421" t="s">
        <v>35</v>
      </c>
      <c r="W421" s="1">
        <v>38043</v>
      </c>
      <c r="X421">
        <v>20040226</v>
      </c>
      <c r="Y421">
        <v>0.99201700000000004</v>
      </c>
      <c r="AB421">
        <v>-0.490804106073571</v>
      </c>
      <c r="AI421" s="2">
        <f t="shared" si="24"/>
        <v>38043</v>
      </c>
      <c r="AJ421">
        <f t="shared" si="25"/>
        <v>4.241450130000004</v>
      </c>
      <c r="AK421">
        <f t="shared" si="26"/>
        <v>4.241450130000004</v>
      </c>
      <c r="AL421" s="3">
        <f>Sheet2!$Q$35</f>
        <v>10.235623914817568</v>
      </c>
      <c r="AM421" s="3">
        <f>Sheet2!$Q$37</f>
        <v>7.8277745832156471</v>
      </c>
      <c r="AN421" s="3">
        <f>Sheet2!$Q$39</f>
        <v>3.8789864960000009</v>
      </c>
      <c r="AU421">
        <f t="shared" si="27"/>
        <v>3.0195268426717211E-2</v>
      </c>
      <c r="AV421">
        <f>VLOOKUP(AI421,Sheet3!C453:F3744,4,FALSE)</f>
        <v>232.09317551979808</v>
      </c>
    </row>
    <row r="422" spans="1:48">
      <c r="A422">
        <v>37217690</v>
      </c>
      <c r="B422">
        <v>110</v>
      </c>
      <c r="C422" t="s">
        <v>164</v>
      </c>
      <c r="D422">
        <v>0</v>
      </c>
      <c r="E422" t="s">
        <v>165</v>
      </c>
      <c r="F422" t="s">
        <v>34</v>
      </c>
      <c r="G422" t="s">
        <v>166</v>
      </c>
      <c r="H422">
        <v>1</v>
      </c>
      <c r="I422">
        <v>18.62</v>
      </c>
      <c r="J422">
        <v>20.71</v>
      </c>
      <c r="K422">
        <v>9.3490000000000002</v>
      </c>
      <c r="L422">
        <v>11.439</v>
      </c>
      <c r="M422">
        <v>36848</v>
      </c>
      <c r="N422" t="s">
        <v>167</v>
      </c>
      <c r="P422">
        <v>2.2869999999999999</v>
      </c>
      <c r="V422" t="s">
        <v>35</v>
      </c>
      <c r="W422" s="1">
        <v>38044</v>
      </c>
      <c r="X422">
        <v>20040227</v>
      </c>
      <c r="Y422">
        <v>0.99228000000000005</v>
      </c>
      <c r="AB422">
        <v>-0.50486526946108301</v>
      </c>
      <c r="AI422" s="2">
        <f t="shared" si="24"/>
        <v>38044</v>
      </c>
      <c r="AJ422">
        <f t="shared" si="25"/>
        <v>4.2193292000000042</v>
      </c>
      <c r="AK422">
        <f t="shared" si="26"/>
        <v>4.2193292000000042</v>
      </c>
      <c r="AL422" s="3">
        <f>Sheet2!$Q$35</f>
        <v>10.235623914817568</v>
      </c>
      <c r="AM422" s="3">
        <f>Sheet2!$Q$37</f>
        <v>7.8277745832156471</v>
      </c>
      <c r="AN422" s="3">
        <f>Sheet2!$Q$39</f>
        <v>3.8789864960000009</v>
      </c>
      <c r="AU422">
        <f t="shared" si="27"/>
        <v>3.003778751836603E-2</v>
      </c>
      <c r="AV422">
        <f>VLOOKUP(AI422,Sheet3!C454:F3745,4,FALSE)</f>
        <v>209.77652402750982</v>
      </c>
    </row>
    <row r="423" spans="1:48">
      <c r="A423">
        <v>37253409</v>
      </c>
      <c r="B423">
        <v>110</v>
      </c>
      <c r="C423" t="s">
        <v>164</v>
      </c>
      <c r="D423">
        <v>0</v>
      </c>
      <c r="E423" t="s">
        <v>165</v>
      </c>
      <c r="F423" t="s">
        <v>34</v>
      </c>
      <c r="G423" t="s">
        <v>166</v>
      </c>
      <c r="H423">
        <v>1</v>
      </c>
      <c r="I423">
        <v>18.62</v>
      </c>
      <c r="J423">
        <v>20.71</v>
      </c>
      <c r="K423">
        <v>9.3490000000000002</v>
      </c>
      <c r="L423">
        <v>11.439</v>
      </c>
      <c r="M423">
        <v>36848</v>
      </c>
      <c r="N423" t="s">
        <v>167</v>
      </c>
      <c r="P423">
        <v>2.2869999999999999</v>
      </c>
      <c r="V423" t="s">
        <v>35</v>
      </c>
      <c r="W423" s="1">
        <v>38045</v>
      </c>
      <c r="X423">
        <v>20040228</v>
      </c>
      <c r="Y423">
        <v>0.99505900000000003</v>
      </c>
      <c r="AB423">
        <v>-0.65344311377245901</v>
      </c>
      <c r="AI423" s="2">
        <f t="shared" si="24"/>
        <v>38045</v>
      </c>
      <c r="AJ423">
        <f t="shared" si="25"/>
        <v>3.985587510000002</v>
      </c>
      <c r="AK423">
        <f t="shared" si="26"/>
        <v>3.985587510000002</v>
      </c>
      <c r="AL423" s="3">
        <f>Sheet2!$Q$35</f>
        <v>10.235623914817568</v>
      </c>
      <c r="AM423" s="3">
        <f>Sheet2!$Q$37</f>
        <v>7.8277745832156471</v>
      </c>
      <c r="AN423" s="3">
        <f>Sheet2!$Q$39</f>
        <v>3.8789864960000009</v>
      </c>
      <c r="AU423">
        <f t="shared" si="27"/>
        <v>2.83737592130127E-2</v>
      </c>
      <c r="AV423">
        <f>VLOOKUP(AI423,Sheet3!C455:F3746,4,FALSE)</f>
        <v>182.07553757200279</v>
      </c>
    </row>
    <row r="424" spans="1:48">
      <c r="A424">
        <v>37286951</v>
      </c>
      <c r="B424">
        <v>110</v>
      </c>
      <c r="C424" t="s">
        <v>164</v>
      </c>
      <c r="D424">
        <v>0</v>
      </c>
      <c r="E424" t="s">
        <v>165</v>
      </c>
      <c r="F424" t="s">
        <v>34</v>
      </c>
      <c r="G424" t="s">
        <v>166</v>
      </c>
      <c r="H424">
        <v>1</v>
      </c>
      <c r="I424">
        <v>18.62</v>
      </c>
      <c r="J424">
        <v>20.71</v>
      </c>
      <c r="K424">
        <v>9.3490000000000002</v>
      </c>
      <c r="L424">
        <v>11.439</v>
      </c>
      <c r="M424">
        <v>36848</v>
      </c>
      <c r="N424" t="s">
        <v>167</v>
      </c>
      <c r="P424">
        <v>2.2869999999999999</v>
      </c>
      <c r="V424" t="s">
        <v>35</v>
      </c>
      <c r="W424" s="1">
        <v>38046</v>
      </c>
      <c r="X424">
        <v>20040229</v>
      </c>
      <c r="Y424">
        <v>0.99160199999999998</v>
      </c>
      <c r="AB424">
        <v>-0.468616338751071</v>
      </c>
      <c r="AI424" s="2">
        <f t="shared" si="24"/>
        <v>38046</v>
      </c>
      <c r="AJ424">
        <f t="shared" si="25"/>
        <v>4.2763557800000029</v>
      </c>
      <c r="AK424">
        <f t="shared" si="26"/>
        <v>4.2763557800000029</v>
      </c>
      <c r="AL424" s="3">
        <f>Sheet2!$Q$35</f>
        <v>10.235623914817568</v>
      </c>
      <c r="AM424" s="3">
        <f>Sheet2!$Q$37</f>
        <v>7.8277745832156471</v>
      </c>
      <c r="AN424" s="3">
        <f>Sheet2!$Q$39</f>
        <v>3.8789864960000009</v>
      </c>
      <c r="AU424">
        <f t="shared" si="27"/>
        <v>3.0443764917081229E-2</v>
      </c>
      <c r="AV424">
        <f>VLOOKUP(AI424,Sheet3!C456:F3747,4,FALSE)</f>
        <v>161.10496982051919</v>
      </c>
    </row>
    <row r="425" spans="1:48">
      <c r="A425">
        <v>37320417</v>
      </c>
      <c r="B425">
        <v>110</v>
      </c>
      <c r="C425" t="s">
        <v>164</v>
      </c>
      <c r="D425">
        <v>0</v>
      </c>
      <c r="E425" t="s">
        <v>165</v>
      </c>
      <c r="F425" t="s">
        <v>34</v>
      </c>
      <c r="G425" t="s">
        <v>166</v>
      </c>
      <c r="H425">
        <v>1</v>
      </c>
      <c r="I425">
        <v>18.62</v>
      </c>
      <c r="J425">
        <v>20.71</v>
      </c>
      <c r="K425">
        <v>9.3490000000000002</v>
      </c>
      <c r="L425">
        <v>11.439</v>
      </c>
      <c r="M425">
        <v>36848</v>
      </c>
      <c r="N425" t="s">
        <v>167</v>
      </c>
      <c r="P425">
        <v>2.2869999999999999</v>
      </c>
      <c r="V425" t="s">
        <v>35</v>
      </c>
      <c r="W425" s="1">
        <v>38047</v>
      </c>
      <c r="X425">
        <v>20040301</v>
      </c>
      <c r="Y425">
        <v>0.99406300000000003</v>
      </c>
      <c r="AB425">
        <v>-0.60019247219846406</v>
      </c>
      <c r="AI425" s="2">
        <f t="shared" si="24"/>
        <v>38047</v>
      </c>
      <c r="AJ425">
        <f t="shared" si="25"/>
        <v>4.0693610699999994</v>
      </c>
      <c r="AK425">
        <f t="shared" si="26"/>
        <v>4.0693610699999994</v>
      </c>
      <c r="AL425" s="3">
        <f>Sheet2!$Q$35</f>
        <v>10.235623914817568</v>
      </c>
      <c r="AM425" s="3">
        <f>Sheet2!$Q$37</f>
        <v>7.8277745832156471</v>
      </c>
      <c r="AN425" s="3">
        <f>Sheet2!$Q$39</f>
        <v>3.8789864960000009</v>
      </c>
      <c r="AU425">
        <f t="shared" si="27"/>
        <v>2.8970150789886337E-2</v>
      </c>
      <c r="AV425">
        <f>VLOOKUP(AI425,Sheet3!C457:F3748,4,FALSE)</f>
        <v>146.01466262097188</v>
      </c>
    </row>
    <row r="426" spans="1:48">
      <c r="A426">
        <v>37359221</v>
      </c>
      <c r="B426">
        <v>110</v>
      </c>
      <c r="C426" t="s">
        <v>164</v>
      </c>
      <c r="D426">
        <v>0</v>
      </c>
      <c r="E426" t="s">
        <v>165</v>
      </c>
      <c r="F426" t="s">
        <v>34</v>
      </c>
      <c r="G426" t="s">
        <v>166</v>
      </c>
      <c r="H426">
        <v>1</v>
      </c>
      <c r="I426">
        <v>18.62</v>
      </c>
      <c r="J426">
        <v>20.71</v>
      </c>
      <c r="K426">
        <v>9.3490000000000002</v>
      </c>
      <c r="L426">
        <v>11.439</v>
      </c>
      <c r="M426">
        <v>36848</v>
      </c>
      <c r="N426" t="s">
        <v>167</v>
      </c>
      <c r="P426">
        <v>2.2869999999999999</v>
      </c>
      <c r="V426" t="s">
        <v>35</v>
      </c>
      <c r="W426" s="1">
        <v>38048</v>
      </c>
      <c r="X426">
        <v>20040302</v>
      </c>
      <c r="Y426">
        <v>0.99295599999999995</v>
      </c>
      <c r="AB426">
        <v>-0.54100727117194103</v>
      </c>
      <c r="AI426" s="2">
        <f t="shared" si="24"/>
        <v>38048</v>
      </c>
      <c r="AJ426">
        <f t="shared" si="25"/>
        <v>4.1624708400000117</v>
      </c>
      <c r="AK426">
        <f t="shared" si="26"/>
        <v>4.1624708400000117</v>
      </c>
      <c r="AL426" s="3">
        <f>Sheet2!$Q$35</f>
        <v>10.235623914817568</v>
      </c>
      <c r="AM426" s="3">
        <f>Sheet2!$Q$37</f>
        <v>7.8277745832156471</v>
      </c>
      <c r="AN426" s="3">
        <f>Sheet2!$Q$39</f>
        <v>3.8789864960000009</v>
      </c>
      <c r="AU426">
        <f t="shared" si="27"/>
        <v>2.9633007693098422E-2</v>
      </c>
      <c r="AV426">
        <f>VLOOKUP(AI426,Sheet3!C458:F3749,4,FALSE)</f>
        <v>147.07736031108084</v>
      </c>
    </row>
    <row r="427" spans="1:48">
      <c r="A427">
        <v>37398725</v>
      </c>
      <c r="B427">
        <v>110</v>
      </c>
      <c r="C427" t="s">
        <v>164</v>
      </c>
      <c r="D427">
        <v>0</v>
      </c>
      <c r="E427" t="s">
        <v>165</v>
      </c>
      <c r="F427" t="s">
        <v>34</v>
      </c>
      <c r="G427" t="s">
        <v>166</v>
      </c>
      <c r="H427">
        <v>1</v>
      </c>
      <c r="I427">
        <v>18.62</v>
      </c>
      <c r="J427">
        <v>20.71</v>
      </c>
      <c r="K427">
        <v>9.3490000000000002</v>
      </c>
      <c r="L427">
        <v>11.439</v>
      </c>
      <c r="M427">
        <v>36848</v>
      </c>
      <c r="N427" t="s">
        <v>167</v>
      </c>
      <c r="P427">
        <v>2.2869999999999999</v>
      </c>
      <c r="V427" t="s">
        <v>35</v>
      </c>
      <c r="W427" s="1">
        <v>38049</v>
      </c>
      <c r="X427">
        <v>20040303</v>
      </c>
      <c r="Y427">
        <v>0.99347200000000002</v>
      </c>
      <c r="AB427">
        <v>-0.56859495295124396</v>
      </c>
      <c r="AI427" s="2">
        <f t="shared" si="24"/>
        <v>38049</v>
      </c>
      <c r="AJ427">
        <f t="shared" si="25"/>
        <v>4.1190700800000002</v>
      </c>
      <c r="AK427">
        <f t="shared" si="26"/>
        <v>4.1190700800000002</v>
      </c>
      <c r="AL427" s="3">
        <f>Sheet2!$Q$35</f>
        <v>10.235623914817568</v>
      </c>
      <c r="AM427" s="3">
        <f>Sheet2!$Q$37</f>
        <v>7.8277745832156471</v>
      </c>
      <c r="AN427" s="3">
        <f>Sheet2!$Q$39</f>
        <v>3.8789864960000009</v>
      </c>
      <c r="AU427">
        <f t="shared" si="27"/>
        <v>2.9324033743633671E-2</v>
      </c>
      <c r="AV427">
        <f>VLOOKUP(AI427,Sheet3!C459:F3750,4,FALSE)</f>
        <v>159.47550002901878</v>
      </c>
    </row>
    <row r="428" spans="1:48">
      <c r="A428">
        <v>37432686</v>
      </c>
      <c r="B428">
        <v>110</v>
      </c>
      <c r="C428" t="s">
        <v>164</v>
      </c>
      <c r="D428">
        <v>0</v>
      </c>
      <c r="E428" t="s">
        <v>165</v>
      </c>
      <c r="F428" t="s">
        <v>34</v>
      </c>
      <c r="G428" t="s">
        <v>166</v>
      </c>
      <c r="H428">
        <v>1</v>
      </c>
      <c r="I428">
        <v>18.62</v>
      </c>
      <c r="J428">
        <v>20.71</v>
      </c>
      <c r="K428">
        <v>9.3490000000000002</v>
      </c>
      <c r="L428">
        <v>11.439</v>
      </c>
      <c r="M428">
        <v>36848</v>
      </c>
      <c r="N428" t="s">
        <v>167</v>
      </c>
      <c r="P428">
        <v>2.2869999999999999</v>
      </c>
      <c r="V428" t="s">
        <v>35</v>
      </c>
      <c r="W428" s="1">
        <v>38050</v>
      </c>
      <c r="X428">
        <v>20040304</v>
      </c>
      <c r="Y428">
        <v>0.99460599999999999</v>
      </c>
      <c r="AB428">
        <v>-0.62922369546621204</v>
      </c>
      <c r="AI428" s="2">
        <f t="shared" si="24"/>
        <v>38050</v>
      </c>
      <c r="AJ428">
        <f t="shared" si="25"/>
        <v>4.0236893400000042</v>
      </c>
      <c r="AK428">
        <f t="shared" si="26"/>
        <v>4.0236893400000042</v>
      </c>
      <c r="AL428" s="3">
        <f>Sheet2!$Q$35</f>
        <v>10.235623914817568</v>
      </c>
      <c r="AM428" s="3">
        <f>Sheet2!$Q$37</f>
        <v>7.8277745832156471</v>
      </c>
      <c r="AN428" s="3">
        <f>Sheet2!$Q$39</f>
        <v>3.8789864960000009</v>
      </c>
      <c r="AU428">
        <f t="shared" si="27"/>
        <v>2.8645009598879952E-2</v>
      </c>
      <c r="AV428">
        <f>VLOOKUP(AI428,Sheet3!C460:F3751,4,FALSE)</f>
        <v>185.5470166930254</v>
      </c>
    </row>
    <row r="429" spans="1:48">
      <c r="A429">
        <v>37476468</v>
      </c>
      <c r="B429">
        <v>110</v>
      </c>
      <c r="C429" t="s">
        <v>164</v>
      </c>
      <c r="D429">
        <v>0</v>
      </c>
      <c r="E429" t="s">
        <v>165</v>
      </c>
      <c r="F429" t="s">
        <v>34</v>
      </c>
      <c r="G429" t="s">
        <v>166</v>
      </c>
      <c r="H429">
        <v>1</v>
      </c>
      <c r="I429">
        <v>18.62</v>
      </c>
      <c r="J429">
        <v>20.71</v>
      </c>
      <c r="K429">
        <v>9.3490000000000002</v>
      </c>
      <c r="L429">
        <v>11.439</v>
      </c>
      <c r="M429">
        <v>36848</v>
      </c>
      <c r="N429" t="s">
        <v>167</v>
      </c>
      <c r="P429">
        <v>2.2869999999999999</v>
      </c>
      <c r="V429" t="s">
        <v>35</v>
      </c>
      <c r="W429" s="1">
        <v>38051</v>
      </c>
      <c r="X429">
        <v>20040305</v>
      </c>
      <c r="Y429">
        <v>0.99398600000000004</v>
      </c>
      <c r="AB429">
        <v>-0.59607570573139801</v>
      </c>
      <c r="AI429" s="2">
        <f t="shared" si="24"/>
        <v>38051</v>
      </c>
      <c r="AJ429">
        <f t="shared" si="25"/>
        <v>4.0758375400000091</v>
      </c>
      <c r="AK429">
        <f t="shared" si="26"/>
        <v>4.0758375400000091</v>
      </c>
      <c r="AL429" s="3">
        <f>Sheet2!$Q$35</f>
        <v>10.235623914817568</v>
      </c>
      <c r="AM429" s="3">
        <f>Sheet2!$Q$37</f>
        <v>7.8277745832156471</v>
      </c>
      <c r="AN429" s="3">
        <f>Sheet2!$Q$39</f>
        <v>3.8789864960000009</v>
      </c>
      <c r="AU429">
        <f t="shared" si="27"/>
        <v>2.9016257367616604E-2</v>
      </c>
      <c r="AV429">
        <f>VLOOKUP(AI429,Sheet3!C461:F3752,4,FALSE)</f>
        <v>223.09566841020884</v>
      </c>
    </row>
    <row r="430" spans="1:48">
      <c r="A430">
        <v>37510240</v>
      </c>
      <c r="B430">
        <v>110</v>
      </c>
      <c r="C430" t="s">
        <v>164</v>
      </c>
      <c r="D430">
        <v>0</v>
      </c>
      <c r="E430" t="s">
        <v>165</v>
      </c>
      <c r="F430" t="s">
        <v>34</v>
      </c>
      <c r="G430" t="s">
        <v>166</v>
      </c>
      <c r="H430">
        <v>1</v>
      </c>
      <c r="I430">
        <v>18.62</v>
      </c>
      <c r="J430">
        <v>20.71</v>
      </c>
      <c r="K430">
        <v>9.3490000000000002</v>
      </c>
      <c r="L430">
        <v>11.439</v>
      </c>
      <c r="M430">
        <v>36848</v>
      </c>
      <c r="N430" t="s">
        <v>167</v>
      </c>
      <c r="P430">
        <v>2.2869999999999999</v>
      </c>
      <c r="V430" t="s">
        <v>35</v>
      </c>
      <c r="W430" s="1">
        <v>38052</v>
      </c>
      <c r="X430">
        <v>20040306</v>
      </c>
      <c r="Y430">
        <v>0.994977</v>
      </c>
      <c r="AB430">
        <v>-0.64905902480752997</v>
      </c>
      <c r="AI430" s="2">
        <f t="shared" si="24"/>
        <v>38052</v>
      </c>
      <c r="AJ430">
        <f t="shared" si="25"/>
        <v>3.9924845300000129</v>
      </c>
      <c r="AK430">
        <f t="shared" si="26"/>
        <v>3.9924845300000129</v>
      </c>
      <c r="AL430" s="3">
        <f>Sheet2!$Q$35</f>
        <v>10.235623914817568</v>
      </c>
      <c r="AM430" s="3">
        <f>Sheet2!$Q$37</f>
        <v>7.8277745832156471</v>
      </c>
      <c r="AN430" s="3">
        <f>Sheet2!$Q$39</f>
        <v>3.8789864960000009</v>
      </c>
      <c r="AU430">
        <f t="shared" si="27"/>
        <v>2.8422859724361812E-2</v>
      </c>
      <c r="AV430">
        <f>VLOOKUP(AI430,Sheet3!C462:F3753,4,FALSE)</f>
        <v>254.55152003743422</v>
      </c>
    </row>
    <row r="431" spans="1:48">
      <c r="A431">
        <v>37545548</v>
      </c>
      <c r="B431">
        <v>110</v>
      </c>
      <c r="C431" t="s">
        <v>164</v>
      </c>
      <c r="D431">
        <v>0</v>
      </c>
      <c r="E431" t="s">
        <v>165</v>
      </c>
      <c r="F431" t="s">
        <v>34</v>
      </c>
      <c r="G431" t="s">
        <v>166</v>
      </c>
      <c r="H431">
        <v>1</v>
      </c>
      <c r="I431">
        <v>18.62</v>
      </c>
      <c r="J431">
        <v>20.71</v>
      </c>
      <c r="K431">
        <v>9.3490000000000002</v>
      </c>
      <c r="L431">
        <v>11.439</v>
      </c>
      <c r="M431">
        <v>36848</v>
      </c>
      <c r="N431" t="s">
        <v>167</v>
      </c>
      <c r="P431">
        <v>2.2869999999999999</v>
      </c>
      <c r="V431" t="s">
        <v>35</v>
      </c>
      <c r="W431" s="1">
        <v>38053</v>
      </c>
      <c r="X431">
        <v>20040307</v>
      </c>
      <c r="Y431">
        <v>0.99403600000000003</v>
      </c>
      <c r="AB431">
        <v>-0.59874893071001201</v>
      </c>
      <c r="AI431" s="2">
        <f t="shared" si="24"/>
        <v>38053</v>
      </c>
      <c r="AJ431">
        <f t="shared" si="25"/>
        <v>4.0716320400000114</v>
      </c>
      <c r="AK431">
        <f t="shared" si="26"/>
        <v>4.0716320400000114</v>
      </c>
      <c r="AL431" s="3">
        <f>Sheet2!$Q$35</f>
        <v>10.235623914817568</v>
      </c>
      <c r="AM431" s="3">
        <f>Sheet2!$Q$37</f>
        <v>7.8277745832156471</v>
      </c>
      <c r="AN431" s="3">
        <f>Sheet2!$Q$39</f>
        <v>3.8789864960000009</v>
      </c>
      <c r="AU431">
        <f t="shared" si="27"/>
        <v>2.8986318031428183E-2</v>
      </c>
      <c r="AV431">
        <f>VLOOKUP(AI431,Sheet3!C463:F3754,4,FALSE)</f>
        <v>286.644990278725</v>
      </c>
    </row>
    <row r="432" spans="1:48">
      <c r="A432">
        <v>37588822</v>
      </c>
      <c r="B432">
        <v>110</v>
      </c>
      <c r="C432" t="s">
        <v>164</v>
      </c>
      <c r="D432">
        <v>0</v>
      </c>
      <c r="E432" t="s">
        <v>165</v>
      </c>
      <c r="F432" t="s">
        <v>34</v>
      </c>
      <c r="G432" t="s">
        <v>166</v>
      </c>
      <c r="H432">
        <v>1</v>
      </c>
      <c r="I432">
        <v>18.62</v>
      </c>
      <c r="J432">
        <v>20.71</v>
      </c>
      <c r="K432">
        <v>9.3490000000000002</v>
      </c>
      <c r="L432">
        <v>11.439</v>
      </c>
      <c r="M432">
        <v>36848</v>
      </c>
      <c r="N432" t="s">
        <v>167</v>
      </c>
      <c r="P432">
        <v>2.2869999999999999</v>
      </c>
      <c r="V432" t="s">
        <v>35</v>
      </c>
      <c r="W432" s="1">
        <v>38054</v>
      </c>
      <c r="X432">
        <v>20040308</v>
      </c>
      <c r="Y432">
        <v>0.994448</v>
      </c>
      <c r="AB432">
        <v>-0.62077630453379196</v>
      </c>
      <c r="AI432" s="2">
        <f t="shared" si="24"/>
        <v>38054</v>
      </c>
      <c r="AJ432">
        <f t="shared" si="25"/>
        <v>4.0369787200000076</v>
      </c>
      <c r="AK432">
        <f t="shared" si="26"/>
        <v>4.0369787200000076</v>
      </c>
      <c r="AL432" s="3">
        <f>Sheet2!$Q$35</f>
        <v>10.235623914817568</v>
      </c>
      <c r="AM432" s="3">
        <f>Sheet2!$Q$37</f>
        <v>7.8277745832156471</v>
      </c>
      <c r="AN432" s="3">
        <f>Sheet2!$Q$39</f>
        <v>3.8789864960000009</v>
      </c>
      <c r="AU432">
        <f t="shared" si="27"/>
        <v>2.8739617901235436E-2</v>
      </c>
      <c r="AV432">
        <f>VLOOKUP(AI432,Sheet3!C464:F3755,4,FALSE)</f>
        <v>308.96164177101326</v>
      </c>
    </row>
    <row r="433" spans="1:48">
      <c r="A433">
        <v>37622569</v>
      </c>
      <c r="B433">
        <v>110</v>
      </c>
      <c r="C433" t="s">
        <v>164</v>
      </c>
      <c r="D433">
        <v>0</v>
      </c>
      <c r="E433" t="s">
        <v>165</v>
      </c>
      <c r="F433" t="s">
        <v>34</v>
      </c>
      <c r="G433" t="s">
        <v>166</v>
      </c>
      <c r="H433">
        <v>1</v>
      </c>
      <c r="I433">
        <v>18.62</v>
      </c>
      <c r="J433">
        <v>20.71</v>
      </c>
      <c r="K433">
        <v>9.3490000000000002</v>
      </c>
      <c r="L433">
        <v>11.439</v>
      </c>
      <c r="M433">
        <v>36848</v>
      </c>
      <c r="N433" t="s">
        <v>167</v>
      </c>
      <c r="P433">
        <v>2.2869999999999999</v>
      </c>
      <c r="V433" t="s">
        <v>35</v>
      </c>
      <c r="W433" s="1">
        <v>38055</v>
      </c>
      <c r="X433">
        <v>20040309</v>
      </c>
      <c r="Y433">
        <v>0.99380400000000002</v>
      </c>
      <c r="AB433">
        <v>-0.58634516680924198</v>
      </c>
      <c r="AI433" s="2">
        <f t="shared" si="24"/>
        <v>38055</v>
      </c>
      <c r="AJ433">
        <f t="shared" si="25"/>
        <v>4.0911455600000011</v>
      </c>
      <c r="AK433">
        <f t="shared" si="26"/>
        <v>4.0911455600000011</v>
      </c>
      <c r="AL433" s="3">
        <f>Sheet2!$Q$35</f>
        <v>10.235623914817568</v>
      </c>
      <c r="AM433" s="3">
        <f>Sheet2!$Q$37</f>
        <v>7.8277745832156471</v>
      </c>
      <c r="AN433" s="3">
        <f>Sheet2!$Q$39</f>
        <v>3.8789864960000009</v>
      </c>
      <c r="AU433">
        <f t="shared" si="27"/>
        <v>2.9125236551342457E-2</v>
      </c>
      <c r="AV433">
        <f>VLOOKUP(AI433,Sheet3!C465:F3756,4,FALSE)</f>
        <v>306.05693475138207</v>
      </c>
    </row>
    <row r="434" spans="1:48">
      <c r="A434">
        <v>37655831</v>
      </c>
      <c r="B434">
        <v>110</v>
      </c>
      <c r="C434" t="s">
        <v>164</v>
      </c>
      <c r="D434">
        <v>0</v>
      </c>
      <c r="E434" t="s">
        <v>165</v>
      </c>
      <c r="F434" t="s">
        <v>34</v>
      </c>
      <c r="G434" t="s">
        <v>166</v>
      </c>
      <c r="H434">
        <v>1</v>
      </c>
      <c r="I434">
        <v>18.62</v>
      </c>
      <c r="J434">
        <v>20.71</v>
      </c>
      <c r="K434">
        <v>9.3490000000000002</v>
      </c>
      <c r="L434">
        <v>11.439</v>
      </c>
      <c r="M434">
        <v>36848</v>
      </c>
      <c r="N434" t="s">
        <v>167</v>
      </c>
      <c r="P434">
        <v>2.2869999999999999</v>
      </c>
      <c r="V434" t="s">
        <v>35</v>
      </c>
      <c r="W434" s="1">
        <v>38056</v>
      </c>
      <c r="X434">
        <v>20040310</v>
      </c>
      <c r="Y434">
        <v>0.99369700000000005</v>
      </c>
      <c r="AB434">
        <v>-0.580624465355009</v>
      </c>
      <c r="AI434" s="2">
        <f t="shared" si="24"/>
        <v>38056</v>
      </c>
      <c r="AJ434">
        <f t="shared" si="25"/>
        <v>4.1001453300000037</v>
      </c>
      <c r="AK434">
        <f t="shared" si="26"/>
        <v>4.1001453300000037</v>
      </c>
      <c r="AL434" s="3">
        <f>Sheet2!$Q$35</f>
        <v>10.235623914817568</v>
      </c>
      <c r="AM434" s="3">
        <f>Sheet2!$Q$37</f>
        <v>7.8277745832156471</v>
      </c>
      <c r="AN434" s="3">
        <f>Sheet2!$Q$39</f>
        <v>3.8789864960000009</v>
      </c>
      <c r="AU434">
        <f t="shared" si="27"/>
        <v>2.9189306730785725E-2</v>
      </c>
      <c r="AV434">
        <f>VLOOKUP(AI434,Sheet3!C466:F3757,4,FALSE)</f>
        <v>281.61488787887589</v>
      </c>
    </row>
    <row r="435" spans="1:48">
      <c r="A435">
        <v>37689469</v>
      </c>
      <c r="B435">
        <v>110</v>
      </c>
      <c r="C435" t="s">
        <v>164</v>
      </c>
      <c r="D435">
        <v>0</v>
      </c>
      <c r="E435" t="s">
        <v>165</v>
      </c>
      <c r="F435" t="s">
        <v>34</v>
      </c>
      <c r="G435" t="s">
        <v>166</v>
      </c>
      <c r="H435">
        <v>1</v>
      </c>
      <c r="I435">
        <v>18.62</v>
      </c>
      <c r="J435">
        <v>20.71</v>
      </c>
      <c r="K435">
        <v>9.3490000000000002</v>
      </c>
      <c r="L435">
        <v>11.439</v>
      </c>
      <c r="M435">
        <v>36848</v>
      </c>
      <c r="N435" t="s">
        <v>167</v>
      </c>
      <c r="P435">
        <v>2.2869999999999999</v>
      </c>
      <c r="V435" t="s">
        <v>35</v>
      </c>
      <c r="W435" s="1">
        <v>38057</v>
      </c>
      <c r="X435">
        <v>20040311</v>
      </c>
      <c r="Y435">
        <v>0.99301899999999999</v>
      </c>
      <c r="AB435">
        <v>-0.54437553464499699</v>
      </c>
      <c r="AI435" s="2">
        <f t="shared" si="24"/>
        <v>38057</v>
      </c>
      <c r="AJ435">
        <f t="shared" si="25"/>
        <v>4.1571719100000024</v>
      </c>
      <c r="AK435">
        <f t="shared" si="26"/>
        <v>4.1571719100000024</v>
      </c>
      <c r="AL435" s="3">
        <f>Sheet2!$Q$35</f>
        <v>10.235623914817568</v>
      </c>
      <c r="AM435" s="3">
        <f>Sheet2!$Q$37</f>
        <v>7.8277745832156471</v>
      </c>
      <c r="AN435" s="3">
        <f>Sheet2!$Q$39</f>
        <v>3.8789864960000009</v>
      </c>
      <c r="AU435">
        <f t="shared" si="27"/>
        <v>2.9595284129500927E-2</v>
      </c>
      <c r="AV435">
        <f>VLOOKUP(AI435,Sheet3!C467:F3758,4,FALSE)</f>
        <v>245.19978036447534</v>
      </c>
    </row>
    <row r="436" spans="1:48">
      <c r="A436">
        <v>37722574</v>
      </c>
      <c r="B436">
        <v>110</v>
      </c>
      <c r="C436" t="s">
        <v>164</v>
      </c>
      <c r="D436">
        <v>0</v>
      </c>
      <c r="E436" t="s">
        <v>165</v>
      </c>
      <c r="F436" t="s">
        <v>34</v>
      </c>
      <c r="G436" t="s">
        <v>166</v>
      </c>
      <c r="H436">
        <v>1</v>
      </c>
      <c r="I436">
        <v>18.62</v>
      </c>
      <c r="J436">
        <v>20.71</v>
      </c>
      <c r="K436">
        <v>9.3490000000000002</v>
      </c>
      <c r="L436">
        <v>11.439</v>
      </c>
      <c r="M436">
        <v>36848</v>
      </c>
      <c r="N436" t="s">
        <v>167</v>
      </c>
      <c r="P436">
        <v>2.2869999999999999</v>
      </c>
      <c r="V436" t="s">
        <v>35</v>
      </c>
      <c r="W436" s="1">
        <v>38058</v>
      </c>
      <c r="X436">
        <v>20040312</v>
      </c>
      <c r="Y436">
        <v>0.99232500000000001</v>
      </c>
      <c r="AB436">
        <v>-0.50727117194183302</v>
      </c>
      <c r="AI436" s="2">
        <f t="shared" si="24"/>
        <v>38058</v>
      </c>
      <c r="AJ436">
        <f t="shared" si="25"/>
        <v>4.2155442500000078</v>
      </c>
      <c r="AK436">
        <f t="shared" si="26"/>
        <v>4.2155442500000078</v>
      </c>
      <c r="AL436" s="3">
        <f>Sheet2!$Q$35</f>
        <v>10.235623914817568</v>
      </c>
      <c r="AM436" s="3">
        <f>Sheet2!$Q$37</f>
        <v>7.8277745832156471</v>
      </c>
      <c r="AN436" s="3">
        <f>Sheet2!$Q$39</f>
        <v>3.8789864960000009</v>
      </c>
      <c r="AU436">
        <f t="shared" si="27"/>
        <v>3.0010842115796466E-2</v>
      </c>
      <c r="AV436">
        <f>VLOOKUP(AI436,Sheet3!C468:F3759,4,FALSE)</f>
        <v>203.54203091220387</v>
      </c>
    </row>
    <row r="437" spans="1:48">
      <c r="A437">
        <v>37756325</v>
      </c>
      <c r="B437">
        <v>110</v>
      </c>
      <c r="C437" t="s">
        <v>164</v>
      </c>
      <c r="D437">
        <v>0</v>
      </c>
      <c r="E437" t="s">
        <v>165</v>
      </c>
      <c r="F437" t="s">
        <v>34</v>
      </c>
      <c r="G437" t="s">
        <v>166</v>
      </c>
      <c r="H437">
        <v>1</v>
      </c>
      <c r="I437">
        <v>18.62</v>
      </c>
      <c r="J437">
        <v>20.71</v>
      </c>
      <c r="K437">
        <v>9.3490000000000002</v>
      </c>
      <c r="L437">
        <v>11.439</v>
      </c>
      <c r="M437">
        <v>36848</v>
      </c>
      <c r="N437" t="s">
        <v>167</v>
      </c>
      <c r="P437">
        <v>2.2869999999999999</v>
      </c>
      <c r="V437" t="s">
        <v>35</v>
      </c>
      <c r="W437" s="1">
        <v>38059</v>
      </c>
      <c r="X437">
        <v>20040313</v>
      </c>
      <c r="Y437">
        <v>0.992363</v>
      </c>
      <c r="AB437">
        <v>-0.50930282292557905</v>
      </c>
      <c r="AI437" s="2">
        <f t="shared" si="24"/>
        <v>38059</v>
      </c>
      <c r="AJ437">
        <f t="shared" si="25"/>
        <v>4.2123480700000044</v>
      </c>
      <c r="AK437">
        <f t="shared" si="26"/>
        <v>4.2123480700000044</v>
      </c>
      <c r="AL437" s="3">
        <f>Sheet2!$Q$35</f>
        <v>10.235623914817568</v>
      </c>
      <c r="AM437" s="3">
        <f>Sheet2!$Q$37</f>
        <v>7.8277745832156471</v>
      </c>
      <c r="AN437" s="3">
        <f>Sheet2!$Q$39</f>
        <v>3.8789864960000009</v>
      </c>
      <c r="AU437">
        <f t="shared" si="27"/>
        <v>2.9988088220293231E-2</v>
      </c>
      <c r="AV437">
        <f>VLOOKUP(AI437,Sheet3!C469:F3760,4,FALSE)</f>
        <v>172.22787231032635</v>
      </c>
    </row>
    <row r="438" spans="1:48">
      <c r="A438">
        <v>37789671</v>
      </c>
      <c r="B438">
        <v>110</v>
      </c>
      <c r="C438" t="s">
        <v>164</v>
      </c>
      <c r="D438">
        <v>0</v>
      </c>
      <c r="E438" t="s">
        <v>165</v>
      </c>
      <c r="F438" t="s">
        <v>34</v>
      </c>
      <c r="G438" t="s">
        <v>166</v>
      </c>
      <c r="H438">
        <v>1</v>
      </c>
      <c r="I438">
        <v>18.62</v>
      </c>
      <c r="J438">
        <v>20.71</v>
      </c>
      <c r="K438">
        <v>9.3490000000000002</v>
      </c>
      <c r="L438">
        <v>11.439</v>
      </c>
      <c r="M438">
        <v>36848</v>
      </c>
      <c r="N438" t="s">
        <v>167</v>
      </c>
      <c r="P438">
        <v>2.2869999999999999</v>
      </c>
      <c r="V438" t="s">
        <v>35</v>
      </c>
      <c r="W438" s="1">
        <v>38060</v>
      </c>
      <c r="X438">
        <v>20040314</v>
      </c>
      <c r="Y438">
        <v>0.99274200000000001</v>
      </c>
      <c r="AB438">
        <v>-0.52956586826347596</v>
      </c>
      <c r="AI438" s="2">
        <f t="shared" si="24"/>
        <v>38060</v>
      </c>
      <c r="AJ438">
        <f t="shared" si="25"/>
        <v>4.1804703800000027</v>
      </c>
      <c r="AK438">
        <f t="shared" si="26"/>
        <v>4.1804703800000027</v>
      </c>
      <c r="AL438" s="3">
        <f>Sheet2!$Q$35</f>
        <v>10.235623914817568</v>
      </c>
      <c r="AM438" s="3">
        <f>Sheet2!$Q$37</f>
        <v>7.8277745832156471</v>
      </c>
      <c r="AN438" s="3">
        <f>Sheet2!$Q$39</f>
        <v>3.8789864960000009</v>
      </c>
      <c r="AU438">
        <f t="shared" si="27"/>
        <v>2.9761148051984862E-2</v>
      </c>
      <c r="AV438">
        <f>VLOOKUP(AI438,Sheet3!C470:F3761,4,FALSE)</f>
        <v>154.23285809114788</v>
      </c>
    </row>
    <row r="439" spans="1:48">
      <c r="A439">
        <v>37823518</v>
      </c>
      <c r="B439">
        <v>110</v>
      </c>
      <c r="C439" t="s">
        <v>164</v>
      </c>
      <c r="D439">
        <v>0</v>
      </c>
      <c r="E439" t="s">
        <v>165</v>
      </c>
      <c r="F439" t="s">
        <v>34</v>
      </c>
      <c r="G439" t="s">
        <v>166</v>
      </c>
      <c r="H439">
        <v>1</v>
      </c>
      <c r="I439">
        <v>18.62</v>
      </c>
      <c r="J439">
        <v>20.71</v>
      </c>
      <c r="K439">
        <v>9.3490000000000002</v>
      </c>
      <c r="L439">
        <v>11.439</v>
      </c>
      <c r="M439">
        <v>36848</v>
      </c>
      <c r="N439" t="s">
        <v>167</v>
      </c>
      <c r="P439">
        <v>2.2869999999999999</v>
      </c>
      <c r="V439" t="s">
        <v>35</v>
      </c>
      <c r="W439" s="1">
        <v>38061</v>
      </c>
      <c r="X439">
        <v>20040315</v>
      </c>
      <c r="Y439">
        <v>0.99220399999999997</v>
      </c>
      <c r="AB439">
        <v>-0.50080196749358497</v>
      </c>
      <c r="AI439" s="2">
        <f t="shared" si="24"/>
        <v>38061</v>
      </c>
      <c r="AJ439">
        <f t="shared" si="25"/>
        <v>4.2257215600000109</v>
      </c>
      <c r="AK439">
        <f t="shared" si="26"/>
        <v>4.2257215600000109</v>
      </c>
      <c r="AL439" s="3">
        <f>Sheet2!$Q$35</f>
        <v>10.235623914817568</v>
      </c>
      <c r="AM439" s="3">
        <f>Sheet2!$Q$37</f>
        <v>7.8277745832156471</v>
      </c>
      <c r="AN439" s="3">
        <f>Sheet2!$Q$39</f>
        <v>3.8789864960000009</v>
      </c>
      <c r="AU439">
        <f t="shared" si="27"/>
        <v>3.0083295309372506E-2</v>
      </c>
      <c r="AV439">
        <f>VLOOKUP(AI439,Sheet3!C471:F3762,4,FALSE)</f>
        <v>139.85101601833986</v>
      </c>
    </row>
    <row r="440" spans="1:48">
      <c r="A440">
        <v>37857174</v>
      </c>
      <c r="B440">
        <v>110</v>
      </c>
      <c r="C440" t="s">
        <v>164</v>
      </c>
      <c r="D440">
        <v>0</v>
      </c>
      <c r="E440" t="s">
        <v>165</v>
      </c>
      <c r="F440" t="s">
        <v>34</v>
      </c>
      <c r="G440" t="s">
        <v>166</v>
      </c>
      <c r="H440">
        <v>1</v>
      </c>
      <c r="I440">
        <v>18.62</v>
      </c>
      <c r="J440">
        <v>20.71</v>
      </c>
      <c r="K440">
        <v>9.3490000000000002</v>
      </c>
      <c r="L440">
        <v>11.439</v>
      </c>
      <c r="M440">
        <v>36848</v>
      </c>
      <c r="N440" t="s">
        <v>167</v>
      </c>
      <c r="P440">
        <v>2.2869999999999999</v>
      </c>
      <c r="V440" t="s">
        <v>35</v>
      </c>
      <c r="W440" s="1">
        <v>38062</v>
      </c>
      <c r="X440">
        <v>20040316</v>
      </c>
      <c r="Y440">
        <v>0.99219500000000005</v>
      </c>
      <c r="AB440">
        <v>-0.50032078699743798</v>
      </c>
      <c r="AI440" s="2">
        <f t="shared" si="24"/>
        <v>38062</v>
      </c>
      <c r="AJ440">
        <f t="shared" si="25"/>
        <v>4.2264785500000102</v>
      </c>
      <c r="AK440">
        <f t="shared" si="26"/>
        <v>4.2264785500000102</v>
      </c>
      <c r="AL440" s="3">
        <f>Sheet2!$Q$35</f>
        <v>10.235623914817568</v>
      </c>
      <c r="AM440" s="3">
        <f>Sheet2!$Q$37</f>
        <v>7.8277745832156471</v>
      </c>
      <c r="AN440" s="3">
        <f>Sheet2!$Q$39</f>
        <v>3.8789864960000009</v>
      </c>
      <c r="AU440">
        <f t="shared" si="27"/>
        <v>3.0088684389886416E-2</v>
      </c>
      <c r="AV440">
        <f>VLOOKUP(AI440,Sheet3!C472:F3763,4,FALSE)</f>
        <v>128.51557399051092</v>
      </c>
    </row>
    <row r="441" spans="1:48">
      <c r="A441">
        <v>37899070</v>
      </c>
      <c r="B441">
        <v>110</v>
      </c>
      <c r="C441" t="s">
        <v>164</v>
      </c>
      <c r="D441">
        <v>0</v>
      </c>
      <c r="E441" t="s">
        <v>165</v>
      </c>
      <c r="F441" t="s">
        <v>34</v>
      </c>
      <c r="G441" t="s">
        <v>166</v>
      </c>
      <c r="H441">
        <v>1</v>
      </c>
      <c r="I441">
        <v>18.62</v>
      </c>
      <c r="J441">
        <v>20.71</v>
      </c>
      <c r="K441">
        <v>9.3490000000000002</v>
      </c>
      <c r="L441">
        <v>11.439</v>
      </c>
      <c r="M441">
        <v>36848</v>
      </c>
      <c r="N441" t="s">
        <v>167</v>
      </c>
      <c r="P441">
        <v>2.2869999999999999</v>
      </c>
      <c r="V441" t="s">
        <v>35</v>
      </c>
      <c r="W441" s="1">
        <v>38063</v>
      </c>
      <c r="X441">
        <v>20040317</v>
      </c>
      <c r="Y441">
        <v>0.99290900000000004</v>
      </c>
      <c r="AB441">
        <v>-0.53849443969204902</v>
      </c>
      <c r="AI441" s="2">
        <f t="shared" si="24"/>
        <v>38063</v>
      </c>
      <c r="AJ441">
        <f t="shared" si="25"/>
        <v>4.1664240100000001</v>
      </c>
      <c r="AK441">
        <f t="shared" si="26"/>
        <v>4.1664240100000001</v>
      </c>
      <c r="AL441" s="3">
        <f>Sheet2!$Q$35</f>
        <v>10.235623914817568</v>
      </c>
      <c r="AM441" s="3">
        <f>Sheet2!$Q$37</f>
        <v>7.8277745832156471</v>
      </c>
      <c r="AN441" s="3">
        <f>Sheet2!$Q$39</f>
        <v>3.8789864960000009</v>
      </c>
      <c r="AU441">
        <f t="shared" si="27"/>
        <v>2.9661150669115469E-2</v>
      </c>
      <c r="AV441">
        <f>VLOOKUP(AI441,Sheet3!C473:F3764,4,FALSE)</f>
        <v>120.86415062172635</v>
      </c>
    </row>
    <row r="442" spans="1:48">
      <c r="A442">
        <v>37933908</v>
      </c>
      <c r="B442">
        <v>110</v>
      </c>
      <c r="C442" t="s">
        <v>164</v>
      </c>
      <c r="D442">
        <v>0</v>
      </c>
      <c r="E442" t="s">
        <v>165</v>
      </c>
      <c r="F442" t="s">
        <v>34</v>
      </c>
      <c r="G442" t="s">
        <v>166</v>
      </c>
      <c r="H442">
        <v>1</v>
      </c>
      <c r="I442">
        <v>18.62</v>
      </c>
      <c r="J442">
        <v>20.71</v>
      </c>
      <c r="K442">
        <v>9.3490000000000002</v>
      </c>
      <c r="L442">
        <v>11.439</v>
      </c>
      <c r="M442">
        <v>36848</v>
      </c>
      <c r="N442" t="s">
        <v>167</v>
      </c>
      <c r="P442">
        <v>2.2869999999999999</v>
      </c>
      <c r="V442" t="s">
        <v>35</v>
      </c>
      <c r="W442" s="1">
        <v>38064</v>
      </c>
      <c r="X442">
        <v>20040318</v>
      </c>
      <c r="Y442">
        <v>0.99186099999999999</v>
      </c>
      <c r="AB442">
        <v>-0.48246364414029302</v>
      </c>
      <c r="AI442" s="2">
        <f t="shared" si="24"/>
        <v>38064</v>
      </c>
      <c r="AJ442">
        <f t="shared" si="25"/>
        <v>4.2545712900000012</v>
      </c>
      <c r="AK442">
        <f t="shared" si="26"/>
        <v>4.2545712900000012</v>
      </c>
      <c r="AL442" s="3">
        <f>Sheet2!$Q$35</f>
        <v>10.235623914817568</v>
      </c>
      <c r="AM442" s="3">
        <f>Sheet2!$Q$37</f>
        <v>7.8277745832156471</v>
      </c>
      <c r="AN442" s="3">
        <f>Sheet2!$Q$39</f>
        <v>3.8789864960000009</v>
      </c>
      <c r="AU442">
        <f t="shared" si="27"/>
        <v>3.0288679155625112E-2</v>
      </c>
      <c r="AV442">
        <f>VLOOKUP(AI442,Sheet3!C474:F3765,4,FALSE)</f>
        <v>116.4008203232687</v>
      </c>
    </row>
    <row r="443" spans="1:48">
      <c r="A443">
        <v>37968825</v>
      </c>
      <c r="B443">
        <v>110</v>
      </c>
      <c r="C443" t="s">
        <v>164</v>
      </c>
      <c r="D443">
        <v>0</v>
      </c>
      <c r="E443" t="s">
        <v>165</v>
      </c>
      <c r="F443" t="s">
        <v>34</v>
      </c>
      <c r="G443" t="s">
        <v>166</v>
      </c>
      <c r="H443">
        <v>1</v>
      </c>
      <c r="I443">
        <v>18.62</v>
      </c>
      <c r="J443">
        <v>20.71</v>
      </c>
      <c r="K443">
        <v>9.3490000000000002</v>
      </c>
      <c r="L443">
        <v>11.439</v>
      </c>
      <c r="M443">
        <v>36848</v>
      </c>
      <c r="N443" t="s">
        <v>167</v>
      </c>
      <c r="P443">
        <v>2.2869999999999999</v>
      </c>
      <c r="V443" t="s">
        <v>35</v>
      </c>
      <c r="W443" s="1">
        <v>38065</v>
      </c>
      <c r="X443">
        <v>20040319</v>
      </c>
      <c r="Y443">
        <v>0.99397500000000005</v>
      </c>
      <c r="AB443">
        <v>-0.59548759623610403</v>
      </c>
      <c r="AI443" s="2">
        <f t="shared" si="24"/>
        <v>38065</v>
      </c>
      <c r="AJ443">
        <f t="shared" si="25"/>
        <v>4.0767627500000003</v>
      </c>
      <c r="AK443">
        <f t="shared" si="26"/>
        <v>4.0767627500000003</v>
      </c>
      <c r="AL443" s="3">
        <f>Sheet2!$Q$35</f>
        <v>10.235623914817568</v>
      </c>
      <c r="AM443" s="3">
        <f>Sheet2!$Q$37</f>
        <v>7.8277745832156471</v>
      </c>
      <c r="AN443" s="3">
        <f>Sheet2!$Q$39</f>
        <v>3.8789864960000009</v>
      </c>
      <c r="AU443">
        <f t="shared" si="27"/>
        <v>2.9022844021577995E-2</v>
      </c>
      <c r="AV443">
        <f>VLOOKUP(AI443,Sheet3!C475:F3766,4,FALSE)</f>
        <v>113.63780632898539</v>
      </c>
    </row>
    <row r="444" spans="1:48">
      <c r="A444">
        <v>38002399</v>
      </c>
      <c r="B444">
        <v>110</v>
      </c>
      <c r="C444" t="s">
        <v>164</v>
      </c>
      <c r="D444">
        <v>0</v>
      </c>
      <c r="E444" t="s">
        <v>165</v>
      </c>
      <c r="F444" t="s">
        <v>34</v>
      </c>
      <c r="G444" t="s">
        <v>166</v>
      </c>
      <c r="H444">
        <v>1</v>
      </c>
      <c r="I444">
        <v>18.62</v>
      </c>
      <c r="J444">
        <v>20.71</v>
      </c>
      <c r="K444">
        <v>9.3490000000000002</v>
      </c>
      <c r="L444">
        <v>11.439</v>
      </c>
      <c r="M444">
        <v>36848</v>
      </c>
      <c r="N444" t="s">
        <v>167</v>
      </c>
      <c r="P444">
        <v>2.2869999999999999</v>
      </c>
      <c r="V444" t="s">
        <v>35</v>
      </c>
      <c r="W444" s="1">
        <v>38066</v>
      </c>
      <c r="X444">
        <v>20040320</v>
      </c>
      <c r="Y444">
        <v>0.99397899999999995</v>
      </c>
      <c r="AB444">
        <v>-0.59570145423438803</v>
      </c>
      <c r="AI444" s="2">
        <f t="shared" si="24"/>
        <v>38066</v>
      </c>
      <c r="AJ444">
        <f t="shared" si="25"/>
        <v>4.0764263100000164</v>
      </c>
      <c r="AK444">
        <f t="shared" si="26"/>
        <v>4.0764263100000164</v>
      </c>
      <c r="AL444" s="3">
        <f>Sheet2!$Q$35</f>
        <v>10.235623914817568</v>
      </c>
      <c r="AM444" s="3">
        <f>Sheet2!$Q$37</f>
        <v>7.8277745832156471</v>
      </c>
      <c r="AN444" s="3">
        <f>Sheet2!$Q$39</f>
        <v>3.8789864960000009</v>
      </c>
      <c r="AU444">
        <f t="shared" si="27"/>
        <v>2.9020448874683035E-2</v>
      </c>
      <c r="AV444">
        <f>VLOOKUP(AI444,Sheet3!C476:F3767,4,FALSE)</f>
        <v>112.0791830501589</v>
      </c>
    </row>
    <row r="445" spans="1:48">
      <c r="A445">
        <v>38035626</v>
      </c>
      <c r="B445">
        <v>110</v>
      </c>
      <c r="C445" t="s">
        <v>164</v>
      </c>
      <c r="D445">
        <v>0</v>
      </c>
      <c r="E445" t="s">
        <v>165</v>
      </c>
      <c r="F445" t="s">
        <v>34</v>
      </c>
      <c r="G445" t="s">
        <v>166</v>
      </c>
      <c r="H445">
        <v>1</v>
      </c>
      <c r="I445">
        <v>18.62</v>
      </c>
      <c r="J445">
        <v>20.71</v>
      </c>
      <c r="K445">
        <v>9.3490000000000002</v>
      </c>
      <c r="L445">
        <v>11.439</v>
      </c>
      <c r="M445">
        <v>36848</v>
      </c>
      <c r="N445" t="s">
        <v>167</v>
      </c>
      <c r="P445">
        <v>2.2869999999999999</v>
      </c>
      <c r="V445" t="s">
        <v>35</v>
      </c>
      <c r="W445" s="1">
        <v>38067</v>
      </c>
      <c r="X445">
        <v>20040321</v>
      </c>
      <c r="Y445">
        <v>0.99331000000000003</v>
      </c>
      <c r="AB445">
        <v>-0.559933704020534</v>
      </c>
      <c r="AI445" s="2">
        <f t="shared" si="24"/>
        <v>38067</v>
      </c>
      <c r="AJ445">
        <f t="shared" si="25"/>
        <v>4.1326959000000016</v>
      </c>
      <c r="AK445">
        <f t="shared" si="26"/>
        <v>4.1326959000000016</v>
      </c>
      <c r="AL445" s="3">
        <f>Sheet2!$Q$35</f>
        <v>10.235623914817568</v>
      </c>
      <c r="AM445" s="3">
        <f>Sheet2!$Q$37</f>
        <v>7.8277745832156471</v>
      </c>
      <c r="AN445" s="3">
        <f>Sheet2!$Q$39</f>
        <v>3.8789864960000009</v>
      </c>
      <c r="AU445">
        <f t="shared" si="27"/>
        <v>2.9421037192884213E-2</v>
      </c>
      <c r="AV445">
        <f>VLOOKUP(AI445,Sheet3!C477:F3768,4,FALSE)</f>
        <v>110.09548069528884</v>
      </c>
    </row>
    <row r="446" spans="1:48">
      <c r="A446">
        <v>38069264</v>
      </c>
      <c r="B446">
        <v>110</v>
      </c>
      <c r="C446" t="s">
        <v>164</v>
      </c>
      <c r="D446">
        <v>0</v>
      </c>
      <c r="E446" t="s">
        <v>165</v>
      </c>
      <c r="F446" t="s">
        <v>34</v>
      </c>
      <c r="G446" t="s">
        <v>166</v>
      </c>
      <c r="H446">
        <v>1</v>
      </c>
      <c r="I446">
        <v>18.62</v>
      </c>
      <c r="J446">
        <v>20.71</v>
      </c>
      <c r="K446">
        <v>9.3490000000000002</v>
      </c>
      <c r="L446">
        <v>11.439</v>
      </c>
      <c r="M446">
        <v>36848</v>
      </c>
      <c r="N446" t="s">
        <v>167</v>
      </c>
      <c r="P446">
        <v>2.2869999999999999</v>
      </c>
      <c r="V446" t="s">
        <v>35</v>
      </c>
      <c r="W446" s="1">
        <v>38068</v>
      </c>
      <c r="X446">
        <v>20040322</v>
      </c>
      <c r="Y446">
        <v>0.99280599999999997</v>
      </c>
      <c r="AB446">
        <v>-0.53298759623610004</v>
      </c>
      <c r="AI446" s="2">
        <f t="shared" si="24"/>
        <v>38068</v>
      </c>
      <c r="AJ446">
        <f t="shared" si="25"/>
        <v>4.1750873400000046</v>
      </c>
      <c r="AK446">
        <f t="shared" si="26"/>
        <v>4.1750873400000046</v>
      </c>
      <c r="AL446" s="3">
        <f>Sheet2!$Q$35</f>
        <v>10.235623914817568</v>
      </c>
      <c r="AM446" s="3">
        <f>Sheet2!$Q$37</f>
        <v>7.8277745832156471</v>
      </c>
      <c r="AN446" s="3">
        <f>Sheet2!$Q$39</f>
        <v>3.8789864960000009</v>
      </c>
      <c r="AU446">
        <f t="shared" si="27"/>
        <v>2.972282570166368E-2</v>
      </c>
      <c r="AV446">
        <f>VLOOKUP(AI446,Sheet3!C478:F3769,4,FALSE)</f>
        <v>106.55315506159228</v>
      </c>
    </row>
    <row r="447" spans="1:48">
      <c r="A447">
        <v>38102572</v>
      </c>
      <c r="B447">
        <v>110</v>
      </c>
      <c r="C447" t="s">
        <v>164</v>
      </c>
      <c r="D447">
        <v>0</v>
      </c>
      <c r="E447" t="s">
        <v>165</v>
      </c>
      <c r="F447" t="s">
        <v>34</v>
      </c>
      <c r="G447" t="s">
        <v>166</v>
      </c>
      <c r="H447">
        <v>1</v>
      </c>
      <c r="I447">
        <v>18.62</v>
      </c>
      <c r="J447">
        <v>20.71</v>
      </c>
      <c r="K447">
        <v>9.3490000000000002</v>
      </c>
      <c r="L447">
        <v>11.439</v>
      </c>
      <c r="M447">
        <v>36848</v>
      </c>
      <c r="N447" t="s">
        <v>167</v>
      </c>
      <c r="P447">
        <v>2.2869999999999999</v>
      </c>
      <c r="V447" t="s">
        <v>35</v>
      </c>
      <c r="W447" s="1">
        <v>38069</v>
      </c>
      <c r="X447">
        <v>20040323</v>
      </c>
      <c r="Y447">
        <v>0.99234</v>
      </c>
      <c r="AB447">
        <v>-0.50807313943541699</v>
      </c>
      <c r="AI447" s="2">
        <f t="shared" si="24"/>
        <v>38069</v>
      </c>
      <c r="AJ447">
        <f t="shared" si="25"/>
        <v>4.2142826000000042</v>
      </c>
      <c r="AK447">
        <f t="shared" si="26"/>
        <v>4.2142826000000042</v>
      </c>
      <c r="AL447" s="3">
        <f>Sheet2!$Q$35</f>
        <v>10.235623914817568</v>
      </c>
      <c r="AM447" s="3">
        <f>Sheet2!$Q$37</f>
        <v>7.8277745832156471</v>
      </c>
      <c r="AN447" s="3">
        <f>Sheet2!$Q$39</f>
        <v>3.8789864960000009</v>
      </c>
      <c r="AU447">
        <f t="shared" si="27"/>
        <v>3.0001860314939909E-2</v>
      </c>
      <c r="AV447">
        <f>VLOOKUP(AI447,Sheet3!C479:F3770,4,FALSE)</f>
        <v>104.00268060533077</v>
      </c>
    </row>
    <row r="448" spans="1:48">
      <c r="A448">
        <v>38136272</v>
      </c>
      <c r="B448">
        <v>110</v>
      </c>
      <c r="C448" t="s">
        <v>164</v>
      </c>
      <c r="D448">
        <v>0</v>
      </c>
      <c r="E448" t="s">
        <v>165</v>
      </c>
      <c r="F448" t="s">
        <v>34</v>
      </c>
      <c r="G448" t="s">
        <v>166</v>
      </c>
      <c r="H448">
        <v>1</v>
      </c>
      <c r="I448">
        <v>18.62</v>
      </c>
      <c r="J448">
        <v>20.71</v>
      </c>
      <c r="K448">
        <v>9.3490000000000002</v>
      </c>
      <c r="L448">
        <v>11.439</v>
      </c>
      <c r="M448">
        <v>36848</v>
      </c>
      <c r="N448" t="s">
        <v>167</v>
      </c>
      <c r="P448">
        <v>2.2869999999999999</v>
      </c>
      <c r="V448" t="s">
        <v>35</v>
      </c>
      <c r="W448" s="1">
        <v>38070</v>
      </c>
      <c r="X448">
        <v>20040324</v>
      </c>
      <c r="Y448">
        <v>0.99282499999999996</v>
      </c>
      <c r="AB448">
        <v>-0.53400342172797299</v>
      </c>
      <c r="AI448" s="2">
        <f t="shared" si="24"/>
        <v>38070</v>
      </c>
      <c r="AJ448">
        <f t="shared" si="25"/>
        <v>4.1734892500000171</v>
      </c>
      <c r="AK448">
        <f t="shared" si="26"/>
        <v>4.1734892500000171</v>
      </c>
      <c r="AL448" s="3">
        <f>Sheet2!$Q$35</f>
        <v>10.235623914817568</v>
      </c>
      <c r="AM448" s="3">
        <f>Sheet2!$Q$37</f>
        <v>7.8277745832156471</v>
      </c>
      <c r="AN448" s="3">
        <f>Sheet2!$Q$39</f>
        <v>3.8789864960000009</v>
      </c>
      <c r="AU448">
        <f t="shared" si="27"/>
        <v>2.9711448753912163E-2</v>
      </c>
      <c r="AV448">
        <f>VLOOKUP(AI448,Sheet3!C480:F3771,4,FALSE)</f>
        <v>103.08167594056967</v>
      </c>
    </row>
    <row r="449" spans="1:48">
      <c r="A449">
        <v>38169867</v>
      </c>
      <c r="B449">
        <v>110</v>
      </c>
      <c r="C449" t="s">
        <v>164</v>
      </c>
      <c r="D449">
        <v>0</v>
      </c>
      <c r="E449" t="s">
        <v>165</v>
      </c>
      <c r="F449" t="s">
        <v>34</v>
      </c>
      <c r="G449" t="s">
        <v>166</v>
      </c>
      <c r="H449">
        <v>1</v>
      </c>
      <c r="I449">
        <v>18.62</v>
      </c>
      <c r="J449">
        <v>20.71</v>
      </c>
      <c r="K449">
        <v>9.3490000000000002</v>
      </c>
      <c r="L449">
        <v>11.439</v>
      </c>
      <c r="M449">
        <v>36848</v>
      </c>
      <c r="N449" t="s">
        <v>167</v>
      </c>
      <c r="P449">
        <v>2.2869999999999999</v>
      </c>
      <c r="V449" t="s">
        <v>35</v>
      </c>
      <c r="W449" s="1">
        <v>38071</v>
      </c>
      <c r="X449">
        <v>20040325</v>
      </c>
      <c r="Y449">
        <v>0.99200100000000002</v>
      </c>
      <c r="AB449">
        <v>-0.48994867408041398</v>
      </c>
      <c r="AI449" s="2">
        <f t="shared" si="24"/>
        <v>38071</v>
      </c>
      <c r="AJ449">
        <f t="shared" si="25"/>
        <v>4.2427958900000107</v>
      </c>
      <c r="AK449">
        <f t="shared" si="26"/>
        <v>4.2427958900000107</v>
      </c>
      <c r="AL449" s="3">
        <f>Sheet2!$Q$35</f>
        <v>10.235623914817568</v>
      </c>
      <c r="AM449" s="3">
        <f>Sheet2!$Q$37</f>
        <v>7.8277745832156471</v>
      </c>
      <c r="AN449" s="3">
        <f>Sheet2!$Q$39</f>
        <v>3.8789864960000009</v>
      </c>
      <c r="AU449">
        <f t="shared" si="27"/>
        <v>3.0204849014297559E-2</v>
      </c>
      <c r="AV449">
        <f>VLOOKUP(AI449,Sheet3!C481:F3772,4,FALSE)</f>
        <v>101.87728522511284</v>
      </c>
    </row>
    <row r="450" spans="1:48">
      <c r="A450">
        <v>38203617</v>
      </c>
      <c r="B450">
        <v>110</v>
      </c>
      <c r="C450" t="s">
        <v>164</v>
      </c>
      <c r="D450">
        <v>0</v>
      </c>
      <c r="E450" t="s">
        <v>165</v>
      </c>
      <c r="F450" t="s">
        <v>34</v>
      </c>
      <c r="G450" t="s">
        <v>166</v>
      </c>
      <c r="H450">
        <v>1</v>
      </c>
      <c r="I450">
        <v>18.62</v>
      </c>
      <c r="J450">
        <v>20.71</v>
      </c>
      <c r="K450">
        <v>9.3490000000000002</v>
      </c>
      <c r="L450">
        <v>11.439</v>
      </c>
      <c r="M450">
        <v>36848</v>
      </c>
      <c r="N450" t="s">
        <v>167</v>
      </c>
      <c r="P450">
        <v>2.2869999999999999</v>
      </c>
      <c r="V450" t="s">
        <v>35</v>
      </c>
      <c r="W450" s="1">
        <v>38072</v>
      </c>
      <c r="X450">
        <v>20040326</v>
      </c>
      <c r="Y450">
        <v>0.99246400000000001</v>
      </c>
      <c r="AB450">
        <v>-0.51470273738238104</v>
      </c>
      <c r="AI450" s="2">
        <f t="shared" si="24"/>
        <v>38072</v>
      </c>
      <c r="AJ450">
        <f t="shared" si="25"/>
        <v>4.2038529600000061</v>
      </c>
      <c r="AK450">
        <f t="shared" si="26"/>
        <v>4.2038529600000061</v>
      </c>
      <c r="AL450" s="3">
        <f>Sheet2!$Q$35</f>
        <v>10.235623914817568</v>
      </c>
      <c r="AM450" s="3">
        <f>Sheet2!$Q$37</f>
        <v>7.8277745832156471</v>
      </c>
      <c r="AN450" s="3">
        <f>Sheet2!$Q$39</f>
        <v>3.8789864960000009</v>
      </c>
      <c r="AU450">
        <f t="shared" si="27"/>
        <v>2.9927610761192599E-2</v>
      </c>
      <c r="AV450">
        <f>VLOOKUP(AI450,Sheet3!C482:F3773,4,FALSE)</f>
        <v>100.74374102232994</v>
      </c>
    </row>
    <row r="451" spans="1:48">
      <c r="A451">
        <v>38248187</v>
      </c>
      <c r="B451">
        <v>110</v>
      </c>
      <c r="C451" t="s">
        <v>164</v>
      </c>
      <c r="D451">
        <v>0</v>
      </c>
      <c r="E451" t="s">
        <v>165</v>
      </c>
      <c r="F451" t="s">
        <v>34</v>
      </c>
      <c r="G451" t="s">
        <v>166</v>
      </c>
      <c r="H451">
        <v>1</v>
      </c>
      <c r="I451">
        <v>18.62</v>
      </c>
      <c r="J451">
        <v>20.71</v>
      </c>
      <c r="K451">
        <v>9.3490000000000002</v>
      </c>
      <c r="L451">
        <v>11.439</v>
      </c>
      <c r="M451">
        <v>36848</v>
      </c>
      <c r="N451" t="s">
        <v>167</v>
      </c>
      <c r="P451">
        <v>2.2869999999999999</v>
      </c>
      <c r="V451" t="s">
        <v>35</v>
      </c>
      <c r="W451" s="1">
        <v>38073</v>
      </c>
      <c r="X451">
        <v>20040327</v>
      </c>
      <c r="Y451">
        <v>0.99176200000000003</v>
      </c>
      <c r="AB451">
        <v>-0.47717065868263903</v>
      </c>
      <c r="AI451" s="2">
        <f t="shared" ref="AI451:AI514" si="28">W451</f>
        <v>38073</v>
      </c>
      <c r="AJ451">
        <f t="shared" ref="AJ451:AJ514" si="29">$AQ$2*(Y451^2)+($AR$2*Y451)+$AS$2</f>
        <v>4.2628981800000076</v>
      </c>
      <c r="AK451">
        <f t="shared" ref="AK451:AK514" si="30">IF(AJ451&gt;0,AJ451,0)</f>
        <v>4.2628981800000076</v>
      </c>
      <c r="AL451" s="3">
        <f>Sheet2!$Q$35</f>
        <v>10.235623914817568</v>
      </c>
      <c r="AM451" s="3">
        <f>Sheet2!$Q$37</f>
        <v>7.8277745832156471</v>
      </c>
      <c r="AN451" s="3">
        <f>Sheet2!$Q$39</f>
        <v>3.8789864960000009</v>
      </c>
      <c r="AU451">
        <f t="shared" ref="AU451:AU514" si="31">0.001*(AK451*86440)/AT$2</f>
        <v>3.0347959041278259E-2</v>
      </c>
      <c r="AV451">
        <f>VLOOKUP(AI451,Sheet3!C483:F3774,4,FALSE)</f>
        <v>125.32748092018402</v>
      </c>
    </row>
    <row r="452" spans="1:48">
      <c r="A452">
        <v>38281263</v>
      </c>
      <c r="B452">
        <v>110</v>
      </c>
      <c r="C452" t="s">
        <v>164</v>
      </c>
      <c r="D452">
        <v>0</v>
      </c>
      <c r="E452" t="s">
        <v>165</v>
      </c>
      <c r="F452" t="s">
        <v>34</v>
      </c>
      <c r="G452" t="s">
        <v>166</v>
      </c>
      <c r="H452">
        <v>1</v>
      </c>
      <c r="I452">
        <v>18.62</v>
      </c>
      <c r="J452">
        <v>20.71</v>
      </c>
      <c r="K452">
        <v>9.3490000000000002</v>
      </c>
      <c r="L452">
        <v>11.439</v>
      </c>
      <c r="M452">
        <v>36848</v>
      </c>
      <c r="N452" t="s">
        <v>167</v>
      </c>
      <c r="P452">
        <v>2.2869999999999999</v>
      </c>
      <c r="V452" t="s">
        <v>35</v>
      </c>
      <c r="W452" s="1">
        <v>38074</v>
      </c>
      <c r="X452">
        <v>20040328</v>
      </c>
      <c r="Y452">
        <v>0.99221800000000004</v>
      </c>
      <c r="AB452">
        <v>-0.50155047048760104</v>
      </c>
      <c r="AI452" s="2">
        <f t="shared" si="28"/>
        <v>38074</v>
      </c>
      <c r="AJ452">
        <f t="shared" si="29"/>
        <v>4.2245440200000104</v>
      </c>
      <c r="AK452">
        <f t="shared" si="30"/>
        <v>4.2245440200000104</v>
      </c>
      <c r="AL452" s="3">
        <f>Sheet2!$Q$35</f>
        <v>10.235623914817568</v>
      </c>
      <c r="AM452" s="3">
        <f>Sheet2!$Q$37</f>
        <v>7.8277745832156471</v>
      </c>
      <c r="AN452" s="3">
        <f>Sheet2!$Q$39</f>
        <v>3.8789864960000009</v>
      </c>
      <c r="AU452">
        <f t="shared" si="31"/>
        <v>3.0074912295239738E-2</v>
      </c>
      <c r="AV452">
        <f>VLOOKUP(AI452,Sheet3!C484:F3775,4,FALSE)</f>
        <v>176.54950958343616</v>
      </c>
    </row>
    <row r="453" spans="1:48">
      <c r="A453">
        <v>38313994</v>
      </c>
      <c r="B453">
        <v>110</v>
      </c>
      <c r="C453" t="s">
        <v>164</v>
      </c>
      <c r="D453">
        <v>0</v>
      </c>
      <c r="E453" t="s">
        <v>165</v>
      </c>
      <c r="F453" t="s">
        <v>34</v>
      </c>
      <c r="G453" t="s">
        <v>166</v>
      </c>
      <c r="H453">
        <v>1</v>
      </c>
      <c r="I453">
        <v>18.62</v>
      </c>
      <c r="J453">
        <v>20.71</v>
      </c>
      <c r="K453">
        <v>9.3490000000000002</v>
      </c>
      <c r="L453">
        <v>11.439</v>
      </c>
      <c r="M453">
        <v>36848</v>
      </c>
      <c r="N453" t="s">
        <v>167</v>
      </c>
      <c r="P453">
        <v>2.2869999999999999</v>
      </c>
      <c r="V453" t="s">
        <v>35</v>
      </c>
      <c r="W453" s="1">
        <v>38075</v>
      </c>
      <c r="X453">
        <v>20040329</v>
      </c>
      <c r="Y453">
        <v>0.99300600000000006</v>
      </c>
      <c r="AB453">
        <v>-0.54368049615056102</v>
      </c>
      <c r="AI453" s="2">
        <f t="shared" si="28"/>
        <v>38075</v>
      </c>
      <c r="AJ453">
        <f t="shared" si="29"/>
        <v>4.1582653399999998</v>
      </c>
      <c r="AK453">
        <f t="shared" si="30"/>
        <v>4.1582653399999998</v>
      </c>
      <c r="AL453" s="3">
        <f>Sheet2!$Q$35</f>
        <v>10.235623914817568</v>
      </c>
      <c r="AM453" s="3">
        <f>Sheet2!$Q$37</f>
        <v>7.8277745832156471</v>
      </c>
      <c r="AN453" s="3">
        <f>Sheet2!$Q$39</f>
        <v>3.8789864960000009</v>
      </c>
      <c r="AU453">
        <f t="shared" si="31"/>
        <v>2.9603068356909897E-2</v>
      </c>
      <c r="AV453">
        <f>VLOOKUP(AI453,Sheet3!C485:F3776,4,FALSE)</f>
        <v>234.28941741268994</v>
      </c>
    </row>
    <row r="454" spans="1:48">
      <c r="A454">
        <v>38347183</v>
      </c>
      <c r="B454">
        <v>110</v>
      </c>
      <c r="C454" t="s">
        <v>164</v>
      </c>
      <c r="D454">
        <v>0</v>
      </c>
      <c r="E454" t="s">
        <v>165</v>
      </c>
      <c r="F454" t="s">
        <v>34</v>
      </c>
      <c r="G454" t="s">
        <v>166</v>
      </c>
      <c r="H454">
        <v>1</v>
      </c>
      <c r="I454">
        <v>18.62</v>
      </c>
      <c r="J454">
        <v>20.71</v>
      </c>
      <c r="K454">
        <v>9.3490000000000002</v>
      </c>
      <c r="L454">
        <v>11.439</v>
      </c>
      <c r="M454">
        <v>36848</v>
      </c>
      <c r="N454" t="s">
        <v>167</v>
      </c>
      <c r="P454">
        <v>2.2869999999999999</v>
      </c>
      <c r="V454" t="s">
        <v>35</v>
      </c>
      <c r="W454" s="1">
        <v>38076</v>
      </c>
      <c r="X454">
        <v>20040330</v>
      </c>
      <c r="Y454">
        <v>0.99300600000000006</v>
      </c>
      <c r="AB454">
        <v>-0.54368049615056102</v>
      </c>
      <c r="AI454" s="2">
        <f t="shared" si="28"/>
        <v>38076</v>
      </c>
      <c r="AJ454">
        <f t="shared" si="29"/>
        <v>4.1582653399999998</v>
      </c>
      <c r="AK454">
        <f t="shared" si="30"/>
        <v>4.1582653399999998</v>
      </c>
      <c r="AL454" s="3">
        <f>Sheet2!$Q$35</f>
        <v>10.235623914817568</v>
      </c>
      <c r="AM454" s="3">
        <f>Sheet2!$Q$37</f>
        <v>7.8277745832156471</v>
      </c>
      <c r="AN454" s="3">
        <f>Sheet2!$Q$39</f>
        <v>3.8789864960000009</v>
      </c>
      <c r="AU454">
        <f t="shared" si="31"/>
        <v>2.9603068356909897E-2</v>
      </c>
      <c r="AV454">
        <f>VLOOKUP(AI454,Sheet3!C486:F3777,4,FALSE)</f>
        <v>284.44874838583314</v>
      </c>
    </row>
    <row r="455" spans="1:48">
      <c r="A455">
        <v>38380853</v>
      </c>
      <c r="B455">
        <v>110</v>
      </c>
      <c r="C455" t="s">
        <v>164</v>
      </c>
      <c r="D455">
        <v>0</v>
      </c>
      <c r="E455" t="s">
        <v>165</v>
      </c>
      <c r="F455" t="s">
        <v>34</v>
      </c>
      <c r="G455" t="s">
        <v>166</v>
      </c>
      <c r="H455">
        <v>1</v>
      </c>
      <c r="I455">
        <v>18.62</v>
      </c>
      <c r="J455">
        <v>20.71</v>
      </c>
      <c r="K455">
        <v>9.3490000000000002</v>
      </c>
      <c r="L455">
        <v>11.439</v>
      </c>
      <c r="M455">
        <v>36848</v>
      </c>
      <c r="N455" t="s">
        <v>167</v>
      </c>
      <c r="P455">
        <v>2.2869999999999999</v>
      </c>
      <c r="V455" t="s">
        <v>35</v>
      </c>
      <c r="W455" s="1">
        <v>38077</v>
      </c>
      <c r="X455">
        <v>20040331</v>
      </c>
      <c r="Y455">
        <v>0.99490599999999996</v>
      </c>
      <c r="AB455">
        <v>-0.64526304533789502</v>
      </c>
      <c r="AI455" s="2">
        <f t="shared" si="28"/>
        <v>38077</v>
      </c>
      <c r="AJ455">
        <f t="shared" si="29"/>
        <v>3.9984563400000042</v>
      </c>
      <c r="AK455">
        <f t="shared" si="30"/>
        <v>3.9984563400000042</v>
      </c>
      <c r="AL455" s="3">
        <f>Sheet2!$Q$35</f>
        <v>10.235623914817568</v>
      </c>
      <c r="AM455" s="3">
        <f>Sheet2!$Q$37</f>
        <v>7.8277745832156471</v>
      </c>
      <c r="AN455" s="3">
        <f>Sheet2!$Q$39</f>
        <v>3.8789864960000009</v>
      </c>
      <c r="AU455">
        <f t="shared" si="31"/>
        <v>2.8465373581749328E-2</v>
      </c>
      <c r="AV455">
        <f>VLOOKUP(AI455,Sheet3!C487:F3778,4,FALSE)</f>
        <v>310.30772551181798</v>
      </c>
    </row>
    <row r="456" spans="1:48">
      <c r="A456">
        <v>38414460</v>
      </c>
      <c r="B456">
        <v>110</v>
      </c>
      <c r="C456" t="s">
        <v>164</v>
      </c>
      <c r="D456">
        <v>0</v>
      </c>
      <c r="E456" t="s">
        <v>165</v>
      </c>
      <c r="F456" t="s">
        <v>34</v>
      </c>
      <c r="G456" t="s">
        <v>166</v>
      </c>
      <c r="H456">
        <v>1</v>
      </c>
      <c r="I456">
        <v>18.62</v>
      </c>
      <c r="J456">
        <v>20.71</v>
      </c>
      <c r="K456">
        <v>9.3490000000000002</v>
      </c>
      <c r="L456">
        <v>11.439</v>
      </c>
      <c r="M456">
        <v>36848</v>
      </c>
      <c r="N456" t="s">
        <v>167</v>
      </c>
      <c r="P456">
        <v>2.2869999999999999</v>
      </c>
      <c r="V456" t="s">
        <v>35</v>
      </c>
      <c r="W456" s="1">
        <v>38078</v>
      </c>
      <c r="X456">
        <v>20040401</v>
      </c>
      <c r="Y456">
        <v>0.99403200000000003</v>
      </c>
      <c r="AB456">
        <v>-0.59853507271172302</v>
      </c>
      <c r="AI456" s="2">
        <f t="shared" si="28"/>
        <v>38078</v>
      </c>
      <c r="AJ456">
        <f t="shared" si="29"/>
        <v>4.0719684800000095</v>
      </c>
      <c r="AK456">
        <f t="shared" si="30"/>
        <v>4.0719684800000095</v>
      </c>
      <c r="AL456" s="3">
        <f>Sheet2!$Q$35</f>
        <v>10.235623914817568</v>
      </c>
      <c r="AM456" s="3">
        <f>Sheet2!$Q$37</f>
        <v>7.8277745832156471</v>
      </c>
      <c r="AN456" s="3">
        <f>Sheet2!$Q$39</f>
        <v>3.8789864960000009</v>
      </c>
      <c r="AU456">
        <f t="shared" si="31"/>
        <v>2.8988713178323244E-2</v>
      </c>
      <c r="AV456">
        <f>VLOOKUP(AI456,Sheet3!C488:F3779,4,FALSE)</f>
        <v>308.18233013160005</v>
      </c>
    </row>
    <row r="457" spans="1:48">
      <c r="A457">
        <v>38455294</v>
      </c>
      <c r="B457">
        <v>110</v>
      </c>
      <c r="C457" t="s">
        <v>164</v>
      </c>
      <c r="D457">
        <v>0</v>
      </c>
      <c r="E457" t="s">
        <v>165</v>
      </c>
      <c r="F457" t="s">
        <v>34</v>
      </c>
      <c r="G457" t="s">
        <v>166</v>
      </c>
      <c r="H457">
        <v>1</v>
      </c>
      <c r="I457">
        <v>18.62</v>
      </c>
      <c r="J457">
        <v>20.71</v>
      </c>
      <c r="K457">
        <v>9.3490000000000002</v>
      </c>
      <c r="L457">
        <v>11.439</v>
      </c>
      <c r="M457">
        <v>36848</v>
      </c>
      <c r="N457" t="s">
        <v>167</v>
      </c>
      <c r="P457">
        <v>2.2869999999999999</v>
      </c>
      <c r="V457" t="s">
        <v>35</v>
      </c>
      <c r="W457" s="1">
        <v>38079</v>
      </c>
      <c r="X457">
        <v>20040402</v>
      </c>
      <c r="Y457">
        <v>0.99396700000000004</v>
      </c>
      <c r="AB457">
        <v>-0.59505988023952605</v>
      </c>
      <c r="AI457" s="2">
        <f t="shared" si="28"/>
        <v>38079</v>
      </c>
      <c r="AJ457">
        <f t="shared" si="29"/>
        <v>4.0774356299999965</v>
      </c>
      <c r="AK457">
        <f t="shared" si="30"/>
        <v>4.0774356299999965</v>
      </c>
      <c r="AL457" s="3">
        <f>Sheet2!$Q$35</f>
        <v>10.235623914817568</v>
      </c>
      <c r="AM457" s="3">
        <f>Sheet2!$Q$37</f>
        <v>7.8277745832156471</v>
      </c>
      <c r="AN457" s="3">
        <f>Sheet2!$Q$39</f>
        <v>3.8789864960000009</v>
      </c>
      <c r="AU457">
        <f t="shared" si="31"/>
        <v>2.9027634315368121E-2</v>
      </c>
      <c r="AV457">
        <f>VLOOKUP(AI457,Sheet3!C489:F3780,4,FALSE)</f>
        <v>314.55851627225383</v>
      </c>
    </row>
    <row r="458" spans="1:48">
      <c r="A458">
        <v>38492870</v>
      </c>
      <c r="B458">
        <v>110</v>
      </c>
      <c r="C458" t="s">
        <v>164</v>
      </c>
      <c r="D458">
        <v>0</v>
      </c>
      <c r="E458" t="s">
        <v>165</v>
      </c>
      <c r="F458" t="s">
        <v>34</v>
      </c>
      <c r="G458" t="s">
        <v>166</v>
      </c>
      <c r="H458">
        <v>1</v>
      </c>
      <c r="I458">
        <v>18.62</v>
      </c>
      <c r="J458">
        <v>20.71</v>
      </c>
      <c r="K458">
        <v>9.3490000000000002</v>
      </c>
      <c r="L458">
        <v>11.439</v>
      </c>
      <c r="M458">
        <v>36848</v>
      </c>
      <c r="N458" t="s">
        <v>167</v>
      </c>
      <c r="P458">
        <v>2.2869999999999999</v>
      </c>
      <c r="V458" t="s">
        <v>35</v>
      </c>
      <c r="W458" s="1">
        <v>38080</v>
      </c>
      <c r="X458">
        <v>20040403</v>
      </c>
      <c r="Y458">
        <v>0.994919</v>
      </c>
      <c r="AB458">
        <v>-0.64595808383233699</v>
      </c>
      <c r="AI458" s="2">
        <f t="shared" si="28"/>
        <v>38080</v>
      </c>
      <c r="AJ458">
        <f t="shared" si="29"/>
        <v>3.9973629100000068</v>
      </c>
      <c r="AK458">
        <f t="shared" si="30"/>
        <v>3.9973629100000068</v>
      </c>
      <c r="AL458" s="3">
        <f>Sheet2!$Q$35</f>
        <v>10.235623914817568</v>
      </c>
      <c r="AM458" s="3">
        <f>Sheet2!$Q$37</f>
        <v>7.8277745832156471</v>
      </c>
      <c r="AN458" s="3">
        <f>Sheet2!$Q$39</f>
        <v>3.8789864960000009</v>
      </c>
      <c r="AU458">
        <f t="shared" si="31"/>
        <v>2.8457589354340358E-2</v>
      </c>
      <c r="AV458">
        <f>VLOOKUP(AI458,Sheet3!C490:F3781,4,FALSE)</f>
        <v>326.6024234268221</v>
      </c>
    </row>
    <row r="459" spans="1:48">
      <c r="A459">
        <v>38526002</v>
      </c>
      <c r="B459">
        <v>110</v>
      </c>
      <c r="C459" t="s">
        <v>164</v>
      </c>
      <c r="D459">
        <v>0</v>
      </c>
      <c r="E459" t="s">
        <v>165</v>
      </c>
      <c r="F459" t="s">
        <v>34</v>
      </c>
      <c r="G459" t="s">
        <v>166</v>
      </c>
      <c r="H459">
        <v>1</v>
      </c>
      <c r="I459">
        <v>18.62</v>
      </c>
      <c r="J459">
        <v>20.71</v>
      </c>
      <c r="K459">
        <v>9.3490000000000002</v>
      </c>
      <c r="L459">
        <v>11.439</v>
      </c>
      <c r="M459">
        <v>36848</v>
      </c>
      <c r="N459" t="s">
        <v>167</v>
      </c>
      <c r="P459">
        <v>2.2869999999999999</v>
      </c>
      <c r="V459" t="s">
        <v>35</v>
      </c>
      <c r="W459" s="1">
        <v>38081</v>
      </c>
      <c r="X459">
        <v>20040404</v>
      </c>
      <c r="Y459">
        <v>0.99564600000000003</v>
      </c>
      <c r="AB459">
        <v>-0.68482677502139</v>
      </c>
      <c r="AI459" s="2">
        <f t="shared" si="28"/>
        <v>38081</v>
      </c>
      <c r="AJ459">
        <f t="shared" si="29"/>
        <v>3.9362149399999993</v>
      </c>
      <c r="AK459">
        <f t="shared" si="30"/>
        <v>3.9362149399999993</v>
      </c>
      <c r="AL459" s="3">
        <f>Sheet2!$Q$35</f>
        <v>10.235623914817568</v>
      </c>
      <c r="AM459" s="3">
        <f>Sheet2!$Q$37</f>
        <v>7.8277745832156471</v>
      </c>
      <c r="AN459" s="3">
        <f>Sheet2!$Q$39</f>
        <v>3.8789864960000009</v>
      </c>
      <c r="AU459">
        <f t="shared" si="31"/>
        <v>2.802227140616043E-2</v>
      </c>
      <c r="AV459">
        <f>VLOOKUP(AI459,Sheet3!C491:F3782,4,FALSE)</f>
        <v>318.17168841862429</v>
      </c>
    </row>
    <row r="460" spans="1:48">
      <c r="A460">
        <v>38559676</v>
      </c>
      <c r="B460">
        <v>110</v>
      </c>
      <c r="C460" t="s">
        <v>164</v>
      </c>
      <c r="D460">
        <v>0</v>
      </c>
      <c r="E460" t="s">
        <v>165</v>
      </c>
      <c r="F460" t="s">
        <v>34</v>
      </c>
      <c r="G460" t="s">
        <v>166</v>
      </c>
      <c r="H460">
        <v>1</v>
      </c>
      <c r="I460">
        <v>18.62</v>
      </c>
      <c r="J460">
        <v>20.71</v>
      </c>
      <c r="K460">
        <v>9.3490000000000002</v>
      </c>
      <c r="L460">
        <v>11.439</v>
      </c>
      <c r="M460">
        <v>36848</v>
      </c>
      <c r="N460" t="s">
        <v>167</v>
      </c>
      <c r="P460">
        <v>2.2869999999999999</v>
      </c>
      <c r="V460" t="s">
        <v>35</v>
      </c>
      <c r="W460" s="1">
        <v>38082</v>
      </c>
      <c r="X460">
        <v>20040405</v>
      </c>
      <c r="Y460">
        <v>0.98275100000000004</v>
      </c>
      <c r="AB460">
        <v>4.5979469632121198E-3</v>
      </c>
      <c r="AI460" s="2">
        <f t="shared" si="28"/>
        <v>38082</v>
      </c>
      <c r="AJ460">
        <f t="shared" si="29"/>
        <v>5.0208133900000007</v>
      </c>
      <c r="AK460">
        <f t="shared" si="30"/>
        <v>5.0208133900000007</v>
      </c>
      <c r="AL460" s="3">
        <f>Sheet2!$Q$35</f>
        <v>10.235623914817568</v>
      </c>
      <c r="AM460" s="3">
        <f>Sheet2!$Q$37</f>
        <v>7.8277745832156471</v>
      </c>
      <c r="AN460" s="3">
        <f>Sheet2!$Q$39</f>
        <v>3.8789864960000009</v>
      </c>
      <c r="AU460">
        <f t="shared" si="31"/>
        <v>3.5743626209158302E-2</v>
      </c>
      <c r="AV460">
        <f>VLOOKUP(AI460,Sheet3!C492:F3783,4,FALSE)</f>
        <v>296.84688810377105</v>
      </c>
    </row>
    <row r="461" spans="1:48">
      <c r="A461">
        <v>38604429</v>
      </c>
      <c r="B461">
        <v>110</v>
      </c>
      <c r="C461" t="s">
        <v>164</v>
      </c>
      <c r="D461">
        <v>0</v>
      </c>
      <c r="E461" t="s">
        <v>165</v>
      </c>
      <c r="F461" t="s">
        <v>34</v>
      </c>
      <c r="G461" t="s">
        <v>166</v>
      </c>
      <c r="H461">
        <v>1</v>
      </c>
      <c r="I461">
        <v>18.62</v>
      </c>
      <c r="J461">
        <v>20.71</v>
      </c>
      <c r="K461">
        <v>9.3490000000000002</v>
      </c>
      <c r="L461">
        <v>11.439</v>
      </c>
      <c r="M461">
        <v>36848</v>
      </c>
      <c r="N461" t="s">
        <v>167</v>
      </c>
      <c r="P461">
        <v>2.2869999999999999</v>
      </c>
      <c r="V461" t="s">
        <v>35</v>
      </c>
      <c r="W461" s="1">
        <v>38083</v>
      </c>
      <c r="X461">
        <v>20040406</v>
      </c>
      <c r="Y461">
        <v>0.98275100000000004</v>
      </c>
      <c r="AB461">
        <v>4.5979469632121198E-3</v>
      </c>
      <c r="AI461" s="2">
        <f t="shared" si="28"/>
        <v>38083</v>
      </c>
      <c r="AJ461">
        <f t="shared" si="29"/>
        <v>5.0208133900000007</v>
      </c>
      <c r="AK461">
        <f t="shared" si="30"/>
        <v>5.0208133900000007</v>
      </c>
      <c r="AL461" s="3">
        <f>Sheet2!$Q$35</f>
        <v>10.235623914817568</v>
      </c>
      <c r="AM461" s="3">
        <f>Sheet2!$Q$37</f>
        <v>7.8277745832156471</v>
      </c>
      <c r="AN461" s="3">
        <f>Sheet2!$Q$39</f>
        <v>3.8789864960000009</v>
      </c>
      <c r="AU461">
        <f t="shared" si="31"/>
        <v>3.5743626209158302E-2</v>
      </c>
      <c r="AV461">
        <f>VLOOKUP(AI461,Sheet3!C493:F3784,4,FALSE)</f>
        <v>255.04744562615176</v>
      </c>
    </row>
    <row r="462" spans="1:48">
      <c r="A462">
        <v>38637987</v>
      </c>
      <c r="B462">
        <v>110</v>
      </c>
      <c r="C462" t="s">
        <v>164</v>
      </c>
      <c r="D462">
        <v>0</v>
      </c>
      <c r="E462" t="s">
        <v>165</v>
      </c>
      <c r="F462" t="s">
        <v>34</v>
      </c>
      <c r="G462" t="s">
        <v>166</v>
      </c>
      <c r="H462">
        <v>1</v>
      </c>
      <c r="I462">
        <v>18.62</v>
      </c>
      <c r="J462">
        <v>20.71</v>
      </c>
      <c r="K462">
        <v>9.3490000000000002</v>
      </c>
      <c r="L462">
        <v>11.439</v>
      </c>
      <c r="M462">
        <v>36848</v>
      </c>
      <c r="N462" t="s">
        <v>167</v>
      </c>
      <c r="P462">
        <v>2.2869999999999999</v>
      </c>
      <c r="V462" t="s">
        <v>35</v>
      </c>
      <c r="W462" s="1">
        <v>38084</v>
      </c>
      <c r="X462">
        <v>20040407</v>
      </c>
      <c r="Y462">
        <v>0.97667099999999996</v>
      </c>
      <c r="AB462">
        <v>0.32966210436270299</v>
      </c>
      <c r="AI462" s="2">
        <f t="shared" si="28"/>
        <v>38084</v>
      </c>
      <c r="AJ462">
        <f t="shared" si="29"/>
        <v>5.5322021900000067</v>
      </c>
      <c r="AK462">
        <f t="shared" si="30"/>
        <v>5.5322021900000067</v>
      </c>
      <c r="AL462" s="3">
        <f>Sheet2!$Q$35</f>
        <v>10.235623914817568</v>
      </c>
      <c r="AM462" s="3">
        <f>Sheet2!$Q$37</f>
        <v>7.8277745832156471</v>
      </c>
      <c r="AN462" s="3">
        <f>Sheet2!$Q$39</f>
        <v>3.8789864960000009</v>
      </c>
      <c r="AU462">
        <f t="shared" si="31"/>
        <v>3.9384249489672264E-2</v>
      </c>
      <c r="AV462">
        <f>VLOOKUP(AI462,Sheet3!C494:F3785,4,FALSE)</f>
        <v>211.47684033168414</v>
      </c>
    </row>
    <row r="463" spans="1:48">
      <c r="A463">
        <v>38678559</v>
      </c>
      <c r="B463">
        <v>110</v>
      </c>
      <c r="C463" t="s">
        <v>164</v>
      </c>
      <c r="D463">
        <v>0</v>
      </c>
      <c r="E463" t="s">
        <v>165</v>
      </c>
      <c r="F463" t="s">
        <v>34</v>
      </c>
      <c r="G463" t="s">
        <v>166</v>
      </c>
      <c r="H463">
        <v>1</v>
      </c>
      <c r="I463">
        <v>18.62</v>
      </c>
      <c r="J463">
        <v>20.71</v>
      </c>
      <c r="K463">
        <v>9.3490000000000002</v>
      </c>
      <c r="L463">
        <v>11.439</v>
      </c>
      <c r="M463">
        <v>36848</v>
      </c>
      <c r="N463" t="s">
        <v>167</v>
      </c>
      <c r="P463">
        <v>2.2869999999999999</v>
      </c>
      <c r="V463" t="s">
        <v>35</v>
      </c>
      <c r="W463" s="1">
        <v>38085</v>
      </c>
      <c r="X463">
        <v>20040408</v>
      </c>
      <c r="Y463">
        <v>0.97381799999999996</v>
      </c>
      <c r="AB463">
        <v>0.48219632164242898</v>
      </c>
      <c r="AI463" s="2">
        <f t="shared" si="28"/>
        <v>38085</v>
      </c>
      <c r="AJ463">
        <f t="shared" si="29"/>
        <v>5.7721680200000094</v>
      </c>
      <c r="AK463">
        <f t="shared" si="30"/>
        <v>5.7721680200000094</v>
      </c>
      <c r="AL463" s="3">
        <f>Sheet2!$Q$35</f>
        <v>10.235623914817568</v>
      </c>
      <c r="AM463" s="3">
        <f>Sheet2!$Q$37</f>
        <v>7.8277745832156471</v>
      </c>
      <c r="AN463" s="3">
        <f>Sheet2!$Q$39</f>
        <v>3.8789864960000009</v>
      </c>
      <c r="AU463">
        <f t="shared" si="31"/>
        <v>4.1092588012584481E-2</v>
      </c>
      <c r="AV463">
        <f>VLOOKUP(AI463,Sheet3!C495:F3786,4,FALSE)</f>
        <v>184.13008643954677</v>
      </c>
    </row>
    <row r="464" spans="1:48">
      <c r="A464">
        <v>38712378</v>
      </c>
      <c r="B464">
        <v>110</v>
      </c>
      <c r="C464" t="s">
        <v>164</v>
      </c>
      <c r="D464">
        <v>0</v>
      </c>
      <c r="E464" t="s">
        <v>165</v>
      </c>
      <c r="F464" t="s">
        <v>34</v>
      </c>
      <c r="G464" t="s">
        <v>166</v>
      </c>
      <c r="H464">
        <v>1</v>
      </c>
      <c r="I464">
        <v>18.62</v>
      </c>
      <c r="J464">
        <v>20.71</v>
      </c>
      <c r="K464">
        <v>9.3490000000000002</v>
      </c>
      <c r="L464">
        <v>11.439</v>
      </c>
      <c r="M464">
        <v>36848</v>
      </c>
      <c r="N464" t="s">
        <v>167</v>
      </c>
      <c r="P464">
        <v>2.2869999999999999</v>
      </c>
      <c r="V464" t="s">
        <v>35</v>
      </c>
      <c r="W464" s="1">
        <v>38086</v>
      </c>
      <c r="X464">
        <v>20040409</v>
      </c>
      <c r="Y464">
        <v>0.98572800000000005</v>
      </c>
      <c r="AB464">
        <v>-0.15456586826347801</v>
      </c>
      <c r="AI464" s="2">
        <f t="shared" si="28"/>
        <v>38086</v>
      </c>
      <c r="AJ464">
        <f t="shared" si="29"/>
        <v>4.7704179199999999</v>
      </c>
      <c r="AK464">
        <f t="shared" si="30"/>
        <v>4.7704179199999999</v>
      </c>
      <c r="AL464" s="3">
        <f>Sheet2!$Q$35</f>
        <v>10.235623914817568</v>
      </c>
      <c r="AM464" s="3">
        <f>Sheet2!$Q$37</f>
        <v>7.8277745832156471</v>
      </c>
      <c r="AN464" s="3">
        <f>Sheet2!$Q$39</f>
        <v>3.8789864960000009</v>
      </c>
      <c r="AU464">
        <f t="shared" si="31"/>
        <v>3.3961038132498761E-2</v>
      </c>
      <c r="AV464">
        <f>VLOOKUP(AI464,Sheet3!C496:F3787,4,FALSE)</f>
        <v>168.26046760058622</v>
      </c>
    </row>
    <row r="465" spans="1:48">
      <c r="A465">
        <v>38750055</v>
      </c>
      <c r="B465">
        <v>110</v>
      </c>
      <c r="C465" t="s">
        <v>164</v>
      </c>
      <c r="D465">
        <v>0</v>
      </c>
      <c r="E465" t="s">
        <v>165</v>
      </c>
      <c r="F465" t="s">
        <v>34</v>
      </c>
      <c r="G465" t="s">
        <v>166</v>
      </c>
      <c r="H465">
        <v>1</v>
      </c>
      <c r="I465">
        <v>18.62</v>
      </c>
      <c r="J465">
        <v>20.71</v>
      </c>
      <c r="K465">
        <v>9.3490000000000002</v>
      </c>
      <c r="L465">
        <v>11.439</v>
      </c>
      <c r="M465">
        <v>36848</v>
      </c>
      <c r="N465" t="s">
        <v>167</v>
      </c>
      <c r="P465">
        <v>2.2869999999999999</v>
      </c>
      <c r="V465" t="s">
        <v>35</v>
      </c>
      <c r="W465" s="1">
        <v>38087</v>
      </c>
      <c r="X465">
        <v>20040410</v>
      </c>
      <c r="Y465">
        <v>0.98730399999999996</v>
      </c>
      <c r="AB465">
        <v>-0.238825919589393</v>
      </c>
      <c r="AI465" s="2">
        <f t="shared" si="28"/>
        <v>38087</v>
      </c>
      <c r="AJ465">
        <f t="shared" si="29"/>
        <v>4.6378605600000071</v>
      </c>
      <c r="AK465">
        <f t="shared" si="30"/>
        <v>4.6378605600000071</v>
      </c>
      <c r="AL465" s="3">
        <f>Sheet2!$Q$35</f>
        <v>10.235623914817568</v>
      </c>
      <c r="AM465" s="3">
        <f>Sheet2!$Q$37</f>
        <v>7.8277745832156471</v>
      </c>
      <c r="AN465" s="3">
        <f>Sheet2!$Q$39</f>
        <v>3.8789864960000009</v>
      </c>
      <c r="AU465">
        <f t="shared" si="31"/>
        <v>3.3017350255839288E-2</v>
      </c>
      <c r="AV465">
        <f>VLOOKUP(AI465,Sheet3!C497:F3788,4,FALSE)</f>
        <v>156.14571393334401</v>
      </c>
    </row>
    <row r="466" spans="1:48">
      <c r="A466">
        <v>38783437</v>
      </c>
      <c r="B466">
        <v>110</v>
      </c>
      <c r="C466" t="s">
        <v>164</v>
      </c>
      <c r="D466">
        <v>0</v>
      </c>
      <c r="E466" t="s">
        <v>165</v>
      </c>
      <c r="F466" t="s">
        <v>34</v>
      </c>
      <c r="G466" t="s">
        <v>166</v>
      </c>
      <c r="H466">
        <v>1</v>
      </c>
      <c r="I466">
        <v>18.62</v>
      </c>
      <c r="J466">
        <v>20.71</v>
      </c>
      <c r="K466">
        <v>9.3490000000000002</v>
      </c>
      <c r="L466">
        <v>11.439</v>
      </c>
      <c r="M466">
        <v>36848</v>
      </c>
      <c r="N466" t="s">
        <v>167</v>
      </c>
      <c r="P466">
        <v>2.2869999999999999</v>
      </c>
      <c r="V466" t="s">
        <v>35</v>
      </c>
      <c r="W466" s="1">
        <v>38088</v>
      </c>
      <c r="X466">
        <v>20040411</v>
      </c>
      <c r="Y466">
        <v>0.99090199999999995</v>
      </c>
      <c r="AB466">
        <v>-0.43119118905046999</v>
      </c>
      <c r="AI466" s="2">
        <f t="shared" si="28"/>
        <v>38088</v>
      </c>
      <c r="AJ466">
        <f t="shared" si="29"/>
        <v>4.3352327800000126</v>
      </c>
      <c r="AK466">
        <f t="shared" si="30"/>
        <v>4.3352327800000126</v>
      </c>
      <c r="AL466" s="3">
        <f>Sheet2!$Q$35</f>
        <v>10.235623914817568</v>
      </c>
      <c r="AM466" s="3">
        <f>Sheet2!$Q$37</f>
        <v>7.8277745832156471</v>
      </c>
      <c r="AN466" s="3">
        <f>Sheet2!$Q$39</f>
        <v>3.8789864960000009</v>
      </c>
      <c r="AU466">
        <f t="shared" si="31"/>
        <v>3.0862915623719411E-2</v>
      </c>
      <c r="AV466">
        <f>VLOOKUP(AI466,Sheet3!C498:F3789,4,FALSE)</f>
        <v>146.22720215899366</v>
      </c>
    </row>
    <row r="467" spans="1:48">
      <c r="A467">
        <v>38817038</v>
      </c>
      <c r="B467">
        <v>110</v>
      </c>
      <c r="C467" t="s">
        <v>164</v>
      </c>
      <c r="D467">
        <v>0</v>
      </c>
      <c r="E467" t="s">
        <v>165</v>
      </c>
      <c r="F467" t="s">
        <v>34</v>
      </c>
      <c r="G467" t="s">
        <v>166</v>
      </c>
      <c r="H467">
        <v>1</v>
      </c>
      <c r="I467">
        <v>18.62</v>
      </c>
      <c r="J467">
        <v>20.71</v>
      </c>
      <c r="K467">
        <v>9.3490000000000002</v>
      </c>
      <c r="L467">
        <v>11.439</v>
      </c>
      <c r="M467">
        <v>36848</v>
      </c>
      <c r="N467" t="s">
        <v>167</v>
      </c>
      <c r="P467">
        <v>2.2869999999999999</v>
      </c>
      <c r="V467" t="s">
        <v>35</v>
      </c>
      <c r="W467" s="1">
        <v>38089</v>
      </c>
      <c r="X467">
        <v>20040412</v>
      </c>
      <c r="Y467">
        <v>0.99092800000000003</v>
      </c>
      <c r="AB467">
        <v>-0.43258126603935398</v>
      </c>
      <c r="AI467" s="2">
        <f t="shared" si="28"/>
        <v>38089</v>
      </c>
      <c r="AJ467">
        <f t="shared" si="29"/>
        <v>4.3330459200000035</v>
      </c>
      <c r="AK467">
        <f t="shared" si="30"/>
        <v>4.3330459200000035</v>
      </c>
      <c r="AL467" s="3">
        <f>Sheet2!$Q$35</f>
        <v>10.235623914817568</v>
      </c>
      <c r="AM467" s="3">
        <f>Sheet2!$Q$37</f>
        <v>7.8277745832156471</v>
      </c>
      <c r="AN467" s="3">
        <f>Sheet2!$Q$39</f>
        <v>3.8789864960000009</v>
      </c>
      <c r="AU467">
        <f t="shared" si="31"/>
        <v>3.0847347168901359E-2</v>
      </c>
      <c r="AV467">
        <f>VLOOKUP(AI467,Sheet3!C499:F3790,4,FALSE)</f>
        <v>134.46668105512111</v>
      </c>
    </row>
    <row r="468" spans="1:48">
      <c r="A468">
        <v>38858440</v>
      </c>
      <c r="B468">
        <v>110</v>
      </c>
      <c r="C468" t="s">
        <v>164</v>
      </c>
      <c r="D468">
        <v>0</v>
      </c>
      <c r="E468" t="s">
        <v>165</v>
      </c>
      <c r="F468" t="s">
        <v>34</v>
      </c>
      <c r="G468" t="s">
        <v>166</v>
      </c>
      <c r="H468">
        <v>1</v>
      </c>
      <c r="I468">
        <v>18.62</v>
      </c>
      <c r="J468">
        <v>20.71</v>
      </c>
      <c r="K468">
        <v>9.3490000000000002</v>
      </c>
      <c r="L468">
        <v>11.439</v>
      </c>
      <c r="M468">
        <v>36848</v>
      </c>
      <c r="N468" t="s">
        <v>167</v>
      </c>
      <c r="P468">
        <v>2.2869999999999999</v>
      </c>
      <c r="V468" t="s">
        <v>35</v>
      </c>
      <c r="W468" s="1">
        <v>38090</v>
      </c>
      <c r="X468">
        <v>20040413</v>
      </c>
      <c r="Y468">
        <v>0.99068299999999998</v>
      </c>
      <c r="AB468">
        <v>-0.41948246364414099</v>
      </c>
      <c r="AI468" s="2">
        <f t="shared" si="28"/>
        <v>38090</v>
      </c>
      <c r="AJ468">
        <f t="shared" si="29"/>
        <v>4.3536528700000048</v>
      </c>
      <c r="AK468">
        <f t="shared" si="30"/>
        <v>4.3536528700000048</v>
      </c>
      <c r="AL468" s="3">
        <f>Sheet2!$Q$35</f>
        <v>10.235623914817568</v>
      </c>
      <c r="AM468" s="3">
        <f>Sheet2!$Q$37</f>
        <v>7.8277745832156471</v>
      </c>
      <c r="AN468" s="3">
        <f>Sheet2!$Q$39</f>
        <v>3.8789864960000009</v>
      </c>
      <c r="AU468">
        <f t="shared" si="31"/>
        <v>3.099404991622471E-2</v>
      </c>
      <c r="AV468">
        <f>VLOOKUP(AI468,Sheet3!C500:F3791,4,FALSE)</f>
        <v>121.92684831183531</v>
      </c>
    </row>
    <row r="469" spans="1:48">
      <c r="A469">
        <v>38892235</v>
      </c>
      <c r="B469">
        <v>110</v>
      </c>
      <c r="C469" t="s">
        <v>164</v>
      </c>
      <c r="D469">
        <v>0</v>
      </c>
      <c r="E469" t="s">
        <v>165</v>
      </c>
      <c r="F469" t="s">
        <v>34</v>
      </c>
      <c r="G469" t="s">
        <v>166</v>
      </c>
      <c r="H469">
        <v>1</v>
      </c>
      <c r="I469">
        <v>18.62</v>
      </c>
      <c r="J469">
        <v>20.71</v>
      </c>
      <c r="K469">
        <v>9.3490000000000002</v>
      </c>
      <c r="L469">
        <v>11.439</v>
      </c>
      <c r="M469">
        <v>36848</v>
      </c>
      <c r="N469" t="s">
        <v>167</v>
      </c>
      <c r="P469">
        <v>2.2869999999999999</v>
      </c>
      <c r="V469" t="s">
        <v>35</v>
      </c>
      <c r="W469" s="1">
        <v>38091</v>
      </c>
      <c r="X469">
        <v>20040414</v>
      </c>
      <c r="Y469">
        <v>0.99075999999999997</v>
      </c>
      <c r="AB469">
        <v>-0.42359923011120698</v>
      </c>
      <c r="AI469" s="2">
        <f t="shared" si="28"/>
        <v>38091</v>
      </c>
      <c r="AJ469">
        <f t="shared" si="29"/>
        <v>4.3471764000000093</v>
      </c>
      <c r="AK469">
        <f t="shared" si="30"/>
        <v>4.3471764000000093</v>
      </c>
      <c r="AL469" s="3">
        <f>Sheet2!$Q$35</f>
        <v>10.235623914817568</v>
      </c>
      <c r="AM469" s="3">
        <f>Sheet2!$Q$37</f>
        <v>7.8277745832156471</v>
      </c>
      <c r="AN469" s="3">
        <f>Sheet2!$Q$39</f>
        <v>3.8789864960000009</v>
      </c>
      <c r="AU469">
        <f t="shared" si="31"/>
        <v>3.0947943338494547E-2</v>
      </c>
      <c r="AV469">
        <f>VLOOKUP(AI469,Sheet3!C501:F3792,4,FALSE)</f>
        <v>110.44971325865849</v>
      </c>
    </row>
    <row r="470" spans="1:48">
      <c r="A470">
        <v>38928603</v>
      </c>
      <c r="B470">
        <v>110</v>
      </c>
      <c r="C470" t="s">
        <v>164</v>
      </c>
      <c r="D470">
        <v>0</v>
      </c>
      <c r="E470" t="s">
        <v>165</v>
      </c>
      <c r="F470" t="s">
        <v>34</v>
      </c>
      <c r="G470" t="s">
        <v>166</v>
      </c>
      <c r="H470">
        <v>1</v>
      </c>
      <c r="I470">
        <v>18.62</v>
      </c>
      <c r="J470">
        <v>20.71</v>
      </c>
      <c r="K470">
        <v>9.3490000000000002</v>
      </c>
      <c r="L470">
        <v>11.439</v>
      </c>
      <c r="M470">
        <v>36848</v>
      </c>
      <c r="N470" t="s">
        <v>167</v>
      </c>
      <c r="P470">
        <v>2.2869999999999999</v>
      </c>
      <c r="V470" t="s">
        <v>35</v>
      </c>
      <c r="W470" s="1">
        <v>38092</v>
      </c>
      <c r="X470">
        <v>20040415</v>
      </c>
      <c r="Y470">
        <v>0.99164699999999995</v>
      </c>
      <c r="AB470">
        <v>-0.47102224123182102</v>
      </c>
      <c r="AI470" s="2">
        <f t="shared" si="28"/>
        <v>38092</v>
      </c>
      <c r="AJ470">
        <f t="shared" si="29"/>
        <v>4.2725708300000065</v>
      </c>
      <c r="AK470">
        <f t="shared" si="30"/>
        <v>4.2725708300000065</v>
      </c>
      <c r="AL470" s="3">
        <f>Sheet2!$Q$35</f>
        <v>10.235623914817568</v>
      </c>
      <c r="AM470" s="3">
        <f>Sheet2!$Q$37</f>
        <v>7.8277745832156471</v>
      </c>
      <c r="AN470" s="3">
        <f>Sheet2!$Q$39</f>
        <v>3.8789864960000009</v>
      </c>
      <c r="AU470">
        <f t="shared" si="31"/>
        <v>3.0416819514511657E-2</v>
      </c>
      <c r="AV470">
        <f>VLOOKUP(AI470,Sheet3!C502:F3793,4,FALSE)</f>
        <v>100.24781543361242</v>
      </c>
    </row>
    <row r="471" spans="1:48">
      <c r="A471">
        <v>38965989</v>
      </c>
      <c r="B471">
        <v>110</v>
      </c>
      <c r="C471" t="s">
        <v>164</v>
      </c>
      <c r="D471">
        <v>0</v>
      </c>
      <c r="E471" t="s">
        <v>165</v>
      </c>
      <c r="F471" t="s">
        <v>34</v>
      </c>
      <c r="G471" t="s">
        <v>166</v>
      </c>
      <c r="H471">
        <v>1</v>
      </c>
      <c r="I471">
        <v>18.62</v>
      </c>
      <c r="J471">
        <v>20.71</v>
      </c>
      <c r="K471">
        <v>9.3490000000000002</v>
      </c>
      <c r="L471">
        <v>11.439</v>
      </c>
      <c r="M471">
        <v>36848</v>
      </c>
      <c r="N471" t="s">
        <v>167</v>
      </c>
      <c r="P471">
        <v>2.2869999999999999</v>
      </c>
      <c r="V471" t="s">
        <v>35</v>
      </c>
      <c r="W471" s="1">
        <v>38093</v>
      </c>
      <c r="X471">
        <v>20040416</v>
      </c>
      <c r="Y471">
        <v>0.99148599999999998</v>
      </c>
      <c r="AB471">
        <v>-0.46241445680068499</v>
      </c>
      <c r="AI471" s="2">
        <f t="shared" si="28"/>
        <v>38093</v>
      </c>
      <c r="AJ471">
        <f t="shared" si="29"/>
        <v>4.2861125400000049</v>
      </c>
      <c r="AK471">
        <f t="shared" si="30"/>
        <v>4.2861125400000049</v>
      </c>
      <c r="AL471" s="3">
        <f>Sheet2!$Q$35</f>
        <v>10.235623914817568</v>
      </c>
      <c r="AM471" s="3">
        <f>Sheet2!$Q$37</f>
        <v>7.8277745832156471</v>
      </c>
      <c r="AN471" s="3">
        <f>Sheet2!$Q$39</f>
        <v>3.8789864960000009</v>
      </c>
      <c r="AU471">
        <f t="shared" si="31"/>
        <v>3.0513224177038414E-2</v>
      </c>
      <c r="AV471">
        <f>VLOOKUP(AI471,Sheet3!C503:F3794,4,FALSE)</f>
        <v>93.446550216915043</v>
      </c>
    </row>
    <row r="472" spans="1:48">
      <c r="A472">
        <v>39004111</v>
      </c>
      <c r="B472">
        <v>110</v>
      </c>
      <c r="C472" t="s">
        <v>164</v>
      </c>
      <c r="D472">
        <v>0</v>
      </c>
      <c r="E472" t="s">
        <v>165</v>
      </c>
      <c r="F472" t="s">
        <v>34</v>
      </c>
      <c r="G472" t="s">
        <v>166</v>
      </c>
      <c r="H472">
        <v>1</v>
      </c>
      <c r="I472">
        <v>18.62</v>
      </c>
      <c r="J472">
        <v>20.71</v>
      </c>
      <c r="K472">
        <v>9.3490000000000002</v>
      </c>
      <c r="L472">
        <v>11.439</v>
      </c>
      <c r="M472">
        <v>36848</v>
      </c>
      <c r="N472" t="s">
        <v>167</v>
      </c>
      <c r="P472">
        <v>2.2869999999999999</v>
      </c>
      <c r="V472" t="s">
        <v>35</v>
      </c>
      <c r="W472" s="1">
        <v>38094</v>
      </c>
      <c r="X472">
        <v>20040417</v>
      </c>
      <c r="Y472">
        <v>0.99017299999999997</v>
      </c>
      <c r="AB472">
        <v>-0.39221556886227599</v>
      </c>
      <c r="AI472" s="2">
        <f t="shared" si="28"/>
        <v>38094</v>
      </c>
      <c r="AJ472">
        <f t="shared" si="29"/>
        <v>4.396548970000012</v>
      </c>
      <c r="AK472">
        <f t="shared" si="30"/>
        <v>4.396548970000012</v>
      </c>
      <c r="AL472" s="3">
        <f>Sheet2!$Q$35</f>
        <v>10.235623914817568</v>
      </c>
      <c r="AM472" s="3">
        <f>Sheet2!$Q$37</f>
        <v>7.8277745832156471</v>
      </c>
      <c r="AN472" s="3">
        <f>Sheet2!$Q$39</f>
        <v>3.8789864960000009</v>
      </c>
      <c r="AU472">
        <f t="shared" si="31"/>
        <v>3.1299431145346814E-2</v>
      </c>
      <c r="AV472">
        <f>VLOOKUP(AI472,Sheet3!C504:F3795,4,FALSE)</f>
        <v>88.487294329739868</v>
      </c>
    </row>
    <row r="473" spans="1:48">
      <c r="A473">
        <v>39037068</v>
      </c>
      <c r="B473">
        <v>110</v>
      </c>
      <c r="C473" t="s">
        <v>164</v>
      </c>
      <c r="D473">
        <v>0</v>
      </c>
      <c r="E473" t="s">
        <v>165</v>
      </c>
      <c r="F473" t="s">
        <v>34</v>
      </c>
      <c r="G473" t="s">
        <v>166</v>
      </c>
      <c r="H473">
        <v>1</v>
      </c>
      <c r="I473">
        <v>18.62</v>
      </c>
      <c r="J473">
        <v>20.71</v>
      </c>
      <c r="K473">
        <v>9.3490000000000002</v>
      </c>
      <c r="L473">
        <v>11.439</v>
      </c>
      <c r="M473">
        <v>36848</v>
      </c>
      <c r="N473" t="s">
        <v>167</v>
      </c>
      <c r="P473">
        <v>2.2869999999999999</v>
      </c>
      <c r="V473" t="s">
        <v>35</v>
      </c>
      <c r="W473" s="1">
        <v>38095</v>
      </c>
      <c r="X473">
        <v>20040418</v>
      </c>
      <c r="Y473">
        <v>0.98945000000000005</v>
      </c>
      <c r="AB473">
        <v>-0.35356073567151902</v>
      </c>
      <c r="AI473" s="2">
        <f t="shared" si="28"/>
        <v>38095</v>
      </c>
      <c r="AJ473">
        <f t="shared" si="29"/>
        <v>4.4573605000000072</v>
      </c>
      <c r="AK473">
        <f t="shared" si="30"/>
        <v>4.4573605000000072</v>
      </c>
      <c r="AL473" s="3">
        <f>Sheet2!$Q$35</f>
        <v>10.235623914817568</v>
      </c>
      <c r="AM473" s="3">
        <f>Sheet2!$Q$37</f>
        <v>7.8277745832156471</v>
      </c>
      <c r="AN473" s="3">
        <f>Sheet2!$Q$39</f>
        <v>3.8789864960000009</v>
      </c>
      <c r="AU473">
        <f t="shared" si="31"/>
        <v>3.1732353946631583E-2</v>
      </c>
      <c r="AV473">
        <f>VLOOKUP(AI473,Sheet3!C505:F3796,4,FALSE)</f>
        <v>84.094810543956143</v>
      </c>
    </row>
    <row r="474" spans="1:48">
      <c r="A474">
        <v>39074321</v>
      </c>
      <c r="B474">
        <v>110</v>
      </c>
      <c r="C474" t="s">
        <v>164</v>
      </c>
      <c r="D474">
        <v>0</v>
      </c>
      <c r="E474" t="s">
        <v>165</v>
      </c>
      <c r="F474" t="s">
        <v>34</v>
      </c>
      <c r="G474" t="s">
        <v>166</v>
      </c>
      <c r="H474">
        <v>1</v>
      </c>
      <c r="I474">
        <v>18.62</v>
      </c>
      <c r="J474">
        <v>20.71</v>
      </c>
      <c r="K474">
        <v>9.3490000000000002</v>
      </c>
      <c r="L474">
        <v>11.439</v>
      </c>
      <c r="M474">
        <v>36848</v>
      </c>
      <c r="N474" t="s">
        <v>167</v>
      </c>
      <c r="P474">
        <v>2.2869999999999999</v>
      </c>
      <c r="V474" t="s">
        <v>35</v>
      </c>
      <c r="W474" s="1">
        <v>38096</v>
      </c>
      <c r="X474">
        <v>20040419</v>
      </c>
      <c r="Y474">
        <v>0.98821499999999995</v>
      </c>
      <c r="AB474">
        <v>-0.28753207869974301</v>
      </c>
      <c r="AI474" s="2">
        <f t="shared" si="28"/>
        <v>38096</v>
      </c>
      <c r="AJ474">
        <f t="shared" si="29"/>
        <v>4.5612363500000157</v>
      </c>
      <c r="AK474">
        <f t="shared" si="30"/>
        <v>4.5612363500000157</v>
      </c>
      <c r="AL474" s="3">
        <f>Sheet2!$Q$35</f>
        <v>10.235623914817568</v>
      </c>
      <c r="AM474" s="3">
        <f>Sheet2!$Q$37</f>
        <v>7.8277745832156471</v>
      </c>
      <c r="AN474" s="3">
        <f>Sheet2!$Q$39</f>
        <v>3.8789864960000009</v>
      </c>
      <c r="AU474">
        <f t="shared" si="31"/>
        <v>3.2471855550486026E-2</v>
      </c>
      <c r="AV474">
        <f>VLOOKUP(AI474,Sheet3!C506:F3797,4,FALSE)</f>
        <v>80.056559321542082</v>
      </c>
    </row>
    <row r="475" spans="1:48">
      <c r="A475">
        <v>39107149</v>
      </c>
      <c r="B475">
        <v>110</v>
      </c>
      <c r="C475" t="s">
        <v>164</v>
      </c>
      <c r="D475">
        <v>0</v>
      </c>
      <c r="E475" t="s">
        <v>165</v>
      </c>
      <c r="F475" t="s">
        <v>34</v>
      </c>
      <c r="G475" t="s">
        <v>166</v>
      </c>
      <c r="H475">
        <v>1</v>
      </c>
      <c r="I475">
        <v>18.62</v>
      </c>
      <c r="J475">
        <v>20.71</v>
      </c>
      <c r="K475">
        <v>9.3490000000000002</v>
      </c>
      <c r="L475">
        <v>11.439</v>
      </c>
      <c r="M475">
        <v>36848</v>
      </c>
      <c r="N475" t="s">
        <v>167</v>
      </c>
      <c r="P475">
        <v>2.2869999999999999</v>
      </c>
      <c r="V475" t="s">
        <v>35</v>
      </c>
      <c r="W475" s="1">
        <v>38097</v>
      </c>
      <c r="X475">
        <v>20040420</v>
      </c>
      <c r="Y475">
        <v>0.99019299999999999</v>
      </c>
      <c r="AB475">
        <v>-0.393284858853723</v>
      </c>
      <c r="AI475" s="2">
        <f t="shared" si="28"/>
        <v>38097</v>
      </c>
      <c r="AJ475">
        <f t="shared" si="29"/>
        <v>4.3948667700000073</v>
      </c>
      <c r="AK475">
        <f t="shared" si="30"/>
        <v>4.3948667700000073</v>
      </c>
      <c r="AL475" s="3">
        <f>Sheet2!$Q$35</f>
        <v>10.235623914817568</v>
      </c>
      <c r="AM475" s="3">
        <f>Sheet2!$Q$37</f>
        <v>7.8277745832156471</v>
      </c>
      <c r="AN475" s="3">
        <f>Sheet2!$Q$39</f>
        <v>3.8789864960000009</v>
      </c>
      <c r="AU475">
        <f t="shared" si="31"/>
        <v>3.1287455410871412E-2</v>
      </c>
      <c r="AV475">
        <f>VLOOKUP(AI475,Sheet3!C507:F3798,4,FALSE)</f>
        <v>76.868466251215182</v>
      </c>
    </row>
    <row r="476" spans="1:48">
      <c r="A476">
        <v>39140747</v>
      </c>
      <c r="B476">
        <v>110</v>
      </c>
      <c r="C476" t="s">
        <v>164</v>
      </c>
      <c r="D476">
        <v>0</v>
      </c>
      <c r="E476" t="s">
        <v>165</v>
      </c>
      <c r="F476" t="s">
        <v>34</v>
      </c>
      <c r="G476" t="s">
        <v>166</v>
      </c>
      <c r="H476">
        <v>1</v>
      </c>
      <c r="I476">
        <v>18.62</v>
      </c>
      <c r="J476">
        <v>20.71</v>
      </c>
      <c r="K476">
        <v>9.3490000000000002</v>
      </c>
      <c r="L476">
        <v>11.439</v>
      </c>
      <c r="M476">
        <v>36848</v>
      </c>
      <c r="N476" t="s">
        <v>167</v>
      </c>
      <c r="P476">
        <v>2.2869999999999999</v>
      </c>
      <c r="V476" t="s">
        <v>35</v>
      </c>
      <c r="W476" s="1">
        <v>38098</v>
      </c>
      <c r="X476">
        <v>20040421</v>
      </c>
      <c r="Y476">
        <v>0.99431499999999995</v>
      </c>
      <c r="AB476">
        <v>-0.61366552609067504</v>
      </c>
      <c r="AI476" s="2">
        <f t="shared" si="28"/>
        <v>38098</v>
      </c>
      <c r="AJ476">
        <f t="shared" si="29"/>
        <v>4.048165350000005</v>
      </c>
      <c r="AK476">
        <f t="shared" si="30"/>
        <v>4.048165350000005</v>
      </c>
      <c r="AL476" s="3">
        <f>Sheet2!$Q$35</f>
        <v>10.235623914817568</v>
      </c>
      <c r="AM476" s="3">
        <f>Sheet2!$Q$37</f>
        <v>7.8277745832156471</v>
      </c>
      <c r="AN476" s="3">
        <f>Sheet2!$Q$39</f>
        <v>3.8789864960000009</v>
      </c>
      <c r="AU476">
        <f t="shared" si="31"/>
        <v>2.8819256535496659E-2</v>
      </c>
      <c r="AV476">
        <f>VLOOKUP(AI476,Sheet3!C508:F3799,4,FALSE)</f>
        <v>74.955610409019044</v>
      </c>
    </row>
    <row r="477" spans="1:48">
      <c r="A477">
        <v>39174164</v>
      </c>
      <c r="B477">
        <v>110</v>
      </c>
      <c r="C477" t="s">
        <v>164</v>
      </c>
      <c r="D477">
        <v>0</v>
      </c>
      <c r="E477" t="s">
        <v>165</v>
      </c>
      <c r="F477" t="s">
        <v>34</v>
      </c>
      <c r="G477" t="s">
        <v>166</v>
      </c>
      <c r="H477">
        <v>1</v>
      </c>
      <c r="I477">
        <v>18.62</v>
      </c>
      <c r="J477">
        <v>20.71</v>
      </c>
      <c r="K477">
        <v>9.3490000000000002</v>
      </c>
      <c r="L477">
        <v>11.439</v>
      </c>
      <c r="M477">
        <v>36848</v>
      </c>
      <c r="N477" t="s">
        <v>167</v>
      </c>
      <c r="P477">
        <v>2.2869999999999999</v>
      </c>
      <c r="V477" t="s">
        <v>35</v>
      </c>
      <c r="W477" s="1">
        <v>38099</v>
      </c>
      <c r="X477">
        <v>20040422</v>
      </c>
      <c r="Y477">
        <v>0.99456699999999998</v>
      </c>
      <c r="AB477">
        <v>-0.62713857998289202</v>
      </c>
      <c r="AI477" s="2">
        <f t="shared" si="28"/>
        <v>38099</v>
      </c>
      <c r="AJ477">
        <f t="shared" si="29"/>
        <v>4.0269696300000106</v>
      </c>
      <c r="AK477">
        <f t="shared" si="30"/>
        <v>4.0269696300000106</v>
      </c>
      <c r="AL477" s="3">
        <f>Sheet2!$Q$35</f>
        <v>10.235623914817568</v>
      </c>
      <c r="AM477" s="3">
        <f>Sheet2!$Q$37</f>
        <v>7.8277745832156471</v>
      </c>
      <c r="AN477" s="3">
        <f>Sheet2!$Q$39</f>
        <v>3.8789864960000009</v>
      </c>
      <c r="AU477">
        <f t="shared" si="31"/>
        <v>2.8668362281106977E-2</v>
      </c>
      <c r="AV477">
        <f>VLOOKUP(AI477,Sheet3!C509:F3800,4,FALSE)</f>
        <v>74.317991794953656</v>
      </c>
    </row>
    <row r="478" spans="1:48">
      <c r="A478">
        <v>39208005</v>
      </c>
      <c r="B478">
        <v>110</v>
      </c>
      <c r="C478" t="s">
        <v>164</v>
      </c>
      <c r="D478">
        <v>0</v>
      </c>
      <c r="E478" t="s">
        <v>165</v>
      </c>
      <c r="F478" t="s">
        <v>34</v>
      </c>
      <c r="G478" t="s">
        <v>166</v>
      </c>
      <c r="H478">
        <v>1</v>
      </c>
      <c r="I478">
        <v>18.62</v>
      </c>
      <c r="J478">
        <v>20.71</v>
      </c>
      <c r="K478">
        <v>9.3490000000000002</v>
      </c>
      <c r="L478">
        <v>11.439</v>
      </c>
      <c r="M478">
        <v>36848</v>
      </c>
      <c r="N478" t="s">
        <v>167</v>
      </c>
      <c r="P478">
        <v>2.2869999999999999</v>
      </c>
      <c r="V478" t="s">
        <v>35</v>
      </c>
      <c r="W478" s="1">
        <v>38100</v>
      </c>
      <c r="X478">
        <v>20040423</v>
      </c>
      <c r="Y478">
        <v>0.99549500000000002</v>
      </c>
      <c r="AB478">
        <v>-0.67675363558597401</v>
      </c>
      <c r="AI478" s="2">
        <f t="shared" si="28"/>
        <v>38100</v>
      </c>
      <c r="AJ478">
        <f t="shared" si="29"/>
        <v>3.9489155500000095</v>
      </c>
      <c r="AK478">
        <f t="shared" si="30"/>
        <v>3.9489155500000095</v>
      </c>
      <c r="AL478" s="3">
        <f>Sheet2!$Q$35</f>
        <v>10.235623914817568</v>
      </c>
      <c r="AM478" s="3">
        <f>Sheet2!$Q$37</f>
        <v>7.8277745832156471</v>
      </c>
      <c r="AN478" s="3">
        <f>Sheet2!$Q$39</f>
        <v>3.8789864960000009</v>
      </c>
      <c r="AU478">
        <f t="shared" si="31"/>
        <v>2.811268820144958E-2</v>
      </c>
      <c r="AV478">
        <f>VLOOKUP(AI478,Sheet3!C510:F3801,4,FALSE)</f>
        <v>75.522382510410495</v>
      </c>
    </row>
    <row r="479" spans="1:48">
      <c r="A479">
        <v>39241291</v>
      </c>
      <c r="B479">
        <v>110</v>
      </c>
      <c r="C479" t="s">
        <v>164</v>
      </c>
      <c r="D479">
        <v>0</v>
      </c>
      <c r="E479" t="s">
        <v>165</v>
      </c>
      <c r="F479" t="s">
        <v>34</v>
      </c>
      <c r="G479" t="s">
        <v>166</v>
      </c>
      <c r="H479">
        <v>1</v>
      </c>
      <c r="I479">
        <v>18.62</v>
      </c>
      <c r="J479">
        <v>20.71</v>
      </c>
      <c r="K479">
        <v>9.3490000000000002</v>
      </c>
      <c r="L479">
        <v>11.439</v>
      </c>
      <c r="M479">
        <v>36848</v>
      </c>
      <c r="N479" t="s">
        <v>167</v>
      </c>
      <c r="P479">
        <v>2.2869999999999999</v>
      </c>
      <c r="V479" t="s">
        <v>35</v>
      </c>
      <c r="W479" s="1">
        <v>38101</v>
      </c>
      <c r="X479">
        <v>20040424</v>
      </c>
      <c r="Y479">
        <v>0.99539599999999995</v>
      </c>
      <c r="AB479">
        <v>-0.67146065012831402</v>
      </c>
      <c r="AI479" s="2">
        <f t="shared" si="28"/>
        <v>38101</v>
      </c>
      <c r="AJ479">
        <f t="shared" si="29"/>
        <v>3.9572424400000159</v>
      </c>
      <c r="AK479">
        <f t="shared" si="30"/>
        <v>3.9572424400000159</v>
      </c>
      <c r="AL479" s="3">
        <f>Sheet2!$Q$35</f>
        <v>10.235623914817568</v>
      </c>
      <c r="AM479" s="3">
        <f>Sheet2!$Q$37</f>
        <v>7.8277745832156471</v>
      </c>
      <c r="AN479" s="3">
        <f>Sheet2!$Q$39</f>
        <v>3.8789864960000009</v>
      </c>
      <c r="AU479">
        <f t="shared" si="31"/>
        <v>2.817196808710273E-2</v>
      </c>
      <c r="AV479">
        <f>VLOOKUP(AI479,Sheet3!C511:F3802,4,FALSE)</f>
        <v>78.568782555389518</v>
      </c>
    </row>
    <row r="480" spans="1:48">
      <c r="A480">
        <v>39275133</v>
      </c>
      <c r="B480">
        <v>110</v>
      </c>
      <c r="C480" t="s">
        <v>164</v>
      </c>
      <c r="D480">
        <v>0</v>
      </c>
      <c r="E480" t="s">
        <v>165</v>
      </c>
      <c r="F480" t="s">
        <v>34</v>
      </c>
      <c r="G480" t="s">
        <v>166</v>
      </c>
      <c r="H480">
        <v>1</v>
      </c>
      <c r="I480">
        <v>18.62</v>
      </c>
      <c r="J480">
        <v>20.71</v>
      </c>
      <c r="K480">
        <v>9.3490000000000002</v>
      </c>
      <c r="L480">
        <v>11.439</v>
      </c>
      <c r="M480">
        <v>36848</v>
      </c>
      <c r="N480" t="s">
        <v>167</v>
      </c>
      <c r="P480">
        <v>2.2869999999999999</v>
      </c>
      <c r="V480" t="s">
        <v>35</v>
      </c>
      <c r="W480" s="1">
        <v>38102</v>
      </c>
      <c r="X480">
        <v>20040425</v>
      </c>
      <c r="Y480">
        <v>0.990757</v>
      </c>
      <c r="AB480">
        <v>-0.42343883661249099</v>
      </c>
      <c r="AI480" s="2">
        <f t="shared" si="28"/>
        <v>38102</v>
      </c>
      <c r="AJ480">
        <f t="shared" si="29"/>
        <v>4.3474287300000043</v>
      </c>
      <c r="AK480">
        <f t="shared" si="30"/>
        <v>4.3474287300000043</v>
      </c>
      <c r="AL480" s="3">
        <f>Sheet2!$Q$35</f>
        <v>10.235623914817568</v>
      </c>
      <c r="AM480" s="3">
        <f>Sheet2!$Q$37</f>
        <v>7.8277745832156471</v>
      </c>
      <c r="AN480" s="3">
        <f>Sheet2!$Q$39</f>
        <v>3.8789864960000009</v>
      </c>
      <c r="AU480">
        <f t="shared" si="31"/>
        <v>3.0949739698665817E-2</v>
      </c>
      <c r="AV480">
        <f>VLOOKUP(AI480,Sheet3!C512:F3803,4,FALSE)</f>
        <v>84.236503569304006</v>
      </c>
    </row>
    <row r="481" spans="1:48">
      <c r="A481">
        <v>39310657</v>
      </c>
      <c r="B481">
        <v>110</v>
      </c>
      <c r="C481" t="s">
        <v>164</v>
      </c>
      <c r="D481">
        <v>0</v>
      </c>
      <c r="E481" t="s">
        <v>165</v>
      </c>
      <c r="F481" t="s">
        <v>34</v>
      </c>
      <c r="G481" t="s">
        <v>166</v>
      </c>
      <c r="H481">
        <v>1</v>
      </c>
      <c r="I481">
        <v>18.62</v>
      </c>
      <c r="J481">
        <v>20.71</v>
      </c>
      <c r="K481">
        <v>9.3490000000000002</v>
      </c>
      <c r="L481">
        <v>11.439</v>
      </c>
      <c r="M481">
        <v>36848</v>
      </c>
      <c r="N481" t="s">
        <v>167</v>
      </c>
      <c r="P481">
        <v>2.2869999999999999</v>
      </c>
      <c r="V481" t="s">
        <v>35</v>
      </c>
      <c r="W481" s="1">
        <v>38103</v>
      </c>
      <c r="X481">
        <v>20040426</v>
      </c>
      <c r="Y481">
        <v>0.98993699999999996</v>
      </c>
      <c r="AB481">
        <v>-0.37959794696321603</v>
      </c>
      <c r="AI481" s="2">
        <f t="shared" si="28"/>
        <v>38103</v>
      </c>
      <c r="AJ481">
        <f t="shared" si="29"/>
        <v>4.4163989300000139</v>
      </c>
      <c r="AK481">
        <f t="shared" si="30"/>
        <v>4.4163989300000139</v>
      </c>
      <c r="AL481" s="3">
        <f>Sheet2!$Q$35</f>
        <v>10.235623914817568</v>
      </c>
      <c r="AM481" s="3">
        <f>Sheet2!$Q$37</f>
        <v>7.8277745832156471</v>
      </c>
      <c r="AN481" s="3">
        <f>Sheet2!$Q$39</f>
        <v>3.8789864960000009</v>
      </c>
      <c r="AU481">
        <f t="shared" si="31"/>
        <v>3.1440744812156252E-2</v>
      </c>
      <c r="AV481">
        <f>VLOOKUP(AI481,Sheet3!C513:F3804,4,FALSE)</f>
        <v>88.345601304392005</v>
      </c>
    </row>
    <row r="482" spans="1:48">
      <c r="A482">
        <v>39348123</v>
      </c>
      <c r="B482">
        <v>110</v>
      </c>
      <c r="C482" t="s">
        <v>164</v>
      </c>
      <c r="D482">
        <v>0</v>
      </c>
      <c r="E482" t="s">
        <v>165</v>
      </c>
      <c r="F482" t="s">
        <v>34</v>
      </c>
      <c r="G482" t="s">
        <v>166</v>
      </c>
      <c r="H482">
        <v>1</v>
      </c>
      <c r="I482">
        <v>18.62</v>
      </c>
      <c r="J482">
        <v>20.71</v>
      </c>
      <c r="K482">
        <v>9.3490000000000002</v>
      </c>
      <c r="L482">
        <v>11.439</v>
      </c>
      <c r="M482">
        <v>36848</v>
      </c>
      <c r="N482" t="s">
        <v>167</v>
      </c>
      <c r="P482">
        <v>2.2869999999999999</v>
      </c>
      <c r="V482" t="s">
        <v>35</v>
      </c>
      <c r="W482" s="1">
        <v>38104</v>
      </c>
      <c r="X482">
        <v>20040427</v>
      </c>
      <c r="Y482">
        <v>0.99157499999999998</v>
      </c>
      <c r="AB482">
        <v>-0.46717279726261901</v>
      </c>
      <c r="AI482" s="2">
        <f t="shared" si="28"/>
        <v>38104</v>
      </c>
      <c r="AJ482">
        <f t="shared" si="29"/>
        <v>4.278626750000015</v>
      </c>
      <c r="AK482">
        <f t="shared" si="30"/>
        <v>4.278626750000015</v>
      </c>
      <c r="AL482" s="3">
        <f>Sheet2!$Q$35</f>
        <v>10.235623914817568</v>
      </c>
      <c r="AM482" s="3">
        <f>Sheet2!$Q$37</f>
        <v>7.8277745832156471</v>
      </c>
      <c r="AN482" s="3">
        <f>Sheet2!$Q$39</f>
        <v>3.8789864960000009</v>
      </c>
      <c r="AU482">
        <f t="shared" si="31"/>
        <v>3.0459932158623068E-2</v>
      </c>
      <c r="AV482">
        <f>VLOOKUP(AI482,Sheet3!C514:F3805,4,FALSE)</f>
        <v>91.462847862044967</v>
      </c>
    </row>
    <row r="483" spans="1:48">
      <c r="A483">
        <v>39384484</v>
      </c>
      <c r="B483">
        <v>110</v>
      </c>
      <c r="C483" t="s">
        <v>164</v>
      </c>
      <c r="D483">
        <v>0</v>
      </c>
      <c r="E483" t="s">
        <v>165</v>
      </c>
      <c r="F483" t="s">
        <v>34</v>
      </c>
      <c r="G483" t="s">
        <v>166</v>
      </c>
      <c r="H483">
        <v>1</v>
      </c>
      <c r="I483">
        <v>18.62</v>
      </c>
      <c r="J483">
        <v>20.71</v>
      </c>
      <c r="K483">
        <v>9.3490000000000002</v>
      </c>
      <c r="L483">
        <v>11.439</v>
      </c>
      <c r="M483">
        <v>36848</v>
      </c>
      <c r="N483" t="s">
        <v>167</v>
      </c>
      <c r="P483">
        <v>2.2869999999999999</v>
      </c>
      <c r="V483" t="s">
        <v>35</v>
      </c>
      <c r="W483" s="1">
        <v>38105</v>
      </c>
      <c r="X483">
        <v>20040428</v>
      </c>
      <c r="Y483">
        <v>0.989954</v>
      </c>
      <c r="AB483">
        <v>-0.38050684345594699</v>
      </c>
      <c r="AI483" s="2">
        <f t="shared" si="28"/>
        <v>38105</v>
      </c>
      <c r="AJ483">
        <f t="shared" si="29"/>
        <v>4.4149690600000042</v>
      </c>
      <c r="AK483">
        <f t="shared" si="30"/>
        <v>4.4149690600000042</v>
      </c>
      <c r="AL483" s="3">
        <f>Sheet2!$Q$35</f>
        <v>10.235623914817568</v>
      </c>
      <c r="AM483" s="3">
        <f>Sheet2!$Q$37</f>
        <v>7.8277745832156471</v>
      </c>
      <c r="AN483" s="3">
        <f>Sheet2!$Q$39</f>
        <v>3.8789864960000009</v>
      </c>
      <c r="AU483">
        <f t="shared" si="31"/>
        <v>3.1430565437852116E-2</v>
      </c>
      <c r="AV483">
        <f>VLOOKUP(AI483,Sheet3!C515:F3806,4,FALSE)</f>
        <v>91.25030832402318</v>
      </c>
    </row>
    <row r="484" spans="1:48">
      <c r="A484">
        <v>39419742</v>
      </c>
      <c r="B484">
        <v>110</v>
      </c>
      <c r="C484" t="s">
        <v>164</v>
      </c>
      <c r="D484">
        <v>0</v>
      </c>
      <c r="E484" t="s">
        <v>165</v>
      </c>
      <c r="F484" t="s">
        <v>34</v>
      </c>
      <c r="G484" t="s">
        <v>166</v>
      </c>
      <c r="H484">
        <v>1</v>
      </c>
      <c r="I484">
        <v>18.62</v>
      </c>
      <c r="J484">
        <v>20.71</v>
      </c>
      <c r="K484">
        <v>9.3490000000000002</v>
      </c>
      <c r="L484">
        <v>11.439</v>
      </c>
      <c r="M484">
        <v>36848</v>
      </c>
      <c r="N484" t="s">
        <v>167</v>
      </c>
      <c r="P484">
        <v>2.2869999999999999</v>
      </c>
      <c r="V484" t="s">
        <v>35</v>
      </c>
      <c r="W484" s="1">
        <v>38106</v>
      </c>
      <c r="X484">
        <v>20040429</v>
      </c>
      <c r="Y484">
        <v>0.99498699999999995</v>
      </c>
      <c r="AB484">
        <v>-0.64959366980324995</v>
      </c>
      <c r="AI484" s="2">
        <f t="shared" si="28"/>
        <v>38106</v>
      </c>
      <c r="AJ484">
        <f t="shared" si="29"/>
        <v>3.9916434300000105</v>
      </c>
      <c r="AK484">
        <f t="shared" si="30"/>
        <v>3.9916434300000105</v>
      </c>
      <c r="AL484" s="3">
        <f>Sheet2!$Q$35</f>
        <v>10.235623914817568</v>
      </c>
      <c r="AM484" s="3">
        <f>Sheet2!$Q$37</f>
        <v>7.8277745832156471</v>
      </c>
      <c r="AN484" s="3">
        <f>Sheet2!$Q$39</f>
        <v>3.8789864960000009</v>
      </c>
      <c r="AU484">
        <f t="shared" si="31"/>
        <v>2.8416871857124108E-2</v>
      </c>
      <c r="AV484">
        <f>VLOOKUP(AI484,Sheet3!C516:F3807,4,FALSE)</f>
        <v>86.361898949521944</v>
      </c>
    </row>
    <row r="485" spans="1:48">
      <c r="A485">
        <v>39453786</v>
      </c>
      <c r="B485">
        <v>110</v>
      </c>
      <c r="C485" t="s">
        <v>164</v>
      </c>
      <c r="D485">
        <v>0</v>
      </c>
      <c r="E485" t="s">
        <v>165</v>
      </c>
      <c r="F485" t="s">
        <v>34</v>
      </c>
      <c r="G485" t="s">
        <v>166</v>
      </c>
      <c r="H485">
        <v>1</v>
      </c>
      <c r="I485">
        <v>18.62</v>
      </c>
      <c r="J485">
        <v>20.71</v>
      </c>
      <c r="K485">
        <v>9.3490000000000002</v>
      </c>
      <c r="L485">
        <v>11.439</v>
      </c>
      <c r="M485">
        <v>36848</v>
      </c>
      <c r="N485" t="s">
        <v>167</v>
      </c>
      <c r="P485">
        <v>2.2869999999999999</v>
      </c>
      <c r="V485" t="s">
        <v>35</v>
      </c>
      <c r="W485" s="1">
        <v>38107</v>
      </c>
      <c r="X485">
        <v>20040430</v>
      </c>
      <c r="Y485">
        <v>0.99507199999999996</v>
      </c>
      <c r="AB485">
        <v>-0.65413815226689498</v>
      </c>
      <c r="AI485" s="2">
        <f t="shared" si="28"/>
        <v>38107</v>
      </c>
      <c r="AJ485">
        <f t="shared" si="29"/>
        <v>3.9844940800000046</v>
      </c>
      <c r="AK485">
        <f t="shared" si="30"/>
        <v>3.9844940800000046</v>
      </c>
      <c r="AL485" s="3">
        <f>Sheet2!$Q$35</f>
        <v>10.235623914817568</v>
      </c>
      <c r="AM485" s="3">
        <f>Sheet2!$Q$37</f>
        <v>7.8277745832156471</v>
      </c>
      <c r="AN485" s="3">
        <f>Sheet2!$Q$39</f>
        <v>3.8789864960000009</v>
      </c>
      <c r="AU485">
        <f t="shared" si="31"/>
        <v>2.8365974985603726E-2</v>
      </c>
      <c r="AV485">
        <f>VLOOKUP(AI485,Sheet3!C517:F3808,4,FALSE)</f>
        <v>81.260950036998906</v>
      </c>
    </row>
    <row r="486" spans="1:48">
      <c r="A486">
        <v>39486988</v>
      </c>
      <c r="B486">
        <v>110</v>
      </c>
      <c r="C486" t="s">
        <v>164</v>
      </c>
      <c r="D486">
        <v>0</v>
      </c>
      <c r="E486" t="s">
        <v>165</v>
      </c>
      <c r="F486" t="s">
        <v>34</v>
      </c>
      <c r="G486" t="s">
        <v>166</v>
      </c>
      <c r="H486">
        <v>1</v>
      </c>
      <c r="I486">
        <v>18.62</v>
      </c>
      <c r="J486">
        <v>20.71</v>
      </c>
      <c r="K486">
        <v>9.3490000000000002</v>
      </c>
      <c r="L486">
        <v>11.439</v>
      </c>
      <c r="M486">
        <v>36848</v>
      </c>
      <c r="N486" t="s">
        <v>167</v>
      </c>
      <c r="P486">
        <v>2.2869999999999999</v>
      </c>
      <c r="V486" t="s">
        <v>35</v>
      </c>
      <c r="W486" s="1">
        <v>38108</v>
      </c>
      <c r="X486">
        <v>20040501</v>
      </c>
      <c r="Y486">
        <v>0.99305100000000002</v>
      </c>
      <c r="AB486">
        <v>-0.54608639863131203</v>
      </c>
      <c r="AI486" s="2">
        <f t="shared" si="28"/>
        <v>38108</v>
      </c>
      <c r="AJ486">
        <f t="shared" si="29"/>
        <v>4.1544803900000034</v>
      </c>
      <c r="AK486">
        <f t="shared" si="30"/>
        <v>4.1544803900000034</v>
      </c>
      <c r="AL486" s="3">
        <f>Sheet2!$Q$35</f>
        <v>10.235623914817568</v>
      </c>
      <c r="AM486" s="3">
        <f>Sheet2!$Q$37</f>
        <v>7.8277745832156471</v>
      </c>
      <c r="AN486" s="3">
        <f>Sheet2!$Q$39</f>
        <v>3.8789864960000009</v>
      </c>
      <c r="AU486">
        <f t="shared" si="31"/>
        <v>2.9576122954340332E-2</v>
      </c>
      <c r="AV486">
        <f>VLOOKUP(AI486,Sheet3!C518:F3809,4,FALSE)</f>
        <v>75.876615073780144</v>
      </c>
    </row>
    <row r="487" spans="1:48">
      <c r="A487">
        <v>39520671</v>
      </c>
      <c r="B487">
        <v>110</v>
      </c>
      <c r="C487" t="s">
        <v>164</v>
      </c>
      <c r="D487">
        <v>0</v>
      </c>
      <c r="E487" t="s">
        <v>165</v>
      </c>
      <c r="F487" t="s">
        <v>34</v>
      </c>
      <c r="G487" t="s">
        <v>166</v>
      </c>
      <c r="H487">
        <v>1</v>
      </c>
      <c r="I487">
        <v>18.62</v>
      </c>
      <c r="J487">
        <v>20.71</v>
      </c>
      <c r="K487">
        <v>9.3490000000000002</v>
      </c>
      <c r="L487">
        <v>11.439</v>
      </c>
      <c r="M487">
        <v>36848</v>
      </c>
      <c r="N487" t="s">
        <v>167</v>
      </c>
      <c r="P487">
        <v>2.2869999999999999</v>
      </c>
      <c r="V487" t="s">
        <v>35</v>
      </c>
      <c r="W487" s="1">
        <v>38109</v>
      </c>
      <c r="X487">
        <v>20040502</v>
      </c>
      <c r="Y487">
        <v>0.99362099999999998</v>
      </c>
      <c r="AB487">
        <v>-0.57656116338751195</v>
      </c>
      <c r="AI487" s="2">
        <f t="shared" si="28"/>
        <v>38109</v>
      </c>
      <c r="AJ487">
        <f t="shared" si="29"/>
        <v>4.1065376900000103</v>
      </c>
      <c r="AK487">
        <f t="shared" si="30"/>
        <v>4.1065376900000103</v>
      </c>
      <c r="AL487" s="3">
        <f>Sheet2!$Q$35</f>
        <v>10.235623914817568</v>
      </c>
      <c r="AM487" s="3">
        <f>Sheet2!$Q$37</f>
        <v>7.8277745832156471</v>
      </c>
      <c r="AN487" s="3">
        <f>Sheet2!$Q$39</f>
        <v>3.8789864960000009</v>
      </c>
      <c r="AU487">
        <f t="shared" si="31"/>
        <v>2.9234814521792201E-2</v>
      </c>
      <c r="AV487">
        <f>VLOOKUP(AI487,Sheet3!C519:F3810,4,FALSE)</f>
        <v>75.593229023084419</v>
      </c>
    </row>
    <row r="488" spans="1:48">
      <c r="A488">
        <v>39554388</v>
      </c>
      <c r="B488">
        <v>110</v>
      </c>
      <c r="C488" t="s">
        <v>164</v>
      </c>
      <c r="D488">
        <v>0</v>
      </c>
      <c r="E488" t="s">
        <v>165</v>
      </c>
      <c r="F488" t="s">
        <v>34</v>
      </c>
      <c r="G488" t="s">
        <v>166</v>
      </c>
      <c r="H488">
        <v>1</v>
      </c>
      <c r="I488">
        <v>18.62</v>
      </c>
      <c r="J488">
        <v>20.71</v>
      </c>
      <c r="K488">
        <v>9.3490000000000002</v>
      </c>
      <c r="L488">
        <v>11.439</v>
      </c>
      <c r="M488">
        <v>36848</v>
      </c>
      <c r="N488" t="s">
        <v>167</v>
      </c>
      <c r="P488">
        <v>2.2869999999999999</v>
      </c>
      <c r="V488" t="s">
        <v>35</v>
      </c>
      <c r="W488" s="1">
        <v>38110</v>
      </c>
      <c r="X488">
        <v>20040503</v>
      </c>
      <c r="Y488">
        <v>0.99319299999999999</v>
      </c>
      <c r="AB488">
        <v>-0.55367835757057504</v>
      </c>
      <c r="AI488" s="2">
        <f t="shared" si="28"/>
        <v>38110</v>
      </c>
      <c r="AJ488">
        <f t="shared" si="29"/>
        <v>4.1425367700000066</v>
      </c>
      <c r="AK488">
        <f t="shared" si="30"/>
        <v>4.1425367700000066</v>
      </c>
      <c r="AL488" s="3">
        <f>Sheet2!$Q$35</f>
        <v>10.235623914817568</v>
      </c>
      <c r="AM488" s="3">
        <f>Sheet2!$Q$37</f>
        <v>7.8277745832156471</v>
      </c>
      <c r="AN488" s="3">
        <f>Sheet2!$Q$39</f>
        <v>3.8789864960000009</v>
      </c>
      <c r="AU488">
        <f t="shared" si="31"/>
        <v>2.9491095239565192E-2</v>
      </c>
      <c r="AV488">
        <f>VLOOKUP(AI488,Sheet3!C520:F3811,4,FALSE)</f>
        <v>76.443387175171594</v>
      </c>
    </row>
    <row r="489" spans="1:48">
      <c r="A489">
        <v>39587562</v>
      </c>
      <c r="B489">
        <v>110</v>
      </c>
      <c r="C489" t="s">
        <v>164</v>
      </c>
      <c r="D489">
        <v>0</v>
      </c>
      <c r="E489" t="s">
        <v>165</v>
      </c>
      <c r="F489" t="s">
        <v>34</v>
      </c>
      <c r="G489" t="s">
        <v>166</v>
      </c>
      <c r="H489">
        <v>1</v>
      </c>
      <c r="I489">
        <v>18.62</v>
      </c>
      <c r="J489">
        <v>20.71</v>
      </c>
      <c r="K489">
        <v>9.3490000000000002</v>
      </c>
      <c r="L489">
        <v>11.439</v>
      </c>
      <c r="M489">
        <v>36848</v>
      </c>
      <c r="N489" t="s">
        <v>167</v>
      </c>
      <c r="P489">
        <v>2.2869999999999999</v>
      </c>
      <c r="V489" t="s">
        <v>35</v>
      </c>
      <c r="W489" s="1">
        <v>38111</v>
      </c>
      <c r="X489">
        <v>20040504</v>
      </c>
      <c r="Y489">
        <v>0.99378200000000005</v>
      </c>
      <c r="AB489">
        <v>-0.58516894781865303</v>
      </c>
      <c r="AI489" s="2">
        <f t="shared" si="28"/>
        <v>38111</v>
      </c>
      <c r="AJ489">
        <f t="shared" si="29"/>
        <v>4.0929959799999978</v>
      </c>
      <c r="AK489">
        <f t="shared" si="30"/>
        <v>4.0929959799999978</v>
      </c>
      <c r="AL489" s="3">
        <f>Sheet2!$Q$35</f>
        <v>10.235623914817568</v>
      </c>
      <c r="AM489" s="3">
        <f>Sheet2!$Q$37</f>
        <v>7.8277745832156471</v>
      </c>
      <c r="AN489" s="3">
        <f>Sheet2!$Q$39</f>
        <v>3.8789864960000009</v>
      </c>
      <c r="AU489">
        <f t="shared" si="31"/>
        <v>2.9138409859265347E-2</v>
      </c>
      <c r="AV489">
        <f>VLOOKUP(AI489,Sheet3!C521:F3812,4,FALSE)</f>
        <v>79.418940707476693</v>
      </c>
    </row>
    <row r="490" spans="1:48">
      <c r="A490">
        <v>39622465</v>
      </c>
      <c r="B490">
        <v>110</v>
      </c>
      <c r="C490" t="s">
        <v>164</v>
      </c>
      <c r="D490">
        <v>0</v>
      </c>
      <c r="E490" t="s">
        <v>165</v>
      </c>
      <c r="F490" t="s">
        <v>34</v>
      </c>
      <c r="G490" t="s">
        <v>166</v>
      </c>
      <c r="H490">
        <v>1</v>
      </c>
      <c r="I490">
        <v>18.62</v>
      </c>
      <c r="J490">
        <v>20.71</v>
      </c>
      <c r="K490">
        <v>9.3490000000000002</v>
      </c>
      <c r="L490">
        <v>11.439</v>
      </c>
      <c r="M490">
        <v>36848</v>
      </c>
      <c r="N490" t="s">
        <v>167</v>
      </c>
      <c r="P490">
        <v>2.2869999999999999</v>
      </c>
      <c r="V490" t="s">
        <v>35</v>
      </c>
      <c r="W490" s="1">
        <v>38112</v>
      </c>
      <c r="X490">
        <v>20040505</v>
      </c>
      <c r="Y490">
        <v>0.99338000000000004</v>
      </c>
      <c r="AB490">
        <v>-0.56367621899059495</v>
      </c>
      <c r="AI490" s="2">
        <f t="shared" si="28"/>
        <v>38112</v>
      </c>
      <c r="AJ490">
        <f t="shared" si="29"/>
        <v>4.1268081999999993</v>
      </c>
      <c r="AK490">
        <f t="shared" si="30"/>
        <v>4.1268081999999993</v>
      </c>
      <c r="AL490" s="3">
        <f>Sheet2!$Q$35</f>
        <v>10.235623914817568</v>
      </c>
      <c r="AM490" s="3">
        <f>Sheet2!$Q$37</f>
        <v>7.8277745832156471</v>
      </c>
      <c r="AN490" s="3">
        <f>Sheet2!$Q$39</f>
        <v>3.8789864960000009</v>
      </c>
      <c r="AU490">
        <f t="shared" si="31"/>
        <v>2.9379122122220384E-2</v>
      </c>
      <c r="AV490">
        <f>VLOOKUP(AI490,Sheet3!C522:F3813,4,FALSE)</f>
        <v>81.686029113042494</v>
      </c>
    </row>
    <row r="491" spans="1:48">
      <c r="A491">
        <v>39665909</v>
      </c>
      <c r="B491">
        <v>110</v>
      </c>
      <c r="C491" t="s">
        <v>164</v>
      </c>
      <c r="D491">
        <v>0</v>
      </c>
      <c r="E491" t="s">
        <v>165</v>
      </c>
      <c r="F491" t="s">
        <v>34</v>
      </c>
      <c r="G491" t="s">
        <v>166</v>
      </c>
      <c r="H491">
        <v>1</v>
      </c>
      <c r="I491">
        <v>18.62</v>
      </c>
      <c r="J491">
        <v>20.71</v>
      </c>
      <c r="K491">
        <v>9.3490000000000002</v>
      </c>
      <c r="L491">
        <v>11.439</v>
      </c>
      <c r="M491">
        <v>36848</v>
      </c>
      <c r="N491" t="s">
        <v>167</v>
      </c>
      <c r="P491">
        <v>2.2869999999999999</v>
      </c>
      <c r="V491" t="s">
        <v>35</v>
      </c>
      <c r="W491" s="1">
        <v>38113</v>
      </c>
      <c r="X491">
        <v>20040506</v>
      </c>
      <c r="Y491">
        <v>0.99338700000000002</v>
      </c>
      <c r="AB491">
        <v>-0.56405047048759904</v>
      </c>
      <c r="AI491" s="2">
        <f t="shared" si="28"/>
        <v>38113</v>
      </c>
      <c r="AJ491">
        <f t="shared" si="29"/>
        <v>4.1262194300000061</v>
      </c>
      <c r="AK491">
        <f t="shared" si="30"/>
        <v>4.1262194300000061</v>
      </c>
      <c r="AL491" s="3">
        <f>Sheet2!$Q$35</f>
        <v>10.235623914817568</v>
      </c>
      <c r="AM491" s="3">
        <f>Sheet2!$Q$37</f>
        <v>7.8277745832156471</v>
      </c>
      <c r="AN491" s="3">
        <f>Sheet2!$Q$39</f>
        <v>3.8789864960000009</v>
      </c>
      <c r="AU491">
        <f t="shared" si="31"/>
        <v>2.9374930615154053E-2</v>
      </c>
      <c r="AV491">
        <f>VLOOKUP(AI491,Sheet3!C523:F3814,4,FALSE)</f>
        <v>79.418940707476693</v>
      </c>
    </row>
    <row r="492" spans="1:48">
      <c r="A492">
        <v>39703485</v>
      </c>
      <c r="B492">
        <v>110</v>
      </c>
      <c r="C492" t="s">
        <v>164</v>
      </c>
      <c r="D492">
        <v>0</v>
      </c>
      <c r="E492" t="s">
        <v>165</v>
      </c>
      <c r="F492" t="s">
        <v>34</v>
      </c>
      <c r="G492" t="s">
        <v>166</v>
      </c>
      <c r="H492">
        <v>1</v>
      </c>
      <c r="I492">
        <v>18.62</v>
      </c>
      <c r="J492">
        <v>20.71</v>
      </c>
      <c r="K492">
        <v>9.3490000000000002</v>
      </c>
      <c r="L492">
        <v>11.439</v>
      </c>
      <c r="M492">
        <v>36848</v>
      </c>
      <c r="N492" t="s">
        <v>167</v>
      </c>
      <c r="P492">
        <v>2.2869999999999999</v>
      </c>
      <c r="V492" t="s">
        <v>35</v>
      </c>
      <c r="W492" s="1">
        <v>38114</v>
      </c>
      <c r="X492">
        <v>20040507</v>
      </c>
      <c r="Y492">
        <v>0.99280000000000002</v>
      </c>
      <c r="AB492">
        <v>-0.53266680923866805</v>
      </c>
      <c r="AI492" s="2">
        <f t="shared" si="28"/>
        <v>38114</v>
      </c>
      <c r="AJ492">
        <f t="shared" si="29"/>
        <v>4.1755920000000089</v>
      </c>
      <c r="AK492">
        <f t="shared" si="30"/>
        <v>4.1755920000000089</v>
      </c>
      <c r="AL492" s="3">
        <f>Sheet2!$Q$35</f>
        <v>10.235623914817568</v>
      </c>
      <c r="AM492" s="3">
        <f>Sheet2!$Q$37</f>
        <v>7.8277745832156471</v>
      </c>
      <c r="AN492" s="3">
        <f>Sheet2!$Q$39</f>
        <v>3.8789864960000009</v>
      </c>
      <c r="AU492">
        <f t="shared" si="31"/>
        <v>2.9726418422006323E-2</v>
      </c>
      <c r="AV492">
        <f>VLOOKUP(AI492,Sheet3!C524:F3815,4,FALSE)</f>
        <v>77.081005789236968</v>
      </c>
    </row>
    <row r="493" spans="1:48">
      <c r="A493">
        <v>39736306</v>
      </c>
      <c r="B493">
        <v>110</v>
      </c>
      <c r="C493" t="s">
        <v>164</v>
      </c>
      <c r="D493">
        <v>0</v>
      </c>
      <c r="E493" t="s">
        <v>165</v>
      </c>
      <c r="F493" t="s">
        <v>34</v>
      </c>
      <c r="G493" t="s">
        <v>166</v>
      </c>
      <c r="H493">
        <v>1</v>
      </c>
      <c r="I493">
        <v>18.62</v>
      </c>
      <c r="J493">
        <v>20.71</v>
      </c>
      <c r="K493">
        <v>9.3490000000000002</v>
      </c>
      <c r="L493">
        <v>11.439</v>
      </c>
      <c r="M493">
        <v>36848</v>
      </c>
      <c r="N493" t="s">
        <v>167</v>
      </c>
      <c r="P493">
        <v>2.2869999999999999</v>
      </c>
      <c r="V493" t="s">
        <v>35</v>
      </c>
      <c r="W493" s="1">
        <v>38115</v>
      </c>
      <c r="X493">
        <v>20040508</v>
      </c>
      <c r="Y493">
        <v>0.99260499999999996</v>
      </c>
      <c r="AB493">
        <v>-0.52224123182207005</v>
      </c>
      <c r="AI493" s="2">
        <f t="shared" si="28"/>
        <v>38115</v>
      </c>
      <c r="AJ493">
        <f t="shared" si="29"/>
        <v>4.1919934500000124</v>
      </c>
      <c r="AK493">
        <f t="shared" si="30"/>
        <v>4.1919934500000124</v>
      </c>
      <c r="AL493" s="3">
        <f>Sheet2!$Q$35</f>
        <v>10.235623914817568</v>
      </c>
      <c r="AM493" s="3">
        <f>Sheet2!$Q$37</f>
        <v>7.8277745832156471</v>
      </c>
      <c r="AN493" s="3">
        <f>Sheet2!$Q$39</f>
        <v>3.8789864960000009</v>
      </c>
      <c r="AU493">
        <f t="shared" si="31"/>
        <v>2.984318183314125E-2</v>
      </c>
      <c r="AV493">
        <f>VLOOKUP(AI493,Sheet3!C525:F3816,4,FALSE)</f>
        <v>72.830215028801106</v>
      </c>
    </row>
    <row r="494" spans="1:48">
      <c r="A494">
        <v>39772434</v>
      </c>
      <c r="B494">
        <v>110</v>
      </c>
      <c r="C494" t="s">
        <v>164</v>
      </c>
      <c r="D494">
        <v>0</v>
      </c>
      <c r="E494" t="s">
        <v>165</v>
      </c>
      <c r="F494" t="s">
        <v>34</v>
      </c>
      <c r="G494" t="s">
        <v>166</v>
      </c>
      <c r="H494">
        <v>1</v>
      </c>
      <c r="I494">
        <v>18.62</v>
      </c>
      <c r="J494">
        <v>20.71</v>
      </c>
      <c r="K494">
        <v>9.3490000000000002</v>
      </c>
      <c r="L494">
        <v>11.439</v>
      </c>
      <c r="M494">
        <v>36848</v>
      </c>
      <c r="N494" t="s">
        <v>167</v>
      </c>
      <c r="P494">
        <v>2.2869999999999999</v>
      </c>
      <c r="V494" t="s">
        <v>35</v>
      </c>
      <c r="W494" s="1">
        <v>38116</v>
      </c>
      <c r="X494">
        <v>20040509</v>
      </c>
      <c r="Y494">
        <v>0.994502</v>
      </c>
      <c r="AB494">
        <v>-0.62366338751069506</v>
      </c>
      <c r="AI494" s="2">
        <f t="shared" si="28"/>
        <v>38116</v>
      </c>
      <c r="AJ494">
        <f t="shared" si="29"/>
        <v>4.0324367800000118</v>
      </c>
      <c r="AK494">
        <f t="shared" si="30"/>
        <v>4.0324367800000118</v>
      </c>
      <c r="AL494" s="3">
        <f>Sheet2!$Q$35</f>
        <v>10.235623914817568</v>
      </c>
      <c r="AM494" s="3">
        <f>Sheet2!$Q$37</f>
        <v>7.8277745832156471</v>
      </c>
      <c r="AN494" s="3">
        <f>Sheet2!$Q$39</f>
        <v>3.8789864960000009</v>
      </c>
      <c r="AU494">
        <f t="shared" si="31"/>
        <v>2.8707283418151954E-2</v>
      </c>
      <c r="AV494">
        <f>VLOOKUP(AI494,Sheet3!C526:F3817,4,FALSE)</f>
        <v>68.437731243017382</v>
      </c>
    </row>
    <row r="495" spans="1:48">
      <c r="A495">
        <v>39807892</v>
      </c>
      <c r="B495">
        <v>110</v>
      </c>
      <c r="C495" t="s">
        <v>164</v>
      </c>
      <c r="D495">
        <v>0</v>
      </c>
      <c r="E495" t="s">
        <v>165</v>
      </c>
      <c r="F495" t="s">
        <v>34</v>
      </c>
      <c r="G495" t="s">
        <v>166</v>
      </c>
      <c r="H495">
        <v>1</v>
      </c>
      <c r="I495">
        <v>18.62</v>
      </c>
      <c r="J495">
        <v>20.71</v>
      </c>
      <c r="K495">
        <v>9.3490000000000002</v>
      </c>
      <c r="L495">
        <v>11.439</v>
      </c>
      <c r="M495">
        <v>36848</v>
      </c>
      <c r="N495" t="s">
        <v>167</v>
      </c>
      <c r="P495">
        <v>2.2869999999999999</v>
      </c>
      <c r="V495" t="s">
        <v>35</v>
      </c>
      <c r="W495" s="1">
        <v>38117</v>
      </c>
      <c r="X495">
        <v>20040510</v>
      </c>
      <c r="Y495">
        <v>0.99160999999999999</v>
      </c>
      <c r="AB495">
        <v>-0.46904405474764899</v>
      </c>
      <c r="AI495" s="2">
        <f t="shared" si="28"/>
        <v>38117</v>
      </c>
      <c r="AJ495">
        <f t="shared" si="29"/>
        <v>4.2756829000000067</v>
      </c>
      <c r="AK495">
        <f t="shared" si="30"/>
        <v>4.2756829000000067</v>
      </c>
      <c r="AL495" s="3">
        <f>Sheet2!$Q$35</f>
        <v>10.235623914817568</v>
      </c>
      <c r="AM495" s="3">
        <f>Sheet2!$Q$37</f>
        <v>7.8277745832156471</v>
      </c>
      <c r="AN495" s="3">
        <f>Sheet2!$Q$39</f>
        <v>3.8789864960000009</v>
      </c>
      <c r="AU495">
        <f t="shared" si="31"/>
        <v>3.0438974623291103E-2</v>
      </c>
      <c r="AV495">
        <f>VLOOKUP(AI495,Sheet3!C527:F3818,4,FALSE)</f>
        <v>64.541173045951183</v>
      </c>
    </row>
    <row r="496" spans="1:48">
      <c r="A496">
        <v>39843263</v>
      </c>
      <c r="B496">
        <v>110</v>
      </c>
      <c r="C496" t="s">
        <v>164</v>
      </c>
      <c r="D496">
        <v>0</v>
      </c>
      <c r="E496" t="s">
        <v>165</v>
      </c>
      <c r="F496" t="s">
        <v>34</v>
      </c>
      <c r="G496" t="s">
        <v>166</v>
      </c>
      <c r="H496">
        <v>1</v>
      </c>
      <c r="I496">
        <v>18.62</v>
      </c>
      <c r="J496">
        <v>20.71</v>
      </c>
      <c r="K496">
        <v>9.3490000000000002</v>
      </c>
      <c r="L496">
        <v>11.439</v>
      </c>
      <c r="M496">
        <v>36848</v>
      </c>
      <c r="N496" t="s">
        <v>167</v>
      </c>
      <c r="P496">
        <v>2.2869999999999999</v>
      </c>
      <c r="V496" t="s">
        <v>35</v>
      </c>
      <c r="W496" s="1">
        <v>38118</v>
      </c>
      <c r="X496">
        <v>20040511</v>
      </c>
      <c r="Y496">
        <v>0.98987499999999995</v>
      </c>
      <c r="AB496">
        <v>-0.376283147989734</v>
      </c>
      <c r="AI496" s="2">
        <f t="shared" si="28"/>
        <v>38118</v>
      </c>
      <c r="AJ496">
        <f t="shared" si="29"/>
        <v>4.4216137500000059</v>
      </c>
      <c r="AK496">
        <f t="shared" si="30"/>
        <v>4.4216137500000059</v>
      </c>
      <c r="AL496" s="3">
        <f>Sheet2!$Q$35</f>
        <v>10.235623914817568</v>
      </c>
      <c r="AM496" s="3">
        <f>Sheet2!$Q$37</f>
        <v>7.8277745832156471</v>
      </c>
      <c r="AN496" s="3">
        <f>Sheet2!$Q$39</f>
        <v>3.8789864960000009</v>
      </c>
      <c r="AU496">
        <f t="shared" si="31"/>
        <v>3.1477869589029858E-2</v>
      </c>
      <c r="AV496">
        <f>VLOOKUP(AI496,Sheet3!C528:F3819,4,FALSE)</f>
        <v>60.502921823537108</v>
      </c>
    </row>
    <row r="497" spans="1:48">
      <c r="A497">
        <v>39876009</v>
      </c>
      <c r="B497">
        <v>110</v>
      </c>
      <c r="C497" t="s">
        <v>164</v>
      </c>
      <c r="D497">
        <v>0</v>
      </c>
      <c r="E497" t="s">
        <v>165</v>
      </c>
      <c r="F497" t="s">
        <v>34</v>
      </c>
      <c r="G497" t="s">
        <v>166</v>
      </c>
      <c r="H497">
        <v>1</v>
      </c>
      <c r="I497">
        <v>18.62</v>
      </c>
      <c r="J497">
        <v>20.71</v>
      </c>
      <c r="K497">
        <v>9.3490000000000002</v>
      </c>
      <c r="L497">
        <v>11.439</v>
      </c>
      <c r="M497">
        <v>36848</v>
      </c>
      <c r="N497" t="s">
        <v>167</v>
      </c>
      <c r="P497">
        <v>2.2869999999999999</v>
      </c>
      <c r="V497" t="s">
        <v>35</v>
      </c>
      <c r="W497" s="1">
        <v>38119</v>
      </c>
      <c r="X497">
        <v>20040512</v>
      </c>
      <c r="Y497">
        <v>0.98782000000000003</v>
      </c>
      <c r="AB497">
        <v>-0.26641360136869502</v>
      </c>
      <c r="AI497" s="2">
        <f t="shared" si="28"/>
        <v>38119</v>
      </c>
      <c r="AJ497">
        <f t="shared" si="29"/>
        <v>4.5944598000000099</v>
      </c>
      <c r="AK497">
        <f t="shared" si="30"/>
        <v>4.5944598000000099</v>
      </c>
      <c r="AL497" s="3">
        <f>Sheet2!$Q$35</f>
        <v>10.235623914817568</v>
      </c>
      <c r="AM497" s="3">
        <f>Sheet2!$Q$37</f>
        <v>7.8277745832156471</v>
      </c>
      <c r="AN497" s="3">
        <f>Sheet2!$Q$39</f>
        <v>3.8789864960000009</v>
      </c>
      <c r="AU497">
        <f t="shared" si="31"/>
        <v>3.2708376306374638E-2</v>
      </c>
      <c r="AV497">
        <f>VLOOKUP(AI497,Sheet3!C529:F3820,4,FALSE)</f>
        <v>56.960596189840558</v>
      </c>
    </row>
    <row r="498" spans="1:48">
      <c r="A498">
        <v>39911760</v>
      </c>
      <c r="B498">
        <v>110</v>
      </c>
      <c r="C498" t="s">
        <v>164</v>
      </c>
      <c r="D498">
        <v>0</v>
      </c>
      <c r="E498" t="s">
        <v>165</v>
      </c>
      <c r="F498" t="s">
        <v>34</v>
      </c>
      <c r="G498" t="s">
        <v>166</v>
      </c>
      <c r="H498">
        <v>1</v>
      </c>
      <c r="I498">
        <v>18.62</v>
      </c>
      <c r="J498">
        <v>20.71</v>
      </c>
      <c r="K498">
        <v>9.3490000000000002</v>
      </c>
      <c r="L498">
        <v>11.439</v>
      </c>
      <c r="M498">
        <v>36848</v>
      </c>
      <c r="N498" t="s">
        <v>167</v>
      </c>
      <c r="P498">
        <v>2.2869999999999999</v>
      </c>
      <c r="V498" t="s">
        <v>35</v>
      </c>
      <c r="W498" s="1">
        <v>38120</v>
      </c>
      <c r="X498">
        <v>20040513</v>
      </c>
      <c r="Y498">
        <v>0.98516400000000004</v>
      </c>
      <c r="AB498">
        <v>-0.12441189050470899</v>
      </c>
      <c r="AI498" s="2">
        <f t="shared" si="28"/>
        <v>38120</v>
      </c>
      <c r="AJ498">
        <f t="shared" si="29"/>
        <v>4.8178559600000028</v>
      </c>
      <c r="AK498">
        <f t="shared" si="30"/>
        <v>4.8178559600000028</v>
      </c>
      <c r="AL498" s="3">
        <f>Sheet2!$Q$35</f>
        <v>10.235623914817568</v>
      </c>
      <c r="AM498" s="3">
        <f>Sheet2!$Q$37</f>
        <v>7.8277745832156471</v>
      </c>
      <c r="AN498" s="3">
        <f>Sheet2!$Q$39</f>
        <v>3.8789864960000009</v>
      </c>
      <c r="AU498">
        <f t="shared" si="31"/>
        <v>3.4298753844704356E-2</v>
      </c>
      <c r="AV498">
        <f>VLOOKUP(AI498,Sheet3!C530:F3821,4,FALSE)</f>
        <v>54.410121733579039</v>
      </c>
    </row>
    <row r="499" spans="1:48">
      <c r="A499">
        <v>39945310</v>
      </c>
      <c r="B499">
        <v>110</v>
      </c>
      <c r="C499" t="s">
        <v>164</v>
      </c>
      <c r="D499">
        <v>0</v>
      </c>
      <c r="E499" t="s">
        <v>165</v>
      </c>
      <c r="F499" t="s">
        <v>34</v>
      </c>
      <c r="G499" t="s">
        <v>166</v>
      </c>
      <c r="H499">
        <v>1</v>
      </c>
      <c r="I499">
        <v>18.62</v>
      </c>
      <c r="J499">
        <v>20.71</v>
      </c>
      <c r="K499">
        <v>9.3490000000000002</v>
      </c>
      <c r="L499">
        <v>11.439</v>
      </c>
      <c r="M499">
        <v>36848</v>
      </c>
      <c r="N499" t="s">
        <v>167</v>
      </c>
      <c r="P499">
        <v>2.2869999999999999</v>
      </c>
      <c r="V499" t="s">
        <v>35</v>
      </c>
      <c r="W499" s="1">
        <v>38121</v>
      </c>
      <c r="X499">
        <v>20040514</v>
      </c>
      <c r="Y499">
        <v>0.98850499999999997</v>
      </c>
      <c r="AB499">
        <v>-0.30303678357570601</v>
      </c>
      <c r="AI499" s="2">
        <f t="shared" si="28"/>
        <v>38121</v>
      </c>
      <c r="AJ499">
        <f t="shared" si="29"/>
        <v>4.5368444500000038</v>
      </c>
      <c r="AK499">
        <f t="shared" si="30"/>
        <v>4.5368444500000038</v>
      </c>
      <c r="AL499" s="3">
        <f>Sheet2!$Q$35</f>
        <v>10.235623914817568</v>
      </c>
      <c r="AM499" s="3">
        <f>Sheet2!$Q$37</f>
        <v>7.8277745832156471</v>
      </c>
      <c r="AN499" s="3">
        <f>Sheet2!$Q$39</f>
        <v>3.8789864960000009</v>
      </c>
      <c r="AU499">
        <f t="shared" si="31"/>
        <v>3.2298207400593013E-2</v>
      </c>
      <c r="AV499">
        <f>VLOOKUP(AI499,Sheet3!C531:F3822,4,FALSE)</f>
        <v>52.709805429404696</v>
      </c>
    </row>
    <row r="500" spans="1:48">
      <c r="A500">
        <v>39978554</v>
      </c>
      <c r="B500">
        <v>110</v>
      </c>
      <c r="C500" t="s">
        <v>164</v>
      </c>
      <c r="D500">
        <v>0</v>
      </c>
      <c r="E500" t="s">
        <v>165</v>
      </c>
      <c r="F500" t="s">
        <v>34</v>
      </c>
      <c r="G500" t="s">
        <v>166</v>
      </c>
      <c r="H500">
        <v>1</v>
      </c>
      <c r="I500">
        <v>18.62</v>
      </c>
      <c r="J500">
        <v>20.71</v>
      </c>
      <c r="K500">
        <v>9.3490000000000002</v>
      </c>
      <c r="L500">
        <v>11.439</v>
      </c>
      <c r="M500">
        <v>36848</v>
      </c>
      <c r="N500" t="s">
        <v>167</v>
      </c>
      <c r="P500">
        <v>2.2869999999999999</v>
      </c>
      <c r="V500" t="s">
        <v>35</v>
      </c>
      <c r="W500" s="1">
        <v>38122</v>
      </c>
      <c r="X500">
        <v>20040515</v>
      </c>
      <c r="Y500">
        <v>0.98911899999999997</v>
      </c>
      <c r="AB500">
        <v>-0.335863986313089</v>
      </c>
      <c r="AI500" s="2">
        <f t="shared" si="28"/>
        <v>38122</v>
      </c>
      <c r="AJ500">
        <f t="shared" si="29"/>
        <v>4.4852009100000032</v>
      </c>
      <c r="AK500">
        <f t="shared" si="30"/>
        <v>4.4852009100000032</v>
      </c>
      <c r="AL500" s="3">
        <f>Sheet2!$Q$35</f>
        <v>10.235623914817568</v>
      </c>
      <c r="AM500" s="3">
        <f>Sheet2!$Q$37</f>
        <v>7.8277745832156471</v>
      </c>
      <c r="AN500" s="3">
        <f>Sheet2!$Q$39</f>
        <v>3.8789864960000009</v>
      </c>
      <c r="AU500">
        <f t="shared" si="31"/>
        <v>3.1930552352199E-2</v>
      </c>
      <c r="AV500">
        <f>VLOOKUP(AI500,Sheet3!C532:F3823,4,FALSE)</f>
        <v>54.126735682883314</v>
      </c>
    </row>
    <row r="501" spans="1:48">
      <c r="A501">
        <v>40023834</v>
      </c>
      <c r="B501">
        <v>110</v>
      </c>
      <c r="C501" t="s">
        <v>164</v>
      </c>
      <c r="D501">
        <v>0</v>
      </c>
      <c r="E501" t="s">
        <v>165</v>
      </c>
      <c r="F501" t="s">
        <v>34</v>
      </c>
      <c r="G501" t="s">
        <v>166</v>
      </c>
      <c r="H501">
        <v>1</v>
      </c>
      <c r="I501">
        <v>18.62</v>
      </c>
      <c r="J501">
        <v>20.71</v>
      </c>
      <c r="K501">
        <v>9.3490000000000002</v>
      </c>
      <c r="L501">
        <v>11.439</v>
      </c>
      <c r="M501">
        <v>36848</v>
      </c>
      <c r="N501" t="s">
        <v>167</v>
      </c>
      <c r="P501">
        <v>2.2869999999999999</v>
      </c>
      <c r="V501" t="s">
        <v>35</v>
      </c>
      <c r="W501" s="1">
        <v>38123</v>
      </c>
      <c r="X501">
        <v>20040516</v>
      </c>
      <c r="Y501">
        <v>0.98997500000000005</v>
      </c>
      <c r="AB501">
        <v>-0.38162959794696799</v>
      </c>
      <c r="AI501" s="2">
        <f t="shared" si="28"/>
        <v>38123</v>
      </c>
      <c r="AJ501">
        <f t="shared" si="29"/>
        <v>4.4132027499999964</v>
      </c>
      <c r="AK501">
        <f t="shared" si="30"/>
        <v>4.4132027499999964</v>
      </c>
      <c r="AL501" s="3">
        <f>Sheet2!$Q$35</f>
        <v>10.235623914817568</v>
      </c>
      <c r="AM501" s="3">
        <f>Sheet2!$Q$37</f>
        <v>7.8277745832156471</v>
      </c>
      <c r="AN501" s="3">
        <f>Sheet2!$Q$39</f>
        <v>3.8789864960000009</v>
      </c>
      <c r="AU501">
        <f t="shared" si="31"/>
        <v>3.1417990916652913E-2</v>
      </c>
      <c r="AV501">
        <f>VLOOKUP(AI501,Sheet3!C533:F3824,4,FALSE)</f>
        <v>61.77815905166787</v>
      </c>
    </row>
    <row r="502" spans="1:48">
      <c r="A502">
        <v>40057074</v>
      </c>
      <c r="B502">
        <v>110</v>
      </c>
      <c r="C502" t="s">
        <v>164</v>
      </c>
      <c r="D502">
        <v>0</v>
      </c>
      <c r="E502" t="s">
        <v>165</v>
      </c>
      <c r="F502" t="s">
        <v>34</v>
      </c>
      <c r="G502" t="s">
        <v>166</v>
      </c>
      <c r="H502">
        <v>1</v>
      </c>
      <c r="I502">
        <v>18.62</v>
      </c>
      <c r="J502">
        <v>20.71</v>
      </c>
      <c r="K502">
        <v>9.3490000000000002</v>
      </c>
      <c r="L502">
        <v>11.439</v>
      </c>
      <c r="M502">
        <v>36848</v>
      </c>
      <c r="N502" t="s">
        <v>167</v>
      </c>
      <c r="P502">
        <v>2.2869999999999999</v>
      </c>
      <c r="V502" t="s">
        <v>35</v>
      </c>
      <c r="W502" s="1">
        <v>38124</v>
      </c>
      <c r="X502">
        <v>20040517</v>
      </c>
      <c r="Y502">
        <v>0.98997500000000005</v>
      </c>
      <c r="AB502">
        <v>-0.38162959794696799</v>
      </c>
      <c r="AI502" s="2">
        <f t="shared" si="28"/>
        <v>38124</v>
      </c>
      <c r="AJ502">
        <f t="shared" si="29"/>
        <v>4.4132027499999964</v>
      </c>
      <c r="AK502">
        <f t="shared" si="30"/>
        <v>4.4132027499999964</v>
      </c>
      <c r="AL502" s="3">
        <f>Sheet2!$Q$35</f>
        <v>10.235623914817568</v>
      </c>
      <c r="AM502" s="3">
        <f>Sheet2!$Q$37</f>
        <v>7.8277745832156471</v>
      </c>
      <c r="AN502" s="3">
        <f>Sheet2!$Q$39</f>
        <v>3.8789864960000009</v>
      </c>
      <c r="AU502">
        <f t="shared" si="31"/>
        <v>3.1417990916652913E-2</v>
      </c>
      <c r="AV502">
        <f>VLOOKUP(AI502,Sheet3!C534:F3825,4,FALSE)</f>
        <v>70.988205699278907</v>
      </c>
    </row>
    <row r="503" spans="1:48">
      <c r="A503">
        <v>40090850</v>
      </c>
      <c r="B503">
        <v>110</v>
      </c>
      <c r="C503" t="s">
        <v>164</v>
      </c>
      <c r="D503">
        <v>0</v>
      </c>
      <c r="E503" t="s">
        <v>165</v>
      </c>
      <c r="F503" t="s">
        <v>34</v>
      </c>
      <c r="G503" t="s">
        <v>166</v>
      </c>
      <c r="H503">
        <v>1</v>
      </c>
      <c r="I503">
        <v>18.62</v>
      </c>
      <c r="J503">
        <v>20.71</v>
      </c>
      <c r="K503">
        <v>9.3490000000000002</v>
      </c>
      <c r="L503">
        <v>11.439</v>
      </c>
      <c r="M503">
        <v>36848</v>
      </c>
      <c r="N503" t="s">
        <v>167</v>
      </c>
      <c r="P503">
        <v>2.2869999999999999</v>
      </c>
      <c r="V503" t="s">
        <v>35</v>
      </c>
      <c r="W503" s="1">
        <v>38125</v>
      </c>
      <c r="X503">
        <v>20040518</v>
      </c>
      <c r="Y503">
        <v>0.98895599999999995</v>
      </c>
      <c r="AB503">
        <v>-0.32714927288280499</v>
      </c>
      <c r="AI503" s="2">
        <f t="shared" si="28"/>
        <v>38125</v>
      </c>
      <c r="AJ503">
        <f t="shared" si="29"/>
        <v>4.4989108400000077</v>
      </c>
      <c r="AK503">
        <f t="shared" si="30"/>
        <v>4.4989108400000077</v>
      </c>
      <c r="AL503" s="3">
        <f>Sheet2!$Q$35</f>
        <v>10.235623914817568</v>
      </c>
      <c r="AM503" s="3">
        <f>Sheet2!$Q$37</f>
        <v>7.8277745832156471</v>
      </c>
      <c r="AN503" s="3">
        <f>Sheet2!$Q$39</f>
        <v>3.8789864960000009</v>
      </c>
      <c r="AU503">
        <f t="shared" si="31"/>
        <v>3.202815458817334E-2</v>
      </c>
      <c r="AV503">
        <f>VLOOKUP(AI503,Sheet3!C535:F3826,4,FALSE)</f>
        <v>78.568782555389518</v>
      </c>
    </row>
    <row r="504" spans="1:48">
      <c r="A504">
        <v>40130045</v>
      </c>
      <c r="B504">
        <v>110</v>
      </c>
      <c r="C504" t="s">
        <v>164</v>
      </c>
      <c r="D504">
        <v>0</v>
      </c>
      <c r="E504" t="s">
        <v>165</v>
      </c>
      <c r="F504" t="s">
        <v>34</v>
      </c>
      <c r="G504" t="s">
        <v>166</v>
      </c>
      <c r="H504">
        <v>1</v>
      </c>
      <c r="I504">
        <v>18.62</v>
      </c>
      <c r="J504">
        <v>20.71</v>
      </c>
      <c r="K504">
        <v>9.3490000000000002</v>
      </c>
      <c r="L504">
        <v>11.439</v>
      </c>
      <c r="M504">
        <v>36848</v>
      </c>
      <c r="N504" t="s">
        <v>167</v>
      </c>
      <c r="P504">
        <v>2.2869999999999999</v>
      </c>
      <c r="V504" t="s">
        <v>35</v>
      </c>
      <c r="W504" s="1">
        <v>38126</v>
      </c>
      <c r="X504">
        <v>20040519</v>
      </c>
      <c r="Y504">
        <v>0.99128799999999995</v>
      </c>
      <c r="AB504">
        <v>-0.451828485885371</v>
      </c>
      <c r="AI504" s="2">
        <f t="shared" si="28"/>
        <v>38126</v>
      </c>
      <c r="AJ504">
        <f t="shared" si="29"/>
        <v>4.3027663200000177</v>
      </c>
      <c r="AK504">
        <f t="shared" si="30"/>
        <v>4.3027663200000177</v>
      </c>
      <c r="AL504" s="3">
        <f>Sheet2!$Q$35</f>
        <v>10.235623914817568</v>
      </c>
      <c r="AM504" s="3">
        <f>Sheet2!$Q$37</f>
        <v>7.8277745832156471</v>
      </c>
      <c r="AN504" s="3">
        <f>Sheet2!$Q$39</f>
        <v>3.8789864960000009</v>
      </c>
      <c r="AU504">
        <f t="shared" si="31"/>
        <v>3.0631783948344718E-2</v>
      </c>
      <c r="AV504">
        <f>VLOOKUP(AI504,Sheet3!C536:F3827,4,FALSE)</f>
        <v>81.827722138390357</v>
      </c>
    </row>
    <row r="505" spans="1:48">
      <c r="A505">
        <v>40161272</v>
      </c>
      <c r="B505">
        <v>110</v>
      </c>
      <c r="C505" t="s">
        <v>164</v>
      </c>
      <c r="D505">
        <v>0</v>
      </c>
      <c r="E505" t="s">
        <v>165</v>
      </c>
      <c r="F505" t="s">
        <v>34</v>
      </c>
      <c r="G505" t="s">
        <v>166</v>
      </c>
      <c r="H505">
        <v>1</v>
      </c>
      <c r="I505">
        <v>18.62</v>
      </c>
      <c r="J505">
        <v>20.71</v>
      </c>
      <c r="K505">
        <v>9.3490000000000002</v>
      </c>
      <c r="L505">
        <v>11.439</v>
      </c>
      <c r="M505">
        <v>36848</v>
      </c>
      <c r="N505" t="s">
        <v>167</v>
      </c>
      <c r="P505">
        <v>2.2869999999999999</v>
      </c>
      <c r="V505" t="s">
        <v>35</v>
      </c>
      <c r="W505" s="1">
        <v>38127</v>
      </c>
      <c r="X505">
        <v>20040520</v>
      </c>
      <c r="Y505">
        <v>0.99441999999999997</v>
      </c>
      <c r="AB505">
        <v>-0.61927929854576602</v>
      </c>
      <c r="AI505" s="2">
        <f t="shared" si="28"/>
        <v>38127</v>
      </c>
      <c r="AJ505">
        <f t="shared" si="29"/>
        <v>4.0393338000000085</v>
      </c>
      <c r="AK505">
        <f t="shared" si="30"/>
        <v>4.0393338000000085</v>
      </c>
      <c r="AL505" s="3">
        <f>Sheet2!$Q$35</f>
        <v>10.235623914817568</v>
      </c>
      <c r="AM505" s="3">
        <f>Sheet2!$Q$37</f>
        <v>7.8277745832156471</v>
      </c>
      <c r="AN505" s="3">
        <f>Sheet2!$Q$39</f>
        <v>3.8789864960000009</v>
      </c>
      <c r="AU505">
        <f t="shared" si="31"/>
        <v>2.8756383929500966E-2</v>
      </c>
      <c r="AV505">
        <f>VLOOKUP(AI505,Sheet3!C537:F3828,4,FALSE)</f>
        <v>89.124912943805242</v>
      </c>
    </row>
    <row r="506" spans="1:48">
      <c r="A506">
        <v>40194799</v>
      </c>
      <c r="B506">
        <v>110</v>
      </c>
      <c r="C506" t="s">
        <v>164</v>
      </c>
      <c r="D506">
        <v>0</v>
      </c>
      <c r="E506" t="s">
        <v>165</v>
      </c>
      <c r="F506" t="s">
        <v>34</v>
      </c>
      <c r="G506" t="s">
        <v>166</v>
      </c>
      <c r="H506">
        <v>1</v>
      </c>
      <c r="I506">
        <v>18.62</v>
      </c>
      <c r="J506">
        <v>20.71</v>
      </c>
      <c r="K506">
        <v>9.3490000000000002</v>
      </c>
      <c r="L506">
        <v>11.439</v>
      </c>
      <c r="M506">
        <v>36848</v>
      </c>
      <c r="N506" t="s">
        <v>167</v>
      </c>
      <c r="P506">
        <v>2.2869999999999999</v>
      </c>
      <c r="V506" t="s">
        <v>35</v>
      </c>
      <c r="W506" s="1">
        <v>38128</v>
      </c>
      <c r="X506">
        <v>20040521</v>
      </c>
      <c r="Y506">
        <v>0.99412699999999998</v>
      </c>
      <c r="AB506">
        <v>-0.60361420017108802</v>
      </c>
      <c r="AI506" s="2">
        <f t="shared" si="28"/>
        <v>38128</v>
      </c>
      <c r="AJ506">
        <f t="shared" si="29"/>
        <v>4.0639780300000155</v>
      </c>
      <c r="AK506">
        <f t="shared" si="30"/>
        <v>4.0639780300000155</v>
      </c>
      <c r="AL506" s="3">
        <f>Sheet2!$Q$35</f>
        <v>10.235623914817568</v>
      </c>
      <c r="AM506" s="3">
        <f>Sheet2!$Q$37</f>
        <v>7.8277745832156471</v>
      </c>
      <c r="AN506" s="3">
        <f>Sheet2!$Q$39</f>
        <v>3.8789864960000009</v>
      </c>
      <c r="AU506">
        <f t="shared" si="31"/>
        <v>2.8931828439565255E-2</v>
      </c>
      <c r="AV506">
        <f>VLOOKUP(AI506,Sheet3!C538:F3829,4,FALSE)</f>
        <v>105.70299690950512</v>
      </c>
    </row>
    <row r="507" spans="1:48">
      <c r="A507">
        <v>40226151</v>
      </c>
      <c r="B507">
        <v>110</v>
      </c>
      <c r="C507" t="s">
        <v>164</v>
      </c>
      <c r="D507">
        <v>0</v>
      </c>
      <c r="E507" t="s">
        <v>165</v>
      </c>
      <c r="F507" t="s">
        <v>34</v>
      </c>
      <c r="G507" t="s">
        <v>166</v>
      </c>
      <c r="H507">
        <v>1</v>
      </c>
      <c r="I507">
        <v>18.62</v>
      </c>
      <c r="J507">
        <v>20.71</v>
      </c>
      <c r="K507">
        <v>9.3490000000000002</v>
      </c>
      <c r="L507">
        <v>11.439</v>
      </c>
      <c r="M507">
        <v>36848</v>
      </c>
      <c r="N507" t="s">
        <v>167</v>
      </c>
      <c r="P507">
        <v>2.2869999999999999</v>
      </c>
      <c r="V507" t="s">
        <v>35</v>
      </c>
      <c r="W507" s="1">
        <v>38129</v>
      </c>
      <c r="X507">
        <v>20040522</v>
      </c>
      <c r="Y507">
        <v>0.99031499999999995</v>
      </c>
      <c r="AB507">
        <v>-0.399807527801539</v>
      </c>
      <c r="AI507" s="2">
        <f t="shared" si="28"/>
        <v>38129</v>
      </c>
      <c r="AJ507">
        <f t="shared" si="29"/>
        <v>4.3846053500000153</v>
      </c>
      <c r="AK507">
        <f t="shared" si="30"/>
        <v>4.3846053500000153</v>
      </c>
      <c r="AL507" s="3">
        <f>Sheet2!$Q$35</f>
        <v>10.235623914817568</v>
      </c>
      <c r="AM507" s="3">
        <f>Sheet2!$Q$37</f>
        <v>7.8277745832156471</v>
      </c>
      <c r="AN507" s="3">
        <f>Sheet2!$Q$39</f>
        <v>3.8789864960000009</v>
      </c>
      <c r="AU507">
        <f t="shared" si="31"/>
        <v>3.1214403430571681E-2</v>
      </c>
      <c r="AV507">
        <f>VLOOKUP(AI507,Sheet3!C539:F3830,4,FALSE)</f>
        <v>119.51806688092167</v>
      </c>
    </row>
    <row r="508" spans="1:48">
      <c r="A508">
        <v>40264933</v>
      </c>
      <c r="B508">
        <v>110</v>
      </c>
      <c r="C508" t="s">
        <v>164</v>
      </c>
      <c r="D508">
        <v>0</v>
      </c>
      <c r="E508" t="s">
        <v>165</v>
      </c>
      <c r="F508" t="s">
        <v>34</v>
      </c>
      <c r="G508" t="s">
        <v>166</v>
      </c>
      <c r="H508">
        <v>1</v>
      </c>
      <c r="I508">
        <v>18.62</v>
      </c>
      <c r="J508">
        <v>20.71</v>
      </c>
      <c r="K508">
        <v>9.3490000000000002</v>
      </c>
      <c r="L508">
        <v>11.439</v>
      </c>
      <c r="M508">
        <v>36848</v>
      </c>
      <c r="N508" t="s">
        <v>167</v>
      </c>
      <c r="P508">
        <v>2.2869999999999999</v>
      </c>
      <c r="V508" t="s">
        <v>35</v>
      </c>
      <c r="W508" s="1">
        <v>38130</v>
      </c>
      <c r="X508">
        <v>20040523</v>
      </c>
      <c r="Y508">
        <v>0.98825700000000005</v>
      </c>
      <c r="AB508">
        <v>-0.28977758768178402</v>
      </c>
      <c r="AI508" s="2">
        <f t="shared" si="28"/>
        <v>38130</v>
      </c>
      <c r="AJ508">
        <f t="shared" si="29"/>
        <v>4.5577037300000001</v>
      </c>
      <c r="AK508">
        <f t="shared" si="30"/>
        <v>4.5577037300000001</v>
      </c>
      <c r="AL508" s="3">
        <f>Sheet2!$Q$35</f>
        <v>10.235623914817568</v>
      </c>
      <c r="AM508" s="3">
        <f>Sheet2!$Q$37</f>
        <v>7.8277745832156471</v>
      </c>
      <c r="AN508" s="3">
        <f>Sheet2!$Q$39</f>
        <v>3.8789864960000009</v>
      </c>
      <c r="AU508">
        <f t="shared" si="31"/>
        <v>3.2446706508087626E-2</v>
      </c>
      <c r="AV508">
        <f>VLOOKUP(AI508,Sheet3!C540:F3831,4,FALSE)</f>
        <v>132.41213218757713</v>
      </c>
    </row>
    <row r="509" spans="1:48">
      <c r="A509">
        <v>40298877</v>
      </c>
      <c r="B509">
        <v>110</v>
      </c>
      <c r="C509" t="s">
        <v>164</v>
      </c>
      <c r="D509">
        <v>0</v>
      </c>
      <c r="E509" t="s">
        <v>165</v>
      </c>
      <c r="F509" t="s">
        <v>34</v>
      </c>
      <c r="G509" t="s">
        <v>166</v>
      </c>
      <c r="H509">
        <v>1</v>
      </c>
      <c r="I509">
        <v>18.62</v>
      </c>
      <c r="J509">
        <v>20.71</v>
      </c>
      <c r="K509">
        <v>9.3490000000000002</v>
      </c>
      <c r="L509">
        <v>11.439</v>
      </c>
      <c r="M509">
        <v>36848</v>
      </c>
      <c r="N509" t="s">
        <v>167</v>
      </c>
      <c r="P509">
        <v>2.2869999999999999</v>
      </c>
      <c r="V509" t="s">
        <v>35</v>
      </c>
      <c r="W509" s="1">
        <v>38131</v>
      </c>
      <c r="X509">
        <v>20040524</v>
      </c>
      <c r="Y509">
        <v>0.985043</v>
      </c>
      <c r="AB509">
        <v>-0.11794268605646099</v>
      </c>
      <c r="AI509" s="2">
        <f t="shared" si="28"/>
        <v>38131</v>
      </c>
      <c r="AJ509">
        <f t="shared" si="29"/>
        <v>4.8280332700000059</v>
      </c>
      <c r="AK509">
        <f t="shared" si="30"/>
        <v>4.8280332700000059</v>
      </c>
      <c r="AL509" s="3">
        <f>Sheet2!$Q$35</f>
        <v>10.235623914817568</v>
      </c>
      <c r="AM509" s="3">
        <f>Sheet2!$Q$37</f>
        <v>7.8277745832156471</v>
      </c>
      <c r="AN509" s="3">
        <f>Sheet2!$Q$39</f>
        <v>3.8789864960000009</v>
      </c>
      <c r="AU509">
        <f t="shared" si="31"/>
        <v>3.4371207038280387E-2</v>
      </c>
      <c r="AV509">
        <f>VLOOKUP(AI509,Sheet3!C541:F3832,4,FALSE)</f>
        <v>131.49112752281602</v>
      </c>
    </row>
    <row r="510" spans="1:48">
      <c r="A510">
        <v>40336659</v>
      </c>
      <c r="B510">
        <v>110</v>
      </c>
      <c r="C510" t="s">
        <v>164</v>
      </c>
      <c r="D510">
        <v>0</v>
      </c>
      <c r="E510" t="s">
        <v>165</v>
      </c>
      <c r="F510" t="s">
        <v>34</v>
      </c>
      <c r="G510" t="s">
        <v>166</v>
      </c>
      <c r="H510">
        <v>1</v>
      </c>
      <c r="I510">
        <v>18.62</v>
      </c>
      <c r="J510">
        <v>20.71</v>
      </c>
      <c r="K510">
        <v>9.3490000000000002</v>
      </c>
      <c r="L510">
        <v>11.439</v>
      </c>
      <c r="M510">
        <v>36848</v>
      </c>
      <c r="N510" t="s">
        <v>167</v>
      </c>
      <c r="P510">
        <v>2.2869999999999999</v>
      </c>
      <c r="V510" t="s">
        <v>35</v>
      </c>
      <c r="W510" s="1">
        <v>38132</v>
      </c>
      <c r="X510">
        <v>20040525</v>
      </c>
      <c r="Y510">
        <v>0.983626</v>
      </c>
      <c r="AB510">
        <v>-4.2183490162534198E-2</v>
      </c>
      <c r="AI510" s="2">
        <f t="shared" si="28"/>
        <v>38132</v>
      </c>
      <c r="AJ510">
        <f t="shared" si="29"/>
        <v>4.9472171400000065</v>
      </c>
      <c r="AK510">
        <f t="shared" si="30"/>
        <v>4.9472171400000065</v>
      </c>
      <c r="AL510" s="3">
        <f>Sheet2!$Q$35</f>
        <v>10.235623914817568</v>
      </c>
      <c r="AM510" s="3">
        <f>Sheet2!$Q$37</f>
        <v>7.8277745832156471</v>
      </c>
      <c r="AN510" s="3">
        <f>Sheet2!$Q$39</f>
        <v>3.8789864960000009</v>
      </c>
      <c r="AU510">
        <f t="shared" si="31"/>
        <v>3.5219687825860692E-2</v>
      </c>
      <c r="AV510">
        <f>VLOOKUP(AI510,Sheet3!C542:F3833,4,FALSE)</f>
        <v>117.81775057674731</v>
      </c>
    </row>
    <row r="511" spans="1:48">
      <c r="A511">
        <v>40370066</v>
      </c>
      <c r="B511">
        <v>110</v>
      </c>
      <c r="C511" t="s">
        <v>164</v>
      </c>
      <c r="D511">
        <v>0</v>
      </c>
      <c r="E511" t="s">
        <v>165</v>
      </c>
      <c r="F511" t="s">
        <v>34</v>
      </c>
      <c r="G511" t="s">
        <v>166</v>
      </c>
      <c r="H511">
        <v>1</v>
      </c>
      <c r="I511">
        <v>18.62</v>
      </c>
      <c r="J511">
        <v>20.71</v>
      </c>
      <c r="K511">
        <v>9.3490000000000002</v>
      </c>
      <c r="L511">
        <v>11.439</v>
      </c>
      <c r="M511">
        <v>36848</v>
      </c>
      <c r="N511" t="s">
        <v>167</v>
      </c>
      <c r="P511">
        <v>2.2869999999999999</v>
      </c>
      <c r="V511" t="s">
        <v>35</v>
      </c>
      <c r="W511" s="1">
        <v>38133</v>
      </c>
      <c r="X511">
        <v>20040526</v>
      </c>
      <c r="Y511">
        <v>0.98607</v>
      </c>
      <c r="AB511">
        <v>-0.17285072711719601</v>
      </c>
      <c r="AI511" s="2">
        <f t="shared" si="28"/>
        <v>38133</v>
      </c>
      <c r="AJ511">
        <f t="shared" si="29"/>
        <v>4.7416523000000126</v>
      </c>
      <c r="AK511">
        <f t="shared" si="30"/>
        <v>4.7416523000000126</v>
      </c>
      <c r="AL511" s="3">
        <f>Sheet2!$Q$35</f>
        <v>10.235623914817568</v>
      </c>
      <c r="AM511" s="3">
        <f>Sheet2!$Q$37</f>
        <v>7.8277745832156471</v>
      </c>
      <c r="AN511" s="3">
        <f>Sheet2!$Q$39</f>
        <v>3.8789864960000009</v>
      </c>
      <c r="AU511">
        <f t="shared" si="31"/>
        <v>3.3756253072969943E-2</v>
      </c>
      <c r="AV511">
        <f>VLOOKUP(AI511,Sheet3!C543:F3834,4,FALSE)</f>
        <v>109.67040161924525</v>
      </c>
    </row>
    <row r="512" spans="1:48">
      <c r="A512">
        <v>40409420</v>
      </c>
      <c r="B512">
        <v>110</v>
      </c>
      <c r="C512" t="s">
        <v>164</v>
      </c>
      <c r="D512">
        <v>0</v>
      </c>
      <c r="E512" t="s">
        <v>165</v>
      </c>
      <c r="F512" t="s">
        <v>34</v>
      </c>
      <c r="G512" t="s">
        <v>166</v>
      </c>
      <c r="H512">
        <v>1</v>
      </c>
      <c r="I512">
        <v>18.62</v>
      </c>
      <c r="J512">
        <v>20.71</v>
      </c>
      <c r="K512">
        <v>9.3490000000000002</v>
      </c>
      <c r="L512">
        <v>11.439</v>
      </c>
      <c r="M512">
        <v>36848</v>
      </c>
      <c r="N512" t="s">
        <v>167</v>
      </c>
      <c r="P512">
        <v>2.2869999999999999</v>
      </c>
      <c r="V512" t="s">
        <v>35</v>
      </c>
      <c r="W512" s="1">
        <v>38134</v>
      </c>
      <c r="X512">
        <v>20040527</v>
      </c>
      <c r="Y512">
        <v>0.98611099999999996</v>
      </c>
      <c r="AB512">
        <v>-0.175042771599658</v>
      </c>
      <c r="AI512" s="2">
        <f t="shared" si="28"/>
        <v>38134</v>
      </c>
      <c r="AJ512">
        <f t="shared" si="29"/>
        <v>4.7382037900000142</v>
      </c>
      <c r="AK512">
        <f t="shared" si="30"/>
        <v>4.7382037900000142</v>
      </c>
      <c r="AL512" s="3">
        <f>Sheet2!$Q$35</f>
        <v>10.235623914817568</v>
      </c>
      <c r="AM512" s="3">
        <f>Sheet2!$Q$37</f>
        <v>7.8277745832156471</v>
      </c>
      <c r="AN512" s="3">
        <f>Sheet2!$Q$39</f>
        <v>3.8789864960000009</v>
      </c>
      <c r="AU512">
        <f t="shared" si="31"/>
        <v>3.3731702817295442E-2</v>
      </c>
      <c r="AV512">
        <f>VLOOKUP(AI512,Sheet3!C544:F3835,4,FALSE)</f>
        <v>125.96509953424939</v>
      </c>
    </row>
    <row r="513" spans="1:48">
      <c r="A513">
        <v>40440050</v>
      </c>
      <c r="B513">
        <v>110</v>
      </c>
      <c r="C513" t="s">
        <v>164</v>
      </c>
      <c r="D513">
        <v>0</v>
      </c>
      <c r="E513" t="s">
        <v>165</v>
      </c>
      <c r="F513" t="s">
        <v>34</v>
      </c>
      <c r="G513" t="s">
        <v>166</v>
      </c>
      <c r="H513">
        <v>1</v>
      </c>
      <c r="I513">
        <v>18.62</v>
      </c>
      <c r="J513">
        <v>20.71</v>
      </c>
      <c r="K513">
        <v>9.3490000000000002</v>
      </c>
      <c r="L513">
        <v>11.439</v>
      </c>
      <c r="M513">
        <v>36848</v>
      </c>
      <c r="N513" t="s">
        <v>167</v>
      </c>
      <c r="P513">
        <v>2.2869999999999999</v>
      </c>
      <c r="V513" t="s">
        <v>35</v>
      </c>
      <c r="W513" s="1">
        <v>38135</v>
      </c>
      <c r="X513">
        <v>20040528</v>
      </c>
      <c r="Y513">
        <v>0.98465800000000003</v>
      </c>
      <c r="AB513">
        <v>-9.7358853721133107E-2</v>
      </c>
      <c r="AI513" s="2">
        <f t="shared" si="28"/>
        <v>38135</v>
      </c>
      <c r="AJ513">
        <f t="shared" si="29"/>
        <v>4.8604156199999977</v>
      </c>
      <c r="AK513">
        <f t="shared" si="30"/>
        <v>4.8604156199999977</v>
      </c>
      <c r="AL513" s="3">
        <f>Sheet2!$Q$35</f>
        <v>10.235623914817568</v>
      </c>
      <c r="AM513" s="3">
        <f>Sheet2!$Q$37</f>
        <v>7.8277745832156471</v>
      </c>
      <c r="AN513" s="3">
        <f>Sheet2!$Q$39</f>
        <v>3.8789864960000009</v>
      </c>
      <c r="AU513">
        <f t="shared" si="31"/>
        <v>3.4601739926931295E-2</v>
      </c>
      <c r="AV513">
        <f>VLOOKUP(AI513,Sheet3!C545:F3836,4,FALSE)</f>
        <v>210.13075659087946</v>
      </c>
    </row>
    <row r="514" spans="1:48">
      <c r="A514">
        <v>40472841</v>
      </c>
      <c r="B514">
        <v>110</v>
      </c>
      <c r="C514" t="s">
        <v>164</v>
      </c>
      <c r="D514">
        <v>0</v>
      </c>
      <c r="E514" t="s">
        <v>165</v>
      </c>
      <c r="F514" t="s">
        <v>34</v>
      </c>
      <c r="G514" t="s">
        <v>166</v>
      </c>
      <c r="H514">
        <v>1</v>
      </c>
      <c r="I514">
        <v>18.62</v>
      </c>
      <c r="J514">
        <v>20.71</v>
      </c>
      <c r="K514">
        <v>9.3490000000000002</v>
      </c>
      <c r="L514">
        <v>11.439</v>
      </c>
      <c r="M514">
        <v>36848</v>
      </c>
      <c r="N514" t="s">
        <v>167</v>
      </c>
      <c r="P514">
        <v>2.2869999999999999</v>
      </c>
      <c r="V514" t="s">
        <v>35</v>
      </c>
      <c r="W514" s="1">
        <v>38136</v>
      </c>
      <c r="X514">
        <v>20040529</v>
      </c>
      <c r="Y514">
        <v>0.98302999999999996</v>
      </c>
      <c r="AB514">
        <v>-1.03186484174507E-2</v>
      </c>
      <c r="AI514" s="2">
        <f t="shared" si="28"/>
        <v>38136</v>
      </c>
      <c r="AJ514">
        <f t="shared" si="29"/>
        <v>4.9973467000000085</v>
      </c>
      <c r="AK514">
        <f t="shared" si="30"/>
        <v>4.9973467000000085</v>
      </c>
      <c r="AL514" s="3">
        <f>Sheet2!$Q$35</f>
        <v>10.235623914817568</v>
      </c>
      <c r="AM514" s="3">
        <f>Sheet2!$Q$37</f>
        <v>7.8277745832156471</v>
      </c>
      <c r="AN514" s="3">
        <f>Sheet2!$Q$39</f>
        <v>3.8789864960000009</v>
      </c>
      <c r="AU514">
        <f t="shared" si="31"/>
        <v>3.5576564713226878E-2</v>
      </c>
      <c r="AV514">
        <f>VLOOKUP(AI514,Sheet3!C546:F3837,4,FALSE)</f>
        <v>249.9464967136287</v>
      </c>
    </row>
    <row r="515" spans="1:48">
      <c r="A515">
        <v>40510891</v>
      </c>
      <c r="B515">
        <v>110</v>
      </c>
      <c r="C515" t="s">
        <v>164</v>
      </c>
      <c r="D515">
        <v>0</v>
      </c>
      <c r="E515" t="s">
        <v>165</v>
      </c>
      <c r="F515" t="s">
        <v>34</v>
      </c>
      <c r="G515" t="s">
        <v>166</v>
      </c>
      <c r="H515">
        <v>1</v>
      </c>
      <c r="I515">
        <v>18.62</v>
      </c>
      <c r="J515">
        <v>20.71</v>
      </c>
      <c r="K515">
        <v>9.3490000000000002</v>
      </c>
      <c r="L515">
        <v>11.439</v>
      </c>
      <c r="M515">
        <v>36848</v>
      </c>
      <c r="N515" t="s">
        <v>167</v>
      </c>
      <c r="P515">
        <v>2.2869999999999999</v>
      </c>
      <c r="V515" t="s">
        <v>35</v>
      </c>
      <c r="W515" s="1">
        <v>38137</v>
      </c>
      <c r="X515">
        <v>20040530</v>
      </c>
      <c r="Y515">
        <v>0.98175900000000005</v>
      </c>
      <c r="AB515">
        <v>5.7634730538917503E-2</v>
      </c>
      <c r="AI515" s="2">
        <f t="shared" ref="AI515:AI578" si="32">W515</f>
        <v>38137</v>
      </c>
      <c r="AJ515">
        <f t="shared" ref="AJ515:AJ578" si="33">$AQ$2*(Y515^2)+($AR$2*Y515)+$AS$2</f>
        <v>5.10425051</v>
      </c>
      <c r="AK515">
        <f t="shared" ref="AK515:AK578" si="34">IF(AJ515&gt;0,AJ515,0)</f>
        <v>5.10425051</v>
      </c>
      <c r="AL515" s="3">
        <f>Sheet2!$Q$35</f>
        <v>10.235623914817568</v>
      </c>
      <c r="AM515" s="3">
        <f>Sheet2!$Q$37</f>
        <v>7.8277745832156471</v>
      </c>
      <c r="AN515" s="3">
        <f>Sheet2!$Q$39</f>
        <v>3.8789864960000009</v>
      </c>
      <c r="AU515">
        <f t="shared" ref="AU515:AU578" si="35">0.001*(AK515*86440)/AT$2</f>
        <v>3.6337622639136882E-2</v>
      </c>
      <c r="AV515">
        <f>VLOOKUP(AI515,Sheet3!C547:F3838,4,FALSE)</f>
        <v>267.79981790745933</v>
      </c>
    </row>
    <row r="516" spans="1:48">
      <c r="A516">
        <v>40542860</v>
      </c>
      <c r="B516">
        <v>110</v>
      </c>
      <c r="C516" t="s">
        <v>164</v>
      </c>
      <c r="D516">
        <v>0</v>
      </c>
      <c r="E516" t="s">
        <v>165</v>
      </c>
      <c r="F516" t="s">
        <v>34</v>
      </c>
      <c r="G516" t="s">
        <v>166</v>
      </c>
      <c r="H516">
        <v>1</v>
      </c>
      <c r="I516">
        <v>18.62</v>
      </c>
      <c r="J516">
        <v>20.71</v>
      </c>
      <c r="K516">
        <v>9.3490000000000002</v>
      </c>
      <c r="L516">
        <v>11.439</v>
      </c>
      <c r="M516">
        <v>36848</v>
      </c>
      <c r="N516" t="s">
        <v>167</v>
      </c>
      <c r="P516">
        <v>2.2869999999999999</v>
      </c>
      <c r="V516" t="s">
        <v>35</v>
      </c>
      <c r="W516" s="1">
        <v>38138</v>
      </c>
      <c r="X516">
        <v>20040531</v>
      </c>
      <c r="Y516">
        <v>0.98249600000000004</v>
      </c>
      <c r="AB516">
        <v>1.8231394354144798E-2</v>
      </c>
      <c r="AI516" s="2">
        <f t="shared" si="32"/>
        <v>38138</v>
      </c>
      <c r="AJ516">
        <f t="shared" si="33"/>
        <v>5.0422614400000043</v>
      </c>
      <c r="AK516">
        <f t="shared" si="34"/>
        <v>5.0422614400000043</v>
      </c>
      <c r="AL516" s="3">
        <f>Sheet2!$Q$35</f>
        <v>10.235623914817568</v>
      </c>
      <c r="AM516" s="3">
        <f>Sheet2!$Q$37</f>
        <v>7.8277745832156471</v>
      </c>
      <c r="AN516" s="3">
        <f>Sheet2!$Q$39</f>
        <v>3.8789864960000009</v>
      </c>
      <c r="AU516">
        <f t="shared" si="35"/>
        <v>3.5896316823719347E-2</v>
      </c>
      <c r="AV516">
        <f>VLOOKUP(AI516,Sheet3!C548:F3839,4,FALSE)</f>
        <v>303.78984634581633</v>
      </c>
    </row>
    <row r="517" spans="1:48">
      <c r="A517">
        <v>40575607</v>
      </c>
      <c r="B517">
        <v>110</v>
      </c>
      <c r="C517" t="s">
        <v>164</v>
      </c>
      <c r="D517">
        <v>0</v>
      </c>
      <c r="E517" t="s">
        <v>165</v>
      </c>
      <c r="F517" t="s">
        <v>34</v>
      </c>
      <c r="G517" t="s">
        <v>166</v>
      </c>
      <c r="H517">
        <v>1</v>
      </c>
      <c r="I517">
        <v>18.62</v>
      </c>
      <c r="J517">
        <v>20.71</v>
      </c>
      <c r="K517">
        <v>9.3490000000000002</v>
      </c>
      <c r="L517">
        <v>11.439</v>
      </c>
      <c r="M517">
        <v>36848</v>
      </c>
      <c r="N517" t="s">
        <v>167</v>
      </c>
      <c r="P517">
        <v>2.2869999999999999</v>
      </c>
      <c r="V517" t="s">
        <v>35</v>
      </c>
      <c r="W517" s="1">
        <v>38139</v>
      </c>
      <c r="X517">
        <v>20040601</v>
      </c>
      <c r="Y517">
        <v>0.97799800000000003</v>
      </c>
      <c r="AB517">
        <v>0.25871471343027802</v>
      </c>
      <c r="AI517" s="2">
        <f t="shared" si="32"/>
        <v>38139</v>
      </c>
      <c r="AJ517">
        <f t="shared" si="33"/>
        <v>5.4205882199999991</v>
      </c>
      <c r="AK517">
        <f t="shared" si="34"/>
        <v>5.4205882199999991</v>
      </c>
      <c r="AL517" s="3">
        <f>Sheet2!$Q$35</f>
        <v>10.235623914817568</v>
      </c>
      <c r="AM517" s="3">
        <f>Sheet2!$Q$37</f>
        <v>7.8277745832156471</v>
      </c>
      <c r="AN517" s="3">
        <f>Sheet2!$Q$39</f>
        <v>3.8789864960000009</v>
      </c>
      <c r="AU517">
        <f t="shared" si="35"/>
        <v>3.8589659507231096E-2</v>
      </c>
      <c r="AV517">
        <f>VLOOKUP(AI517,Sheet3!C549:F3840,4,FALSE)</f>
        <v>306.62370685277352</v>
      </c>
    </row>
    <row r="518" spans="1:48">
      <c r="A518">
        <v>40607766</v>
      </c>
      <c r="B518">
        <v>110</v>
      </c>
      <c r="C518" t="s">
        <v>164</v>
      </c>
      <c r="D518">
        <v>0</v>
      </c>
      <c r="E518" t="s">
        <v>165</v>
      </c>
      <c r="F518" t="s">
        <v>34</v>
      </c>
      <c r="G518" t="s">
        <v>166</v>
      </c>
      <c r="H518">
        <v>1</v>
      </c>
      <c r="I518">
        <v>18.62</v>
      </c>
      <c r="J518">
        <v>20.71</v>
      </c>
      <c r="K518">
        <v>9.3490000000000002</v>
      </c>
      <c r="L518">
        <v>11.439</v>
      </c>
      <c r="M518">
        <v>36848</v>
      </c>
      <c r="N518" t="s">
        <v>167</v>
      </c>
      <c r="P518">
        <v>2.2869999999999999</v>
      </c>
      <c r="V518" t="s">
        <v>35</v>
      </c>
      <c r="W518" s="1">
        <v>38140</v>
      </c>
      <c r="X518">
        <v>20040602</v>
      </c>
      <c r="Y518">
        <v>0.98127500000000001</v>
      </c>
      <c r="AB518">
        <v>8.3511548331905106E-2</v>
      </c>
      <c r="AI518" s="2">
        <f t="shared" si="32"/>
        <v>38140</v>
      </c>
      <c r="AJ518">
        <f t="shared" si="33"/>
        <v>5.1449597500000124</v>
      </c>
      <c r="AK518">
        <f t="shared" si="34"/>
        <v>5.1449597500000124</v>
      </c>
      <c r="AL518" s="3">
        <f>Sheet2!$Q$35</f>
        <v>10.235623914817568</v>
      </c>
      <c r="AM518" s="3">
        <f>Sheet2!$Q$37</f>
        <v>7.8277745832156471</v>
      </c>
      <c r="AN518" s="3">
        <f>Sheet2!$Q$39</f>
        <v>3.8789864960000009</v>
      </c>
      <c r="AU518">
        <f t="shared" si="35"/>
        <v>3.6627435413441038E-2</v>
      </c>
      <c r="AV518">
        <f>VLOOKUP(AI518,Sheet3!C550:F3841,4,FALSE)</f>
        <v>370.66895431000722</v>
      </c>
    </row>
    <row r="519" spans="1:48">
      <c r="A519">
        <v>40643951</v>
      </c>
      <c r="B519">
        <v>110</v>
      </c>
      <c r="C519" t="s">
        <v>164</v>
      </c>
      <c r="D519">
        <v>0</v>
      </c>
      <c r="E519" t="s">
        <v>165</v>
      </c>
      <c r="F519" t="s">
        <v>34</v>
      </c>
      <c r="G519" t="s">
        <v>166</v>
      </c>
      <c r="H519">
        <v>1</v>
      </c>
      <c r="I519">
        <v>18.62</v>
      </c>
      <c r="J519">
        <v>20.71</v>
      </c>
      <c r="K519">
        <v>9.3490000000000002</v>
      </c>
      <c r="L519">
        <v>11.439</v>
      </c>
      <c r="M519">
        <v>36848</v>
      </c>
      <c r="N519" t="s">
        <v>167</v>
      </c>
      <c r="P519">
        <v>2.2869999999999999</v>
      </c>
      <c r="V519" t="s">
        <v>35</v>
      </c>
      <c r="W519" s="1">
        <v>38141</v>
      </c>
      <c r="X519">
        <v>20040603</v>
      </c>
      <c r="Y519">
        <v>0.97897599999999996</v>
      </c>
      <c r="AB519">
        <v>0.206426432848589</v>
      </c>
      <c r="AI519" s="2">
        <f t="shared" si="32"/>
        <v>38141</v>
      </c>
      <c r="AJ519">
        <f t="shared" si="33"/>
        <v>5.3383286400000145</v>
      </c>
      <c r="AK519">
        <f t="shared" si="34"/>
        <v>5.3383286400000145</v>
      </c>
      <c r="AL519" s="3">
        <f>Sheet2!$Q$35</f>
        <v>10.235623914817568</v>
      </c>
      <c r="AM519" s="3">
        <f>Sheet2!$Q$37</f>
        <v>7.8277745832156471</v>
      </c>
      <c r="AN519" s="3">
        <f>Sheet2!$Q$39</f>
        <v>3.8789864960000009</v>
      </c>
      <c r="AU519">
        <f t="shared" si="35"/>
        <v>3.8004046091385378E-2</v>
      </c>
      <c r="AV519">
        <f>VLOOKUP(AI519,Sheet3!C551:F3842,4,FALSE)</f>
        <v>452.70921598641934</v>
      </c>
    </row>
    <row r="520" spans="1:48">
      <c r="A520">
        <v>40684983</v>
      </c>
      <c r="B520">
        <v>110</v>
      </c>
      <c r="C520" t="s">
        <v>164</v>
      </c>
      <c r="D520">
        <v>0</v>
      </c>
      <c r="E520" t="s">
        <v>165</v>
      </c>
      <c r="F520" t="s">
        <v>34</v>
      </c>
      <c r="G520" t="s">
        <v>166</v>
      </c>
      <c r="H520">
        <v>1</v>
      </c>
      <c r="I520">
        <v>18.62</v>
      </c>
      <c r="J520">
        <v>20.71</v>
      </c>
      <c r="K520">
        <v>9.3490000000000002</v>
      </c>
      <c r="L520">
        <v>11.439</v>
      </c>
      <c r="M520">
        <v>36848</v>
      </c>
      <c r="N520" t="s">
        <v>167</v>
      </c>
      <c r="P520">
        <v>2.2869999999999999</v>
      </c>
      <c r="V520" t="s">
        <v>35</v>
      </c>
      <c r="W520" s="1">
        <v>38142</v>
      </c>
      <c r="X520">
        <v>20040604</v>
      </c>
      <c r="Y520">
        <v>0.97899700000000001</v>
      </c>
      <c r="AB520">
        <v>0.20530367835756799</v>
      </c>
      <c r="AI520" s="2">
        <f t="shared" si="32"/>
        <v>38142</v>
      </c>
      <c r="AJ520">
        <f t="shared" si="33"/>
        <v>5.3365623300000067</v>
      </c>
      <c r="AK520">
        <f t="shared" si="34"/>
        <v>5.3365623300000067</v>
      </c>
      <c r="AL520" s="3">
        <f>Sheet2!$Q$35</f>
        <v>10.235623914817568</v>
      </c>
      <c r="AM520" s="3">
        <f>Sheet2!$Q$37</f>
        <v>7.8277745832156471</v>
      </c>
      <c r="AN520" s="3">
        <f>Sheet2!$Q$39</f>
        <v>3.8789864960000009</v>
      </c>
      <c r="AU520">
        <f t="shared" si="35"/>
        <v>3.7991471570186182E-2</v>
      </c>
      <c r="AV520">
        <f>VLOOKUP(AI520,Sheet3!C552:F3843,4,FALSE)</f>
        <v>457.66847187359451</v>
      </c>
    </row>
    <row r="521" spans="1:48">
      <c r="A521">
        <v>40726797</v>
      </c>
      <c r="B521">
        <v>110</v>
      </c>
      <c r="C521" t="s">
        <v>164</v>
      </c>
      <c r="D521">
        <v>0</v>
      </c>
      <c r="E521" t="s">
        <v>165</v>
      </c>
      <c r="F521" t="s">
        <v>34</v>
      </c>
      <c r="G521" t="s">
        <v>166</v>
      </c>
      <c r="H521">
        <v>1</v>
      </c>
      <c r="I521">
        <v>18.62</v>
      </c>
      <c r="J521">
        <v>20.71</v>
      </c>
      <c r="K521">
        <v>9.3490000000000002</v>
      </c>
      <c r="L521">
        <v>11.439</v>
      </c>
      <c r="M521">
        <v>36848</v>
      </c>
      <c r="N521" t="s">
        <v>167</v>
      </c>
      <c r="P521">
        <v>2.2869999999999999</v>
      </c>
      <c r="V521" t="s">
        <v>35</v>
      </c>
      <c r="W521" s="1">
        <v>38143</v>
      </c>
      <c r="X521">
        <v>20040605</v>
      </c>
      <c r="Y521">
        <v>0.98455999999999999</v>
      </c>
      <c r="AB521">
        <v>-9.2119332763046999E-2</v>
      </c>
      <c r="AI521" s="2">
        <f t="shared" si="32"/>
        <v>38143</v>
      </c>
      <c r="AJ521">
        <f t="shared" si="33"/>
        <v>4.8686584000000153</v>
      </c>
      <c r="AK521">
        <f t="shared" si="34"/>
        <v>4.8686584000000153</v>
      </c>
      <c r="AL521" s="3">
        <f>Sheet2!$Q$35</f>
        <v>10.235623914817568</v>
      </c>
      <c r="AM521" s="3">
        <f>Sheet2!$Q$37</f>
        <v>7.8277745832156471</v>
      </c>
      <c r="AN521" s="3">
        <f>Sheet2!$Q$39</f>
        <v>3.8789864960000009</v>
      </c>
      <c r="AU521">
        <f t="shared" si="35"/>
        <v>3.4660421025860755E-2</v>
      </c>
      <c r="AV521">
        <f>VLOOKUP(AI521,Sheet3!C553:F3844,4,FALSE)</f>
        <v>396.03200584727449</v>
      </c>
    </row>
    <row r="522" spans="1:48">
      <c r="A522">
        <v>40752072</v>
      </c>
      <c r="B522">
        <v>110</v>
      </c>
      <c r="C522" t="s">
        <v>164</v>
      </c>
      <c r="D522">
        <v>0</v>
      </c>
      <c r="E522" t="s">
        <v>165</v>
      </c>
      <c r="F522" t="s">
        <v>34</v>
      </c>
      <c r="G522" t="s">
        <v>166</v>
      </c>
      <c r="H522">
        <v>1</v>
      </c>
      <c r="I522">
        <v>18.62</v>
      </c>
      <c r="J522">
        <v>20.71</v>
      </c>
      <c r="K522">
        <v>9.3490000000000002</v>
      </c>
      <c r="L522">
        <v>11.439</v>
      </c>
      <c r="M522">
        <v>36848</v>
      </c>
      <c r="N522" t="s">
        <v>167</v>
      </c>
      <c r="P522">
        <v>2.2869999999999999</v>
      </c>
      <c r="V522" t="s">
        <v>35</v>
      </c>
      <c r="W522" s="1">
        <v>38144</v>
      </c>
      <c r="X522">
        <v>20040606</v>
      </c>
      <c r="Y522">
        <v>0.98403799999999997</v>
      </c>
      <c r="AB522">
        <v>-6.4210863986313496E-2</v>
      </c>
      <c r="AI522" s="2">
        <f t="shared" si="32"/>
        <v>38144</v>
      </c>
      <c r="AJ522">
        <f t="shared" si="33"/>
        <v>4.9125638200000168</v>
      </c>
      <c r="AK522">
        <f t="shared" si="34"/>
        <v>4.9125638200000168</v>
      </c>
      <c r="AL522" s="3">
        <f>Sheet2!$Q$35</f>
        <v>10.235623914817568</v>
      </c>
      <c r="AM522" s="3">
        <f>Sheet2!$Q$37</f>
        <v>7.8277745832156471</v>
      </c>
      <c r="AN522" s="3">
        <f>Sheet2!$Q$39</f>
        <v>3.8789864960000009</v>
      </c>
      <c r="AU522">
        <f t="shared" si="35"/>
        <v>3.4972987695668048E-2</v>
      </c>
      <c r="AV522">
        <f>VLOOKUP(AI522,Sheet3!C554:F3845,4,FALSE)</f>
        <v>305.06508357394705</v>
      </c>
    </row>
    <row r="523" spans="1:48">
      <c r="A523">
        <v>40789752</v>
      </c>
      <c r="B523">
        <v>110</v>
      </c>
      <c r="C523" t="s">
        <v>164</v>
      </c>
      <c r="D523">
        <v>0</v>
      </c>
      <c r="E523" t="s">
        <v>165</v>
      </c>
      <c r="F523" t="s">
        <v>34</v>
      </c>
      <c r="G523" t="s">
        <v>166</v>
      </c>
      <c r="H523">
        <v>1</v>
      </c>
      <c r="I523">
        <v>18.62</v>
      </c>
      <c r="J523">
        <v>20.71</v>
      </c>
      <c r="K523">
        <v>9.3490000000000002</v>
      </c>
      <c r="L523">
        <v>11.439</v>
      </c>
      <c r="M523">
        <v>36848</v>
      </c>
      <c r="N523" t="s">
        <v>167</v>
      </c>
      <c r="P523">
        <v>2.2869999999999999</v>
      </c>
      <c r="V523" t="s">
        <v>35</v>
      </c>
      <c r="W523" s="1">
        <v>38145</v>
      </c>
      <c r="X523">
        <v>20040607</v>
      </c>
      <c r="Y523">
        <v>0.99417299999999997</v>
      </c>
      <c r="AB523">
        <v>-0.60607356715141203</v>
      </c>
      <c r="AI523" s="2">
        <f t="shared" si="32"/>
        <v>38145</v>
      </c>
      <c r="AJ523">
        <f t="shared" si="33"/>
        <v>4.0601089700000159</v>
      </c>
      <c r="AK523">
        <f t="shared" si="34"/>
        <v>4.0601089700000159</v>
      </c>
      <c r="AL523" s="3">
        <f>Sheet2!$Q$35</f>
        <v>10.235623914817568</v>
      </c>
      <c r="AM523" s="3">
        <f>Sheet2!$Q$37</f>
        <v>7.8277745832156471</v>
      </c>
      <c r="AN523" s="3">
        <f>Sheet2!$Q$39</f>
        <v>3.8789864960000009</v>
      </c>
      <c r="AU523">
        <f t="shared" si="35"/>
        <v>2.8904284250271892E-2</v>
      </c>
      <c r="AV523">
        <f>VLOOKUP(AI523,Sheet3!C555:F3846,4,FALSE)</f>
        <v>212.25615197109741</v>
      </c>
    </row>
    <row r="524" spans="1:48">
      <c r="A524">
        <v>40822534</v>
      </c>
      <c r="B524">
        <v>110</v>
      </c>
      <c r="C524" t="s">
        <v>164</v>
      </c>
      <c r="D524">
        <v>0</v>
      </c>
      <c r="E524" t="s">
        <v>165</v>
      </c>
      <c r="F524" t="s">
        <v>34</v>
      </c>
      <c r="G524" t="s">
        <v>166</v>
      </c>
      <c r="H524">
        <v>1</v>
      </c>
      <c r="I524">
        <v>18.62</v>
      </c>
      <c r="J524">
        <v>20.71</v>
      </c>
      <c r="K524">
        <v>9.3490000000000002</v>
      </c>
      <c r="L524">
        <v>11.439</v>
      </c>
      <c r="M524">
        <v>36848</v>
      </c>
      <c r="N524" t="s">
        <v>167</v>
      </c>
      <c r="P524">
        <v>2.2869999999999999</v>
      </c>
      <c r="V524" t="s">
        <v>35</v>
      </c>
      <c r="W524" s="1">
        <v>38146</v>
      </c>
      <c r="X524">
        <v>20040608</v>
      </c>
      <c r="Y524">
        <v>0.99368100000000004</v>
      </c>
      <c r="AB524">
        <v>-0.57976903336185204</v>
      </c>
      <c r="AI524" s="2">
        <f t="shared" si="32"/>
        <v>38146</v>
      </c>
      <c r="AJ524">
        <f t="shared" si="33"/>
        <v>4.1014910900000103</v>
      </c>
      <c r="AK524">
        <f t="shared" si="34"/>
        <v>4.1014910900000103</v>
      </c>
      <c r="AL524" s="3">
        <f>Sheet2!$Q$35</f>
        <v>10.235623914817568</v>
      </c>
      <c r="AM524" s="3">
        <f>Sheet2!$Q$37</f>
        <v>7.8277745832156471</v>
      </c>
      <c r="AN524" s="3">
        <f>Sheet2!$Q$39</f>
        <v>3.8789864960000009</v>
      </c>
      <c r="AU524">
        <f t="shared" si="35"/>
        <v>2.919888731836608E-2</v>
      </c>
      <c r="AV524">
        <f>VLOOKUP(AI524,Sheet3!C556:F3847,4,FALSE)</f>
        <v>155.15386275590899</v>
      </c>
    </row>
    <row r="525" spans="1:48">
      <c r="A525">
        <v>40860548</v>
      </c>
      <c r="B525">
        <v>110</v>
      </c>
      <c r="C525" t="s">
        <v>164</v>
      </c>
      <c r="D525">
        <v>0</v>
      </c>
      <c r="E525" t="s">
        <v>165</v>
      </c>
      <c r="F525" t="s">
        <v>34</v>
      </c>
      <c r="G525" t="s">
        <v>166</v>
      </c>
      <c r="H525">
        <v>1</v>
      </c>
      <c r="I525">
        <v>18.62</v>
      </c>
      <c r="J525">
        <v>20.71</v>
      </c>
      <c r="K525">
        <v>9.3490000000000002</v>
      </c>
      <c r="L525">
        <v>11.439</v>
      </c>
      <c r="M525">
        <v>36848</v>
      </c>
      <c r="N525" t="s">
        <v>167</v>
      </c>
      <c r="P525">
        <v>2.2869999999999999</v>
      </c>
      <c r="V525" t="s">
        <v>35</v>
      </c>
      <c r="W525" s="1">
        <v>38147</v>
      </c>
      <c r="X525">
        <v>20040609</v>
      </c>
      <c r="Y525">
        <v>0.99084300000000003</v>
      </c>
      <c r="AB525">
        <v>-0.42803678357570901</v>
      </c>
      <c r="AI525" s="2">
        <f t="shared" si="32"/>
        <v>38147</v>
      </c>
      <c r="AJ525">
        <f t="shared" si="33"/>
        <v>4.3401952700000095</v>
      </c>
      <c r="AK525">
        <f t="shared" si="34"/>
        <v>4.3401952700000095</v>
      </c>
      <c r="AL525" s="3">
        <f>Sheet2!$Q$35</f>
        <v>10.235623914817568</v>
      </c>
      <c r="AM525" s="3">
        <f>Sheet2!$Q$37</f>
        <v>7.8277745832156471</v>
      </c>
      <c r="AN525" s="3">
        <f>Sheet2!$Q$39</f>
        <v>3.8789864960000009</v>
      </c>
      <c r="AU525">
        <f t="shared" si="35"/>
        <v>3.0898244040421744E-2</v>
      </c>
      <c r="AV525">
        <f>VLOOKUP(AI525,Sheet3!C557:F3848,4,FALSE)</f>
        <v>131.84536008618568</v>
      </c>
    </row>
    <row r="526" spans="1:48">
      <c r="A526">
        <v>40894145</v>
      </c>
      <c r="B526">
        <v>110</v>
      </c>
      <c r="C526" t="s">
        <v>164</v>
      </c>
      <c r="D526">
        <v>0</v>
      </c>
      <c r="E526" t="s">
        <v>165</v>
      </c>
      <c r="F526" t="s">
        <v>34</v>
      </c>
      <c r="G526" t="s">
        <v>166</v>
      </c>
      <c r="H526">
        <v>1</v>
      </c>
      <c r="I526">
        <v>18.62</v>
      </c>
      <c r="J526">
        <v>20.71</v>
      </c>
      <c r="K526">
        <v>9.3490000000000002</v>
      </c>
      <c r="L526">
        <v>11.439</v>
      </c>
      <c r="M526">
        <v>36848</v>
      </c>
      <c r="N526" t="s">
        <v>167</v>
      </c>
      <c r="P526">
        <v>2.2869999999999999</v>
      </c>
      <c r="V526" t="s">
        <v>35</v>
      </c>
      <c r="W526" s="1">
        <v>38148</v>
      </c>
      <c r="X526">
        <v>20040610</v>
      </c>
      <c r="Y526">
        <v>0.98926800000000004</v>
      </c>
      <c r="AB526">
        <v>-0.34383019674936199</v>
      </c>
      <c r="AI526" s="2">
        <f t="shared" si="32"/>
        <v>38148</v>
      </c>
      <c r="AJ526">
        <f t="shared" si="33"/>
        <v>4.4726685199999991</v>
      </c>
      <c r="AK526">
        <f t="shared" si="34"/>
        <v>4.4726685199999991</v>
      </c>
      <c r="AL526" s="3">
        <f>Sheet2!$Q$35</f>
        <v>10.235623914817568</v>
      </c>
      <c r="AM526" s="3">
        <f>Sheet2!$Q$37</f>
        <v>7.8277745832156471</v>
      </c>
      <c r="AN526" s="3">
        <f>Sheet2!$Q$39</f>
        <v>3.8789864960000009</v>
      </c>
      <c r="AU526">
        <f t="shared" si="35"/>
        <v>3.1841333130357433E-2</v>
      </c>
      <c r="AV526">
        <f>VLOOKUP(AI526,Sheet3!C558:F3849,4,FALSE)</f>
        <v>120.72245759637849</v>
      </c>
    </row>
    <row r="527" spans="1:48">
      <c r="A527">
        <v>40927444</v>
      </c>
      <c r="B527">
        <v>110</v>
      </c>
      <c r="C527" t="s">
        <v>164</v>
      </c>
      <c r="D527">
        <v>0</v>
      </c>
      <c r="E527" t="s">
        <v>165</v>
      </c>
      <c r="F527" t="s">
        <v>34</v>
      </c>
      <c r="G527" t="s">
        <v>166</v>
      </c>
      <c r="H527">
        <v>1</v>
      </c>
      <c r="I527">
        <v>18.62</v>
      </c>
      <c r="J527">
        <v>20.71</v>
      </c>
      <c r="K527">
        <v>9.3490000000000002</v>
      </c>
      <c r="L527">
        <v>11.439</v>
      </c>
      <c r="M527">
        <v>36848</v>
      </c>
      <c r="N527" t="s">
        <v>167</v>
      </c>
      <c r="P527">
        <v>2.2869999999999999</v>
      </c>
      <c r="V527" t="s">
        <v>35</v>
      </c>
      <c r="W527" s="1">
        <v>38149</v>
      </c>
      <c r="X527">
        <v>20040611</v>
      </c>
      <c r="Y527">
        <v>0.98774899999999999</v>
      </c>
      <c r="AB527">
        <v>-0.26261762189906102</v>
      </c>
      <c r="AI527" s="2">
        <f t="shared" si="32"/>
        <v>38149</v>
      </c>
      <c r="AJ527">
        <f t="shared" si="33"/>
        <v>4.6004316100000153</v>
      </c>
      <c r="AK527">
        <f t="shared" si="34"/>
        <v>4.6004316100000153</v>
      </c>
      <c r="AL527" s="3">
        <f>Sheet2!$Q$35</f>
        <v>10.235623914817568</v>
      </c>
      <c r="AM527" s="3">
        <f>Sheet2!$Q$37</f>
        <v>7.8277745832156471</v>
      </c>
      <c r="AN527" s="3">
        <f>Sheet2!$Q$39</f>
        <v>3.8789864960000009</v>
      </c>
      <c r="AU527">
        <f t="shared" si="35"/>
        <v>3.2750890163762258E-2</v>
      </c>
      <c r="AV527">
        <f>VLOOKUP(AI527,Sheet3!C559:F3850,4,FALSE)</f>
        <v>112.85849468957215</v>
      </c>
    </row>
    <row r="528" spans="1:48">
      <c r="A528">
        <v>40961115</v>
      </c>
      <c r="B528">
        <v>110</v>
      </c>
      <c r="C528" t="s">
        <v>164</v>
      </c>
      <c r="D528">
        <v>0</v>
      </c>
      <c r="E528" t="s">
        <v>165</v>
      </c>
      <c r="F528" t="s">
        <v>34</v>
      </c>
      <c r="G528" t="s">
        <v>166</v>
      </c>
      <c r="H528">
        <v>1</v>
      </c>
      <c r="I528">
        <v>18.62</v>
      </c>
      <c r="J528">
        <v>20.71</v>
      </c>
      <c r="K528">
        <v>9.3490000000000002</v>
      </c>
      <c r="L528">
        <v>11.439</v>
      </c>
      <c r="M528">
        <v>36848</v>
      </c>
      <c r="N528" t="s">
        <v>167</v>
      </c>
      <c r="P528">
        <v>2.2869999999999999</v>
      </c>
      <c r="V528" t="s">
        <v>35</v>
      </c>
      <c r="W528" s="1">
        <v>38150</v>
      </c>
      <c r="X528">
        <v>20040612</v>
      </c>
      <c r="Y528">
        <v>0.98860499999999996</v>
      </c>
      <c r="AB528">
        <v>-0.30838323353293401</v>
      </c>
      <c r="AI528" s="2">
        <f t="shared" si="32"/>
        <v>38150</v>
      </c>
      <c r="AJ528">
        <f t="shared" si="33"/>
        <v>4.5284334500000085</v>
      </c>
      <c r="AK528">
        <f t="shared" si="34"/>
        <v>4.5284334500000085</v>
      </c>
      <c r="AL528" s="3">
        <f>Sheet2!$Q$35</f>
        <v>10.235623914817568</v>
      </c>
      <c r="AM528" s="3">
        <f>Sheet2!$Q$37</f>
        <v>7.8277745832156471</v>
      </c>
      <c r="AN528" s="3">
        <f>Sheet2!$Q$39</f>
        <v>3.8789864960000009</v>
      </c>
      <c r="AU528">
        <f t="shared" si="35"/>
        <v>3.2238328728216172E-2</v>
      </c>
      <c r="AV528">
        <f>VLOOKUP(AI528,Sheet3!C560:F3851,4,FALSE)</f>
        <v>107.61585275170125</v>
      </c>
    </row>
    <row r="529" spans="1:48">
      <c r="A529">
        <v>40994995</v>
      </c>
      <c r="B529">
        <v>110</v>
      </c>
      <c r="C529" t="s">
        <v>164</v>
      </c>
      <c r="D529">
        <v>0</v>
      </c>
      <c r="E529" t="s">
        <v>165</v>
      </c>
      <c r="F529" t="s">
        <v>34</v>
      </c>
      <c r="G529" t="s">
        <v>166</v>
      </c>
      <c r="H529">
        <v>1</v>
      </c>
      <c r="I529">
        <v>18.62</v>
      </c>
      <c r="J529">
        <v>20.71</v>
      </c>
      <c r="K529">
        <v>9.3490000000000002</v>
      </c>
      <c r="L529">
        <v>11.439</v>
      </c>
      <c r="M529">
        <v>36848</v>
      </c>
      <c r="N529" t="s">
        <v>167</v>
      </c>
      <c r="P529">
        <v>2.2869999999999999</v>
      </c>
      <c r="V529" t="s">
        <v>35</v>
      </c>
      <c r="W529" s="1">
        <v>38151</v>
      </c>
      <c r="X529">
        <v>20040613</v>
      </c>
      <c r="Y529">
        <v>0.98812699999999998</v>
      </c>
      <c r="AB529">
        <v>-0.28282720273738299</v>
      </c>
      <c r="AI529" s="2">
        <f t="shared" si="32"/>
        <v>38151</v>
      </c>
      <c r="AJ529">
        <f t="shared" si="33"/>
        <v>4.5686380300000025</v>
      </c>
      <c r="AK529">
        <f t="shared" si="34"/>
        <v>4.5686380300000025</v>
      </c>
      <c r="AL529" s="3">
        <f>Sheet2!$Q$35</f>
        <v>10.235623914817568</v>
      </c>
      <c r="AM529" s="3">
        <f>Sheet2!$Q$37</f>
        <v>7.8277745832156471</v>
      </c>
      <c r="AN529" s="3">
        <f>Sheet2!$Q$39</f>
        <v>3.8789864960000009</v>
      </c>
      <c r="AU529">
        <f t="shared" si="35"/>
        <v>3.2524548782177587E-2</v>
      </c>
      <c r="AV529">
        <f>VLOOKUP(AI529,Sheet3!C561:F3852,4,FALSE)</f>
        <v>122.5644669259007</v>
      </c>
    </row>
    <row r="530" spans="1:48">
      <c r="A530">
        <v>41034499</v>
      </c>
      <c r="B530">
        <v>110</v>
      </c>
      <c r="C530" t="s">
        <v>164</v>
      </c>
      <c r="D530">
        <v>0</v>
      </c>
      <c r="E530" t="s">
        <v>165</v>
      </c>
      <c r="F530" t="s">
        <v>34</v>
      </c>
      <c r="G530" t="s">
        <v>166</v>
      </c>
      <c r="H530">
        <v>1</v>
      </c>
      <c r="I530">
        <v>18.62</v>
      </c>
      <c r="J530">
        <v>20.71</v>
      </c>
      <c r="K530">
        <v>9.3490000000000002</v>
      </c>
      <c r="L530">
        <v>11.439</v>
      </c>
      <c r="M530">
        <v>36848</v>
      </c>
      <c r="N530" t="s">
        <v>167</v>
      </c>
      <c r="P530">
        <v>2.2869999999999999</v>
      </c>
      <c r="V530" t="s">
        <v>35</v>
      </c>
      <c r="W530" s="1">
        <v>38152</v>
      </c>
      <c r="X530">
        <v>20040614</v>
      </c>
      <c r="Y530">
        <v>0.98929999999999996</v>
      </c>
      <c r="AB530">
        <v>-0.34554106073567098</v>
      </c>
      <c r="AI530" s="2">
        <f t="shared" si="32"/>
        <v>38152</v>
      </c>
      <c r="AJ530">
        <f t="shared" si="33"/>
        <v>4.4699770000000143</v>
      </c>
      <c r="AK530">
        <f t="shared" si="34"/>
        <v>4.4699770000000143</v>
      </c>
      <c r="AL530" s="3">
        <f>Sheet2!$Q$35</f>
        <v>10.235623914817568</v>
      </c>
      <c r="AM530" s="3">
        <f>Sheet2!$Q$37</f>
        <v>7.8277745832156471</v>
      </c>
      <c r="AN530" s="3">
        <f>Sheet2!$Q$39</f>
        <v>3.8789864960000009</v>
      </c>
      <c r="AU530">
        <f t="shared" si="35"/>
        <v>3.1822171955196939E-2</v>
      </c>
      <c r="AV530">
        <f>VLOOKUP(AI530,Sheet3!C562:F3853,4,FALSE)</f>
        <v>170.10247693010842</v>
      </c>
    </row>
    <row r="531" spans="1:48">
      <c r="A531">
        <v>41073034</v>
      </c>
      <c r="B531">
        <v>110</v>
      </c>
      <c r="C531" t="s">
        <v>164</v>
      </c>
      <c r="D531">
        <v>0</v>
      </c>
      <c r="E531" t="s">
        <v>165</v>
      </c>
      <c r="F531" t="s">
        <v>34</v>
      </c>
      <c r="G531" t="s">
        <v>166</v>
      </c>
      <c r="H531">
        <v>1</v>
      </c>
      <c r="I531">
        <v>18.62</v>
      </c>
      <c r="J531">
        <v>20.71</v>
      </c>
      <c r="K531">
        <v>9.3490000000000002</v>
      </c>
      <c r="L531">
        <v>11.439</v>
      </c>
      <c r="M531">
        <v>36848</v>
      </c>
      <c r="N531" t="s">
        <v>167</v>
      </c>
      <c r="P531">
        <v>2.2869999999999999</v>
      </c>
      <c r="V531" t="s">
        <v>35</v>
      </c>
      <c r="W531" s="1">
        <v>38153</v>
      </c>
      <c r="X531">
        <v>20040615</v>
      </c>
      <c r="Y531">
        <v>0.98677000000000004</v>
      </c>
      <c r="AB531">
        <v>-0.210275876817797</v>
      </c>
      <c r="AI531" s="2">
        <f t="shared" si="32"/>
        <v>38153</v>
      </c>
      <c r="AJ531">
        <f t="shared" si="33"/>
        <v>4.682775300000003</v>
      </c>
      <c r="AK531">
        <f t="shared" si="34"/>
        <v>4.682775300000003</v>
      </c>
      <c r="AL531" s="3">
        <f>Sheet2!$Q$35</f>
        <v>10.235623914817568</v>
      </c>
      <c r="AM531" s="3">
        <f>Sheet2!$Q$37</f>
        <v>7.8277745832156471</v>
      </c>
      <c r="AN531" s="3">
        <f>Sheet2!$Q$39</f>
        <v>3.8789864960000009</v>
      </c>
      <c r="AU531">
        <f t="shared" si="35"/>
        <v>3.3337102366331764E-2</v>
      </c>
      <c r="AV531">
        <f>VLOOKUP(AI531,Sheet3!C563:F3854,4,FALSE)</f>
        <v>239.60290586323478</v>
      </c>
    </row>
    <row r="532" spans="1:48">
      <c r="A532">
        <v>41106238</v>
      </c>
      <c r="B532">
        <v>110</v>
      </c>
      <c r="C532" t="s">
        <v>164</v>
      </c>
      <c r="D532">
        <v>0</v>
      </c>
      <c r="E532" t="s">
        <v>165</v>
      </c>
      <c r="F532" t="s">
        <v>34</v>
      </c>
      <c r="G532" t="s">
        <v>166</v>
      </c>
      <c r="H532">
        <v>1</v>
      </c>
      <c r="I532">
        <v>18.62</v>
      </c>
      <c r="J532">
        <v>20.71</v>
      </c>
      <c r="K532">
        <v>9.3490000000000002</v>
      </c>
      <c r="L532">
        <v>11.439</v>
      </c>
      <c r="M532">
        <v>36848</v>
      </c>
      <c r="N532" t="s">
        <v>167</v>
      </c>
      <c r="P532">
        <v>2.2869999999999999</v>
      </c>
      <c r="V532" t="s">
        <v>35</v>
      </c>
      <c r="W532" s="1">
        <v>38154</v>
      </c>
      <c r="X532">
        <v>20040616</v>
      </c>
      <c r="Y532">
        <v>0.98803099999999999</v>
      </c>
      <c r="AB532">
        <v>-0.27769461077844498</v>
      </c>
      <c r="AI532" s="2">
        <f t="shared" si="32"/>
        <v>38154</v>
      </c>
      <c r="AJ532">
        <f t="shared" si="33"/>
        <v>4.5767125900000138</v>
      </c>
      <c r="AK532">
        <f t="shared" si="34"/>
        <v>4.5767125900000138</v>
      </c>
      <c r="AL532" s="3">
        <f>Sheet2!$Q$35</f>
        <v>10.235623914817568</v>
      </c>
      <c r="AM532" s="3">
        <f>Sheet2!$Q$37</f>
        <v>7.8277745832156471</v>
      </c>
      <c r="AN532" s="3">
        <f>Sheet2!$Q$39</f>
        <v>3.8789864960000009</v>
      </c>
      <c r="AU532">
        <f t="shared" si="35"/>
        <v>3.2582032307659464E-2</v>
      </c>
      <c r="AV532">
        <f>VLOOKUP(AI532,Sheet3!C564:F3855,4,FALSE)</f>
        <v>323.91025594521273</v>
      </c>
    </row>
    <row r="533" spans="1:48">
      <c r="A533">
        <v>41139851</v>
      </c>
      <c r="B533">
        <v>110</v>
      </c>
      <c r="C533" t="s">
        <v>164</v>
      </c>
      <c r="D533">
        <v>0</v>
      </c>
      <c r="E533" t="s">
        <v>165</v>
      </c>
      <c r="F533" t="s">
        <v>34</v>
      </c>
      <c r="G533" t="s">
        <v>166</v>
      </c>
      <c r="H533">
        <v>1</v>
      </c>
      <c r="I533">
        <v>18.62</v>
      </c>
      <c r="J533">
        <v>20.71</v>
      </c>
      <c r="K533">
        <v>9.3490000000000002</v>
      </c>
      <c r="L533">
        <v>11.439</v>
      </c>
      <c r="M533">
        <v>36848</v>
      </c>
      <c r="N533" t="s">
        <v>167</v>
      </c>
      <c r="P533">
        <v>2.2869999999999999</v>
      </c>
      <c r="V533" t="s">
        <v>35</v>
      </c>
      <c r="W533" s="1">
        <v>38155</v>
      </c>
      <c r="X533">
        <v>20040617</v>
      </c>
      <c r="Y533">
        <v>0.99048099999999994</v>
      </c>
      <c r="AB533">
        <v>-0.40868263473053801</v>
      </c>
      <c r="AI533" s="2">
        <f t="shared" si="32"/>
        <v>38155</v>
      </c>
      <c r="AJ533">
        <f t="shared" si="33"/>
        <v>4.3706430900000157</v>
      </c>
      <c r="AK533">
        <f t="shared" si="34"/>
        <v>4.3706430900000157</v>
      </c>
      <c r="AL533" s="3">
        <f>Sheet2!$Q$35</f>
        <v>10.235623914817568</v>
      </c>
      <c r="AM533" s="3">
        <f>Sheet2!$Q$37</f>
        <v>7.8277745832156471</v>
      </c>
      <c r="AN533" s="3">
        <f>Sheet2!$Q$39</f>
        <v>3.8789864960000009</v>
      </c>
      <c r="AU533">
        <f t="shared" si="35"/>
        <v>3.1115004834426068E-2</v>
      </c>
      <c r="AV533">
        <f>VLOOKUP(AI533,Sheet3!C565:F3856,4,FALSE)</f>
        <v>400.99126173444967</v>
      </c>
    </row>
    <row r="534" spans="1:48">
      <c r="A534">
        <v>41173070</v>
      </c>
      <c r="B534">
        <v>110</v>
      </c>
      <c r="C534" t="s">
        <v>164</v>
      </c>
      <c r="D534">
        <v>0</v>
      </c>
      <c r="E534" t="s">
        <v>165</v>
      </c>
      <c r="F534" t="s">
        <v>34</v>
      </c>
      <c r="G534" t="s">
        <v>166</v>
      </c>
      <c r="H534">
        <v>1</v>
      </c>
      <c r="I534">
        <v>18.62</v>
      </c>
      <c r="J534">
        <v>20.71</v>
      </c>
      <c r="K534">
        <v>9.3490000000000002</v>
      </c>
      <c r="L534">
        <v>11.439</v>
      </c>
      <c r="M534">
        <v>36848</v>
      </c>
      <c r="N534" t="s">
        <v>167</v>
      </c>
      <c r="P534">
        <v>2.2869999999999999</v>
      </c>
      <c r="V534" t="s">
        <v>35</v>
      </c>
      <c r="W534" s="1">
        <v>38156</v>
      </c>
      <c r="X534">
        <v>20040618</v>
      </c>
      <c r="Y534">
        <v>0.987429</v>
      </c>
      <c r="AB534">
        <v>-0.24550898203593</v>
      </c>
      <c r="AI534" s="2">
        <f t="shared" si="32"/>
        <v>38156</v>
      </c>
      <c r="AJ534">
        <f t="shared" si="33"/>
        <v>4.6273468100000059</v>
      </c>
      <c r="AK534">
        <f t="shared" si="34"/>
        <v>4.6273468100000059</v>
      </c>
      <c r="AL534" s="3">
        <f>Sheet2!$Q$35</f>
        <v>10.235623914817568</v>
      </c>
      <c r="AM534" s="3">
        <f>Sheet2!$Q$37</f>
        <v>7.8277745832156471</v>
      </c>
      <c r="AN534" s="3">
        <f>Sheet2!$Q$39</f>
        <v>3.8789864960000009</v>
      </c>
      <c r="AU534">
        <f t="shared" si="35"/>
        <v>3.2942501915368183E-2</v>
      </c>
      <c r="AV534">
        <f>VLOOKUP(AI534,Sheet3!C566:F3857,4,FALSE)</f>
        <v>458.37693700033384</v>
      </c>
    </row>
    <row r="535" spans="1:48">
      <c r="A535">
        <v>41206863</v>
      </c>
      <c r="B535">
        <v>110</v>
      </c>
      <c r="C535" t="s">
        <v>164</v>
      </c>
      <c r="D535">
        <v>0</v>
      </c>
      <c r="E535" t="s">
        <v>165</v>
      </c>
      <c r="F535" t="s">
        <v>34</v>
      </c>
      <c r="G535" t="s">
        <v>166</v>
      </c>
      <c r="H535">
        <v>1</v>
      </c>
      <c r="I535">
        <v>18.62</v>
      </c>
      <c r="J535">
        <v>20.71</v>
      </c>
      <c r="K535">
        <v>9.3490000000000002</v>
      </c>
      <c r="L535">
        <v>11.439</v>
      </c>
      <c r="M535">
        <v>36848</v>
      </c>
      <c r="N535" t="s">
        <v>167</v>
      </c>
      <c r="P535">
        <v>2.2869999999999999</v>
      </c>
      <c r="V535" t="s">
        <v>35</v>
      </c>
      <c r="W535" s="1">
        <v>38157</v>
      </c>
      <c r="X535">
        <v>20040619</v>
      </c>
      <c r="Y535">
        <v>0.98624699999999998</v>
      </c>
      <c r="AB535">
        <v>-0.18231394354149</v>
      </c>
      <c r="AI535" s="2">
        <f t="shared" si="32"/>
        <v>38157</v>
      </c>
      <c r="AJ535">
        <f t="shared" si="33"/>
        <v>4.7267648300000076</v>
      </c>
      <c r="AK535">
        <f t="shared" si="34"/>
        <v>4.7267648300000076</v>
      </c>
      <c r="AL535" s="3">
        <f>Sheet2!$Q$35</f>
        <v>10.235623914817568</v>
      </c>
      <c r="AM535" s="3">
        <f>Sheet2!$Q$37</f>
        <v>7.8277745832156471</v>
      </c>
      <c r="AN535" s="3">
        <f>Sheet2!$Q$39</f>
        <v>3.8789864960000009</v>
      </c>
      <c r="AU535">
        <f t="shared" si="35"/>
        <v>3.3650267822862845E-2</v>
      </c>
      <c r="AV535">
        <f>VLOOKUP(AI535,Sheet3!C567:F3858,4,FALSE)</f>
        <v>508.67796099882486</v>
      </c>
    </row>
    <row r="536" spans="1:48">
      <c r="A536">
        <v>41242156</v>
      </c>
      <c r="B536">
        <v>110</v>
      </c>
      <c r="C536" t="s">
        <v>164</v>
      </c>
      <c r="D536">
        <v>0</v>
      </c>
      <c r="E536" t="s">
        <v>165</v>
      </c>
      <c r="F536" t="s">
        <v>34</v>
      </c>
      <c r="G536" t="s">
        <v>166</v>
      </c>
      <c r="H536">
        <v>1</v>
      </c>
      <c r="I536">
        <v>18.62</v>
      </c>
      <c r="J536">
        <v>20.71</v>
      </c>
      <c r="K536">
        <v>9.3490000000000002</v>
      </c>
      <c r="L536">
        <v>11.439</v>
      </c>
      <c r="M536">
        <v>36848</v>
      </c>
      <c r="N536" t="s">
        <v>167</v>
      </c>
      <c r="P536">
        <v>2.2869999999999999</v>
      </c>
      <c r="V536" t="s">
        <v>35</v>
      </c>
      <c r="W536" s="1">
        <v>38158</v>
      </c>
      <c r="X536">
        <v>20040620</v>
      </c>
      <c r="Y536">
        <v>0.98466200000000004</v>
      </c>
      <c r="AB536">
        <v>-9.7572711719422403E-2</v>
      </c>
      <c r="AI536" s="2">
        <f t="shared" si="32"/>
        <v>38158</v>
      </c>
      <c r="AJ536">
        <f t="shared" si="33"/>
        <v>4.8600791799999996</v>
      </c>
      <c r="AK536">
        <f t="shared" si="34"/>
        <v>4.8600791799999996</v>
      </c>
      <c r="AL536" s="3">
        <f>Sheet2!$Q$35</f>
        <v>10.235623914817568</v>
      </c>
      <c r="AM536" s="3">
        <f>Sheet2!$Q$37</f>
        <v>7.8277745832156471</v>
      </c>
      <c r="AN536" s="3">
        <f>Sheet2!$Q$39</f>
        <v>3.8789864960000009</v>
      </c>
      <c r="AU536">
        <f t="shared" si="35"/>
        <v>3.4599344780036234E-2</v>
      </c>
      <c r="AV536">
        <f>VLOOKUP(AI536,Sheet3!C568:F3859,4,FALSE)</f>
        <v>551.18586860318351</v>
      </c>
    </row>
    <row r="537" spans="1:48">
      <c r="A537">
        <v>41277677</v>
      </c>
      <c r="B537">
        <v>110</v>
      </c>
      <c r="C537" t="s">
        <v>164</v>
      </c>
      <c r="D537">
        <v>0</v>
      </c>
      <c r="E537" t="s">
        <v>165</v>
      </c>
      <c r="F537" t="s">
        <v>34</v>
      </c>
      <c r="G537" t="s">
        <v>166</v>
      </c>
      <c r="H537">
        <v>1</v>
      </c>
      <c r="I537">
        <v>18.62</v>
      </c>
      <c r="J537">
        <v>20.71</v>
      </c>
      <c r="K537">
        <v>9.3490000000000002</v>
      </c>
      <c r="L537">
        <v>11.439</v>
      </c>
      <c r="M537">
        <v>36848</v>
      </c>
      <c r="N537" t="s">
        <v>167</v>
      </c>
      <c r="P537">
        <v>2.2869999999999999</v>
      </c>
      <c r="V537" t="s">
        <v>35</v>
      </c>
      <c r="W537" s="1">
        <v>38159</v>
      </c>
      <c r="X537">
        <v>20040621</v>
      </c>
      <c r="Y537">
        <v>0.98578299999999996</v>
      </c>
      <c r="AB537">
        <v>-0.157506415739949</v>
      </c>
      <c r="AI537" s="2">
        <f t="shared" si="32"/>
        <v>38159</v>
      </c>
      <c r="AJ537">
        <f t="shared" si="33"/>
        <v>4.7657918700000153</v>
      </c>
      <c r="AK537">
        <f t="shared" si="34"/>
        <v>4.7657918700000153</v>
      </c>
      <c r="AL537" s="3">
        <f>Sheet2!$Q$35</f>
        <v>10.235623914817568</v>
      </c>
      <c r="AM537" s="3">
        <f>Sheet2!$Q$37</f>
        <v>7.8277745832156471</v>
      </c>
      <c r="AN537" s="3">
        <f>Sheet2!$Q$39</f>
        <v>3.8789864960000009</v>
      </c>
      <c r="AU537">
        <f t="shared" si="35"/>
        <v>3.3928104862691592E-2</v>
      </c>
      <c r="AV537">
        <f>VLOOKUP(AI537,Sheet3!C569:F3860,4,FALSE)</f>
        <v>563.22977575775178</v>
      </c>
    </row>
    <row r="538" spans="1:48">
      <c r="A538">
        <v>41311512</v>
      </c>
      <c r="B538">
        <v>110</v>
      </c>
      <c r="C538" t="s">
        <v>164</v>
      </c>
      <c r="D538">
        <v>0</v>
      </c>
      <c r="E538" t="s">
        <v>165</v>
      </c>
      <c r="F538" t="s">
        <v>34</v>
      </c>
      <c r="G538" t="s">
        <v>166</v>
      </c>
      <c r="H538">
        <v>1</v>
      </c>
      <c r="I538">
        <v>18.62</v>
      </c>
      <c r="J538">
        <v>20.71</v>
      </c>
      <c r="K538">
        <v>9.3490000000000002</v>
      </c>
      <c r="L538">
        <v>11.439</v>
      </c>
      <c r="M538">
        <v>36848</v>
      </c>
      <c r="N538" t="s">
        <v>167</v>
      </c>
      <c r="P538">
        <v>2.2869999999999999</v>
      </c>
      <c r="V538" t="s">
        <v>35</v>
      </c>
      <c r="W538" s="1">
        <v>38160</v>
      </c>
      <c r="X538">
        <v>20040622</v>
      </c>
      <c r="Y538">
        <v>0.98452300000000004</v>
      </c>
      <c r="AB538">
        <v>-9.0141146278874901E-2</v>
      </c>
      <c r="AI538" s="2">
        <f t="shared" si="32"/>
        <v>38160</v>
      </c>
      <c r="AJ538">
        <f t="shared" si="33"/>
        <v>4.8717704700000013</v>
      </c>
      <c r="AK538">
        <f t="shared" si="34"/>
        <v>4.8717704700000013</v>
      </c>
      <c r="AL538" s="3">
        <f>Sheet2!$Q$35</f>
        <v>10.235623914817568</v>
      </c>
      <c r="AM538" s="3">
        <f>Sheet2!$Q$37</f>
        <v>7.8277745832156471</v>
      </c>
      <c r="AN538" s="3">
        <f>Sheet2!$Q$39</f>
        <v>3.8789864960000009</v>
      </c>
      <c r="AU538">
        <f t="shared" si="35"/>
        <v>3.4682576134640104E-2</v>
      </c>
      <c r="AV538">
        <f>VLOOKUP(AI538,Sheet3!C570:F3861,4,FALSE)</f>
        <v>505.84410049186761</v>
      </c>
    </row>
    <row r="539" spans="1:48">
      <c r="A539">
        <v>41350010</v>
      </c>
      <c r="B539">
        <v>110</v>
      </c>
      <c r="C539" t="s">
        <v>164</v>
      </c>
      <c r="D539">
        <v>0</v>
      </c>
      <c r="E539" t="s">
        <v>165</v>
      </c>
      <c r="F539" t="s">
        <v>34</v>
      </c>
      <c r="G539" t="s">
        <v>166</v>
      </c>
      <c r="H539">
        <v>1</v>
      </c>
      <c r="I539">
        <v>18.62</v>
      </c>
      <c r="J539">
        <v>20.71</v>
      </c>
      <c r="K539">
        <v>9.3490000000000002</v>
      </c>
      <c r="L539">
        <v>11.439</v>
      </c>
      <c r="M539">
        <v>36848</v>
      </c>
      <c r="N539" t="s">
        <v>167</v>
      </c>
      <c r="P539">
        <v>2.2869999999999999</v>
      </c>
      <c r="V539" t="s">
        <v>35</v>
      </c>
      <c r="W539" s="1">
        <v>38161</v>
      </c>
      <c r="X539">
        <v>20040623</v>
      </c>
      <c r="Y539">
        <v>0.97117299999999995</v>
      </c>
      <c r="AB539">
        <v>0.62360992301112095</v>
      </c>
      <c r="AI539" s="2">
        <f t="shared" si="32"/>
        <v>38161</v>
      </c>
      <c r="AJ539">
        <f t="shared" si="33"/>
        <v>5.9946389700000111</v>
      </c>
      <c r="AK539">
        <f t="shared" si="34"/>
        <v>5.9946389700000111</v>
      </c>
      <c r="AL539" s="3">
        <f>Sheet2!$Q$35</f>
        <v>10.235623914817568</v>
      </c>
      <c r="AM539" s="3">
        <f>Sheet2!$Q$37</f>
        <v>7.8277745832156471</v>
      </c>
      <c r="AN539" s="3">
        <f>Sheet2!$Q$39</f>
        <v>3.8789864960000009</v>
      </c>
      <c r="AU539">
        <f t="shared" si="35"/>
        <v>4.2676378896952805E-2</v>
      </c>
      <c r="AV539">
        <f>VLOOKUP(AI539,Sheet3!C571:F3862,4,FALSE)</f>
        <v>409.2803037172996</v>
      </c>
    </row>
    <row r="540" spans="1:48">
      <c r="A540">
        <v>41385669</v>
      </c>
      <c r="B540">
        <v>110</v>
      </c>
      <c r="C540" t="s">
        <v>164</v>
      </c>
      <c r="D540">
        <v>0</v>
      </c>
      <c r="E540" t="s">
        <v>165</v>
      </c>
      <c r="F540" t="s">
        <v>34</v>
      </c>
      <c r="G540" t="s">
        <v>166</v>
      </c>
      <c r="H540">
        <v>1</v>
      </c>
      <c r="I540">
        <v>18.62</v>
      </c>
      <c r="J540">
        <v>20.71</v>
      </c>
      <c r="K540">
        <v>9.3490000000000002</v>
      </c>
      <c r="L540">
        <v>11.439</v>
      </c>
      <c r="M540">
        <v>36848</v>
      </c>
      <c r="N540" t="s">
        <v>167</v>
      </c>
      <c r="P540">
        <v>2.2869999999999999</v>
      </c>
      <c r="V540" t="s">
        <v>35</v>
      </c>
      <c r="W540" s="1">
        <v>38162</v>
      </c>
      <c r="X540">
        <v>20040624</v>
      </c>
      <c r="Y540">
        <v>0.96416800000000003</v>
      </c>
      <c r="AB540">
        <v>0.99812874251496697</v>
      </c>
      <c r="AI540" s="2">
        <f t="shared" si="32"/>
        <v>38162</v>
      </c>
      <c r="AJ540">
        <f t="shared" si="33"/>
        <v>6.583829520000009</v>
      </c>
      <c r="AK540">
        <f t="shared" si="34"/>
        <v>6.583829520000009</v>
      </c>
      <c r="AL540" s="3">
        <f>Sheet2!$Q$35</f>
        <v>10.235623914817568</v>
      </c>
      <c r="AM540" s="3">
        <f>Sheet2!$Q$37</f>
        <v>7.8277745832156471</v>
      </c>
      <c r="AN540" s="3">
        <f>Sheet2!$Q$39</f>
        <v>3.8789864960000009</v>
      </c>
      <c r="AU540">
        <f t="shared" si="35"/>
        <v>4.6870879896952787E-2</v>
      </c>
      <c r="AV540">
        <f>VLOOKUP(AI540,Sheet3!C572:F3863,4,FALSE)</f>
        <v>298.68889743329328</v>
      </c>
    </row>
    <row r="541" spans="1:48">
      <c r="A541">
        <v>41418777</v>
      </c>
      <c r="B541">
        <v>110</v>
      </c>
      <c r="C541" t="s">
        <v>164</v>
      </c>
      <c r="D541">
        <v>0</v>
      </c>
      <c r="E541" t="s">
        <v>165</v>
      </c>
      <c r="F541" t="s">
        <v>34</v>
      </c>
      <c r="G541" t="s">
        <v>166</v>
      </c>
      <c r="H541">
        <v>1</v>
      </c>
      <c r="I541">
        <v>18.62</v>
      </c>
      <c r="J541">
        <v>20.71</v>
      </c>
      <c r="K541">
        <v>9.3490000000000002</v>
      </c>
      <c r="L541">
        <v>11.439</v>
      </c>
      <c r="M541">
        <v>36848</v>
      </c>
      <c r="N541" t="s">
        <v>167</v>
      </c>
      <c r="P541">
        <v>2.2869999999999999</v>
      </c>
      <c r="V541" t="s">
        <v>35</v>
      </c>
      <c r="W541" s="1">
        <v>38163</v>
      </c>
      <c r="X541">
        <v>20040625</v>
      </c>
      <c r="Y541">
        <v>0.95965299999999998</v>
      </c>
      <c r="AB541">
        <v>1.23952095808383</v>
      </c>
      <c r="AI541" s="2">
        <f t="shared" si="32"/>
        <v>38163</v>
      </c>
      <c r="AJ541">
        <f t="shared" si="33"/>
        <v>6.9635861700000135</v>
      </c>
      <c r="AK541">
        <f t="shared" si="34"/>
        <v>6.9635861700000135</v>
      </c>
      <c r="AL541" s="3">
        <f>Sheet2!$Q$35</f>
        <v>10.235623914817568</v>
      </c>
      <c r="AM541" s="3">
        <f>Sheet2!$Q$37</f>
        <v>7.8277745832156471</v>
      </c>
      <c r="AN541" s="3">
        <f>Sheet2!$Q$39</f>
        <v>3.8789864960000009</v>
      </c>
      <c r="AU541">
        <f t="shared" si="35"/>
        <v>4.9574401954768678E-2</v>
      </c>
      <c r="AV541">
        <f>VLOOKUP(AI541,Sheet3!C573:F3864,4,FALSE)</f>
        <v>204.74642162766071</v>
      </c>
    </row>
    <row r="542" spans="1:48">
      <c r="A542">
        <v>41452557</v>
      </c>
      <c r="B542">
        <v>110</v>
      </c>
      <c r="C542" t="s">
        <v>164</v>
      </c>
      <c r="D542">
        <v>0</v>
      </c>
      <c r="E542" t="s">
        <v>165</v>
      </c>
      <c r="F542" t="s">
        <v>34</v>
      </c>
      <c r="G542" t="s">
        <v>166</v>
      </c>
      <c r="H542">
        <v>1</v>
      </c>
      <c r="I542">
        <v>18.62</v>
      </c>
      <c r="J542">
        <v>20.71</v>
      </c>
      <c r="K542">
        <v>9.3490000000000002</v>
      </c>
      <c r="L542">
        <v>11.439</v>
      </c>
      <c r="M542">
        <v>36848</v>
      </c>
      <c r="N542" t="s">
        <v>167</v>
      </c>
      <c r="P542">
        <v>2.2869999999999999</v>
      </c>
      <c r="V542" t="s">
        <v>35</v>
      </c>
      <c r="W542" s="1">
        <v>38164</v>
      </c>
      <c r="X542">
        <v>20040626</v>
      </c>
      <c r="Y542">
        <v>0.96077400000000002</v>
      </c>
      <c r="AB542">
        <v>1.1795872540632999</v>
      </c>
      <c r="AI542" s="2">
        <f t="shared" si="32"/>
        <v>38164</v>
      </c>
      <c r="AJ542">
        <f t="shared" si="33"/>
        <v>6.8692988600000007</v>
      </c>
      <c r="AK542">
        <f t="shared" si="34"/>
        <v>6.8692988600000007</v>
      </c>
      <c r="AL542" s="3">
        <f>Sheet2!$Q$35</f>
        <v>10.235623914817568</v>
      </c>
      <c r="AM542" s="3">
        <f>Sheet2!$Q$37</f>
        <v>7.8277745832156471</v>
      </c>
      <c r="AN542" s="3">
        <f>Sheet2!$Q$39</f>
        <v>3.8789864960000009</v>
      </c>
      <c r="AU542">
        <f t="shared" si="35"/>
        <v>4.8903162037423828E-2</v>
      </c>
      <c r="AV542">
        <f>VLOOKUP(AI542,Sheet3!C574:F3865,4,FALSE)</f>
        <v>166.8435373471076</v>
      </c>
    </row>
    <row r="543" spans="1:48">
      <c r="A543">
        <v>41485996</v>
      </c>
      <c r="B543">
        <v>110</v>
      </c>
      <c r="C543" t="s">
        <v>164</v>
      </c>
      <c r="D543">
        <v>0</v>
      </c>
      <c r="E543" t="s">
        <v>165</v>
      </c>
      <c r="F543" t="s">
        <v>34</v>
      </c>
      <c r="G543" t="s">
        <v>166</v>
      </c>
      <c r="H543">
        <v>1</v>
      </c>
      <c r="I543">
        <v>18.62</v>
      </c>
      <c r="J543">
        <v>20.71</v>
      </c>
      <c r="K543">
        <v>9.3490000000000002</v>
      </c>
      <c r="L543">
        <v>11.439</v>
      </c>
      <c r="M543">
        <v>36848</v>
      </c>
      <c r="N543" t="s">
        <v>167</v>
      </c>
      <c r="P543">
        <v>2.2869999999999999</v>
      </c>
      <c r="V543" t="s">
        <v>35</v>
      </c>
      <c r="W543" s="1">
        <v>38165</v>
      </c>
      <c r="X543">
        <v>20040627</v>
      </c>
      <c r="Y543">
        <v>0.97310600000000003</v>
      </c>
      <c r="AB543">
        <v>0.52026304533789203</v>
      </c>
      <c r="AI543" s="2">
        <f t="shared" si="32"/>
        <v>38165</v>
      </c>
      <c r="AJ543">
        <f t="shared" si="33"/>
        <v>5.8320543399999991</v>
      </c>
      <c r="AK543">
        <f t="shared" si="34"/>
        <v>5.8320543399999991</v>
      </c>
      <c r="AL543" s="3">
        <f>Sheet2!$Q$35</f>
        <v>10.235623914817568</v>
      </c>
      <c r="AM543" s="3">
        <f>Sheet2!$Q$37</f>
        <v>7.8277745832156471</v>
      </c>
      <c r="AN543" s="3">
        <f>Sheet2!$Q$39</f>
        <v>3.8789864960000009</v>
      </c>
      <c r="AU543">
        <f t="shared" si="35"/>
        <v>4.1518924159907752E-2</v>
      </c>
      <c r="AV543">
        <f>VLOOKUP(AI543,Sheet3!C575:F3866,4,FALSE)</f>
        <v>152.74508132499531</v>
      </c>
    </row>
    <row r="544" spans="1:48">
      <c r="A544">
        <v>41519733</v>
      </c>
      <c r="B544">
        <v>110</v>
      </c>
      <c r="C544" t="s">
        <v>164</v>
      </c>
      <c r="D544">
        <v>0</v>
      </c>
      <c r="E544" t="s">
        <v>165</v>
      </c>
      <c r="F544" t="s">
        <v>34</v>
      </c>
      <c r="G544" t="s">
        <v>166</v>
      </c>
      <c r="H544">
        <v>1</v>
      </c>
      <c r="I544">
        <v>18.62</v>
      </c>
      <c r="J544">
        <v>20.71</v>
      </c>
      <c r="K544">
        <v>9.3490000000000002</v>
      </c>
      <c r="L544">
        <v>11.439</v>
      </c>
      <c r="M544">
        <v>36848</v>
      </c>
      <c r="N544" t="s">
        <v>167</v>
      </c>
      <c r="P544">
        <v>2.2869999999999999</v>
      </c>
      <c r="V544" t="s">
        <v>35</v>
      </c>
      <c r="W544" s="1">
        <v>38166</v>
      </c>
      <c r="X544">
        <v>20040628</v>
      </c>
      <c r="Y544">
        <v>0.98209400000000002</v>
      </c>
      <c r="AB544">
        <v>3.9724123182203697E-2</v>
      </c>
      <c r="AI544" s="2">
        <f t="shared" si="32"/>
        <v>38166</v>
      </c>
      <c r="AJ544">
        <f t="shared" si="33"/>
        <v>5.0760736600000058</v>
      </c>
      <c r="AK544">
        <f t="shared" si="34"/>
        <v>5.0760736600000058</v>
      </c>
      <c r="AL544" s="3">
        <f>Sheet2!$Q$35</f>
        <v>10.235623914817568</v>
      </c>
      <c r="AM544" s="3">
        <f>Sheet2!$Q$37</f>
        <v>7.8277745832156471</v>
      </c>
      <c r="AN544" s="3">
        <f>Sheet2!$Q$39</f>
        <v>3.8789864960000009</v>
      </c>
      <c r="AU544">
        <f t="shared" si="35"/>
        <v>3.6137029086674398E-2</v>
      </c>
      <c r="AV544">
        <f>VLOOKUP(AI544,Sheet3!C576:F3867,4,FALSE)</f>
        <v>142.68487652529711</v>
      </c>
    </row>
    <row r="545" spans="1:48">
      <c r="A545">
        <v>41553475</v>
      </c>
      <c r="B545">
        <v>110</v>
      </c>
      <c r="C545" t="s">
        <v>164</v>
      </c>
      <c r="D545">
        <v>0</v>
      </c>
      <c r="E545" t="s">
        <v>165</v>
      </c>
      <c r="F545" t="s">
        <v>34</v>
      </c>
      <c r="G545" t="s">
        <v>166</v>
      </c>
      <c r="H545">
        <v>1</v>
      </c>
      <c r="I545">
        <v>18.62</v>
      </c>
      <c r="J545">
        <v>20.71</v>
      </c>
      <c r="K545">
        <v>9.3490000000000002</v>
      </c>
      <c r="L545">
        <v>11.439</v>
      </c>
      <c r="M545">
        <v>36848</v>
      </c>
      <c r="N545" t="s">
        <v>167</v>
      </c>
      <c r="P545">
        <v>2.2869999999999999</v>
      </c>
      <c r="V545" t="s">
        <v>35</v>
      </c>
      <c r="W545" s="1">
        <v>38167</v>
      </c>
      <c r="X545">
        <v>20040629</v>
      </c>
      <c r="Y545">
        <v>0.98588699999999996</v>
      </c>
      <c r="AB545">
        <v>-0.16306672369546599</v>
      </c>
      <c r="AI545" s="2">
        <f t="shared" si="32"/>
        <v>38167</v>
      </c>
      <c r="AJ545">
        <f t="shared" si="33"/>
        <v>4.7570444300000077</v>
      </c>
      <c r="AK545">
        <f t="shared" si="34"/>
        <v>4.7570444300000077</v>
      </c>
      <c r="AL545" s="3">
        <f>Sheet2!$Q$35</f>
        <v>10.235623914817568</v>
      </c>
      <c r="AM545" s="3">
        <f>Sheet2!$Q$37</f>
        <v>7.8277745832156471</v>
      </c>
      <c r="AN545" s="3">
        <f>Sheet2!$Q$39</f>
        <v>3.8789864960000009</v>
      </c>
      <c r="AU545">
        <f t="shared" si="35"/>
        <v>3.3865831043419586E-2</v>
      </c>
      <c r="AV545">
        <f>VLOOKUP(AI545,Sheet3!C577:F3868,4,FALSE)</f>
        <v>134.04160197907754</v>
      </c>
    </row>
    <row r="546" spans="1:48">
      <c r="A546">
        <v>41586663</v>
      </c>
      <c r="B546">
        <v>110</v>
      </c>
      <c r="C546" t="s">
        <v>164</v>
      </c>
      <c r="D546">
        <v>0</v>
      </c>
      <c r="E546" t="s">
        <v>165</v>
      </c>
      <c r="F546" t="s">
        <v>34</v>
      </c>
      <c r="G546" t="s">
        <v>166</v>
      </c>
      <c r="H546">
        <v>1</v>
      </c>
      <c r="I546">
        <v>18.62</v>
      </c>
      <c r="J546">
        <v>20.71</v>
      </c>
      <c r="K546">
        <v>9.3490000000000002</v>
      </c>
      <c r="L546">
        <v>11.439</v>
      </c>
      <c r="M546">
        <v>36848</v>
      </c>
      <c r="N546" t="s">
        <v>167</v>
      </c>
      <c r="P546">
        <v>2.2869999999999999</v>
      </c>
      <c r="V546" t="s">
        <v>35</v>
      </c>
      <c r="W546" s="1">
        <v>38168</v>
      </c>
      <c r="X546">
        <v>20040630</v>
      </c>
      <c r="Y546">
        <v>0.98899999999999999</v>
      </c>
      <c r="AB546">
        <v>-0.329501710863988</v>
      </c>
      <c r="AI546" s="2">
        <f t="shared" si="32"/>
        <v>38168</v>
      </c>
      <c r="AJ546">
        <f t="shared" si="33"/>
        <v>4.4952100000000144</v>
      </c>
      <c r="AK546">
        <f t="shared" si="34"/>
        <v>4.4952100000000144</v>
      </c>
      <c r="AL546" s="3">
        <f>Sheet2!$Q$35</f>
        <v>10.235623914817568</v>
      </c>
      <c r="AM546" s="3">
        <f>Sheet2!$Q$37</f>
        <v>7.8277745832156471</v>
      </c>
      <c r="AN546" s="3">
        <f>Sheet2!$Q$39</f>
        <v>3.8789864960000009</v>
      </c>
      <c r="AU546">
        <f t="shared" si="35"/>
        <v>3.2001807972327566E-2</v>
      </c>
      <c r="AV546">
        <f>VLOOKUP(AI546,Sheet3!C578:F3869,4,FALSE)</f>
        <v>126.74441117366263</v>
      </c>
    </row>
    <row r="547" spans="1:48">
      <c r="A547">
        <v>41627404</v>
      </c>
      <c r="B547">
        <v>110</v>
      </c>
      <c r="C547" t="s">
        <v>164</v>
      </c>
      <c r="D547">
        <v>0</v>
      </c>
      <c r="E547" t="s">
        <v>165</v>
      </c>
      <c r="F547" t="s">
        <v>34</v>
      </c>
      <c r="G547" t="s">
        <v>166</v>
      </c>
      <c r="H547">
        <v>1</v>
      </c>
      <c r="I547">
        <v>18.62</v>
      </c>
      <c r="J547">
        <v>20.71</v>
      </c>
      <c r="K547">
        <v>9.3490000000000002</v>
      </c>
      <c r="L547">
        <v>11.439</v>
      </c>
      <c r="M547">
        <v>36848</v>
      </c>
      <c r="N547" t="s">
        <v>167</v>
      </c>
      <c r="P547">
        <v>2.2869999999999999</v>
      </c>
      <c r="V547" t="s">
        <v>35</v>
      </c>
      <c r="W547" s="1">
        <v>38169</v>
      </c>
      <c r="X547">
        <v>20040701</v>
      </c>
      <c r="Y547">
        <v>0.98907199999999995</v>
      </c>
      <c r="AB547">
        <v>-0.33335115483319</v>
      </c>
      <c r="AI547" s="2">
        <f t="shared" si="32"/>
        <v>38169</v>
      </c>
      <c r="AJ547">
        <f t="shared" si="33"/>
        <v>4.4891540800000058</v>
      </c>
      <c r="AK547">
        <f t="shared" si="34"/>
        <v>4.4891540800000058</v>
      </c>
      <c r="AL547" s="3">
        <f>Sheet2!$Q$35</f>
        <v>10.235623914817568</v>
      </c>
      <c r="AM547" s="3">
        <f>Sheet2!$Q$37</f>
        <v>7.8277745832156471</v>
      </c>
      <c r="AN547" s="3">
        <f>Sheet2!$Q$39</f>
        <v>3.8789864960000009</v>
      </c>
      <c r="AU547">
        <f t="shared" si="35"/>
        <v>3.1958695328216151E-2</v>
      </c>
      <c r="AV547">
        <f>VLOOKUP(AI547,Sheet3!C579:F3870,4,FALSE)</f>
        <v>119.94314595696525</v>
      </c>
    </row>
    <row r="548" spans="1:48">
      <c r="A548">
        <v>41660486</v>
      </c>
      <c r="B548">
        <v>110</v>
      </c>
      <c r="C548" t="s">
        <v>164</v>
      </c>
      <c r="D548">
        <v>0</v>
      </c>
      <c r="E548" t="s">
        <v>165</v>
      </c>
      <c r="F548" t="s">
        <v>34</v>
      </c>
      <c r="G548" t="s">
        <v>166</v>
      </c>
      <c r="H548">
        <v>1</v>
      </c>
      <c r="I548">
        <v>18.62</v>
      </c>
      <c r="J548">
        <v>20.71</v>
      </c>
      <c r="K548">
        <v>9.3490000000000002</v>
      </c>
      <c r="L548">
        <v>11.439</v>
      </c>
      <c r="M548">
        <v>36848</v>
      </c>
      <c r="N548" t="s">
        <v>167</v>
      </c>
      <c r="P548">
        <v>2.2869999999999999</v>
      </c>
      <c r="V548" t="s">
        <v>35</v>
      </c>
      <c r="W548" s="1">
        <v>38170</v>
      </c>
      <c r="X548">
        <v>20040702</v>
      </c>
      <c r="Y548">
        <v>0.98841000000000001</v>
      </c>
      <c r="AB548">
        <v>-0.29795765611634101</v>
      </c>
      <c r="AI548" s="2">
        <f t="shared" si="32"/>
        <v>38170</v>
      </c>
      <c r="AJ548">
        <f t="shared" si="33"/>
        <v>4.5448349000000121</v>
      </c>
      <c r="AK548">
        <f t="shared" si="34"/>
        <v>4.5448349000000121</v>
      </c>
      <c r="AL548" s="3">
        <f>Sheet2!$Q$35</f>
        <v>10.235623914817568</v>
      </c>
      <c r="AM548" s="3">
        <f>Sheet2!$Q$37</f>
        <v>7.8277745832156471</v>
      </c>
      <c r="AN548" s="3">
        <f>Sheet2!$Q$39</f>
        <v>3.8789864960000009</v>
      </c>
      <c r="AU548">
        <f t="shared" si="35"/>
        <v>3.2355092139351095E-2</v>
      </c>
      <c r="AV548">
        <f>VLOOKUP(AI548,Sheet3!C580:F3871,4,FALSE)</f>
        <v>111.65410397411532</v>
      </c>
    </row>
    <row r="549" spans="1:48">
      <c r="A549">
        <v>41698553</v>
      </c>
      <c r="B549">
        <v>110</v>
      </c>
      <c r="C549" t="s">
        <v>164</v>
      </c>
      <c r="D549">
        <v>0</v>
      </c>
      <c r="E549" t="s">
        <v>165</v>
      </c>
      <c r="F549" t="s">
        <v>34</v>
      </c>
      <c r="G549" t="s">
        <v>166</v>
      </c>
      <c r="H549">
        <v>1</v>
      </c>
      <c r="I549">
        <v>18.62</v>
      </c>
      <c r="J549">
        <v>20.71</v>
      </c>
      <c r="K549">
        <v>9.3490000000000002</v>
      </c>
      <c r="L549">
        <v>11.439</v>
      </c>
      <c r="M549">
        <v>36848</v>
      </c>
      <c r="N549" t="s">
        <v>167</v>
      </c>
      <c r="P549">
        <v>2.2869999999999999</v>
      </c>
      <c r="V549" t="s">
        <v>35</v>
      </c>
      <c r="W549" s="1">
        <v>38171</v>
      </c>
      <c r="X549">
        <v>20040703</v>
      </c>
      <c r="Y549">
        <v>0.98782499999999995</v>
      </c>
      <c r="AB549">
        <v>-0.26668092386655201</v>
      </c>
      <c r="AI549" s="2">
        <f t="shared" si="32"/>
        <v>38171</v>
      </c>
      <c r="AJ549">
        <f t="shared" si="33"/>
        <v>4.5940392500000087</v>
      </c>
      <c r="AK549">
        <f t="shared" si="34"/>
        <v>4.5940392500000087</v>
      </c>
      <c r="AL549" s="3">
        <f>Sheet2!$Q$35</f>
        <v>10.235623914817568</v>
      </c>
      <c r="AM549" s="3">
        <f>Sheet2!$Q$37</f>
        <v>7.8277745832156471</v>
      </c>
      <c r="AN549" s="3">
        <f>Sheet2!$Q$39</f>
        <v>3.8789864960000009</v>
      </c>
      <c r="AU549">
        <f t="shared" si="35"/>
        <v>3.270538237275579E-2</v>
      </c>
      <c r="AV549">
        <f>VLOOKUP(AI549,Sheet3!C581:F3872,4,FALSE)</f>
        <v>101.87728522511284</v>
      </c>
    </row>
    <row r="550" spans="1:48">
      <c r="A550">
        <v>41742700</v>
      </c>
      <c r="B550">
        <v>110</v>
      </c>
      <c r="C550" t="s">
        <v>164</v>
      </c>
      <c r="D550">
        <v>0</v>
      </c>
      <c r="E550" t="s">
        <v>165</v>
      </c>
      <c r="F550" t="s">
        <v>34</v>
      </c>
      <c r="G550" t="s">
        <v>166</v>
      </c>
      <c r="H550">
        <v>1</v>
      </c>
      <c r="I550">
        <v>18.62</v>
      </c>
      <c r="J550">
        <v>20.71</v>
      </c>
      <c r="K550">
        <v>9.3490000000000002</v>
      </c>
      <c r="L550">
        <v>11.439</v>
      </c>
      <c r="M550">
        <v>36848</v>
      </c>
      <c r="N550" t="s">
        <v>167</v>
      </c>
      <c r="P550">
        <v>2.2869999999999999</v>
      </c>
      <c r="V550" t="s">
        <v>35</v>
      </c>
      <c r="W550" s="1">
        <v>38172</v>
      </c>
      <c r="X550">
        <v>20040704</v>
      </c>
      <c r="Y550">
        <v>0.98782499999999995</v>
      </c>
      <c r="AB550">
        <v>-0.26668092386655201</v>
      </c>
      <c r="AI550" s="2">
        <f t="shared" si="32"/>
        <v>38172</v>
      </c>
      <c r="AJ550">
        <f t="shared" si="33"/>
        <v>4.5940392500000087</v>
      </c>
      <c r="AK550">
        <f t="shared" si="34"/>
        <v>4.5940392500000087</v>
      </c>
      <c r="AL550" s="3">
        <f>Sheet2!$Q$35</f>
        <v>10.235623914817568</v>
      </c>
      <c r="AM550" s="3">
        <f>Sheet2!$Q$37</f>
        <v>7.8277745832156471</v>
      </c>
      <c r="AN550" s="3">
        <f>Sheet2!$Q$39</f>
        <v>3.8789864960000009</v>
      </c>
      <c r="AU550">
        <f t="shared" si="35"/>
        <v>3.270538237275579E-2</v>
      </c>
      <c r="AV550">
        <f>VLOOKUP(AI550,Sheet3!C582:F3873,4,FALSE)</f>
        <v>93.517396729588967</v>
      </c>
    </row>
    <row r="551" spans="1:48">
      <c r="A551">
        <v>41765739</v>
      </c>
      <c r="B551">
        <v>110</v>
      </c>
      <c r="C551" t="s">
        <v>164</v>
      </c>
      <c r="D551">
        <v>0</v>
      </c>
      <c r="E551" t="s">
        <v>165</v>
      </c>
      <c r="F551" t="s">
        <v>34</v>
      </c>
      <c r="G551" t="s">
        <v>166</v>
      </c>
      <c r="H551">
        <v>1</v>
      </c>
      <c r="I551">
        <v>18.62</v>
      </c>
      <c r="J551">
        <v>20.71</v>
      </c>
      <c r="K551">
        <v>9.3490000000000002</v>
      </c>
      <c r="L551">
        <v>11.439</v>
      </c>
      <c r="M551">
        <v>36848</v>
      </c>
      <c r="N551" t="s">
        <v>167</v>
      </c>
      <c r="P551">
        <v>2.2869999999999999</v>
      </c>
      <c r="V551" t="s">
        <v>35</v>
      </c>
      <c r="W551" s="1">
        <v>38173</v>
      </c>
      <c r="X551">
        <v>20040705</v>
      </c>
      <c r="Y551">
        <v>0.98605699999999996</v>
      </c>
      <c r="AB551">
        <v>-0.17215568862275499</v>
      </c>
      <c r="AI551" s="2">
        <f t="shared" si="32"/>
        <v>38173</v>
      </c>
      <c r="AJ551">
        <f t="shared" si="33"/>
        <v>4.74274573000001</v>
      </c>
      <c r="AK551">
        <f t="shared" si="34"/>
        <v>4.74274573000001</v>
      </c>
      <c r="AL551" s="3">
        <f>Sheet2!$Q$35</f>
        <v>10.235623914817568</v>
      </c>
      <c r="AM551" s="3">
        <f>Sheet2!$Q$37</f>
        <v>7.8277745832156471</v>
      </c>
      <c r="AN551" s="3">
        <f>Sheet2!$Q$39</f>
        <v>3.8789864960000009</v>
      </c>
      <c r="AU551">
        <f t="shared" si="35"/>
        <v>3.376403730037892E-2</v>
      </c>
      <c r="AV551">
        <f>VLOOKUP(AI551,Sheet3!C583:F3874,4,FALSE)</f>
        <v>90.966922273327455</v>
      </c>
    </row>
    <row r="552" spans="1:48">
      <c r="A552">
        <v>41807945</v>
      </c>
      <c r="B552">
        <v>110</v>
      </c>
      <c r="C552" t="s">
        <v>164</v>
      </c>
      <c r="D552">
        <v>0</v>
      </c>
      <c r="E552" t="s">
        <v>165</v>
      </c>
      <c r="F552" t="s">
        <v>34</v>
      </c>
      <c r="G552" t="s">
        <v>166</v>
      </c>
      <c r="H552">
        <v>1</v>
      </c>
      <c r="I552">
        <v>18.62</v>
      </c>
      <c r="J552">
        <v>20.71</v>
      </c>
      <c r="K552">
        <v>9.3490000000000002</v>
      </c>
      <c r="L552">
        <v>11.439</v>
      </c>
      <c r="M552">
        <v>36848</v>
      </c>
      <c r="N552" t="s">
        <v>167</v>
      </c>
      <c r="P552">
        <v>2.2869999999999999</v>
      </c>
      <c r="V552" t="s">
        <v>35</v>
      </c>
      <c r="W552" s="1">
        <v>38174</v>
      </c>
      <c r="X552">
        <v>20040706</v>
      </c>
      <c r="Y552">
        <v>0.98322399999999999</v>
      </c>
      <c r="AB552">
        <v>-2.06907613344753E-2</v>
      </c>
      <c r="AI552" s="2">
        <f t="shared" si="32"/>
        <v>38174</v>
      </c>
      <c r="AJ552">
        <f t="shared" si="33"/>
        <v>4.981029360000008</v>
      </c>
      <c r="AK552">
        <f t="shared" si="34"/>
        <v>4.981029360000008</v>
      </c>
      <c r="AL552" s="3">
        <f>Sheet2!$Q$35</f>
        <v>10.235623914817568</v>
      </c>
      <c r="AM552" s="3">
        <f>Sheet2!$Q$37</f>
        <v>7.8277745832156471</v>
      </c>
      <c r="AN552" s="3">
        <f>Sheet2!$Q$39</f>
        <v>3.8789864960000009</v>
      </c>
      <c r="AU552">
        <f t="shared" si="35"/>
        <v>3.5460400088815736E-2</v>
      </c>
      <c r="AV552">
        <f>VLOOKUP(AI552,Sheet3!C584:F3875,4,FALSE)</f>
        <v>93.375703704241118</v>
      </c>
    </row>
    <row r="553" spans="1:48">
      <c r="A553">
        <v>41840486</v>
      </c>
      <c r="B553">
        <v>110</v>
      </c>
      <c r="C553" t="s">
        <v>164</v>
      </c>
      <c r="D553">
        <v>0</v>
      </c>
      <c r="E553" t="s">
        <v>165</v>
      </c>
      <c r="F553" t="s">
        <v>34</v>
      </c>
      <c r="G553" t="s">
        <v>166</v>
      </c>
      <c r="H553">
        <v>1</v>
      </c>
      <c r="I553">
        <v>18.62</v>
      </c>
      <c r="J553">
        <v>20.71</v>
      </c>
      <c r="K553">
        <v>9.3490000000000002</v>
      </c>
      <c r="L553">
        <v>11.439</v>
      </c>
      <c r="M553">
        <v>36848</v>
      </c>
      <c r="N553" t="s">
        <v>167</v>
      </c>
      <c r="P553">
        <v>2.2869999999999999</v>
      </c>
      <c r="V553" t="s">
        <v>35</v>
      </c>
      <c r="W553" s="1">
        <v>38175</v>
      </c>
      <c r="X553">
        <v>20040707</v>
      </c>
      <c r="Y553">
        <v>0.98672300000000002</v>
      </c>
      <c r="AB553">
        <v>-0.20776304533789899</v>
      </c>
      <c r="AI553" s="2">
        <f t="shared" si="32"/>
        <v>38175</v>
      </c>
      <c r="AJ553">
        <f t="shared" si="33"/>
        <v>4.6867284700000056</v>
      </c>
      <c r="AK553">
        <f t="shared" si="34"/>
        <v>4.6867284700000056</v>
      </c>
      <c r="AL553" s="3">
        <f>Sheet2!$Q$35</f>
        <v>10.235623914817568</v>
      </c>
      <c r="AM553" s="3">
        <f>Sheet2!$Q$37</f>
        <v>7.8277745832156471</v>
      </c>
      <c r="AN553" s="3">
        <f>Sheet2!$Q$39</f>
        <v>3.8789864960000009</v>
      </c>
      <c r="AU553">
        <f t="shared" si="35"/>
        <v>3.3365245342348908E-2</v>
      </c>
      <c r="AV553">
        <f>VLOOKUP(AI553,Sheet3!C585:F3876,4,FALSE)</f>
        <v>96.49295026189408</v>
      </c>
    </row>
    <row r="554" spans="1:48">
      <c r="A554">
        <v>41873127</v>
      </c>
      <c r="B554">
        <v>110</v>
      </c>
      <c r="C554" t="s">
        <v>164</v>
      </c>
      <c r="D554">
        <v>0</v>
      </c>
      <c r="E554" t="s">
        <v>165</v>
      </c>
      <c r="F554" t="s">
        <v>34</v>
      </c>
      <c r="G554" t="s">
        <v>166</v>
      </c>
      <c r="H554">
        <v>1</v>
      </c>
      <c r="I554">
        <v>18.62</v>
      </c>
      <c r="J554">
        <v>20.71</v>
      </c>
      <c r="K554">
        <v>9.3490000000000002</v>
      </c>
      <c r="L554">
        <v>11.439</v>
      </c>
      <c r="M554">
        <v>36848</v>
      </c>
      <c r="N554" t="s">
        <v>167</v>
      </c>
      <c r="P554">
        <v>2.2869999999999999</v>
      </c>
      <c r="V554" t="s">
        <v>35</v>
      </c>
      <c r="W554" s="1">
        <v>38176</v>
      </c>
      <c r="X554">
        <v>20040708</v>
      </c>
      <c r="Y554">
        <v>0.98735600000000001</v>
      </c>
      <c r="AB554">
        <v>-0.24160607356715399</v>
      </c>
      <c r="AI554" s="2">
        <f t="shared" si="32"/>
        <v>38176</v>
      </c>
      <c r="AJ554">
        <f t="shared" si="33"/>
        <v>4.6334868400000033</v>
      </c>
      <c r="AK554">
        <f t="shared" si="34"/>
        <v>4.6334868400000033</v>
      </c>
      <c r="AL554" s="3">
        <f>Sheet2!$Q$35</f>
        <v>10.235623914817568</v>
      </c>
      <c r="AM554" s="3">
        <f>Sheet2!$Q$37</f>
        <v>7.8277745832156471</v>
      </c>
      <c r="AN554" s="3">
        <f>Sheet2!$Q$39</f>
        <v>3.8789864960000009</v>
      </c>
      <c r="AU554">
        <f t="shared" si="35"/>
        <v>3.2986213346203282E-2</v>
      </c>
      <c r="AV554">
        <f>VLOOKUP(AI554,Sheet3!C586:F3877,4,FALSE)</f>
        <v>96.563796774568004</v>
      </c>
    </row>
    <row r="555" spans="1:48">
      <c r="A555">
        <v>41904997</v>
      </c>
      <c r="B555">
        <v>110</v>
      </c>
      <c r="C555" t="s">
        <v>164</v>
      </c>
      <c r="D555">
        <v>0</v>
      </c>
      <c r="E555" t="s">
        <v>165</v>
      </c>
      <c r="F555" t="s">
        <v>34</v>
      </c>
      <c r="G555" t="s">
        <v>166</v>
      </c>
      <c r="H555">
        <v>1</v>
      </c>
      <c r="I555">
        <v>18.62</v>
      </c>
      <c r="J555">
        <v>20.71</v>
      </c>
      <c r="K555">
        <v>9.3490000000000002</v>
      </c>
      <c r="L555">
        <v>11.439</v>
      </c>
      <c r="M555">
        <v>36848</v>
      </c>
      <c r="N555" t="s">
        <v>167</v>
      </c>
      <c r="P555">
        <v>2.2869999999999999</v>
      </c>
      <c r="V555" t="s">
        <v>35</v>
      </c>
      <c r="W555" s="1">
        <v>38177</v>
      </c>
      <c r="X555">
        <v>20040709</v>
      </c>
      <c r="Y555">
        <v>0.99109700000000001</v>
      </c>
      <c r="AB555">
        <v>-0.44161676646706799</v>
      </c>
      <c r="AI555" s="2">
        <f t="shared" si="32"/>
        <v>38177</v>
      </c>
      <c r="AJ555">
        <f t="shared" si="33"/>
        <v>4.318831330000009</v>
      </c>
      <c r="AK555">
        <f t="shared" si="34"/>
        <v>4.318831330000009</v>
      </c>
      <c r="AL555" s="3">
        <f>Sheet2!$Q$35</f>
        <v>10.235623914817568</v>
      </c>
      <c r="AM555" s="3">
        <f>Sheet2!$Q$37</f>
        <v>7.8277745832156471</v>
      </c>
      <c r="AN555" s="3">
        <f>Sheet2!$Q$39</f>
        <v>3.8789864960000009</v>
      </c>
      <c r="AU555">
        <f t="shared" si="35"/>
        <v>3.074615221258448E-2</v>
      </c>
      <c r="AV555">
        <f>VLOOKUP(AI555,Sheet3!C587:F3878,4,FALSE)</f>
        <v>90.541843197283868</v>
      </c>
    </row>
    <row r="556" spans="1:48">
      <c r="A556">
        <v>41939065</v>
      </c>
      <c r="B556">
        <v>110</v>
      </c>
      <c r="C556" t="s">
        <v>164</v>
      </c>
      <c r="D556">
        <v>0</v>
      </c>
      <c r="E556" t="s">
        <v>165</v>
      </c>
      <c r="F556" t="s">
        <v>34</v>
      </c>
      <c r="G556" t="s">
        <v>166</v>
      </c>
      <c r="H556">
        <v>1</v>
      </c>
      <c r="I556">
        <v>18.62</v>
      </c>
      <c r="J556">
        <v>20.71</v>
      </c>
      <c r="K556">
        <v>9.3490000000000002</v>
      </c>
      <c r="L556">
        <v>11.439</v>
      </c>
      <c r="M556">
        <v>36848</v>
      </c>
      <c r="N556" t="s">
        <v>167</v>
      </c>
      <c r="P556">
        <v>2.2869999999999999</v>
      </c>
      <c r="V556" t="s">
        <v>35</v>
      </c>
      <c r="W556" s="1">
        <v>38178</v>
      </c>
      <c r="X556">
        <v>20040710</v>
      </c>
      <c r="Y556">
        <v>0.992201</v>
      </c>
      <c r="AB556">
        <v>-0.50064157399486997</v>
      </c>
      <c r="AI556" s="2">
        <f t="shared" si="32"/>
        <v>38178</v>
      </c>
      <c r="AJ556">
        <f t="shared" si="33"/>
        <v>4.2259738900000059</v>
      </c>
      <c r="AK556">
        <f t="shared" si="34"/>
        <v>4.2259738900000059</v>
      </c>
      <c r="AL556" s="3">
        <f>Sheet2!$Q$35</f>
        <v>10.235623914817568</v>
      </c>
      <c r="AM556" s="3">
        <f>Sheet2!$Q$37</f>
        <v>7.8277745832156471</v>
      </c>
      <c r="AN556" s="3">
        <f>Sheet2!$Q$39</f>
        <v>3.8789864960000009</v>
      </c>
      <c r="AU556">
        <f t="shared" si="35"/>
        <v>3.0085091669543776E-2</v>
      </c>
      <c r="AV556">
        <f>VLOOKUP(AI556,Sheet3!C588:F3879,4,FALSE)</f>
        <v>88.274754791718081</v>
      </c>
    </row>
    <row r="557" spans="1:48">
      <c r="A557">
        <v>41973749</v>
      </c>
      <c r="B557">
        <v>110</v>
      </c>
      <c r="C557" t="s">
        <v>164</v>
      </c>
      <c r="D557">
        <v>0</v>
      </c>
      <c r="E557" t="s">
        <v>165</v>
      </c>
      <c r="F557" t="s">
        <v>34</v>
      </c>
      <c r="G557" t="s">
        <v>166</v>
      </c>
      <c r="H557">
        <v>1</v>
      </c>
      <c r="I557">
        <v>18.62</v>
      </c>
      <c r="J557">
        <v>20.71</v>
      </c>
      <c r="K557">
        <v>9.3490000000000002</v>
      </c>
      <c r="L557">
        <v>11.439</v>
      </c>
      <c r="M557">
        <v>36848</v>
      </c>
      <c r="N557" t="s">
        <v>167</v>
      </c>
      <c r="P557">
        <v>2.2869999999999999</v>
      </c>
      <c r="V557" t="s">
        <v>35</v>
      </c>
      <c r="W557" s="1">
        <v>38179</v>
      </c>
      <c r="X557">
        <v>20040711</v>
      </c>
      <c r="Y557">
        <v>0.993089</v>
      </c>
      <c r="AB557">
        <v>-0.54811804961505795</v>
      </c>
      <c r="AI557" s="2">
        <f t="shared" si="32"/>
        <v>38179</v>
      </c>
      <c r="AJ557">
        <f t="shared" si="33"/>
        <v>4.1512842100000142</v>
      </c>
      <c r="AK557">
        <f t="shared" si="34"/>
        <v>4.1512842100000142</v>
      </c>
      <c r="AL557" s="3">
        <f>Sheet2!$Q$35</f>
        <v>10.235623914817568</v>
      </c>
      <c r="AM557" s="3">
        <f>Sheet2!$Q$37</f>
        <v>7.8277745832156471</v>
      </c>
      <c r="AN557" s="3">
        <f>Sheet2!$Q$39</f>
        <v>3.8789864960000009</v>
      </c>
      <c r="AU557">
        <f t="shared" si="35"/>
        <v>2.9553369058837195E-2</v>
      </c>
      <c r="AV557">
        <f>VLOOKUP(AI557,Sheet3!C589:F3880,4,FALSE)</f>
        <v>109.31616905587559</v>
      </c>
    </row>
    <row r="558" spans="1:48">
      <c r="A558">
        <v>42008337</v>
      </c>
      <c r="B558">
        <v>110</v>
      </c>
      <c r="C558" t="s">
        <v>164</v>
      </c>
      <c r="D558">
        <v>0</v>
      </c>
      <c r="E558" t="s">
        <v>165</v>
      </c>
      <c r="F558" t="s">
        <v>34</v>
      </c>
      <c r="G558" t="s">
        <v>166</v>
      </c>
      <c r="H558">
        <v>1</v>
      </c>
      <c r="I558">
        <v>18.62</v>
      </c>
      <c r="J558">
        <v>20.71</v>
      </c>
      <c r="K558">
        <v>9.3490000000000002</v>
      </c>
      <c r="L558">
        <v>11.439</v>
      </c>
      <c r="M558">
        <v>36848</v>
      </c>
      <c r="N558" t="s">
        <v>167</v>
      </c>
      <c r="P558">
        <v>2.2869999999999999</v>
      </c>
      <c r="V558" t="s">
        <v>35</v>
      </c>
      <c r="W558" s="1">
        <v>38180</v>
      </c>
      <c r="X558">
        <v>20040712</v>
      </c>
      <c r="Y558">
        <v>0.99443400000000004</v>
      </c>
      <c r="AB558">
        <v>-0.62002780153978199</v>
      </c>
      <c r="AI558" s="2">
        <f t="shared" si="32"/>
        <v>38180</v>
      </c>
      <c r="AJ558">
        <f t="shared" si="33"/>
        <v>4.038156260000008</v>
      </c>
      <c r="AK558">
        <f t="shared" si="34"/>
        <v>4.038156260000008</v>
      </c>
      <c r="AL558" s="3">
        <f>Sheet2!$Q$35</f>
        <v>10.235623914817568</v>
      </c>
      <c r="AM558" s="3">
        <f>Sheet2!$Q$37</f>
        <v>7.8277745832156471</v>
      </c>
      <c r="AN558" s="3">
        <f>Sheet2!$Q$39</f>
        <v>3.8789864960000009</v>
      </c>
      <c r="AU558">
        <f t="shared" si="35"/>
        <v>2.8748000915368204E-2</v>
      </c>
      <c r="AV558">
        <f>VLOOKUP(AI558,Sheet3!C590:F3881,4,FALSE)</f>
        <v>130.35758332003311</v>
      </c>
    </row>
    <row r="559" spans="1:48">
      <c r="A559">
        <v>42045012</v>
      </c>
      <c r="B559">
        <v>110</v>
      </c>
      <c r="C559" t="s">
        <v>164</v>
      </c>
      <c r="D559">
        <v>0</v>
      </c>
      <c r="E559" t="s">
        <v>165</v>
      </c>
      <c r="F559" t="s">
        <v>34</v>
      </c>
      <c r="G559" t="s">
        <v>166</v>
      </c>
      <c r="H559">
        <v>1</v>
      </c>
      <c r="I559">
        <v>18.62</v>
      </c>
      <c r="J559">
        <v>20.71</v>
      </c>
      <c r="K559">
        <v>9.3490000000000002</v>
      </c>
      <c r="L559">
        <v>11.439</v>
      </c>
      <c r="M559">
        <v>36848</v>
      </c>
      <c r="N559" t="s">
        <v>167</v>
      </c>
      <c r="P559">
        <v>2.2869999999999999</v>
      </c>
      <c r="V559" t="s">
        <v>35</v>
      </c>
      <c r="W559" s="1">
        <v>38181</v>
      </c>
      <c r="X559">
        <v>20040713</v>
      </c>
      <c r="Y559">
        <v>0.99451900000000004</v>
      </c>
      <c r="AB559">
        <v>-0.62457228400342601</v>
      </c>
      <c r="AI559" s="2">
        <f t="shared" si="32"/>
        <v>38181</v>
      </c>
      <c r="AJ559">
        <f t="shared" si="33"/>
        <v>4.0310069100000021</v>
      </c>
      <c r="AK559">
        <f t="shared" si="34"/>
        <v>4.0310069100000021</v>
      </c>
      <c r="AL559" s="3">
        <f>Sheet2!$Q$35</f>
        <v>10.235623914817568</v>
      </c>
      <c r="AM559" s="3">
        <f>Sheet2!$Q$37</f>
        <v>7.8277745832156471</v>
      </c>
      <c r="AN559" s="3">
        <f>Sheet2!$Q$39</f>
        <v>3.8789864960000009</v>
      </c>
      <c r="AU559">
        <f t="shared" si="35"/>
        <v>2.8697104043847815E-2</v>
      </c>
      <c r="AV559">
        <f>VLOOKUP(AI559,Sheet3!C591:F3882,4,FALSE)</f>
        <v>151.5406906095385</v>
      </c>
    </row>
    <row r="560" spans="1:48">
      <c r="A560">
        <v>42078756</v>
      </c>
      <c r="B560">
        <v>110</v>
      </c>
      <c r="C560" t="s">
        <v>164</v>
      </c>
      <c r="D560">
        <v>0</v>
      </c>
      <c r="E560" t="s">
        <v>165</v>
      </c>
      <c r="F560" t="s">
        <v>34</v>
      </c>
      <c r="G560" t="s">
        <v>166</v>
      </c>
      <c r="H560">
        <v>1</v>
      </c>
      <c r="I560">
        <v>18.62</v>
      </c>
      <c r="J560">
        <v>20.71</v>
      </c>
      <c r="K560">
        <v>9.3490000000000002</v>
      </c>
      <c r="L560">
        <v>11.439</v>
      </c>
      <c r="M560">
        <v>36848</v>
      </c>
      <c r="N560" t="s">
        <v>167</v>
      </c>
      <c r="P560">
        <v>2.2869999999999999</v>
      </c>
      <c r="V560" t="s">
        <v>35</v>
      </c>
      <c r="W560" s="1">
        <v>38182</v>
      </c>
      <c r="X560">
        <v>20040714</v>
      </c>
      <c r="Y560">
        <v>0.99295299999999997</v>
      </c>
      <c r="AB560">
        <v>-0.54084687767322603</v>
      </c>
      <c r="AI560" s="2">
        <f t="shared" si="32"/>
        <v>38182</v>
      </c>
      <c r="AJ560">
        <f t="shared" si="33"/>
        <v>4.1627231700000067</v>
      </c>
      <c r="AK560">
        <f t="shared" si="34"/>
        <v>4.1627231700000067</v>
      </c>
      <c r="AL560" s="3">
        <f>Sheet2!$Q$35</f>
        <v>10.235623914817568</v>
      </c>
      <c r="AM560" s="3">
        <f>Sheet2!$Q$37</f>
        <v>7.8277745832156471</v>
      </c>
      <c r="AN560" s="3">
        <f>Sheet2!$Q$39</f>
        <v>3.8789864960000009</v>
      </c>
      <c r="AU560">
        <f t="shared" si="35"/>
        <v>2.9634804053269691E-2</v>
      </c>
      <c r="AV560">
        <f>VLOOKUP(AI560,Sheet3!C592:F3883,4,FALSE)</f>
        <v>172.01533277230456</v>
      </c>
    </row>
    <row r="561" spans="1:48">
      <c r="A561">
        <v>42112249</v>
      </c>
      <c r="B561">
        <v>110</v>
      </c>
      <c r="C561" t="s">
        <v>164</v>
      </c>
      <c r="D561">
        <v>0</v>
      </c>
      <c r="E561" t="s">
        <v>165</v>
      </c>
      <c r="F561" t="s">
        <v>34</v>
      </c>
      <c r="G561" t="s">
        <v>166</v>
      </c>
      <c r="H561">
        <v>1</v>
      </c>
      <c r="I561">
        <v>18.62</v>
      </c>
      <c r="J561">
        <v>20.71</v>
      </c>
      <c r="K561">
        <v>9.3490000000000002</v>
      </c>
      <c r="L561">
        <v>11.439</v>
      </c>
      <c r="M561">
        <v>36848</v>
      </c>
      <c r="N561" t="s">
        <v>167</v>
      </c>
      <c r="P561">
        <v>2.2869999999999999</v>
      </c>
      <c r="V561" t="s">
        <v>35</v>
      </c>
      <c r="W561" s="1">
        <v>38183</v>
      </c>
      <c r="X561">
        <v>20040715</v>
      </c>
      <c r="Y561">
        <v>0.99245499999999998</v>
      </c>
      <c r="AB561">
        <v>-0.51422155688622795</v>
      </c>
      <c r="AI561" s="2">
        <f t="shared" si="32"/>
        <v>38183</v>
      </c>
      <c r="AJ561">
        <f t="shared" si="33"/>
        <v>4.2046099500000054</v>
      </c>
      <c r="AK561">
        <f t="shared" si="34"/>
        <v>4.2046099500000054</v>
      </c>
      <c r="AL561" s="3">
        <f>Sheet2!$Q$35</f>
        <v>10.235623914817568</v>
      </c>
      <c r="AM561" s="3">
        <f>Sheet2!$Q$37</f>
        <v>7.8277745832156471</v>
      </c>
      <c r="AN561" s="3">
        <f>Sheet2!$Q$39</f>
        <v>3.8789864960000009</v>
      </c>
      <c r="AU561">
        <f t="shared" si="35"/>
        <v>2.9932999841706512E-2</v>
      </c>
      <c r="AV561">
        <f>VLOOKUP(AI561,Sheet3!C593:F3884,4,FALSE)</f>
        <v>162.38020704864994</v>
      </c>
    </row>
    <row r="562" spans="1:48">
      <c r="A562">
        <v>42145530</v>
      </c>
      <c r="B562">
        <v>110</v>
      </c>
      <c r="C562" t="s">
        <v>164</v>
      </c>
      <c r="D562">
        <v>0</v>
      </c>
      <c r="E562" t="s">
        <v>165</v>
      </c>
      <c r="F562" t="s">
        <v>34</v>
      </c>
      <c r="G562" t="s">
        <v>166</v>
      </c>
      <c r="H562">
        <v>1</v>
      </c>
      <c r="I562">
        <v>18.62</v>
      </c>
      <c r="J562">
        <v>20.71</v>
      </c>
      <c r="K562">
        <v>9.3490000000000002</v>
      </c>
      <c r="L562">
        <v>11.439</v>
      </c>
      <c r="M562">
        <v>36848</v>
      </c>
      <c r="N562" t="s">
        <v>167</v>
      </c>
      <c r="P562">
        <v>2.2869999999999999</v>
      </c>
      <c r="V562" t="s">
        <v>35</v>
      </c>
      <c r="W562" s="1">
        <v>38184</v>
      </c>
      <c r="X562">
        <v>20040716</v>
      </c>
      <c r="Y562">
        <v>0.99317299999999997</v>
      </c>
      <c r="AB562">
        <v>-0.55260906757912798</v>
      </c>
      <c r="AI562" s="2">
        <f t="shared" si="32"/>
        <v>38184</v>
      </c>
      <c r="AJ562">
        <f t="shared" si="33"/>
        <v>4.1442189700000114</v>
      </c>
      <c r="AK562">
        <f t="shared" si="34"/>
        <v>4.1442189700000114</v>
      </c>
      <c r="AL562" s="3">
        <f>Sheet2!$Q$35</f>
        <v>10.235623914817568</v>
      </c>
      <c r="AM562" s="3">
        <f>Sheet2!$Q$37</f>
        <v>7.8277745832156471</v>
      </c>
      <c r="AN562" s="3">
        <f>Sheet2!$Q$39</f>
        <v>3.8789864960000009</v>
      </c>
      <c r="AU562">
        <f t="shared" si="35"/>
        <v>2.9503070974040601E-2</v>
      </c>
      <c r="AV562">
        <f>VLOOKUP(AI562,Sheet3!C594:F3885,4,FALSE)</f>
        <v>148.70683010258125</v>
      </c>
    </row>
    <row r="563" spans="1:48">
      <c r="A563">
        <v>42179274</v>
      </c>
      <c r="B563">
        <v>110</v>
      </c>
      <c r="C563" t="s">
        <v>164</v>
      </c>
      <c r="D563">
        <v>0</v>
      </c>
      <c r="E563" t="s">
        <v>165</v>
      </c>
      <c r="F563" t="s">
        <v>34</v>
      </c>
      <c r="G563" t="s">
        <v>166</v>
      </c>
      <c r="H563">
        <v>1</v>
      </c>
      <c r="I563">
        <v>18.62</v>
      </c>
      <c r="J563">
        <v>20.71</v>
      </c>
      <c r="K563">
        <v>9.3490000000000002</v>
      </c>
      <c r="L563">
        <v>11.439</v>
      </c>
      <c r="M563">
        <v>36848</v>
      </c>
      <c r="N563" t="s">
        <v>167</v>
      </c>
      <c r="P563">
        <v>2.2869999999999999</v>
      </c>
      <c r="V563" t="s">
        <v>35</v>
      </c>
      <c r="W563" s="1">
        <v>38185</v>
      </c>
      <c r="X563">
        <v>20040717</v>
      </c>
      <c r="Y563">
        <v>0.99362700000000004</v>
      </c>
      <c r="AB563">
        <v>-0.57688195038494905</v>
      </c>
      <c r="AI563" s="2">
        <f t="shared" si="32"/>
        <v>38185</v>
      </c>
      <c r="AJ563">
        <f t="shared" si="33"/>
        <v>4.1060330300000061</v>
      </c>
      <c r="AK563">
        <f t="shared" si="34"/>
        <v>4.1060330300000061</v>
      </c>
      <c r="AL563" s="3">
        <f>Sheet2!$Q$35</f>
        <v>10.235623914817568</v>
      </c>
      <c r="AM563" s="3">
        <f>Sheet2!$Q$37</f>
        <v>7.8277745832156471</v>
      </c>
      <c r="AN563" s="3">
        <f>Sheet2!$Q$39</f>
        <v>3.8789864960000009</v>
      </c>
      <c r="AU563">
        <f t="shared" si="35"/>
        <v>2.9231221801449554E-2</v>
      </c>
      <c r="AV563">
        <f>VLOOKUP(AI563,Sheet3!C595:F3886,4,FALSE)</f>
        <v>131.91620659885959</v>
      </c>
    </row>
    <row r="564" spans="1:48">
      <c r="A564">
        <v>42215753</v>
      </c>
      <c r="B564">
        <v>110</v>
      </c>
      <c r="C564" t="s">
        <v>164</v>
      </c>
      <c r="D564">
        <v>0</v>
      </c>
      <c r="E564" t="s">
        <v>165</v>
      </c>
      <c r="F564" t="s">
        <v>34</v>
      </c>
      <c r="G564" t="s">
        <v>166</v>
      </c>
      <c r="H564">
        <v>1</v>
      </c>
      <c r="I564">
        <v>18.62</v>
      </c>
      <c r="J564">
        <v>20.71</v>
      </c>
      <c r="K564">
        <v>9.3490000000000002</v>
      </c>
      <c r="L564">
        <v>11.439</v>
      </c>
      <c r="M564">
        <v>36848</v>
      </c>
      <c r="N564" t="s">
        <v>167</v>
      </c>
      <c r="P564">
        <v>2.2869999999999999</v>
      </c>
      <c r="V564" t="s">
        <v>35</v>
      </c>
      <c r="W564" s="1">
        <v>38186</v>
      </c>
      <c r="X564">
        <v>20040718</v>
      </c>
      <c r="Y564">
        <v>0.99562300000000004</v>
      </c>
      <c r="AB564">
        <v>-0.68359709153122705</v>
      </c>
      <c r="AI564" s="2">
        <f t="shared" si="32"/>
        <v>38186</v>
      </c>
      <c r="AJ564">
        <f t="shared" si="33"/>
        <v>3.938149469999999</v>
      </c>
      <c r="AK564">
        <f t="shared" si="34"/>
        <v>3.938149469999999</v>
      </c>
      <c r="AL564" s="3">
        <f>Sheet2!$Q$35</f>
        <v>10.235623914817568</v>
      </c>
      <c r="AM564" s="3">
        <f>Sheet2!$Q$37</f>
        <v>7.8277745832156471</v>
      </c>
      <c r="AN564" s="3">
        <f>Sheet2!$Q$39</f>
        <v>3.8789864960000009</v>
      </c>
      <c r="AU564">
        <f t="shared" si="35"/>
        <v>2.8036043500807108E-2</v>
      </c>
      <c r="AV564">
        <f>VLOOKUP(AI564,Sheet3!C596:F3887,4,FALSE)</f>
        <v>107.75754577704912</v>
      </c>
    </row>
    <row r="565" spans="1:48">
      <c r="A565">
        <v>42252935</v>
      </c>
      <c r="B565">
        <v>110</v>
      </c>
      <c r="C565" t="s">
        <v>164</v>
      </c>
      <c r="D565">
        <v>0</v>
      </c>
      <c r="E565" t="s">
        <v>165</v>
      </c>
      <c r="F565" t="s">
        <v>34</v>
      </c>
      <c r="G565" t="s">
        <v>166</v>
      </c>
      <c r="H565">
        <v>1</v>
      </c>
      <c r="I565">
        <v>18.62</v>
      </c>
      <c r="J565">
        <v>20.71</v>
      </c>
      <c r="K565">
        <v>9.3490000000000002</v>
      </c>
      <c r="L565">
        <v>11.439</v>
      </c>
      <c r="M565">
        <v>36848</v>
      </c>
      <c r="N565" t="s">
        <v>167</v>
      </c>
      <c r="P565">
        <v>2.2869999999999999</v>
      </c>
      <c r="V565" t="s">
        <v>35</v>
      </c>
      <c r="W565" s="1">
        <v>38187</v>
      </c>
      <c r="X565">
        <v>20040719</v>
      </c>
      <c r="Y565">
        <v>0.99705100000000002</v>
      </c>
      <c r="AB565">
        <v>-0.75994439692044802</v>
      </c>
      <c r="AI565" s="2">
        <f t="shared" si="32"/>
        <v>38187</v>
      </c>
      <c r="AJ565">
        <f t="shared" si="33"/>
        <v>3.8180403900000073</v>
      </c>
      <c r="AK565">
        <f t="shared" si="34"/>
        <v>3.8180403900000073</v>
      </c>
      <c r="AL565" s="3">
        <f>Sheet2!$Q$35</f>
        <v>10.235623914817568</v>
      </c>
      <c r="AM565" s="3">
        <f>Sheet2!$Q$37</f>
        <v>7.8277745832156471</v>
      </c>
      <c r="AN565" s="3">
        <f>Sheet2!$Q$39</f>
        <v>3.8789864960000009</v>
      </c>
      <c r="AU565">
        <f t="shared" si="35"/>
        <v>2.7180976059265415E-2</v>
      </c>
      <c r="AV565">
        <f>VLOOKUP(AI565,Sheet3!C597:F3888,4,FALSE)</f>
        <v>90.754382735305668</v>
      </c>
    </row>
    <row r="566" spans="1:48">
      <c r="A566">
        <v>42290515</v>
      </c>
      <c r="B566">
        <v>110</v>
      </c>
      <c r="C566" t="s">
        <v>164</v>
      </c>
      <c r="D566">
        <v>0</v>
      </c>
      <c r="E566" t="s">
        <v>165</v>
      </c>
      <c r="F566" t="s">
        <v>34</v>
      </c>
      <c r="G566" t="s">
        <v>166</v>
      </c>
      <c r="H566">
        <v>1</v>
      </c>
      <c r="I566">
        <v>18.62</v>
      </c>
      <c r="J566">
        <v>20.71</v>
      </c>
      <c r="K566">
        <v>9.3490000000000002</v>
      </c>
      <c r="L566">
        <v>11.439</v>
      </c>
      <c r="M566">
        <v>36848</v>
      </c>
      <c r="N566" t="s">
        <v>167</v>
      </c>
      <c r="P566">
        <v>2.2869999999999999</v>
      </c>
      <c r="V566" t="s">
        <v>35</v>
      </c>
      <c r="W566" s="1">
        <v>38188</v>
      </c>
      <c r="X566">
        <v>20040720</v>
      </c>
      <c r="Y566">
        <v>0.99788699999999997</v>
      </c>
      <c r="AB566">
        <v>-0.804640718562875</v>
      </c>
      <c r="AI566" s="2">
        <f t="shared" si="32"/>
        <v>38188</v>
      </c>
      <c r="AJ566">
        <f t="shared" si="33"/>
        <v>3.7477244300000052</v>
      </c>
      <c r="AK566">
        <f t="shared" si="34"/>
        <v>3.7477244300000052</v>
      </c>
      <c r="AL566" s="3">
        <f>Sheet2!$Q$35</f>
        <v>10.235623914817568</v>
      </c>
      <c r="AM566" s="3">
        <f>Sheet2!$Q$37</f>
        <v>7.8277745832156471</v>
      </c>
      <c r="AN566" s="3">
        <f>Sheet2!$Q$39</f>
        <v>3.8789864960000009</v>
      </c>
      <c r="AU566">
        <f t="shared" si="35"/>
        <v>2.6680390358194729E-2</v>
      </c>
      <c r="AV566">
        <f>VLOOKUP(AI566,Sheet3!C598:F3889,4,FALSE)</f>
        <v>78.993861631433106</v>
      </c>
    </row>
    <row r="567" spans="1:48">
      <c r="A567">
        <v>42324250</v>
      </c>
      <c r="B567">
        <v>110</v>
      </c>
      <c r="C567" t="s">
        <v>164</v>
      </c>
      <c r="D567">
        <v>0</v>
      </c>
      <c r="E567" t="s">
        <v>165</v>
      </c>
      <c r="F567" t="s">
        <v>34</v>
      </c>
      <c r="G567" t="s">
        <v>166</v>
      </c>
      <c r="H567">
        <v>1</v>
      </c>
      <c r="I567">
        <v>18.62</v>
      </c>
      <c r="J567">
        <v>20.71</v>
      </c>
      <c r="K567">
        <v>9.3490000000000002</v>
      </c>
      <c r="L567">
        <v>11.439</v>
      </c>
      <c r="M567">
        <v>36848</v>
      </c>
      <c r="N567" t="s">
        <v>167</v>
      </c>
      <c r="P567">
        <v>2.2869999999999999</v>
      </c>
      <c r="V567" t="s">
        <v>35</v>
      </c>
      <c r="W567" s="1">
        <v>38189</v>
      </c>
      <c r="X567">
        <v>20040721</v>
      </c>
      <c r="Y567">
        <v>0.99607100000000004</v>
      </c>
      <c r="AB567">
        <v>-0.70754918733961103</v>
      </c>
      <c r="AI567" s="2">
        <f t="shared" si="32"/>
        <v>38189</v>
      </c>
      <c r="AJ567">
        <f t="shared" si="33"/>
        <v>3.900468189999998</v>
      </c>
      <c r="AK567">
        <f t="shared" si="34"/>
        <v>3.900468189999998</v>
      </c>
      <c r="AL567" s="3">
        <f>Sheet2!$Q$35</f>
        <v>10.235623914817568</v>
      </c>
      <c r="AM567" s="3">
        <f>Sheet2!$Q$37</f>
        <v>7.8277745832156471</v>
      </c>
      <c r="AN567" s="3">
        <f>Sheet2!$Q$39</f>
        <v>3.8789864960000009</v>
      </c>
      <c r="AU567">
        <f t="shared" si="35"/>
        <v>2.7767787048558708E-2</v>
      </c>
      <c r="AV567">
        <f>VLOOKUP(AI567,Sheet3!C599:F3890,4,FALSE)</f>
        <v>70.421433597887457</v>
      </c>
    </row>
    <row r="568" spans="1:48">
      <c r="A568">
        <v>42357758</v>
      </c>
      <c r="B568">
        <v>110</v>
      </c>
      <c r="C568" t="s">
        <v>164</v>
      </c>
      <c r="D568">
        <v>0</v>
      </c>
      <c r="E568" t="s">
        <v>165</v>
      </c>
      <c r="F568" t="s">
        <v>34</v>
      </c>
      <c r="G568" t="s">
        <v>166</v>
      </c>
      <c r="H568">
        <v>1</v>
      </c>
      <c r="I568">
        <v>18.62</v>
      </c>
      <c r="J568">
        <v>20.71</v>
      </c>
      <c r="K568">
        <v>9.3490000000000002</v>
      </c>
      <c r="L568">
        <v>11.439</v>
      </c>
      <c r="M568">
        <v>36848</v>
      </c>
      <c r="N568" t="s">
        <v>167</v>
      </c>
      <c r="P568">
        <v>2.2869999999999999</v>
      </c>
      <c r="V568" t="s">
        <v>35</v>
      </c>
      <c r="W568" s="1">
        <v>38190</v>
      </c>
      <c r="X568">
        <v>20040722</v>
      </c>
      <c r="Y568">
        <v>0.99593200000000004</v>
      </c>
      <c r="AB568">
        <v>-0.70011762189906301</v>
      </c>
      <c r="AI568" s="2">
        <f t="shared" si="32"/>
        <v>38190</v>
      </c>
      <c r="AJ568">
        <f t="shared" si="33"/>
        <v>3.9121594799999997</v>
      </c>
      <c r="AK568">
        <f t="shared" si="34"/>
        <v>3.9121594799999997</v>
      </c>
      <c r="AL568" s="3">
        <f>Sheet2!$Q$35</f>
        <v>10.235623914817568</v>
      </c>
      <c r="AM568" s="3">
        <f>Sheet2!$Q$37</f>
        <v>7.8277745832156471</v>
      </c>
      <c r="AN568" s="3">
        <f>Sheet2!$Q$39</f>
        <v>3.8789864960000009</v>
      </c>
      <c r="AU568">
        <f t="shared" si="35"/>
        <v>2.7851018403162574E-2</v>
      </c>
      <c r="AV568">
        <f>VLOOKUP(AI568,Sheet3!C600:F3891,4,FALSE)</f>
        <v>64.116093969907595</v>
      </c>
    </row>
    <row r="569" spans="1:48">
      <c r="A569">
        <v>42402427</v>
      </c>
      <c r="B569">
        <v>110</v>
      </c>
      <c r="C569" t="s">
        <v>164</v>
      </c>
      <c r="D569">
        <v>0</v>
      </c>
      <c r="E569" t="s">
        <v>165</v>
      </c>
      <c r="F569" t="s">
        <v>34</v>
      </c>
      <c r="G569" t="s">
        <v>166</v>
      </c>
      <c r="H569">
        <v>1</v>
      </c>
      <c r="I569">
        <v>18.62</v>
      </c>
      <c r="J569">
        <v>20.71</v>
      </c>
      <c r="K569">
        <v>9.3490000000000002</v>
      </c>
      <c r="L569">
        <v>11.439</v>
      </c>
      <c r="M569">
        <v>36848</v>
      </c>
      <c r="N569" t="s">
        <v>167</v>
      </c>
      <c r="P569">
        <v>2.2869999999999999</v>
      </c>
      <c r="V569" t="s">
        <v>35</v>
      </c>
      <c r="W569" s="1">
        <v>38191</v>
      </c>
      <c r="X569">
        <v>20040723</v>
      </c>
      <c r="Y569">
        <v>0.99568400000000001</v>
      </c>
      <c r="AB569">
        <v>-0.68685842600513503</v>
      </c>
      <c r="AI569" s="2">
        <f t="shared" si="32"/>
        <v>38191</v>
      </c>
      <c r="AJ569">
        <f t="shared" si="33"/>
        <v>3.9330187600000102</v>
      </c>
      <c r="AK569">
        <f t="shared" si="34"/>
        <v>3.9330187600000102</v>
      </c>
      <c r="AL569" s="3">
        <f>Sheet2!$Q$35</f>
        <v>10.235623914817568</v>
      </c>
      <c r="AM569" s="3">
        <f>Sheet2!$Q$37</f>
        <v>7.8277745832156471</v>
      </c>
      <c r="AN569" s="3">
        <f>Sheet2!$Q$39</f>
        <v>3.8789864960000009</v>
      </c>
      <c r="AU569">
        <f t="shared" si="35"/>
        <v>2.7999517510657299E-2</v>
      </c>
      <c r="AV569">
        <f>VLOOKUP(AI569,Sheet3!C601:F3892,4,FALSE)</f>
        <v>70.56312662323532</v>
      </c>
    </row>
    <row r="570" spans="1:48">
      <c r="A570">
        <v>42436189</v>
      </c>
      <c r="B570">
        <v>110</v>
      </c>
      <c r="C570" t="s">
        <v>164</v>
      </c>
      <c r="D570">
        <v>0</v>
      </c>
      <c r="E570" t="s">
        <v>165</v>
      </c>
      <c r="F570" t="s">
        <v>34</v>
      </c>
      <c r="G570" t="s">
        <v>166</v>
      </c>
      <c r="H570">
        <v>1</v>
      </c>
      <c r="I570">
        <v>18.62</v>
      </c>
      <c r="J570">
        <v>20.71</v>
      </c>
      <c r="K570">
        <v>9.3490000000000002</v>
      </c>
      <c r="L570">
        <v>11.439</v>
      </c>
      <c r="M570">
        <v>36848</v>
      </c>
      <c r="N570" t="s">
        <v>167</v>
      </c>
      <c r="P570">
        <v>2.2869999999999999</v>
      </c>
      <c r="V570" t="s">
        <v>35</v>
      </c>
      <c r="W570" s="1">
        <v>38192</v>
      </c>
      <c r="X570">
        <v>20040724</v>
      </c>
      <c r="Y570">
        <v>0.99567399999999995</v>
      </c>
      <c r="AB570">
        <v>-0.68632378100940905</v>
      </c>
      <c r="AI570" s="2">
        <f t="shared" si="32"/>
        <v>38192</v>
      </c>
      <c r="AJ570">
        <f t="shared" si="33"/>
        <v>3.9338598600000125</v>
      </c>
      <c r="AK570">
        <f t="shared" si="34"/>
        <v>3.9338598600000125</v>
      </c>
      <c r="AL570" s="3">
        <f>Sheet2!$Q$35</f>
        <v>10.235623914817568</v>
      </c>
      <c r="AM570" s="3">
        <f>Sheet2!$Q$37</f>
        <v>7.8277745832156471</v>
      </c>
      <c r="AN570" s="3">
        <f>Sheet2!$Q$39</f>
        <v>3.8789864960000009</v>
      </c>
      <c r="AU570">
        <f t="shared" si="35"/>
        <v>2.8005505377894997E-2</v>
      </c>
      <c r="AV570">
        <f>VLOOKUP(AI570,Sheet3!C602:F3893,4,FALSE)</f>
        <v>92.17131298878428</v>
      </c>
    </row>
    <row r="571" spans="1:48">
      <c r="A571">
        <v>42469332</v>
      </c>
      <c r="B571">
        <v>110</v>
      </c>
      <c r="C571" t="s">
        <v>164</v>
      </c>
      <c r="D571">
        <v>0</v>
      </c>
      <c r="E571" t="s">
        <v>165</v>
      </c>
      <c r="F571" t="s">
        <v>34</v>
      </c>
      <c r="G571" t="s">
        <v>166</v>
      </c>
      <c r="H571">
        <v>1</v>
      </c>
      <c r="I571">
        <v>18.62</v>
      </c>
      <c r="J571">
        <v>20.71</v>
      </c>
      <c r="K571">
        <v>9.3490000000000002</v>
      </c>
      <c r="L571">
        <v>11.439</v>
      </c>
      <c r="M571">
        <v>36848</v>
      </c>
      <c r="N571" t="s">
        <v>167</v>
      </c>
      <c r="P571">
        <v>2.2869999999999999</v>
      </c>
      <c r="V571" t="s">
        <v>35</v>
      </c>
      <c r="W571" s="1">
        <v>38193</v>
      </c>
      <c r="X571">
        <v>20040725</v>
      </c>
      <c r="Y571">
        <v>1.0001150000000001</v>
      </c>
      <c r="AB571">
        <v>-0.92375962360993003</v>
      </c>
      <c r="AI571" s="2">
        <f t="shared" si="32"/>
        <v>38193</v>
      </c>
      <c r="AJ571">
        <f t="shared" si="33"/>
        <v>3.5603273499999943</v>
      </c>
      <c r="AK571">
        <f t="shared" si="34"/>
        <v>3.5603273499999943</v>
      </c>
      <c r="AL571" s="3">
        <f>Sheet2!$Q$35</f>
        <v>10.235623914817568</v>
      </c>
      <c r="AM571" s="3">
        <f>Sheet2!$Q$37</f>
        <v>7.8277745832156471</v>
      </c>
      <c r="AN571" s="3">
        <f>Sheet2!$Q$39</f>
        <v>3.8789864960000009</v>
      </c>
      <c r="AU571">
        <f t="shared" si="35"/>
        <v>2.5346293537637912E-2</v>
      </c>
      <c r="AV571">
        <f>VLOOKUP(AI571,Sheet3!C603:F3894,4,FALSE)</f>
        <v>103.50675501661325</v>
      </c>
    </row>
    <row r="572" spans="1:48">
      <c r="A572">
        <v>42514203</v>
      </c>
      <c r="B572">
        <v>110</v>
      </c>
      <c r="C572" t="s">
        <v>164</v>
      </c>
      <c r="D572">
        <v>0</v>
      </c>
      <c r="E572" t="s">
        <v>165</v>
      </c>
      <c r="F572" t="s">
        <v>34</v>
      </c>
      <c r="G572" t="s">
        <v>166</v>
      </c>
      <c r="H572">
        <v>1</v>
      </c>
      <c r="I572">
        <v>18.62</v>
      </c>
      <c r="J572">
        <v>20.71</v>
      </c>
      <c r="K572">
        <v>9.3490000000000002</v>
      </c>
      <c r="L572">
        <v>11.439</v>
      </c>
      <c r="M572">
        <v>36848</v>
      </c>
      <c r="N572" t="s">
        <v>167</v>
      </c>
      <c r="P572">
        <v>2.2869999999999999</v>
      </c>
      <c r="V572" t="s">
        <v>35</v>
      </c>
      <c r="W572" s="1">
        <v>38194</v>
      </c>
      <c r="X572">
        <v>20040726</v>
      </c>
      <c r="Y572">
        <v>0.99628099999999997</v>
      </c>
      <c r="AB572">
        <v>-0.718776732249787</v>
      </c>
      <c r="AI572" s="2">
        <f t="shared" si="32"/>
        <v>38194</v>
      </c>
      <c r="AJ572">
        <f t="shared" si="33"/>
        <v>3.8828050900000051</v>
      </c>
      <c r="AK572">
        <f t="shared" si="34"/>
        <v>3.8828050900000051</v>
      </c>
      <c r="AL572" s="3">
        <f>Sheet2!$Q$35</f>
        <v>10.235623914817568</v>
      </c>
      <c r="AM572" s="3">
        <f>Sheet2!$Q$37</f>
        <v>7.8277745832156471</v>
      </c>
      <c r="AN572" s="3">
        <f>Sheet2!$Q$39</f>
        <v>3.8789864960000009</v>
      </c>
      <c r="AU572">
        <f t="shared" si="35"/>
        <v>2.7642041836567325E-2</v>
      </c>
      <c r="AV572">
        <f>VLOOKUP(AI572,Sheet3!C604:F3895,4,FALSE)</f>
        <v>110.0246341826149</v>
      </c>
    </row>
    <row r="573" spans="1:48">
      <c r="A573">
        <v>42547502</v>
      </c>
      <c r="B573">
        <v>110</v>
      </c>
      <c r="C573" t="s">
        <v>164</v>
      </c>
      <c r="D573">
        <v>0</v>
      </c>
      <c r="E573" t="s">
        <v>165</v>
      </c>
      <c r="F573" t="s">
        <v>34</v>
      </c>
      <c r="G573" t="s">
        <v>166</v>
      </c>
      <c r="H573">
        <v>1</v>
      </c>
      <c r="I573">
        <v>18.62</v>
      </c>
      <c r="J573">
        <v>20.71</v>
      </c>
      <c r="K573">
        <v>9.3490000000000002</v>
      </c>
      <c r="L573">
        <v>11.439</v>
      </c>
      <c r="M573">
        <v>36848</v>
      </c>
      <c r="N573" t="s">
        <v>167</v>
      </c>
      <c r="P573">
        <v>2.2869999999999999</v>
      </c>
      <c r="V573" t="s">
        <v>35</v>
      </c>
      <c r="W573" s="1">
        <v>38195</v>
      </c>
      <c r="X573">
        <v>20040727</v>
      </c>
      <c r="Y573">
        <v>0.996309</v>
      </c>
      <c r="AB573">
        <v>-0.72027373823781204</v>
      </c>
      <c r="AI573" s="2">
        <f t="shared" si="32"/>
        <v>38195</v>
      </c>
      <c r="AJ573">
        <f t="shared" si="33"/>
        <v>3.8804500100000041</v>
      </c>
      <c r="AK573">
        <f t="shared" si="34"/>
        <v>3.8804500100000041</v>
      </c>
      <c r="AL573" s="3">
        <f>Sheet2!$Q$35</f>
        <v>10.235623914817568</v>
      </c>
      <c r="AM573" s="3">
        <f>Sheet2!$Q$37</f>
        <v>7.8277745832156471</v>
      </c>
      <c r="AN573" s="3">
        <f>Sheet2!$Q$39</f>
        <v>3.8789864960000009</v>
      </c>
      <c r="AU573">
        <f t="shared" si="35"/>
        <v>2.7625275808301791E-2</v>
      </c>
      <c r="AV573">
        <f>VLOOKUP(AI573,Sheet3!C605:F3896,4,FALSE)</f>
        <v>102.86913640254787</v>
      </c>
    </row>
    <row r="574" spans="1:48">
      <c r="A574">
        <v>42581199</v>
      </c>
      <c r="B574">
        <v>110</v>
      </c>
      <c r="C574" t="s">
        <v>164</v>
      </c>
      <c r="D574">
        <v>0</v>
      </c>
      <c r="E574" t="s">
        <v>165</v>
      </c>
      <c r="F574" t="s">
        <v>34</v>
      </c>
      <c r="G574" t="s">
        <v>166</v>
      </c>
      <c r="H574">
        <v>1</v>
      </c>
      <c r="I574">
        <v>18.62</v>
      </c>
      <c r="J574">
        <v>20.71</v>
      </c>
      <c r="K574">
        <v>9.3490000000000002</v>
      </c>
      <c r="L574">
        <v>11.439</v>
      </c>
      <c r="M574">
        <v>36848</v>
      </c>
      <c r="N574" t="s">
        <v>167</v>
      </c>
      <c r="P574">
        <v>2.2869999999999999</v>
      </c>
      <c r="V574" t="s">
        <v>35</v>
      </c>
      <c r="W574" s="1">
        <v>38196</v>
      </c>
      <c r="X574">
        <v>20040728</v>
      </c>
      <c r="Y574">
        <v>0.99639</v>
      </c>
      <c r="AB574">
        <v>-0.72460436270316697</v>
      </c>
      <c r="AI574" s="2">
        <f t="shared" si="32"/>
        <v>38196</v>
      </c>
      <c r="AJ574">
        <f t="shared" si="33"/>
        <v>3.8736371000000105</v>
      </c>
      <c r="AK574">
        <f t="shared" si="34"/>
        <v>3.8736371000000105</v>
      </c>
      <c r="AL574" s="3">
        <f>Sheet2!$Q$35</f>
        <v>10.235623914817568</v>
      </c>
      <c r="AM574" s="3">
        <f>Sheet2!$Q$37</f>
        <v>7.8277745832156471</v>
      </c>
      <c r="AN574" s="3">
        <f>Sheet2!$Q$39</f>
        <v>3.8789864960000009</v>
      </c>
      <c r="AU574">
        <f t="shared" si="35"/>
        <v>2.7576774083676571E-2</v>
      </c>
      <c r="AV574">
        <f>VLOOKUP(AI574,Sheet3!C606:F3897,4,FALSE)</f>
        <v>80.623331422933518</v>
      </c>
    </row>
    <row r="575" spans="1:48">
      <c r="A575">
        <v>42614427</v>
      </c>
      <c r="B575">
        <v>110</v>
      </c>
      <c r="C575" t="s">
        <v>164</v>
      </c>
      <c r="D575">
        <v>0</v>
      </c>
      <c r="E575" t="s">
        <v>165</v>
      </c>
      <c r="F575" t="s">
        <v>34</v>
      </c>
      <c r="G575" t="s">
        <v>166</v>
      </c>
      <c r="H575">
        <v>1</v>
      </c>
      <c r="I575">
        <v>18.62</v>
      </c>
      <c r="J575">
        <v>20.71</v>
      </c>
      <c r="K575">
        <v>9.3490000000000002</v>
      </c>
      <c r="L575">
        <v>11.439</v>
      </c>
      <c r="M575">
        <v>36848</v>
      </c>
      <c r="N575" t="s">
        <v>167</v>
      </c>
      <c r="P575">
        <v>2.2869999999999999</v>
      </c>
      <c r="V575" t="s">
        <v>35</v>
      </c>
      <c r="W575" s="1">
        <v>38197</v>
      </c>
      <c r="X575">
        <v>20040729</v>
      </c>
      <c r="Y575">
        <v>0.99519100000000005</v>
      </c>
      <c r="AB575">
        <v>-0.66050042771600104</v>
      </c>
      <c r="AI575" s="2">
        <f t="shared" si="32"/>
        <v>38197</v>
      </c>
      <c r="AJ575">
        <f t="shared" si="33"/>
        <v>3.9744849900000077</v>
      </c>
      <c r="AK575">
        <f t="shared" si="34"/>
        <v>3.9744849900000077</v>
      </c>
      <c r="AL575" s="3">
        <f>Sheet2!$Q$35</f>
        <v>10.235623914817568</v>
      </c>
      <c r="AM575" s="3">
        <f>Sheet2!$Q$37</f>
        <v>7.8277745832156471</v>
      </c>
      <c r="AN575" s="3">
        <f>Sheet2!$Q$39</f>
        <v>3.8789864960000009</v>
      </c>
      <c r="AU575">
        <f t="shared" si="35"/>
        <v>2.8294719365475264E-2</v>
      </c>
      <c r="AV575">
        <f>VLOOKUP(AI575,Sheet3!C607:F3898,4,FALSE)</f>
        <v>68.721117293713107</v>
      </c>
    </row>
    <row r="576" spans="1:48">
      <c r="A576">
        <v>42657248</v>
      </c>
      <c r="B576">
        <v>110</v>
      </c>
      <c r="C576" t="s">
        <v>164</v>
      </c>
      <c r="D576">
        <v>0</v>
      </c>
      <c r="E576" t="s">
        <v>165</v>
      </c>
      <c r="F576" t="s">
        <v>34</v>
      </c>
      <c r="G576" t="s">
        <v>166</v>
      </c>
      <c r="H576">
        <v>1</v>
      </c>
      <c r="I576">
        <v>18.62</v>
      </c>
      <c r="J576">
        <v>20.71</v>
      </c>
      <c r="K576">
        <v>9.3490000000000002</v>
      </c>
      <c r="L576">
        <v>11.439</v>
      </c>
      <c r="M576">
        <v>36848</v>
      </c>
      <c r="N576" t="s">
        <v>167</v>
      </c>
      <c r="P576">
        <v>2.2869999999999999</v>
      </c>
      <c r="V576" t="s">
        <v>35</v>
      </c>
      <c r="W576" s="1">
        <v>38198</v>
      </c>
      <c r="X576">
        <v>20040730</v>
      </c>
      <c r="Y576">
        <v>0.99624500000000005</v>
      </c>
      <c r="AB576">
        <v>-0.71685201026518897</v>
      </c>
      <c r="AI576" s="2">
        <f t="shared" si="32"/>
        <v>38198</v>
      </c>
      <c r="AJ576">
        <f t="shared" si="33"/>
        <v>3.8858330500000022</v>
      </c>
      <c r="AK576">
        <f t="shared" si="34"/>
        <v>3.8858330500000022</v>
      </c>
      <c r="AL576" s="3">
        <f>Sheet2!$Q$35</f>
        <v>10.235623914817568</v>
      </c>
      <c r="AM576" s="3">
        <f>Sheet2!$Q$37</f>
        <v>7.8277745832156471</v>
      </c>
      <c r="AN576" s="3">
        <f>Sheet2!$Q$39</f>
        <v>3.8789864960000009</v>
      </c>
      <c r="AU576">
        <f t="shared" si="35"/>
        <v>2.7663598158622977E-2</v>
      </c>
      <c r="AV576">
        <f>VLOOKUP(AI576,Sheet3!C608:F3899,4,FALSE)</f>
        <v>61.77815905166787</v>
      </c>
    </row>
    <row r="577" spans="1:48">
      <c r="A577">
        <v>42693150</v>
      </c>
      <c r="B577">
        <v>110</v>
      </c>
      <c r="C577" t="s">
        <v>164</v>
      </c>
      <c r="D577">
        <v>0</v>
      </c>
      <c r="E577" t="s">
        <v>165</v>
      </c>
      <c r="F577" t="s">
        <v>34</v>
      </c>
      <c r="G577" t="s">
        <v>166</v>
      </c>
      <c r="H577">
        <v>1</v>
      </c>
      <c r="I577">
        <v>18.62</v>
      </c>
      <c r="J577">
        <v>20.71</v>
      </c>
      <c r="K577">
        <v>9.3490000000000002</v>
      </c>
      <c r="L577">
        <v>11.439</v>
      </c>
      <c r="M577">
        <v>36848</v>
      </c>
      <c r="N577" t="s">
        <v>167</v>
      </c>
      <c r="P577">
        <v>2.2869999999999999</v>
      </c>
      <c r="V577" t="s">
        <v>35</v>
      </c>
      <c r="W577" s="1">
        <v>38199</v>
      </c>
      <c r="X577">
        <v>20040731</v>
      </c>
      <c r="Y577">
        <v>0.98808300000000004</v>
      </c>
      <c r="AB577">
        <v>-0.28047476475620597</v>
      </c>
      <c r="AI577" s="2">
        <f t="shared" si="32"/>
        <v>38199</v>
      </c>
      <c r="AJ577">
        <f t="shared" si="33"/>
        <v>4.57233887000001</v>
      </c>
      <c r="AK577">
        <f t="shared" si="34"/>
        <v>4.57233887000001</v>
      </c>
      <c r="AL577" s="3">
        <f>Sheet2!$Q$35</f>
        <v>10.235623914817568</v>
      </c>
      <c r="AM577" s="3">
        <f>Sheet2!$Q$37</f>
        <v>7.8277745832156471</v>
      </c>
      <c r="AN577" s="3">
        <f>Sheet2!$Q$39</f>
        <v>3.8789864960000009</v>
      </c>
      <c r="AU577">
        <f t="shared" si="35"/>
        <v>3.2550895398023458E-2</v>
      </c>
      <c r="AV577">
        <f>VLOOKUP(AI577,Sheet3!C609:F3900,4,FALSE)</f>
        <v>62.274084640385382</v>
      </c>
    </row>
    <row r="578" spans="1:48">
      <c r="A578">
        <v>42726240</v>
      </c>
      <c r="B578">
        <v>110</v>
      </c>
      <c r="C578" t="s">
        <v>164</v>
      </c>
      <c r="D578">
        <v>0</v>
      </c>
      <c r="E578" t="s">
        <v>165</v>
      </c>
      <c r="F578" t="s">
        <v>34</v>
      </c>
      <c r="G578" t="s">
        <v>166</v>
      </c>
      <c r="H578">
        <v>1</v>
      </c>
      <c r="I578">
        <v>18.62</v>
      </c>
      <c r="J578">
        <v>20.71</v>
      </c>
      <c r="K578">
        <v>9.3490000000000002</v>
      </c>
      <c r="L578">
        <v>11.439</v>
      </c>
      <c r="M578">
        <v>36848</v>
      </c>
      <c r="N578" t="s">
        <v>167</v>
      </c>
      <c r="P578">
        <v>2.2869999999999999</v>
      </c>
      <c r="V578" t="s">
        <v>35</v>
      </c>
      <c r="W578" s="1">
        <v>38200</v>
      </c>
      <c r="X578">
        <v>20040801</v>
      </c>
      <c r="Y578">
        <v>0.98691099999999998</v>
      </c>
      <c r="AB578">
        <v>-0.21781437125748601</v>
      </c>
      <c r="AI578" s="2">
        <f t="shared" si="32"/>
        <v>38200</v>
      </c>
      <c r="AJ578">
        <f t="shared" si="33"/>
        <v>4.6709157900000093</v>
      </c>
      <c r="AK578">
        <f t="shared" si="34"/>
        <v>4.6709157900000093</v>
      </c>
      <c r="AL578" s="3">
        <f>Sheet2!$Q$35</f>
        <v>10.235623914817568</v>
      </c>
      <c r="AM578" s="3">
        <f>Sheet2!$Q$37</f>
        <v>7.8277745832156471</v>
      </c>
      <c r="AN578" s="3">
        <f>Sheet2!$Q$39</f>
        <v>3.8789864960000009</v>
      </c>
      <c r="AU578">
        <f t="shared" si="35"/>
        <v>3.3252673438280415E-2</v>
      </c>
      <c r="AV578">
        <f>VLOOKUP(AI578,Sheet3!C610:F3901,4,FALSE)</f>
        <v>63.124242792472558</v>
      </c>
    </row>
    <row r="579" spans="1:48">
      <c r="A579">
        <v>42761440</v>
      </c>
      <c r="B579">
        <v>110</v>
      </c>
      <c r="C579" t="s">
        <v>164</v>
      </c>
      <c r="D579">
        <v>0</v>
      </c>
      <c r="E579" t="s">
        <v>165</v>
      </c>
      <c r="F579" t="s">
        <v>34</v>
      </c>
      <c r="G579" t="s">
        <v>166</v>
      </c>
      <c r="H579">
        <v>1</v>
      </c>
      <c r="I579">
        <v>18.62</v>
      </c>
      <c r="J579">
        <v>20.71</v>
      </c>
      <c r="K579">
        <v>9.3490000000000002</v>
      </c>
      <c r="L579">
        <v>11.439</v>
      </c>
      <c r="M579">
        <v>36848</v>
      </c>
      <c r="N579" t="s">
        <v>167</v>
      </c>
      <c r="P579">
        <v>2.2869999999999999</v>
      </c>
      <c r="V579" t="s">
        <v>35</v>
      </c>
      <c r="W579" s="1">
        <v>38201</v>
      </c>
      <c r="X579">
        <v>20040802</v>
      </c>
      <c r="Y579">
        <v>0.98112200000000005</v>
      </c>
      <c r="AB579">
        <v>9.16916167664623E-2</v>
      </c>
      <c r="AI579" s="2">
        <f t="shared" ref="AI579:AI642" si="36">W579</f>
        <v>38201</v>
      </c>
      <c r="AJ579">
        <f t="shared" ref="AJ579:AJ642" si="37">$AQ$2*(Y579^2)+($AR$2*Y579)+$AS$2</f>
        <v>5.1578285800000003</v>
      </c>
      <c r="AK579">
        <f t="shared" ref="AK579:AK642" si="38">IF(AJ579&gt;0,AJ579,0)</f>
        <v>5.1578285800000003</v>
      </c>
      <c r="AL579" s="3">
        <f>Sheet2!$Q$35</f>
        <v>10.235623914817568</v>
      </c>
      <c r="AM579" s="3">
        <f>Sheet2!$Q$37</f>
        <v>7.8277745832156471</v>
      </c>
      <c r="AN579" s="3">
        <f>Sheet2!$Q$39</f>
        <v>3.8789864960000009</v>
      </c>
      <c r="AU579">
        <f t="shared" ref="AU579:AU642" si="39">0.001*(AK579*86440)/AT$2</f>
        <v>3.6719049782177569E-2</v>
      </c>
      <c r="AV579">
        <f>VLOOKUP(AI579,Sheet3!C611:F3902,4,FALSE)</f>
        <v>64.39948002060332</v>
      </c>
    </row>
    <row r="580" spans="1:48">
      <c r="A580">
        <v>42800484</v>
      </c>
      <c r="B580">
        <v>110</v>
      </c>
      <c r="C580" t="s">
        <v>164</v>
      </c>
      <c r="D580">
        <v>0</v>
      </c>
      <c r="E580" t="s">
        <v>165</v>
      </c>
      <c r="F580" t="s">
        <v>34</v>
      </c>
      <c r="G580" t="s">
        <v>166</v>
      </c>
      <c r="H580">
        <v>1</v>
      </c>
      <c r="I580">
        <v>18.62</v>
      </c>
      <c r="J580">
        <v>20.71</v>
      </c>
      <c r="K580">
        <v>9.3490000000000002</v>
      </c>
      <c r="L580">
        <v>11.439</v>
      </c>
      <c r="M580">
        <v>36848</v>
      </c>
      <c r="N580" t="s">
        <v>167</v>
      </c>
      <c r="P580">
        <v>2.2869999999999999</v>
      </c>
      <c r="V580" t="s">
        <v>35</v>
      </c>
      <c r="W580" s="1">
        <v>38202</v>
      </c>
      <c r="X580">
        <v>20040803</v>
      </c>
      <c r="Y580">
        <v>0.97918700000000003</v>
      </c>
      <c r="AB580">
        <v>0.19514542343883301</v>
      </c>
      <c r="AI580" s="2">
        <f t="shared" si="36"/>
        <v>38202</v>
      </c>
      <c r="AJ580">
        <f t="shared" si="37"/>
        <v>5.3205814300000043</v>
      </c>
      <c r="AK580">
        <f t="shared" si="38"/>
        <v>5.3205814300000043</v>
      </c>
      <c r="AL580" s="3">
        <f>Sheet2!$Q$35</f>
        <v>10.235623914817568</v>
      </c>
      <c r="AM580" s="3">
        <f>Sheet2!$Q$37</f>
        <v>7.8277745832156471</v>
      </c>
      <c r="AN580" s="3">
        <f>Sheet2!$Q$39</f>
        <v>3.8789864960000009</v>
      </c>
      <c r="AU580">
        <f t="shared" si="39"/>
        <v>3.78777020926701E-2</v>
      </c>
      <c r="AV580">
        <f>VLOOKUP(AI580,Sheet3!C612:F3903,4,FALSE)</f>
        <v>65.32048468536442</v>
      </c>
    </row>
    <row r="581" spans="1:48">
      <c r="A581">
        <v>42837776</v>
      </c>
      <c r="B581">
        <v>110</v>
      </c>
      <c r="C581" t="s">
        <v>164</v>
      </c>
      <c r="D581">
        <v>0</v>
      </c>
      <c r="E581" t="s">
        <v>165</v>
      </c>
      <c r="F581" t="s">
        <v>34</v>
      </c>
      <c r="G581" t="s">
        <v>166</v>
      </c>
      <c r="H581">
        <v>1</v>
      </c>
      <c r="I581">
        <v>18.62</v>
      </c>
      <c r="J581">
        <v>20.71</v>
      </c>
      <c r="K581">
        <v>9.3490000000000002</v>
      </c>
      <c r="L581">
        <v>11.439</v>
      </c>
      <c r="M581">
        <v>36848</v>
      </c>
      <c r="N581" t="s">
        <v>167</v>
      </c>
      <c r="P581">
        <v>2.2869999999999999</v>
      </c>
      <c r="V581" t="s">
        <v>35</v>
      </c>
      <c r="W581" s="1">
        <v>38203</v>
      </c>
      <c r="X581">
        <v>20040804</v>
      </c>
      <c r="Y581">
        <v>0.98449900000000001</v>
      </c>
      <c r="AB581">
        <v>-8.8857998289138804E-2</v>
      </c>
      <c r="AI581" s="2">
        <f t="shared" si="36"/>
        <v>38203</v>
      </c>
      <c r="AJ581">
        <f t="shared" si="37"/>
        <v>4.8737891100000041</v>
      </c>
      <c r="AK581">
        <f t="shared" si="38"/>
        <v>4.8737891100000041</v>
      </c>
      <c r="AL581" s="3">
        <f>Sheet2!$Q$35</f>
        <v>10.235623914817568</v>
      </c>
      <c r="AM581" s="3">
        <f>Sheet2!$Q$37</f>
        <v>7.8277745832156471</v>
      </c>
      <c r="AN581" s="3">
        <f>Sheet2!$Q$39</f>
        <v>3.8789864960000009</v>
      </c>
      <c r="AU581">
        <f t="shared" si="39"/>
        <v>3.4696947016010567E-2</v>
      </c>
      <c r="AV581">
        <f>VLOOKUP(AI581,Sheet3!C613:F3904,4,FALSE)</f>
        <v>60.786307874232833</v>
      </c>
    </row>
    <row r="582" spans="1:48">
      <c r="A582">
        <v>42871759</v>
      </c>
      <c r="B582">
        <v>110</v>
      </c>
      <c r="C582" t="s">
        <v>164</v>
      </c>
      <c r="D582">
        <v>0</v>
      </c>
      <c r="E582" t="s">
        <v>165</v>
      </c>
      <c r="F582" t="s">
        <v>34</v>
      </c>
      <c r="G582" t="s">
        <v>166</v>
      </c>
      <c r="H582">
        <v>1</v>
      </c>
      <c r="I582">
        <v>18.62</v>
      </c>
      <c r="J582">
        <v>20.71</v>
      </c>
      <c r="K582">
        <v>9.3490000000000002</v>
      </c>
      <c r="L582">
        <v>11.439</v>
      </c>
      <c r="M582">
        <v>36848</v>
      </c>
      <c r="N582" t="s">
        <v>167</v>
      </c>
      <c r="P582">
        <v>2.2869999999999999</v>
      </c>
      <c r="V582" t="s">
        <v>35</v>
      </c>
      <c r="W582" s="1">
        <v>38204</v>
      </c>
      <c r="X582">
        <v>20040805</v>
      </c>
      <c r="Y582">
        <v>0.98486399999999996</v>
      </c>
      <c r="AB582">
        <v>-0.10837254063302</v>
      </c>
      <c r="AI582" s="2">
        <f t="shared" si="36"/>
        <v>38204</v>
      </c>
      <c r="AJ582">
        <f t="shared" si="37"/>
        <v>4.8430889600000171</v>
      </c>
      <c r="AK582">
        <f t="shared" si="38"/>
        <v>4.8430889600000171</v>
      </c>
      <c r="AL582" s="3">
        <f>Sheet2!$Q$35</f>
        <v>10.235623914817568</v>
      </c>
      <c r="AM582" s="3">
        <f>Sheet2!$Q$37</f>
        <v>7.8277745832156471</v>
      </c>
      <c r="AN582" s="3">
        <f>Sheet2!$Q$39</f>
        <v>3.8789864960000009</v>
      </c>
      <c r="AU582">
        <f t="shared" si="39"/>
        <v>3.4478389861835081E-2</v>
      </c>
      <c r="AV582">
        <f>VLOOKUP(AI582,Sheet3!C614:F3905,4,FALSE)</f>
        <v>57.243982240536283</v>
      </c>
    </row>
    <row r="583" spans="1:48">
      <c r="A583">
        <v>42905615</v>
      </c>
      <c r="B583">
        <v>110</v>
      </c>
      <c r="C583" t="s">
        <v>164</v>
      </c>
      <c r="D583">
        <v>0</v>
      </c>
      <c r="E583" t="s">
        <v>165</v>
      </c>
      <c r="F583" t="s">
        <v>34</v>
      </c>
      <c r="G583" t="s">
        <v>166</v>
      </c>
      <c r="H583">
        <v>1</v>
      </c>
      <c r="I583">
        <v>18.62</v>
      </c>
      <c r="J583">
        <v>20.71</v>
      </c>
      <c r="K583">
        <v>9.3490000000000002</v>
      </c>
      <c r="L583">
        <v>11.439</v>
      </c>
      <c r="M583">
        <v>36848</v>
      </c>
      <c r="N583" t="s">
        <v>167</v>
      </c>
      <c r="P583">
        <v>2.2869999999999999</v>
      </c>
      <c r="V583" t="s">
        <v>35</v>
      </c>
      <c r="W583" s="1">
        <v>38205</v>
      </c>
      <c r="X583">
        <v>20040806</v>
      </c>
      <c r="Y583">
        <v>0.98700699999999997</v>
      </c>
      <c r="AB583">
        <v>-0.22294696321642499</v>
      </c>
      <c r="AI583" s="2">
        <f t="shared" si="36"/>
        <v>38205</v>
      </c>
      <c r="AJ583">
        <f t="shared" si="37"/>
        <v>4.6628412300000122</v>
      </c>
      <c r="AK583">
        <f t="shared" si="38"/>
        <v>4.6628412300000122</v>
      </c>
      <c r="AL583" s="3">
        <f>Sheet2!$Q$35</f>
        <v>10.235623914817568</v>
      </c>
      <c r="AM583" s="3">
        <f>Sheet2!$Q$37</f>
        <v>7.8277745832156471</v>
      </c>
      <c r="AN583" s="3">
        <f>Sheet2!$Q$39</f>
        <v>3.8789864960000009</v>
      </c>
      <c r="AU583">
        <f t="shared" si="39"/>
        <v>3.3195189912798642E-2</v>
      </c>
      <c r="AV583">
        <f>VLOOKUP(AI583,Sheet3!C615:F3906,4,FALSE)</f>
        <v>57.739907829253795</v>
      </c>
    </row>
    <row r="584" spans="1:48">
      <c r="A584">
        <v>42947118</v>
      </c>
      <c r="B584">
        <v>110</v>
      </c>
      <c r="C584" t="s">
        <v>164</v>
      </c>
      <c r="D584">
        <v>0</v>
      </c>
      <c r="E584" t="s">
        <v>165</v>
      </c>
      <c r="F584" t="s">
        <v>34</v>
      </c>
      <c r="G584" t="s">
        <v>166</v>
      </c>
      <c r="H584">
        <v>1</v>
      </c>
      <c r="I584">
        <v>18.62</v>
      </c>
      <c r="J584">
        <v>20.71</v>
      </c>
      <c r="K584">
        <v>9.3490000000000002</v>
      </c>
      <c r="L584">
        <v>11.439</v>
      </c>
      <c r="M584">
        <v>36848</v>
      </c>
      <c r="N584" t="s">
        <v>167</v>
      </c>
      <c r="P584">
        <v>2.2869999999999999</v>
      </c>
      <c r="V584" t="s">
        <v>35</v>
      </c>
      <c r="W584" s="1">
        <v>38206</v>
      </c>
      <c r="X584">
        <v>20040807</v>
      </c>
      <c r="Y584">
        <v>0.98424</v>
      </c>
      <c r="AB584">
        <v>-7.5010692899916798E-2</v>
      </c>
      <c r="AI584" s="2">
        <f t="shared" si="36"/>
        <v>38206</v>
      </c>
      <c r="AJ584">
        <f t="shared" si="37"/>
        <v>4.8955736000000059</v>
      </c>
      <c r="AK584">
        <f t="shared" si="38"/>
        <v>4.8955736000000059</v>
      </c>
      <c r="AL584" s="3">
        <f>Sheet2!$Q$35</f>
        <v>10.235623914817568</v>
      </c>
      <c r="AM584" s="3">
        <f>Sheet2!$Q$37</f>
        <v>7.8277745832156471</v>
      </c>
      <c r="AN584" s="3">
        <f>Sheet2!$Q$39</f>
        <v>3.8789864960000009</v>
      </c>
      <c r="AU584">
        <f t="shared" si="39"/>
        <v>3.4852032777466686E-2</v>
      </c>
      <c r="AV584">
        <f>VLOOKUP(AI584,Sheet3!C616:F3907,4,FALSE)</f>
        <v>59.298531108080283</v>
      </c>
    </row>
    <row r="585" spans="1:48">
      <c r="A585">
        <v>42983839</v>
      </c>
      <c r="B585">
        <v>110</v>
      </c>
      <c r="C585" t="s">
        <v>164</v>
      </c>
      <c r="D585">
        <v>0</v>
      </c>
      <c r="E585" t="s">
        <v>165</v>
      </c>
      <c r="F585" t="s">
        <v>34</v>
      </c>
      <c r="G585" t="s">
        <v>166</v>
      </c>
      <c r="H585">
        <v>1</v>
      </c>
      <c r="I585">
        <v>18.62</v>
      </c>
      <c r="J585">
        <v>20.71</v>
      </c>
      <c r="K585">
        <v>9.3490000000000002</v>
      </c>
      <c r="L585">
        <v>11.439</v>
      </c>
      <c r="M585">
        <v>36848</v>
      </c>
      <c r="N585" t="s">
        <v>167</v>
      </c>
      <c r="P585">
        <v>2.2869999999999999</v>
      </c>
      <c r="V585" t="s">
        <v>35</v>
      </c>
      <c r="W585" s="1">
        <v>38207</v>
      </c>
      <c r="X585">
        <v>20040808</v>
      </c>
      <c r="Y585">
        <v>0.98310900000000001</v>
      </c>
      <c r="AB585">
        <v>-1.45423438836639E-2</v>
      </c>
      <c r="AI585" s="2">
        <f t="shared" si="36"/>
        <v>38207</v>
      </c>
      <c r="AJ585">
        <f t="shared" si="37"/>
        <v>4.9907020100000068</v>
      </c>
      <c r="AK585">
        <f t="shared" si="38"/>
        <v>4.9907020100000068</v>
      </c>
      <c r="AL585" s="3">
        <f>Sheet2!$Q$35</f>
        <v>10.235623914817568</v>
      </c>
      <c r="AM585" s="3">
        <f>Sheet2!$Q$37</f>
        <v>7.8277745832156471</v>
      </c>
      <c r="AN585" s="3">
        <f>Sheet2!$Q$39</f>
        <v>3.8789864960000009</v>
      </c>
      <c r="AU585">
        <f t="shared" si="39"/>
        <v>3.5529260562049136E-2</v>
      </c>
      <c r="AV585">
        <f>VLOOKUP(AI585,Sheet3!C617:F3908,4,FALSE)</f>
        <v>59.794456696797795</v>
      </c>
    </row>
    <row r="586" spans="1:48">
      <c r="A586">
        <v>43017490</v>
      </c>
      <c r="B586">
        <v>110</v>
      </c>
      <c r="C586" t="s">
        <v>164</v>
      </c>
      <c r="D586">
        <v>0</v>
      </c>
      <c r="E586" t="s">
        <v>165</v>
      </c>
      <c r="F586" t="s">
        <v>34</v>
      </c>
      <c r="G586" t="s">
        <v>166</v>
      </c>
      <c r="H586">
        <v>1</v>
      </c>
      <c r="I586">
        <v>18.62</v>
      </c>
      <c r="J586">
        <v>20.71</v>
      </c>
      <c r="K586">
        <v>9.3490000000000002</v>
      </c>
      <c r="L586">
        <v>11.439</v>
      </c>
      <c r="M586">
        <v>36848</v>
      </c>
      <c r="N586" t="s">
        <v>167</v>
      </c>
      <c r="P586">
        <v>2.2869999999999999</v>
      </c>
      <c r="V586" t="s">
        <v>35</v>
      </c>
      <c r="W586" s="1">
        <v>38208</v>
      </c>
      <c r="X586">
        <v>20040809</v>
      </c>
      <c r="Y586">
        <v>0.97950999999999999</v>
      </c>
      <c r="AB586">
        <v>0.177876390076987</v>
      </c>
      <c r="AI586" s="2">
        <f t="shared" si="36"/>
        <v>38208</v>
      </c>
      <c r="AJ586">
        <f t="shared" si="37"/>
        <v>5.2934139000000044</v>
      </c>
      <c r="AK586">
        <f t="shared" si="38"/>
        <v>5.2934139000000044</v>
      </c>
      <c r="AL586" s="3">
        <f>Sheet2!$Q$35</f>
        <v>10.235623914817568</v>
      </c>
      <c r="AM586" s="3">
        <f>Sheet2!$Q$37</f>
        <v>7.8277745832156471</v>
      </c>
      <c r="AN586" s="3">
        <f>Sheet2!$Q$39</f>
        <v>3.8789864960000009</v>
      </c>
      <c r="AU586">
        <f t="shared" si="39"/>
        <v>3.7684293980892798E-2</v>
      </c>
      <c r="AV586">
        <f>VLOOKUP(AI586,Sheet3!C618:F3909,4,FALSE)</f>
        <v>59.156838082732421</v>
      </c>
    </row>
    <row r="587" spans="1:48">
      <c r="A587">
        <v>43062246</v>
      </c>
      <c r="B587">
        <v>110</v>
      </c>
      <c r="C587" t="s">
        <v>164</v>
      </c>
      <c r="D587">
        <v>0</v>
      </c>
      <c r="E587" t="s">
        <v>165</v>
      </c>
      <c r="F587" t="s">
        <v>34</v>
      </c>
      <c r="G587" t="s">
        <v>166</v>
      </c>
      <c r="H587">
        <v>1</v>
      </c>
      <c r="I587">
        <v>18.62</v>
      </c>
      <c r="J587">
        <v>20.71</v>
      </c>
      <c r="K587">
        <v>9.3490000000000002</v>
      </c>
      <c r="L587">
        <v>11.439</v>
      </c>
      <c r="M587">
        <v>36848</v>
      </c>
      <c r="N587" t="s">
        <v>167</v>
      </c>
      <c r="P587">
        <v>2.2869999999999999</v>
      </c>
      <c r="V587" t="s">
        <v>35</v>
      </c>
      <c r="W587" s="1">
        <v>38209</v>
      </c>
      <c r="X587">
        <v>20040810</v>
      </c>
      <c r="Y587">
        <v>0.97667599999999999</v>
      </c>
      <c r="AB587">
        <v>0.32939478186484</v>
      </c>
      <c r="AI587" s="2">
        <f t="shared" si="36"/>
        <v>38209</v>
      </c>
      <c r="AJ587">
        <f t="shared" si="37"/>
        <v>5.5317816400000055</v>
      </c>
      <c r="AK587">
        <f t="shared" si="38"/>
        <v>5.5317816400000055</v>
      </c>
      <c r="AL587" s="3">
        <f>Sheet2!$Q$35</f>
        <v>10.235623914817568</v>
      </c>
      <c r="AM587" s="3">
        <f>Sheet2!$Q$37</f>
        <v>7.8277745832156471</v>
      </c>
      <c r="AN587" s="3">
        <f>Sheet2!$Q$39</f>
        <v>3.8789864960000009</v>
      </c>
      <c r="AU587">
        <f t="shared" si="39"/>
        <v>3.9381255556053409E-2</v>
      </c>
      <c r="AV587">
        <f>VLOOKUP(AI587,Sheet3!C619:F3910,4,FALSE)</f>
        <v>54.551814758926902</v>
      </c>
    </row>
    <row r="588" spans="1:48">
      <c r="A588">
        <v>43095950</v>
      </c>
      <c r="B588">
        <v>110</v>
      </c>
      <c r="C588" t="s">
        <v>164</v>
      </c>
      <c r="D588">
        <v>0</v>
      </c>
      <c r="E588" t="s">
        <v>165</v>
      </c>
      <c r="F588" t="s">
        <v>34</v>
      </c>
      <c r="G588" t="s">
        <v>166</v>
      </c>
      <c r="H588">
        <v>1</v>
      </c>
      <c r="I588">
        <v>18.62</v>
      </c>
      <c r="J588">
        <v>20.71</v>
      </c>
      <c r="K588">
        <v>9.3490000000000002</v>
      </c>
      <c r="L588">
        <v>11.439</v>
      </c>
      <c r="M588">
        <v>36848</v>
      </c>
      <c r="N588" t="s">
        <v>167</v>
      </c>
      <c r="P588">
        <v>2.2869999999999999</v>
      </c>
      <c r="V588" t="s">
        <v>35</v>
      </c>
      <c r="W588" s="1">
        <v>38210</v>
      </c>
      <c r="X588">
        <v>20040811</v>
      </c>
      <c r="Y588">
        <v>0.97722200000000004</v>
      </c>
      <c r="AB588">
        <v>0.30020316509837103</v>
      </c>
      <c r="AI588" s="2">
        <f t="shared" si="36"/>
        <v>38210</v>
      </c>
      <c r="AJ588">
        <f t="shared" si="37"/>
        <v>5.4858575800000011</v>
      </c>
      <c r="AK588">
        <f t="shared" si="38"/>
        <v>5.4858575800000011</v>
      </c>
      <c r="AL588" s="3">
        <f>Sheet2!$Q$35</f>
        <v>10.235623914817568</v>
      </c>
      <c r="AM588" s="3">
        <f>Sheet2!$Q$37</f>
        <v>7.8277745832156471</v>
      </c>
      <c r="AN588" s="3">
        <f>Sheet2!$Q$39</f>
        <v>3.8789864960000009</v>
      </c>
      <c r="AU588">
        <f t="shared" si="39"/>
        <v>3.9054318004875646E-2</v>
      </c>
      <c r="AV588">
        <f>VLOOKUP(AI588,Sheet3!C620:F3911,4,FALSE)</f>
        <v>49.16747979570814</v>
      </c>
    </row>
    <row r="589" spans="1:48">
      <c r="A589">
        <v>43129176</v>
      </c>
      <c r="B589">
        <v>110</v>
      </c>
      <c r="C589" t="s">
        <v>164</v>
      </c>
      <c r="D589">
        <v>0</v>
      </c>
      <c r="E589" t="s">
        <v>165</v>
      </c>
      <c r="F589" t="s">
        <v>34</v>
      </c>
      <c r="G589" t="s">
        <v>166</v>
      </c>
      <c r="H589">
        <v>1</v>
      </c>
      <c r="I589">
        <v>18.62</v>
      </c>
      <c r="J589">
        <v>20.71</v>
      </c>
      <c r="K589">
        <v>9.3490000000000002</v>
      </c>
      <c r="L589">
        <v>11.439</v>
      </c>
      <c r="M589">
        <v>36848</v>
      </c>
      <c r="N589" t="s">
        <v>167</v>
      </c>
      <c r="P589">
        <v>2.2869999999999999</v>
      </c>
      <c r="V589" t="s">
        <v>35</v>
      </c>
      <c r="W589" s="1">
        <v>38211</v>
      </c>
      <c r="X589">
        <v>20040812</v>
      </c>
      <c r="Y589">
        <v>0.98095900000000003</v>
      </c>
      <c r="AB589">
        <v>0.100406330196746</v>
      </c>
      <c r="AI589" s="2">
        <f t="shared" si="36"/>
        <v>38211</v>
      </c>
      <c r="AJ589">
        <f t="shared" si="37"/>
        <v>5.1715385100000049</v>
      </c>
      <c r="AK589">
        <f t="shared" si="38"/>
        <v>5.1715385100000049</v>
      </c>
      <c r="AL589" s="3">
        <f>Sheet2!$Q$35</f>
        <v>10.235623914817568</v>
      </c>
      <c r="AM589" s="3">
        <f>Sheet2!$Q$37</f>
        <v>7.8277745832156471</v>
      </c>
      <c r="AN589" s="3">
        <f>Sheet2!$Q$39</f>
        <v>3.8789864960000009</v>
      </c>
      <c r="AU589">
        <f t="shared" si="39"/>
        <v>3.6816652018151902E-2</v>
      </c>
      <c r="AV589">
        <f>VLOOKUP(AI589,Sheet3!C621:F3912,4,FALSE)</f>
        <v>45.554307649337659</v>
      </c>
    </row>
    <row r="590" spans="1:48">
      <c r="A590">
        <v>43174170</v>
      </c>
      <c r="B590">
        <v>110</v>
      </c>
      <c r="C590" t="s">
        <v>164</v>
      </c>
      <c r="D590">
        <v>0</v>
      </c>
      <c r="E590" t="s">
        <v>165</v>
      </c>
      <c r="F590" t="s">
        <v>34</v>
      </c>
      <c r="G590" t="s">
        <v>166</v>
      </c>
      <c r="H590">
        <v>1</v>
      </c>
      <c r="I590">
        <v>18.62</v>
      </c>
      <c r="J590">
        <v>20.71</v>
      </c>
      <c r="K590">
        <v>9.3490000000000002</v>
      </c>
      <c r="L590">
        <v>11.439</v>
      </c>
      <c r="M590">
        <v>36848</v>
      </c>
      <c r="N590" t="s">
        <v>167</v>
      </c>
      <c r="P590">
        <v>2.2869999999999999</v>
      </c>
      <c r="V590" t="s">
        <v>35</v>
      </c>
      <c r="W590" s="1">
        <v>38212</v>
      </c>
      <c r="X590">
        <v>20040813</v>
      </c>
      <c r="Y590">
        <v>0.979939</v>
      </c>
      <c r="AB590">
        <v>0.154940119760477</v>
      </c>
      <c r="AI590" s="2">
        <f t="shared" si="36"/>
        <v>38212</v>
      </c>
      <c r="AJ590">
        <f t="shared" si="37"/>
        <v>5.2573307100000051</v>
      </c>
      <c r="AK590">
        <f t="shared" si="38"/>
        <v>5.2573307100000051</v>
      </c>
      <c r="AL590" s="3">
        <f>Sheet2!$Q$35</f>
        <v>10.235623914817568</v>
      </c>
      <c r="AM590" s="3">
        <f>Sheet2!$Q$37</f>
        <v>7.8277745832156471</v>
      </c>
      <c r="AN590" s="3">
        <f>Sheet2!$Q$39</f>
        <v>3.8789864960000009</v>
      </c>
      <c r="AU590">
        <f t="shared" si="39"/>
        <v>3.7427414476396019E-2</v>
      </c>
      <c r="AV590">
        <f>VLOOKUP(AI590,Sheet3!C622:F3913,4,FALSE)</f>
        <v>43.145526218424003</v>
      </c>
    </row>
    <row r="591" spans="1:48">
      <c r="A591">
        <v>43207529</v>
      </c>
      <c r="B591">
        <v>110</v>
      </c>
      <c r="C591" t="s">
        <v>164</v>
      </c>
      <c r="D591">
        <v>0</v>
      </c>
      <c r="E591" t="s">
        <v>165</v>
      </c>
      <c r="F591" t="s">
        <v>34</v>
      </c>
      <c r="G591" t="s">
        <v>166</v>
      </c>
      <c r="H591">
        <v>1</v>
      </c>
      <c r="I591">
        <v>18.62</v>
      </c>
      <c r="J591">
        <v>20.71</v>
      </c>
      <c r="K591">
        <v>9.3490000000000002</v>
      </c>
      <c r="L591">
        <v>11.439</v>
      </c>
      <c r="M591">
        <v>36848</v>
      </c>
      <c r="N591" t="s">
        <v>167</v>
      </c>
      <c r="P591">
        <v>2.2869999999999999</v>
      </c>
      <c r="V591" t="s">
        <v>35</v>
      </c>
      <c r="W591" s="1">
        <v>38213</v>
      </c>
      <c r="X591">
        <v>20040814</v>
      </c>
      <c r="Y591">
        <v>0.97967400000000004</v>
      </c>
      <c r="AB591">
        <v>0.16910821214713001</v>
      </c>
      <c r="AI591" s="2">
        <f t="shared" si="36"/>
        <v>38213</v>
      </c>
      <c r="AJ591">
        <f t="shared" si="37"/>
        <v>5.2796198599999968</v>
      </c>
      <c r="AK591">
        <f t="shared" si="38"/>
        <v>5.2796198599999968</v>
      </c>
      <c r="AL591" s="3">
        <f>Sheet2!$Q$35</f>
        <v>10.235623914817568</v>
      </c>
      <c r="AM591" s="3">
        <f>Sheet2!$Q$37</f>
        <v>7.8277745832156471</v>
      </c>
      <c r="AN591" s="3">
        <f>Sheet2!$Q$39</f>
        <v>3.8789864960000009</v>
      </c>
      <c r="AU591">
        <f t="shared" si="39"/>
        <v>3.7586092958194671E-2</v>
      </c>
      <c r="AV591">
        <f>VLOOKUP(AI591,Sheet3!C623:F3914,4,FALSE)</f>
        <v>41.303516888901797</v>
      </c>
    </row>
    <row r="592" spans="1:48">
      <c r="A592">
        <v>43241242</v>
      </c>
      <c r="B592">
        <v>110</v>
      </c>
      <c r="C592" t="s">
        <v>164</v>
      </c>
      <c r="D592">
        <v>0</v>
      </c>
      <c r="E592" t="s">
        <v>165</v>
      </c>
      <c r="F592" t="s">
        <v>34</v>
      </c>
      <c r="G592" t="s">
        <v>166</v>
      </c>
      <c r="H592">
        <v>1</v>
      </c>
      <c r="I592">
        <v>18.62</v>
      </c>
      <c r="J592">
        <v>20.71</v>
      </c>
      <c r="K592">
        <v>9.3490000000000002</v>
      </c>
      <c r="L592">
        <v>11.439</v>
      </c>
      <c r="M592">
        <v>36848</v>
      </c>
      <c r="N592" t="s">
        <v>167</v>
      </c>
      <c r="P592">
        <v>2.2869999999999999</v>
      </c>
      <c r="V592" t="s">
        <v>35</v>
      </c>
      <c r="W592" s="1">
        <v>38214</v>
      </c>
      <c r="X592">
        <v>20040815</v>
      </c>
      <c r="Y592">
        <v>0.975437</v>
      </c>
      <c r="AB592">
        <v>0.39563729683490001</v>
      </c>
      <c r="AI592" s="2">
        <f t="shared" si="36"/>
        <v>38214</v>
      </c>
      <c r="AJ592">
        <f t="shared" si="37"/>
        <v>5.6359939300000121</v>
      </c>
      <c r="AK592">
        <f t="shared" si="38"/>
        <v>5.6359939300000121</v>
      </c>
      <c r="AL592" s="3">
        <f>Sheet2!$Q$35</f>
        <v>10.235623914817568</v>
      </c>
      <c r="AM592" s="3">
        <f>Sheet2!$Q$37</f>
        <v>7.8277745832156471</v>
      </c>
      <c r="AN592" s="3">
        <f>Sheet2!$Q$39</f>
        <v>3.8789864960000009</v>
      </c>
      <c r="AU592">
        <f t="shared" si="39"/>
        <v>4.0123152306802926E-2</v>
      </c>
      <c r="AV592">
        <f>VLOOKUP(AI592,Sheet3!C624:F3915,4,FALSE)</f>
        <v>39.95743314809711</v>
      </c>
    </row>
    <row r="593" spans="1:48">
      <c r="A593">
        <v>43283256</v>
      </c>
      <c r="B593">
        <v>110</v>
      </c>
      <c r="C593" t="s">
        <v>164</v>
      </c>
      <c r="D593">
        <v>0</v>
      </c>
      <c r="E593" t="s">
        <v>165</v>
      </c>
      <c r="F593" t="s">
        <v>34</v>
      </c>
      <c r="G593" t="s">
        <v>166</v>
      </c>
      <c r="H593">
        <v>1</v>
      </c>
      <c r="I593">
        <v>18.62</v>
      </c>
      <c r="J593">
        <v>20.71</v>
      </c>
      <c r="K593">
        <v>9.3490000000000002</v>
      </c>
      <c r="L593">
        <v>11.439</v>
      </c>
      <c r="M593">
        <v>36848</v>
      </c>
      <c r="N593" t="s">
        <v>167</v>
      </c>
      <c r="P593">
        <v>2.2869999999999999</v>
      </c>
      <c r="V593" t="s">
        <v>35</v>
      </c>
      <c r="W593" s="1">
        <v>38215</v>
      </c>
      <c r="X593">
        <v>20040816</v>
      </c>
      <c r="Y593">
        <v>0.96622799999999998</v>
      </c>
      <c r="AB593">
        <v>0.887991873396064</v>
      </c>
      <c r="AI593" s="2">
        <f t="shared" si="36"/>
        <v>38215</v>
      </c>
      <c r="AJ593">
        <f t="shared" si="37"/>
        <v>6.4105629200000038</v>
      </c>
      <c r="AK593">
        <f t="shared" si="38"/>
        <v>6.4105629200000038</v>
      </c>
      <c r="AL593" s="3">
        <f>Sheet2!$Q$35</f>
        <v>10.235623914817568</v>
      </c>
      <c r="AM593" s="3">
        <f>Sheet2!$Q$37</f>
        <v>7.8277745832156471</v>
      </c>
      <c r="AN593" s="3">
        <f>Sheet2!$Q$39</f>
        <v>3.8789864960000009</v>
      </c>
      <c r="AU593">
        <f t="shared" si="39"/>
        <v>4.5637379245989158E-2</v>
      </c>
      <c r="AV593">
        <f>VLOOKUP(AI593,Sheet3!C625:F3916,4,FALSE)</f>
        <v>38.894735457988141</v>
      </c>
    </row>
    <row r="594" spans="1:48">
      <c r="A594">
        <v>43319727</v>
      </c>
      <c r="B594">
        <v>110</v>
      </c>
      <c r="C594" t="s">
        <v>164</v>
      </c>
      <c r="D594">
        <v>0</v>
      </c>
      <c r="E594" t="s">
        <v>165</v>
      </c>
      <c r="F594" t="s">
        <v>34</v>
      </c>
      <c r="G594" t="s">
        <v>166</v>
      </c>
      <c r="H594">
        <v>1</v>
      </c>
      <c r="I594">
        <v>18.62</v>
      </c>
      <c r="J594">
        <v>20.71</v>
      </c>
      <c r="K594">
        <v>9.3490000000000002</v>
      </c>
      <c r="L594">
        <v>11.439</v>
      </c>
      <c r="M594">
        <v>36848</v>
      </c>
      <c r="N594" t="s">
        <v>167</v>
      </c>
      <c r="P594">
        <v>2.2869999999999999</v>
      </c>
      <c r="V594" t="s">
        <v>35</v>
      </c>
      <c r="W594" s="1">
        <v>38216</v>
      </c>
      <c r="X594">
        <v>20040817</v>
      </c>
      <c r="Y594">
        <v>0.96248599999999995</v>
      </c>
      <c r="AB594">
        <v>1.08805603079555</v>
      </c>
      <c r="AI594" s="2">
        <f t="shared" si="36"/>
        <v>38216</v>
      </c>
      <c r="AJ594">
        <f t="shared" si="37"/>
        <v>6.7253025400000155</v>
      </c>
      <c r="AK594">
        <f t="shared" si="38"/>
        <v>6.7253025400000155</v>
      </c>
      <c r="AL594" s="3">
        <f>Sheet2!$Q$35</f>
        <v>10.235623914817568</v>
      </c>
      <c r="AM594" s="3">
        <f>Sheet2!$Q$37</f>
        <v>7.8277745832156471</v>
      </c>
      <c r="AN594" s="3">
        <f>Sheet2!$Q$39</f>
        <v>3.8789864960000009</v>
      </c>
      <c r="AU594">
        <f t="shared" si="39"/>
        <v>4.7878039166331848E-2</v>
      </c>
      <c r="AV594">
        <f>VLOOKUP(AI594,Sheet3!C626:F3917,4,FALSE)</f>
        <v>38.044577305900965</v>
      </c>
    </row>
    <row r="595" spans="1:48">
      <c r="A595">
        <v>43353386</v>
      </c>
      <c r="B595">
        <v>110</v>
      </c>
      <c r="C595" t="s">
        <v>164</v>
      </c>
      <c r="D595">
        <v>0</v>
      </c>
      <c r="E595" t="s">
        <v>165</v>
      </c>
      <c r="F595" t="s">
        <v>34</v>
      </c>
      <c r="G595" t="s">
        <v>166</v>
      </c>
      <c r="H595">
        <v>1</v>
      </c>
      <c r="I595">
        <v>18.62</v>
      </c>
      <c r="J595">
        <v>20.71</v>
      </c>
      <c r="K595">
        <v>9.3490000000000002</v>
      </c>
      <c r="L595">
        <v>11.439</v>
      </c>
      <c r="M595">
        <v>36848</v>
      </c>
      <c r="N595" t="s">
        <v>167</v>
      </c>
      <c r="P595">
        <v>2.2869999999999999</v>
      </c>
      <c r="V595" t="s">
        <v>35</v>
      </c>
      <c r="W595" s="1">
        <v>38217</v>
      </c>
      <c r="X595">
        <v>20040818</v>
      </c>
      <c r="Y595">
        <v>0.96341399999999999</v>
      </c>
      <c r="AB595">
        <v>1.0384409751924699</v>
      </c>
      <c r="AI595" s="2">
        <f t="shared" si="36"/>
        <v>38217</v>
      </c>
      <c r="AJ595">
        <f t="shared" si="37"/>
        <v>6.6472484600000143</v>
      </c>
      <c r="AK595">
        <f t="shared" si="38"/>
        <v>6.6472484600000143</v>
      </c>
      <c r="AL595" s="3">
        <f>Sheet2!$Q$35</f>
        <v>10.235623914817568</v>
      </c>
      <c r="AM595" s="3">
        <f>Sheet2!$Q$37</f>
        <v>7.8277745832156471</v>
      </c>
      <c r="AN595" s="3">
        <f>Sheet2!$Q$39</f>
        <v>3.8789864960000009</v>
      </c>
      <c r="AU595">
        <f t="shared" si="39"/>
        <v>4.7322365086674457E-2</v>
      </c>
      <c r="AV595">
        <f>VLOOKUP(AI595,Sheet3!C627:F3918,4,FALSE)</f>
        <v>37.406958691835591</v>
      </c>
    </row>
    <row r="596" spans="1:48">
      <c r="A596">
        <v>43387581</v>
      </c>
      <c r="B596">
        <v>110</v>
      </c>
      <c r="C596" t="s">
        <v>164</v>
      </c>
      <c r="D596">
        <v>0</v>
      </c>
      <c r="E596" t="s">
        <v>165</v>
      </c>
      <c r="F596" t="s">
        <v>34</v>
      </c>
      <c r="G596" t="s">
        <v>166</v>
      </c>
      <c r="H596">
        <v>1</v>
      </c>
      <c r="I596">
        <v>18.62</v>
      </c>
      <c r="J596">
        <v>20.71</v>
      </c>
      <c r="K596">
        <v>9.3490000000000002</v>
      </c>
      <c r="L596">
        <v>11.439</v>
      </c>
      <c r="M596">
        <v>36848</v>
      </c>
      <c r="N596" t="s">
        <v>167</v>
      </c>
      <c r="P596">
        <v>2.2869999999999999</v>
      </c>
      <c r="V596" t="s">
        <v>35</v>
      </c>
      <c r="W596" s="1">
        <v>38218</v>
      </c>
      <c r="X596">
        <v>20040819</v>
      </c>
      <c r="Y596">
        <v>0.97392000000000001</v>
      </c>
      <c r="AB596">
        <v>0.47674294268605399</v>
      </c>
      <c r="AI596" s="2">
        <f t="shared" si="36"/>
        <v>38218</v>
      </c>
      <c r="AJ596">
        <f t="shared" si="37"/>
        <v>5.763588800000008</v>
      </c>
      <c r="AK596">
        <f t="shared" si="38"/>
        <v>5.763588800000008</v>
      </c>
      <c r="AL596" s="3">
        <f>Sheet2!$Q$35</f>
        <v>10.235623914817568</v>
      </c>
      <c r="AM596" s="3">
        <f>Sheet2!$Q$37</f>
        <v>7.8277745832156471</v>
      </c>
      <c r="AN596" s="3">
        <f>Sheet2!$Q$39</f>
        <v>3.8789864960000009</v>
      </c>
      <c r="AU596">
        <f t="shared" si="39"/>
        <v>4.1031511766760065E-2</v>
      </c>
      <c r="AV596">
        <f>VLOOKUP(AI596,Sheet3!C628:F3919,4,FALSE)</f>
        <v>36.981879615792003</v>
      </c>
    </row>
    <row r="597" spans="1:48">
      <c r="A597">
        <v>43424097</v>
      </c>
      <c r="B597">
        <v>110</v>
      </c>
      <c r="C597" t="s">
        <v>164</v>
      </c>
      <c r="D597">
        <v>0</v>
      </c>
      <c r="E597" t="s">
        <v>165</v>
      </c>
      <c r="F597" t="s">
        <v>34</v>
      </c>
      <c r="G597" t="s">
        <v>166</v>
      </c>
      <c r="H597">
        <v>1</v>
      </c>
      <c r="I597">
        <v>18.62</v>
      </c>
      <c r="J597">
        <v>20.71</v>
      </c>
      <c r="K597">
        <v>9.3490000000000002</v>
      </c>
      <c r="L597">
        <v>11.439</v>
      </c>
      <c r="M597">
        <v>36848</v>
      </c>
      <c r="N597" t="s">
        <v>167</v>
      </c>
      <c r="P597">
        <v>2.2869999999999999</v>
      </c>
      <c r="V597" t="s">
        <v>35</v>
      </c>
      <c r="W597" s="1">
        <v>38219</v>
      </c>
      <c r="X597">
        <v>20040820</v>
      </c>
      <c r="Y597">
        <v>0.98016000000000003</v>
      </c>
      <c r="AB597">
        <v>0.14312446535500101</v>
      </c>
      <c r="AI597" s="2">
        <f t="shared" si="36"/>
        <v>38219</v>
      </c>
      <c r="AJ597">
        <f t="shared" si="37"/>
        <v>5.2387424000000067</v>
      </c>
      <c r="AK597">
        <f t="shared" si="38"/>
        <v>5.2387424000000067</v>
      </c>
      <c r="AL597" s="3">
        <f>Sheet2!$Q$35</f>
        <v>10.235623914817568</v>
      </c>
      <c r="AM597" s="3">
        <f>Sheet2!$Q$37</f>
        <v>7.8277745832156471</v>
      </c>
      <c r="AN597" s="3">
        <f>Sheet2!$Q$39</f>
        <v>3.8789864960000009</v>
      </c>
      <c r="AU597">
        <f t="shared" si="39"/>
        <v>3.7295082610443141E-2</v>
      </c>
      <c r="AV597">
        <f>VLOOKUP(AI597,Sheet3!C629:F3920,4,FALSE)</f>
        <v>37.477805204509522</v>
      </c>
    </row>
    <row r="598" spans="1:48">
      <c r="A598">
        <v>43460693</v>
      </c>
      <c r="B598">
        <v>110</v>
      </c>
      <c r="C598" t="s">
        <v>164</v>
      </c>
      <c r="D598">
        <v>0</v>
      </c>
      <c r="E598" t="s">
        <v>165</v>
      </c>
      <c r="F598" t="s">
        <v>34</v>
      </c>
      <c r="G598" t="s">
        <v>166</v>
      </c>
      <c r="H598">
        <v>1</v>
      </c>
      <c r="I598">
        <v>18.62</v>
      </c>
      <c r="J598">
        <v>20.71</v>
      </c>
      <c r="K598">
        <v>9.3490000000000002</v>
      </c>
      <c r="L598">
        <v>11.439</v>
      </c>
      <c r="M598">
        <v>36848</v>
      </c>
      <c r="N598" t="s">
        <v>167</v>
      </c>
      <c r="P598">
        <v>2.2869999999999999</v>
      </c>
      <c r="V598" t="s">
        <v>35</v>
      </c>
      <c r="W598" s="1">
        <v>38220</v>
      </c>
      <c r="X598">
        <v>20040821</v>
      </c>
      <c r="Y598">
        <v>0.97909100000000004</v>
      </c>
      <c r="AB598">
        <v>0.20027801539777099</v>
      </c>
      <c r="AI598" s="2">
        <f t="shared" si="36"/>
        <v>38220</v>
      </c>
      <c r="AJ598">
        <f t="shared" si="37"/>
        <v>5.3286559900000015</v>
      </c>
      <c r="AK598">
        <f t="shared" si="38"/>
        <v>5.3286559900000015</v>
      </c>
      <c r="AL598" s="3">
        <f>Sheet2!$Q$35</f>
        <v>10.235623914817568</v>
      </c>
      <c r="AM598" s="3">
        <f>Sheet2!$Q$37</f>
        <v>7.8277745832156471</v>
      </c>
      <c r="AN598" s="3">
        <f>Sheet2!$Q$39</f>
        <v>3.8789864960000009</v>
      </c>
      <c r="AU598">
        <f t="shared" si="39"/>
        <v>3.793518561815188E-2</v>
      </c>
      <c r="AV598">
        <f>VLOOKUP(AI598,Sheet3!C630:F3921,4,FALSE)</f>
        <v>39.248968021357797</v>
      </c>
    </row>
    <row r="599" spans="1:48">
      <c r="A599">
        <v>43494766</v>
      </c>
      <c r="B599">
        <v>110</v>
      </c>
      <c r="C599" t="s">
        <v>164</v>
      </c>
      <c r="D599">
        <v>0</v>
      </c>
      <c r="E599" t="s">
        <v>165</v>
      </c>
      <c r="F599" t="s">
        <v>34</v>
      </c>
      <c r="G599" t="s">
        <v>166</v>
      </c>
      <c r="H599">
        <v>1</v>
      </c>
      <c r="I599">
        <v>18.62</v>
      </c>
      <c r="J599">
        <v>20.71</v>
      </c>
      <c r="K599">
        <v>9.3490000000000002</v>
      </c>
      <c r="L599">
        <v>11.439</v>
      </c>
      <c r="M599">
        <v>36848</v>
      </c>
      <c r="N599" t="s">
        <v>167</v>
      </c>
      <c r="P599">
        <v>2.2869999999999999</v>
      </c>
      <c r="V599" t="s">
        <v>35</v>
      </c>
      <c r="W599" s="1">
        <v>38221</v>
      </c>
      <c r="X599">
        <v>20040822</v>
      </c>
      <c r="Y599">
        <v>0.98129599999999995</v>
      </c>
      <c r="AB599">
        <v>8.2388793840890401E-2</v>
      </c>
      <c r="AI599" s="2">
        <f t="shared" si="36"/>
        <v>38221</v>
      </c>
      <c r="AJ599">
        <f t="shared" si="37"/>
        <v>5.1431934400000188</v>
      </c>
      <c r="AK599">
        <f t="shared" si="38"/>
        <v>5.1431934400000188</v>
      </c>
      <c r="AL599" s="3">
        <f>Sheet2!$Q$35</f>
        <v>10.235623914817568</v>
      </c>
      <c r="AM599" s="3">
        <f>Sheet2!$Q$37</f>
        <v>7.8277745832156471</v>
      </c>
      <c r="AN599" s="3">
        <f>Sheet2!$Q$39</f>
        <v>3.8789864960000009</v>
      </c>
      <c r="AU599">
        <f t="shared" si="39"/>
        <v>3.6614860892241939E-2</v>
      </c>
      <c r="AV599">
        <f>VLOOKUP(AI599,Sheet3!C631:F3922,4,FALSE)</f>
        <v>43.00383319307614</v>
      </c>
    </row>
    <row r="600" spans="1:48">
      <c r="A600">
        <v>43532451</v>
      </c>
      <c r="B600">
        <v>110</v>
      </c>
      <c r="C600" t="s">
        <v>164</v>
      </c>
      <c r="D600">
        <v>0</v>
      </c>
      <c r="E600" t="s">
        <v>165</v>
      </c>
      <c r="F600" t="s">
        <v>34</v>
      </c>
      <c r="G600" t="s">
        <v>166</v>
      </c>
      <c r="H600">
        <v>1</v>
      </c>
      <c r="I600">
        <v>18.62</v>
      </c>
      <c r="J600">
        <v>20.71</v>
      </c>
      <c r="K600">
        <v>9.3490000000000002</v>
      </c>
      <c r="L600">
        <v>11.439</v>
      </c>
      <c r="M600">
        <v>36848</v>
      </c>
      <c r="N600" t="s">
        <v>167</v>
      </c>
      <c r="P600">
        <v>2.2869999999999999</v>
      </c>
      <c r="V600" t="s">
        <v>35</v>
      </c>
      <c r="W600" s="1">
        <v>38222</v>
      </c>
      <c r="X600">
        <v>20040823</v>
      </c>
      <c r="Y600">
        <v>0.97984700000000002</v>
      </c>
      <c r="AB600">
        <v>0.15985885372112599</v>
      </c>
      <c r="AI600" s="2">
        <f t="shared" si="36"/>
        <v>38222</v>
      </c>
      <c r="AJ600">
        <f t="shared" si="37"/>
        <v>5.2650688300000041</v>
      </c>
      <c r="AK600">
        <f t="shared" si="38"/>
        <v>5.2650688300000041</v>
      </c>
      <c r="AL600" s="3">
        <f>Sheet2!$Q$35</f>
        <v>10.235623914817568</v>
      </c>
      <c r="AM600" s="3">
        <f>Sheet2!$Q$37</f>
        <v>7.8277745832156471</v>
      </c>
      <c r="AN600" s="3">
        <f>Sheet2!$Q$39</f>
        <v>3.8789864960000009</v>
      </c>
      <c r="AU600">
        <f t="shared" si="39"/>
        <v>3.7482502854982731E-2</v>
      </c>
      <c r="AV600">
        <f>VLOOKUP(AI600,Sheet3!C632:F3923,4,FALSE)</f>
        <v>48.24647513094704</v>
      </c>
    </row>
    <row r="601" spans="1:48">
      <c r="A601">
        <v>43565661</v>
      </c>
      <c r="B601">
        <v>110</v>
      </c>
      <c r="C601" t="s">
        <v>164</v>
      </c>
      <c r="D601">
        <v>0</v>
      </c>
      <c r="E601" t="s">
        <v>165</v>
      </c>
      <c r="F601" t="s">
        <v>34</v>
      </c>
      <c r="G601" t="s">
        <v>166</v>
      </c>
      <c r="H601">
        <v>1</v>
      </c>
      <c r="I601">
        <v>18.62</v>
      </c>
      <c r="J601">
        <v>20.71</v>
      </c>
      <c r="K601">
        <v>9.3490000000000002</v>
      </c>
      <c r="L601">
        <v>11.439</v>
      </c>
      <c r="M601">
        <v>36848</v>
      </c>
      <c r="N601" t="s">
        <v>167</v>
      </c>
      <c r="P601">
        <v>2.2869999999999999</v>
      </c>
      <c r="V601" t="s">
        <v>35</v>
      </c>
      <c r="W601" s="1">
        <v>38223</v>
      </c>
      <c r="X601">
        <v>20040824</v>
      </c>
      <c r="Y601">
        <v>0.98069600000000001</v>
      </c>
      <c r="AB601">
        <v>0.11446749358425699</v>
      </c>
      <c r="AI601" s="2">
        <f t="shared" si="36"/>
        <v>38223</v>
      </c>
      <c r="AJ601">
        <f t="shared" si="37"/>
        <v>5.1936594400000047</v>
      </c>
      <c r="AK601">
        <f t="shared" si="38"/>
        <v>5.1936594400000047</v>
      </c>
      <c r="AL601" s="3">
        <f>Sheet2!$Q$35</f>
        <v>10.235623914817568</v>
      </c>
      <c r="AM601" s="3">
        <f>Sheet2!$Q$37</f>
        <v>7.8277745832156471</v>
      </c>
      <c r="AN601" s="3">
        <f>Sheet2!$Q$39</f>
        <v>3.8789864960000009</v>
      </c>
      <c r="AU601">
        <f t="shared" si="39"/>
        <v>3.6974132926503075E-2</v>
      </c>
      <c r="AV601">
        <f>VLOOKUP(AI601,Sheet3!C633:F3924,4,FALSE)</f>
        <v>50.796949587208559</v>
      </c>
    </row>
    <row r="602" spans="1:48">
      <c r="A602">
        <v>43599401</v>
      </c>
      <c r="B602">
        <v>110</v>
      </c>
      <c r="C602" t="s">
        <v>164</v>
      </c>
      <c r="D602">
        <v>0</v>
      </c>
      <c r="E602" t="s">
        <v>165</v>
      </c>
      <c r="F602" t="s">
        <v>34</v>
      </c>
      <c r="G602" t="s">
        <v>166</v>
      </c>
      <c r="H602">
        <v>1</v>
      </c>
      <c r="I602">
        <v>18.62</v>
      </c>
      <c r="J602">
        <v>20.71</v>
      </c>
      <c r="K602">
        <v>9.3490000000000002</v>
      </c>
      <c r="L602">
        <v>11.439</v>
      </c>
      <c r="M602">
        <v>36848</v>
      </c>
      <c r="N602" t="s">
        <v>167</v>
      </c>
      <c r="P602">
        <v>2.2869999999999999</v>
      </c>
      <c r="V602" t="s">
        <v>35</v>
      </c>
      <c r="W602" s="1">
        <v>38224</v>
      </c>
      <c r="X602">
        <v>20040825</v>
      </c>
      <c r="Y602">
        <v>0.98031900000000005</v>
      </c>
      <c r="AB602">
        <v>0.13462360992300601</v>
      </c>
      <c r="AI602" s="2">
        <f t="shared" si="36"/>
        <v>38224</v>
      </c>
      <c r="AJ602">
        <f t="shared" si="37"/>
        <v>5.2253689100000003</v>
      </c>
      <c r="AK602">
        <f t="shared" si="38"/>
        <v>5.2253689100000003</v>
      </c>
      <c r="AL602" s="3">
        <f>Sheet2!$Q$35</f>
        <v>10.235623914817568</v>
      </c>
      <c r="AM602" s="3">
        <f>Sheet2!$Q$37</f>
        <v>7.8277745832156471</v>
      </c>
      <c r="AN602" s="3">
        <f>Sheet2!$Q$39</f>
        <v>3.8789864960000009</v>
      </c>
      <c r="AU602">
        <f t="shared" si="39"/>
        <v>3.7199875521363862E-2</v>
      </c>
      <c r="AV602">
        <f>VLOOKUP(AI602,Sheet3!C634:F3925,4,FALSE)</f>
        <v>51.78880076464359</v>
      </c>
    </row>
    <row r="603" spans="1:48">
      <c r="A603">
        <v>43632560</v>
      </c>
      <c r="B603">
        <v>110</v>
      </c>
      <c r="C603" t="s">
        <v>164</v>
      </c>
      <c r="D603">
        <v>0</v>
      </c>
      <c r="E603" t="s">
        <v>165</v>
      </c>
      <c r="F603" t="s">
        <v>34</v>
      </c>
      <c r="G603" t="s">
        <v>166</v>
      </c>
      <c r="H603">
        <v>1</v>
      </c>
      <c r="I603">
        <v>18.62</v>
      </c>
      <c r="J603">
        <v>20.71</v>
      </c>
      <c r="K603">
        <v>9.3490000000000002</v>
      </c>
      <c r="L603">
        <v>11.439</v>
      </c>
      <c r="M603">
        <v>36848</v>
      </c>
      <c r="N603" t="s">
        <v>167</v>
      </c>
      <c r="P603">
        <v>2.2869999999999999</v>
      </c>
      <c r="V603" t="s">
        <v>35</v>
      </c>
      <c r="W603" s="1">
        <v>38225</v>
      </c>
      <c r="X603">
        <v>20040826</v>
      </c>
      <c r="Y603">
        <v>0.97236400000000001</v>
      </c>
      <c r="AB603">
        <v>0.559933704020528</v>
      </c>
      <c r="AI603" s="2">
        <f t="shared" si="36"/>
        <v>38225</v>
      </c>
      <c r="AJ603">
        <f t="shared" si="37"/>
        <v>5.8944639600000102</v>
      </c>
      <c r="AK603">
        <f t="shared" si="38"/>
        <v>5.8944639600000102</v>
      </c>
      <c r="AL603" s="3">
        <f>Sheet2!$Q$35</f>
        <v>10.235623914817568</v>
      </c>
      <c r="AM603" s="3">
        <f>Sheet2!$Q$37</f>
        <v>7.8277745832156471</v>
      </c>
      <c r="AN603" s="3">
        <f>Sheet2!$Q$39</f>
        <v>3.8789864960000009</v>
      </c>
      <c r="AU603">
        <f t="shared" si="39"/>
        <v>4.1963223908944233E-2</v>
      </c>
      <c r="AV603">
        <f>VLOOKUP(AI603,Sheet3!C635:F3926,4,FALSE)</f>
        <v>53.701656606839727</v>
      </c>
    </row>
    <row r="604" spans="1:48">
      <c r="A604">
        <v>43666257</v>
      </c>
      <c r="B604">
        <v>110</v>
      </c>
      <c r="C604" t="s">
        <v>164</v>
      </c>
      <c r="D604">
        <v>0</v>
      </c>
      <c r="E604" t="s">
        <v>165</v>
      </c>
      <c r="F604" t="s">
        <v>34</v>
      </c>
      <c r="G604" t="s">
        <v>166</v>
      </c>
      <c r="H604">
        <v>1</v>
      </c>
      <c r="I604">
        <v>18.62</v>
      </c>
      <c r="J604">
        <v>20.71</v>
      </c>
      <c r="K604">
        <v>9.3490000000000002</v>
      </c>
      <c r="L604">
        <v>11.439</v>
      </c>
      <c r="M604">
        <v>36848</v>
      </c>
      <c r="N604" t="s">
        <v>167</v>
      </c>
      <c r="P604">
        <v>2.2869999999999999</v>
      </c>
      <c r="V604" t="s">
        <v>35</v>
      </c>
      <c r="W604" s="1">
        <v>38226</v>
      </c>
      <c r="X604">
        <v>20040827</v>
      </c>
      <c r="Y604">
        <v>0.96715600000000002</v>
      </c>
      <c r="AB604">
        <v>0.83837681779298301</v>
      </c>
      <c r="AI604" s="2">
        <f t="shared" si="36"/>
        <v>38226</v>
      </c>
      <c r="AJ604">
        <f t="shared" si="37"/>
        <v>6.3325088400000027</v>
      </c>
      <c r="AK604">
        <f t="shared" si="38"/>
        <v>6.3325088400000027</v>
      </c>
      <c r="AL604" s="3">
        <f>Sheet2!$Q$35</f>
        <v>10.235623914817568</v>
      </c>
      <c r="AM604" s="3">
        <f>Sheet2!$Q$37</f>
        <v>7.8277745832156471</v>
      </c>
      <c r="AN604" s="3">
        <f>Sheet2!$Q$39</f>
        <v>3.8789864960000009</v>
      </c>
      <c r="AU604">
        <f t="shared" si="39"/>
        <v>4.5081705166331754E-2</v>
      </c>
      <c r="AV604">
        <f>VLOOKUP(AI604,Sheet3!C636:F3927,4,FALSE)</f>
        <v>63.336782330494351</v>
      </c>
    </row>
    <row r="605" spans="1:48">
      <c r="A605">
        <v>43708438</v>
      </c>
      <c r="B605">
        <v>110</v>
      </c>
      <c r="C605" t="s">
        <v>164</v>
      </c>
      <c r="D605">
        <v>0</v>
      </c>
      <c r="E605" t="s">
        <v>165</v>
      </c>
      <c r="F605" t="s">
        <v>34</v>
      </c>
      <c r="G605" t="s">
        <v>166</v>
      </c>
      <c r="H605">
        <v>1</v>
      </c>
      <c r="I605">
        <v>18.62</v>
      </c>
      <c r="J605">
        <v>20.71</v>
      </c>
      <c r="K605">
        <v>9.3490000000000002</v>
      </c>
      <c r="L605">
        <v>11.439</v>
      </c>
      <c r="M605">
        <v>36848</v>
      </c>
      <c r="N605" t="s">
        <v>167</v>
      </c>
      <c r="P605">
        <v>2.2869999999999999</v>
      </c>
      <c r="V605" t="s">
        <v>35</v>
      </c>
      <c r="W605" s="1">
        <v>38227</v>
      </c>
      <c r="X605">
        <v>20040828</v>
      </c>
      <c r="Y605">
        <v>0.96715600000000002</v>
      </c>
      <c r="AB605">
        <v>0.83837681779298301</v>
      </c>
      <c r="AI605" s="2">
        <f t="shared" si="36"/>
        <v>38227</v>
      </c>
      <c r="AJ605">
        <f t="shared" si="37"/>
        <v>6.3325088400000027</v>
      </c>
      <c r="AK605">
        <f t="shared" si="38"/>
        <v>6.3325088400000027</v>
      </c>
      <c r="AL605" s="3">
        <f>Sheet2!$Q$35</f>
        <v>10.235623914817568</v>
      </c>
      <c r="AM605" s="3">
        <f>Sheet2!$Q$37</f>
        <v>7.8277745832156471</v>
      </c>
      <c r="AN605" s="3">
        <f>Sheet2!$Q$39</f>
        <v>3.8789864960000009</v>
      </c>
      <c r="AU605">
        <f t="shared" si="39"/>
        <v>4.5081705166331754E-2</v>
      </c>
      <c r="AV605">
        <f>VLOOKUP(AI605,Sheet3!C637:F3928,4,FALSE)</f>
        <v>75.664075535758357</v>
      </c>
    </row>
    <row r="606" spans="1:48">
      <c r="A606">
        <v>43744516</v>
      </c>
      <c r="B606">
        <v>110</v>
      </c>
      <c r="C606" t="s">
        <v>164</v>
      </c>
      <c r="D606">
        <v>0</v>
      </c>
      <c r="E606" t="s">
        <v>165</v>
      </c>
      <c r="F606" t="s">
        <v>34</v>
      </c>
      <c r="G606" t="s">
        <v>166</v>
      </c>
      <c r="H606">
        <v>1</v>
      </c>
      <c r="I606">
        <v>18.62</v>
      </c>
      <c r="J606">
        <v>20.71</v>
      </c>
      <c r="K606">
        <v>9.3490000000000002</v>
      </c>
      <c r="L606">
        <v>11.439</v>
      </c>
      <c r="M606">
        <v>36848</v>
      </c>
      <c r="N606" t="s">
        <v>167</v>
      </c>
      <c r="P606">
        <v>2.2869999999999999</v>
      </c>
      <c r="V606" t="s">
        <v>35</v>
      </c>
      <c r="W606" s="1">
        <v>38228</v>
      </c>
      <c r="X606">
        <v>20040829</v>
      </c>
      <c r="Y606">
        <v>0.96970400000000001</v>
      </c>
      <c r="AB606">
        <v>0.70214927288280304</v>
      </c>
      <c r="AI606" s="2">
        <f t="shared" si="36"/>
        <v>38228</v>
      </c>
      <c r="AJ606">
        <f t="shared" si="37"/>
        <v>6.1181965600000012</v>
      </c>
      <c r="AK606">
        <f t="shared" si="38"/>
        <v>6.1181965600000012</v>
      </c>
      <c r="AL606" s="3">
        <f>Sheet2!$Q$35</f>
        <v>10.235623914817568</v>
      </c>
      <c r="AM606" s="3">
        <f>Sheet2!$Q$37</f>
        <v>7.8277745832156471</v>
      </c>
      <c r="AN606" s="3">
        <f>Sheet2!$Q$39</f>
        <v>3.8789864960000009</v>
      </c>
      <c r="AU606">
        <f t="shared" si="39"/>
        <v>4.3555996594169005E-2</v>
      </c>
      <c r="AV606">
        <f>VLOOKUP(AI606,Sheet3!C638:F3929,4,FALSE)</f>
        <v>83.173805879195044</v>
      </c>
    </row>
    <row r="607" spans="1:48">
      <c r="A607">
        <v>43777621</v>
      </c>
      <c r="B607">
        <v>110</v>
      </c>
      <c r="C607" t="s">
        <v>164</v>
      </c>
      <c r="D607">
        <v>0</v>
      </c>
      <c r="E607" t="s">
        <v>165</v>
      </c>
      <c r="F607" t="s">
        <v>34</v>
      </c>
      <c r="G607" t="s">
        <v>166</v>
      </c>
      <c r="H607">
        <v>1</v>
      </c>
      <c r="I607">
        <v>18.62</v>
      </c>
      <c r="J607">
        <v>20.71</v>
      </c>
      <c r="K607">
        <v>9.3490000000000002</v>
      </c>
      <c r="L607">
        <v>11.439</v>
      </c>
      <c r="M607">
        <v>36848</v>
      </c>
      <c r="N607" t="s">
        <v>167</v>
      </c>
      <c r="P607">
        <v>2.2869999999999999</v>
      </c>
      <c r="V607" t="s">
        <v>35</v>
      </c>
      <c r="W607" s="1">
        <v>38229</v>
      </c>
      <c r="X607">
        <v>20040830</v>
      </c>
      <c r="Y607">
        <v>0.97917799999999999</v>
      </c>
      <c r="AB607">
        <v>0.19562660393498499</v>
      </c>
      <c r="AI607" s="2">
        <f t="shared" si="36"/>
        <v>38229</v>
      </c>
      <c r="AJ607">
        <f t="shared" si="37"/>
        <v>5.3213384200000036</v>
      </c>
      <c r="AK607">
        <f t="shared" si="38"/>
        <v>5.3213384200000036</v>
      </c>
      <c r="AL607" s="3">
        <f>Sheet2!$Q$35</f>
        <v>10.235623914817568</v>
      </c>
      <c r="AM607" s="3">
        <f>Sheet2!$Q$37</f>
        <v>7.8277745832156471</v>
      </c>
      <c r="AN607" s="3">
        <f>Sheet2!$Q$39</f>
        <v>3.8789864960000009</v>
      </c>
      <c r="AU607">
        <f t="shared" si="39"/>
        <v>3.7883091173184016E-2</v>
      </c>
      <c r="AV607">
        <f>VLOOKUP(AI607,Sheet3!C639:F3930,4,FALSE)</f>
        <v>85.865973360804418</v>
      </c>
    </row>
    <row r="608" spans="1:48">
      <c r="A608">
        <v>43811389</v>
      </c>
      <c r="B608">
        <v>110</v>
      </c>
      <c r="C608" t="s">
        <v>164</v>
      </c>
      <c r="D608">
        <v>0</v>
      </c>
      <c r="E608" t="s">
        <v>165</v>
      </c>
      <c r="F608" t="s">
        <v>34</v>
      </c>
      <c r="G608" t="s">
        <v>166</v>
      </c>
      <c r="H608">
        <v>1</v>
      </c>
      <c r="I608">
        <v>18.62</v>
      </c>
      <c r="J608">
        <v>20.71</v>
      </c>
      <c r="K608">
        <v>9.3490000000000002</v>
      </c>
      <c r="L608">
        <v>11.439</v>
      </c>
      <c r="M608">
        <v>36848</v>
      </c>
      <c r="N608" t="s">
        <v>167</v>
      </c>
      <c r="P608">
        <v>2.2869999999999999</v>
      </c>
      <c r="V608" t="s">
        <v>35</v>
      </c>
      <c r="W608" s="1">
        <v>38230</v>
      </c>
      <c r="X608">
        <v>20040831</v>
      </c>
      <c r="Y608">
        <v>0.98394899999999996</v>
      </c>
      <c r="AB608">
        <v>-5.9452523524379901E-2</v>
      </c>
      <c r="AI608" s="2">
        <f t="shared" si="36"/>
        <v>38230</v>
      </c>
      <c r="AJ608">
        <f t="shared" si="37"/>
        <v>4.9200496100000066</v>
      </c>
      <c r="AK608">
        <f t="shared" si="38"/>
        <v>4.9200496100000066</v>
      </c>
      <c r="AL608" s="3">
        <f>Sheet2!$Q$35</f>
        <v>10.235623914817568</v>
      </c>
      <c r="AM608" s="3">
        <f>Sheet2!$Q$37</f>
        <v>7.8277745832156471</v>
      </c>
      <c r="AN608" s="3">
        <f>Sheet2!$Q$39</f>
        <v>3.8789864960000009</v>
      </c>
      <c r="AU608">
        <f t="shared" si="39"/>
        <v>3.5026279714083397E-2</v>
      </c>
      <c r="AV608">
        <f>VLOOKUP(AI608,Sheet3!C640:F3931,4,FALSE)</f>
        <v>77.222698814584831</v>
      </c>
    </row>
    <row r="609" spans="1:48">
      <c r="A609">
        <v>43844866</v>
      </c>
      <c r="B609">
        <v>110</v>
      </c>
      <c r="C609" t="s">
        <v>164</v>
      </c>
      <c r="D609">
        <v>0</v>
      </c>
      <c r="E609" t="s">
        <v>165</v>
      </c>
      <c r="F609" t="s">
        <v>34</v>
      </c>
      <c r="G609" t="s">
        <v>166</v>
      </c>
      <c r="H609">
        <v>1</v>
      </c>
      <c r="I609">
        <v>18.62</v>
      </c>
      <c r="J609">
        <v>20.71</v>
      </c>
      <c r="K609">
        <v>9.3490000000000002</v>
      </c>
      <c r="L609">
        <v>11.439</v>
      </c>
      <c r="M609">
        <v>36848</v>
      </c>
      <c r="N609" t="s">
        <v>167</v>
      </c>
      <c r="P609">
        <v>2.2869999999999999</v>
      </c>
      <c r="V609" t="s">
        <v>35</v>
      </c>
      <c r="W609" s="1">
        <v>38231</v>
      </c>
      <c r="X609">
        <v>20040901</v>
      </c>
      <c r="Y609">
        <v>0.98094999999999999</v>
      </c>
      <c r="AB609">
        <v>0.100887510692898</v>
      </c>
      <c r="AI609" s="2">
        <f t="shared" si="36"/>
        <v>38231</v>
      </c>
      <c r="AJ609">
        <f t="shared" si="37"/>
        <v>5.1722955000000042</v>
      </c>
      <c r="AK609">
        <f t="shared" si="38"/>
        <v>5.1722955000000042</v>
      </c>
      <c r="AL609" s="3">
        <f>Sheet2!$Q$35</f>
        <v>10.235623914817568</v>
      </c>
      <c r="AM609" s="3">
        <f>Sheet2!$Q$37</f>
        <v>7.8277745832156471</v>
      </c>
      <c r="AN609" s="3">
        <f>Sheet2!$Q$39</f>
        <v>3.8789864960000009</v>
      </c>
      <c r="AU609">
        <f t="shared" si="39"/>
        <v>3.6822041098665818E-2</v>
      </c>
      <c r="AV609">
        <f>VLOOKUP(AI609,Sheet3!C641:F3932,4,FALSE)</f>
        <v>65.533024223386207</v>
      </c>
    </row>
    <row r="610" spans="1:48">
      <c r="A610">
        <v>43884680</v>
      </c>
      <c r="B610">
        <v>110</v>
      </c>
      <c r="C610" t="s">
        <v>164</v>
      </c>
      <c r="D610">
        <v>0</v>
      </c>
      <c r="E610" t="s">
        <v>165</v>
      </c>
      <c r="F610" t="s">
        <v>34</v>
      </c>
      <c r="G610" t="s">
        <v>166</v>
      </c>
      <c r="H610">
        <v>1</v>
      </c>
      <c r="I610">
        <v>18.62</v>
      </c>
      <c r="J610">
        <v>20.71</v>
      </c>
      <c r="K610">
        <v>9.3490000000000002</v>
      </c>
      <c r="L610">
        <v>11.439</v>
      </c>
      <c r="M610">
        <v>36848</v>
      </c>
      <c r="N610" t="s">
        <v>167</v>
      </c>
      <c r="P610">
        <v>2.2869999999999999</v>
      </c>
      <c r="V610" t="s">
        <v>35</v>
      </c>
      <c r="W610" s="1">
        <v>38232</v>
      </c>
      <c r="X610">
        <v>20040902</v>
      </c>
      <c r="Y610">
        <v>0.98034299999999996</v>
      </c>
      <c r="AB610">
        <v>0.13334046193327601</v>
      </c>
      <c r="AI610" s="2">
        <f t="shared" si="36"/>
        <v>38232</v>
      </c>
      <c r="AJ610">
        <f t="shared" si="37"/>
        <v>5.2233502700000116</v>
      </c>
      <c r="AK610">
        <f t="shared" si="38"/>
        <v>5.2233502700000116</v>
      </c>
      <c r="AL610" s="3">
        <f>Sheet2!$Q$35</f>
        <v>10.235623914817568</v>
      </c>
      <c r="AM610" s="3">
        <f>Sheet2!$Q$37</f>
        <v>7.8277745832156471</v>
      </c>
      <c r="AN610" s="3">
        <f>Sheet2!$Q$39</f>
        <v>3.8789864960000009</v>
      </c>
      <c r="AU610">
        <f t="shared" si="39"/>
        <v>3.7185504639993497E-2</v>
      </c>
      <c r="AV610">
        <f>VLOOKUP(AI610,Sheet3!C642:F3933,4,FALSE)</f>
        <v>57.952447367275589</v>
      </c>
    </row>
    <row r="611" spans="1:48">
      <c r="A611">
        <v>43922857</v>
      </c>
      <c r="B611">
        <v>110</v>
      </c>
      <c r="C611" t="s">
        <v>164</v>
      </c>
      <c r="D611">
        <v>0</v>
      </c>
      <c r="E611" t="s">
        <v>165</v>
      </c>
      <c r="F611" t="s">
        <v>34</v>
      </c>
      <c r="G611" t="s">
        <v>166</v>
      </c>
      <c r="H611">
        <v>1</v>
      </c>
      <c r="I611">
        <v>18.62</v>
      </c>
      <c r="J611">
        <v>20.71</v>
      </c>
      <c r="K611">
        <v>9.3490000000000002</v>
      </c>
      <c r="L611">
        <v>11.439</v>
      </c>
      <c r="M611">
        <v>36848</v>
      </c>
      <c r="N611" t="s">
        <v>167</v>
      </c>
      <c r="P611">
        <v>2.2869999999999999</v>
      </c>
      <c r="V611" t="s">
        <v>35</v>
      </c>
      <c r="W611" s="1">
        <v>38233</v>
      </c>
      <c r="X611">
        <v>20040903</v>
      </c>
      <c r="Y611">
        <v>0.97750400000000004</v>
      </c>
      <c r="AB611">
        <v>0.285126176218986</v>
      </c>
      <c r="AI611" s="2">
        <f t="shared" si="36"/>
        <v>38233</v>
      </c>
      <c r="AJ611">
        <f t="shared" si="37"/>
        <v>5.4621385599999996</v>
      </c>
      <c r="AK611">
        <f t="shared" si="38"/>
        <v>5.4621385599999996</v>
      </c>
      <c r="AL611" s="3">
        <f>Sheet2!$Q$35</f>
        <v>10.235623914817568</v>
      </c>
      <c r="AM611" s="3">
        <f>Sheet2!$Q$37</f>
        <v>7.8277745832156471</v>
      </c>
      <c r="AN611" s="3">
        <f>Sheet2!$Q$39</f>
        <v>3.8789864960000009</v>
      </c>
      <c r="AU611">
        <f t="shared" si="39"/>
        <v>3.8885460148772852E-2</v>
      </c>
      <c r="AV611">
        <f>VLOOKUP(AI611,Sheet3!C643:F3934,4,FALSE)</f>
        <v>51.859647277317521</v>
      </c>
    </row>
    <row r="612" spans="1:48">
      <c r="A612">
        <v>43956046</v>
      </c>
      <c r="B612">
        <v>110</v>
      </c>
      <c r="C612" t="s">
        <v>164</v>
      </c>
      <c r="D612">
        <v>0</v>
      </c>
      <c r="E612" t="s">
        <v>165</v>
      </c>
      <c r="F612" t="s">
        <v>34</v>
      </c>
      <c r="G612" t="s">
        <v>166</v>
      </c>
      <c r="H612">
        <v>1</v>
      </c>
      <c r="I612">
        <v>18.62</v>
      </c>
      <c r="J612">
        <v>20.71</v>
      </c>
      <c r="K612">
        <v>9.3490000000000002</v>
      </c>
      <c r="L612">
        <v>11.439</v>
      </c>
      <c r="M612">
        <v>36848</v>
      </c>
      <c r="N612" t="s">
        <v>167</v>
      </c>
      <c r="P612">
        <v>2.2869999999999999</v>
      </c>
      <c r="V612" t="s">
        <v>35</v>
      </c>
      <c r="W612" s="1">
        <v>38234</v>
      </c>
      <c r="X612">
        <v>20040904</v>
      </c>
      <c r="Y612">
        <v>0.97607200000000005</v>
      </c>
      <c r="AB612">
        <v>0.36168733960649702</v>
      </c>
      <c r="AI612" s="2">
        <f t="shared" si="36"/>
        <v>38234</v>
      </c>
      <c r="AJ612">
        <f t="shared" si="37"/>
        <v>5.5825840800000037</v>
      </c>
      <c r="AK612">
        <f t="shared" si="38"/>
        <v>5.5825840800000037</v>
      </c>
      <c r="AL612" s="3">
        <f>Sheet2!$Q$35</f>
        <v>10.235623914817568</v>
      </c>
      <c r="AM612" s="3">
        <f>Sheet2!$Q$37</f>
        <v>7.8277745832156471</v>
      </c>
      <c r="AN612" s="3">
        <f>Sheet2!$Q$39</f>
        <v>3.8789864960000009</v>
      </c>
      <c r="AU612">
        <f t="shared" si="39"/>
        <v>3.974292273720971E-2</v>
      </c>
      <c r="AV612">
        <f>VLOOKUP(AI612,Sheet3!C644:F3935,4,FALSE)</f>
        <v>47.183777440838071</v>
      </c>
    </row>
    <row r="613" spans="1:48">
      <c r="A613">
        <v>44000833</v>
      </c>
      <c r="B613">
        <v>110</v>
      </c>
      <c r="C613" t="s">
        <v>164</v>
      </c>
      <c r="D613">
        <v>0</v>
      </c>
      <c r="E613" t="s">
        <v>165</v>
      </c>
      <c r="F613" t="s">
        <v>34</v>
      </c>
      <c r="G613" t="s">
        <v>166</v>
      </c>
      <c r="H613">
        <v>1</v>
      </c>
      <c r="I613">
        <v>18.62</v>
      </c>
      <c r="J613">
        <v>20.71</v>
      </c>
      <c r="K613">
        <v>9.3490000000000002</v>
      </c>
      <c r="L613">
        <v>11.439</v>
      </c>
      <c r="M613">
        <v>36848</v>
      </c>
      <c r="N613" t="s">
        <v>167</v>
      </c>
      <c r="P613">
        <v>2.2869999999999999</v>
      </c>
      <c r="V613" t="s">
        <v>35</v>
      </c>
      <c r="W613" s="1">
        <v>38235</v>
      </c>
      <c r="X613">
        <v>20040905</v>
      </c>
      <c r="Y613">
        <v>0.97492100000000004</v>
      </c>
      <c r="AB613">
        <v>0.423224978614196</v>
      </c>
      <c r="AI613" s="2">
        <f t="shared" si="36"/>
        <v>38235</v>
      </c>
      <c r="AJ613">
        <f t="shared" si="37"/>
        <v>5.6793946900000094</v>
      </c>
      <c r="AK613">
        <f t="shared" si="38"/>
        <v>5.6793946900000094</v>
      </c>
      <c r="AL613" s="3">
        <f>Sheet2!$Q$35</f>
        <v>10.235623914817568</v>
      </c>
      <c r="AM613" s="3">
        <f>Sheet2!$Q$37</f>
        <v>7.8277745832156471</v>
      </c>
      <c r="AN613" s="3">
        <f>Sheet2!$Q$39</f>
        <v>3.8789864960000009</v>
      </c>
      <c r="AU613">
        <f t="shared" si="39"/>
        <v>4.0432126256267568E-2</v>
      </c>
      <c r="AV613">
        <f>VLOOKUP(AI613,Sheet3!C645:F3936,4,FALSE)</f>
        <v>44.208223908532972</v>
      </c>
    </row>
    <row r="614" spans="1:48">
      <c r="A614">
        <v>44033771</v>
      </c>
      <c r="B614">
        <v>110</v>
      </c>
      <c r="C614" t="s">
        <v>164</v>
      </c>
      <c r="D614">
        <v>0</v>
      </c>
      <c r="E614" t="s">
        <v>165</v>
      </c>
      <c r="F614" t="s">
        <v>34</v>
      </c>
      <c r="G614" t="s">
        <v>166</v>
      </c>
      <c r="H614">
        <v>1</v>
      </c>
      <c r="I614">
        <v>18.62</v>
      </c>
      <c r="J614">
        <v>20.71</v>
      </c>
      <c r="K614">
        <v>9.3490000000000002</v>
      </c>
      <c r="L614">
        <v>11.439</v>
      </c>
      <c r="M614">
        <v>36848</v>
      </c>
      <c r="N614" t="s">
        <v>167</v>
      </c>
      <c r="P614">
        <v>2.2869999999999999</v>
      </c>
      <c r="V614" t="s">
        <v>35</v>
      </c>
      <c r="W614" s="1">
        <v>38236</v>
      </c>
      <c r="X614">
        <v>20040906</v>
      </c>
      <c r="Y614">
        <v>0.97636299999999998</v>
      </c>
      <c r="AB614">
        <v>0.34612917023096601</v>
      </c>
      <c r="AI614" s="2">
        <f t="shared" si="36"/>
        <v>38236</v>
      </c>
      <c r="AJ614">
        <f t="shared" si="37"/>
        <v>5.558108070000003</v>
      </c>
      <c r="AK614">
        <f t="shared" si="38"/>
        <v>5.558108070000003</v>
      </c>
      <c r="AL614" s="3">
        <f>Sheet2!$Q$35</f>
        <v>10.235623914817568</v>
      </c>
      <c r="AM614" s="3">
        <f>Sheet2!$Q$37</f>
        <v>7.8277745832156471</v>
      </c>
      <c r="AN614" s="3">
        <f>Sheet2!$Q$39</f>
        <v>3.8789864960000009</v>
      </c>
      <c r="AU614">
        <f t="shared" si="39"/>
        <v>3.9568675800592999E-2</v>
      </c>
      <c r="AV614">
        <f>VLOOKUP(AI614,Sheet3!C646:F3937,4,FALSE)</f>
        <v>42.791293655054346</v>
      </c>
    </row>
    <row r="615" spans="1:48">
      <c r="A615">
        <v>44067328</v>
      </c>
      <c r="B615">
        <v>110</v>
      </c>
      <c r="C615" t="s">
        <v>164</v>
      </c>
      <c r="D615">
        <v>0</v>
      </c>
      <c r="E615" t="s">
        <v>165</v>
      </c>
      <c r="F615" t="s">
        <v>34</v>
      </c>
      <c r="G615" t="s">
        <v>166</v>
      </c>
      <c r="H615">
        <v>1</v>
      </c>
      <c r="I615">
        <v>18.62</v>
      </c>
      <c r="J615">
        <v>20.71</v>
      </c>
      <c r="K615">
        <v>9.3490000000000002</v>
      </c>
      <c r="L615">
        <v>11.439</v>
      </c>
      <c r="M615">
        <v>36848</v>
      </c>
      <c r="N615" t="s">
        <v>167</v>
      </c>
      <c r="P615">
        <v>2.2869999999999999</v>
      </c>
      <c r="V615" t="s">
        <v>35</v>
      </c>
      <c r="W615" s="1">
        <v>38237</v>
      </c>
      <c r="X615">
        <v>20040907</v>
      </c>
      <c r="Y615">
        <v>0.97494800000000004</v>
      </c>
      <c r="AB615">
        <v>0.42178143712574401</v>
      </c>
      <c r="AI615" s="2">
        <f t="shared" si="36"/>
        <v>38237</v>
      </c>
      <c r="AJ615">
        <f t="shared" si="37"/>
        <v>5.6771237199999973</v>
      </c>
      <c r="AK615">
        <f t="shared" si="38"/>
        <v>5.6771237199999973</v>
      </c>
      <c r="AL615" s="3">
        <f>Sheet2!$Q$35</f>
        <v>10.235623914817568</v>
      </c>
      <c r="AM615" s="3">
        <f>Sheet2!$Q$37</f>
        <v>7.8277745832156471</v>
      </c>
      <c r="AN615" s="3">
        <f>Sheet2!$Q$39</f>
        <v>3.8789864960000009</v>
      </c>
      <c r="AU615">
        <f t="shared" si="39"/>
        <v>4.0415959014725729E-2</v>
      </c>
      <c r="AV615">
        <f>VLOOKUP(AI615,Sheet3!C647:F3938,4,FALSE)</f>
        <v>41.799442477619316</v>
      </c>
    </row>
    <row r="616" spans="1:48">
      <c r="A616">
        <v>44109030</v>
      </c>
      <c r="B616">
        <v>110</v>
      </c>
      <c r="C616" t="s">
        <v>164</v>
      </c>
      <c r="D616">
        <v>0</v>
      </c>
      <c r="E616" t="s">
        <v>165</v>
      </c>
      <c r="F616" t="s">
        <v>34</v>
      </c>
      <c r="G616" t="s">
        <v>166</v>
      </c>
      <c r="H616">
        <v>1</v>
      </c>
      <c r="I616">
        <v>18.62</v>
      </c>
      <c r="J616">
        <v>20.71</v>
      </c>
      <c r="K616">
        <v>9.3490000000000002</v>
      </c>
      <c r="L616">
        <v>11.439</v>
      </c>
      <c r="M616">
        <v>36848</v>
      </c>
      <c r="N616" t="s">
        <v>167</v>
      </c>
      <c r="P616">
        <v>2.2869999999999999</v>
      </c>
      <c r="V616" t="s">
        <v>35</v>
      </c>
      <c r="W616" s="1">
        <v>38238</v>
      </c>
      <c r="X616">
        <v>20040908</v>
      </c>
      <c r="Y616">
        <v>0.972557</v>
      </c>
      <c r="AB616">
        <v>0.549615055603077</v>
      </c>
      <c r="AI616" s="2">
        <f t="shared" si="36"/>
        <v>38238</v>
      </c>
      <c r="AJ616">
        <f t="shared" si="37"/>
        <v>5.8782307300000127</v>
      </c>
      <c r="AK616">
        <f t="shared" si="38"/>
        <v>5.8782307300000127</v>
      </c>
      <c r="AL616" s="3">
        <f>Sheet2!$Q$35</f>
        <v>10.235623914817568</v>
      </c>
      <c r="AM616" s="3">
        <f>Sheet2!$Q$37</f>
        <v>7.8277745832156471</v>
      </c>
      <c r="AN616" s="3">
        <f>Sheet2!$Q$39</f>
        <v>3.8789864960000009</v>
      </c>
      <c r="AU616">
        <f t="shared" si="39"/>
        <v>4.1847658071256885E-2</v>
      </c>
      <c r="AV616">
        <f>VLOOKUP(AI616,Sheet3!C648:F3939,4,FALSE)</f>
        <v>40.665898274836415</v>
      </c>
    </row>
    <row r="617" spans="1:48">
      <c r="A617">
        <v>44145384</v>
      </c>
      <c r="B617">
        <v>110</v>
      </c>
      <c r="C617" t="s">
        <v>164</v>
      </c>
      <c r="D617">
        <v>0</v>
      </c>
      <c r="E617" t="s">
        <v>165</v>
      </c>
      <c r="F617" t="s">
        <v>34</v>
      </c>
      <c r="G617" t="s">
        <v>166</v>
      </c>
      <c r="H617">
        <v>1</v>
      </c>
      <c r="I617">
        <v>18.62</v>
      </c>
      <c r="J617">
        <v>20.71</v>
      </c>
      <c r="K617">
        <v>9.3490000000000002</v>
      </c>
      <c r="L617">
        <v>11.439</v>
      </c>
      <c r="M617">
        <v>36848</v>
      </c>
      <c r="N617" t="s">
        <v>167</v>
      </c>
      <c r="P617">
        <v>2.2869999999999999</v>
      </c>
      <c r="V617" t="s">
        <v>35</v>
      </c>
      <c r="W617" s="1">
        <v>38239</v>
      </c>
      <c r="X617">
        <v>20040909</v>
      </c>
      <c r="Y617">
        <v>0.97556900000000002</v>
      </c>
      <c r="AB617">
        <v>0.38857998289135698</v>
      </c>
      <c r="AI617" s="2">
        <f t="shared" si="36"/>
        <v>38239</v>
      </c>
      <c r="AJ617">
        <f t="shared" si="37"/>
        <v>5.6248914100000036</v>
      </c>
      <c r="AK617">
        <f t="shared" si="38"/>
        <v>5.6248914100000036</v>
      </c>
      <c r="AL617" s="3">
        <f>Sheet2!$Q$35</f>
        <v>10.235623914817568</v>
      </c>
      <c r="AM617" s="3">
        <f>Sheet2!$Q$37</f>
        <v>7.8277745832156471</v>
      </c>
      <c r="AN617" s="3">
        <f>Sheet2!$Q$39</f>
        <v>3.8789864960000009</v>
      </c>
      <c r="AU617">
        <f t="shared" si="39"/>
        <v>4.0044112459265382E-2</v>
      </c>
      <c r="AV617">
        <f>VLOOKUP(AI617,Sheet3!C649:F3940,4,FALSE)</f>
        <v>39.674047097401385</v>
      </c>
    </row>
    <row r="618" spans="1:48">
      <c r="A618">
        <v>44178965</v>
      </c>
      <c r="B618">
        <v>110</v>
      </c>
      <c r="C618" t="s">
        <v>164</v>
      </c>
      <c r="D618">
        <v>0</v>
      </c>
      <c r="E618" t="s">
        <v>165</v>
      </c>
      <c r="F618" t="s">
        <v>34</v>
      </c>
      <c r="G618" t="s">
        <v>166</v>
      </c>
      <c r="H618">
        <v>1</v>
      </c>
      <c r="I618">
        <v>18.62</v>
      </c>
      <c r="J618">
        <v>20.71</v>
      </c>
      <c r="K618">
        <v>9.3490000000000002</v>
      </c>
      <c r="L618">
        <v>11.439</v>
      </c>
      <c r="M618">
        <v>36848</v>
      </c>
      <c r="N618" t="s">
        <v>167</v>
      </c>
      <c r="P618">
        <v>2.2869999999999999</v>
      </c>
      <c r="V618" t="s">
        <v>35</v>
      </c>
      <c r="W618" s="1">
        <v>38240</v>
      </c>
      <c r="X618">
        <v>20040910</v>
      </c>
      <c r="Y618">
        <v>0.97398200000000001</v>
      </c>
      <c r="AB618">
        <v>0.47342814371257202</v>
      </c>
      <c r="AI618" s="2">
        <f t="shared" si="36"/>
        <v>38240</v>
      </c>
      <c r="AJ618">
        <f t="shared" si="37"/>
        <v>5.7583739800000018</v>
      </c>
      <c r="AK618">
        <f t="shared" si="38"/>
        <v>5.7583739800000018</v>
      </c>
      <c r="AL618" s="3">
        <f>Sheet2!$Q$35</f>
        <v>10.235623914817568</v>
      </c>
      <c r="AM618" s="3">
        <f>Sheet2!$Q$37</f>
        <v>7.8277745832156471</v>
      </c>
      <c r="AN618" s="3">
        <f>Sheet2!$Q$39</f>
        <v>3.8789864960000009</v>
      </c>
      <c r="AU618">
        <f t="shared" si="39"/>
        <v>4.0994386989886361E-2</v>
      </c>
      <c r="AV618">
        <f>VLOOKUP(AI618,Sheet3!C650:F3941,4,FALSE)</f>
        <v>38.186270331248828</v>
      </c>
    </row>
    <row r="619" spans="1:48">
      <c r="A619">
        <v>44212289</v>
      </c>
      <c r="B619">
        <v>110</v>
      </c>
      <c r="C619" t="s">
        <v>164</v>
      </c>
      <c r="D619">
        <v>0</v>
      </c>
      <c r="E619" t="s">
        <v>165</v>
      </c>
      <c r="F619" t="s">
        <v>34</v>
      </c>
      <c r="G619" t="s">
        <v>166</v>
      </c>
      <c r="H619">
        <v>1</v>
      </c>
      <c r="I619">
        <v>18.62</v>
      </c>
      <c r="J619">
        <v>20.71</v>
      </c>
      <c r="K619">
        <v>9.3490000000000002</v>
      </c>
      <c r="L619">
        <v>11.439</v>
      </c>
      <c r="M619">
        <v>36848</v>
      </c>
      <c r="N619" t="s">
        <v>167</v>
      </c>
      <c r="P619">
        <v>2.2869999999999999</v>
      </c>
      <c r="V619" t="s">
        <v>35</v>
      </c>
      <c r="W619" s="1">
        <v>38241</v>
      </c>
      <c r="X619">
        <v>20040911</v>
      </c>
      <c r="Y619">
        <v>0.97292900000000004</v>
      </c>
      <c r="AB619">
        <v>0.52972626176218596</v>
      </c>
      <c r="AI619" s="2">
        <f t="shared" si="36"/>
        <v>38241</v>
      </c>
      <c r="AJ619">
        <f t="shared" si="37"/>
        <v>5.8469418100000041</v>
      </c>
      <c r="AK619">
        <f t="shared" si="38"/>
        <v>5.8469418100000041</v>
      </c>
      <c r="AL619" s="3">
        <f>Sheet2!$Q$35</f>
        <v>10.235623914817568</v>
      </c>
      <c r="AM619" s="3">
        <f>Sheet2!$Q$37</f>
        <v>7.8277745832156471</v>
      </c>
      <c r="AN619" s="3">
        <f>Sheet2!$Q$39</f>
        <v>3.8789864960000009</v>
      </c>
      <c r="AU619">
        <f t="shared" si="39"/>
        <v>4.162490941001485E-2</v>
      </c>
      <c r="AV619">
        <f>VLOOKUP(AI619,Sheet3!C651:F3942,4,FALSE)</f>
        <v>36.981879615792003</v>
      </c>
    </row>
    <row r="620" spans="1:48">
      <c r="A620">
        <v>44253590</v>
      </c>
      <c r="B620">
        <v>110</v>
      </c>
      <c r="C620" t="s">
        <v>164</v>
      </c>
      <c r="D620">
        <v>0</v>
      </c>
      <c r="E620" t="s">
        <v>165</v>
      </c>
      <c r="F620" t="s">
        <v>34</v>
      </c>
      <c r="G620" t="s">
        <v>166</v>
      </c>
      <c r="H620">
        <v>1</v>
      </c>
      <c r="I620">
        <v>18.62</v>
      </c>
      <c r="J620">
        <v>20.71</v>
      </c>
      <c r="K620">
        <v>9.3490000000000002</v>
      </c>
      <c r="L620">
        <v>11.439</v>
      </c>
      <c r="M620">
        <v>36848</v>
      </c>
      <c r="N620" t="s">
        <v>167</v>
      </c>
      <c r="P620">
        <v>2.2869999999999999</v>
      </c>
      <c r="V620" t="s">
        <v>35</v>
      </c>
      <c r="W620" s="1">
        <v>38242</v>
      </c>
      <c r="X620">
        <v>20040912</v>
      </c>
      <c r="Y620">
        <v>0.97321899999999995</v>
      </c>
      <c r="AB620">
        <v>0.51422155688622795</v>
      </c>
      <c r="AI620" s="2">
        <f t="shared" si="36"/>
        <v>38242</v>
      </c>
      <c r="AJ620">
        <f t="shared" si="37"/>
        <v>5.8225499100000064</v>
      </c>
      <c r="AK620">
        <f t="shared" si="38"/>
        <v>5.8225499100000064</v>
      </c>
      <c r="AL620" s="3">
        <f>Sheet2!$Q$35</f>
        <v>10.235623914817568</v>
      </c>
      <c r="AM620" s="3">
        <f>Sheet2!$Q$37</f>
        <v>7.8277745832156471</v>
      </c>
      <c r="AN620" s="3">
        <f>Sheet2!$Q$39</f>
        <v>3.8789864960000009</v>
      </c>
      <c r="AU620">
        <f t="shared" si="39"/>
        <v>4.1451261260121934E-2</v>
      </c>
      <c r="AV620">
        <f>VLOOKUP(AI620,Sheet3!C652:F3943,4,FALSE)</f>
        <v>36.415107514400553</v>
      </c>
    </row>
    <row r="621" spans="1:48">
      <c r="A621">
        <v>44291708</v>
      </c>
      <c r="B621">
        <v>110</v>
      </c>
      <c r="C621" t="s">
        <v>164</v>
      </c>
      <c r="D621">
        <v>0</v>
      </c>
      <c r="E621" t="s">
        <v>165</v>
      </c>
      <c r="F621" t="s">
        <v>34</v>
      </c>
      <c r="G621" t="s">
        <v>166</v>
      </c>
      <c r="H621">
        <v>1</v>
      </c>
      <c r="I621">
        <v>18.62</v>
      </c>
      <c r="J621">
        <v>20.71</v>
      </c>
      <c r="K621">
        <v>9.3490000000000002</v>
      </c>
      <c r="L621">
        <v>11.439</v>
      </c>
      <c r="M621">
        <v>36848</v>
      </c>
      <c r="N621" t="s">
        <v>167</v>
      </c>
      <c r="P621">
        <v>2.2869999999999999</v>
      </c>
      <c r="V621" t="s">
        <v>35</v>
      </c>
      <c r="W621" s="1">
        <v>38243</v>
      </c>
      <c r="X621">
        <v>20040913</v>
      </c>
      <c r="Y621">
        <v>0.970306</v>
      </c>
      <c r="AB621">
        <v>0.66996364414028897</v>
      </c>
      <c r="AI621" s="2">
        <f t="shared" si="36"/>
        <v>38243</v>
      </c>
      <c r="AJ621">
        <f t="shared" si="37"/>
        <v>6.0675623400000092</v>
      </c>
      <c r="AK621">
        <f t="shared" si="38"/>
        <v>6.0675623400000092</v>
      </c>
      <c r="AL621" s="3">
        <f>Sheet2!$Q$35</f>
        <v>10.235623914817568</v>
      </c>
      <c r="AM621" s="3">
        <f>Sheet2!$Q$37</f>
        <v>7.8277745832156471</v>
      </c>
      <c r="AN621" s="3">
        <f>Sheet2!$Q$39</f>
        <v>3.8789864960000009</v>
      </c>
      <c r="AU621">
        <f t="shared" si="39"/>
        <v>4.3195526986460286E-2</v>
      </c>
      <c r="AV621">
        <f>VLOOKUP(AI621,Sheet3!C653:F3944,4,FALSE)</f>
        <v>36.131721463704828</v>
      </c>
    </row>
    <row r="622" spans="1:48">
      <c r="A622">
        <v>44323612</v>
      </c>
      <c r="B622">
        <v>110</v>
      </c>
      <c r="C622" t="s">
        <v>164</v>
      </c>
      <c r="D622">
        <v>0</v>
      </c>
      <c r="E622" t="s">
        <v>165</v>
      </c>
      <c r="F622" t="s">
        <v>34</v>
      </c>
      <c r="G622" t="s">
        <v>166</v>
      </c>
      <c r="H622">
        <v>1</v>
      </c>
      <c r="I622">
        <v>18.62</v>
      </c>
      <c r="J622">
        <v>20.71</v>
      </c>
      <c r="K622">
        <v>9.3490000000000002</v>
      </c>
      <c r="L622">
        <v>11.439</v>
      </c>
      <c r="M622">
        <v>36848</v>
      </c>
      <c r="N622" t="s">
        <v>167</v>
      </c>
      <c r="P622">
        <v>2.2869999999999999</v>
      </c>
      <c r="V622" t="s">
        <v>35</v>
      </c>
      <c r="W622" s="1">
        <v>38244</v>
      </c>
      <c r="X622">
        <v>20040914</v>
      </c>
      <c r="Y622">
        <v>0.9677</v>
      </c>
      <c r="AB622">
        <v>0.80929213002566103</v>
      </c>
      <c r="AI622" s="2">
        <f t="shared" si="36"/>
        <v>38244</v>
      </c>
      <c r="AJ622">
        <f t="shared" si="37"/>
        <v>6.2867530000000045</v>
      </c>
      <c r="AK622">
        <f t="shared" si="38"/>
        <v>6.2867530000000045</v>
      </c>
      <c r="AL622" s="3">
        <f>Sheet2!$Q$35</f>
        <v>10.235623914817568</v>
      </c>
      <c r="AM622" s="3">
        <f>Sheet2!$Q$37</f>
        <v>7.8277745832156471</v>
      </c>
      <c r="AN622" s="3">
        <f>Sheet2!$Q$39</f>
        <v>3.8789864960000009</v>
      </c>
      <c r="AU622">
        <f t="shared" si="39"/>
        <v>4.4755965188601574E-2</v>
      </c>
      <c r="AV622">
        <f>VLOOKUP(AI622,Sheet3!C654:F3945,4,FALSE)</f>
        <v>35.84833541300911</v>
      </c>
    </row>
    <row r="623" spans="1:48">
      <c r="A623">
        <v>44357402</v>
      </c>
      <c r="B623">
        <v>110</v>
      </c>
      <c r="C623" t="s">
        <v>164</v>
      </c>
      <c r="D623">
        <v>0</v>
      </c>
      <c r="E623" t="s">
        <v>165</v>
      </c>
      <c r="F623" t="s">
        <v>34</v>
      </c>
      <c r="G623" t="s">
        <v>166</v>
      </c>
      <c r="H623">
        <v>1</v>
      </c>
      <c r="I623">
        <v>18.62</v>
      </c>
      <c r="J623">
        <v>20.71</v>
      </c>
      <c r="K623">
        <v>9.3490000000000002</v>
      </c>
      <c r="L623">
        <v>11.439</v>
      </c>
      <c r="M623">
        <v>36848</v>
      </c>
      <c r="N623" t="s">
        <v>167</v>
      </c>
      <c r="P623">
        <v>2.2869999999999999</v>
      </c>
      <c r="V623" t="s">
        <v>35</v>
      </c>
      <c r="W623" s="1">
        <v>38245</v>
      </c>
      <c r="X623">
        <v>20040915</v>
      </c>
      <c r="Y623">
        <v>0.96904100000000004</v>
      </c>
      <c r="AB623">
        <v>0.73759623609922598</v>
      </c>
      <c r="AI623" s="2">
        <f t="shared" si="36"/>
        <v>38245</v>
      </c>
      <c r="AJ623">
        <f t="shared" si="37"/>
        <v>6.1739614900000106</v>
      </c>
      <c r="AK623">
        <f t="shared" si="38"/>
        <v>6.1739614900000106</v>
      </c>
      <c r="AL623" s="3">
        <f>Sheet2!$Q$35</f>
        <v>10.235623914817568</v>
      </c>
      <c r="AM623" s="3">
        <f>Sheet2!$Q$37</f>
        <v>7.8277745832156471</v>
      </c>
      <c r="AN623" s="3">
        <f>Sheet2!$Q$39</f>
        <v>3.8789864960000009</v>
      </c>
      <c r="AU623">
        <f t="shared" si="39"/>
        <v>4.3952992192027751E-2</v>
      </c>
      <c r="AV623">
        <f>VLOOKUP(AI623,Sheet3!C655:F3946,4,FALSE)</f>
        <v>35.352409824291591</v>
      </c>
    </row>
    <row r="624" spans="1:48">
      <c r="A624">
        <v>44398020</v>
      </c>
      <c r="B624">
        <v>110</v>
      </c>
      <c r="C624" t="s">
        <v>164</v>
      </c>
      <c r="D624">
        <v>0</v>
      </c>
      <c r="E624" t="s">
        <v>165</v>
      </c>
      <c r="F624" t="s">
        <v>34</v>
      </c>
      <c r="G624" t="s">
        <v>166</v>
      </c>
      <c r="H624">
        <v>1</v>
      </c>
      <c r="I624">
        <v>18.62</v>
      </c>
      <c r="J624">
        <v>20.71</v>
      </c>
      <c r="K624">
        <v>9.3490000000000002</v>
      </c>
      <c r="L624">
        <v>11.439</v>
      </c>
      <c r="M624">
        <v>36848</v>
      </c>
      <c r="N624" t="s">
        <v>167</v>
      </c>
      <c r="P624">
        <v>2.2869999999999999</v>
      </c>
      <c r="V624" t="s">
        <v>35</v>
      </c>
      <c r="W624" s="1">
        <v>38246</v>
      </c>
      <c r="X624">
        <v>20040916</v>
      </c>
      <c r="Y624">
        <v>0.97103499999999998</v>
      </c>
      <c r="AB624">
        <v>0.63098802395209497</v>
      </c>
      <c r="AI624" s="2">
        <f t="shared" si="36"/>
        <v>38246</v>
      </c>
      <c r="AJ624">
        <f t="shared" si="37"/>
        <v>6.0062461500000097</v>
      </c>
      <c r="AK624">
        <f t="shared" si="38"/>
        <v>6.0062461500000097</v>
      </c>
      <c r="AL624" s="3">
        <f>Sheet2!$Q$35</f>
        <v>10.235623914817568</v>
      </c>
      <c r="AM624" s="3">
        <f>Sheet2!$Q$37</f>
        <v>7.8277745832156471</v>
      </c>
      <c r="AN624" s="3">
        <f>Sheet2!$Q$39</f>
        <v>3.8789864960000009</v>
      </c>
      <c r="AU624">
        <f t="shared" si="39"/>
        <v>4.275901146483288E-2</v>
      </c>
      <c r="AV624">
        <f>VLOOKUP(AI624,Sheet3!C656:F3947,4,FALSE)</f>
        <v>34.927330748248004</v>
      </c>
    </row>
    <row r="625" spans="1:48">
      <c r="A625">
        <v>44430595</v>
      </c>
      <c r="B625">
        <v>110</v>
      </c>
      <c r="C625" t="s">
        <v>164</v>
      </c>
      <c r="D625">
        <v>0</v>
      </c>
      <c r="E625" t="s">
        <v>165</v>
      </c>
      <c r="F625" t="s">
        <v>34</v>
      </c>
      <c r="G625" t="s">
        <v>166</v>
      </c>
      <c r="H625">
        <v>1</v>
      </c>
      <c r="I625">
        <v>18.62</v>
      </c>
      <c r="J625">
        <v>20.71</v>
      </c>
      <c r="K625">
        <v>9.3490000000000002</v>
      </c>
      <c r="L625">
        <v>11.439</v>
      </c>
      <c r="M625">
        <v>36848</v>
      </c>
      <c r="N625" t="s">
        <v>167</v>
      </c>
      <c r="P625">
        <v>2.2869999999999999</v>
      </c>
      <c r="V625" t="s">
        <v>35</v>
      </c>
      <c r="W625" s="1">
        <v>38247</v>
      </c>
      <c r="X625">
        <v>20040917</v>
      </c>
      <c r="Y625">
        <v>0.97079499999999996</v>
      </c>
      <c r="AB625">
        <v>0.64381950384944397</v>
      </c>
      <c r="AI625" s="2">
        <f t="shared" si="36"/>
        <v>38247</v>
      </c>
      <c r="AJ625">
        <f t="shared" si="37"/>
        <v>6.0264325500000098</v>
      </c>
      <c r="AK625">
        <f t="shared" si="38"/>
        <v>6.0264325500000098</v>
      </c>
      <c r="AL625" s="3">
        <f>Sheet2!$Q$35</f>
        <v>10.235623914817568</v>
      </c>
      <c r="AM625" s="3">
        <f>Sheet2!$Q$37</f>
        <v>7.8277745832156471</v>
      </c>
      <c r="AN625" s="3">
        <f>Sheet2!$Q$39</f>
        <v>3.8789864960000009</v>
      </c>
      <c r="AU625">
        <f t="shared" si="39"/>
        <v>4.2902720278537379E-2</v>
      </c>
      <c r="AV625">
        <f>VLOOKUP(AI625,Sheet3!C657:F3948,4,FALSE)</f>
        <v>34.289712134182622</v>
      </c>
    </row>
    <row r="626" spans="1:48">
      <c r="A626">
        <v>44468441</v>
      </c>
      <c r="B626">
        <v>110</v>
      </c>
      <c r="C626" t="s">
        <v>164</v>
      </c>
      <c r="D626">
        <v>0</v>
      </c>
      <c r="E626" t="s">
        <v>165</v>
      </c>
      <c r="F626" t="s">
        <v>34</v>
      </c>
      <c r="G626" t="s">
        <v>166</v>
      </c>
      <c r="H626">
        <v>1</v>
      </c>
      <c r="I626">
        <v>18.62</v>
      </c>
      <c r="J626">
        <v>20.71</v>
      </c>
      <c r="K626">
        <v>9.3490000000000002</v>
      </c>
      <c r="L626">
        <v>11.439</v>
      </c>
      <c r="M626">
        <v>36848</v>
      </c>
      <c r="N626" t="s">
        <v>167</v>
      </c>
      <c r="P626">
        <v>2.2869999999999999</v>
      </c>
      <c r="V626" t="s">
        <v>35</v>
      </c>
      <c r="W626" s="1">
        <v>38248</v>
      </c>
      <c r="X626">
        <v>20040918</v>
      </c>
      <c r="Y626">
        <v>0.97187500000000004</v>
      </c>
      <c r="AB626">
        <v>0.586077844311373</v>
      </c>
      <c r="AI626" s="2">
        <f t="shared" si="36"/>
        <v>38248</v>
      </c>
      <c r="AJ626">
        <f t="shared" si="37"/>
        <v>5.9355937500000095</v>
      </c>
      <c r="AK626">
        <f t="shared" si="38"/>
        <v>5.9355937500000095</v>
      </c>
      <c r="AL626" s="3">
        <f>Sheet2!$Q$35</f>
        <v>10.235623914817568</v>
      </c>
      <c r="AM626" s="3">
        <f>Sheet2!$Q$37</f>
        <v>7.8277745832156471</v>
      </c>
      <c r="AN626" s="3">
        <f>Sheet2!$Q$39</f>
        <v>3.8789864960000009</v>
      </c>
      <c r="AU626">
        <f t="shared" si="39"/>
        <v>4.2256030616867141E-2</v>
      </c>
      <c r="AV626">
        <f>VLOOKUP(AI626,Sheet3!C658:F3949,4,FALSE)</f>
        <v>33.581247007443316</v>
      </c>
    </row>
    <row r="627" spans="1:48">
      <c r="A627">
        <v>44501755</v>
      </c>
      <c r="B627">
        <v>110</v>
      </c>
      <c r="C627" t="s">
        <v>164</v>
      </c>
      <c r="D627">
        <v>0</v>
      </c>
      <c r="E627" t="s">
        <v>165</v>
      </c>
      <c r="F627" t="s">
        <v>34</v>
      </c>
      <c r="G627" t="s">
        <v>166</v>
      </c>
      <c r="H627">
        <v>1</v>
      </c>
      <c r="I627">
        <v>18.62</v>
      </c>
      <c r="J627">
        <v>20.71</v>
      </c>
      <c r="K627">
        <v>9.3490000000000002</v>
      </c>
      <c r="L627">
        <v>11.439</v>
      </c>
      <c r="M627">
        <v>36848</v>
      </c>
      <c r="N627" t="s">
        <v>167</v>
      </c>
      <c r="P627">
        <v>2.2869999999999999</v>
      </c>
      <c r="V627" t="s">
        <v>35</v>
      </c>
      <c r="W627" s="1">
        <v>38249</v>
      </c>
      <c r="X627">
        <v>20040919</v>
      </c>
      <c r="Y627">
        <v>0.96741299999999997</v>
      </c>
      <c r="AB627">
        <v>0.82463644140290804</v>
      </c>
      <c r="AI627" s="2">
        <f t="shared" si="36"/>
        <v>38249</v>
      </c>
      <c r="AJ627">
        <f t="shared" si="37"/>
        <v>6.3108925700000071</v>
      </c>
      <c r="AK627">
        <f t="shared" si="38"/>
        <v>6.3108925700000071</v>
      </c>
      <c r="AL627" s="3">
        <f>Sheet2!$Q$35</f>
        <v>10.235623914817568</v>
      </c>
      <c r="AM627" s="3">
        <f>Sheet2!$Q$37</f>
        <v>7.8277745832156471</v>
      </c>
      <c r="AN627" s="3">
        <f>Sheet2!$Q$39</f>
        <v>3.8789864960000009</v>
      </c>
      <c r="AU627">
        <f t="shared" si="39"/>
        <v>4.4927816978323237E-2</v>
      </c>
      <c r="AV627">
        <f>VLOOKUP(AI627,Sheet3!C659:F3950,4,FALSE)</f>
        <v>32.731088855356141</v>
      </c>
    </row>
    <row r="628" spans="1:48">
      <c r="A628">
        <v>44534852</v>
      </c>
      <c r="B628">
        <v>110</v>
      </c>
      <c r="C628" t="s">
        <v>164</v>
      </c>
      <c r="D628">
        <v>0</v>
      </c>
      <c r="E628" t="s">
        <v>165</v>
      </c>
      <c r="F628" t="s">
        <v>34</v>
      </c>
      <c r="G628" t="s">
        <v>166</v>
      </c>
      <c r="H628">
        <v>1</v>
      </c>
      <c r="I628">
        <v>18.62</v>
      </c>
      <c r="J628">
        <v>20.71</v>
      </c>
      <c r="K628">
        <v>9.3490000000000002</v>
      </c>
      <c r="L628">
        <v>11.439</v>
      </c>
      <c r="M628">
        <v>36848</v>
      </c>
      <c r="N628" t="s">
        <v>167</v>
      </c>
      <c r="P628">
        <v>2.2869999999999999</v>
      </c>
      <c r="V628" t="s">
        <v>35</v>
      </c>
      <c r="W628" s="1">
        <v>38250</v>
      </c>
      <c r="X628">
        <v>20040920</v>
      </c>
      <c r="Y628">
        <v>0.95722799999999997</v>
      </c>
      <c r="AB628">
        <v>1.36917236954662</v>
      </c>
      <c r="AI628" s="2">
        <f t="shared" si="36"/>
        <v>38250</v>
      </c>
      <c r="AJ628">
        <f t="shared" si="37"/>
        <v>7.1675529200000057</v>
      </c>
      <c r="AK628">
        <f t="shared" si="38"/>
        <v>7.1675529200000057</v>
      </c>
      <c r="AL628" s="3">
        <f>Sheet2!$Q$35</f>
        <v>10.235623914817568</v>
      </c>
      <c r="AM628" s="3">
        <f>Sheet2!$Q$37</f>
        <v>7.8277745832156471</v>
      </c>
      <c r="AN628" s="3">
        <f>Sheet2!$Q$39</f>
        <v>3.8789864960000009</v>
      </c>
      <c r="AU628">
        <f t="shared" si="39"/>
        <v>5.10264597599078E-2</v>
      </c>
      <c r="AV628">
        <f>VLOOKUP(AI628,Sheet3!C660:F3951,4,FALSE)</f>
        <v>31.951777215942901</v>
      </c>
    </row>
    <row r="629" spans="1:48">
      <c r="A629">
        <v>44573259</v>
      </c>
      <c r="B629">
        <v>110</v>
      </c>
      <c r="C629" t="s">
        <v>164</v>
      </c>
      <c r="D629">
        <v>0</v>
      </c>
      <c r="E629" t="s">
        <v>165</v>
      </c>
      <c r="F629" t="s">
        <v>34</v>
      </c>
      <c r="G629" t="s">
        <v>166</v>
      </c>
      <c r="H629">
        <v>1</v>
      </c>
      <c r="I629">
        <v>18.62</v>
      </c>
      <c r="J629">
        <v>20.71</v>
      </c>
      <c r="K629">
        <v>9.3490000000000002</v>
      </c>
      <c r="L629">
        <v>11.439</v>
      </c>
      <c r="M629">
        <v>36848</v>
      </c>
      <c r="N629" t="s">
        <v>167</v>
      </c>
      <c r="P629">
        <v>2.2869999999999999</v>
      </c>
      <c r="V629" t="s">
        <v>35</v>
      </c>
      <c r="W629" s="1">
        <v>38251</v>
      </c>
      <c r="X629">
        <v>20040921</v>
      </c>
      <c r="Y629">
        <v>0.95875100000000002</v>
      </c>
      <c r="AB629">
        <v>1.2877459366980299</v>
      </c>
      <c r="AI629" s="2">
        <f t="shared" si="36"/>
        <v>38251</v>
      </c>
      <c r="AJ629">
        <f t="shared" si="37"/>
        <v>7.0394533900000056</v>
      </c>
      <c r="AK629">
        <f t="shared" si="38"/>
        <v>7.0394533900000056</v>
      </c>
      <c r="AL629" s="3">
        <f>Sheet2!$Q$35</f>
        <v>10.235623914817568</v>
      </c>
      <c r="AM629" s="3">
        <f>Sheet2!$Q$37</f>
        <v>7.8277745832156471</v>
      </c>
      <c r="AN629" s="3">
        <f>Sheet2!$Q$39</f>
        <v>3.8789864960000009</v>
      </c>
      <c r="AU629">
        <f t="shared" si="39"/>
        <v>5.0114507579608017E-2</v>
      </c>
      <c r="AV629">
        <f>VLOOKUP(AI629,Sheet3!C661:F3952,4,FALSE)</f>
        <v>31.385005114551451</v>
      </c>
    </row>
    <row r="630" spans="1:48">
      <c r="A630">
        <v>44618657</v>
      </c>
      <c r="B630">
        <v>110</v>
      </c>
      <c r="C630" t="s">
        <v>164</v>
      </c>
      <c r="D630">
        <v>0</v>
      </c>
      <c r="E630" t="s">
        <v>165</v>
      </c>
      <c r="F630" t="s">
        <v>34</v>
      </c>
      <c r="G630" t="s">
        <v>166</v>
      </c>
      <c r="H630">
        <v>1</v>
      </c>
      <c r="I630">
        <v>18.62</v>
      </c>
      <c r="J630">
        <v>20.71</v>
      </c>
      <c r="K630">
        <v>9.3490000000000002</v>
      </c>
      <c r="L630">
        <v>11.439</v>
      </c>
      <c r="M630">
        <v>36848</v>
      </c>
      <c r="N630" t="s">
        <v>167</v>
      </c>
      <c r="P630">
        <v>2.2869999999999999</v>
      </c>
      <c r="V630" t="s">
        <v>35</v>
      </c>
      <c r="W630" s="1">
        <v>38252</v>
      </c>
      <c r="X630">
        <v>20040922</v>
      </c>
      <c r="Y630">
        <v>0.95819399999999999</v>
      </c>
      <c r="AB630">
        <v>1.31752566295979</v>
      </c>
      <c r="AI630" s="2">
        <f t="shared" si="36"/>
        <v>38252</v>
      </c>
      <c r="AJ630">
        <f t="shared" si="37"/>
        <v>7.0863026600000012</v>
      </c>
      <c r="AK630">
        <f t="shared" si="38"/>
        <v>7.0863026600000012</v>
      </c>
      <c r="AL630" s="3">
        <f>Sheet2!$Q$35</f>
        <v>10.235623914817568</v>
      </c>
      <c r="AM630" s="3">
        <f>Sheet2!$Q$37</f>
        <v>7.8277745832156471</v>
      </c>
      <c r="AN630" s="3">
        <f>Sheet2!$Q$39</f>
        <v>3.8789864960000009</v>
      </c>
      <c r="AU630">
        <f t="shared" si="39"/>
        <v>5.0448031784747174E-2</v>
      </c>
      <c r="AV630">
        <f>VLOOKUP(AI630,Sheet3!C662:F3953,4,FALSE)</f>
        <v>30.747386500486073</v>
      </c>
    </row>
    <row r="631" spans="1:48">
      <c r="A631">
        <v>44646265</v>
      </c>
      <c r="B631">
        <v>110</v>
      </c>
      <c r="C631" t="s">
        <v>164</v>
      </c>
      <c r="D631">
        <v>0</v>
      </c>
      <c r="E631" t="s">
        <v>165</v>
      </c>
      <c r="F631" t="s">
        <v>34</v>
      </c>
      <c r="G631" t="s">
        <v>166</v>
      </c>
      <c r="H631">
        <v>1</v>
      </c>
      <c r="I631">
        <v>18.62</v>
      </c>
      <c r="J631">
        <v>20.71</v>
      </c>
      <c r="K631">
        <v>9.3490000000000002</v>
      </c>
      <c r="L631">
        <v>11.439</v>
      </c>
      <c r="M631">
        <v>36848</v>
      </c>
      <c r="N631" t="s">
        <v>167</v>
      </c>
      <c r="P631">
        <v>2.2869999999999999</v>
      </c>
      <c r="V631" t="s">
        <v>35</v>
      </c>
      <c r="W631" s="1">
        <v>38253</v>
      </c>
      <c r="X631">
        <v>20040923</v>
      </c>
      <c r="Y631">
        <v>0.962619</v>
      </c>
      <c r="AB631">
        <v>1.0809452523524401</v>
      </c>
      <c r="AI631" s="2">
        <f t="shared" si="36"/>
        <v>38253</v>
      </c>
      <c r="AJ631">
        <f t="shared" si="37"/>
        <v>6.7141159100000039</v>
      </c>
      <c r="AK631">
        <f t="shared" si="38"/>
        <v>6.7141159100000039</v>
      </c>
      <c r="AL631" s="3">
        <f>Sheet2!$Q$35</f>
        <v>10.235623914817568</v>
      </c>
      <c r="AM631" s="3">
        <f>Sheet2!$Q$37</f>
        <v>7.8277745832156471</v>
      </c>
      <c r="AN631" s="3">
        <f>Sheet2!$Q$39</f>
        <v>3.8789864960000009</v>
      </c>
      <c r="AU631">
        <f t="shared" si="39"/>
        <v>4.7798400532070524E-2</v>
      </c>
      <c r="AV631">
        <f>VLOOKUP(AI631,Sheet3!C663:F3954,4,FALSE)</f>
        <v>30.464000449790348</v>
      </c>
    </row>
    <row r="632" spans="1:48">
      <c r="A632">
        <v>44685482</v>
      </c>
      <c r="B632">
        <v>110</v>
      </c>
      <c r="C632" t="s">
        <v>164</v>
      </c>
      <c r="D632">
        <v>0</v>
      </c>
      <c r="E632" t="s">
        <v>165</v>
      </c>
      <c r="F632" t="s">
        <v>34</v>
      </c>
      <c r="G632" t="s">
        <v>166</v>
      </c>
      <c r="H632">
        <v>1</v>
      </c>
      <c r="I632">
        <v>18.62</v>
      </c>
      <c r="J632">
        <v>20.71</v>
      </c>
      <c r="K632">
        <v>9.3490000000000002</v>
      </c>
      <c r="L632">
        <v>11.439</v>
      </c>
      <c r="M632">
        <v>36848</v>
      </c>
      <c r="N632" t="s">
        <v>167</v>
      </c>
      <c r="P632">
        <v>2.2869999999999999</v>
      </c>
      <c r="V632" t="s">
        <v>35</v>
      </c>
      <c r="W632" s="1">
        <v>38254</v>
      </c>
      <c r="X632">
        <v>20040924</v>
      </c>
      <c r="Y632">
        <v>0.97410099999999999</v>
      </c>
      <c r="AB632">
        <v>0.46706586826347102</v>
      </c>
      <c r="AI632" s="2">
        <f t="shared" si="36"/>
        <v>38254</v>
      </c>
      <c r="AJ632">
        <f t="shared" si="37"/>
        <v>5.7483648900000048</v>
      </c>
      <c r="AK632">
        <f t="shared" si="38"/>
        <v>5.7483648900000048</v>
      </c>
      <c r="AL632" s="3">
        <f>Sheet2!$Q$35</f>
        <v>10.235623914817568</v>
      </c>
      <c r="AM632" s="3">
        <f>Sheet2!$Q$37</f>
        <v>7.8277745832156471</v>
      </c>
      <c r="AN632" s="3">
        <f>Sheet2!$Q$39</f>
        <v>3.8789864960000009</v>
      </c>
      <c r="AU632">
        <f t="shared" si="39"/>
        <v>4.0923131369757899E-2</v>
      </c>
      <c r="AV632">
        <f>VLOOKUP(AI632,Sheet3!C664:F3955,4,FALSE)</f>
        <v>30.251460911768554</v>
      </c>
    </row>
    <row r="633" spans="1:48">
      <c r="A633">
        <v>44720431</v>
      </c>
      <c r="B633">
        <v>110</v>
      </c>
      <c r="C633" t="s">
        <v>164</v>
      </c>
      <c r="D633">
        <v>0</v>
      </c>
      <c r="E633" t="s">
        <v>165</v>
      </c>
      <c r="F633" t="s">
        <v>34</v>
      </c>
      <c r="G633" t="s">
        <v>166</v>
      </c>
      <c r="H633">
        <v>1</v>
      </c>
      <c r="I633">
        <v>18.62</v>
      </c>
      <c r="J633">
        <v>20.71</v>
      </c>
      <c r="K633">
        <v>9.3490000000000002</v>
      </c>
      <c r="L633">
        <v>11.439</v>
      </c>
      <c r="M633">
        <v>36848</v>
      </c>
      <c r="N633" t="s">
        <v>167</v>
      </c>
      <c r="P633">
        <v>2.2869999999999999</v>
      </c>
      <c r="V633" t="s">
        <v>35</v>
      </c>
      <c r="W633" s="1">
        <v>38255</v>
      </c>
      <c r="X633">
        <v>20040925</v>
      </c>
      <c r="Y633">
        <v>0.97435000000000005</v>
      </c>
      <c r="AB633">
        <v>0.45375320786996998</v>
      </c>
      <c r="AI633" s="2">
        <f t="shared" si="36"/>
        <v>38255</v>
      </c>
      <c r="AJ633">
        <f t="shared" si="37"/>
        <v>5.7274215000000055</v>
      </c>
      <c r="AK633">
        <f t="shared" si="38"/>
        <v>5.7274215000000055</v>
      </c>
      <c r="AL633" s="3">
        <f>Sheet2!$Q$35</f>
        <v>10.235623914817568</v>
      </c>
      <c r="AM633" s="3">
        <f>Sheet2!$Q$37</f>
        <v>7.8277745832156471</v>
      </c>
      <c r="AN633" s="3">
        <f>Sheet2!$Q$39</f>
        <v>3.8789864960000009</v>
      </c>
      <c r="AU633">
        <f t="shared" si="39"/>
        <v>4.0774033475539491E-2</v>
      </c>
      <c r="AV633">
        <f>VLOOKUP(AI633,Sheet3!C665:F3956,4,FALSE)</f>
        <v>30.109767886420691</v>
      </c>
    </row>
    <row r="634" spans="1:48">
      <c r="A634">
        <v>44755018</v>
      </c>
      <c r="B634">
        <v>110</v>
      </c>
      <c r="C634" t="s">
        <v>164</v>
      </c>
      <c r="D634">
        <v>0</v>
      </c>
      <c r="E634" t="s">
        <v>165</v>
      </c>
      <c r="F634" t="s">
        <v>34</v>
      </c>
      <c r="G634" t="s">
        <v>166</v>
      </c>
      <c r="H634">
        <v>1</v>
      </c>
      <c r="I634">
        <v>18.62</v>
      </c>
      <c r="J634">
        <v>20.71</v>
      </c>
      <c r="K634">
        <v>9.3490000000000002</v>
      </c>
      <c r="L634">
        <v>11.439</v>
      </c>
      <c r="M634">
        <v>36848</v>
      </c>
      <c r="N634" t="s">
        <v>167</v>
      </c>
      <c r="P634">
        <v>2.2869999999999999</v>
      </c>
      <c r="V634" t="s">
        <v>35</v>
      </c>
      <c r="W634" s="1">
        <v>38256</v>
      </c>
      <c r="X634">
        <v>20040926</v>
      </c>
      <c r="Y634">
        <v>0.97237700000000005</v>
      </c>
      <c r="AB634">
        <v>0.55923866552608603</v>
      </c>
      <c r="AI634" s="2">
        <f t="shared" si="36"/>
        <v>38256</v>
      </c>
      <c r="AJ634">
        <f t="shared" si="37"/>
        <v>5.8933705299999986</v>
      </c>
      <c r="AK634">
        <f t="shared" si="38"/>
        <v>5.8933705299999986</v>
      </c>
      <c r="AL634" s="3">
        <f>Sheet2!$Q$35</f>
        <v>10.235623914817568</v>
      </c>
      <c r="AM634" s="3">
        <f>Sheet2!$Q$37</f>
        <v>7.8277745832156471</v>
      </c>
      <c r="AN634" s="3">
        <f>Sheet2!$Q$39</f>
        <v>3.8789864960000009</v>
      </c>
      <c r="AU634">
        <f t="shared" si="39"/>
        <v>4.1955439681535159E-2</v>
      </c>
      <c r="AV634">
        <f>VLOOKUP(AI634,Sheet3!C666:F3957,4,FALSE)</f>
        <v>30.03892137374676</v>
      </c>
    </row>
    <row r="635" spans="1:48">
      <c r="A635">
        <v>44785244</v>
      </c>
      <c r="B635">
        <v>110</v>
      </c>
      <c r="C635" t="s">
        <v>164</v>
      </c>
      <c r="D635">
        <v>0</v>
      </c>
      <c r="E635" t="s">
        <v>165</v>
      </c>
      <c r="F635" t="s">
        <v>34</v>
      </c>
      <c r="G635" t="s">
        <v>166</v>
      </c>
      <c r="H635">
        <v>1</v>
      </c>
      <c r="I635">
        <v>18.62</v>
      </c>
      <c r="J635">
        <v>20.71</v>
      </c>
      <c r="K635">
        <v>9.3490000000000002</v>
      </c>
      <c r="L635">
        <v>11.439</v>
      </c>
      <c r="M635">
        <v>36848</v>
      </c>
      <c r="N635" t="s">
        <v>167</v>
      </c>
      <c r="P635">
        <v>2.2869999999999999</v>
      </c>
      <c r="V635" t="s">
        <v>35</v>
      </c>
      <c r="W635" s="1">
        <v>38257</v>
      </c>
      <c r="X635">
        <v>20040927</v>
      </c>
      <c r="Y635">
        <v>0.97217900000000002</v>
      </c>
      <c r="AB635">
        <v>0.56982463644140002</v>
      </c>
      <c r="AI635" s="2">
        <f t="shared" si="36"/>
        <v>38257</v>
      </c>
      <c r="AJ635">
        <f t="shared" si="37"/>
        <v>5.9100243100000114</v>
      </c>
      <c r="AK635">
        <f t="shared" si="38"/>
        <v>5.9100243100000114</v>
      </c>
      <c r="AL635" s="3">
        <f>Sheet2!$Q$35</f>
        <v>10.235623914817568</v>
      </c>
      <c r="AM635" s="3">
        <f>Sheet2!$Q$37</f>
        <v>7.8277745832156471</v>
      </c>
      <c r="AN635" s="3">
        <f>Sheet2!$Q$39</f>
        <v>3.8789864960000009</v>
      </c>
      <c r="AU635">
        <f t="shared" si="39"/>
        <v>4.207399945284146E-2</v>
      </c>
      <c r="AV635">
        <f>VLOOKUP(AI635,Sheet3!C667:F3958,4,FALSE)</f>
        <v>29.684688810377107</v>
      </c>
    </row>
    <row r="636" spans="1:48">
      <c r="A636">
        <v>44820030</v>
      </c>
      <c r="B636">
        <v>110</v>
      </c>
      <c r="C636" t="s">
        <v>164</v>
      </c>
      <c r="D636">
        <v>0</v>
      </c>
      <c r="E636" t="s">
        <v>165</v>
      </c>
      <c r="F636" t="s">
        <v>34</v>
      </c>
      <c r="G636" t="s">
        <v>166</v>
      </c>
      <c r="H636">
        <v>1</v>
      </c>
      <c r="I636">
        <v>18.62</v>
      </c>
      <c r="J636">
        <v>20.71</v>
      </c>
      <c r="K636">
        <v>9.3490000000000002</v>
      </c>
      <c r="L636">
        <v>11.439</v>
      </c>
      <c r="M636">
        <v>36848</v>
      </c>
      <c r="N636" t="s">
        <v>167</v>
      </c>
      <c r="P636">
        <v>2.2869999999999999</v>
      </c>
      <c r="V636" t="s">
        <v>35</v>
      </c>
      <c r="W636" s="1">
        <v>38258</v>
      </c>
      <c r="X636">
        <v>20040928</v>
      </c>
      <c r="Y636">
        <v>0.96877199999999997</v>
      </c>
      <c r="AB636">
        <v>0.75197818648417403</v>
      </c>
      <c r="AI636" s="2">
        <f t="shared" si="36"/>
        <v>38258</v>
      </c>
      <c r="AJ636">
        <f t="shared" si="37"/>
        <v>6.1965870800000147</v>
      </c>
      <c r="AK636">
        <f t="shared" si="38"/>
        <v>6.1965870800000147</v>
      </c>
      <c r="AL636" s="3">
        <f>Sheet2!$Q$35</f>
        <v>10.235623914817568</v>
      </c>
      <c r="AM636" s="3">
        <f>Sheet2!$Q$37</f>
        <v>7.8277745832156471</v>
      </c>
      <c r="AN636" s="3">
        <f>Sheet2!$Q$39</f>
        <v>3.8789864960000009</v>
      </c>
      <c r="AU636">
        <f t="shared" si="39"/>
        <v>4.4114065820721568E-2</v>
      </c>
      <c r="AV636">
        <f>VLOOKUP(AI636,Sheet3!C668:F3959,4,FALSE)</f>
        <v>29.25960973433352</v>
      </c>
    </row>
    <row r="637" spans="1:48">
      <c r="A637">
        <v>44851695</v>
      </c>
      <c r="B637">
        <v>110</v>
      </c>
      <c r="C637" t="s">
        <v>164</v>
      </c>
      <c r="D637">
        <v>0</v>
      </c>
      <c r="E637" t="s">
        <v>165</v>
      </c>
      <c r="F637" t="s">
        <v>34</v>
      </c>
      <c r="G637" t="s">
        <v>166</v>
      </c>
      <c r="H637">
        <v>1</v>
      </c>
      <c r="I637">
        <v>18.62</v>
      </c>
      <c r="J637">
        <v>20.71</v>
      </c>
      <c r="K637">
        <v>9.3490000000000002</v>
      </c>
      <c r="L637">
        <v>11.439</v>
      </c>
      <c r="M637">
        <v>36848</v>
      </c>
      <c r="N637" t="s">
        <v>167</v>
      </c>
      <c r="P637">
        <v>2.2869999999999999</v>
      </c>
      <c r="V637" t="s">
        <v>35</v>
      </c>
      <c r="W637" s="1">
        <v>38259</v>
      </c>
      <c r="X637">
        <v>20040929</v>
      </c>
      <c r="Y637">
        <v>0.96879800000000005</v>
      </c>
      <c r="AB637">
        <v>0.75058810949528998</v>
      </c>
      <c r="AI637" s="2">
        <f t="shared" si="36"/>
        <v>38259</v>
      </c>
      <c r="AJ637">
        <f t="shared" si="37"/>
        <v>6.1944002200000057</v>
      </c>
      <c r="AK637">
        <f t="shared" si="38"/>
        <v>6.1944002200000057</v>
      </c>
      <c r="AL637" s="3">
        <f>Sheet2!$Q$35</f>
        <v>10.235623914817568</v>
      </c>
      <c r="AM637" s="3">
        <f>Sheet2!$Q$37</f>
        <v>7.8277745832156471</v>
      </c>
      <c r="AN637" s="3">
        <f>Sheet2!$Q$39</f>
        <v>3.8789864960000009</v>
      </c>
      <c r="AU637">
        <f t="shared" si="39"/>
        <v>4.4098497365903516E-2</v>
      </c>
      <c r="AV637">
        <f>VLOOKUP(AI637,Sheet3!C669:F3960,4,FALSE)</f>
        <v>28.699922284209464</v>
      </c>
    </row>
    <row r="638" spans="1:48">
      <c r="A638">
        <v>44889004</v>
      </c>
      <c r="B638">
        <v>110</v>
      </c>
      <c r="C638" t="s">
        <v>164</v>
      </c>
      <c r="D638">
        <v>0</v>
      </c>
      <c r="E638" t="s">
        <v>165</v>
      </c>
      <c r="F638" t="s">
        <v>34</v>
      </c>
      <c r="G638" t="s">
        <v>166</v>
      </c>
      <c r="H638">
        <v>1</v>
      </c>
      <c r="I638">
        <v>18.62</v>
      </c>
      <c r="J638">
        <v>20.71</v>
      </c>
      <c r="K638">
        <v>9.3490000000000002</v>
      </c>
      <c r="L638">
        <v>11.439</v>
      </c>
      <c r="M638">
        <v>36848</v>
      </c>
      <c r="N638" t="s">
        <v>167</v>
      </c>
      <c r="P638">
        <v>2.2869999999999999</v>
      </c>
      <c r="V638" t="s">
        <v>35</v>
      </c>
      <c r="W638" s="1">
        <v>38260</v>
      </c>
      <c r="X638">
        <v>20040930</v>
      </c>
      <c r="Y638">
        <v>0.97445400000000004</v>
      </c>
      <c r="AB638">
        <v>0.44819289991445199</v>
      </c>
      <c r="AI638" s="2">
        <f t="shared" si="36"/>
        <v>38260</v>
      </c>
      <c r="AJ638">
        <f t="shared" si="37"/>
        <v>5.7186740599999979</v>
      </c>
      <c r="AK638">
        <f t="shared" si="38"/>
        <v>5.7186740599999979</v>
      </c>
      <c r="AL638" s="3">
        <f>Sheet2!$Q$35</f>
        <v>10.235623914817568</v>
      </c>
      <c r="AM638" s="3">
        <f>Sheet2!$Q$37</f>
        <v>7.8277745832156471</v>
      </c>
      <c r="AN638" s="3">
        <f>Sheet2!$Q$39</f>
        <v>3.8789864960000009</v>
      </c>
      <c r="AU638">
        <f t="shared" si="39"/>
        <v>4.0711759656267485E-2</v>
      </c>
      <c r="AV638">
        <f>VLOOKUP(AI638,Sheet3!C670:F3961,4,FALSE)</f>
        <v>28.168573439154983</v>
      </c>
    </row>
    <row r="639" spans="1:48">
      <c r="A639">
        <v>44935748</v>
      </c>
      <c r="B639">
        <v>110</v>
      </c>
      <c r="C639" t="s">
        <v>164</v>
      </c>
      <c r="D639">
        <v>0</v>
      </c>
      <c r="E639" t="s">
        <v>165</v>
      </c>
      <c r="F639" t="s">
        <v>34</v>
      </c>
      <c r="G639" t="s">
        <v>166</v>
      </c>
      <c r="H639">
        <v>1</v>
      </c>
      <c r="I639">
        <v>18.62</v>
      </c>
      <c r="J639">
        <v>20.71</v>
      </c>
      <c r="K639">
        <v>9.3490000000000002</v>
      </c>
      <c r="L639">
        <v>11.439</v>
      </c>
      <c r="M639">
        <v>36848</v>
      </c>
      <c r="N639" t="s">
        <v>167</v>
      </c>
      <c r="P639">
        <v>2.2869999999999999</v>
      </c>
      <c r="V639" t="s">
        <v>35</v>
      </c>
      <c r="W639" s="1">
        <v>38261</v>
      </c>
      <c r="X639">
        <v>20041001</v>
      </c>
      <c r="Y639">
        <v>0.97692100000000004</v>
      </c>
      <c r="AB639">
        <v>0.31629597946962801</v>
      </c>
      <c r="AI639" s="2">
        <f t="shared" si="36"/>
        <v>38261</v>
      </c>
      <c r="AJ639">
        <f t="shared" si="37"/>
        <v>5.5111746900000043</v>
      </c>
      <c r="AK639">
        <f t="shared" si="38"/>
        <v>5.5111746900000043</v>
      </c>
      <c r="AL639" s="3">
        <f>Sheet2!$Q$35</f>
        <v>10.235623914817568</v>
      </c>
      <c r="AM639" s="3">
        <f>Sheet2!$Q$37</f>
        <v>7.8277745832156471</v>
      </c>
      <c r="AN639" s="3">
        <f>Sheet2!$Q$39</f>
        <v>3.8789864960000009</v>
      </c>
      <c r="AU639">
        <f t="shared" si="39"/>
        <v>3.9234552808730061E-2</v>
      </c>
      <c r="AV639">
        <f>VLOOKUP(AI639,Sheet3!C671:F3962,4,FALSE)</f>
        <v>27.658478547902678</v>
      </c>
    </row>
    <row r="640" spans="1:48">
      <c r="A640">
        <v>44959548</v>
      </c>
      <c r="B640">
        <v>110</v>
      </c>
      <c r="C640" t="s">
        <v>164</v>
      </c>
      <c r="D640">
        <v>0</v>
      </c>
      <c r="E640" t="s">
        <v>165</v>
      </c>
      <c r="F640" t="s">
        <v>34</v>
      </c>
      <c r="G640" t="s">
        <v>166</v>
      </c>
      <c r="H640">
        <v>1</v>
      </c>
      <c r="I640">
        <v>18.62</v>
      </c>
      <c r="J640">
        <v>20.71</v>
      </c>
      <c r="K640">
        <v>9.3490000000000002</v>
      </c>
      <c r="L640">
        <v>11.439</v>
      </c>
      <c r="M640">
        <v>36848</v>
      </c>
      <c r="N640" t="s">
        <v>167</v>
      </c>
      <c r="P640">
        <v>2.2869999999999999</v>
      </c>
      <c r="V640" t="s">
        <v>35</v>
      </c>
      <c r="W640" s="1">
        <v>38262</v>
      </c>
      <c r="X640">
        <v>20041002</v>
      </c>
      <c r="Y640">
        <v>0.97408099999999997</v>
      </c>
      <c r="AB640">
        <v>0.46813515825491803</v>
      </c>
      <c r="AI640" s="2">
        <f t="shared" si="36"/>
        <v>38262</v>
      </c>
      <c r="AJ640">
        <f t="shared" si="37"/>
        <v>5.7500470900000096</v>
      </c>
      <c r="AK640">
        <f t="shared" si="38"/>
        <v>5.7500470900000096</v>
      </c>
      <c r="AL640" s="3">
        <f>Sheet2!$Q$35</f>
        <v>10.235623914817568</v>
      </c>
      <c r="AM640" s="3">
        <f>Sheet2!$Q$37</f>
        <v>7.8277745832156471</v>
      </c>
      <c r="AN640" s="3">
        <f>Sheet2!$Q$39</f>
        <v>3.8789864960000009</v>
      </c>
      <c r="AU640">
        <f t="shared" si="39"/>
        <v>4.0935107104233308E-2</v>
      </c>
      <c r="AV640">
        <f>VLOOKUP(AI640,Sheet3!C672:F3963,4,FALSE)</f>
        <v>27.304245984533022</v>
      </c>
    </row>
    <row r="641" spans="1:48">
      <c r="A641">
        <v>44998223</v>
      </c>
      <c r="B641">
        <v>110</v>
      </c>
      <c r="C641" t="s">
        <v>164</v>
      </c>
      <c r="D641">
        <v>0</v>
      </c>
      <c r="E641" t="s">
        <v>165</v>
      </c>
      <c r="F641" t="s">
        <v>34</v>
      </c>
      <c r="G641" t="s">
        <v>166</v>
      </c>
      <c r="H641">
        <v>1</v>
      </c>
      <c r="I641">
        <v>18.62</v>
      </c>
      <c r="J641">
        <v>20.71</v>
      </c>
      <c r="K641">
        <v>9.3490000000000002</v>
      </c>
      <c r="L641">
        <v>11.439</v>
      </c>
      <c r="M641">
        <v>36848</v>
      </c>
      <c r="N641" t="s">
        <v>167</v>
      </c>
      <c r="P641">
        <v>2.2869999999999999</v>
      </c>
      <c r="V641" t="s">
        <v>35</v>
      </c>
      <c r="W641" s="1">
        <v>38263</v>
      </c>
      <c r="X641">
        <v>20041003</v>
      </c>
      <c r="Y641">
        <v>0.97415300000000005</v>
      </c>
      <c r="AB641">
        <v>0.46428571428571003</v>
      </c>
      <c r="AI641" s="2">
        <f t="shared" si="36"/>
        <v>38263</v>
      </c>
      <c r="AJ641">
        <f t="shared" si="37"/>
        <v>5.743991170000001</v>
      </c>
      <c r="AK641">
        <f t="shared" si="38"/>
        <v>5.743991170000001</v>
      </c>
      <c r="AL641" s="3">
        <f>Sheet2!$Q$35</f>
        <v>10.235623914817568</v>
      </c>
      <c r="AM641" s="3">
        <f>Sheet2!$Q$37</f>
        <v>7.8277745832156471</v>
      </c>
      <c r="AN641" s="3">
        <f>Sheet2!$Q$39</f>
        <v>3.8789864960000009</v>
      </c>
      <c r="AU641">
        <f t="shared" si="39"/>
        <v>4.08919944601219E-2</v>
      </c>
      <c r="AV641">
        <f>VLOOKUP(AI641,Sheet3!C673:F3964,4,FALSE)</f>
        <v>27.084621795243837</v>
      </c>
    </row>
    <row r="642" spans="1:48">
      <c r="A642">
        <v>45030058</v>
      </c>
      <c r="B642">
        <v>110</v>
      </c>
      <c r="C642" t="s">
        <v>164</v>
      </c>
      <c r="D642">
        <v>0</v>
      </c>
      <c r="E642" t="s">
        <v>165</v>
      </c>
      <c r="F642" t="s">
        <v>34</v>
      </c>
      <c r="G642" t="s">
        <v>166</v>
      </c>
      <c r="H642">
        <v>1</v>
      </c>
      <c r="I642">
        <v>18.62</v>
      </c>
      <c r="J642">
        <v>20.71</v>
      </c>
      <c r="K642">
        <v>9.3490000000000002</v>
      </c>
      <c r="L642">
        <v>11.439</v>
      </c>
      <c r="M642">
        <v>36848</v>
      </c>
      <c r="N642" t="s">
        <v>167</v>
      </c>
      <c r="P642">
        <v>2.2869999999999999</v>
      </c>
      <c r="V642" t="s">
        <v>35</v>
      </c>
      <c r="W642" s="1">
        <v>38264</v>
      </c>
      <c r="X642">
        <v>20041004</v>
      </c>
      <c r="Y642">
        <v>0.97075500000000003</v>
      </c>
      <c r="AB642">
        <v>0.645958083832331</v>
      </c>
      <c r="AI642" s="2">
        <f t="shared" si="36"/>
        <v>38264</v>
      </c>
      <c r="AJ642">
        <f t="shared" si="37"/>
        <v>6.029796950000005</v>
      </c>
      <c r="AK642">
        <f t="shared" si="38"/>
        <v>6.029796950000005</v>
      </c>
      <c r="AL642" s="3">
        <f>Sheet2!$Q$35</f>
        <v>10.235623914817568</v>
      </c>
      <c r="AM642" s="3">
        <f>Sheet2!$Q$37</f>
        <v>7.8277745832156471</v>
      </c>
      <c r="AN642" s="3">
        <f>Sheet2!$Q$39</f>
        <v>3.8789864960000009</v>
      </c>
      <c r="AU642">
        <f t="shared" si="39"/>
        <v>4.2926671747488092E-2</v>
      </c>
      <c r="AV642">
        <f>VLOOKUP(AI642,Sheet3!C674:F3965,4,FALSE)</f>
        <v>26.93584411862858</v>
      </c>
    </row>
    <row r="643" spans="1:48">
      <c r="A643">
        <v>45067854</v>
      </c>
      <c r="B643">
        <v>110</v>
      </c>
      <c r="C643" t="s">
        <v>164</v>
      </c>
      <c r="D643">
        <v>0</v>
      </c>
      <c r="E643" t="s">
        <v>165</v>
      </c>
      <c r="F643" t="s">
        <v>34</v>
      </c>
      <c r="G643" t="s">
        <v>166</v>
      </c>
      <c r="H643">
        <v>1</v>
      </c>
      <c r="I643">
        <v>18.62</v>
      </c>
      <c r="J643">
        <v>20.71</v>
      </c>
      <c r="K643">
        <v>9.3490000000000002</v>
      </c>
      <c r="L643">
        <v>11.439</v>
      </c>
      <c r="M643">
        <v>36848</v>
      </c>
      <c r="N643" t="s">
        <v>167</v>
      </c>
      <c r="P643">
        <v>2.2869999999999999</v>
      </c>
      <c r="V643" t="s">
        <v>35</v>
      </c>
      <c r="W643" s="1">
        <v>38265</v>
      </c>
      <c r="X643">
        <v>20041005</v>
      </c>
      <c r="Y643">
        <v>0.967144</v>
      </c>
      <c r="AB643">
        <v>0.83901839178785098</v>
      </c>
      <c r="AI643" s="2">
        <f t="shared" ref="AI643:AI706" si="40">W643</f>
        <v>38265</v>
      </c>
      <c r="AJ643">
        <f t="shared" ref="AJ643:AJ706" si="41">$AQ$2*(Y643^2)+($AR$2*Y643)+$AS$2</f>
        <v>6.3335181600000112</v>
      </c>
      <c r="AK643">
        <f t="shared" ref="AK643:AK706" si="42">IF(AJ643&gt;0,AJ643,0)</f>
        <v>6.3335181600000112</v>
      </c>
      <c r="AL643" s="3">
        <f>Sheet2!$Q$35</f>
        <v>10.235623914817568</v>
      </c>
      <c r="AM643" s="3">
        <f>Sheet2!$Q$37</f>
        <v>7.8277745832156471</v>
      </c>
      <c r="AN643" s="3">
        <f>Sheet2!$Q$39</f>
        <v>3.8789864960000009</v>
      </c>
      <c r="AU643">
        <f t="shared" ref="AU643:AU706" si="43">0.001*(AK643*86440)/AT$2</f>
        <v>4.5088890607017047E-2</v>
      </c>
      <c r="AV643">
        <f>VLOOKUP(AI643,Sheet3!C675:F3966,4,FALSE)</f>
        <v>26.879166908489438</v>
      </c>
    </row>
    <row r="644" spans="1:48">
      <c r="A644">
        <v>45103162</v>
      </c>
      <c r="B644">
        <v>110</v>
      </c>
      <c r="C644" t="s">
        <v>164</v>
      </c>
      <c r="D644">
        <v>0</v>
      </c>
      <c r="E644" t="s">
        <v>165</v>
      </c>
      <c r="F644" t="s">
        <v>34</v>
      </c>
      <c r="G644" t="s">
        <v>166</v>
      </c>
      <c r="H644">
        <v>1</v>
      </c>
      <c r="I644">
        <v>18.62</v>
      </c>
      <c r="J644">
        <v>20.71</v>
      </c>
      <c r="K644">
        <v>9.3490000000000002</v>
      </c>
      <c r="L644">
        <v>11.439</v>
      </c>
      <c r="M644">
        <v>36848</v>
      </c>
      <c r="N644" t="s">
        <v>167</v>
      </c>
      <c r="P644">
        <v>2.2869999999999999</v>
      </c>
      <c r="V644" t="s">
        <v>35</v>
      </c>
      <c r="W644" s="1">
        <v>38266</v>
      </c>
      <c r="X644">
        <v>20041006</v>
      </c>
      <c r="Y644">
        <v>0.97501400000000005</v>
      </c>
      <c r="AB644">
        <v>0.41825278015397299</v>
      </c>
      <c r="AI644" s="2">
        <f t="shared" si="40"/>
        <v>38266</v>
      </c>
      <c r="AJ644">
        <f t="shared" si="41"/>
        <v>5.6715724600000073</v>
      </c>
      <c r="AK644">
        <f t="shared" si="42"/>
        <v>5.6715724600000073</v>
      </c>
      <c r="AL644" s="3">
        <f>Sheet2!$Q$35</f>
        <v>10.235623914817568</v>
      </c>
      <c r="AM644" s="3">
        <f>Sheet2!$Q$37</f>
        <v>7.8277745832156471</v>
      </c>
      <c r="AN644" s="3">
        <f>Sheet2!$Q$39</f>
        <v>3.8789864960000009</v>
      </c>
      <c r="AU644">
        <f t="shared" si="43"/>
        <v>4.0376439090957061E-2</v>
      </c>
      <c r="AV644">
        <f>VLOOKUP(AI644,Sheet3!C676:F3967,4,FALSE)</f>
        <v>26.624119462863284</v>
      </c>
    </row>
    <row r="645" spans="1:48">
      <c r="A645">
        <v>45136948</v>
      </c>
      <c r="B645">
        <v>110</v>
      </c>
      <c r="C645" t="s">
        <v>164</v>
      </c>
      <c r="D645">
        <v>0</v>
      </c>
      <c r="E645" t="s">
        <v>165</v>
      </c>
      <c r="F645" t="s">
        <v>34</v>
      </c>
      <c r="G645" t="s">
        <v>166</v>
      </c>
      <c r="H645">
        <v>1</v>
      </c>
      <c r="I645">
        <v>18.62</v>
      </c>
      <c r="J645">
        <v>20.71</v>
      </c>
      <c r="K645">
        <v>9.3490000000000002</v>
      </c>
      <c r="L645">
        <v>11.439</v>
      </c>
      <c r="M645">
        <v>36848</v>
      </c>
      <c r="N645" t="s">
        <v>167</v>
      </c>
      <c r="P645">
        <v>2.2869999999999999</v>
      </c>
      <c r="V645" t="s">
        <v>35</v>
      </c>
      <c r="W645" s="1">
        <v>38267</v>
      </c>
      <c r="X645">
        <v>20041007</v>
      </c>
      <c r="Y645">
        <v>0.97647600000000001</v>
      </c>
      <c r="AB645">
        <v>0.34008768177929599</v>
      </c>
      <c r="AI645" s="2">
        <f t="shared" si="40"/>
        <v>38267</v>
      </c>
      <c r="AJ645">
        <f t="shared" si="41"/>
        <v>5.5486036400000103</v>
      </c>
      <c r="AK645">
        <f t="shared" si="42"/>
        <v>5.5486036400000103</v>
      </c>
      <c r="AL645" s="3">
        <f>Sheet2!$Q$35</f>
        <v>10.235623914817568</v>
      </c>
      <c r="AM645" s="3">
        <f>Sheet2!$Q$37</f>
        <v>7.8277745832156471</v>
      </c>
      <c r="AN645" s="3">
        <f>Sheet2!$Q$39</f>
        <v>3.8789864960000009</v>
      </c>
      <c r="AU645">
        <f t="shared" si="43"/>
        <v>3.9501012900807188E-2</v>
      </c>
      <c r="AV645">
        <f>VLOOKUP(AI645,Sheet3!C677:F3968,4,FALSE)</f>
        <v>26.376156668504528</v>
      </c>
    </row>
    <row r="646" spans="1:48">
      <c r="A646">
        <v>45169948</v>
      </c>
      <c r="B646">
        <v>110</v>
      </c>
      <c r="C646" t="s">
        <v>164</v>
      </c>
      <c r="D646">
        <v>0</v>
      </c>
      <c r="E646" t="s">
        <v>165</v>
      </c>
      <c r="F646" t="s">
        <v>34</v>
      </c>
      <c r="G646" t="s">
        <v>166</v>
      </c>
      <c r="H646">
        <v>1</v>
      </c>
      <c r="I646">
        <v>18.62</v>
      </c>
      <c r="J646">
        <v>20.71</v>
      </c>
      <c r="K646">
        <v>9.3490000000000002</v>
      </c>
      <c r="L646">
        <v>11.439</v>
      </c>
      <c r="M646">
        <v>36848</v>
      </c>
      <c r="N646" t="s">
        <v>167</v>
      </c>
      <c r="P646">
        <v>2.2869999999999999</v>
      </c>
      <c r="V646" t="s">
        <v>35</v>
      </c>
      <c r="W646" s="1">
        <v>38268</v>
      </c>
      <c r="X646">
        <v>20041008</v>
      </c>
      <c r="Y646">
        <v>0.97647600000000001</v>
      </c>
      <c r="AB646">
        <v>0.34008768177929599</v>
      </c>
      <c r="AI646" s="2">
        <f t="shared" si="40"/>
        <v>38268</v>
      </c>
      <c r="AJ646">
        <f t="shared" si="41"/>
        <v>5.5486036400000103</v>
      </c>
      <c r="AK646">
        <f t="shared" si="42"/>
        <v>5.5486036400000103</v>
      </c>
      <c r="AL646" s="3">
        <f>Sheet2!$Q$35</f>
        <v>10.235623914817568</v>
      </c>
      <c r="AM646" s="3">
        <f>Sheet2!$Q$37</f>
        <v>7.8277745832156471</v>
      </c>
      <c r="AN646" s="3">
        <f>Sheet2!$Q$39</f>
        <v>3.8789864960000009</v>
      </c>
      <c r="AU646">
        <f t="shared" si="43"/>
        <v>3.9501012900807188E-2</v>
      </c>
      <c r="AV646">
        <f>VLOOKUP(AI646,Sheet3!C678:F3969,4,FALSE)</f>
        <v>26.163617130482734</v>
      </c>
    </row>
    <row r="647" spans="1:48">
      <c r="A647">
        <v>45212268</v>
      </c>
      <c r="B647">
        <v>110</v>
      </c>
      <c r="C647" t="s">
        <v>164</v>
      </c>
      <c r="D647">
        <v>0</v>
      </c>
      <c r="E647" t="s">
        <v>165</v>
      </c>
      <c r="F647" t="s">
        <v>34</v>
      </c>
      <c r="G647" t="s">
        <v>166</v>
      </c>
      <c r="H647">
        <v>1</v>
      </c>
      <c r="I647">
        <v>18.62</v>
      </c>
      <c r="J647">
        <v>20.71</v>
      </c>
      <c r="K647">
        <v>9.3490000000000002</v>
      </c>
      <c r="L647">
        <v>11.439</v>
      </c>
      <c r="M647">
        <v>36848</v>
      </c>
      <c r="N647" t="s">
        <v>167</v>
      </c>
      <c r="P647">
        <v>2.2869999999999999</v>
      </c>
      <c r="V647" t="s">
        <v>35</v>
      </c>
      <c r="W647" s="1">
        <v>38269</v>
      </c>
      <c r="X647">
        <v>20041009</v>
      </c>
      <c r="Y647">
        <v>0.97733199999999998</v>
      </c>
      <c r="AB647">
        <v>0.294322070145423</v>
      </c>
      <c r="AI647" s="2">
        <f t="shared" si="40"/>
        <v>38269</v>
      </c>
      <c r="AJ647">
        <f t="shared" si="41"/>
        <v>5.4766054800000035</v>
      </c>
      <c r="AK647">
        <f t="shared" si="42"/>
        <v>5.4766054800000035</v>
      </c>
      <c r="AL647" s="3">
        <f>Sheet2!$Q$35</f>
        <v>10.235623914817568</v>
      </c>
      <c r="AM647" s="3">
        <f>Sheet2!$Q$37</f>
        <v>7.8277745832156471</v>
      </c>
      <c r="AN647" s="3">
        <f>Sheet2!$Q$39</f>
        <v>3.8789864960000009</v>
      </c>
      <c r="AU647">
        <f t="shared" si="43"/>
        <v>3.8988451465261101E-2</v>
      </c>
      <c r="AV647">
        <f>VLOOKUP(AI647,Sheet3!C679:F3970,4,FALSE)</f>
        <v>25.986500848797906</v>
      </c>
    </row>
    <row r="648" spans="1:48">
      <c r="A648">
        <v>45248719</v>
      </c>
      <c r="B648">
        <v>110</v>
      </c>
      <c r="C648" t="s">
        <v>164</v>
      </c>
      <c r="D648">
        <v>0</v>
      </c>
      <c r="E648" t="s">
        <v>165</v>
      </c>
      <c r="F648" t="s">
        <v>34</v>
      </c>
      <c r="G648" t="s">
        <v>166</v>
      </c>
      <c r="H648">
        <v>1</v>
      </c>
      <c r="I648">
        <v>18.62</v>
      </c>
      <c r="J648">
        <v>20.71</v>
      </c>
      <c r="K648">
        <v>9.3490000000000002</v>
      </c>
      <c r="L648">
        <v>11.439</v>
      </c>
      <c r="M648">
        <v>36848</v>
      </c>
      <c r="N648" t="s">
        <v>167</v>
      </c>
      <c r="P648">
        <v>2.2869999999999999</v>
      </c>
      <c r="V648" t="s">
        <v>35</v>
      </c>
      <c r="W648" s="1">
        <v>38270</v>
      </c>
      <c r="X648">
        <v>20041010</v>
      </c>
      <c r="Y648">
        <v>0.97703499999999999</v>
      </c>
      <c r="AB648">
        <v>0.31020102651838999</v>
      </c>
      <c r="AI648" s="2">
        <f t="shared" si="40"/>
        <v>38270</v>
      </c>
      <c r="AJ648">
        <f t="shared" si="41"/>
        <v>5.5015861500000085</v>
      </c>
      <c r="AK648">
        <f t="shared" si="42"/>
        <v>5.5015861500000085</v>
      </c>
      <c r="AL648" s="3">
        <f>Sheet2!$Q$35</f>
        <v>10.235623914817568</v>
      </c>
      <c r="AM648" s="3">
        <f>Sheet2!$Q$37</f>
        <v>7.8277745832156471</v>
      </c>
      <c r="AN648" s="3">
        <f>Sheet2!$Q$39</f>
        <v>3.8789864960000009</v>
      </c>
      <c r="AU648">
        <f t="shared" si="43"/>
        <v>3.9166291122220455E-2</v>
      </c>
      <c r="AV648">
        <f>VLOOKUP(AI648,Sheet3!C680:F3971,4,FALSE)</f>
        <v>25.851892474717438</v>
      </c>
    </row>
    <row r="649" spans="1:48">
      <c r="A649">
        <v>45282011</v>
      </c>
      <c r="B649">
        <v>110</v>
      </c>
      <c r="C649" t="s">
        <v>164</v>
      </c>
      <c r="D649">
        <v>0</v>
      </c>
      <c r="E649" t="s">
        <v>165</v>
      </c>
      <c r="F649" t="s">
        <v>34</v>
      </c>
      <c r="G649" t="s">
        <v>166</v>
      </c>
      <c r="H649">
        <v>1</v>
      </c>
      <c r="I649">
        <v>18.62</v>
      </c>
      <c r="J649">
        <v>20.71</v>
      </c>
      <c r="K649">
        <v>9.3490000000000002</v>
      </c>
      <c r="L649">
        <v>11.439</v>
      </c>
      <c r="M649">
        <v>36848</v>
      </c>
      <c r="N649" t="s">
        <v>167</v>
      </c>
      <c r="P649">
        <v>2.2869999999999999</v>
      </c>
      <c r="V649" t="s">
        <v>35</v>
      </c>
      <c r="W649" s="1">
        <v>38271</v>
      </c>
      <c r="X649">
        <v>20041011</v>
      </c>
      <c r="Y649">
        <v>0.97565299999999999</v>
      </c>
      <c r="AB649">
        <v>0.384088964927287</v>
      </c>
      <c r="AI649" s="2">
        <f t="shared" si="40"/>
        <v>38271</v>
      </c>
      <c r="AJ649">
        <f t="shared" si="41"/>
        <v>5.6178261700000149</v>
      </c>
      <c r="AK649">
        <f t="shared" si="42"/>
        <v>5.6178261700000149</v>
      </c>
      <c r="AL649" s="3">
        <f>Sheet2!$Q$35</f>
        <v>10.235623914817568</v>
      </c>
      <c r="AM649" s="3">
        <f>Sheet2!$Q$37</f>
        <v>7.8277745832156471</v>
      </c>
      <c r="AN649" s="3">
        <f>Sheet2!$Q$39</f>
        <v>3.8789864960000009</v>
      </c>
      <c r="AU649">
        <f t="shared" si="43"/>
        <v>3.9993814374468889E-2</v>
      </c>
      <c r="AV649">
        <f>VLOOKUP(AI649,Sheet3!C681:F3972,4,FALSE)</f>
        <v>25.717284100636967</v>
      </c>
    </row>
    <row r="650" spans="1:48">
      <c r="A650">
        <v>45322515</v>
      </c>
      <c r="B650">
        <v>110</v>
      </c>
      <c r="C650" t="s">
        <v>164</v>
      </c>
      <c r="D650">
        <v>0</v>
      </c>
      <c r="E650" t="s">
        <v>165</v>
      </c>
      <c r="F650" t="s">
        <v>34</v>
      </c>
      <c r="G650" t="s">
        <v>166</v>
      </c>
      <c r="H650">
        <v>1</v>
      </c>
      <c r="I650">
        <v>18.62</v>
      </c>
      <c r="J650">
        <v>20.71</v>
      </c>
      <c r="K650">
        <v>9.3490000000000002</v>
      </c>
      <c r="L650">
        <v>11.439</v>
      </c>
      <c r="M650">
        <v>36848</v>
      </c>
      <c r="N650" t="s">
        <v>167</v>
      </c>
      <c r="P650">
        <v>2.2869999999999999</v>
      </c>
      <c r="V650" t="s">
        <v>35</v>
      </c>
      <c r="W650" s="1">
        <v>38272</v>
      </c>
      <c r="X650">
        <v>20041012</v>
      </c>
      <c r="Y650">
        <v>0.97221000000000002</v>
      </c>
      <c r="AB650">
        <v>0.56816723695465898</v>
      </c>
      <c r="AI650" s="2">
        <f t="shared" si="40"/>
        <v>38272</v>
      </c>
      <c r="AJ650">
        <f t="shared" si="41"/>
        <v>5.9074169000000012</v>
      </c>
      <c r="AK650">
        <f t="shared" si="42"/>
        <v>5.9074169000000012</v>
      </c>
      <c r="AL650" s="3">
        <f>Sheet2!$Q$35</f>
        <v>10.235623914817568</v>
      </c>
      <c r="AM650" s="3">
        <f>Sheet2!$Q$37</f>
        <v>7.8277745832156471</v>
      </c>
      <c r="AN650" s="3">
        <f>Sheet2!$Q$39</f>
        <v>3.8789864960000009</v>
      </c>
      <c r="AU650">
        <f t="shared" si="43"/>
        <v>4.2055437064404559E-2</v>
      </c>
      <c r="AV650">
        <f>VLOOKUP(AI650,Sheet3!C682:F3973,4,FALSE)</f>
        <v>25.582675726556499</v>
      </c>
    </row>
    <row r="651" spans="1:48">
      <c r="A651">
        <v>45355722</v>
      </c>
      <c r="B651">
        <v>110</v>
      </c>
      <c r="C651" t="s">
        <v>164</v>
      </c>
      <c r="D651">
        <v>0</v>
      </c>
      <c r="E651" t="s">
        <v>165</v>
      </c>
      <c r="F651" t="s">
        <v>34</v>
      </c>
      <c r="G651" t="s">
        <v>166</v>
      </c>
      <c r="H651">
        <v>1</v>
      </c>
      <c r="I651">
        <v>18.62</v>
      </c>
      <c r="J651">
        <v>20.71</v>
      </c>
      <c r="K651">
        <v>9.3490000000000002</v>
      </c>
      <c r="L651">
        <v>11.439</v>
      </c>
      <c r="M651">
        <v>36848</v>
      </c>
      <c r="N651" t="s">
        <v>167</v>
      </c>
      <c r="P651">
        <v>2.2869999999999999</v>
      </c>
      <c r="V651" t="s">
        <v>35</v>
      </c>
      <c r="W651" s="1">
        <v>38273</v>
      </c>
      <c r="X651">
        <v>20041013</v>
      </c>
      <c r="Y651">
        <v>0.97572000000000003</v>
      </c>
      <c r="AB651">
        <v>0.38050684345594099</v>
      </c>
      <c r="AI651" s="2">
        <f t="shared" si="40"/>
        <v>38273</v>
      </c>
      <c r="AJ651">
        <f t="shared" si="41"/>
        <v>5.6121908000000076</v>
      </c>
      <c r="AK651">
        <f t="shared" si="42"/>
        <v>5.6121908000000076</v>
      </c>
      <c r="AL651" s="3">
        <f>Sheet2!$Q$35</f>
        <v>10.235623914817568</v>
      </c>
      <c r="AM651" s="3">
        <f>Sheet2!$Q$37</f>
        <v>7.8277745832156471</v>
      </c>
      <c r="AN651" s="3">
        <f>Sheet2!$Q$39</f>
        <v>3.8789864960000009</v>
      </c>
      <c r="AU651">
        <f t="shared" si="43"/>
        <v>3.9953695663976337E-2</v>
      </c>
      <c r="AV651">
        <f>VLOOKUP(AI651,Sheet3!C683:F3974,4,FALSE)</f>
        <v>25.568506424021713</v>
      </c>
    </row>
    <row r="652" spans="1:48">
      <c r="A652">
        <v>45389378</v>
      </c>
      <c r="B652">
        <v>110</v>
      </c>
      <c r="C652" t="s">
        <v>164</v>
      </c>
      <c r="D652">
        <v>0</v>
      </c>
      <c r="E652" t="s">
        <v>165</v>
      </c>
      <c r="F652" t="s">
        <v>34</v>
      </c>
      <c r="G652" t="s">
        <v>166</v>
      </c>
      <c r="H652">
        <v>1</v>
      </c>
      <c r="I652">
        <v>18.62</v>
      </c>
      <c r="J652">
        <v>20.71</v>
      </c>
      <c r="K652">
        <v>9.3490000000000002</v>
      </c>
      <c r="L652">
        <v>11.439</v>
      </c>
      <c r="M652">
        <v>36848</v>
      </c>
      <c r="N652" t="s">
        <v>167</v>
      </c>
      <c r="P652">
        <v>2.2869999999999999</v>
      </c>
      <c r="V652" t="s">
        <v>35</v>
      </c>
      <c r="W652" s="1">
        <v>38274</v>
      </c>
      <c r="X652">
        <v>20041014</v>
      </c>
      <c r="Y652">
        <v>0.97416499999999995</v>
      </c>
      <c r="AB652">
        <v>0.46364414029084799</v>
      </c>
      <c r="AI652" s="2">
        <f t="shared" si="40"/>
        <v>38274</v>
      </c>
      <c r="AJ652">
        <f t="shared" si="41"/>
        <v>5.7429818500000067</v>
      </c>
      <c r="AK652">
        <f t="shared" si="42"/>
        <v>5.7429818500000067</v>
      </c>
      <c r="AL652" s="3">
        <f>Sheet2!$Q$35</f>
        <v>10.235623914817568</v>
      </c>
      <c r="AM652" s="3">
        <f>Sheet2!$Q$37</f>
        <v>7.8277745832156471</v>
      </c>
      <c r="AN652" s="3">
        <f>Sheet2!$Q$39</f>
        <v>3.8789864960000009</v>
      </c>
      <c r="AU652">
        <f t="shared" si="43"/>
        <v>4.0884809019436717E-2</v>
      </c>
      <c r="AV652">
        <f>VLOOKUP(AI652,Sheet3!C684:F3975,4,FALSE)</f>
        <v>25.67477619303261</v>
      </c>
    </row>
    <row r="653" spans="1:48">
      <c r="A653">
        <v>45421639</v>
      </c>
      <c r="B653">
        <v>110</v>
      </c>
      <c r="C653" t="s">
        <v>164</v>
      </c>
      <c r="D653">
        <v>0</v>
      </c>
      <c r="E653" t="s">
        <v>165</v>
      </c>
      <c r="F653" t="s">
        <v>34</v>
      </c>
      <c r="G653" t="s">
        <v>166</v>
      </c>
      <c r="H653">
        <v>1</v>
      </c>
      <c r="I653">
        <v>18.62</v>
      </c>
      <c r="J653">
        <v>20.71</v>
      </c>
      <c r="K653">
        <v>9.3490000000000002</v>
      </c>
      <c r="L653">
        <v>11.439</v>
      </c>
      <c r="M653">
        <v>36848</v>
      </c>
      <c r="N653" t="s">
        <v>167</v>
      </c>
      <c r="P653">
        <v>2.2869999999999999</v>
      </c>
      <c r="V653" t="s">
        <v>35</v>
      </c>
      <c r="W653" s="1">
        <v>38275</v>
      </c>
      <c r="X653">
        <v>20041015</v>
      </c>
      <c r="Y653">
        <v>0.97416499999999995</v>
      </c>
      <c r="AB653">
        <v>0.46364414029084799</v>
      </c>
      <c r="AI653" s="2">
        <f t="shared" si="40"/>
        <v>38275</v>
      </c>
      <c r="AJ653">
        <f t="shared" si="41"/>
        <v>5.7429818500000067</v>
      </c>
      <c r="AK653">
        <f t="shared" si="42"/>
        <v>5.7429818500000067</v>
      </c>
      <c r="AL653" s="3">
        <f>Sheet2!$Q$35</f>
        <v>10.235623914817568</v>
      </c>
      <c r="AM653" s="3">
        <f>Sheet2!$Q$37</f>
        <v>7.8277745832156471</v>
      </c>
      <c r="AN653" s="3">
        <f>Sheet2!$Q$39</f>
        <v>3.8789864960000009</v>
      </c>
      <c r="AU653">
        <f t="shared" si="43"/>
        <v>4.0884809019436717E-2</v>
      </c>
      <c r="AV653">
        <f>VLOOKUP(AI653,Sheet3!C685:F3976,4,FALSE)</f>
        <v>26.227378991889271</v>
      </c>
    </row>
    <row r="654" spans="1:48">
      <c r="A654">
        <v>45455702</v>
      </c>
      <c r="B654">
        <v>110</v>
      </c>
      <c r="C654" t="s">
        <v>164</v>
      </c>
      <c r="D654">
        <v>0</v>
      </c>
      <c r="E654" t="s">
        <v>165</v>
      </c>
      <c r="F654" t="s">
        <v>34</v>
      </c>
      <c r="G654" t="s">
        <v>166</v>
      </c>
      <c r="H654">
        <v>1</v>
      </c>
      <c r="I654">
        <v>18.62</v>
      </c>
      <c r="J654">
        <v>20.71</v>
      </c>
      <c r="K654">
        <v>9.3490000000000002</v>
      </c>
      <c r="L654">
        <v>11.439</v>
      </c>
      <c r="M654">
        <v>36848</v>
      </c>
      <c r="N654" t="s">
        <v>167</v>
      </c>
      <c r="P654">
        <v>2.2869999999999999</v>
      </c>
      <c r="V654" t="s">
        <v>35</v>
      </c>
      <c r="W654" s="1">
        <v>38276</v>
      </c>
      <c r="X654">
        <v>20041016</v>
      </c>
      <c r="Y654">
        <v>0.97895900000000002</v>
      </c>
      <c r="AB654">
        <v>0.20733532934131399</v>
      </c>
      <c r="AI654" s="2">
        <f t="shared" si="40"/>
        <v>38276</v>
      </c>
      <c r="AJ654">
        <f t="shared" si="41"/>
        <v>5.33975851000001</v>
      </c>
      <c r="AK654">
        <f t="shared" si="42"/>
        <v>5.33975851000001</v>
      </c>
      <c r="AL654" s="3">
        <f>Sheet2!$Q$35</f>
        <v>10.235623914817568</v>
      </c>
      <c r="AM654" s="3">
        <f>Sheet2!$Q$37</f>
        <v>7.8277745832156471</v>
      </c>
      <c r="AN654" s="3">
        <f>Sheet2!$Q$39</f>
        <v>3.8789864960000009</v>
      </c>
      <c r="AU654">
        <f t="shared" si="43"/>
        <v>3.8014225465689416E-2</v>
      </c>
      <c r="AV654">
        <f>VLOOKUP(AI654,Sheet3!C686:F3977,4,FALSE)</f>
        <v>28.033965065074511</v>
      </c>
    </row>
    <row r="655" spans="1:48">
      <c r="A655">
        <v>45490266</v>
      </c>
      <c r="B655">
        <v>110</v>
      </c>
      <c r="C655" t="s">
        <v>164</v>
      </c>
      <c r="D655">
        <v>0</v>
      </c>
      <c r="E655" t="s">
        <v>165</v>
      </c>
      <c r="F655" t="s">
        <v>34</v>
      </c>
      <c r="G655" t="s">
        <v>166</v>
      </c>
      <c r="H655">
        <v>1</v>
      </c>
      <c r="I655">
        <v>18.62</v>
      </c>
      <c r="J655">
        <v>20.71</v>
      </c>
      <c r="K655">
        <v>9.3490000000000002</v>
      </c>
      <c r="L655">
        <v>11.439</v>
      </c>
      <c r="M655">
        <v>36848</v>
      </c>
      <c r="N655" t="s">
        <v>167</v>
      </c>
      <c r="P655">
        <v>2.2869999999999999</v>
      </c>
      <c r="V655" t="s">
        <v>35</v>
      </c>
      <c r="W655" s="1">
        <v>38277</v>
      </c>
      <c r="X655">
        <v>20041017</v>
      </c>
      <c r="Y655">
        <v>0.97897500000000004</v>
      </c>
      <c r="AB655">
        <v>0.206479897348157</v>
      </c>
      <c r="AI655" s="2">
        <f t="shared" si="40"/>
        <v>38277</v>
      </c>
      <c r="AJ655">
        <f t="shared" si="41"/>
        <v>5.3384127500000034</v>
      </c>
      <c r="AK655">
        <f t="shared" si="42"/>
        <v>5.3384127500000034</v>
      </c>
      <c r="AL655" s="3">
        <f>Sheet2!$Q$35</f>
        <v>10.235623914817568</v>
      </c>
      <c r="AM655" s="3">
        <f>Sheet2!$Q$37</f>
        <v>7.8277745832156471</v>
      </c>
      <c r="AN655" s="3">
        <f>Sheet2!$Q$39</f>
        <v>3.8789864960000009</v>
      </c>
      <c r="AU655">
        <f t="shared" si="43"/>
        <v>3.8004644878109069E-2</v>
      </c>
      <c r="AV655">
        <f>VLOOKUP(AI655,Sheet3!C687:F3978,4,FALSE)</f>
        <v>30.208953004164197</v>
      </c>
    </row>
    <row r="656" spans="1:48">
      <c r="A656">
        <v>45521005</v>
      </c>
      <c r="B656">
        <v>110</v>
      </c>
      <c r="C656" t="s">
        <v>164</v>
      </c>
      <c r="D656">
        <v>0</v>
      </c>
      <c r="E656" t="s">
        <v>165</v>
      </c>
      <c r="F656" t="s">
        <v>34</v>
      </c>
      <c r="G656" t="s">
        <v>166</v>
      </c>
      <c r="H656">
        <v>1</v>
      </c>
      <c r="I656">
        <v>18.62</v>
      </c>
      <c r="J656">
        <v>20.71</v>
      </c>
      <c r="K656">
        <v>9.3490000000000002</v>
      </c>
      <c r="L656">
        <v>11.439</v>
      </c>
      <c r="M656">
        <v>36848</v>
      </c>
      <c r="N656" t="s">
        <v>167</v>
      </c>
      <c r="P656">
        <v>2.2869999999999999</v>
      </c>
      <c r="V656" t="s">
        <v>35</v>
      </c>
      <c r="W656" s="1">
        <v>38278</v>
      </c>
      <c r="X656">
        <v>20041018</v>
      </c>
      <c r="Y656">
        <v>0.98176799999999997</v>
      </c>
      <c r="AB656">
        <v>5.7153550042770902E-2</v>
      </c>
      <c r="AI656" s="2">
        <f t="shared" si="40"/>
        <v>38278</v>
      </c>
      <c r="AJ656">
        <f t="shared" si="41"/>
        <v>5.1034935200000149</v>
      </c>
      <c r="AK656">
        <f t="shared" si="42"/>
        <v>5.1034935200000149</v>
      </c>
      <c r="AL656" s="3">
        <f>Sheet2!$Q$35</f>
        <v>10.235623914817568</v>
      </c>
      <c r="AM656" s="3">
        <f>Sheet2!$Q$37</f>
        <v>7.8277745832156471</v>
      </c>
      <c r="AN656" s="3">
        <f>Sheet2!$Q$39</f>
        <v>3.8789864960000009</v>
      </c>
      <c r="AU656">
        <f t="shared" si="43"/>
        <v>3.633223355862307E-2</v>
      </c>
      <c r="AV656">
        <f>VLOOKUP(AI656,Sheet3!C688:F3979,4,FALSE)</f>
        <v>37.576990322253025</v>
      </c>
    </row>
    <row r="657" spans="1:48">
      <c r="A657">
        <v>45553005</v>
      </c>
      <c r="B657">
        <v>110</v>
      </c>
      <c r="C657" t="s">
        <v>164</v>
      </c>
      <c r="D657">
        <v>0</v>
      </c>
      <c r="E657" t="s">
        <v>165</v>
      </c>
      <c r="F657" t="s">
        <v>34</v>
      </c>
      <c r="G657" t="s">
        <v>166</v>
      </c>
      <c r="H657">
        <v>1</v>
      </c>
      <c r="I657">
        <v>18.62</v>
      </c>
      <c r="J657">
        <v>20.71</v>
      </c>
      <c r="K657">
        <v>9.3490000000000002</v>
      </c>
      <c r="L657">
        <v>11.439</v>
      </c>
      <c r="M657">
        <v>36848</v>
      </c>
      <c r="N657" t="s">
        <v>167</v>
      </c>
      <c r="P657">
        <v>2.2869999999999999</v>
      </c>
      <c r="V657" t="s">
        <v>35</v>
      </c>
      <c r="W657" s="1">
        <v>38279</v>
      </c>
      <c r="X657">
        <v>20041019</v>
      </c>
      <c r="Y657">
        <v>0.97957799999999995</v>
      </c>
      <c r="AB657">
        <v>0.17424080410607401</v>
      </c>
      <c r="AI657" s="2">
        <f t="shared" si="40"/>
        <v>38279</v>
      </c>
      <c r="AJ657">
        <f t="shared" si="41"/>
        <v>5.2876944200000082</v>
      </c>
      <c r="AK657">
        <f t="shared" si="42"/>
        <v>5.2876944200000082</v>
      </c>
      <c r="AL657" s="3">
        <f>Sheet2!$Q$35</f>
        <v>10.235623914817568</v>
      </c>
      <c r="AM657" s="3">
        <f>Sheet2!$Q$37</f>
        <v>7.8277745832156471</v>
      </c>
      <c r="AN657" s="3">
        <f>Sheet2!$Q$39</f>
        <v>3.8789864960000009</v>
      </c>
      <c r="AU657">
        <f t="shared" si="43"/>
        <v>3.7643576483676548E-2</v>
      </c>
      <c r="AV657">
        <f>VLOOKUP(AI657,Sheet3!C689:F3980,4,FALSE)</f>
        <v>65.674717248734069</v>
      </c>
    </row>
    <row r="658" spans="1:48">
      <c r="A658">
        <v>45591202</v>
      </c>
      <c r="B658">
        <v>110</v>
      </c>
      <c r="C658" t="s">
        <v>164</v>
      </c>
      <c r="D658">
        <v>0</v>
      </c>
      <c r="E658" t="s">
        <v>165</v>
      </c>
      <c r="F658" t="s">
        <v>34</v>
      </c>
      <c r="G658" t="s">
        <v>166</v>
      </c>
      <c r="H658">
        <v>1</v>
      </c>
      <c r="I658">
        <v>18.62</v>
      </c>
      <c r="J658">
        <v>20.71</v>
      </c>
      <c r="K658">
        <v>9.3490000000000002</v>
      </c>
      <c r="L658">
        <v>11.439</v>
      </c>
      <c r="M658">
        <v>36848</v>
      </c>
      <c r="N658" t="s">
        <v>167</v>
      </c>
      <c r="P658">
        <v>2.2869999999999999</v>
      </c>
      <c r="V658" t="s">
        <v>35</v>
      </c>
      <c r="W658" s="1">
        <v>38280</v>
      </c>
      <c r="X658">
        <v>20041020</v>
      </c>
      <c r="Y658">
        <v>0.98065999999999998</v>
      </c>
      <c r="AB658">
        <v>0.11639221556886099</v>
      </c>
      <c r="AI658" s="2">
        <f t="shared" si="40"/>
        <v>38280</v>
      </c>
      <c r="AJ658">
        <f t="shared" si="41"/>
        <v>5.1966874000000161</v>
      </c>
      <c r="AK658">
        <f t="shared" si="42"/>
        <v>5.1966874000000161</v>
      </c>
      <c r="AL658" s="3">
        <f>Sheet2!$Q$35</f>
        <v>10.235623914817568</v>
      </c>
      <c r="AM658" s="3">
        <f>Sheet2!$Q$37</f>
        <v>7.8277745832156471</v>
      </c>
      <c r="AN658" s="3">
        <f>Sheet2!$Q$39</f>
        <v>3.8789864960000009</v>
      </c>
      <c r="AU658">
        <f t="shared" si="43"/>
        <v>3.6995689248558838E-2</v>
      </c>
      <c r="AV658">
        <f>VLOOKUP(AI658,Sheet3!C690:F3981,4,FALSE)</f>
        <v>83.102959366521105</v>
      </c>
    </row>
    <row r="659" spans="1:48">
      <c r="A659">
        <v>45628656</v>
      </c>
      <c r="B659">
        <v>110</v>
      </c>
      <c r="C659" t="s">
        <v>164</v>
      </c>
      <c r="D659">
        <v>0</v>
      </c>
      <c r="E659" t="s">
        <v>165</v>
      </c>
      <c r="F659" t="s">
        <v>34</v>
      </c>
      <c r="G659" t="s">
        <v>166</v>
      </c>
      <c r="H659">
        <v>1</v>
      </c>
      <c r="I659">
        <v>18.62</v>
      </c>
      <c r="J659">
        <v>20.71</v>
      </c>
      <c r="K659">
        <v>9.3490000000000002</v>
      </c>
      <c r="L659">
        <v>11.439</v>
      </c>
      <c r="M659">
        <v>36848</v>
      </c>
      <c r="N659" t="s">
        <v>167</v>
      </c>
      <c r="P659">
        <v>2.2869999999999999</v>
      </c>
      <c r="V659" t="s">
        <v>35</v>
      </c>
      <c r="W659" s="1">
        <v>38281</v>
      </c>
      <c r="X659">
        <v>20041021</v>
      </c>
      <c r="Y659">
        <v>0.97755700000000001</v>
      </c>
      <c r="AB659">
        <v>0.28229255774165701</v>
      </c>
      <c r="AI659" s="2">
        <f t="shared" si="40"/>
        <v>38281</v>
      </c>
      <c r="AJ659">
        <f t="shared" si="41"/>
        <v>5.457680730000007</v>
      </c>
      <c r="AK659">
        <f t="shared" si="42"/>
        <v>5.457680730000007</v>
      </c>
      <c r="AL659" s="3">
        <f>Sheet2!$Q$35</f>
        <v>10.235623914817568</v>
      </c>
      <c r="AM659" s="3">
        <f>Sheet2!$Q$37</f>
        <v>7.8277745832156471</v>
      </c>
      <c r="AN659" s="3">
        <f>Sheet2!$Q$39</f>
        <v>3.8789864960000009</v>
      </c>
      <c r="AU659">
        <f t="shared" si="43"/>
        <v>3.8853724452413162E-2</v>
      </c>
      <c r="AV659">
        <f>VLOOKUP(AI659,Sheet3!C691:F3982,4,FALSE)</f>
        <v>93.163164166219318</v>
      </c>
    </row>
    <row r="660" spans="1:48">
      <c r="A660">
        <v>45673048</v>
      </c>
      <c r="B660">
        <v>110</v>
      </c>
      <c r="C660" t="s">
        <v>164</v>
      </c>
      <c r="D660">
        <v>0</v>
      </c>
      <c r="E660" t="s">
        <v>165</v>
      </c>
      <c r="F660" t="s">
        <v>34</v>
      </c>
      <c r="G660" t="s">
        <v>166</v>
      </c>
      <c r="H660">
        <v>1</v>
      </c>
      <c r="I660">
        <v>18.62</v>
      </c>
      <c r="J660">
        <v>20.71</v>
      </c>
      <c r="K660">
        <v>9.3490000000000002</v>
      </c>
      <c r="L660">
        <v>11.439</v>
      </c>
      <c r="M660">
        <v>36848</v>
      </c>
      <c r="N660" t="s">
        <v>167</v>
      </c>
      <c r="P660">
        <v>2.2869999999999999</v>
      </c>
      <c r="V660" t="s">
        <v>35</v>
      </c>
      <c r="W660" s="1">
        <v>38282</v>
      </c>
      <c r="X660">
        <v>20041022</v>
      </c>
      <c r="Y660">
        <v>0.97842200000000001</v>
      </c>
      <c r="AB660">
        <v>0.23604576561163099</v>
      </c>
      <c r="AI660" s="2">
        <f t="shared" si="40"/>
        <v>38282</v>
      </c>
      <c r="AJ660">
        <f t="shared" si="41"/>
        <v>5.3849255800000009</v>
      </c>
      <c r="AK660">
        <f t="shared" si="42"/>
        <v>5.3849255800000009</v>
      </c>
      <c r="AL660" s="3">
        <f>Sheet2!$Q$35</f>
        <v>10.235623914817568</v>
      </c>
      <c r="AM660" s="3">
        <f>Sheet2!$Q$37</f>
        <v>7.8277745832156471</v>
      </c>
      <c r="AN660" s="3">
        <f>Sheet2!$Q$39</f>
        <v>3.8789864960000009</v>
      </c>
      <c r="AU660">
        <f t="shared" si="43"/>
        <v>3.8335773936353165E-2</v>
      </c>
      <c r="AV660">
        <f>VLOOKUP(AI660,Sheet3!C692:F3983,4,FALSE)</f>
        <v>93.800782780284692</v>
      </c>
    </row>
    <row r="661" spans="1:48">
      <c r="A661">
        <v>45697106</v>
      </c>
      <c r="B661">
        <v>110</v>
      </c>
      <c r="C661" t="s">
        <v>164</v>
      </c>
      <c r="D661">
        <v>0</v>
      </c>
      <c r="E661" t="s">
        <v>165</v>
      </c>
      <c r="F661" t="s">
        <v>34</v>
      </c>
      <c r="G661" t="s">
        <v>166</v>
      </c>
      <c r="H661">
        <v>1</v>
      </c>
      <c r="I661">
        <v>18.62</v>
      </c>
      <c r="J661">
        <v>20.71</v>
      </c>
      <c r="K661">
        <v>9.3490000000000002</v>
      </c>
      <c r="L661">
        <v>11.439</v>
      </c>
      <c r="M661">
        <v>36848</v>
      </c>
      <c r="N661" t="s">
        <v>167</v>
      </c>
      <c r="P661">
        <v>2.2869999999999999</v>
      </c>
      <c r="V661" t="s">
        <v>35</v>
      </c>
      <c r="W661" s="1">
        <v>38283</v>
      </c>
      <c r="X661">
        <v>20041023</v>
      </c>
      <c r="Y661">
        <v>0.97963599999999995</v>
      </c>
      <c r="AB661">
        <v>0.171139863130882</v>
      </c>
      <c r="AI661" s="2">
        <f t="shared" si="40"/>
        <v>38283</v>
      </c>
      <c r="AJ661">
        <f t="shared" si="41"/>
        <v>5.2828160400000144</v>
      </c>
      <c r="AK661">
        <f t="shared" si="42"/>
        <v>5.2828160400000144</v>
      </c>
      <c r="AL661" s="3">
        <f>Sheet2!$Q$35</f>
        <v>10.235623914817568</v>
      </c>
      <c r="AM661" s="3">
        <f>Sheet2!$Q$37</f>
        <v>7.8277745832156471</v>
      </c>
      <c r="AN661" s="3">
        <f>Sheet2!$Q$39</f>
        <v>3.8789864960000009</v>
      </c>
      <c r="AU661">
        <f t="shared" si="43"/>
        <v>3.7608846853698009E-2</v>
      </c>
      <c r="AV661">
        <f>VLOOKUP(AI661,Sheet3!C693:F3984,4,FALSE)</f>
        <v>72.405135952757519</v>
      </c>
    </row>
    <row r="662" spans="1:48">
      <c r="A662">
        <v>45736865</v>
      </c>
      <c r="B662">
        <v>110</v>
      </c>
      <c r="C662" t="s">
        <v>164</v>
      </c>
      <c r="D662">
        <v>0</v>
      </c>
      <c r="E662" t="s">
        <v>165</v>
      </c>
      <c r="F662" t="s">
        <v>34</v>
      </c>
      <c r="G662" t="s">
        <v>166</v>
      </c>
      <c r="H662">
        <v>1</v>
      </c>
      <c r="I662">
        <v>18.62</v>
      </c>
      <c r="J662">
        <v>20.71</v>
      </c>
      <c r="K662">
        <v>9.3490000000000002</v>
      </c>
      <c r="L662">
        <v>11.439</v>
      </c>
      <c r="M662">
        <v>36848</v>
      </c>
      <c r="N662" t="s">
        <v>167</v>
      </c>
      <c r="P662">
        <v>2.2869999999999999</v>
      </c>
      <c r="V662" t="s">
        <v>35</v>
      </c>
      <c r="W662" s="1">
        <v>38284</v>
      </c>
      <c r="X662">
        <v>20041024</v>
      </c>
      <c r="Y662">
        <v>0.98065599999999997</v>
      </c>
      <c r="AB662">
        <v>0.116606073567151</v>
      </c>
      <c r="AI662" s="2">
        <f t="shared" si="40"/>
        <v>38284</v>
      </c>
      <c r="AJ662">
        <f t="shared" si="41"/>
        <v>5.1970238400000142</v>
      </c>
      <c r="AK662">
        <f t="shared" si="42"/>
        <v>5.1970238400000142</v>
      </c>
      <c r="AL662" s="3">
        <f>Sheet2!$Q$35</f>
        <v>10.235623914817568</v>
      </c>
      <c r="AM662" s="3">
        <f>Sheet2!$Q$37</f>
        <v>7.8277745832156471</v>
      </c>
      <c r="AN662" s="3">
        <f>Sheet2!$Q$39</f>
        <v>3.8789864960000009</v>
      </c>
      <c r="AU662">
        <f t="shared" si="43"/>
        <v>3.6998084395453899E-2</v>
      </c>
      <c r="AV662">
        <f>VLOOKUP(AI662,Sheet3!C694:F3985,4,FALSE)</f>
        <v>66.099796324777657</v>
      </c>
    </row>
    <row r="663" spans="1:48">
      <c r="A663">
        <v>45768895</v>
      </c>
      <c r="B663">
        <v>110</v>
      </c>
      <c r="C663" t="s">
        <v>164</v>
      </c>
      <c r="D663">
        <v>0</v>
      </c>
      <c r="E663" t="s">
        <v>165</v>
      </c>
      <c r="F663" t="s">
        <v>34</v>
      </c>
      <c r="G663" t="s">
        <v>166</v>
      </c>
      <c r="H663">
        <v>1</v>
      </c>
      <c r="I663">
        <v>18.62</v>
      </c>
      <c r="J663">
        <v>20.71</v>
      </c>
      <c r="K663">
        <v>9.3490000000000002</v>
      </c>
      <c r="L663">
        <v>11.439</v>
      </c>
      <c r="M663">
        <v>36848</v>
      </c>
      <c r="N663" t="s">
        <v>167</v>
      </c>
      <c r="P663">
        <v>2.2869999999999999</v>
      </c>
      <c r="V663" t="s">
        <v>35</v>
      </c>
      <c r="W663" s="1">
        <v>38285</v>
      </c>
      <c r="X663">
        <v>20041025</v>
      </c>
      <c r="Y663">
        <v>0.98165199999999997</v>
      </c>
      <c r="AB663">
        <v>6.3355431993156103E-2</v>
      </c>
      <c r="AI663" s="2">
        <f t="shared" si="40"/>
        <v>38285</v>
      </c>
      <c r="AJ663">
        <f t="shared" si="41"/>
        <v>5.1132502800000168</v>
      </c>
      <c r="AK663">
        <f t="shared" si="42"/>
        <v>5.1132502800000168</v>
      </c>
      <c r="AL663" s="3">
        <f>Sheet2!$Q$35</f>
        <v>10.235623914817568</v>
      </c>
      <c r="AM663" s="3">
        <f>Sheet2!$Q$37</f>
        <v>7.8277745832156471</v>
      </c>
      <c r="AN663" s="3">
        <f>Sheet2!$Q$39</f>
        <v>3.8789864960000009</v>
      </c>
      <c r="AU663">
        <f t="shared" si="43"/>
        <v>3.6401692818580259E-2</v>
      </c>
      <c r="AV663">
        <f>VLOOKUP(AI663,Sheet3!C695:F3986,4,FALSE)</f>
        <v>71.342438262648557</v>
      </c>
    </row>
    <row r="664" spans="1:48">
      <c r="A664">
        <v>45801945</v>
      </c>
      <c r="B664">
        <v>110</v>
      </c>
      <c r="C664" t="s">
        <v>164</v>
      </c>
      <c r="D664">
        <v>0</v>
      </c>
      <c r="E664" t="s">
        <v>165</v>
      </c>
      <c r="F664" t="s">
        <v>34</v>
      </c>
      <c r="G664" t="s">
        <v>166</v>
      </c>
      <c r="H664">
        <v>1</v>
      </c>
      <c r="I664">
        <v>18.62</v>
      </c>
      <c r="J664">
        <v>20.71</v>
      </c>
      <c r="K664">
        <v>9.3490000000000002</v>
      </c>
      <c r="L664">
        <v>11.439</v>
      </c>
      <c r="M664">
        <v>36848</v>
      </c>
      <c r="N664" t="s">
        <v>167</v>
      </c>
      <c r="P664">
        <v>2.2869999999999999</v>
      </c>
      <c r="V664" t="s">
        <v>35</v>
      </c>
      <c r="W664" s="1">
        <v>38286</v>
      </c>
      <c r="X664">
        <v>20041026</v>
      </c>
      <c r="Y664">
        <v>0.97931999999999997</v>
      </c>
      <c r="AB664">
        <v>0.18803464499572201</v>
      </c>
      <c r="AI664" s="2">
        <f t="shared" si="40"/>
        <v>38286</v>
      </c>
      <c r="AJ664">
        <f t="shared" si="41"/>
        <v>5.3093948000000069</v>
      </c>
      <c r="AK664">
        <f t="shared" si="42"/>
        <v>5.3093948000000069</v>
      </c>
      <c r="AL664" s="3">
        <f>Sheet2!$Q$35</f>
        <v>10.235623914817568</v>
      </c>
      <c r="AM664" s="3">
        <f>Sheet2!$Q$37</f>
        <v>7.8277745832156471</v>
      </c>
      <c r="AN664" s="3">
        <f>Sheet2!$Q$39</f>
        <v>3.8789864960000009</v>
      </c>
      <c r="AU664">
        <f t="shared" si="43"/>
        <v>3.779806345840888E-2</v>
      </c>
      <c r="AV664">
        <f>VLOOKUP(AI664,Sheet3!C696:F3987,4,FALSE)</f>
        <v>78.072856966672006</v>
      </c>
    </row>
    <row r="665" spans="1:48">
      <c r="A665">
        <v>45831132</v>
      </c>
      <c r="B665">
        <v>110</v>
      </c>
      <c r="C665" t="s">
        <v>164</v>
      </c>
      <c r="D665">
        <v>0</v>
      </c>
      <c r="E665" t="s">
        <v>165</v>
      </c>
      <c r="F665" t="s">
        <v>34</v>
      </c>
      <c r="G665" t="s">
        <v>166</v>
      </c>
      <c r="H665">
        <v>1</v>
      </c>
      <c r="I665">
        <v>18.62</v>
      </c>
      <c r="J665">
        <v>20.71</v>
      </c>
      <c r="K665">
        <v>9.3490000000000002</v>
      </c>
      <c r="L665">
        <v>11.439</v>
      </c>
      <c r="M665">
        <v>36848</v>
      </c>
      <c r="N665" t="s">
        <v>167</v>
      </c>
      <c r="P665">
        <v>2.2869999999999999</v>
      </c>
      <c r="V665" t="s">
        <v>35</v>
      </c>
      <c r="W665" s="1">
        <v>38287</v>
      </c>
      <c r="X665">
        <v>20041027</v>
      </c>
      <c r="Y665">
        <v>0.98074300000000003</v>
      </c>
      <c r="AB665">
        <v>0.111954662104359</v>
      </c>
      <c r="AI665" s="2">
        <f t="shared" si="40"/>
        <v>38287</v>
      </c>
      <c r="AJ665">
        <f t="shared" si="41"/>
        <v>5.1897062700000021</v>
      </c>
      <c r="AK665">
        <f t="shared" si="42"/>
        <v>5.1897062700000021</v>
      </c>
      <c r="AL665" s="3">
        <f>Sheet2!$Q$35</f>
        <v>10.235623914817568</v>
      </c>
      <c r="AM665" s="3">
        <f>Sheet2!$Q$37</f>
        <v>7.8277745832156471</v>
      </c>
      <c r="AN665" s="3">
        <f>Sheet2!$Q$39</f>
        <v>3.8789864960000009</v>
      </c>
      <c r="AU665">
        <f t="shared" si="43"/>
        <v>3.6945989950485932E-2</v>
      </c>
      <c r="AV665">
        <f>VLOOKUP(AI665,Sheet3!C697:F3988,4,FALSE)</f>
        <v>86.00766638615228</v>
      </c>
    </row>
    <row r="666" spans="1:48">
      <c r="A666">
        <v>45869030</v>
      </c>
      <c r="B666">
        <v>110</v>
      </c>
      <c r="C666" t="s">
        <v>164</v>
      </c>
      <c r="D666">
        <v>0</v>
      </c>
      <c r="E666" t="s">
        <v>165</v>
      </c>
      <c r="F666" t="s">
        <v>34</v>
      </c>
      <c r="G666" t="s">
        <v>166</v>
      </c>
      <c r="H666">
        <v>1</v>
      </c>
      <c r="I666">
        <v>18.62</v>
      </c>
      <c r="J666">
        <v>20.71</v>
      </c>
      <c r="K666">
        <v>9.3490000000000002</v>
      </c>
      <c r="L666">
        <v>11.439</v>
      </c>
      <c r="M666">
        <v>36848</v>
      </c>
      <c r="N666" t="s">
        <v>167</v>
      </c>
      <c r="P666">
        <v>2.2869999999999999</v>
      </c>
      <c r="V666" t="s">
        <v>35</v>
      </c>
      <c r="W666" s="1">
        <v>38288</v>
      </c>
      <c r="X666">
        <v>20041028</v>
      </c>
      <c r="Y666">
        <v>0.977827</v>
      </c>
      <c r="AB666">
        <v>0.26785714285714102</v>
      </c>
      <c r="AI666" s="2">
        <f t="shared" si="40"/>
        <v>38288</v>
      </c>
      <c r="AJ666">
        <f t="shared" si="41"/>
        <v>5.434971030000014</v>
      </c>
      <c r="AK666">
        <f t="shared" si="42"/>
        <v>5.434971030000014</v>
      </c>
      <c r="AL666" s="3">
        <f>Sheet2!$Q$35</f>
        <v>10.235623914817568</v>
      </c>
      <c r="AM666" s="3">
        <f>Sheet2!$Q$37</f>
        <v>7.8277745832156471</v>
      </c>
      <c r="AN666" s="3">
        <f>Sheet2!$Q$39</f>
        <v>3.8789864960000009</v>
      </c>
      <c r="AU666">
        <f t="shared" si="43"/>
        <v>3.8692052036995654E-2</v>
      </c>
      <c r="AV666">
        <f>VLOOKUP(AI666,Sheet3!C698:F3989,4,FALSE)</f>
        <v>86.857824538239456</v>
      </c>
    </row>
    <row r="667" spans="1:48">
      <c r="A667">
        <v>45898171</v>
      </c>
      <c r="B667">
        <v>110</v>
      </c>
      <c r="C667" t="s">
        <v>164</v>
      </c>
      <c r="D667">
        <v>0</v>
      </c>
      <c r="E667" t="s">
        <v>165</v>
      </c>
      <c r="F667" t="s">
        <v>34</v>
      </c>
      <c r="G667" t="s">
        <v>166</v>
      </c>
      <c r="H667">
        <v>1</v>
      </c>
      <c r="I667">
        <v>18.62</v>
      </c>
      <c r="J667">
        <v>20.71</v>
      </c>
      <c r="K667">
        <v>9.3490000000000002</v>
      </c>
      <c r="L667">
        <v>11.439</v>
      </c>
      <c r="M667">
        <v>36848</v>
      </c>
      <c r="N667" t="s">
        <v>167</v>
      </c>
      <c r="P667">
        <v>2.2869999999999999</v>
      </c>
      <c r="V667" t="s">
        <v>35</v>
      </c>
      <c r="W667" s="1">
        <v>38289</v>
      </c>
      <c r="X667">
        <v>20041029</v>
      </c>
      <c r="Y667">
        <v>0.97985699999999998</v>
      </c>
      <c r="AB667">
        <v>0.15932420872540501</v>
      </c>
      <c r="AI667" s="2">
        <f t="shared" si="40"/>
        <v>38289</v>
      </c>
      <c r="AJ667">
        <f t="shared" si="41"/>
        <v>5.264227730000016</v>
      </c>
      <c r="AK667">
        <f t="shared" si="42"/>
        <v>5.264227730000016</v>
      </c>
      <c r="AL667" s="3">
        <f>Sheet2!$Q$35</f>
        <v>10.235623914817568</v>
      </c>
      <c r="AM667" s="3">
        <f>Sheet2!$Q$37</f>
        <v>7.8277745832156471</v>
      </c>
      <c r="AN667" s="3">
        <f>Sheet2!$Q$39</f>
        <v>3.8789864960000009</v>
      </c>
      <c r="AU667">
        <f t="shared" si="43"/>
        <v>3.7476514987745131E-2</v>
      </c>
      <c r="AV667">
        <f>VLOOKUP(AI667,Sheet3!C699:F3990,4,FALSE)</f>
        <v>79.631480245498494</v>
      </c>
    </row>
    <row r="668" spans="1:48">
      <c r="A668">
        <v>45941282</v>
      </c>
      <c r="B668">
        <v>110</v>
      </c>
      <c r="C668" t="s">
        <v>164</v>
      </c>
      <c r="D668">
        <v>0</v>
      </c>
      <c r="E668" t="s">
        <v>165</v>
      </c>
      <c r="F668" t="s">
        <v>34</v>
      </c>
      <c r="G668" t="s">
        <v>166</v>
      </c>
      <c r="H668">
        <v>1</v>
      </c>
      <c r="I668">
        <v>18.62</v>
      </c>
      <c r="J668">
        <v>20.71</v>
      </c>
      <c r="K668">
        <v>9.3490000000000002</v>
      </c>
      <c r="L668">
        <v>11.439</v>
      </c>
      <c r="M668">
        <v>36848</v>
      </c>
      <c r="N668" t="s">
        <v>167</v>
      </c>
      <c r="P668">
        <v>2.2869999999999999</v>
      </c>
      <c r="V668" t="s">
        <v>35</v>
      </c>
      <c r="W668" s="1">
        <v>38290</v>
      </c>
      <c r="X668">
        <v>20041030</v>
      </c>
      <c r="Y668">
        <v>0.98046199999999994</v>
      </c>
      <c r="AB668">
        <v>0.126978186484175</v>
      </c>
      <c r="AI668" s="2">
        <f t="shared" si="40"/>
        <v>38290</v>
      </c>
      <c r="AJ668">
        <f t="shared" si="41"/>
        <v>5.2133411800000147</v>
      </c>
      <c r="AK668">
        <f t="shared" si="42"/>
        <v>5.2133411800000147</v>
      </c>
      <c r="AL668" s="3">
        <f>Sheet2!$Q$35</f>
        <v>10.235623914817568</v>
      </c>
      <c r="AM668" s="3">
        <f>Sheet2!$Q$37</f>
        <v>7.8277745832156471</v>
      </c>
      <c r="AN668" s="3">
        <f>Sheet2!$Q$39</f>
        <v>3.8789864960000009</v>
      </c>
      <c r="AU668">
        <f t="shared" si="43"/>
        <v>3.7114249019865035E-2</v>
      </c>
      <c r="AV668">
        <f>VLOOKUP(AI668,Sheet3!C700:F3991,4,FALSE)</f>
        <v>72.971908054148969</v>
      </c>
    </row>
    <row r="669" spans="1:48">
      <c r="A669">
        <v>45974512</v>
      </c>
      <c r="B669">
        <v>110</v>
      </c>
      <c r="C669" t="s">
        <v>164</v>
      </c>
      <c r="D669">
        <v>0</v>
      </c>
      <c r="E669" t="s">
        <v>165</v>
      </c>
      <c r="F669" t="s">
        <v>34</v>
      </c>
      <c r="G669" t="s">
        <v>166</v>
      </c>
      <c r="H669">
        <v>1</v>
      </c>
      <c r="I669">
        <v>18.62</v>
      </c>
      <c r="J669">
        <v>20.71</v>
      </c>
      <c r="K669">
        <v>9.3490000000000002</v>
      </c>
      <c r="L669">
        <v>11.439</v>
      </c>
      <c r="M669">
        <v>36848</v>
      </c>
      <c r="N669" t="s">
        <v>167</v>
      </c>
      <c r="P669">
        <v>2.2869999999999999</v>
      </c>
      <c r="V669" t="s">
        <v>35</v>
      </c>
      <c r="W669" s="1">
        <v>38291</v>
      </c>
      <c r="X669">
        <v>20041031</v>
      </c>
      <c r="Y669">
        <v>0.98063500000000003</v>
      </c>
      <c r="AB669">
        <v>0.11772882805816499</v>
      </c>
      <c r="AI669" s="2">
        <f t="shared" si="40"/>
        <v>38291</v>
      </c>
      <c r="AJ669">
        <f t="shared" si="41"/>
        <v>5.1987901500000078</v>
      </c>
      <c r="AK669">
        <f t="shared" si="42"/>
        <v>5.1987901500000078</v>
      </c>
      <c r="AL669" s="3">
        <f>Sheet2!$Q$35</f>
        <v>10.235623914817568</v>
      </c>
      <c r="AM669" s="3">
        <f>Sheet2!$Q$37</f>
        <v>7.8277745832156471</v>
      </c>
      <c r="AN669" s="3">
        <f>Sheet2!$Q$39</f>
        <v>3.8789864960000009</v>
      </c>
      <c r="AU669">
        <f t="shared" si="43"/>
        <v>3.7010658916652998E-2</v>
      </c>
      <c r="AV669">
        <f>VLOOKUP(AI669,Sheet3!C701:F3992,4,FALSE)</f>
        <v>64.75371258397297</v>
      </c>
    </row>
    <row r="670" spans="1:48">
      <c r="A670">
        <v>46008249</v>
      </c>
      <c r="B670">
        <v>110</v>
      </c>
      <c r="C670" t="s">
        <v>164</v>
      </c>
      <c r="D670">
        <v>0</v>
      </c>
      <c r="E670" t="s">
        <v>165</v>
      </c>
      <c r="F670" t="s">
        <v>34</v>
      </c>
      <c r="G670" t="s">
        <v>166</v>
      </c>
      <c r="H670">
        <v>1</v>
      </c>
      <c r="I670">
        <v>18.62</v>
      </c>
      <c r="J670">
        <v>20.71</v>
      </c>
      <c r="K670">
        <v>9.3490000000000002</v>
      </c>
      <c r="L670">
        <v>11.439</v>
      </c>
      <c r="M670">
        <v>36848</v>
      </c>
      <c r="N670" t="s">
        <v>167</v>
      </c>
      <c r="P670">
        <v>2.2869999999999999</v>
      </c>
      <c r="V670" t="s">
        <v>35</v>
      </c>
      <c r="W670" s="1">
        <v>38292</v>
      </c>
      <c r="X670">
        <v>20041101</v>
      </c>
      <c r="Y670">
        <v>0.98138899999999996</v>
      </c>
      <c r="AB670">
        <v>7.7416595380667502E-2</v>
      </c>
      <c r="AI670" s="2">
        <f t="shared" si="40"/>
        <v>38292</v>
      </c>
      <c r="AJ670">
        <f t="shared" si="41"/>
        <v>5.1353712100000166</v>
      </c>
      <c r="AK670">
        <f t="shared" si="42"/>
        <v>5.1353712100000166</v>
      </c>
      <c r="AL670" s="3">
        <f>Sheet2!$Q$35</f>
        <v>10.235623914817568</v>
      </c>
      <c r="AM670" s="3">
        <f>Sheet2!$Q$37</f>
        <v>7.8277745832156471</v>
      </c>
      <c r="AN670" s="3">
        <f>Sheet2!$Q$39</f>
        <v>3.8789864960000009</v>
      </c>
      <c r="AU670">
        <f t="shared" si="43"/>
        <v>3.6559173726931432E-2</v>
      </c>
      <c r="AV670">
        <f>VLOOKUP(AI670,Sheet3!C702:F3993,4,FALSE)</f>
        <v>57.59821480390594</v>
      </c>
    </row>
    <row r="671" spans="1:48">
      <c r="A671">
        <v>46046435</v>
      </c>
      <c r="B671">
        <v>110</v>
      </c>
      <c r="C671" t="s">
        <v>164</v>
      </c>
      <c r="D671">
        <v>0</v>
      </c>
      <c r="E671" t="s">
        <v>165</v>
      </c>
      <c r="F671" t="s">
        <v>34</v>
      </c>
      <c r="G671" t="s">
        <v>166</v>
      </c>
      <c r="H671">
        <v>1</v>
      </c>
      <c r="I671">
        <v>18.62</v>
      </c>
      <c r="J671">
        <v>20.71</v>
      </c>
      <c r="K671">
        <v>9.3490000000000002</v>
      </c>
      <c r="L671">
        <v>11.439</v>
      </c>
      <c r="M671">
        <v>36848</v>
      </c>
      <c r="N671" t="s">
        <v>167</v>
      </c>
      <c r="P671">
        <v>2.2869999999999999</v>
      </c>
      <c r="V671" t="s">
        <v>35</v>
      </c>
      <c r="W671" s="1">
        <v>38293</v>
      </c>
      <c r="X671">
        <v>20041102</v>
      </c>
      <c r="Y671">
        <v>0.98121800000000003</v>
      </c>
      <c r="AB671">
        <v>8.6559024807523893E-2</v>
      </c>
      <c r="AI671" s="2">
        <f t="shared" si="40"/>
        <v>38293</v>
      </c>
      <c r="AJ671">
        <f t="shared" si="41"/>
        <v>5.1497540200000032</v>
      </c>
      <c r="AK671">
        <f t="shared" si="42"/>
        <v>5.1497540200000032</v>
      </c>
      <c r="AL671" s="3">
        <f>Sheet2!$Q$35</f>
        <v>10.235623914817568</v>
      </c>
      <c r="AM671" s="3">
        <f>Sheet2!$Q$37</f>
        <v>7.8277745832156471</v>
      </c>
      <c r="AN671" s="3">
        <f>Sheet2!$Q$39</f>
        <v>3.8789864960000009</v>
      </c>
      <c r="AU671">
        <f t="shared" si="43"/>
        <v>3.6661566256695789E-2</v>
      </c>
      <c r="AV671">
        <f>VLOOKUP(AI671,Sheet3!C703:F3994,4,FALSE)</f>
        <v>72.050903389387869</v>
      </c>
    </row>
    <row r="672" spans="1:48">
      <c r="A672">
        <v>46079824</v>
      </c>
      <c r="B672">
        <v>110</v>
      </c>
      <c r="C672" t="s">
        <v>164</v>
      </c>
      <c r="D672">
        <v>0</v>
      </c>
      <c r="E672" t="s">
        <v>165</v>
      </c>
      <c r="F672" t="s">
        <v>34</v>
      </c>
      <c r="G672" t="s">
        <v>166</v>
      </c>
      <c r="H672">
        <v>1</v>
      </c>
      <c r="I672">
        <v>18.62</v>
      </c>
      <c r="J672">
        <v>20.71</v>
      </c>
      <c r="K672">
        <v>9.3490000000000002</v>
      </c>
      <c r="L672">
        <v>11.439</v>
      </c>
      <c r="M672">
        <v>36848</v>
      </c>
      <c r="N672" t="s">
        <v>167</v>
      </c>
      <c r="P672">
        <v>2.2869999999999999</v>
      </c>
      <c r="V672" t="s">
        <v>35</v>
      </c>
      <c r="W672" s="1">
        <v>38294</v>
      </c>
      <c r="X672">
        <v>20041103</v>
      </c>
      <c r="Y672">
        <v>0.98099800000000004</v>
      </c>
      <c r="AB672">
        <v>9.8321214713426197E-2</v>
      </c>
      <c r="AI672" s="2">
        <f t="shared" si="40"/>
        <v>38294</v>
      </c>
      <c r="AJ672">
        <f t="shared" si="41"/>
        <v>5.1682582199999985</v>
      </c>
      <c r="AK672">
        <f t="shared" si="42"/>
        <v>5.1682582199999985</v>
      </c>
      <c r="AL672" s="3">
        <f>Sheet2!$Q$35</f>
        <v>10.235623914817568</v>
      </c>
      <c r="AM672" s="3">
        <f>Sheet2!$Q$37</f>
        <v>7.8277745832156471</v>
      </c>
      <c r="AN672" s="3">
        <f>Sheet2!$Q$39</f>
        <v>3.8789864960000009</v>
      </c>
      <c r="AU672">
        <f t="shared" si="43"/>
        <v>3.679329933592488E-2</v>
      </c>
      <c r="AV672">
        <f>VLOOKUP(AI672,Sheet3!C704:F3995,4,FALSE)</f>
        <v>122.63531343857463</v>
      </c>
    </row>
    <row r="673" spans="1:48">
      <c r="A673">
        <v>46116552</v>
      </c>
      <c r="B673">
        <v>110</v>
      </c>
      <c r="C673" t="s">
        <v>164</v>
      </c>
      <c r="D673">
        <v>0</v>
      </c>
      <c r="E673" t="s">
        <v>165</v>
      </c>
      <c r="F673" t="s">
        <v>34</v>
      </c>
      <c r="G673" t="s">
        <v>166</v>
      </c>
      <c r="H673">
        <v>1</v>
      </c>
      <c r="I673">
        <v>18.62</v>
      </c>
      <c r="J673">
        <v>20.71</v>
      </c>
      <c r="K673">
        <v>9.3490000000000002</v>
      </c>
      <c r="L673">
        <v>11.439</v>
      </c>
      <c r="M673">
        <v>36848</v>
      </c>
      <c r="N673" t="s">
        <v>167</v>
      </c>
      <c r="P673">
        <v>2.2869999999999999</v>
      </c>
      <c r="V673" t="s">
        <v>35</v>
      </c>
      <c r="W673" s="1">
        <v>38295</v>
      </c>
      <c r="X673">
        <v>20041104</v>
      </c>
      <c r="Y673">
        <v>0.97835300000000003</v>
      </c>
      <c r="AB673">
        <v>0.239734816082118</v>
      </c>
      <c r="AI673" s="2">
        <f t="shared" si="40"/>
        <v>38295</v>
      </c>
      <c r="AJ673">
        <f t="shared" si="41"/>
        <v>5.3907291700000002</v>
      </c>
      <c r="AK673">
        <f t="shared" si="42"/>
        <v>5.3907291700000002</v>
      </c>
      <c r="AL673" s="3">
        <f>Sheet2!$Q$35</f>
        <v>10.235623914817568</v>
      </c>
      <c r="AM673" s="3">
        <f>Sheet2!$Q$37</f>
        <v>7.8277745832156471</v>
      </c>
      <c r="AN673" s="3">
        <f>Sheet2!$Q$39</f>
        <v>3.8789864960000009</v>
      </c>
      <c r="AU673">
        <f t="shared" si="43"/>
        <v>3.8377090220293203E-2</v>
      </c>
      <c r="AV673">
        <f>VLOOKUP(AI673,Sheet3!C705:F3996,4,FALSE)</f>
        <v>168.11877457523835</v>
      </c>
    </row>
    <row r="674" spans="1:48">
      <c r="A674">
        <v>46148667</v>
      </c>
      <c r="B674">
        <v>110</v>
      </c>
      <c r="C674" t="s">
        <v>164</v>
      </c>
      <c r="D674">
        <v>0</v>
      </c>
      <c r="E674" t="s">
        <v>165</v>
      </c>
      <c r="F674" t="s">
        <v>34</v>
      </c>
      <c r="G674" t="s">
        <v>166</v>
      </c>
      <c r="H674">
        <v>1</v>
      </c>
      <c r="I674">
        <v>18.62</v>
      </c>
      <c r="J674">
        <v>20.71</v>
      </c>
      <c r="K674">
        <v>9.3490000000000002</v>
      </c>
      <c r="L674">
        <v>11.439</v>
      </c>
      <c r="M674">
        <v>36848</v>
      </c>
      <c r="N674" t="s">
        <v>167</v>
      </c>
      <c r="P674">
        <v>2.2869999999999999</v>
      </c>
      <c r="V674" t="s">
        <v>35</v>
      </c>
      <c r="W674" s="1">
        <v>38296</v>
      </c>
      <c r="X674">
        <v>20041105</v>
      </c>
      <c r="Y674">
        <v>0.97768100000000002</v>
      </c>
      <c r="AB674">
        <v>0.27566295979469302</v>
      </c>
      <c r="AI674" s="2">
        <f t="shared" si="40"/>
        <v>38296</v>
      </c>
      <c r="AJ674">
        <f t="shared" si="41"/>
        <v>5.4472510900000088</v>
      </c>
      <c r="AK674">
        <f t="shared" si="42"/>
        <v>5.4472510900000088</v>
      </c>
      <c r="AL674" s="3">
        <f>Sheet2!$Q$35</f>
        <v>10.235623914817568</v>
      </c>
      <c r="AM674" s="3">
        <f>Sheet2!$Q$37</f>
        <v>7.8277745832156471</v>
      </c>
      <c r="AN674" s="3">
        <f>Sheet2!$Q$39</f>
        <v>3.8789864960000009</v>
      </c>
      <c r="AU674">
        <f t="shared" si="43"/>
        <v>3.8779474898665851E-2</v>
      </c>
      <c r="AV674">
        <f>VLOOKUP(AI674,Sheet3!C706:F3997,4,FALSE)</f>
        <v>195.32383544202787</v>
      </c>
    </row>
    <row r="675" spans="1:48">
      <c r="A675">
        <v>46183318</v>
      </c>
      <c r="B675">
        <v>110</v>
      </c>
      <c r="C675" t="s">
        <v>164</v>
      </c>
      <c r="D675">
        <v>0</v>
      </c>
      <c r="E675" t="s">
        <v>165</v>
      </c>
      <c r="F675" t="s">
        <v>34</v>
      </c>
      <c r="G675" t="s">
        <v>166</v>
      </c>
      <c r="H675">
        <v>1</v>
      </c>
      <c r="I675">
        <v>18.62</v>
      </c>
      <c r="J675">
        <v>20.71</v>
      </c>
      <c r="K675">
        <v>9.3490000000000002</v>
      </c>
      <c r="L675">
        <v>11.439</v>
      </c>
      <c r="M675">
        <v>36848</v>
      </c>
      <c r="N675" t="s">
        <v>167</v>
      </c>
      <c r="P675">
        <v>2.2869999999999999</v>
      </c>
      <c r="V675" t="s">
        <v>35</v>
      </c>
      <c r="W675" s="1">
        <v>38297</v>
      </c>
      <c r="X675">
        <v>20041106</v>
      </c>
      <c r="Y675">
        <v>0.97575500000000004</v>
      </c>
      <c r="AB675">
        <v>0.37863558597091101</v>
      </c>
      <c r="AI675" s="2">
        <f t="shared" si="40"/>
        <v>38297</v>
      </c>
      <c r="AJ675">
        <f t="shared" si="41"/>
        <v>5.6092469499999993</v>
      </c>
      <c r="AK675">
        <f t="shared" si="42"/>
        <v>5.6092469499999993</v>
      </c>
      <c r="AL675" s="3">
        <f>Sheet2!$Q$35</f>
        <v>10.235623914817568</v>
      </c>
      <c r="AM675" s="3">
        <f>Sheet2!$Q$37</f>
        <v>7.8277745832156471</v>
      </c>
      <c r="AN675" s="3">
        <f>Sheet2!$Q$39</f>
        <v>3.8789864960000009</v>
      </c>
      <c r="AU675">
        <f t="shared" si="43"/>
        <v>3.9932738128644368E-2</v>
      </c>
      <c r="AV675">
        <f>VLOOKUP(AI675,Sheet3!C707:F3998,4,FALSE)</f>
        <v>194.68621682796251</v>
      </c>
    </row>
    <row r="676" spans="1:48">
      <c r="A676">
        <v>46220484</v>
      </c>
      <c r="B676">
        <v>110</v>
      </c>
      <c r="C676" t="s">
        <v>164</v>
      </c>
      <c r="D676">
        <v>0</v>
      </c>
      <c r="E676" t="s">
        <v>165</v>
      </c>
      <c r="F676" t="s">
        <v>34</v>
      </c>
      <c r="G676" t="s">
        <v>166</v>
      </c>
      <c r="H676">
        <v>1</v>
      </c>
      <c r="I676">
        <v>18.62</v>
      </c>
      <c r="J676">
        <v>20.71</v>
      </c>
      <c r="K676">
        <v>9.3490000000000002</v>
      </c>
      <c r="L676">
        <v>11.439</v>
      </c>
      <c r="M676">
        <v>36848</v>
      </c>
      <c r="N676" t="s">
        <v>167</v>
      </c>
      <c r="P676">
        <v>2.2869999999999999</v>
      </c>
      <c r="V676" t="s">
        <v>35</v>
      </c>
      <c r="W676" s="1">
        <v>38298</v>
      </c>
      <c r="X676">
        <v>20041107</v>
      </c>
      <c r="Y676">
        <v>0.97670900000000005</v>
      </c>
      <c r="AB676">
        <v>0.32763045337895202</v>
      </c>
      <c r="AI676" s="2">
        <f t="shared" si="40"/>
        <v>38298</v>
      </c>
      <c r="AJ676">
        <f t="shared" si="41"/>
        <v>5.5290060100000034</v>
      </c>
      <c r="AK676">
        <f t="shared" si="42"/>
        <v>5.5290060100000034</v>
      </c>
      <c r="AL676" s="3">
        <f>Sheet2!$Q$35</f>
        <v>10.235623914817568</v>
      </c>
      <c r="AM676" s="3">
        <f>Sheet2!$Q$37</f>
        <v>7.8277745832156471</v>
      </c>
      <c r="AN676" s="3">
        <f>Sheet2!$Q$39</f>
        <v>3.8789864960000009</v>
      </c>
      <c r="AU676">
        <f t="shared" si="43"/>
        <v>3.9361495594169023E-2</v>
      </c>
      <c r="AV676">
        <f>VLOOKUP(AI676,Sheet3!C708:F3999,4,FALSE)</f>
        <v>156.57079300938759</v>
      </c>
    </row>
    <row r="677" spans="1:48">
      <c r="A677">
        <v>46254337</v>
      </c>
      <c r="B677">
        <v>110</v>
      </c>
      <c r="C677" t="s">
        <v>164</v>
      </c>
      <c r="D677">
        <v>0</v>
      </c>
      <c r="E677" t="s">
        <v>165</v>
      </c>
      <c r="F677" t="s">
        <v>34</v>
      </c>
      <c r="G677" t="s">
        <v>166</v>
      </c>
      <c r="H677">
        <v>1</v>
      </c>
      <c r="I677">
        <v>18.62</v>
      </c>
      <c r="J677">
        <v>20.71</v>
      </c>
      <c r="K677">
        <v>9.3490000000000002</v>
      </c>
      <c r="L677">
        <v>11.439</v>
      </c>
      <c r="M677">
        <v>36848</v>
      </c>
      <c r="N677" t="s">
        <v>167</v>
      </c>
      <c r="P677">
        <v>2.2869999999999999</v>
      </c>
      <c r="V677" t="s">
        <v>35</v>
      </c>
      <c r="W677" s="1">
        <v>38299</v>
      </c>
      <c r="X677">
        <v>20041108</v>
      </c>
      <c r="Y677">
        <v>0.97867599999999999</v>
      </c>
      <c r="AB677">
        <v>0.22246578272027201</v>
      </c>
      <c r="AI677" s="2">
        <f t="shared" si="40"/>
        <v>38299</v>
      </c>
      <c r="AJ677">
        <f t="shared" si="41"/>
        <v>5.3635616400000146</v>
      </c>
      <c r="AK677">
        <f t="shared" si="42"/>
        <v>5.3635616400000146</v>
      </c>
      <c r="AL677" s="3">
        <f>Sheet2!$Q$35</f>
        <v>10.235623914817568</v>
      </c>
      <c r="AM677" s="3">
        <f>Sheet2!$Q$37</f>
        <v>7.8277745832156471</v>
      </c>
      <c r="AN677" s="3">
        <f>Sheet2!$Q$39</f>
        <v>3.8789864960000009</v>
      </c>
      <c r="AU677">
        <f t="shared" si="43"/>
        <v>3.8183682108515998E-2</v>
      </c>
      <c r="AV677">
        <f>VLOOKUP(AI677,Sheet3!C709:F4000,4,FALSE)</f>
        <v>121.28922969776994</v>
      </c>
    </row>
    <row r="678" spans="1:48">
      <c r="A678">
        <v>46296848</v>
      </c>
      <c r="B678">
        <v>110</v>
      </c>
      <c r="C678" t="s">
        <v>164</v>
      </c>
      <c r="D678">
        <v>0</v>
      </c>
      <c r="E678" t="s">
        <v>165</v>
      </c>
      <c r="F678" t="s">
        <v>34</v>
      </c>
      <c r="G678" t="s">
        <v>166</v>
      </c>
      <c r="H678">
        <v>1</v>
      </c>
      <c r="I678">
        <v>18.62</v>
      </c>
      <c r="J678">
        <v>20.71</v>
      </c>
      <c r="K678">
        <v>9.3490000000000002</v>
      </c>
      <c r="L678">
        <v>11.439</v>
      </c>
      <c r="M678">
        <v>36848</v>
      </c>
      <c r="N678" t="s">
        <v>167</v>
      </c>
      <c r="P678">
        <v>2.2869999999999999</v>
      </c>
      <c r="V678" t="s">
        <v>35</v>
      </c>
      <c r="W678" s="1">
        <v>38300</v>
      </c>
      <c r="X678">
        <v>20041109</v>
      </c>
      <c r="Y678">
        <v>0.98127399999999998</v>
      </c>
      <c r="AB678">
        <v>8.3565012831478894E-2</v>
      </c>
      <c r="AI678" s="2">
        <f t="shared" si="40"/>
        <v>38300</v>
      </c>
      <c r="AJ678">
        <f t="shared" si="41"/>
        <v>5.1450438600000155</v>
      </c>
      <c r="AK678">
        <f t="shared" si="42"/>
        <v>5.1450438600000155</v>
      </c>
      <c r="AL678" s="3">
        <f>Sheet2!$Q$35</f>
        <v>10.235623914817568</v>
      </c>
      <c r="AM678" s="3">
        <f>Sheet2!$Q$37</f>
        <v>7.8277745832156471</v>
      </c>
      <c r="AN678" s="3">
        <f>Sheet2!$Q$39</f>
        <v>3.8789864960000009</v>
      </c>
      <c r="AU678">
        <f t="shared" si="43"/>
        <v>3.6628034200164826E-2</v>
      </c>
      <c r="AV678">
        <f>VLOOKUP(AI678,Sheet3!C710:F4001,4,FALSE)</f>
        <v>101.87728522511284</v>
      </c>
    </row>
    <row r="679" spans="1:48">
      <c r="A679">
        <v>46329504</v>
      </c>
      <c r="B679">
        <v>110</v>
      </c>
      <c r="C679" t="s">
        <v>164</v>
      </c>
      <c r="D679">
        <v>0</v>
      </c>
      <c r="E679" t="s">
        <v>165</v>
      </c>
      <c r="F679" t="s">
        <v>34</v>
      </c>
      <c r="G679" t="s">
        <v>166</v>
      </c>
      <c r="H679">
        <v>1</v>
      </c>
      <c r="I679">
        <v>18.62</v>
      </c>
      <c r="J679">
        <v>20.71</v>
      </c>
      <c r="K679">
        <v>9.3490000000000002</v>
      </c>
      <c r="L679">
        <v>11.439</v>
      </c>
      <c r="M679">
        <v>36848</v>
      </c>
      <c r="N679" t="s">
        <v>167</v>
      </c>
      <c r="P679">
        <v>2.2869999999999999</v>
      </c>
      <c r="V679" t="s">
        <v>35</v>
      </c>
      <c r="W679" s="1">
        <v>38301</v>
      </c>
      <c r="X679">
        <v>20041110</v>
      </c>
      <c r="Y679">
        <v>0.98184400000000005</v>
      </c>
      <c r="AB679">
        <v>5.3090248075273197E-2</v>
      </c>
      <c r="AI679" s="2">
        <f t="shared" si="40"/>
        <v>38301</v>
      </c>
      <c r="AJ679">
        <f t="shared" si="41"/>
        <v>5.0971011600000082</v>
      </c>
      <c r="AK679">
        <f t="shared" si="42"/>
        <v>5.0971011600000082</v>
      </c>
      <c r="AL679" s="3">
        <f>Sheet2!$Q$35</f>
        <v>10.235623914817568</v>
      </c>
      <c r="AM679" s="3">
        <f>Sheet2!$Q$37</f>
        <v>7.8277745832156471</v>
      </c>
      <c r="AN679" s="3">
        <f>Sheet2!$Q$39</f>
        <v>3.8789864960000009</v>
      </c>
      <c r="AU679">
        <f t="shared" si="43"/>
        <v>3.6286725767616594E-2</v>
      </c>
      <c r="AV679">
        <f>VLOOKUP(AI679,Sheet3!C711:F4002,4,FALSE)</f>
        <v>88.770680380435593</v>
      </c>
    </row>
    <row r="680" spans="1:48">
      <c r="A680">
        <v>46360492</v>
      </c>
      <c r="B680">
        <v>110</v>
      </c>
      <c r="C680" t="s">
        <v>164</v>
      </c>
      <c r="D680">
        <v>0</v>
      </c>
      <c r="E680" t="s">
        <v>165</v>
      </c>
      <c r="F680" t="s">
        <v>34</v>
      </c>
      <c r="G680" t="s">
        <v>166</v>
      </c>
      <c r="H680">
        <v>1</v>
      </c>
      <c r="I680">
        <v>18.62</v>
      </c>
      <c r="J680">
        <v>20.71</v>
      </c>
      <c r="K680">
        <v>9.3490000000000002</v>
      </c>
      <c r="L680">
        <v>11.439</v>
      </c>
      <c r="M680">
        <v>36848</v>
      </c>
      <c r="N680" t="s">
        <v>167</v>
      </c>
      <c r="P680">
        <v>2.2869999999999999</v>
      </c>
      <c r="V680" t="s">
        <v>35</v>
      </c>
      <c r="W680" s="1">
        <v>38302</v>
      </c>
      <c r="X680">
        <v>20041111</v>
      </c>
      <c r="Y680">
        <v>0.97867800000000005</v>
      </c>
      <c r="AB680">
        <v>0.22235885372112499</v>
      </c>
      <c r="AI680" s="2">
        <f t="shared" si="40"/>
        <v>38302</v>
      </c>
      <c r="AJ680">
        <f t="shared" si="41"/>
        <v>5.3633934200000084</v>
      </c>
      <c r="AK680">
        <f t="shared" si="42"/>
        <v>5.3633934200000084</v>
      </c>
      <c r="AL680" s="3">
        <f>Sheet2!$Q$35</f>
        <v>10.235623914817568</v>
      </c>
      <c r="AM680" s="3">
        <f>Sheet2!$Q$37</f>
        <v>7.8277745832156471</v>
      </c>
      <c r="AN680" s="3">
        <f>Sheet2!$Q$39</f>
        <v>3.8789864960000009</v>
      </c>
      <c r="AU680">
        <f t="shared" si="43"/>
        <v>3.8182484535068416E-2</v>
      </c>
      <c r="AV680">
        <f>VLOOKUP(AI680,Sheet3!C712:F4003,4,FALSE)</f>
        <v>77.364391839932694</v>
      </c>
    </row>
    <row r="681" spans="1:48">
      <c r="A681">
        <v>46396593</v>
      </c>
      <c r="B681">
        <v>110</v>
      </c>
      <c r="C681" t="s">
        <v>164</v>
      </c>
      <c r="D681">
        <v>0</v>
      </c>
      <c r="E681" t="s">
        <v>165</v>
      </c>
      <c r="F681" t="s">
        <v>34</v>
      </c>
      <c r="G681" t="s">
        <v>166</v>
      </c>
      <c r="H681">
        <v>1</v>
      </c>
      <c r="I681">
        <v>18.62</v>
      </c>
      <c r="J681">
        <v>20.71</v>
      </c>
      <c r="K681">
        <v>9.3490000000000002</v>
      </c>
      <c r="L681">
        <v>11.439</v>
      </c>
      <c r="M681">
        <v>36848</v>
      </c>
      <c r="N681" t="s">
        <v>167</v>
      </c>
      <c r="P681">
        <v>2.2869999999999999</v>
      </c>
      <c r="V681" t="s">
        <v>35</v>
      </c>
      <c r="W681" s="1">
        <v>38303</v>
      </c>
      <c r="X681">
        <v>20041112</v>
      </c>
      <c r="Y681">
        <v>0.98045599999999999</v>
      </c>
      <c r="AB681">
        <v>0.12729897348160599</v>
      </c>
      <c r="AI681" s="2">
        <f t="shared" si="40"/>
        <v>38303</v>
      </c>
      <c r="AJ681">
        <f t="shared" si="41"/>
        <v>5.2138458400000047</v>
      </c>
      <c r="AK681">
        <f t="shared" si="42"/>
        <v>5.2138458400000047</v>
      </c>
      <c r="AL681" s="3">
        <f>Sheet2!$Q$35</f>
        <v>10.235623914817568</v>
      </c>
      <c r="AM681" s="3">
        <f>Sheet2!$Q$37</f>
        <v>7.8277745832156471</v>
      </c>
      <c r="AN681" s="3">
        <f>Sheet2!$Q$39</f>
        <v>3.8789864960000009</v>
      </c>
      <c r="AU681">
        <f t="shared" si="43"/>
        <v>3.7117841740207574E-2</v>
      </c>
      <c r="AV681">
        <f>VLOOKUP(AI681,Sheet3!C713:F4004,4,FALSE)</f>
        <v>74.813917383671182</v>
      </c>
    </row>
    <row r="682" spans="1:48">
      <c r="A682">
        <v>46425048</v>
      </c>
      <c r="B682">
        <v>110</v>
      </c>
      <c r="C682" t="s">
        <v>164</v>
      </c>
      <c r="D682">
        <v>0</v>
      </c>
      <c r="E682" t="s">
        <v>165</v>
      </c>
      <c r="F682" t="s">
        <v>34</v>
      </c>
      <c r="G682" t="s">
        <v>166</v>
      </c>
      <c r="H682">
        <v>1</v>
      </c>
      <c r="I682">
        <v>18.62</v>
      </c>
      <c r="J682">
        <v>20.71</v>
      </c>
      <c r="K682">
        <v>9.3490000000000002</v>
      </c>
      <c r="L682">
        <v>11.439</v>
      </c>
      <c r="M682">
        <v>36848</v>
      </c>
      <c r="N682" t="s">
        <v>167</v>
      </c>
      <c r="P682">
        <v>2.2869999999999999</v>
      </c>
      <c r="V682" t="s">
        <v>35</v>
      </c>
      <c r="W682" s="1">
        <v>38304</v>
      </c>
      <c r="X682">
        <v>20041113</v>
      </c>
      <c r="Y682">
        <v>0.97750700000000001</v>
      </c>
      <c r="AB682">
        <v>0.28496578272027101</v>
      </c>
      <c r="AI682" s="2">
        <f t="shared" si="40"/>
        <v>38304</v>
      </c>
      <c r="AJ682">
        <f t="shared" si="41"/>
        <v>5.4618862300000046</v>
      </c>
      <c r="AK682">
        <f t="shared" si="42"/>
        <v>5.4618862300000046</v>
      </c>
      <c r="AL682" s="3">
        <f>Sheet2!$Q$35</f>
        <v>10.235623914817568</v>
      </c>
      <c r="AM682" s="3">
        <f>Sheet2!$Q$37</f>
        <v>7.8277745832156471</v>
      </c>
      <c r="AN682" s="3">
        <f>Sheet2!$Q$39</f>
        <v>3.8789864960000009</v>
      </c>
      <c r="AU682">
        <f t="shared" si="43"/>
        <v>3.8883663788601579E-2</v>
      </c>
      <c r="AV682">
        <f>VLOOKUP(AI682,Sheet3!C714:F4005,4,FALSE)</f>
        <v>78.568782555389518</v>
      </c>
    </row>
    <row r="683" spans="1:48">
      <c r="A683">
        <v>46452512</v>
      </c>
      <c r="B683">
        <v>110</v>
      </c>
      <c r="C683" t="s">
        <v>164</v>
      </c>
      <c r="D683">
        <v>0</v>
      </c>
      <c r="E683" t="s">
        <v>165</v>
      </c>
      <c r="F683" t="s">
        <v>34</v>
      </c>
      <c r="G683" t="s">
        <v>166</v>
      </c>
      <c r="H683">
        <v>1</v>
      </c>
      <c r="I683">
        <v>18.62</v>
      </c>
      <c r="J683">
        <v>20.71</v>
      </c>
      <c r="K683">
        <v>9.3490000000000002</v>
      </c>
      <c r="L683">
        <v>11.439</v>
      </c>
      <c r="M683">
        <v>36848</v>
      </c>
      <c r="N683" t="s">
        <v>167</v>
      </c>
      <c r="P683">
        <v>2.2869999999999999</v>
      </c>
      <c r="V683" t="s">
        <v>35</v>
      </c>
      <c r="W683" s="1">
        <v>38305</v>
      </c>
      <c r="X683">
        <v>20041114</v>
      </c>
      <c r="Y683">
        <v>0.97733499999999995</v>
      </c>
      <c r="AB683">
        <v>0.294161676646707</v>
      </c>
      <c r="AI683" s="2">
        <f t="shared" si="40"/>
        <v>38305</v>
      </c>
      <c r="AJ683">
        <f t="shared" si="41"/>
        <v>5.4763531500000084</v>
      </c>
      <c r="AK683">
        <f t="shared" si="42"/>
        <v>5.4763531500000084</v>
      </c>
      <c r="AL683" s="3">
        <f>Sheet2!$Q$35</f>
        <v>10.235623914817568</v>
      </c>
      <c r="AM683" s="3">
        <f>Sheet2!$Q$37</f>
        <v>7.8277745832156471</v>
      </c>
      <c r="AN683" s="3">
        <f>Sheet2!$Q$39</f>
        <v>3.8789864960000009</v>
      </c>
      <c r="AU683">
        <f t="shared" si="43"/>
        <v>3.8986655105089835E-2</v>
      </c>
      <c r="AV683">
        <f>VLOOKUP(AI683,Sheet3!C715:F4006,4,FALSE)</f>
        <v>82.961266341173243</v>
      </c>
    </row>
    <row r="684" spans="1:48">
      <c r="A684">
        <v>46477055</v>
      </c>
      <c r="B684">
        <v>110</v>
      </c>
      <c r="C684" t="s">
        <v>164</v>
      </c>
      <c r="D684">
        <v>0</v>
      </c>
      <c r="E684" t="s">
        <v>165</v>
      </c>
      <c r="F684" t="s">
        <v>34</v>
      </c>
      <c r="G684" t="s">
        <v>166</v>
      </c>
      <c r="H684">
        <v>1</v>
      </c>
      <c r="I684">
        <v>18.62</v>
      </c>
      <c r="J684">
        <v>20.71</v>
      </c>
      <c r="K684">
        <v>9.3490000000000002</v>
      </c>
      <c r="L684">
        <v>11.439</v>
      </c>
      <c r="M684">
        <v>36848</v>
      </c>
      <c r="N684" t="s">
        <v>167</v>
      </c>
      <c r="P684">
        <v>2.2869999999999999</v>
      </c>
      <c r="V684" t="s">
        <v>35</v>
      </c>
      <c r="W684" s="1">
        <v>38306</v>
      </c>
      <c r="X684">
        <v>20041115</v>
      </c>
      <c r="Y684">
        <v>0.97794000000000003</v>
      </c>
      <c r="AB684">
        <v>0.261815654405471</v>
      </c>
      <c r="AI684" s="2">
        <f t="shared" si="40"/>
        <v>38306</v>
      </c>
      <c r="AJ684">
        <f t="shared" si="41"/>
        <v>5.4254666000000071</v>
      </c>
      <c r="AK684">
        <f t="shared" si="42"/>
        <v>5.4254666000000071</v>
      </c>
      <c r="AL684" s="3">
        <f>Sheet2!$Q$35</f>
        <v>10.235623914817568</v>
      </c>
      <c r="AM684" s="3">
        <f>Sheet2!$Q$37</f>
        <v>7.8277745832156471</v>
      </c>
      <c r="AN684" s="3">
        <f>Sheet2!$Q$39</f>
        <v>3.8789864960000009</v>
      </c>
      <c r="AU684">
        <f t="shared" si="43"/>
        <v>3.8624389137209739E-2</v>
      </c>
      <c r="AV684">
        <f>VLOOKUP(AI684,Sheet3!C716:F4007,4,FALSE)</f>
        <v>86.00766638615228</v>
      </c>
    </row>
    <row r="685" spans="1:48">
      <c r="A685">
        <v>46506030</v>
      </c>
      <c r="B685">
        <v>110</v>
      </c>
      <c r="C685" t="s">
        <v>164</v>
      </c>
      <c r="D685">
        <v>0</v>
      </c>
      <c r="E685" t="s">
        <v>165</v>
      </c>
      <c r="F685" t="s">
        <v>34</v>
      </c>
      <c r="G685" t="s">
        <v>166</v>
      </c>
      <c r="H685">
        <v>1</v>
      </c>
      <c r="I685">
        <v>18.62</v>
      </c>
      <c r="J685">
        <v>20.71</v>
      </c>
      <c r="K685">
        <v>9.3490000000000002</v>
      </c>
      <c r="L685">
        <v>11.439</v>
      </c>
      <c r="M685">
        <v>36848</v>
      </c>
      <c r="N685" t="s">
        <v>167</v>
      </c>
      <c r="P685">
        <v>2.2869999999999999</v>
      </c>
      <c r="V685" t="s">
        <v>35</v>
      </c>
      <c r="W685" s="1">
        <v>38307</v>
      </c>
      <c r="X685">
        <v>20041116</v>
      </c>
      <c r="Y685">
        <v>0.976437</v>
      </c>
      <c r="AB685">
        <v>0.34217279726261601</v>
      </c>
      <c r="AI685" s="2">
        <f t="shared" si="40"/>
        <v>38307</v>
      </c>
      <c r="AJ685">
        <f t="shared" si="41"/>
        <v>5.5518839300000025</v>
      </c>
      <c r="AK685">
        <f t="shared" si="42"/>
        <v>5.5518839300000025</v>
      </c>
      <c r="AL685" s="3">
        <f>Sheet2!$Q$35</f>
        <v>10.235623914817568</v>
      </c>
      <c r="AM685" s="3">
        <f>Sheet2!$Q$37</f>
        <v>7.8277745832156471</v>
      </c>
      <c r="AN685" s="3">
        <f>Sheet2!$Q$39</f>
        <v>3.8789864960000009</v>
      </c>
      <c r="AU685">
        <f t="shared" si="43"/>
        <v>3.9524365583034113E-2</v>
      </c>
      <c r="AV685">
        <f>VLOOKUP(AI685,Sheet3!C717:F4008,4,FALSE)</f>
        <v>81.473489575020693</v>
      </c>
    </row>
    <row r="686" spans="1:48">
      <c r="A686">
        <v>46539833</v>
      </c>
      <c r="B686">
        <v>110</v>
      </c>
      <c r="C686" t="s">
        <v>164</v>
      </c>
      <c r="D686">
        <v>0</v>
      </c>
      <c r="E686" t="s">
        <v>165</v>
      </c>
      <c r="F686" t="s">
        <v>34</v>
      </c>
      <c r="G686" t="s">
        <v>166</v>
      </c>
      <c r="H686">
        <v>1</v>
      </c>
      <c r="I686">
        <v>18.62</v>
      </c>
      <c r="J686">
        <v>20.71</v>
      </c>
      <c r="K686">
        <v>9.3490000000000002</v>
      </c>
      <c r="L686">
        <v>11.439</v>
      </c>
      <c r="M686">
        <v>36848</v>
      </c>
      <c r="N686" t="s">
        <v>167</v>
      </c>
      <c r="P686">
        <v>2.2869999999999999</v>
      </c>
      <c r="V686" t="s">
        <v>35</v>
      </c>
      <c r="W686" s="1">
        <v>38308</v>
      </c>
      <c r="X686">
        <v>20041117</v>
      </c>
      <c r="Y686">
        <v>0.97661900000000001</v>
      </c>
      <c r="AB686">
        <v>0.33244225834045898</v>
      </c>
      <c r="AI686" s="2">
        <f t="shared" si="40"/>
        <v>38308</v>
      </c>
      <c r="AJ686">
        <f t="shared" si="41"/>
        <v>5.5365759100000105</v>
      </c>
      <c r="AK686">
        <f t="shared" si="42"/>
        <v>5.5365759100000105</v>
      </c>
      <c r="AL686" s="3">
        <f>Sheet2!$Q$35</f>
        <v>10.235623914817568</v>
      </c>
      <c r="AM686" s="3">
        <f>Sheet2!$Q$37</f>
        <v>7.8277745832156471</v>
      </c>
      <c r="AN686" s="3">
        <f>Sheet2!$Q$39</f>
        <v>3.8789864960000009</v>
      </c>
      <c r="AU686">
        <f t="shared" si="43"/>
        <v>3.9415386399308264E-2</v>
      </c>
      <c r="AV686">
        <f>VLOOKUP(AI686,Sheet3!C718:F4009,4,FALSE)</f>
        <v>72.192596414735732</v>
      </c>
    </row>
    <row r="687" spans="1:48">
      <c r="A687">
        <v>46568089</v>
      </c>
      <c r="B687">
        <v>110</v>
      </c>
      <c r="C687" t="s">
        <v>164</v>
      </c>
      <c r="D687">
        <v>0</v>
      </c>
      <c r="E687" t="s">
        <v>165</v>
      </c>
      <c r="F687" t="s">
        <v>34</v>
      </c>
      <c r="G687" t="s">
        <v>166</v>
      </c>
      <c r="H687">
        <v>1</v>
      </c>
      <c r="I687">
        <v>18.62</v>
      </c>
      <c r="J687">
        <v>20.71</v>
      </c>
      <c r="K687">
        <v>9.3490000000000002</v>
      </c>
      <c r="L687">
        <v>11.439</v>
      </c>
      <c r="M687">
        <v>36848</v>
      </c>
      <c r="N687" t="s">
        <v>167</v>
      </c>
      <c r="P687">
        <v>2.2869999999999999</v>
      </c>
      <c r="V687" t="s">
        <v>35</v>
      </c>
      <c r="W687" s="1">
        <v>38309</v>
      </c>
      <c r="X687">
        <v>20041118</v>
      </c>
      <c r="Y687">
        <v>0.97983200000000004</v>
      </c>
      <c r="AB687">
        <v>0.16066082121470901</v>
      </c>
      <c r="AI687" s="2">
        <f t="shared" si="40"/>
        <v>38309</v>
      </c>
      <c r="AJ687">
        <f t="shared" si="41"/>
        <v>5.2663304800000077</v>
      </c>
      <c r="AK687">
        <f t="shared" si="42"/>
        <v>5.2663304800000077</v>
      </c>
      <c r="AL687" s="3">
        <f>Sheet2!$Q$35</f>
        <v>10.235623914817568</v>
      </c>
      <c r="AM687" s="3">
        <f>Sheet2!$Q$37</f>
        <v>7.8277745832156471</v>
      </c>
      <c r="AN687" s="3">
        <f>Sheet2!$Q$39</f>
        <v>3.8789864960000009</v>
      </c>
      <c r="AU687">
        <f t="shared" si="43"/>
        <v>3.7491484655839291E-2</v>
      </c>
      <c r="AV687">
        <f>VLOOKUP(AI687,Sheet3!C719:F4010,4,FALSE)</f>
        <v>64.895405609320832</v>
      </c>
    </row>
    <row r="688" spans="1:48">
      <c r="A688">
        <v>46602723</v>
      </c>
      <c r="B688">
        <v>110</v>
      </c>
      <c r="C688" t="s">
        <v>164</v>
      </c>
      <c r="D688">
        <v>0</v>
      </c>
      <c r="E688" t="s">
        <v>165</v>
      </c>
      <c r="F688" t="s">
        <v>34</v>
      </c>
      <c r="G688" t="s">
        <v>166</v>
      </c>
      <c r="H688">
        <v>1</v>
      </c>
      <c r="I688">
        <v>18.62</v>
      </c>
      <c r="J688">
        <v>20.71</v>
      </c>
      <c r="K688">
        <v>9.3490000000000002</v>
      </c>
      <c r="L688">
        <v>11.439</v>
      </c>
      <c r="M688">
        <v>36848</v>
      </c>
      <c r="N688" t="s">
        <v>167</v>
      </c>
      <c r="P688">
        <v>2.2869999999999999</v>
      </c>
      <c r="V688" t="s">
        <v>35</v>
      </c>
      <c r="W688" s="1">
        <v>38310</v>
      </c>
      <c r="X688">
        <v>20041119</v>
      </c>
      <c r="Y688">
        <v>0.98466799999999999</v>
      </c>
      <c r="AB688">
        <v>-9.7893498716853503E-2</v>
      </c>
      <c r="AI688" s="2">
        <f t="shared" si="40"/>
        <v>38310</v>
      </c>
      <c r="AJ688">
        <f t="shared" si="41"/>
        <v>4.8595745200000096</v>
      </c>
      <c r="AK688">
        <f t="shared" si="42"/>
        <v>4.8595745200000096</v>
      </c>
      <c r="AL688" s="3">
        <f>Sheet2!$Q$35</f>
        <v>10.235623914817568</v>
      </c>
      <c r="AM688" s="3">
        <f>Sheet2!$Q$37</f>
        <v>7.8277745832156471</v>
      </c>
      <c r="AN688" s="3">
        <f>Sheet2!$Q$39</f>
        <v>3.8789864960000009</v>
      </c>
      <c r="AU688">
        <f t="shared" si="43"/>
        <v>3.4595752059693695E-2</v>
      </c>
      <c r="AV688">
        <f>VLOOKUP(AI688,Sheet3!C720:F4011,4,FALSE)</f>
        <v>62.486624178407176</v>
      </c>
    </row>
    <row r="689" spans="1:48">
      <c r="A689">
        <v>46636019</v>
      </c>
      <c r="B689">
        <v>110</v>
      </c>
      <c r="C689" t="s">
        <v>164</v>
      </c>
      <c r="D689">
        <v>0</v>
      </c>
      <c r="E689" t="s">
        <v>165</v>
      </c>
      <c r="F689" t="s">
        <v>34</v>
      </c>
      <c r="G689" t="s">
        <v>166</v>
      </c>
      <c r="H689">
        <v>1</v>
      </c>
      <c r="I689">
        <v>18.62</v>
      </c>
      <c r="J689">
        <v>20.71</v>
      </c>
      <c r="K689">
        <v>9.3490000000000002</v>
      </c>
      <c r="L689">
        <v>11.439</v>
      </c>
      <c r="M689">
        <v>36848</v>
      </c>
      <c r="N689" t="s">
        <v>167</v>
      </c>
      <c r="P689">
        <v>2.2869999999999999</v>
      </c>
      <c r="V689" t="s">
        <v>35</v>
      </c>
      <c r="W689" s="1">
        <v>38311</v>
      </c>
      <c r="X689">
        <v>20041120</v>
      </c>
      <c r="Y689">
        <v>0.98435499999999998</v>
      </c>
      <c r="AB689">
        <v>-8.1159110350728203E-2</v>
      </c>
      <c r="AI689" s="2">
        <f t="shared" si="40"/>
        <v>38311</v>
      </c>
      <c r="AJ689">
        <f t="shared" si="41"/>
        <v>4.885900950000007</v>
      </c>
      <c r="AK689">
        <f t="shared" si="42"/>
        <v>4.885900950000007</v>
      </c>
      <c r="AL689" s="3">
        <f>Sheet2!$Q$35</f>
        <v>10.235623914817568</v>
      </c>
      <c r="AM689" s="3">
        <f>Sheet2!$Q$37</f>
        <v>7.8277745832156471</v>
      </c>
      <c r="AN689" s="3">
        <f>Sheet2!$Q$39</f>
        <v>3.8789864960000009</v>
      </c>
      <c r="AU689">
        <f t="shared" si="43"/>
        <v>3.4783172304233292E-2</v>
      </c>
      <c r="AV689">
        <f>VLOOKUP(AI689,Sheet3!C721:F4012,4,FALSE)</f>
        <v>65.745563761408008</v>
      </c>
    </row>
    <row r="690" spans="1:48">
      <c r="A690">
        <v>46669623</v>
      </c>
      <c r="B690">
        <v>110</v>
      </c>
      <c r="C690" t="s">
        <v>164</v>
      </c>
      <c r="D690">
        <v>0</v>
      </c>
      <c r="E690" t="s">
        <v>165</v>
      </c>
      <c r="F690" t="s">
        <v>34</v>
      </c>
      <c r="G690" t="s">
        <v>166</v>
      </c>
      <c r="H690">
        <v>1</v>
      </c>
      <c r="I690">
        <v>18.62</v>
      </c>
      <c r="J690">
        <v>20.71</v>
      </c>
      <c r="K690">
        <v>9.3490000000000002</v>
      </c>
      <c r="L690">
        <v>11.439</v>
      </c>
      <c r="M690">
        <v>36848</v>
      </c>
      <c r="N690" t="s">
        <v>167</v>
      </c>
      <c r="P690">
        <v>2.2869999999999999</v>
      </c>
      <c r="V690" t="s">
        <v>35</v>
      </c>
      <c r="W690" s="1">
        <v>38312</v>
      </c>
      <c r="X690">
        <v>20041121</v>
      </c>
      <c r="Y690">
        <v>0.98716700000000002</v>
      </c>
      <c r="AB690">
        <v>-0.23150128314799301</v>
      </c>
      <c r="AI690" s="2">
        <f t="shared" si="40"/>
        <v>38312</v>
      </c>
      <c r="AJ690">
        <f t="shared" si="41"/>
        <v>4.6493836300000027</v>
      </c>
      <c r="AK690">
        <f t="shared" si="42"/>
        <v>4.6493836300000027</v>
      </c>
      <c r="AL690" s="3">
        <f>Sheet2!$Q$35</f>
        <v>10.235623914817568</v>
      </c>
      <c r="AM690" s="3">
        <f>Sheet2!$Q$37</f>
        <v>7.8277745832156471</v>
      </c>
      <c r="AN690" s="3">
        <f>Sheet2!$Q$39</f>
        <v>3.8789864960000009</v>
      </c>
      <c r="AU690">
        <f t="shared" si="43"/>
        <v>3.3099384036995576E-2</v>
      </c>
      <c r="AV690">
        <f>VLOOKUP(AI690,Sheet3!C722:F4013,4,FALSE)</f>
        <v>69.783814983822069</v>
      </c>
    </row>
    <row r="691" spans="1:48">
      <c r="A691">
        <v>46703731</v>
      </c>
      <c r="B691">
        <v>110</v>
      </c>
      <c r="C691" t="s">
        <v>164</v>
      </c>
      <c r="D691">
        <v>0</v>
      </c>
      <c r="E691" t="s">
        <v>165</v>
      </c>
      <c r="F691" t="s">
        <v>34</v>
      </c>
      <c r="G691" t="s">
        <v>166</v>
      </c>
      <c r="H691">
        <v>1</v>
      </c>
      <c r="I691">
        <v>18.62</v>
      </c>
      <c r="J691">
        <v>20.71</v>
      </c>
      <c r="K691">
        <v>9.3490000000000002</v>
      </c>
      <c r="L691">
        <v>11.439</v>
      </c>
      <c r="M691">
        <v>36848</v>
      </c>
      <c r="N691" t="s">
        <v>167</v>
      </c>
      <c r="P691">
        <v>2.2869999999999999</v>
      </c>
      <c r="V691" t="s">
        <v>35</v>
      </c>
      <c r="W691" s="1">
        <v>38313</v>
      </c>
      <c r="X691">
        <v>20041122</v>
      </c>
      <c r="Y691">
        <v>0.98089199999999999</v>
      </c>
      <c r="AB691">
        <v>0.10398845166809099</v>
      </c>
      <c r="AI691" s="2">
        <f t="shared" si="40"/>
        <v>38313</v>
      </c>
      <c r="AJ691">
        <f t="shared" si="41"/>
        <v>5.1771738800000122</v>
      </c>
      <c r="AK691">
        <f t="shared" si="42"/>
        <v>5.1771738800000122</v>
      </c>
      <c r="AL691" s="3">
        <f>Sheet2!$Q$35</f>
        <v>10.235623914817568</v>
      </c>
      <c r="AM691" s="3">
        <f>Sheet2!$Q$37</f>
        <v>7.8277745832156471</v>
      </c>
      <c r="AN691" s="3">
        <f>Sheet2!$Q$39</f>
        <v>3.8789864960000009</v>
      </c>
      <c r="AU691">
        <f t="shared" si="43"/>
        <v>3.6856770728644461E-2</v>
      </c>
      <c r="AV691">
        <f>VLOOKUP(AI691,Sheet3!C723:F4014,4,FALSE)</f>
        <v>72.688522003453244</v>
      </c>
    </row>
    <row r="692" spans="1:48">
      <c r="A692">
        <v>46748828</v>
      </c>
      <c r="B692">
        <v>110</v>
      </c>
      <c r="C692" t="s">
        <v>164</v>
      </c>
      <c r="D692">
        <v>0</v>
      </c>
      <c r="E692" t="s">
        <v>165</v>
      </c>
      <c r="F692" t="s">
        <v>34</v>
      </c>
      <c r="G692" t="s">
        <v>166</v>
      </c>
      <c r="H692">
        <v>1</v>
      </c>
      <c r="I692">
        <v>18.62</v>
      </c>
      <c r="J692">
        <v>20.71</v>
      </c>
      <c r="K692">
        <v>9.3490000000000002</v>
      </c>
      <c r="L692">
        <v>11.439</v>
      </c>
      <c r="M692">
        <v>36848</v>
      </c>
      <c r="N692" t="s">
        <v>167</v>
      </c>
      <c r="P692">
        <v>2.2869999999999999</v>
      </c>
      <c r="V692" t="s">
        <v>35</v>
      </c>
      <c r="W692" s="1">
        <v>38314</v>
      </c>
      <c r="X692">
        <v>20041123</v>
      </c>
      <c r="Y692">
        <v>0.97883600000000004</v>
      </c>
      <c r="AB692">
        <v>0.21391146278870399</v>
      </c>
      <c r="AI692" s="2">
        <f t="shared" si="40"/>
        <v>38314</v>
      </c>
      <c r="AJ692">
        <f t="shared" si="41"/>
        <v>5.3501040400000051</v>
      </c>
      <c r="AK692">
        <f t="shared" si="42"/>
        <v>5.3501040400000051</v>
      </c>
      <c r="AL692" s="3">
        <f>Sheet2!$Q$35</f>
        <v>10.235623914817568</v>
      </c>
      <c r="AM692" s="3">
        <f>Sheet2!$Q$37</f>
        <v>7.8277745832156471</v>
      </c>
      <c r="AN692" s="3">
        <f>Sheet2!$Q$39</f>
        <v>3.8789864960000009</v>
      </c>
      <c r="AU692">
        <f t="shared" si="43"/>
        <v>3.8087876232712932E-2</v>
      </c>
      <c r="AV692">
        <f>VLOOKUP(AI692,Sheet3!C724:F4015,4,FALSE)</f>
        <v>72.405135952757519</v>
      </c>
    </row>
    <row r="693" spans="1:48">
      <c r="A693">
        <v>46783183</v>
      </c>
      <c r="B693">
        <v>110</v>
      </c>
      <c r="C693" t="s">
        <v>164</v>
      </c>
      <c r="D693">
        <v>0</v>
      </c>
      <c r="E693" t="s">
        <v>165</v>
      </c>
      <c r="F693" t="s">
        <v>34</v>
      </c>
      <c r="G693" t="s">
        <v>166</v>
      </c>
      <c r="H693">
        <v>1</v>
      </c>
      <c r="I693">
        <v>18.62</v>
      </c>
      <c r="J693">
        <v>20.71</v>
      </c>
      <c r="K693">
        <v>9.3490000000000002</v>
      </c>
      <c r="L693">
        <v>11.439</v>
      </c>
      <c r="M693">
        <v>36848</v>
      </c>
      <c r="N693" t="s">
        <v>167</v>
      </c>
      <c r="P693">
        <v>2.2869999999999999</v>
      </c>
      <c r="V693" t="s">
        <v>35</v>
      </c>
      <c r="W693" s="1">
        <v>38315</v>
      </c>
      <c r="X693">
        <v>20041124</v>
      </c>
      <c r="Y693">
        <v>0.97751200000000005</v>
      </c>
      <c r="AB693">
        <v>0.28469846022240802</v>
      </c>
      <c r="AI693" s="2">
        <f t="shared" si="40"/>
        <v>38315</v>
      </c>
      <c r="AJ693">
        <f t="shared" si="41"/>
        <v>5.4614656800000034</v>
      </c>
      <c r="AK693">
        <f t="shared" si="42"/>
        <v>5.4614656800000034</v>
      </c>
      <c r="AL693" s="3">
        <f>Sheet2!$Q$35</f>
        <v>10.235623914817568</v>
      </c>
      <c r="AM693" s="3">
        <f>Sheet2!$Q$37</f>
        <v>7.8277745832156471</v>
      </c>
      <c r="AN693" s="3">
        <f>Sheet2!$Q$39</f>
        <v>3.8789864960000009</v>
      </c>
      <c r="AU693">
        <f t="shared" si="43"/>
        <v>3.888066985498273E-2</v>
      </c>
      <c r="AV693">
        <f>VLOOKUP(AI693,Sheet3!C725:F4016,4,FALSE)</f>
        <v>68.721117293713107</v>
      </c>
    </row>
    <row r="694" spans="1:48">
      <c r="A694">
        <v>46816834</v>
      </c>
      <c r="B694">
        <v>110</v>
      </c>
      <c r="C694" t="s">
        <v>164</v>
      </c>
      <c r="D694">
        <v>0</v>
      </c>
      <c r="E694" t="s">
        <v>165</v>
      </c>
      <c r="F694" t="s">
        <v>34</v>
      </c>
      <c r="G694" t="s">
        <v>166</v>
      </c>
      <c r="H694">
        <v>1</v>
      </c>
      <c r="I694">
        <v>18.62</v>
      </c>
      <c r="J694">
        <v>20.71</v>
      </c>
      <c r="K694">
        <v>9.3490000000000002</v>
      </c>
      <c r="L694">
        <v>11.439</v>
      </c>
      <c r="M694">
        <v>36848</v>
      </c>
      <c r="N694" t="s">
        <v>167</v>
      </c>
      <c r="P694">
        <v>2.2869999999999999</v>
      </c>
      <c r="V694" t="s">
        <v>35</v>
      </c>
      <c r="W694" s="1">
        <v>38316</v>
      </c>
      <c r="X694">
        <v>20041125</v>
      </c>
      <c r="Y694">
        <v>0.97751200000000005</v>
      </c>
      <c r="AB694">
        <v>0.28469846022240802</v>
      </c>
      <c r="AI694" s="2">
        <f t="shared" si="40"/>
        <v>38316</v>
      </c>
      <c r="AJ694">
        <f t="shared" si="41"/>
        <v>5.4614656800000034</v>
      </c>
      <c r="AK694">
        <f t="shared" si="42"/>
        <v>5.4614656800000034</v>
      </c>
      <c r="AL694" s="3">
        <f>Sheet2!$Q$35</f>
        <v>10.235623914817568</v>
      </c>
      <c r="AM694" s="3">
        <f>Sheet2!$Q$37</f>
        <v>7.8277745832156471</v>
      </c>
      <c r="AN694" s="3">
        <f>Sheet2!$Q$39</f>
        <v>3.8789864960000009</v>
      </c>
      <c r="AU694">
        <f t="shared" si="43"/>
        <v>3.888066985498273E-2</v>
      </c>
      <c r="AV694">
        <f>VLOOKUP(AI694,Sheet3!C726:F4017,4,FALSE)</f>
        <v>87.212057101609105</v>
      </c>
    </row>
    <row r="695" spans="1:48">
      <c r="A695">
        <v>46850889</v>
      </c>
      <c r="B695">
        <v>110</v>
      </c>
      <c r="C695" t="s">
        <v>164</v>
      </c>
      <c r="D695">
        <v>0</v>
      </c>
      <c r="E695" t="s">
        <v>165</v>
      </c>
      <c r="F695" t="s">
        <v>34</v>
      </c>
      <c r="G695" t="s">
        <v>166</v>
      </c>
      <c r="H695">
        <v>1</v>
      </c>
      <c r="I695">
        <v>18.62</v>
      </c>
      <c r="J695">
        <v>20.71</v>
      </c>
      <c r="K695">
        <v>9.3490000000000002</v>
      </c>
      <c r="L695">
        <v>11.439</v>
      </c>
      <c r="M695">
        <v>36848</v>
      </c>
      <c r="N695" t="s">
        <v>167</v>
      </c>
      <c r="P695">
        <v>2.2869999999999999</v>
      </c>
      <c r="V695" t="s">
        <v>35</v>
      </c>
      <c r="W695" s="1">
        <v>38317</v>
      </c>
      <c r="X695">
        <v>20041126</v>
      </c>
      <c r="Y695">
        <v>0.97963699999999998</v>
      </c>
      <c r="AB695">
        <v>0.17108639863130801</v>
      </c>
      <c r="AI695" s="2">
        <f t="shared" si="40"/>
        <v>38317</v>
      </c>
      <c r="AJ695">
        <f t="shared" si="41"/>
        <v>5.2827319300000113</v>
      </c>
      <c r="AK695">
        <f t="shared" si="42"/>
        <v>5.2827319300000113</v>
      </c>
      <c r="AL695" s="3">
        <f>Sheet2!$Q$35</f>
        <v>10.235623914817568</v>
      </c>
      <c r="AM695" s="3">
        <f>Sheet2!$Q$37</f>
        <v>7.8277745832156471</v>
      </c>
      <c r="AN695" s="3">
        <f>Sheet2!$Q$39</f>
        <v>3.8789864960000009</v>
      </c>
      <c r="AU695">
        <f t="shared" si="43"/>
        <v>3.7608248066974222E-2</v>
      </c>
      <c r="AV695">
        <f>VLOOKUP(AI695,Sheet3!C727:F4018,4,FALSE)</f>
        <v>123.41462507798788</v>
      </c>
    </row>
    <row r="696" spans="1:48">
      <c r="A696">
        <v>46896911</v>
      </c>
      <c r="B696">
        <v>110</v>
      </c>
      <c r="C696" t="s">
        <v>164</v>
      </c>
      <c r="D696">
        <v>0</v>
      </c>
      <c r="E696" t="s">
        <v>165</v>
      </c>
      <c r="F696" t="s">
        <v>34</v>
      </c>
      <c r="G696" t="s">
        <v>166</v>
      </c>
      <c r="H696">
        <v>1</v>
      </c>
      <c r="I696">
        <v>18.62</v>
      </c>
      <c r="J696">
        <v>20.71</v>
      </c>
      <c r="K696">
        <v>9.3490000000000002</v>
      </c>
      <c r="L696">
        <v>11.439</v>
      </c>
      <c r="M696">
        <v>36848</v>
      </c>
      <c r="N696" t="s">
        <v>167</v>
      </c>
      <c r="P696">
        <v>2.2869999999999999</v>
      </c>
      <c r="V696" t="s">
        <v>35</v>
      </c>
      <c r="W696" s="1">
        <v>38318</v>
      </c>
      <c r="X696">
        <v>20041127</v>
      </c>
      <c r="Y696">
        <v>0.97823000000000004</v>
      </c>
      <c r="AB696">
        <v>0.24631094952950799</v>
      </c>
      <c r="AI696" s="2">
        <f t="shared" si="40"/>
        <v>38318</v>
      </c>
      <c r="AJ696">
        <f t="shared" si="41"/>
        <v>5.4010747000000094</v>
      </c>
      <c r="AK696">
        <f t="shared" si="42"/>
        <v>5.4010747000000094</v>
      </c>
      <c r="AL696" s="3">
        <f>Sheet2!$Q$35</f>
        <v>10.235623914817568</v>
      </c>
      <c r="AM696" s="3">
        <f>Sheet2!$Q$37</f>
        <v>7.8277745832156471</v>
      </c>
      <c r="AN696" s="3">
        <f>Sheet2!$Q$39</f>
        <v>3.8789864960000009</v>
      </c>
      <c r="AU696">
        <f t="shared" si="43"/>
        <v>3.8450740987316823E-2</v>
      </c>
      <c r="AV696">
        <f>VLOOKUP(AI696,Sheet3!C728:F4019,4,FALSE)</f>
        <v>156.21656044601795</v>
      </c>
    </row>
    <row r="697" spans="1:48">
      <c r="A697">
        <v>46930404</v>
      </c>
      <c r="B697">
        <v>110</v>
      </c>
      <c r="C697" t="s">
        <v>164</v>
      </c>
      <c r="D697">
        <v>0</v>
      </c>
      <c r="E697" t="s">
        <v>165</v>
      </c>
      <c r="F697" t="s">
        <v>34</v>
      </c>
      <c r="G697" t="s">
        <v>166</v>
      </c>
      <c r="H697">
        <v>1</v>
      </c>
      <c r="I697">
        <v>18.62</v>
      </c>
      <c r="J697">
        <v>20.71</v>
      </c>
      <c r="K697">
        <v>9.3490000000000002</v>
      </c>
      <c r="L697">
        <v>11.439</v>
      </c>
      <c r="M697">
        <v>36848</v>
      </c>
      <c r="N697" t="s">
        <v>167</v>
      </c>
      <c r="P697">
        <v>2.2869999999999999</v>
      </c>
      <c r="V697" t="s">
        <v>35</v>
      </c>
      <c r="W697" s="1">
        <v>38319</v>
      </c>
      <c r="X697">
        <v>20041128</v>
      </c>
      <c r="Y697">
        <v>0.97788799999999998</v>
      </c>
      <c r="AB697">
        <v>0.26459580838323299</v>
      </c>
      <c r="AI697" s="2">
        <f t="shared" si="40"/>
        <v>38319</v>
      </c>
      <c r="AJ697">
        <f t="shared" si="41"/>
        <v>5.4298403200000109</v>
      </c>
      <c r="AK697">
        <f t="shared" si="42"/>
        <v>5.4298403200000109</v>
      </c>
      <c r="AL697" s="3">
        <f>Sheet2!$Q$35</f>
        <v>10.235623914817568</v>
      </c>
      <c r="AM697" s="3">
        <f>Sheet2!$Q$37</f>
        <v>7.8277745832156471</v>
      </c>
      <c r="AN697" s="3">
        <f>Sheet2!$Q$39</f>
        <v>3.8789864960000009</v>
      </c>
      <c r="AU697">
        <f t="shared" si="43"/>
        <v>3.8655526046845738E-2</v>
      </c>
      <c r="AV697">
        <f>VLOOKUP(AI697,Sheet3!C729:F4020,4,FALSE)</f>
        <v>200.8498634305945</v>
      </c>
    </row>
    <row r="698" spans="1:48">
      <c r="A698">
        <v>46964525</v>
      </c>
      <c r="B698">
        <v>110</v>
      </c>
      <c r="C698" t="s">
        <v>164</v>
      </c>
      <c r="D698">
        <v>0</v>
      </c>
      <c r="E698" t="s">
        <v>165</v>
      </c>
      <c r="F698" t="s">
        <v>34</v>
      </c>
      <c r="G698" t="s">
        <v>166</v>
      </c>
      <c r="H698">
        <v>1</v>
      </c>
      <c r="I698">
        <v>18.62</v>
      </c>
      <c r="J698">
        <v>20.71</v>
      </c>
      <c r="K698">
        <v>9.3490000000000002</v>
      </c>
      <c r="L698">
        <v>11.439</v>
      </c>
      <c r="M698">
        <v>36848</v>
      </c>
      <c r="N698" t="s">
        <v>167</v>
      </c>
      <c r="P698">
        <v>2.2869999999999999</v>
      </c>
      <c r="V698" t="s">
        <v>35</v>
      </c>
      <c r="W698" s="1">
        <v>38320</v>
      </c>
      <c r="X698">
        <v>20041129</v>
      </c>
      <c r="Y698">
        <v>0.97502299999999997</v>
      </c>
      <c r="AB698">
        <v>0.41777159965782701</v>
      </c>
      <c r="AI698" s="2">
        <f t="shared" si="40"/>
        <v>38320</v>
      </c>
      <c r="AJ698">
        <f t="shared" si="41"/>
        <v>5.670815470000008</v>
      </c>
      <c r="AK698">
        <f t="shared" si="42"/>
        <v>5.670815470000008</v>
      </c>
      <c r="AL698" s="3">
        <f>Sheet2!$Q$35</f>
        <v>10.235623914817568</v>
      </c>
      <c r="AM698" s="3">
        <f>Sheet2!$Q$37</f>
        <v>7.8277745832156471</v>
      </c>
      <c r="AN698" s="3">
        <f>Sheet2!$Q$39</f>
        <v>3.8789864960000009</v>
      </c>
      <c r="AU698">
        <f t="shared" si="43"/>
        <v>4.0371050010443145E-2</v>
      </c>
      <c r="AV698">
        <f>VLOOKUP(AI698,Sheet3!C730:F4021,4,FALSE)</f>
        <v>229.82608711423231</v>
      </c>
    </row>
    <row r="699" spans="1:48">
      <c r="A699">
        <v>47006473</v>
      </c>
      <c r="B699">
        <v>110</v>
      </c>
      <c r="C699" t="s">
        <v>164</v>
      </c>
      <c r="D699">
        <v>0</v>
      </c>
      <c r="E699" t="s">
        <v>165</v>
      </c>
      <c r="F699" t="s">
        <v>34</v>
      </c>
      <c r="G699" t="s">
        <v>166</v>
      </c>
      <c r="H699">
        <v>1</v>
      </c>
      <c r="I699">
        <v>18.62</v>
      </c>
      <c r="J699">
        <v>20.71</v>
      </c>
      <c r="K699">
        <v>9.3490000000000002</v>
      </c>
      <c r="L699">
        <v>11.439</v>
      </c>
      <c r="M699">
        <v>36848</v>
      </c>
      <c r="N699" t="s">
        <v>167</v>
      </c>
      <c r="P699">
        <v>2.2869999999999999</v>
      </c>
      <c r="V699" t="s">
        <v>35</v>
      </c>
      <c r="W699" s="1">
        <v>38321</v>
      </c>
      <c r="X699">
        <v>20041130</v>
      </c>
      <c r="Y699">
        <v>0.97626599999999997</v>
      </c>
      <c r="AB699">
        <v>0.35131522668947801</v>
      </c>
      <c r="AI699" s="2">
        <f t="shared" si="40"/>
        <v>38321</v>
      </c>
      <c r="AJ699">
        <f t="shared" si="41"/>
        <v>5.5662667400000032</v>
      </c>
      <c r="AK699">
        <f t="shared" si="42"/>
        <v>5.5662667400000032</v>
      </c>
      <c r="AL699" s="3">
        <f>Sheet2!$Q$35</f>
        <v>10.235623914817568</v>
      </c>
      <c r="AM699" s="3">
        <f>Sheet2!$Q$37</f>
        <v>7.8277745832156471</v>
      </c>
      <c r="AN699" s="3">
        <f>Sheet2!$Q$39</f>
        <v>3.8789864960000009</v>
      </c>
      <c r="AU699">
        <f t="shared" si="43"/>
        <v>3.9626758112798574E-2</v>
      </c>
      <c r="AV699">
        <f>VLOOKUP(AI699,Sheet3!C731:F4022,4,FALSE)</f>
        <v>234.28941741268994</v>
      </c>
    </row>
    <row r="700" spans="1:48">
      <c r="A700">
        <v>47044030</v>
      </c>
      <c r="B700">
        <v>110</v>
      </c>
      <c r="C700" t="s">
        <v>164</v>
      </c>
      <c r="D700">
        <v>0</v>
      </c>
      <c r="E700" t="s">
        <v>165</v>
      </c>
      <c r="F700" t="s">
        <v>34</v>
      </c>
      <c r="G700" t="s">
        <v>166</v>
      </c>
      <c r="H700">
        <v>1</v>
      </c>
      <c r="I700">
        <v>18.62</v>
      </c>
      <c r="J700">
        <v>20.71</v>
      </c>
      <c r="K700">
        <v>9.3490000000000002</v>
      </c>
      <c r="L700">
        <v>11.439</v>
      </c>
      <c r="M700">
        <v>36848</v>
      </c>
      <c r="N700" t="s">
        <v>167</v>
      </c>
      <c r="P700">
        <v>2.2869999999999999</v>
      </c>
      <c r="V700" t="s">
        <v>35</v>
      </c>
      <c r="W700" s="1">
        <v>38322</v>
      </c>
      <c r="X700">
        <v>20041201</v>
      </c>
      <c r="Y700">
        <v>0.97509900000000005</v>
      </c>
      <c r="AB700">
        <v>0.41370829769032902</v>
      </c>
      <c r="AI700" s="2">
        <f t="shared" si="40"/>
        <v>38322</v>
      </c>
      <c r="AJ700">
        <f t="shared" si="41"/>
        <v>5.6644231100000013</v>
      </c>
      <c r="AK700">
        <f t="shared" si="42"/>
        <v>5.6644231100000013</v>
      </c>
      <c r="AL700" s="3">
        <f>Sheet2!$Q$35</f>
        <v>10.235623914817568</v>
      </c>
      <c r="AM700" s="3">
        <f>Sheet2!$Q$37</f>
        <v>7.8277745832156471</v>
      </c>
      <c r="AN700" s="3">
        <f>Sheet2!$Q$39</f>
        <v>3.8789864960000009</v>
      </c>
      <c r="AU700">
        <f t="shared" si="43"/>
        <v>4.0325542219436676E-2</v>
      </c>
      <c r="AV700">
        <f>VLOOKUP(AI700,Sheet3!C732:F4023,4,FALSE)</f>
        <v>244.27877569971423</v>
      </c>
    </row>
    <row r="701" spans="1:48">
      <c r="A701">
        <v>47077638</v>
      </c>
      <c r="B701">
        <v>110</v>
      </c>
      <c r="C701" t="s">
        <v>164</v>
      </c>
      <c r="D701">
        <v>0</v>
      </c>
      <c r="E701" t="s">
        <v>165</v>
      </c>
      <c r="F701" t="s">
        <v>34</v>
      </c>
      <c r="G701" t="s">
        <v>166</v>
      </c>
      <c r="H701">
        <v>1</v>
      </c>
      <c r="I701">
        <v>18.62</v>
      </c>
      <c r="J701">
        <v>20.71</v>
      </c>
      <c r="K701">
        <v>9.3490000000000002</v>
      </c>
      <c r="L701">
        <v>11.439</v>
      </c>
      <c r="M701">
        <v>36848</v>
      </c>
      <c r="N701" t="s">
        <v>167</v>
      </c>
      <c r="P701">
        <v>2.2869999999999999</v>
      </c>
      <c r="V701" t="s">
        <v>35</v>
      </c>
      <c r="W701" s="1">
        <v>38323</v>
      </c>
      <c r="X701">
        <v>20041202</v>
      </c>
      <c r="Y701">
        <v>0.97509900000000005</v>
      </c>
      <c r="AB701">
        <v>0.41370829769032902</v>
      </c>
      <c r="AI701" s="2">
        <f t="shared" si="40"/>
        <v>38323</v>
      </c>
      <c r="AJ701">
        <f t="shared" si="41"/>
        <v>5.6644231100000013</v>
      </c>
      <c r="AK701">
        <f t="shared" si="42"/>
        <v>5.6644231100000013</v>
      </c>
      <c r="AL701" s="3">
        <f>Sheet2!$Q$35</f>
        <v>10.235623914817568</v>
      </c>
      <c r="AM701" s="3">
        <f>Sheet2!$Q$37</f>
        <v>7.8277745832156471</v>
      </c>
      <c r="AN701" s="3">
        <f>Sheet2!$Q$39</f>
        <v>3.8789864960000009</v>
      </c>
      <c r="AU701">
        <f t="shared" si="43"/>
        <v>4.0325542219436676E-2</v>
      </c>
      <c r="AV701">
        <f>VLOOKUP(AI701,Sheet3!C733:F4024,4,FALSE)</f>
        <v>249.16718507421547</v>
      </c>
    </row>
    <row r="702" spans="1:48">
      <c r="A702">
        <v>47111737</v>
      </c>
      <c r="B702">
        <v>110</v>
      </c>
      <c r="C702" t="s">
        <v>164</v>
      </c>
      <c r="D702">
        <v>0</v>
      </c>
      <c r="E702" t="s">
        <v>165</v>
      </c>
      <c r="F702" t="s">
        <v>34</v>
      </c>
      <c r="G702" t="s">
        <v>166</v>
      </c>
      <c r="H702">
        <v>1</v>
      </c>
      <c r="I702">
        <v>18.62</v>
      </c>
      <c r="J702">
        <v>20.71</v>
      </c>
      <c r="K702">
        <v>9.3490000000000002</v>
      </c>
      <c r="L702">
        <v>11.439</v>
      </c>
      <c r="M702">
        <v>36848</v>
      </c>
      <c r="N702" t="s">
        <v>167</v>
      </c>
      <c r="P702">
        <v>2.2869999999999999</v>
      </c>
      <c r="V702" t="s">
        <v>35</v>
      </c>
      <c r="W702" s="1">
        <v>38324</v>
      </c>
      <c r="X702">
        <v>20041203</v>
      </c>
      <c r="Y702">
        <v>0.97626800000000002</v>
      </c>
      <c r="AB702">
        <v>0.35120829769033002</v>
      </c>
      <c r="AI702" s="2">
        <f t="shared" si="40"/>
        <v>38324</v>
      </c>
      <c r="AJ702">
        <f t="shared" si="41"/>
        <v>5.5660985200000113</v>
      </c>
      <c r="AK702">
        <f t="shared" si="42"/>
        <v>5.5660985200000113</v>
      </c>
      <c r="AL702" s="3">
        <f>Sheet2!$Q$35</f>
        <v>10.235623914817568</v>
      </c>
      <c r="AM702" s="3">
        <f>Sheet2!$Q$37</f>
        <v>7.8277745832156471</v>
      </c>
      <c r="AN702" s="3">
        <f>Sheet2!$Q$39</f>
        <v>3.8789864960000009</v>
      </c>
      <c r="AU702">
        <f t="shared" si="43"/>
        <v>3.9625560539351096E-2</v>
      </c>
      <c r="AV702">
        <f>VLOOKUP(AI702,Sheet3!C734:F4025,4,FALSE)</f>
        <v>242.01168729414843</v>
      </c>
    </row>
    <row r="703" spans="1:48">
      <c r="A703">
        <v>47145401</v>
      </c>
      <c r="B703">
        <v>110</v>
      </c>
      <c r="C703" t="s">
        <v>164</v>
      </c>
      <c r="D703">
        <v>0</v>
      </c>
      <c r="E703" t="s">
        <v>165</v>
      </c>
      <c r="F703" t="s">
        <v>34</v>
      </c>
      <c r="G703" t="s">
        <v>166</v>
      </c>
      <c r="H703">
        <v>1</v>
      </c>
      <c r="I703">
        <v>18.62</v>
      </c>
      <c r="J703">
        <v>20.71</v>
      </c>
      <c r="K703">
        <v>9.3490000000000002</v>
      </c>
      <c r="L703">
        <v>11.439</v>
      </c>
      <c r="M703">
        <v>36848</v>
      </c>
      <c r="N703" t="s">
        <v>167</v>
      </c>
      <c r="P703">
        <v>2.2869999999999999</v>
      </c>
      <c r="V703" t="s">
        <v>35</v>
      </c>
      <c r="W703" s="1">
        <v>38325</v>
      </c>
      <c r="X703">
        <v>20041204</v>
      </c>
      <c r="Y703">
        <v>0.97645199999999999</v>
      </c>
      <c r="AB703">
        <v>0.34137082976903199</v>
      </c>
      <c r="AI703" s="2">
        <f t="shared" si="40"/>
        <v>38325</v>
      </c>
      <c r="AJ703">
        <f t="shared" si="41"/>
        <v>5.5506222800000131</v>
      </c>
      <c r="AK703">
        <f t="shared" si="42"/>
        <v>5.5506222800000131</v>
      </c>
      <c r="AL703" s="3">
        <f>Sheet2!$Q$35</f>
        <v>10.235623914817568</v>
      </c>
      <c r="AM703" s="3">
        <f>Sheet2!$Q$37</f>
        <v>7.8277745832156471</v>
      </c>
      <c r="AN703" s="3">
        <f>Sheet2!$Q$39</f>
        <v>3.8789864960000009</v>
      </c>
      <c r="AU703">
        <f t="shared" si="43"/>
        <v>3.9515383782177657E-2</v>
      </c>
      <c r="AV703">
        <f>VLOOKUP(AI703,Sheet3!C735:F4026,4,FALSE)</f>
        <v>235.06872905210318</v>
      </c>
    </row>
    <row r="704" spans="1:48">
      <c r="A704">
        <v>47179472</v>
      </c>
      <c r="B704">
        <v>110</v>
      </c>
      <c r="C704" t="s">
        <v>164</v>
      </c>
      <c r="D704">
        <v>0</v>
      </c>
      <c r="E704" t="s">
        <v>165</v>
      </c>
      <c r="F704" t="s">
        <v>34</v>
      </c>
      <c r="G704" t="s">
        <v>166</v>
      </c>
      <c r="H704">
        <v>1</v>
      </c>
      <c r="I704">
        <v>18.62</v>
      </c>
      <c r="J704">
        <v>20.71</v>
      </c>
      <c r="K704">
        <v>9.3490000000000002</v>
      </c>
      <c r="L704">
        <v>11.439</v>
      </c>
      <c r="M704">
        <v>36848</v>
      </c>
      <c r="N704" t="s">
        <v>167</v>
      </c>
      <c r="P704">
        <v>2.2869999999999999</v>
      </c>
      <c r="V704" t="s">
        <v>35</v>
      </c>
      <c r="W704" s="1">
        <v>38326</v>
      </c>
      <c r="X704">
        <v>20041205</v>
      </c>
      <c r="Y704">
        <v>0.97823199999999999</v>
      </c>
      <c r="AB704">
        <v>0.246204020530366</v>
      </c>
      <c r="AI704" s="2">
        <f t="shared" si="40"/>
        <v>38326</v>
      </c>
      <c r="AJ704">
        <f t="shared" si="41"/>
        <v>5.4009064800000033</v>
      </c>
      <c r="AK704">
        <f t="shared" si="42"/>
        <v>5.4009064800000033</v>
      </c>
      <c r="AL704" s="3">
        <f>Sheet2!$Q$35</f>
        <v>10.235623914817568</v>
      </c>
      <c r="AM704" s="3">
        <f>Sheet2!$Q$37</f>
        <v>7.8277745832156471</v>
      </c>
      <c r="AN704" s="3">
        <f>Sheet2!$Q$39</f>
        <v>3.8789864960000009</v>
      </c>
      <c r="AU704">
        <f t="shared" si="43"/>
        <v>3.844954341386924E-2</v>
      </c>
      <c r="AV704">
        <f>VLOOKUP(AI704,Sheet3!C736:F4027,4,FALSE)</f>
        <v>223.59159399892636</v>
      </c>
    </row>
    <row r="705" spans="1:48">
      <c r="A705">
        <v>47218059</v>
      </c>
      <c r="B705">
        <v>110</v>
      </c>
      <c r="C705" t="s">
        <v>164</v>
      </c>
      <c r="D705">
        <v>0</v>
      </c>
      <c r="E705" t="s">
        <v>165</v>
      </c>
      <c r="F705" t="s">
        <v>34</v>
      </c>
      <c r="G705" t="s">
        <v>166</v>
      </c>
      <c r="H705">
        <v>1</v>
      </c>
      <c r="I705">
        <v>18.62</v>
      </c>
      <c r="J705">
        <v>20.71</v>
      </c>
      <c r="K705">
        <v>9.3490000000000002</v>
      </c>
      <c r="L705">
        <v>11.439</v>
      </c>
      <c r="M705">
        <v>36848</v>
      </c>
      <c r="N705" t="s">
        <v>167</v>
      </c>
      <c r="P705">
        <v>2.2869999999999999</v>
      </c>
      <c r="V705" t="s">
        <v>35</v>
      </c>
      <c r="W705" s="1">
        <v>38327</v>
      </c>
      <c r="X705">
        <v>20041206</v>
      </c>
      <c r="Y705">
        <v>0.976908</v>
      </c>
      <c r="AB705">
        <v>0.31699101796406998</v>
      </c>
      <c r="AI705" s="2">
        <f t="shared" si="40"/>
        <v>38327</v>
      </c>
      <c r="AJ705">
        <f t="shared" si="41"/>
        <v>5.5122681200000017</v>
      </c>
      <c r="AK705">
        <f t="shared" si="42"/>
        <v>5.5122681200000017</v>
      </c>
      <c r="AL705" s="3">
        <f>Sheet2!$Q$35</f>
        <v>10.235623914817568</v>
      </c>
      <c r="AM705" s="3">
        <f>Sheet2!$Q$37</f>
        <v>7.8277745832156471</v>
      </c>
      <c r="AN705" s="3">
        <f>Sheet2!$Q$39</f>
        <v>3.8789864960000009</v>
      </c>
      <c r="AU705">
        <f t="shared" si="43"/>
        <v>3.9242337036139038E-2</v>
      </c>
      <c r="AV705">
        <f>VLOOKUP(AI705,Sheet3!C737:F4028,4,FALSE)</f>
        <v>200.1413983038552</v>
      </c>
    </row>
    <row r="706" spans="1:48">
      <c r="A706">
        <v>47255300</v>
      </c>
      <c r="B706">
        <v>110</v>
      </c>
      <c r="C706" t="s">
        <v>164</v>
      </c>
      <c r="D706">
        <v>0</v>
      </c>
      <c r="E706" t="s">
        <v>165</v>
      </c>
      <c r="F706" t="s">
        <v>34</v>
      </c>
      <c r="G706" t="s">
        <v>166</v>
      </c>
      <c r="H706">
        <v>1</v>
      </c>
      <c r="I706">
        <v>18.62</v>
      </c>
      <c r="J706">
        <v>20.71</v>
      </c>
      <c r="K706">
        <v>9.3490000000000002</v>
      </c>
      <c r="L706">
        <v>11.439</v>
      </c>
      <c r="M706">
        <v>36848</v>
      </c>
      <c r="N706" t="s">
        <v>167</v>
      </c>
      <c r="P706">
        <v>2.2869999999999999</v>
      </c>
      <c r="V706" t="s">
        <v>35</v>
      </c>
      <c r="W706" s="1">
        <v>38328</v>
      </c>
      <c r="X706">
        <v>20041207</v>
      </c>
      <c r="Y706">
        <v>0.98128800000000005</v>
      </c>
      <c r="AB706">
        <v>8.2816509837463206E-2</v>
      </c>
      <c r="AI706" s="2">
        <f t="shared" si="40"/>
        <v>38328</v>
      </c>
      <c r="AJ706">
        <f t="shared" si="41"/>
        <v>5.1438663200000008</v>
      </c>
      <c r="AK706">
        <f t="shared" si="42"/>
        <v>5.1438663200000008</v>
      </c>
      <c r="AL706" s="3">
        <f>Sheet2!$Q$35</f>
        <v>10.235623914817568</v>
      </c>
      <c r="AM706" s="3">
        <f>Sheet2!$Q$37</f>
        <v>7.8277745832156471</v>
      </c>
      <c r="AN706" s="3">
        <f>Sheet2!$Q$39</f>
        <v>3.8789864960000009</v>
      </c>
      <c r="AU706">
        <f t="shared" si="43"/>
        <v>3.6619651186031964E-2</v>
      </c>
      <c r="AV706">
        <f>VLOOKUP(AI706,Sheet3!C738:F4029,4,FALSE)</f>
        <v>185.19278412965573</v>
      </c>
    </row>
    <row r="707" spans="1:48">
      <c r="A707">
        <v>47293106</v>
      </c>
      <c r="B707">
        <v>110</v>
      </c>
      <c r="C707" t="s">
        <v>164</v>
      </c>
      <c r="D707">
        <v>0</v>
      </c>
      <c r="E707" t="s">
        <v>165</v>
      </c>
      <c r="F707" t="s">
        <v>34</v>
      </c>
      <c r="G707" t="s">
        <v>166</v>
      </c>
      <c r="H707">
        <v>1</v>
      </c>
      <c r="I707">
        <v>18.62</v>
      </c>
      <c r="J707">
        <v>20.71</v>
      </c>
      <c r="K707">
        <v>9.3490000000000002</v>
      </c>
      <c r="L707">
        <v>11.439</v>
      </c>
      <c r="M707">
        <v>36848</v>
      </c>
      <c r="N707" t="s">
        <v>167</v>
      </c>
      <c r="P707">
        <v>2.2869999999999999</v>
      </c>
      <c r="V707" t="s">
        <v>35</v>
      </c>
      <c r="W707" s="1">
        <v>38329</v>
      </c>
      <c r="X707">
        <v>20041208</v>
      </c>
      <c r="Y707">
        <v>0.98087800000000003</v>
      </c>
      <c r="AB707">
        <v>0.10473695466210101</v>
      </c>
      <c r="AI707" s="2">
        <f t="shared" ref="AI707:AI770" si="44">W707</f>
        <v>38329</v>
      </c>
      <c r="AJ707">
        <f t="shared" ref="AJ707:AJ770" si="45">$AQ$2*(Y707^2)+($AR$2*Y707)+$AS$2</f>
        <v>5.1783514199999985</v>
      </c>
      <c r="AK707">
        <f t="shared" ref="AK707:AK770" si="46">IF(AJ707&gt;0,AJ707,0)</f>
        <v>5.1783514199999985</v>
      </c>
      <c r="AL707" s="3">
        <f>Sheet2!$Q$35</f>
        <v>10.235623914817568</v>
      </c>
      <c r="AM707" s="3">
        <f>Sheet2!$Q$37</f>
        <v>7.8277745832156471</v>
      </c>
      <c r="AN707" s="3">
        <f>Sheet2!$Q$39</f>
        <v>3.8789864960000009</v>
      </c>
      <c r="AU707">
        <f t="shared" ref="AU707:AU770" si="47">0.001*(AK707*86440)/AT$2</f>
        <v>3.6865153742777129E-2</v>
      </c>
      <c r="AV707">
        <f>VLOOKUP(AI707,Sheet3!C739:F4030,4,FALSE)</f>
        <v>198.29938897433297</v>
      </c>
    </row>
    <row r="708" spans="1:48">
      <c r="A708">
        <v>47326736</v>
      </c>
      <c r="B708">
        <v>110</v>
      </c>
      <c r="C708" t="s">
        <v>164</v>
      </c>
      <c r="D708">
        <v>0</v>
      </c>
      <c r="E708" t="s">
        <v>165</v>
      </c>
      <c r="F708" t="s">
        <v>34</v>
      </c>
      <c r="G708" t="s">
        <v>166</v>
      </c>
      <c r="H708">
        <v>1</v>
      </c>
      <c r="I708">
        <v>18.62</v>
      </c>
      <c r="J708">
        <v>20.71</v>
      </c>
      <c r="K708">
        <v>9.3490000000000002</v>
      </c>
      <c r="L708">
        <v>11.439</v>
      </c>
      <c r="M708">
        <v>36848</v>
      </c>
      <c r="N708" t="s">
        <v>167</v>
      </c>
      <c r="P708">
        <v>2.2869999999999999</v>
      </c>
      <c r="V708" t="s">
        <v>35</v>
      </c>
      <c r="W708" s="1">
        <v>38330</v>
      </c>
      <c r="X708">
        <v>20041209</v>
      </c>
      <c r="Y708">
        <v>0.98363400000000001</v>
      </c>
      <c r="AB708">
        <v>-4.2611206159112902E-2</v>
      </c>
      <c r="AI708" s="2">
        <f t="shared" si="44"/>
        <v>38330</v>
      </c>
      <c r="AJ708">
        <f t="shared" si="45"/>
        <v>4.9465442600000102</v>
      </c>
      <c r="AK708">
        <f t="shared" si="46"/>
        <v>4.9465442600000102</v>
      </c>
      <c r="AL708" s="3">
        <f>Sheet2!$Q$35</f>
        <v>10.235623914817568</v>
      </c>
      <c r="AM708" s="3">
        <f>Sheet2!$Q$37</f>
        <v>7.8277745832156471</v>
      </c>
      <c r="AN708" s="3">
        <f>Sheet2!$Q$39</f>
        <v>3.8789864960000009</v>
      </c>
      <c r="AU708">
        <f t="shared" si="47"/>
        <v>3.521489753207057E-2</v>
      </c>
      <c r="AV708">
        <f>VLOOKUP(AI708,Sheet3!C740:F4031,4,FALSE)</f>
        <v>221.11196605533877</v>
      </c>
    </row>
    <row r="709" spans="1:48">
      <c r="A709">
        <v>47367405</v>
      </c>
      <c r="B709">
        <v>110</v>
      </c>
      <c r="C709" t="s">
        <v>164</v>
      </c>
      <c r="D709">
        <v>0</v>
      </c>
      <c r="E709" t="s">
        <v>165</v>
      </c>
      <c r="F709" t="s">
        <v>34</v>
      </c>
      <c r="G709" t="s">
        <v>166</v>
      </c>
      <c r="H709">
        <v>1</v>
      </c>
      <c r="I709">
        <v>18.62</v>
      </c>
      <c r="J709">
        <v>20.71</v>
      </c>
      <c r="K709">
        <v>9.3490000000000002</v>
      </c>
      <c r="L709">
        <v>11.439</v>
      </c>
      <c r="M709">
        <v>36848</v>
      </c>
      <c r="N709" t="s">
        <v>167</v>
      </c>
      <c r="P709">
        <v>2.2869999999999999</v>
      </c>
      <c r="V709" t="s">
        <v>35</v>
      </c>
      <c r="W709" s="1">
        <v>38331</v>
      </c>
      <c r="X709">
        <v>20041210</v>
      </c>
      <c r="Y709">
        <v>0.98535600000000001</v>
      </c>
      <c r="AB709">
        <v>-0.134677074422586</v>
      </c>
      <c r="AI709" s="2">
        <f t="shared" si="44"/>
        <v>38331</v>
      </c>
      <c r="AJ709">
        <f t="shared" si="45"/>
        <v>4.8017068400000085</v>
      </c>
      <c r="AK709">
        <f t="shared" si="46"/>
        <v>4.8017068400000085</v>
      </c>
      <c r="AL709" s="3">
        <f>Sheet2!$Q$35</f>
        <v>10.235623914817568</v>
      </c>
      <c r="AM709" s="3">
        <f>Sheet2!$Q$37</f>
        <v>7.8277745832156471</v>
      </c>
      <c r="AN709" s="3">
        <f>Sheet2!$Q$39</f>
        <v>3.8789864960000009</v>
      </c>
      <c r="AU709">
        <f t="shared" si="47"/>
        <v>3.4183786793740796E-2</v>
      </c>
      <c r="AV709">
        <f>VLOOKUP(AI709,Sheet3!C741:F4032,4,FALSE)</f>
        <v>243.85369662367063</v>
      </c>
    </row>
    <row r="710" spans="1:48">
      <c r="A710">
        <v>47402139</v>
      </c>
      <c r="B710">
        <v>110</v>
      </c>
      <c r="C710" t="s">
        <v>164</v>
      </c>
      <c r="D710">
        <v>0</v>
      </c>
      <c r="E710" t="s">
        <v>165</v>
      </c>
      <c r="F710" t="s">
        <v>34</v>
      </c>
      <c r="G710" t="s">
        <v>166</v>
      </c>
      <c r="H710">
        <v>1</v>
      </c>
      <c r="I710">
        <v>18.62</v>
      </c>
      <c r="J710">
        <v>20.71</v>
      </c>
      <c r="K710">
        <v>9.3490000000000002</v>
      </c>
      <c r="L710">
        <v>11.439</v>
      </c>
      <c r="M710">
        <v>36848</v>
      </c>
      <c r="N710" t="s">
        <v>167</v>
      </c>
      <c r="P710">
        <v>2.2869999999999999</v>
      </c>
      <c r="V710" t="s">
        <v>35</v>
      </c>
      <c r="W710" s="1">
        <v>38332</v>
      </c>
      <c r="X710">
        <v>20041211</v>
      </c>
      <c r="Y710">
        <v>0.98363199999999995</v>
      </c>
      <c r="AB710">
        <v>-4.2504277159965298E-2</v>
      </c>
      <c r="AI710" s="2">
        <f t="shared" si="44"/>
        <v>38332</v>
      </c>
      <c r="AJ710">
        <f t="shared" si="45"/>
        <v>4.9467124800000164</v>
      </c>
      <c r="AK710">
        <f t="shared" si="46"/>
        <v>4.9467124800000164</v>
      </c>
      <c r="AL710" s="3">
        <f>Sheet2!$Q$35</f>
        <v>10.235623914817568</v>
      </c>
      <c r="AM710" s="3">
        <f>Sheet2!$Q$37</f>
        <v>7.8277745832156471</v>
      </c>
      <c r="AN710" s="3">
        <f>Sheet2!$Q$39</f>
        <v>3.8789864960000009</v>
      </c>
      <c r="AU710">
        <f t="shared" si="47"/>
        <v>3.5216095105518153E-2</v>
      </c>
      <c r="AV710">
        <f>VLOOKUP(AI710,Sheet3!C742:F4033,4,FALSE)</f>
        <v>260.29008756402266</v>
      </c>
    </row>
    <row r="711" spans="1:48">
      <c r="A711">
        <v>47437541</v>
      </c>
      <c r="B711">
        <v>110</v>
      </c>
      <c r="C711" t="s">
        <v>164</v>
      </c>
      <c r="D711">
        <v>0</v>
      </c>
      <c r="E711" t="s">
        <v>165</v>
      </c>
      <c r="F711" t="s">
        <v>34</v>
      </c>
      <c r="G711" t="s">
        <v>166</v>
      </c>
      <c r="H711">
        <v>1</v>
      </c>
      <c r="I711">
        <v>18.62</v>
      </c>
      <c r="J711">
        <v>20.71</v>
      </c>
      <c r="K711">
        <v>9.3490000000000002</v>
      </c>
      <c r="L711">
        <v>11.439</v>
      </c>
      <c r="M711">
        <v>36848</v>
      </c>
      <c r="N711" t="s">
        <v>167</v>
      </c>
      <c r="P711">
        <v>2.2869999999999999</v>
      </c>
      <c r="V711" t="s">
        <v>35</v>
      </c>
      <c r="W711" s="1">
        <v>38333</v>
      </c>
      <c r="X711">
        <v>20041212</v>
      </c>
      <c r="Y711">
        <v>0.98479799999999995</v>
      </c>
      <c r="AB711">
        <v>-0.104843883661248</v>
      </c>
      <c r="AI711" s="2">
        <f t="shared" si="44"/>
        <v>38333</v>
      </c>
      <c r="AJ711">
        <f t="shared" si="45"/>
        <v>4.8486402200000072</v>
      </c>
      <c r="AK711">
        <f t="shared" si="46"/>
        <v>4.8486402200000072</v>
      </c>
      <c r="AL711" s="3">
        <f>Sheet2!$Q$35</f>
        <v>10.235623914817568</v>
      </c>
      <c r="AM711" s="3">
        <f>Sheet2!$Q$37</f>
        <v>7.8277745832156471</v>
      </c>
      <c r="AN711" s="3">
        <f>Sheet2!$Q$39</f>
        <v>3.8789864960000009</v>
      </c>
      <c r="AU711">
        <f t="shared" si="47"/>
        <v>3.4517909785603748E-2</v>
      </c>
      <c r="AV711">
        <f>VLOOKUP(AI711,Sheet3!C743:F4034,4,FALSE)</f>
        <v>249.87565020095479</v>
      </c>
    </row>
    <row r="712" spans="1:48">
      <c r="A712">
        <v>47472514</v>
      </c>
      <c r="B712">
        <v>110</v>
      </c>
      <c r="C712" t="s">
        <v>164</v>
      </c>
      <c r="D712">
        <v>0</v>
      </c>
      <c r="E712" t="s">
        <v>165</v>
      </c>
      <c r="F712" t="s">
        <v>34</v>
      </c>
      <c r="G712" t="s">
        <v>166</v>
      </c>
      <c r="H712">
        <v>1</v>
      </c>
      <c r="I712">
        <v>18.62</v>
      </c>
      <c r="J712">
        <v>20.71</v>
      </c>
      <c r="K712">
        <v>9.3490000000000002</v>
      </c>
      <c r="L712">
        <v>11.439</v>
      </c>
      <c r="M712">
        <v>36848</v>
      </c>
      <c r="N712" t="s">
        <v>167</v>
      </c>
      <c r="P712">
        <v>2.2869999999999999</v>
      </c>
      <c r="V712" t="s">
        <v>35</v>
      </c>
      <c r="W712" s="1">
        <v>38334</v>
      </c>
      <c r="X712">
        <v>20041213</v>
      </c>
      <c r="Y712">
        <v>0.98280999999999996</v>
      </c>
      <c r="AB712">
        <v>1.4435414884516301E-3</v>
      </c>
      <c r="AI712" s="2">
        <f t="shared" si="44"/>
        <v>38334</v>
      </c>
      <c r="AJ712">
        <f t="shared" si="45"/>
        <v>5.0158509000000038</v>
      </c>
      <c r="AK712">
        <f t="shared" si="46"/>
        <v>5.0158509000000038</v>
      </c>
      <c r="AL712" s="3">
        <f>Sheet2!$Q$35</f>
        <v>10.235623914817568</v>
      </c>
      <c r="AM712" s="3">
        <f>Sheet2!$Q$37</f>
        <v>7.8277745832156471</v>
      </c>
      <c r="AN712" s="3">
        <f>Sheet2!$Q$39</f>
        <v>3.8789864960000009</v>
      </c>
      <c r="AU712">
        <f t="shared" si="47"/>
        <v>3.5708297792455969E-2</v>
      </c>
      <c r="AV712">
        <f>VLOOKUP(AI712,Sheet3!C744:F4035,4,FALSE)</f>
        <v>227.063073119949</v>
      </c>
    </row>
    <row r="713" spans="1:48">
      <c r="A713">
        <v>47506224</v>
      </c>
      <c r="B713">
        <v>110</v>
      </c>
      <c r="C713" t="s">
        <v>164</v>
      </c>
      <c r="D713">
        <v>0</v>
      </c>
      <c r="E713" t="s">
        <v>165</v>
      </c>
      <c r="F713" t="s">
        <v>34</v>
      </c>
      <c r="G713" t="s">
        <v>166</v>
      </c>
      <c r="H713">
        <v>1</v>
      </c>
      <c r="I713">
        <v>18.62</v>
      </c>
      <c r="J713">
        <v>20.71</v>
      </c>
      <c r="K713">
        <v>9.3490000000000002</v>
      </c>
      <c r="L713">
        <v>11.439</v>
      </c>
      <c r="M713">
        <v>36848</v>
      </c>
      <c r="N713" t="s">
        <v>167</v>
      </c>
      <c r="P713">
        <v>2.2869999999999999</v>
      </c>
      <c r="V713" t="s">
        <v>35</v>
      </c>
      <c r="W713" s="1">
        <v>38335</v>
      </c>
      <c r="X713">
        <v>20041214</v>
      </c>
      <c r="Y713">
        <v>0.98442799999999997</v>
      </c>
      <c r="AB713">
        <v>-8.5062018819504301E-2</v>
      </c>
      <c r="AI713" s="2">
        <f t="shared" si="44"/>
        <v>38335</v>
      </c>
      <c r="AJ713">
        <f t="shared" si="45"/>
        <v>4.8797609200000096</v>
      </c>
      <c r="AK713">
        <f t="shared" si="46"/>
        <v>4.8797609200000096</v>
      </c>
      <c r="AL713" s="3">
        <f>Sheet2!$Q$35</f>
        <v>10.235623914817568</v>
      </c>
      <c r="AM713" s="3">
        <f>Sheet2!$Q$37</f>
        <v>7.8277745832156471</v>
      </c>
      <c r="AN713" s="3">
        <f>Sheet2!$Q$39</f>
        <v>3.8789864960000009</v>
      </c>
      <c r="AU713">
        <f t="shared" si="47"/>
        <v>3.4739460873398187E-2</v>
      </c>
      <c r="AV713">
        <f>VLOOKUP(AI713,Sheet3!C745:F4036,4,FALSE)</f>
        <v>206.23419839381327</v>
      </c>
    </row>
    <row r="714" spans="1:48">
      <c r="A714">
        <v>47538104</v>
      </c>
      <c r="B714">
        <v>110</v>
      </c>
      <c r="C714" t="s">
        <v>164</v>
      </c>
      <c r="D714">
        <v>0</v>
      </c>
      <c r="E714" t="s">
        <v>165</v>
      </c>
      <c r="F714" t="s">
        <v>34</v>
      </c>
      <c r="G714" t="s">
        <v>166</v>
      </c>
      <c r="H714">
        <v>1</v>
      </c>
      <c r="I714">
        <v>18.62</v>
      </c>
      <c r="J714">
        <v>20.71</v>
      </c>
      <c r="K714">
        <v>9.3490000000000002</v>
      </c>
      <c r="L714">
        <v>11.439</v>
      </c>
      <c r="M714">
        <v>36848</v>
      </c>
      <c r="N714" t="s">
        <v>167</v>
      </c>
      <c r="P714">
        <v>2.2869999999999999</v>
      </c>
      <c r="V714" t="s">
        <v>35</v>
      </c>
      <c r="W714" s="1">
        <v>38336</v>
      </c>
      <c r="X714">
        <v>20041215</v>
      </c>
      <c r="Y714">
        <v>0.98418899999999998</v>
      </c>
      <c r="AB714">
        <v>-7.2284003421728998E-2</v>
      </c>
      <c r="AI714" s="2">
        <f t="shared" si="44"/>
        <v>38336</v>
      </c>
      <c r="AJ714">
        <f t="shared" si="45"/>
        <v>4.8998632100000066</v>
      </c>
      <c r="AK714">
        <f t="shared" si="46"/>
        <v>4.8998632100000066</v>
      </c>
      <c r="AL714" s="3">
        <f>Sheet2!$Q$35</f>
        <v>10.235623914817568</v>
      </c>
      <c r="AM714" s="3">
        <f>Sheet2!$Q$37</f>
        <v>7.8277745832156471</v>
      </c>
      <c r="AN714" s="3">
        <f>Sheet2!$Q$39</f>
        <v>3.8789864960000009</v>
      </c>
      <c r="AU714">
        <f t="shared" si="47"/>
        <v>3.4882570900378898E-2</v>
      </c>
      <c r="AV714">
        <f>VLOOKUP(AI714,Sheet3!C746:F4037,4,FALSE)</f>
        <v>186.39717484511257</v>
      </c>
    </row>
    <row r="715" spans="1:48">
      <c r="A715">
        <v>47575976</v>
      </c>
      <c r="B715">
        <v>110</v>
      </c>
      <c r="C715" t="s">
        <v>164</v>
      </c>
      <c r="D715">
        <v>0</v>
      </c>
      <c r="E715" t="s">
        <v>165</v>
      </c>
      <c r="F715" t="s">
        <v>34</v>
      </c>
      <c r="G715" t="s">
        <v>166</v>
      </c>
      <c r="H715">
        <v>1</v>
      </c>
      <c r="I715">
        <v>18.62</v>
      </c>
      <c r="J715">
        <v>20.71</v>
      </c>
      <c r="K715">
        <v>9.3490000000000002</v>
      </c>
      <c r="L715">
        <v>11.439</v>
      </c>
      <c r="M715">
        <v>36848</v>
      </c>
      <c r="N715" t="s">
        <v>167</v>
      </c>
      <c r="P715">
        <v>2.2869999999999999</v>
      </c>
      <c r="V715" t="s">
        <v>35</v>
      </c>
      <c r="W715" s="1">
        <v>38337</v>
      </c>
      <c r="X715">
        <v>20041216</v>
      </c>
      <c r="Y715">
        <v>0.98598600000000003</v>
      </c>
      <c r="AB715">
        <v>-0.16835970915312601</v>
      </c>
      <c r="AI715" s="2">
        <f t="shared" si="44"/>
        <v>38337</v>
      </c>
      <c r="AJ715">
        <f t="shared" si="45"/>
        <v>4.7487175400000012</v>
      </c>
      <c r="AK715">
        <f t="shared" si="46"/>
        <v>4.7487175400000012</v>
      </c>
      <c r="AL715" s="3">
        <f>Sheet2!$Q$35</f>
        <v>10.235623914817568</v>
      </c>
      <c r="AM715" s="3">
        <f>Sheet2!$Q$37</f>
        <v>7.8277745832156471</v>
      </c>
      <c r="AN715" s="3">
        <f>Sheet2!$Q$39</f>
        <v>3.8789864960000009</v>
      </c>
      <c r="AU715">
        <f t="shared" si="47"/>
        <v>3.3806551157766443E-2</v>
      </c>
      <c r="AV715">
        <f>VLOOKUP(AI715,Sheet3!C747:F4038,4,FALSE)</f>
        <v>169.32316529069519</v>
      </c>
    </row>
    <row r="716" spans="1:48">
      <c r="A716">
        <v>47621656</v>
      </c>
      <c r="B716">
        <v>110</v>
      </c>
      <c r="C716" t="s">
        <v>164</v>
      </c>
      <c r="D716">
        <v>0</v>
      </c>
      <c r="E716" t="s">
        <v>165</v>
      </c>
      <c r="F716" t="s">
        <v>34</v>
      </c>
      <c r="G716" t="s">
        <v>166</v>
      </c>
      <c r="H716">
        <v>1</v>
      </c>
      <c r="I716">
        <v>18.62</v>
      </c>
      <c r="J716">
        <v>20.71</v>
      </c>
      <c r="K716">
        <v>9.3490000000000002</v>
      </c>
      <c r="L716">
        <v>11.439</v>
      </c>
      <c r="M716">
        <v>36848</v>
      </c>
      <c r="N716" t="s">
        <v>167</v>
      </c>
      <c r="P716">
        <v>2.2869999999999999</v>
      </c>
      <c r="V716" t="s">
        <v>35</v>
      </c>
      <c r="W716" s="1">
        <v>38338</v>
      </c>
      <c r="X716">
        <v>20041217</v>
      </c>
      <c r="Y716">
        <v>0.98616099999999995</v>
      </c>
      <c r="AB716">
        <v>-0.177715996578272</v>
      </c>
      <c r="AI716" s="2">
        <f t="shared" si="44"/>
        <v>38338</v>
      </c>
      <c r="AJ716">
        <f t="shared" si="45"/>
        <v>4.7339982900000166</v>
      </c>
      <c r="AK716">
        <f t="shared" si="46"/>
        <v>4.7339982900000166</v>
      </c>
      <c r="AL716" s="3">
        <f>Sheet2!$Q$35</f>
        <v>10.235623914817568</v>
      </c>
      <c r="AM716" s="3">
        <f>Sheet2!$Q$37</f>
        <v>7.8277745832156471</v>
      </c>
      <c r="AN716" s="3">
        <f>Sheet2!$Q$39</f>
        <v>3.8789864960000009</v>
      </c>
      <c r="AU716">
        <f t="shared" si="47"/>
        <v>3.3701763481107025E-2</v>
      </c>
      <c r="AV716">
        <f>VLOOKUP(AI716,Sheet3!C748:F4039,4,FALSE)</f>
        <v>153.73693250243036</v>
      </c>
    </row>
    <row r="717" spans="1:48">
      <c r="A717">
        <v>47646027</v>
      </c>
      <c r="B717">
        <v>110</v>
      </c>
      <c r="C717" t="s">
        <v>164</v>
      </c>
      <c r="D717">
        <v>0</v>
      </c>
      <c r="E717" t="s">
        <v>165</v>
      </c>
      <c r="F717" t="s">
        <v>34</v>
      </c>
      <c r="G717" t="s">
        <v>166</v>
      </c>
      <c r="H717">
        <v>1</v>
      </c>
      <c r="I717">
        <v>18.62</v>
      </c>
      <c r="J717">
        <v>20.71</v>
      </c>
      <c r="K717">
        <v>9.3490000000000002</v>
      </c>
      <c r="L717">
        <v>11.439</v>
      </c>
      <c r="M717">
        <v>36848</v>
      </c>
      <c r="N717" t="s">
        <v>167</v>
      </c>
      <c r="P717">
        <v>2.2869999999999999</v>
      </c>
      <c r="V717" t="s">
        <v>35</v>
      </c>
      <c r="W717" s="1">
        <v>38339</v>
      </c>
      <c r="X717">
        <v>20041218</v>
      </c>
      <c r="Y717">
        <v>0.98653100000000005</v>
      </c>
      <c r="AB717">
        <v>-0.19749786142002199</v>
      </c>
      <c r="AI717" s="2">
        <f t="shared" si="44"/>
        <v>38339</v>
      </c>
      <c r="AJ717">
        <f t="shared" si="45"/>
        <v>4.7028775899999999</v>
      </c>
      <c r="AK717">
        <f t="shared" si="46"/>
        <v>4.7028775899999999</v>
      </c>
      <c r="AL717" s="3">
        <f>Sheet2!$Q$35</f>
        <v>10.235623914817568</v>
      </c>
      <c r="AM717" s="3">
        <f>Sheet2!$Q$37</f>
        <v>7.8277745832156471</v>
      </c>
      <c r="AN717" s="3">
        <f>Sheet2!$Q$39</f>
        <v>3.8789864960000009</v>
      </c>
      <c r="AU717">
        <f t="shared" si="47"/>
        <v>3.3480212393312475E-2</v>
      </c>
      <c r="AV717">
        <f>VLOOKUP(AI717,Sheet3!C749:F4040,4,FALSE)</f>
        <v>137.15884853673049</v>
      </c>
    </row>
    <row r="718" spans="1:48">
      <c r="A718">
        <v>47678365</v>
      </c>
      <c r="B718">
        <v>110</v>
      </c>
      <c r="C718" t="s">
        <v>164</v>
      </c>
      <c r="D718">
        <v>0</v>
      </c>
      <c r="E718" t="s">
        <v>165</v>
      </c>
      <c r="F718" t="s">
        <v>34</v>
      </c>
      <c r="G718" t="s">
        <v>166</v>
      </c>
      <c r="H718">
        <v>1</v>
      </c>
      <c r="I718">
        <v>18.62</v>
      </c>
      <c r="J718">
        <v>20.71</v>
      </c>
      <c r="K718">
        <v>9.3490000000000002</v>
      </c>
      <c r="L718">
        <v>11.439</v>
      </c>
      <c r="M718">
        <v>36848</v>
      </c>
      <c r="N718" t="s">
        <v>167</v>
      </c>
      <c r="P718">
        <v>2.2869999999999999</v>
      </c>
      <c r="V718" t="s">
        <v>35</v>
      </c>
      <c r="W718" s="1">
        <v>38340</v>
      </c>
      <c r="X718">
        <v>20041219</v>
      </c>
      <c r="Y718">
        <v>0.98668299999999998</v>
      </c>
      <c r="AB718">
        <v>-0.205624465355005</v>
      </c>
      <c r="AI718" s="2">
        <f t="shared" si="44"/>
        <v>38340</v>
      </c>
      <c r="AJ718">
        <f t="shared" si="45"/>
        <v>4.6900928700000151</v>
      </c>
      <c r="AK718">
        <f t="shared" si="46"/>
        <v>4.6900928700000151</v>
      </c>
      <c r="AL718" s="3">
        <f>Sheet2!$Q$35</f>
        <v>10.235623914817568</v>
      </c>
      <c r="AM718" s="3">
        <f>Sheet2!$Q$37</f>
        <v>7.8277745832156471</v>
      </c>
      <c r="AN718" s="3">
        <f>Sheet2!$Q$39</f>
        <v>3.8789864960000009</v>
      </c>
      <c r="AU718">
        <f t="shared" si="47"/>
        <v>3.3389196811299725E-2</v>
      </c>
      <c r="AV718">
        <f>VLOOKUP(AI718,Sheet3!C750:F4041,4,FALSE)</f>
        <v>120.5099180583567</v>
      </c>
    </row>
    <row r="719" spans="1:48">
      <c r="A719">
        <v>47711314</v>
      </c>
      <c r="B719">
        <v>110</v>
      </c>
      <c r="C719" t="s">
        <v>164</v>
      </c>
      <c r="D719">
        <v>0</v>
      </c>
      <c r="E719" t="s">
        <v>165</v>
      </c>
      <c r="F719" t="s">
        <v>34</v>
      </c>
      <c r="G719" t="s">
        <v>166</v>
      </c>
      <c r="H719">
        <v>1</v>
      </c>
      <c r="I719">
        <v>18.62</v>
      </c>
      <c r="J719">
        <v>20.71</v>
      </c>
      <c r="K719">
        <v>9.3490000000000002</v>
      </c>
      <c r="L719">
        <v>11.439</v>
      </c>
      <c r="M719">
        <v>36848</v>
      </c>
      <c r="N719" t="s">
        <v>167</v>
      </c>
      <c r="P719">
        <v>2.2869999999999999</v>
      </c>
      <c r="V719" t="s">
        <v>35</v>
      </c>
      <c r="W719" s="1">
        <v>38341</v>
      </c>
      <c r="X719">
        <v>20041220</v>
      </c>
      <c r="Y719">
        <v>0.98513700000000004</v>
      </c>
      <c r="AB719">
        <v>-0.122968349016258</v>
      </c>
      <c r="AI719" s="2">
        <f t="shared" si="44"/>
        <v>38341</v>
      </c>
      <c r="AJ719">
        <f t="shared" si="45"/>
        <v>4.8201269300000007</v>
      </c>
      <c r="AK719">
        <f t="shared" si="46"/>
        <v>4.8201269300000007</v>
      </c>
      <c r="AL719" s="3">
        <f>Sheet2!$Q$35</f>
        <v>10.235623914817568</v>
      </c>
      <c r="AM719" s="3">
        <f>Sheet2!$Q$37</f>
        <v>7.8277745832156471</v>
      </c>
      <c r="AN719" s="3">
        <f>Sheet2!$Q$39</f>
        <v>3.8789864960000009</v>
      </c>
      <c r="AU719">
        <f t="shared" si="47"/>
        <v>3.4314921086246092E-2</v>
      </c>
      <c r="AV719">
        <f>VLOOKUP(AI719,Sheet3!C751:F4042,4,FALSE)</f>
        <v>106.48230854891835</v>
      </c>
    </row>
    <row r="720" spans="1:48">
      <c r="A720">
        <v>47745910</v>
      </c>
      <c r="B720">
        <v>110</v>
      </c>
      <c r="C720" t="s">
        <v>164</v>
      </c>
      <c r="D720">
        <v>0</v>
      </c>
      <c r="E720" t="s">
        <v>165</v>
      </c>
      <c r="F720" t="s">
        <v>34</v>
      </c>
      <c r="G720" t="s">
        <v>166</v>
      </c>
      <c r="H720">
        <v>1</v>
      </c>
      <c r="I720">
        <v>18.62</v>
      </c>
      <c r="J720">
        <v>20.71</v>
      </c>
      <c r="K720">
        <v>9.3490000000000002</v>
      </c>
      <c r="L720">
        <v>11.439</v>
      </c>
      <c r="M720">
        <v>36848</v>
      </c>
      <c r="N720" t="s">
        <v>167</v>
      </c>
      <c r="P720">
        <v>2.2869999999999999</v>
      </c>
      <c r="V720" t="s">
        <v>35</v>
      </c>
      <c r="W720" s="1">
        <v>38342</v>
      </c>
      <c r="X720">
        <v>20041221</v>
      </c>
      <c r="Y720">
        <v>0.98621199999999998</v>
      </c>
      <c r="AB720">
        <v>-0.180442686056459</v>
      </c>
      <c r="AI720" s="2">
        <f t="shared" si="44"/>
        <v>38342</v>
      </c>
      <c r="AJ720">
        <f t="shared" si="45"/>
        <v>4.7297086800000159</v>
      </c>
      <c r="AK720">
        <f t="shared" si="46"/>
        <v>4.7297086800000159</v>
      </c>
      <c r="AL720" s="3">
        <f>Sheet2!$Q$35</f>
        <v>10.235623914817568</v>
      </c>
      <c r="AM720" s="3">
        <f>Sheet2!$Q$37</f>
        <v>7.8277745832156471</v>
      </c>
      <c r="AN720" s="3">
        <f>Sheet2!$Q$39</f>
        <v>3.8789864960000009</v>
      </c>
      <c r="AU720">
        <f t="shared" si="47"/>
        <v>3.3671225358194813E-2</v>
      </c>
      <c r="AV720">
        <f>VLOOKUP(AI720,Sheet3!C752:F4043,4,FALSE)</f>
        <v>95.997024673176554</v>
      </c>
    </row>
    <row r="721" spans="1:48">
      <c r="A721">
        <v>47780363</v>
      </c>
      <c r="B721">
        <v>110</v>
      </c>
      <c r="C721" t="s">
        <v>164</v>
      </c>
      <c r="D721">
        <v>0</v>
      </c>
      <c r="E721" t="s">
        <v>165</v>
      </c>
      <c r="F721" t="s">
        <v>34</v>
      </c>
      <c r="G721" t="s">
        <v>166</v>
      </c>
      <c r="H721">
        <v>1</v>
      </c>
      <c r="I721">
        <v>18.62</v>
      </c>
      <c r="J721">
        <v>20.71</v>
      </c>
      <c r="K721">
        <v>9.3490000000000002</v>
      </c>
      <c r="L721">
        <v>11.439</v>
      </c>
      <c r="M721">
        <v>36848</v>
      </c>
      <c r="N721" t="s">
        <v>167</v>
      </c>
      <c r="P721">
        <v>2.2869999999999999</v>
      </c>
      <c r="V721" t="s">
        <v>35</v>
      </c>
      <c r="W721" s="1">
        <v>38343</v>
      </c>
      <c r="X721">
        <v>20041222</v>
      </c>
      <c r="Y721">
        <v>0.98585100000000003</v>
      </c>
      <c r="AB721">
        <v>-0.16114200171086801</v>
      </c>
      <c r="AI721" s="2">
        <f t="shared" si="44"/>
        <v>38343</v>
      </c>
      <c r="AJ721">
        <f t="shared" si="45"/>
        <v>4.7600723900000048</v>
      </c>
      <c r="AK721">
        <f t="shared" si="46"/>
        <v>4.7600723900000048</v>
      </c>
      <c r="AL721" s="3">
        <f>Sheet2!$Q$35</f>
        <v>10.235623914817568</v>
      </c>
      <c r="AM721" s="3">
        <f>Sheet2!$Q$37</f>
        <v>7.8277745832156471</v>
      </c>
      <c r="AN721" s="3">
        <f>Sheet2!$Q$39</f>
        <v>3.8789864960000009</v>
      </c>
      <c r="AU721">
        <f t="shared" si="47"/>
        <v>3.3887387365475245E-2</v>
      </c>
      <c r="AV721">
        <f>VLOOKUP(AI721,Sheet3!C753:F4044,4,FALSE)</f>
        <v>88.770680380435593</v>
      </c>
    </row>
    <row r="722" spans="1:48">
      <c r="A722">
        <v>47822996</v>
      </c>
      <c r="B722">
        <v>110</v>
      </c>
      <c r="C722" t="s">
        <v>164</v>
      </c>
      <c r="D722">
        <v>0</v>
      </c>
      <c r="E722" t="s">
        <v>165</v>
      </c>
      <c r="F722" t="s">
        <v>34</v>
      </c>
      <c r="G722" t="s">
        <v>166</v>
      </c>
      <c r="H722">
        <v>1</v>
      </c>
      <c r="I722">
        <v>18.62</v>
      </c>
      <c r="J722">
        <v>20.71</v>
      </c>
      <c r="K722">
        <v>9.3490000000000002</v>
      </c>
      <c r="L722">
        <v>11.439</v>
      </c>
      <c r="M722">
        <v>36848</v>
      </c>
      <c r="N722" t="s">
        <v>167</v>
      </c>
      <c r="P722">
        <v>2.2869999999999999</v>
      </c>
      <c r="V722" t="s">
        <v>35</v>
      </c>
      <c r="W722" s="1">
        <v>38344</v>
      </c>
      <c r="X722">
        <v>20041223</v>
      </c>
      <c r="Y722">
        <v>0.98750099999999996</v>
      </c>
      <c r="AB722">
        <v>-0.249358426005133</v>
      </c>
      <c r="AI722" s="2">
        <f t="shared" si="44"/>
        <v>38344</v>
      </c>
      <c r="AJ722">
        <f t="shared" si="45"/>
        <v>4.6212908900000116</v>
      </c>
      <c r="AK722">
        <f t="shared" si="46"/>
        <v>4.6212908900000116</v>
      </c>
      <c r="AL722" s="3">
        <f>Sheet2!$Q$35</f>
        <v>10.235623914817568</v>
      </c>
      <c r="AM722" s="3">
        <f>Sheet2!$Q$37</f>
        <v>7.8277745832156471</v>
      </c>
      <c r="AN722" s="3">
        <f>Sheet2!$Q$39</f>
        <v>3.8789864960000009</v>
      </c>
      <c r="AU722">
        <f t="shared" si="47"/>
        <v>3.2899389271256879E-2</v>
      </c>
      <c r="AV722">
        <f>VLOOKUP(AI722,Sheet3!C754:F4045,4,FALSE)</f>
        <v>83.457191929890769</v>
      </c>
    </row>
    <row r="723" spans="1:48">
      <c r="A723">
        <v>47856895</v>
      </c>
      <c r="B723">
        <v>110</v>
      </c>
      <c r="C723" t="s">
        <v>164</v>
      </c>
      <c r="D723">
        <v>0</v>
      </c>
      <c r="E723" t="s">
        <v>165</v>
      </c>
      <c r="F723" t="s">
        <v>34</v>
      </c>
      <c r="G723" t="s">
        <v>166</v>
      </c>
      <c r="H723">
        <v>1</v>
      </c>
      <c r="I723">
        <v>18.62</v>
      </c>
      <c r="J723">
        <v>20.71</v>
      </c>
      <c r="K723">
        <v>9.3490000000000002</v>
      </c>
      <c r="L723">
        <v>11.439</v>
      </c>
      <c r="M723">
        <v>36848</v>
      </c>
      <c r="N723" t="s">
        <v>167</v>
      </c>
      <c r="P723">
        <v>2.2869999999999999</v>
      </c>
      <c r="V723" t="s">
        <v>35</v>
      </c>
      <c r="W723" s="1">
        <v>38345</v>
      </c>
      <c r="X723">
        <v>20041224</v>
      </c>
      <c r="Y723">
        <v>0.98764300000000005</v>
      </c>
      <c r="AB723">
        <v>-0.25695038494440198</v>
      </c>
      <c r="AI723" s="2">
        <f t="shared" si="44"/>
        <v>38345</v>
      </c>
      <c r="AJ723">
        <f t="shared" si="45"/>
        <v>4.6093472700000007</v>
      </c>
      <c r="AK723">
        <f t="shared" si="46"/>
        <v>4.6093472700000007</v>
      </c>
      <c r="AL723" s="3">
        <f>Sheet2!$Q$35</f>
        <v>10.235623914817568</v>
      </c>
      <c r="AM723" s="3">
        <f>Sheet2!$Q$37</f>
        <v>7.8277745832156471</v>
      </c>
      <c r="AN723" s="3">
        <f>Sheet2!$Q$39</f>
        <v>3.8789864960000009</v>
      </c>
      <c r="AU723">
        <f t="shared" si="47"/>
        <v>3.2814361556481632E-2</v>
      </c>
      <c r="AV723">
        <f>VLOOKUP(AI723,Sheet3!C755:F4046,4,FALSE)</f>
        <v>78.497936042715594</v>
      </c>
    </row>
    <row r="724" spans="1:48">
      <c r="A724">
        <v>47892630</v>
      </c>
      <c r="B724">
        <v>110</v>
      </c>
      <c r="C724" t="s">
        <v>164</v>
      </c>
      <c r="D724">
        <v>0</v>
      </c>
      <c r="E724" t="s">
        <v>165</v>
      </c>
      <c r="F724" t="s">
        <v>34</v>
      </c>
      <c r="G724" t="s">
        <v>166</v>
      </c>
      <c r="H724">
        <v>1</v>
      </c>
      <c r="I724">
        <v>18.62</v>
      </c>
      <c r="J724">
        <v>20.71</v>
      </c>
      <c r="K724">
        <v>9.3490000000000002</v>
      </c>
      <c r="L724">
        <v>11.439</v>
      </c>
      <c r="M724">
        <v>36848</v>
      </c>
      <c r="N724" t="s">
        <v>167</v>
      </c>
      <c r="P724">
        <v>2.2869999999999999</v>
      </c>
      <c r="V724" t="s">
        <v>35</v>
      </c>
      <c r="W724" s="1">
        <v>38346</v>
      </c>
      <c r="X724">
        <v>20041225</v>
      </c>
      <c r="Y724">
        <v>0.98818899999999998</v>
      </c>
      <c r="AB724">
        <v>-0.28614200171086501</v>
      </c>
      <c r="AI724" s="2">
        <f t="shared" si="44"/>
        <v>38346</v>
      </c>
      <c r="AJ724">
        <f t="shared" si="45"/>
        <v>4.5634232100000105</v>
      </c>
      <c r="AK724">
        <f t="shared" si="46"/>
        <v>4.5634232100000105</v>
      </c>
      <c r="AL724" s="3">
        <f>Sheet2!$Q$35</f>
        <v>10.235623914817568</v>
      </c>
      <c r="AM724" s="3">
        <f>Sheet2!$Q$37</f>
        <v>7.8277745832156471</v>
      </c>
      <c r="AN724" s="3">
        <f>Sheet2!$Q$39</f>
        <v>3.8789864960000009</v>
      </c>
      <c r="AU724">
        <f t="shared" si="47"/>
        <v>3.248742400530398E-2</v>
      </c>
      <c r="AV724">
        <f>VLOOKUP(AI724,Sheet3!C756:F4047,4,FALSE)</f>
        <v>74.034605744257931</v>
      </c>
    </row>
    <row r="725" spans="1:48">
      <c r="A725">
        <v>47926761</v>
      </c>
      <c r="B725">
        <v>110</v>
      </c>
      <c r="C725" t="s">
        <v>164</v>
      </c>
      <c r="D725">
        <v>0</v>
      </c>
      <c r="E725" t="s">
        <v>165</v>
      </c>
      <c r="F725" t="s">
        <v>34</v>
      </c>
      <c r="G725" t="s">
        <v>166</v>
      </c>
      <c r="H725">
        <v>1</v>
      </c>
      <c r="I725">
        <v>18.62</v>
      </c>
      <c r="J725">
        <v>20.71</v>
      </c>
      <c r="K725">
        <v>9.3490000000000002</v>
      </c>
      <c r="L725">
        <v>11.439</v>
      </c>
      <c r="M725">
        <v>36848</v>
      </c>
      <c r="N725" t="s">
        <v>167</v>
      </c>
      <c r="P725">
        <v>2.2869999999999999</v>
      </c>
      <c r="V725" t="s">
        <v>35</v>
      </c>
      <c r="W725" s="1">
        <v>38347</v>
      </c>
      <c r="X725">
        <v>20041226</v>
      </c>
      <c r="Y725">
        <v>0.98786200000000002</v>
      </c>
      <c r="AB725">
        <v>-0.26865911035072998</v>
      </c>
      <c r="AI725" s="2">
        <f t="shared" si="44"/>
        <v>38347</v>
      </c>
      <c r="AJ725">
        <f t="shared" si="45"/>
        <v>4.5909271800000084</v>
      </c>
      <c r="AK725">
        <f t="shared" si="46"/>
        <v>4.5909271800000084</v>
      </c>
      <c r="AL725" s="3">
        <f>Sheet2!$Q$35</f>
        <v>10.235623914817568</v>
      </c>
      <c r="AM725" s="3">
        <f>Sheet2!$Q$37</f>
        <v>7.8277745832156471</v>
      </c>
      <c r="AN725" s="3">
        <f>Sheet2!$Q$39</f>
        <v>3.8789864960000009</v>
      </c>
      <c r="AU725">
        <f t="shared" si="47"/>
        <v>3.2683227263976343E-2</v>
      </c>
      <c r="AV725">
        <f>VLOOKUP(AI725,Sheet3!C757:F4048,4,FALSE)</f>
        <v>70.917359186604969</v>
      </c>
    </row>
    <row r="726" spans="1:48">
      <c r="A726">
        <v>47963442</v>
      </c>
      <c r="B726">
        <v>110</v>
      </c>
      <c r="C726" t="s">
        <v>164</v>
      </c>
      <c r="D726">
        <v>0</v>
      </c>
      <c r="E726" t="s">
        <v>165</v>
      </c>
      <c r="F726" t="s">
        <v>34</v>
      </c>
      <c r="G726" t="s">
        <v>166</v>
      </c>
      <c r="H726">
        <v>1</v>
      </c>
      <c r="I726">
        <v>18.62</v>
      </c>
      <c r="J726">
        <v>20.71</v>
      </c>
      <c r="K726">
        <v>9.3490000000000002</v>
      </c>
      <c r="L726">
        <v>11.439</v>
      </c>
      <c r="M726">
        <v>36848</v>
      </c>
      <c r="N726" t="s">
        <v>167</v>
      </c>
      <c r="P726">
        <v>2.2869999999999999</v>
      </c>
      <c r="V726" t="s">
        <v>35</v>
      </c>
      <c r="W726" s="1">
        <v>38348</v>
      </c>
      <c r="X726">
        <v>20041227</v>
      </c>
      <c r="Y726">
        <v>0.98707199999999995</v>
      </c>
      <c r="AB726">
        <v>-0.22642215568862201</v>
      </c>
      <c r="AI726" s="2">
        <f t="shared" si="44"/>
        <v>38348</v>
      </c>
      <c r="AJ726">
        <f t="shared" si="45"/>
        <v>4.657374080000011</v>
      </c>
      <c r="AK726">
        <f t="shared" si="46"/>
        <v>4.657374080000011</v>
      </c>
      <c r="AL726" s="3">
        <f>Sheet2!$Q$35</f>
        <v>10.235623914817568</v>
      </c>
      <c r="AM726" s="3">
        <f>Sheet2!$Q$37</f>
        <v>7.8277745832156471</v>
      </c>
      <c r="AN726" s="3">
        <f>Sheet2!$Q$39</f>
        <v>3.8789864960000009</v>
      </c>
      <c r="AU726">
        <f t="shared" si="47"/>
        <v>3.3156268775753658E-2</v>
      </c>
      <c r="AV726">
        <f>VLOOKUP(AI726,Sheet3!C758:F4049,4,FALSE)</f>
        <v>69.07534985708277</v>
      </c>
    </row>
    <row r="727" spans="1:48">
      <c r="A727">
        <v>47995172</v>
      </c>
      <c r="B727">
        <v>110</v>
      </c>
      <c r="C727" t="s">
        <v>164</v>
      </c>
      <c r="D727">
        <v>0</v>
      </c>
      <c r="E727" t="s">
        <v>165</v>
      </c>
      <c r="F727" t="s">
        <v>34</v>
      </c>
      <c r="G727" t="s">
        <v>166</v>
      </c>
      <c r="H727">
        <v>1</v>
      </c>
      <c r="I727">
        <v>18.62</v>
      </c>
      <c r="J727">
        <v>20.71</v>
      </c>
      <c r="K727">
        <v>9.3490000000000002</v>
      </c>
      <c r="L727">
        <v>11.439</v>
      </c>
      <c r="M727">
        <v>36848</v>
      </c>
      <c r="N727" t="s">
        <v>167</v>
      </c>
      <c r="P727">
        <v>2.2869999999999999</v>
      </c>
      <c r="V727" t="s">
        <v>35</v>
      </c>
      <c r="W727" s="1">
        <v>38349</v>
      </c>
      <c r="X727">
        <v>20041228</v>
      </c>
      <c r="Y727">
        <v>0.98719900000000005</v>
      </c>
      <c r="AB727">
        <v>-0.23321214713430799</v>
      </c>
      <c r="AI727" s="2">
        <f t="shared" si="44"/>
        <v>38349</v>
      </c>
      <c r="AJ727">
        <f t="shared" si="45"/>
        <v>4.6466921100000036</v>
      </c>
      <c r="AK727">
        <f t="shared" si="46"/>
        <v>4.6466921100000036</v>
      </c>
      <c r="AL727" s="3">
        <f>Sheet2!$Q$35</f>
        <v>10.235623914817568</v>
      </c>
      <c r="AM727" s="3">
        <f>Sheet2!$Q$37</f>
        <v>7.8277745832156471</v>
      </c>
      <c r="AN727" s="3">
        <f>Sheet2!$Q$39</f>
        <v>3.8789864960000009</v>
      </c>
      <c r="AU727">
        <f t="shared" si="47"/>
        <v>3.3080222861834978E-2</v>
      </c>
      <c r="AV727">
        <f>VLOOKUP(AI727,Sheet3!C759:F4050,4,FALSE)</f>
        <v>68.225191704995595</v>
      </c>
    </row>
    <row r="728" spans="1:48">
      <c r="A728">
        <v>48034922</v>
      </c>
      <c r="B728">
        <v>110</v>
      </c>
      <c r="C728" t="s">
        <v>164</v>
      </c>
      <c r="D728">
        <v>0</v>
      </c>
      <c r="E728" t="s">
        <v>165</v>
      </c>
      <c r="F728" t="s">
        <v>34</v>
      </c>
      <c r="G728" t="s">
        <v>166</v>
      </c>
      <c r="H728">
        <v>1</v>
      </c>
      <c r="I728">
        <v>18.62</v>
      </c>
      <c r="J728">
        <v>20.71</v>
      </c>
      <c r="K728">
        <v>9.3490000000000002</v>
      </c>
      <c r="L728">
        <v>11.439</v>
      </c>
      <c r="M728">
        <v>36848</v>
      </c>
      <c r="N728" t="s">
        <v>167</v>
      </c>
      <c r="P728">
        <v>2.2869999999999999</v>
      </c>
      <c r="V728" t="s">
        <v>35</v>
      </c>
      <c r="W728" s="1">
        <v>38350</v>
      </c>
      <c r="X728">
        <v>20041229</v>
      </c>
      <c r="Y728">
        <v>0.98680800000000002</v>
      </c>
      <c r="AB728">
        <v>-0.21230752780154299</v>
      </c>
      <c r="AI728" s="2">
        <f t="shared" si="44"/>
        <v>38350</v>
      </c>
      <c r="AJ728">
        <f t="shared" si="45"/>
        <v>4.6795791199999996</v>
      </c>
      <c r="AK728">
        <f t="shared" si="46"/>
        <v>4.6795791199999996</v>
      </c>
      <c r="AL728" s="3">
        <f>Sheet2!$Q$35</f>
        <v>10.235623914817568</v>
      </c>
      <c r="AM728" s="3">
        <f>Sheet2!$Q$37</f>
        <v>7.8277745832156471</v>
      </c>
      <c r="AN728" s="3">
        <f>Sheet2!$Q$39</f>
        <v>3.8789864960000009</v>
      </c>
      <c r="AU728">
        <f t="shared" si="47"/>
        <v>3.331434847082853E-2</v>
      </c>
      <c r="AV728">
        <f>VLOOKUP(AI728,Sheet3!C760:F4051,4,FALSE)</f>
        <v>68.437731243017382</v>
      </c>
    </row>
    <row r="729" spans="1:48">
      <c r="A729">
        <v>48073972</v>
      </c>
      <c r="B729">
        <v>110</v>
      </c>
      <c r="C729" t="s">
        <v>164</v>
      </c>
      <c r="D729">
        <v>0</v>
      </c>
      <c r="E729" t="s">
        <v>165</v>
      </c>
      <c r="F729" t="s">
        <v>34</v>
      </c>
      <c r="G729" t="s">
        <v>166</v>
      </c>
      <c r="H729">
        <v>1</v>
      </c>
      <c r="I729">
        <v>18.62</v>
      </c>
      <c r="J729">
        <v>20.71</v>
      </c>
      <c r="K729">
        <v>9.3490000000000002</v>
      </c>
      <c r="L729">
        <v>11.439</v>
      </c>
      <c r="M729">
        <v>36848</v>
      </c>
      <c r="N729" t="s">
        <v>167</v>
      </c>
      <c r="P729">
        <v>2.2869999999999999</v>
      </c>
      <c r="V729" t="s">
        <v>35</v>
      </c>
      <c r="W729" s="1">
        <v>38351</v>
      </c>
      <c r="X729">
        <v>20041230</v>
      </c>
      <c r="Y729">
        <v>0.98824599999999996</v>
      </c>
      <c r="AB729">
        <v>-0.28918947818648399</v>
      </c>
      <c r="AI729" s="2">
        <f t="shared" si="44"/>
        <v>38351</v>
      </c>
      <c r="AJ729">
        <f t="shared" si="45"/>
        <v>4.5586289400000055</v>
      </c>
      <c r="AK729">
        <f t="shared" si="46"/>
        <v>4.5586289400000055</v>
      </c>
      <c r="AL729" s="3">
        <f>Sheet2!$Q$35</f>
        <v>10.235623914817568</v>
      </c>
      <c r="AM729" s="3">
        <f>Sheet2!$Q$37</f>
        <v>7.8277745832156471</v>
      </c>
      <c r="AN729" s="3">
        <f>Sheet2!$Q$39</f>
        <v>3.8789864960000009</v>
      </c>
      <c r="AU729">
        <f t="shared" si="47"/>
        <v>3.2453293162049125E-2</v>
      </c>
      <c r="AV729">
        <f>VLOOKUP(AI729,Sheet3!C761:F4052,4,FALSE)</f>
        <v>74.813917383671182</v>
      </c>
    </row>
    <row r="730" spans="1:48">
      <c r="A730">
        <v>48103601</v>
      </c>
      <c r="B730">
        <v>110</v>
      </c>
      <c r="C730" t="s">
        <v>164</v>
      </c>
      <c r="D730">
        <v>0</v>
      </c>
      <c r="E730" t="s">
        <v>165</v>
      </c>
      <c r="F730" t="s">
        <v>34</v>
      </c>
      <c r="G730" t="s">
        <v>166</v>
      </c>
      <c r="H730">
        <v>1</v>
      </c>
      <c r="I730">
        <v>18.62</v>
      </c>
      <c r="J730">
        <v>20.71</v>
      </c>
      <c r="K730">
        <v>9.3490000000000002</v>
      </c>
      <c r="L730">
        <v>11.439</v>
      </c>
      <c r="M730">
        <v>36848</v>
      </c>
      <c r="N730" t="s">
        <v>167</v>
      </c>
      <c r="P730">
        <v>2.2869999999999999</v>
      </c>
      <c r="V730" t="s">
        <v>35</v>
      </c>
      <c r="W730" s="1">
        <v>38352</v>
      </c>
      <c r="X730">
        <v>20041231</v>
      </c>
      <c r="Y730">
        <v>0.989479</v>
      </c>
      <c r="AB730">
        <v>-0.35511120615911201</v>
      </c>
      <c r="AI730" s="2">
        <f t="shared" si="44"/>
        <v>38352</v>
      </c>
      <c r="AJ730">
        <f t="shared" si="45"/>
        <v>4.4549213100000031</v>
      </c>
      <c r="AK730">
        <f t="shared" si="46"/>
        <v>4.4549213100000031</v>
      </c>
      <c r="AL730" s="3">
        <f>Sheet2!$Q$35</f>
        <v>10.235623914817568</v>
      </c>
      <c r="AM730" s="3">
        <f>Sheet2!$Q$37</f>
        <v>7.8277745832156471</v>
      </c>
      <c r="AN730" s="3">
        <f>Sheet2!$Q$39</f>
        <v>3.8789864960000009</v>
      </c>
      <c r="AU730">
        <f t="shared" si="47"/>
        <v>3.1714989131642259E-2</v>
      </c>
      <c r="AV730">
        <f>VLOOKUP(AI730,Sheet3!C762:F4053,4,FALSE)</f>
        <v>108.60770392913629</v>
      </c>
    </row>
    <row r="731" spans="1:48">
      <c r="A731">
        <v>48136813</v>
      </c>
      <c r="B731">
        <v>110</v>
      </c>
      <c r="C731" t="s">
        <v>164</v>
      </c>
      <c r="D731">
        <v>0</v>
      </c>
      <c r="E731" t="s">
        <v>165</v>
      </c>
      <c r="F731" t="s">
        <v>34</v>
      </c>
      <c r="G731" t="s">
        <v>166</v>
      </c>
      <c r="H731">
        <v>1</v>
      </c>
      <c r="I731">
        <v>18.62</v>
      </c>
      <c r="J731">
        <v>20.71</v>
      </c>
      <c r="K731">
        <v>9.3490000000000002</v>
      </c>
      <c r="L731">
        <v>11.439</v>
      </c>
      <c r="M731">
        <v>36848</v>
      </c>
      <c r="N731" t="s">
        <v>167</v>
      </c>
      <c r="P731">
        <v>2.2869999999999999</v>
      </c>
      <c r="V731" t="s">
        <v>35</v>
      </c>
      <c r="W731" s="1">
        <v>38353</v>
      </c>
      <c r="X731">
        <v>20050101</v>
      </c>
      <c r="Y731">
        <v>0.99050300000000002</v>
      </c>
      <c r="AB731">
        <v>-0.40985885372113301</v>
      </c>
      <c r="AI731" s="2">
        <f t="shared" si="44"/>
        <v>38353</v>
      </c>
      <c r="AJ731">
        <f t="shared" si="45"/>
        <v>4.3687926700000048</v>
      </c>
      <c r="AK731">
        <f t="shared" si="46"/>
        <v>4.3687926700000048</v>
      </c>
      <c r="AL731" s="3">
        <f>Sheet2!$Q$35</f>
        <v>10.235623914817568</v>
      </c>
      <c r="AM731" s="3">
        <f>Sheet2!$Q$37</f>
        <v>7.8277745832156471</v>
      </c>
      <c r="AN731" s="3">
        <f>Sheet2!$Q$39</f>
        <v>3.8789864960000009</v>
      </c>
      <c r="AU731">
        <f t="shared" si="47"/>
        <v>3.1101831526503081E-2</v>
      </c>
      <c r="AV731">
        <f>VLOOKUP(AI731,Sheet3!C763:F4054,4,FALSE)</f>
        <v>150.61968594477739</v>
      </c>
    </row>
    <row r="732" spans="1:48">
      <c r="A732">
        <v>48175296</v>
      </c>
      <c r="B732">
        <v>110</v>
      </c>
      <c r="C732" t="s">
        <v>164</v>
      </c>
      <c r="D732">
        <v>0</v>
      </c>
      <c r="E732" t="s">
        <v>165</v>
      </c>
      <c r="F732" t="s">
        <v>34</v>
      </c>
      <c r="G732" t="s">
        <v>166</v>
      </c>
      <c r="H732">
        <v>1</v>
      </c>
      <c r="I732">
        <v>18.62</v>
      </c>
      <c r="J732">
        <v>20.71</v>
      </c>
      <c r="K732">
        <v>9.3490000000000002</v>
      </c>
      <c r="L732">
        <v>11.439</v>
      </c>
      <c r="M732">
        <v>36848</v>
      </c>
      <c r="N732" t="s">
        <v>167</v>
      </c>
      <c r="P732">
        <v>2.2869999999999999</v>
      </c>
      <c r="V732" t="s">
        <v>35</v>
      </c>
      <c r="W732" s="1">
        <v>38354</v>
      </c>
      <c r="X732">
        <v>20050102</v>
      </c>
      <c r="Y732">
        <v>0.98913200000000001</v>
      </c>
      <c r="AB732">
        <v>-0.33655902480753103</v>
      </c>
      <c r="AI732" s="2">
        <f t="shared" si="44"/>
        <v>38354</v>
      </c>
      <c r="AJ732">
        <f t="shared" si="45"/>
        <v>4.4841074800000058</v>
      </c>
      <c r="AK732">
        <f t="shared" si="46"/>
        <v>4.4841074800000058</v>
      </c>
      <c r="AL732" s="3">
        <f>Sheet2!$Q$35</f>
        <v>10.235623914817568</v>
      </c>
      <c r="AM732" s="3">
        <f>Sheet2!$Q$37</f>
        <v>7.8277745832156471</v>
      </c>
      <c r="AN732" s="3">
        <f>Sheet2!$Q$39</f>
        <v>3.8789864960000009</v>
      </c>
      <c r="AU732">
        <f t="shared" si="47"/>
        <v>3.192276812479003E-2</v>
      </c>
      <c r="AV732">
        <f>VLOOKUP(AI732,Sheet3!C764:F4055,4,FALSE)</f>
        <v>188.80595627602622</v>
      </c>
    </row>
    <row r="733" spans="1:48">
      <c r="A733">
        <v>48211387</v>
      </c>
      <c r="B733">
        <v>110</v>
      </c>
      <c r="C733" t="s">
        <v>164</v>
      </c>
      <c r="D733">
        <v>0</v>
      </c>
      <c r="E733" t="s">
        <v>165</v>
      </c>
      <c r="F733" t="s">
        <v>34</v>
      </c>
      <c r="G733" t="s">
        <v>166</v>
      </c>
      <c r="H733">
        <v>1</v>
      </c>
      <c r="I733">
        <v>18.62</v>
      </c>
      <c r="J733">
        <v>20.71</v>
      </c>
      <c r="K733">
        <v>9.3490000000000002</v>
      </c>
      <c r="L733">
        <v>11.439</v>
      </c>
      <c r="M733">
        <v>36848</v>
      </c>
      <c r="N733" t="s">
        <v>167</v>
      </c>
      <c r="P733">
        <v>2.2869999999999999</v>
      </c>
      <c r="V733" t="s">
        <v>35</v>
      </c>
      <c r="W733" s="1">
        <v>38355</v>
      </c>
      <c r="X733">
        <v>20050103</v>
      </c>
      <c r="Y733">
        <v>0.98897100000000004</v>
      </c>
      <c r="AB733">
        <v>-0.327951240376395</v>
      </c>
      <c r="AI733" s="2">
        <f t="shared" si="44"/>
        <v>38355</v>
      </c>
      <c r="AJ733">
        <f t="shared" si="45"/>
        <v>4.4976491900000042</v>
      </c>
      <c r="AK733">
        <f t="shared" si="46"/>
        <v>4.4976491900000042</v>
      </c>
      <c r="AL733" s="3">
        <f>Sheet2!$Q$35</f>
        <v>10.235623914817568</v>
      </c>
      <c r="AM733" s="3">
        <f>Sheet2!$Q$37</f>
        <v>7.8277745832156471</v>
      </c>
      <c r="AN733" s="3">
        <f>Sheet2!$Q$39</f>
        <v>3.8789864960000009</v>
      </c>
      <c r="AU733">
        <f t="shared" si="47"/>
        <v>3.201917278731678E-2</v>
      </c>
      <c r="AV733">
        <f>VLOOKUP(AI733,Sheet3!C765:F4056,4,FALSE)</f>
        <v>261.70701781750125</v>
      </c>
    </row>
    <row r="734" spans="1:48">
      <c r="A734">
        <v>48249941</v>
      </c>
      <c r="B734">
        <v>110</v>
      </c>
      <c r="C734" t="s">
        <v>164</v>
      </c>
      <c r="D734">
        <v>0</v>
      </c>
      <c r="E734" t="s">
        <v>165</v>
      </c>
      <c r="F734" t="s">
        <v>34</v>
      </c>
      <c r="G734" t="s">
        <v>166</v>
      </c>
      <c r="H734">
        <v>1</v>
      </c>
      <c r="I734">
        <v>18.62</v>
      </c>
      <c r="J734">
        <v>20.71</v>
      </c>
      <c r="K734">
        <v>9.3490000000000002</v>
      </c>
      <c r="L734">
        <v>11.439</v>
      </c>
      <c r="M734">
        <v>36848</v>
      </c>
      <c r="N734" t="s">
        <v>167</v>
      </c>
      <c r="P734">
        <v>2.2869999999999999</v>
      </c>
      <c r="V734" t="s">
        <v>35</v>
      </c>
      <c r="W734" s="1">
        <v>38356</v>
      </c>
      <c r="X734">
        <v>20050104</v>
      </c>
      <c r="Y734">
        <v>0.987452</v>
      </c>
      <c r="AB734">
        <v>-0.246738665526093</v>
      </c>
      <c r="AI734" s="2">
        <f t="shared" si="44"/>
        <v>38356</v>
      </c>
      <c r="AJ734">
        <f t="shared" si="45"/>
        <v>4.6254122800000061</v>
      </c>
      <c r="AK734">
        <f t="shared" si="46"/>
        <v>4.6254122800000061</v>
      </c>
      <c r="AL734" s="3">
        <f>Sheet2!$Q$35</f>
        <v>10.235623914817568</v>
      </c>
      <c r="AM734" s="3">
        <f>Sheet2!$Q$37</f>
        <v>7.8277745832156471</v>
      </c>
      <c r="AN734" s="3">
        <f>Sheet2!$Q$39</f>
        <v>3.8789864960000009</v>
      </c>
      <c r="AU734">
        <f t="shared" si="47"/>
        <v>3.2928729820721508E-2</v>
      </c>
      <c r="AV734">
        <f>VLOOKUP(AI734,Sheet3!C766:F4057,4,FALSE)</f>
        <v>374.84889855776913</v>
      </c>
    </row>
    <row r="735" spans="1:48">
      <c r="A735">
        <v>48283439</v>
      </c>
      <c r="B735">
        <v>110</v>
      </c>
      <c r="C735" t="s">
        <v>164</v>
      </c>
      <c r="D735">
        <v>0</v>
      </c>
      <c r="E735" t="s">
        <v>165</v>
      </c>
      <c r="F735" t="s">
        <v>34</v>
      </c>
      <c r="G735" t="s">
        <v>166</v>
      </c>
      <c r="H735">
        <v>1</v>
      </c>
      <c r="I735">
        <v>18.62</v>
      </c>
      <c r="J735">
        <v>20.71</v>
      </c>
      <c r="K735">
        <v>9.3490000000000002</v>
      </c>
      <c r="L735">
        <v>11.439</v>
      </c>
      <c r="M735">
        <v>36848</v>
      </c>
      <c r="N735" t="s">
        <v>167</v>
      </c>
      <c r="P735">
        <v>2.2869999999999999</v>
      </c>
      <c r="V735" t="s">
        <v>35</v>
      </c>
      <c r="W735" s="1">
        <v>38357</v>
      </c>
      <c r="X735">
        <v>20050105</v>
      </c>
      <c r="Y735">
        <v>0.987452</v>
      </c>
      <c r="AB735">
        <v>-0.246738665526093</v>
      </c>
      <c r="AI735" s="2">
        <f t="shared" si="44"/>
        <v>38357</v>
      </c>
      <c r="AJ735">
        <f t="shared" si="45"/>
        <v>4.6254122800000061</v>
      </c>
      <c r="AK735">
        <f t="shared" si="46"/>
        <v>4.6254122800000061</v>
      </c>
      <c r="AL735" s="3">
        <f>Sheet2!$Q$35</f>
        <v>10.235623914817568</v>
      </c>
      <c r="AM735" s="3">
        <f>Sheet2!$Q$37</f>
        <v>7.8277745832156471</v>
      </c>
      <c r="AN735" s="3">
        <f>Sheet2!$Q$39</f>
        <v>3.8789864960000009</v>
      </c>
      <c r="AU735">
        <f t="shared" si="47"/>
        <v>3.2928729820721508E-2</v>
      </c>
      <c r="AV735">
        <f>VLOOKUP(AI735,Sheet3!C767:F4058,4,FALSE)</f>
        <v>541.19651031615922</v>
      </c>
    </row>
    <row r="736" spans="1:48">
      <c r="A736">
        <v>48317383</v>
      </c>
      <c r="B736">
        <v>110</v>
      </c>
      <c r="C736" t="s">
        <v>164</v>
      </c>
      <c r="D736">
        <v>0</v>
      </c>
      <c r="E736" t="s">
        <v>165</v>
      </c>
      <c r="F736" t="s">
        <v>34</v>
      </c>
      <c r="G736" t="s">
        <v>166</v>
      </c>
      <c r="H736">
        <v>1</v>
      </c>
      <c r="I736">
        <v>18.62</v>
      </c>
      <c r="J736">
        <v>20.71</v>
      </c>
      <c r="K736">
        <v>9.3490000000000002</v>
      </c>
      <c r="L736">
        <v>11.439</v>
      </c>
      <c r="M736">
        <v>36848</v>
      </c>
      <c r="N736" t="s">
        <v>167</v>
      </c>
      <c r="P736">
        <v>2.2869999999999999</v>
      </c>
      <c r="V736" t="s">
        <v>35</v>
      </c>
      <c r="W736" s="1">
        <v>38358</v>
      </c>
      <c r="X736">
        <v>20050106</v>
      </c>
      <c r="Y736">
        <v>0.98902500000000004</v>
      </c>
      <c r="AB736">
        <v>-0.33083832335329799</v>
      </c>
      <c r="AI736" s="2">
        <f t="shared" si="44"/>
        <v>38358</v>
      </c>
      <c r="AJ736">
        <f t="shared" si="45"/>
        <v>4.4931072500000084</v>
      </c>
      <c r="AK736">
        <f t="shared" si="46"/>
        <v>4.4931072500000084</v>
      </c>
      <c r="AL736" s="3">
        <f>Sheet2!$Q$35</f>
        <v>10.235623914817568</v>
      </c>
      <c r="AM736" s="3">
        <f>Sheet2!$Q$37</f>
        <v>7.8277745832156471</v>
      </c>
      <c r="AN736" s="3">
        <f>Sheet2!$Q$39</f>
        <v>3.8789864960000009</v>
      </c>
      <c r="AU736">
        <f t="shared" si="47"/>
        <v>3.1986838304233295E-2</v>
      </c>
      <c r="AV736">
        <f>VLOOKUP(AI736,Sheet3!C768:F4059,4,FALSE)</f>
        <v>889.12373405783455</v>
      </c>
    </row>
    <row r="737" spans="1:48">
      <c r="A737">
        <v>48351197</v>
      </c>
      <c r="B737">
        <v>110</v>
      </c>
      <c r="C737" t="s">
        <v>164</v>
      </c>
      <c r="D737">
        <v>0</v>
      </c>
      <c r="E737" t="s">
        <v>165</v>
      </c>
      <c r="F737" t="s">
        <v>34</v>
      </c>
      <c r="G737" t="s">
        <v>166</v>
      </c>
      <c r="H737">
        <v>1</v>
      </c>
      <c r="I737">
        <v>18.62</v>
      </c>
      <c r="J737">
        <v>20.71</v>
      </c>
      <c r="K737">
        <v>9.3490000000000002</v>
      </c>
      <c r="L737">
        <v>11.439</v>
      </c>
      <c r="M737">
        <v>36848</v>
      </c>
      <c r="N737" t="s">
        <v>167</v>
      </c>
      <c r="P737">
        <v>2.2869999999999999</v>
      </c>
      <c r="V737" t="s">
        <v>35</v>
      </c>
      <c r="W737" s="1">
        <v>38359</v>
      </c>
      <c r="X737">
        <v>20050107</v>
      </c>
      <c r="Y737">
        <v>0.98925399999999997</v>
      </c>
      <c r="AB737">
        <v>-0.34308169375534697</v>
      </c>
      <c r="AI737" s="2">
        <f t="shared" si="44"/>
        <v>38359</v>
      </c>
      <c r="AJ737">
        <f t="shared" si="45"/>
        <v>4.4738460600000138</v>
      </c>
      <c r="AK737">
        <f t="shared" si="46"/>
        <v>4.4738460600000138</v>
      </c>
      <c r="AL737" s="3">
        <f>Sheet2!$Q$35</f>
        <v>10.235623914817568</v>
      </c>
      <c r="AM737" s="3">
        <f>Sheet2!$Q$37</f>
        <v>7.8277745832156471</v>
      </c>
      <c r="AN737" s="3">
        <f>Sheet2!$Q$39</f>
        <v>3.8789864960000009</v>
      </c>
      <c r="AU737">
        <f t="shared" si="47"/>
        <v>3.1849716144490295E-2</v>
      </c>
      <c r="AV737">
        <f>VLOOKUP(AI737,Sheet3!C769:F4060,4,FALSE)</f>
        <v>1324.1213218757712</v>
      </c>
    </row>
    <row r="738" spans="1:48">
      <c r="A738">
        <v>48389376</v>
      </c>
      <c r="B738">
        <v>110</v>
      </c>
      <c r="C738" t="s">
        <v>164</v>
      </c>
      <c r="D738">
        <v>0</v>
      </c>
      <c r="E738" t="s">
        <v>165</v>
      </c>
      <c r="F738" t="s">
        <v>34</v>
      </c>
      <c r="G738" t="s">
        <v>166</v>
      </c>
      <c r="H738">
        <v>1</v>
      </c>
      <c r="I738">
        <v>18.62</v>
      </c>
      <c r="J738">
        <v>20.71</v>
      </c>
      <c r="K738">
        <v>9.3490000000000002</v>
      </c>
      <c r="L738">
        <v>11.439</v>
      </c>
      <c r="M738">
        <v>36848</v>
      </c>
      <c r="N738" t="s">
        <v>167</v>
      </c>
      <c r="P738">
        <v>2.2869999999999999</v>
      </c>
      <c r="V738" t="s">
        <v>35</v>
      </c>
      <c r="W738" s="1">
        <v>38360</v>
      </c>
      <c r="X738">
        <v>20050108</v>
      </c>
      <c r="Y738">
        <v>0.99043499999999995</v>
      </c>
      <c r="AB738">
        <v>-0.406223267750214</v>
      </c>
      <c r="AI738" s="2">
        <f t="shared" si="44"/>
        <v>38360</v>
      </c>
      <c r="AJ738">
        <f t="shared" si="45"/>
        <v>4.3745121500000153</v>
      </c>
      <c r="AK738">
        <f t="shared" si="46"/>
        <v>4.3745121500000153</v>
      </c>
      <c r="AL738" s="3">
        <f>Sheet2!$Q$35</f>
        <v>10.235623914817568</v>
      </c>
      <c r="AM738" s="3">
        <f>Sheet2!$Q$37</f>
        <v>7.8277745832156471</v>
      </c>
      <c r="AN738" s="3">
        <f>Sheet2!$Q$39</f>
        <v>3.8789864960000009</v>
      </c>
      <c r="AU738">
        <f t="shared" si="47"/>
        <v>3.1142549023719431E-2</v>
      </c>
      <c r="AV738">
        <f>VLOOKUP(AI738,Sheet3!C770:F4061,4,FALSE)</f>
        <v>1752.742723553054</v>
      </c>
    </row>
    <row r="739" spans="1:48">
      <c r="A739">
        <v>48419851</v>
      </c>
      <c r="B739">
        <v>110</v>
      </c>
      <c r="C739" t="s">
        <v>164</v>
      </c>
      <c r="D739">
        <v>0</v>
      </c>
      <c r="E739" t="s">
        <v>165</v>
      </c>
      <c r="F739" t="s">
        <v>34</v>
      </c>
      <c r="G739" t="s">
        <v>166</v>
      </c>
      <c r="H739">
        <v>1</v>
      </c>
      <c r="I739">
        <v>18.62</v>
      </c>
      <c r="J739">
        <v>20.71</v>
      </c>
      <c r="K739">
        <v>9.3490000000000002</v>
      </c>
      <c r="L739">
        <v>11.439</v>
      </c>
      <c r="M739">
        <v>36848</v>
      </c>
      <c r="N739" t="s">
        <v>167</v>
      </c>
      <c r="P739">
        <v>2.2869999999999999</v>
      </c>
      <c r="V739" t="s">
        <v>35</v>
      </c>
      <c r="W739" s="1">
        <v>38361</v>
      </c>
      <c r="X739">
        <v>20050109</v>
      </c>
      <c r="Y739">
        <v>0.98974799999999996</v>
      </c>
      <c r="AB739">
        <v>-0.36949315654405501</v>
      </c>
      <c r="AI739" s="2">
        <f t="shared" si="44"/>
        <v>38361</v>
      </c>
      <c r="AJ739">
        <f t="shared" si="45"/>
        <v>4.4322957200000133</v>
      </c>
      <c r="AK739">
        <f t="shared" si="46"/>
        <v>4.4322957200000133</v>
      </c>
      <c r="AL739" s="3">
        <f>Sheet2!$Q$35</f>
        <v>10.235623914817568</v>
      </c>
      <c r="AM739" s="3">
        <f>Sheet2!$Q$37</f>
        <v>7.8277745832156471</v>
      </c>
      <c r="AN739" s="3">
        <f>Sheet2!$Q$39</f>
        <v>3.8789864960000009</v>
      </c>
      <c r="AU739">
        <f t="shared" si="47"/>
        <v>3.1553915502948539E-2</v>
      </c>
      <c r="AV739">
        <f>VLOOKUP(AI739,Sheet3!C771:F4062,4,FALSE)</f>
        <v>2092.0975192611836</v>
      </c>
    </row>
    <row r="740" spans="1:48">
      <c r="A740">
        <v>48452568</v>
      </c>
      <c r="B740">
        <v>110</v>
      </c>
      <c r="C740" t="s">
        <v>164</v>
      </c>
      <c r="D740">
        <v>0</v>
      </c>
      <c r="E740" t="s">
        <v>165</v>
      </c>
      <c r="F740" t="s">
        <v>34</v>
      </c>
      <c r="G740" t="s">
        <v>166</v>
      </c>
      <c r="H740">
        <v>1</v>
      </c>
      <c r="I740">
        <v>18.62</v>
      </c>
      <c r="J740">
        <v>20.71</v>
      </c>
      <c r="K740">
        <v>9.3490000000000002</v>
      </c>
      <c r="L740">
        <v>11.439</v>
      </c>
      <c r="M740">
        <v>36848</v>
      </c>
      <c r="N740" t="s">
        <v>167</v>
      </c>
      <c r="P740">
        <v>2.2869999999999999</v>
      </c>
      <c r="V740" t="s">
        <v>35</v>
      </c>
      <c r="W740" s="1">
        <v>38362</v>
      </c>
      <c r="X740">
        <v>20050110</v>
      </c>
      <c r="Y740">
        <v>0.989985</v>
      </c>
      <c r="AB740">
        <v>-0.38216424294268803</v>
      </c>
      <c r="AI740" s="2">
        <f t="shared" si="44"/>
        <v>38362</v>
      </c>
      <c r="AJ740">
        <f t="shared" si="45"/>
        <v>4.4123616500000082</v>
      </c>
      <c r="AK740">
        <f t="shared" si="46"/>
        <v>4.4123616500000082</v>
      </c>
      <c r="AL740" s="3">
        <f>Sheet2!$Q$35</f>
        <v>10.235623914817568</v>
      </c>
      <c r="AM740" s="3">
        <f>Sheet2!$Q$37</f>
        <v>7.8277745832156471</v>
      </c>
      <c r="AN740" s="3">
        <f>Sheet2!$Q$39</f>
        <v>3.8789864960000009</v>
      </c>
      <c r="AU740">
        <f t="shared" si="47"/>
        <v>3.1412003049415306E-2</v>
      </c>
      <c r="AV740">
        <f>VLOOKUP(AI740,Sheet3!C772:F4063,4,FALSE)</f>
        <v>2163.6524970618539</v>
      </c>
    </row>
    <row r="741" spans="1:48">
      <c r="A741">
        <v>48490492</v>
      </c>
      <c r="B741">
        <v>110</v>
      </c>
      <c r="C741" t="s">
        <v>164</v>
      </c>
      <c r="D741">
        <v>0</v>
      </c>
      <c r="E741" t="s">
        <v>165</v>
      </c>
      <c r="F741" t="s">
        <v>34</v>
      </c>
      <c r="G741" t="s">
        <v>166</v>
      </c>
      <c r="H741">
        <v>1</v>
      </c>
      <c r="I741">
        <v>18.62</v>
      </c>
      <c r="J741">
        <v>20.71</v>
      </c>
      <c r="K741">
        <v>9.3490000000000002</v>
      </c>
      <c r="L741">
        <v>11.439</v>
      </c>
      <c r="M741">
        <v>36848</v>
      </c>
      <c r="N741" t="s">
        <v>167</v>
      </c>
      <c r="P741">
        <v>2.2869999999999999</v>
      </c>
      <c r="V741" t="s">
        <v>35</v>
      </c>
      <c r="W741" s="1">
        <v>38363</v>
      </c>
      <c r="X741">
        <v>20050111</v>
      </c>
      <c r="Y741">
        <v>0.990012</v>
      </c>
      <c r="AB741">
        <v>-0.38360778443114002</v>
      </c>
      <c r="AI741" s="2">
        <f t="shared" si="44"/>
        <v>38363</v>
      </c>
      <c r="AJ741">
        <f t="shared" si="45"/>
        <v>4.4100906800000104</v>
      </c>
      <c r="AK741">
        <f t="shared" si="46"/>
        <v>4.4100906800000104</v>
      </c>
      <c r="AL741" s="3">
        <f>Sheet2!$Q$35</f>
        <v>10.235623914817568</v>
      </c>
      <c r="AM741" s="3">
        <f>Sheet2!$Q$37</f>
        <v>7.8277745832156471</v>
      </c>
      <c r="AN741" s="3">
        <f>Sheet2!$Q$39</f>
        <v>3.8789864960000009</v>
      </c>
      <c r="AU741">
        <f t="shared" si="47"/>
        <v>3.1395835807873571E-2</v>
      </c>
      <c r="AV741">
        <f>VLOOKUP(AI741,Sheet3!C773:F4064,4,FALSE)</f>
        <v>2003.5393784187697</v>
      </c>
    </row>
    <row r="742" spans="1:48">
      <c r="A742">
        <v>48529268</v>
      </c>
      <c r="B742">
        <v>110</v>
      </c>
      <c r="C742" t="s">
        <v>164</v>
      </c>
      <c r="D742">
        <v>0</v>
      </c>
      <c r="E742" t="s">
        <v>165</v>
      </c>
      <c r="F742" t="s">
        <v>34</v>
      </c>
      <c r="G742" t="s">
        <v>166</v>
      </c>
      <c r="H742">
        <v>1</v>
      </c>
      <c r="I742">
        <v>18.62</v>
      </c>
      <c r="J742">
        <v>20.71</v>
      </c>
      <c r="K742">
        <v>9.3490000000000002</v>
      </c>
      <c r="L742">
        <v>11.439</v>
      </c>
      <c r="M742">
        <v>36848</v>
      </c>
      <c r="N742" t="s">
        <v>167</v>
      </c>
      <c r="P742">
        <v>2.2869999999999999</v>
      </c>
      <c r="V742" t="s">
        <v>35</v>
      </c>
      <c r="W742" s="1">
        <v>38364</v>
      </c>
      <c r="X742">
        <v>20050112</v>
      </c>
      <c r="Y742">
        <v>0.990012</v>
      </c>
      <c r="AB742">
        <v>-0.38360778443114002</v>
      </c>
      <c r="AI742" s="2">
        <f t="shared" si="44"/>
        <v>38364</v>
      </c>
      <c r="AJ742">
        <f t="shared" si="45"/>
        <v>4.4100906800000104</v>
      </c>
      <c r="AK742">
        <f t="shared" si="46"/>
        <v>4.4100906800000104</v>
      </c>
      <c r="AL742" s="3">
        <f>Sheet2!$Q$35</f>
        <v>10.235623914817568</v>
      </c>
      <c r="AM742" s="3">
        <f>Sheet2!$Q$37</f>
        <v>7.8277745832156471</v>
      </c>
      <c r="AN742" s="3">
        <f>Sheet2!$Q$39</f>
        <v>3.8789864960000009</v>
      </c>
      <c r="AU742">
        <f t="shared" si="47"/>
        <v>3.1395835807873571E-2</v>
      </c>
      <c r="AV742">
        <f>VLOOKUP(AI742,Sheet3!C774:F4065,4,FALSE)</f>
        <v>1696.7739785406484</v>
      </c>
    </row>
    <row r="743" spans="1:48">
      <c r="A743">
        <v>48565288</v>
      </c>
      <c r="B743">
        <v>110</v>
      </c>
      <c r="C743" t="s">
        <v>164</v>
      </c>
      <c r="D743">
        <v>0</v>
      </c>
      <c r="E743" t="s">
        <v>165</v>
      </c>
      <c r="F743" t="s">
        <v>34</v>
      </c>
      <c r="G743" t="s">
        <v>166</v>
      </c>
      <c r="H743">
        <v>1</v>
      </c>
      <c r="I743">
        <v>18.62</v>
      </c>
      <c r="J743">
        <v>20.71</v>
      </c>
      <c r="K743">
        <v>9.3490000000000002</v>
      </c>
      <c r="L743">
        <v>11.439</v>
      </c>
      <c r="M743">
        <v>36848</v>
      </c>
      <c r="N743" t="s">
        <v>167</v>
      </c>
      <c r="P743">
        <v>2.2869999999999999</v>
      </c>
      <c r="V743" t="s">
        <v>35</v>
      </c>
      <c r="W743" s="1">
        <v>38365</v>
      </c>
      <c r="X743">
        <v>20050113</v>
      </c>
      <c r="Y743">
        <v>0.99028300000000002</v>
      </c>
      <c r="AB743">
        <v>-0.39809666381523001</v>
      </c>
      <c r="AI743" s="2">
        <f t="shared" si="44"/>
        <v>38365</v>
      </c>
      <c r="AJ743">
        <f t="shared" si="45"/>
        <v>4.3872968700000001</v>
      </c>
      <c r="AK743">
        <f t="shared" si="46"/>
        <v>4.3872968700000001</v>
      </c>
      <c r="AL743" s="3">
        <f>Sheet2!$Q$35</f>
        <v>10.235623914817568</v>
      </c>
      <c r="AM743" s="3">
        <f>Sheet2!$Q$37</f>
        <v>7.8277745832156471</v>
      </c>
      <c r="AN743" s="3">
        <f>Sheet2!$Q$39</f>
        <v>3.8789864960000009</v>
      </c>
      <c r="AU743">
        <f t="shared" si="47"/>
        <v>3.1233564605732168E-2</v>
      </c>
      <c r="AV743">
        <f>VLOOKUP(AI743,Sheet3!C775:F4066,4,FALSE)</f>
        <v>1367.337694606869</v>
      </c>
    </row>
    <row r="744" spans="1:48">
      <c r="A744">
        <v>48599163</v>
      </c>
      <c r="B744">
        <v>110</v>
      </c>
      <c r="C744" t="s">
        <v>164</v>
      </c>
      <c r="D744">
        <v>0</v>
      </c>
      <c r="E744" t="s">
        <v>165</v>
      </c>
      <c r="F744" t="s">
        <v>34</v>
      </c>
      <c r="G744" t="s">
        <v>166</v>
      </c>
      <c r="H744">
        <v>1</v>
      </c>
      <c r="I744">
        <v>18.62</v>
      </c>
      <c r="J744">
        <v>20.71</v>
      </c>
      <c r="K744">
        <v>9.3490000000000002</v>
      </c>
      <c r="L744">
        <v>11.439</v>
      </c>
      <c r="M744">
        <v>36848</v>
      </c>
      <c r="N744" t="s">
        <v>167</v>
      </c>
      <c r="P744">
        <v>2.2869999999999999</v>
      </c>
      <c r="V744" t="s">
        <v>35</v>
      </c>
      <c r="W744" s="1">
        <v>38366</v>
      </c>
      <c r="X744">
        <v>20050114</v>
      </c>
      <c r="Y744">
        <v>0.990124</v>
      </c>
      <c r="AB744">
        <v>-0.38959580838323599</v>
      </c>
      <c r="AI744" s="2">
        <f t="shared" si="44"/>
        <v>38366</v>
      </c>
      <c r="AJ744">
        <f t="shared" si="45"/>
        <v>4.4006703600000066</v>
      </c>
      <c r="AK744">
        <f t="shared" si="46"/>
        <v>4.4006703600000066</v>
      </c>
      <c r="AL744" s="3">
        <f>Sheet2!$Q$35</f>
        <v>10.235623914817568</v>
      </c>
      <c r="AM744" s="3">
        <f>Sheet2!$Q$37</f>
        <v>7.8277745832156471</v>
      </c>
      <c r="AN744" s="3">
        <f>Sheet2!$Q$39</f>
        <v>3.8789864960000009</v>
      </c>
      <c r="AU744">
        <f t="shared" si="47"/>
        <v>3.1328771694811443E-2</v>
      </c>
      <c r="AV744">
        <f>VLOOKUP(AI744,Sheet3!C776:F4067,4,FALSE)</f>
        <v>1150.5473658246401</v>
      </c>
    </row>
    <row r="745" spans="1:48">
      <c r="A745">
        <v>48632899</v>
      </c>
      <c r="B745">
        <v>110</v>
      </c>
      <c r="C745" t="s">
        <v>164</v>
      </c>
      <c r="D745">
        <v>0</v>
      </c>
      <c r="E745" t="s">
        <v>165</v>
      </c>
      <c r="F745" t="s">
        <v>34</v>
      </c>
      <c r="G745" t="s">
        <v>166</v>
      </c>
      <c r="H745">
        <v>1</v>
      </c>
      <c r="I745">
        <v>18.62</v>
      </c>
      <c r="J745">
        <v>20.71</v>
      </c>
      <c r="K745">
        <v>9.3490000000000002</v>
      </c>
      <c r="L745">
        <v>11.439</v>
      </c>
      <c r="M745">
        <v>36848</v>
      </c>
      <c r="N745" t="s">
        <v>167</v>
      </c>
      <c r="P745">
        <v>2.2869999999999999</v>
      </c>
      <c r="V745" t="s">
        <v>35</v>
      </c>
      <c r="W745" s="1">
        <v>38367</v>
      </c>
      <c r="X745">
        <v>20050115</v>
      </c>
      <c r="Y745">
        <v>0.99142300000000005</v>
      </c>
      <c r="AB745">
        <v>-0.45904619332763602</v>
      </c>
      <c r="AI745" s="2">
        <f t="shared" si="44"/>
        <v>38367</v>
      </c>
      <c r="AJ745">
        <f t="shared" si="45"/>
        <v>4.2914114699999999</v>
      </c>
      <c r="AK745">
        <f t="shared" si="46"/>
        <v>4.2914114699999999</v>
      </c>
      <c r="AL745" s="3">
        <f>Sheet2!$Q$35</f>
        <v>10.235623914817568</v>
      </c>
      <c r="AM745" s="3">
        <f>Sheet2!$Q$37</f>
        <v>7.8277745832156471</v>
      </c>
      <c r="AN745" s="3">
        <f>Sheet2!$Q$39</f>
        <v>3.8789864960000009</v>
      </c>
      <c r="AU745">
        <f t="shared" si="47"/>
        <v>3.0550947740635808E-2</v>
      </c>
      <c r="AV745">
        <f>VLOOKUP(AI745,Sheet3!C777:F4068,4,FALSE)</f>
        <v>1076.8669926437519</v>
      </c>
    </row>
    <row r="746" spans="1:48">
      <c r="A746">
        <v>48673073</v>
      </c>
      <c r="B746">
        <v>110</v>
      </c>
      <c r="C746" t="s">
        <v>164</v>
      </c>
      <c r="D746">
        <v>0</v>
      </c>
      <c r="E746" t="s">
        <v>165</v>
      </c>
      <c r="F746" t="s">
        <v>34</v>
      </c>
      <c r="G746" t="s">
        <v>166</v>
      </c>
      <c r="H746">
        <v>1</v>
      </c>
      <c r="I746">
        <v>18.62</v>
      </c>
      <c r="J746">
        <v>20.71</v>
      </c>
      <c r="K746">
        <v>9.3490000000000002</v>
      </c>
      <c r="L746">
        <v>11.439</v>
      </c>
      <c r="M746">
        <v>36848</v>
      </c>
      <c r="N746" t="s">
        <v>167</v>
      </c>
      <c r="P746">
        <v>2.2869999999999999</v>
      </c>
      <c r="V746" t="s">
        <v>35</v>
      </c>
      <c r="W746" s="1">
        <v>38368</v>
      </c>
      <c r="X746">
        <v>20050116</v>
      </c>
      <c r="Y746">
        <v>0.99034599999999995</v>
      </c>
      <c r="AB746">
        <v>-0.40146492728827998</v>
      </c>
      <c r="AI746" s="2">
        <f t="shared" si="44"/>
        <v>38368</v>
      </c>
      <c r="AJ746">
        <f t="shared" si="45"/>
        <v>4.3819979400000051</v>
      </c>
      <c r="AK746">
        <f t="shared" si="46"/>
        <v>4.3819979400000051</v>
      </c>
      <c r="AL746" s="3">
        <f>Sheet2!$Q$35</f>
        <v>10.235623914817568</v>
      </c>
      <c r="AM746" s="3">
        <f>Sheet2!$Q$37</f>
        <v>7.8277745832156471</v>
      </c>
      <c r="AN746" s="3">
        <f>Sheet2!$Q$39</f>
        <v>3.8789864960000009</v>
      </c>
      <c r="AU746">
        <f t="shared" si="47"/>
        <v>3.1195841042134777E-2</v>
      </c>
      <c r="AV746">
        <f>VLOOKUP(AI746,Sheet3!C778:F4069,4,FALSE)</f>
        <v>1149.1304355711616</v>
      </c>
    </row>
    <row r="747" spans="1:48">
      <c r="A747">
        <v>48706474</v>
      </c>
      <c r="B747">
        <v>110</v>
      </c>
      <c r="C747" t="s">
        <v>164</v>
      </c>
      <c r="D747">
        <v>0</v>
      </c>
      <c r="E747" t="s">
        <v>165</v>
      </c>
      <c r="F747" t="s">
        <v>34</v>
      </c>
      <c r="G747" t="s">
        <v>166</v>
      </c>
      <c r="H747">
        <v>1</v>
      </c>
      <c r="I747">
        <v>18.62</v>
      </c>
      <c r="J747">
        <v>20.71</v>
      </c>
      <c r="K747">
        <v>9.3490000000000002</v>
      </c>
      <c r="L747">
        <v>11.439</v>
      </c>
      <c r="M747">
        <v>36848</v>
      </c>
      <c r="N747" t="s">
        <v>167</v>
      </c>
      <c r="P747">
        <v>2.2869999999999999</v>
      </c>
      <c r="V747" t="s">
        <v>35</v>
      </c>
      <c r="W747" s="1">
        <v>38369</v>
      </c>
      <c r="X747">
        <v>20050117</v>
      </c>
      <c r="Y747">
        <v>0.991394</v>
      </c>
      <c r="AB747">
        <v>-0.45749572284003598</v>
      </c>
      <c r="AI747" s="2">
        <f t="shared" si="44"/>
        <v>38369</v>
      </c>
      <c r="AJ747">
        <f t="shared" si="45"/>
        <v>4.2938506600000039</v>
      </c>
      <c r="AK747">
        <f t="shared" si="46"/>
        <v>4.2938506600000039</v>
      </c>
      <c r="AL747" s="3">
        <f>Sheet2!$Q$35</f>
        <v>10.235623914817568</v>
      </c>
      <c r="AM747" s="3">
        <f>Sheet2!$Q$37</f>
        <v>7.8277745832156471</v>
      </c>
      <c r="AN747" s="3">
        <f>Sheet2!$Q$39</f>
        <v>3.8789864960000009</v>
      </c>
      <c r="AU747">
        <f t="shared" si="47"/>
        <v>3.0568312555625133E-2</v>
      </c>
      <c r="AV747">
        <f>VLOOKUP(AI747,Sheet3!C779:F4070,4,FALSE)</f>
        <v>1260.3594604692332</v>
      </c>
    </row>
    <row r="748" spans="1:48">
      <c r="A748">
        <v>48736782</v>
      </c>
      <c r="B748">
        <v>110</v>
      </c>
      <c r="C748" t="s">
        <v>164</v>
      </c>
      <c r="D748">
        <v>0</v>
      </c>
      <c r="E748" t="s">
        <v>165</v>
      </c>
      <c r="F748" t="s">
        <v>34</v>
      </c>
      <c r="G748" t="s">
        <v>166</v>
      </c>
      <c r="H748">
        <v>1</v>
      </c>
      <c r="I748">
        <v>18.62</v>
      </c>
      <c r="J748">
        <v>20.71</v>
      </c>
      <c r="K748">
        <v>9.3490000000000002</v>
      </c>
      <c r="L748">
        <v>11.439</v>
      </c>
      <c r="M748">
        <v>36848</v>
      </c>
      <c r="N748" t="s">
        <v>167</v>
      </c>
      <c r="P748">
        <v>2.2869999999999999</v>
      </c>
      <c r="V748" t="s">
        <v>35</v>
      </c>
      <c r="W748" s="1">
        <v>38370</v>
      </c>
      <c r="X748">
        <v>20050118</v>
      </c>
      <c r="Y748">
        <v>0.99188299999999996</v>
      </c>
      <c r="AB748">
        <v>-0.48363986313088098</v>
      </c>
      <c r="AI748" s="2">
        <f t="shared" si="44"/>
        <v>38370</v>
      </c>
      <c r="AJ748">
        <f t="shared" si="45"/>
        <v>4.2527208700000045</v>
      </c>
      <c r="AK748">
        <f t="shared" si="46"/>
        <v>4.2527208700000045</v>
      </c>
      <c r="AL748" s="3">
        <f>Sheet2!$Q$35</f>
        <v>10.235623914817568</v>
      </c>
      <c r="AM748" s="3">
        <f>Sheet2!$Q$37</f>
        <v>7.8277745832156471</v>
      </c>
      <c r="AN748" s="3">
        <f>Sheet2!$Q$39</f>
        <v>3.8789864960000009</v>
      </c>
      <c r="AU748">
        <f t="shared" si="47"/>
        <v>3.0275505847702226E-2</v>
      </c>
      <c r="AV748">
        <f>VLOOKUP(AI748,Sheet3!C780:F4071,4,FALSE)</f>
        <v>1294.36578655272</v>
      </c>
    </row>
    <row r="749" spans="1:48">
      <c r="A749">
        <v>48775440</v>
      </c>
      <c r="B749">
        <v>110</v>
      </c>
      <c r="C749" t="s">
        <v>164</v>
      </c>
      <c r="D749">
        <v>0</v>
      </c>
      <c r="E749" t="s">
        <v>165</v>
      </c>
      <c r="F749" t="s">
        <v>34</v>
      </c>
      <c r="G749" t="s">
        <v>166</v>
      </c>
      <c r="H749">
        <v>1</v>
      </c>
      <c r="I749">
        <v>18.62</v>
      </c>
      <c r="J749">
        <v>20.71</v>
      </c>
      <c r="K749">
        <v>9.3490000000000002</v>
      </c>
      <c r="L749">
        <v>11.439</v>
      </c>
      <c r="M749">
        <v>36848</v>
      </c>
      <c r="N749" t="s">
        <v>167</v>
      </c>
      <c r="P749">
        <v>2.2869999999999999</v>
      </c>
      <c r="V749" t="s">
        <v>35</v>
      </c>
      <c r="W749" s="1">
        <v>38371</v>
      </c>
      <c r="X749">
        <v>20050119</v>
      </c>
      <c r="Y749">
        <v>0.98947300000000005</v>
      </c>
      <c r="AB749">
        <v>-0.35479041916168103</v>
      </c>
      <c r="AI749" s="2">
        <f t="shared" si="44"/>
        <v>38371</v>
      </c>
      <c r="AJ749">
        <f t="shared" si="45"/>
        <v>4.4554259700000074</v>
      </c>
      <c r="AK749">
        <f t="shared" si="46"/>
        <v>4.4554259700000074</v>
      </c>
      <c r="AL749" s="3">
        <f>Sheet2!$Q$35</f>
        <v>10.235623914817568</v>
      </c>
      <c r="AM749" s="3">
        <f>Sheet2!$Q$37</f>
        <v>7.8277745832156471</v>
      </c>
      <c r="AN749" s="3">
        <f>Sheet2!$Q$39</f>
        <v>3.8789864960000009</v>
      </c>
      <c r="AU749">
        <f t="shared" si="47"/>
        <v>3.1718581851984895E-2</v>
      </c>
      <c r="AV749">
        <f>VLOOKUP(AI749,Sheet3!C781:F4072,4,FALSE)</f>
        <v>1233.4377856531394</v>
      </c>
    </row>
    <row r="750" spans="1:48">
      <c r="A750">
        <v>48809287</v>
      </c>
      <c r="B750">
        <v>110</v>
      </c>
      <c r="C750" t="s">
        <v>164</v>
      </c>
      <c r="D750">
        <v>0</v>
      </c>
      <c r="E750" t="s">
        <v>165</v>
      </c>
      <c r="F750" t="s">
        <v>34</v>
      </c>
      <c r="G750" t="s">
        <v>166</v>
      </c>
      <c r="H750">
        <v>1</v>
      </c>
      <c r="I750">
        <v>18.62</v>
      </c>
      <c r="J750">
        <v>20.71</v>
      </c>
      <c r="K750">
        <v>9.3490000000000002</v>
      </c>
      <c r="L750">
        <v>11.439</v>
      </c>
      <c r="M750">
        <v>36848</v>
      </c>
      <c r="N750" t="s">
        <v>167</v>
      </c>
      <c r="P750">
        <v>2.2869999999999999</v>
      </c>
      <c r="V750" t="s">
        <v>35</v>
      </c>
      <c r="W750" s="1">
        <v>38372</v>
      </c>
      <c r="X750">
        <v>20050120</v>
      </c>
      <c r="Y750">
        <v>0.99025300000000005</v>
      </c>
      <c r="AB750">
        <v>-0.39649272882806302</v>
      </c>
      <c r="AI750" s="2">
        <f t="shared" si="44"/>
        <v>38372</v>
      </c>
      <c r="AJ750">
        <f t="shared" si="45"/>
        <v>4.3898201700000072</v>
      </c>
      <c r="AK750">
        <f t="shared" si="46"/>
        <v>4.3898201700000072</v>
      </c>
      <c r="AL750" s="3">
        <f>Sheet2!$Q$35</f>
        <v>10.235623914817568</v>
      </c>
      <c r="AM750" s="3">
        <f>Sheet2!$Q$37</f>
        <v>7.8277745832156471</v>
      </c>
      <c r="AN750" s="3">
        <f>Sheet2!$Q$39</f>
        <v>3.8789864960000009</v>
      </c>
      <c r="AU750">
        <f t="shared" si="47"/>
        <v>3.1251528207445284E-2</v>
      </c>
      <c r="AV750">
        <f>VLOOKUP(AI750,Sheet3!C782:F4073,4,FALSE)</f>
        <v>1054.9045737148333</v>
      </c>
    </row>
    <row r="751" spans="1:48">
      <c r="A751">
        <v>48841597</v>
      </c>
      <c r="B751">
        <v>110</v>
      </c>
      <c r="C751" t="s">
        <v>164</v>
      </c>
      <c r="D751">
        <v>0</v>
      </c>
      <c r="E751" t="s">
        <v>165</v>
      </c>
      <c r="F751" t="s">
        <v>34</v>
      </c>
      <c r="G751" t="s">
        <v>166</v>
      </c>
      <c r="H751">
        <v>1</v>
      </c>
      <c r="I751">
        <v>18.62</v>
      </c>
      <c r="J751">
        <v>20.71</v>
      </c>
      <c r="K751">
        <v>9.3490000000000002</v>
      </c>
      <c r="L751">
        <v>11.439</v>
      </c>
      <c r="M751">
        <v>36848</v>
      </c>
      <c r="N751" t="s">
        <v>167</v>
      </c>
      <c r="P751">
        <v>2.2869999999999999</v>
      </c>
      <c r="V751" t="s">
        <v>35</v>
      </c>
      <c r="W751" s="1">
        <v>38373</v>
      </c>
      <c r="X751">
        <v>20050121</v>
      </c>
      <c r="Y751">
        <v>0.98974899999999999</v>
      </c>
      <c r="AB751">
        <v>-0.36954662104362901</v>
      </c>
      <c r="AI751" s="2">
        <f t="shared" si="44"/>
        <v>38373</v>
      </c>
      <c r="AJ751">
        <f t="shared" si="45"/>
        <v>4.4322116100000102</v>
      </c>
      <c r="AK751">
        <f t="shared" si="46"/>
        <v>4.4322116100000102</v>
      </c>
      <c r="AL751" s="3">
        <f>Sheet2!$Q$35</f>
        <v>10.235623914817568</v>
      </c>
      <c r="AM751" s="3">
        <f>Sheet2!$Q$37</f>
        <v>7.8277745832156471</v>
      </c>
      <c r="AN751" s="3">
        <f>Sheet2!$Q$39</f>
        <v>3.8789864960000009</v>
      </c>
      <c r="AU751">
        <f t="shared" si="47"/>
        <v>3.1553316716224751E-2</v>
      </c>
      <c r="AV751">
        <f>VLOOKUP(AI751,Sheet3!C783:F4074,4,FALSE)</f>
        <v>826.07033777803588</v>
      </c>
    </row>
    <row r="752" spans="1:48">
      <c r="A752">
        <v>48874934</v>
      </c>
      <c r="B752">
        <v>110</v>
      </c>
      <c r="C752" t="s">
        <v>164</v>
      </c>
      <c r="D752">
        <v>0</v>
      </c>
      <c r="E752" t="s">
        <v>165</v>
      </c>
      <c r="F752" t="s">
        <v>34</v>
      </c>
      <c r="G752" t="s">
        <v>166</v>
      </c>
      <c r="H752">
        <v>1</v>
      </c>
      <c r="I752">
        <v>18.62</v>
      </c>
      <c r="J752">
        <v>20.71</v>
      </c>
      <c r="K752">
        <v>9.3490000000000002</v>
      </c>
      <c r="L752">
        <v>11.439</v>
      </c>
      <c r="M752">
        <v>36848</v>
      </c>
      <c r="N752" t="s">
        <v>167</v>
      </c>
      <c r="P752">
        <v>2.2869999999999999</v>
      </c>
      <c r="V752" t="s">
        <v>35</v>
      </c>
      <c r="W752" s="1">
        <v>38374</v>
      </c>
      <c r="X752">
        <v>20050122</v>
      </c>
      <c r="Y752">
        <v>0.98958900000000005</v>
      </c>
      <c r="AB752">
        <v>-0.36099230111206598</v>
      </c>
      <c r="AI752" s="2">
        <f t="shared" si="44"/>
        <v>38374</v>
      </c>
      <c r="AJ752">
        <f t="shared" si="45"/>
        <v>4.4456692100000055</v>
      </c>
      <c r="AK752">
        <f t="shared" si="46"/>
        <v>4.4456692100000055</v>
      </c>
      <c r="AL752" s="3">
        <f>Sheet2!$Q$35</f>
        <v>10.235623914817568</v>
      </c>
      <c r="AM752" s="3">
        <f>Sheet2!$Q$37</f>
        <v>7.8277745832156471</v>
      </c>
      <c r="AN752" s="3">
        <f>Sheet2!$Q$39</f>
        <v>3.8789864960000009</v>
      </c>
      <c r="AU752">
        <f t="shared" si="47"/>
        <v>3.1649122592027713E-2</v>
      </c>
      <c r="AV752">
        <f>VLOOKUP(AI752,Sheet3!C784:F4075,4,FALSE)</f>
        <v>619.90698589689657</v>
      </c>
    </row>
    <row r="753" spans="1:48">
      <c r="A753">
        <v>48914523</v>
      </c>
      <c r="B753">
        <v>110</v>
      </c>
      <c r="C753" t="s">
        <v>164</v>
      </c>
      <c r="D753">
        <v>0</v>
      </c>
      <c r="E753" t="s">
        <v>165</v>
      </c>
      <c r="F753" t="s">
        <v>34</v>
      </c>
      <c r="G753" t="s">
        <v>166</v>
      </c>
      <c r="H753">
        <v>1</v>
      </c>
      <c r="I753">
        <v>18.62</v>
      </c>
      <c r="J753">
        <v>20.71</v>
      </c>
      <c r="K753">
        <v>9.3490000000000002</v>
      </c>
      <c r="L753">
        <v>11.439</v>
      </c>
      <c r="M753">
        <v>36848</v>
      </c>
      <c r="N753" t="s">
        <v>167</v>
      </c>
      <c r="P753">
        <v>2.2869999999999999</v>
      </c>
      <c r="V753" t="s">
        <v>35</v>
      </c>
      <c r="W753" s="1">
        <v>38375</v>
      </c>
      <c r="X753">
        <v>20050123</v>
      </c>
      <c r="Y753">
        <v>0.99190199999999995</v>
      </c>
      <c r="AB753">
        <v>-0.48465568862275399</v>
      </c>
      <c r="AI753" s="2">
        <f t="shared" si="44"/>
        <v>38375</v>
      </c>
      <c r="AJ753">
        <f t="shared" si="45"/>
        <v>4.2511227800000171</v>
      </c>
      <c r="AK753">
        <f t="shared" si="46"/>
        <v>4.2511227800000171</v>
      </c>
      <c r="AL753" s="3">
        <f>Sheet2!$Q$35</f>
        <v>10.235623914817568</v>
      </c>
      <c r="AM753" s="3">
        <f>Sheet2!$Q$37</f>
        <v>7.8277745832156471</v>
      </c>
      <c r="AN753" s="3">
        <f>Sheet2!$Q$39</f>
        <v>3.8789864960000009</v>
      </c>
      <c r="AU753">
        <f t="shared" si="47"/>
        <v>3.0264128899950709E-2</v>
      </c>
      <c r="AV753">
        <f>VLOOKUP(AI753,Sheet3!C785:F4076,4,FALSE)</f>
        <v>456.25154162011592</v>
      </c>
    </row>
    <row r="754" spans="1:48">
      <c r="A754">
        <v>48948113</v>
      </c>
      <c r="B754">
        <v>110</v>
      </c>
      <c r="C754" t="s">
        <v>164</v>
      </c>
      <c r="D754">
        <v>0</v>
      </c>
      <c r="E754" t="s">
        <v>165</v>
      </c>
      <c r="F754" t="s">
        <v>34</v>
      </c>
      <c r="G754" t="s">
        <v>166</v>
      </c>
      <c r="H754">
        <v>1</v>
      </c>
      <c r="I754">
        <v>18.62</v>
      </c>
      <c r="J754">
        <v>20.71</v>
      </c>
      <c r="K754">
        <v>9.3490000000000002</v>
      </c>
      <c r="L754">
        <v>11.439</v>
      </c>
      <c r="M754">
        <v>36848</v>
      </c>
      <c r="N754" t="s">
        <v>167</v>
      </c>
      <c r="P754">
        <v>2.2869999999999999</v>
      </c>
      <c r="V754" t="s">
        <v>35</v>
      </c>
      <c r="W754" s="1">
        <v>38376</v>
      </c>
      <c r="X754">
        <v>20050124</v>
      </c>
      <c r="Y754">
        <v>0.99245799999999995</v>
      </c>
      <c r="AB754">
        <v>-0.51438195038494405</v>
      </c>
      <c r="AI754" s="2">
        <f t="shared" si="44"/>
        <v>38376</v>
      </c>
      <c r="AJ754">
        <f t="shared" si="45"/>
        <v>4.2043576200000103</v>
      </c>
      <c r="AK754">
        <f t="shared" si="46"/>
        <v>4.2043576200000103</v>
      </c>
      <c r="AL754" s="3">
        <f>Sheet2!$Q$35</f>
        <v>10.235623914817568</v>
      </c>
      <c r="AM754" s="3">
        <f>Sheet2!$Q$37</f>
        <v>7.8277745832156471</v>
      </c>
      <c r="AN754" s="3">
        <f>Sheet2!$Q$39</f>
        <v>3.8789864960000009</v>
      </c>
      <c r="AU754">
        <f t="shared" si="47"/>
        <v>2.9931203481535242E-2</v>
      </c>
      <c r="AV754">
        <f>VLOOKUP(AI754,Sheet3!C786:F4077,4,FALSE)</f>
        <v>340.84257247428224</v>
      </c>
    </row>
    <row r="755" spans="1:48">
      <c r="A755">
        <v>48982115</v>
      </c>
      <c r="B755">
        <v>110</v>
      </c>
      <c r="C755" t="s">
        <v>164</v>
      </c>
      <c r="D755">
        <v>0</v>
      </c>
      <c r="E755" t="s">
        <v>165</v>
      </c>
      <c r="F755" t="s">
        <v>34</v>
      </c>
      <c r="G755" t="s">
        <v>166</v>
      </c>
      <c r="H755">
        <v>1</v>
      </c>
      <c r="I755">
        <v>18.62</v>
      </c>
      <c r="J755">
        <v>20.71</v>
      </c>
      <c r="K755">
        <v>9.3490000000000002</v>
      </c>
      <c r="L755">
        <v>11.439</v>
      </c>
      <c r="M755">
        <v>36848</v>
      </c>
      <c r="N755" t="s">
        <v>167</v>
      </c>
      <c r="P755">
        <v>2.2869999999999999</v>
      </c>
      <c r="V755" t="s">
        <v>35</v>
      </c>
      <c r="W755" s="1">
        <v>38377</v>
      </c>
      <c r="X755">
        <v>20050125</v>
      </c>
      <c r="Y755">
        <v>0.99270999999999998</v>
      </c>
      <c r="AB755">
        <v>-0.52785500427716103</v>
      </c>
      <c r="AI755" s="2">
        <f t="shared" si="44"/>
        <v>38377</v>
      </c>
      <c r="AJ755">
        <f t="shared" si="45"/>
        <v>4.183161900000016</v>
      </c>
      <c r="AK755">
        <f t="shared" si="46"/>
        <v>4.183161900000016</v>
      </c>
      <c r="AL755" s="3">
        <f>Sheet2!$Q$35</f>
        <v>10.235623914817568</v>
      </c>
      <c r="AM755" s="3">
        <f>Sheet2!$Q$37</f>
        <v>7.8277745832156471</v>
      </c>
      <c r="AN755" s="3">
        <f>Sheet2!$Q$39</f>
        <v>3.8789864960000009</v>
      </c>
      <c r="AU755">
        <f t="shared" si="47"/>
        <v>2.9780309227145561E-2</v>
      </c>
      <c r="AV755">
        <f>VLOOKUP(AI755,Sheet3!C787:F4078,4,FALSE)</f>
        <v>284.3779018731592</v>
      </c>
    </row>
    <row r="756" spans="1:48">
      <c r="A756">
        <v>49015590</v>
      </c>
      <c r="B756">
        <v>110</v>
      </c>
      <c r="C756" t="s">
        <v>164</v>
      </c>
      <c r="D756">
        <v>0</v>
      </c>
      <c r="E756" t="s">
        <v>165</v>
      </c>
      <c r="F756" t="s">
        <v>34</v>
      </c>
      <c r="G756" t="s">
        <v>166</v>
      </c>
      <c r="H756">
        <v>1</v>
      </c>
      <c r="I756">
        <v>18.62</v>
      </c>
      <c r="J756">
        <v>20.71</v>
      </c>
      <c r="K756">
        <v>9.3490000000000002</v>
      </c>
      <c r="L756">
        <v>11.439</v>
      </c>
      <c r="M756">
        <v>36848</v>
      </c>
      <c r="N756" t="s">
        <v>167</v>
      </c>
      <c r="P756">
        <v>2.2869999999999999</v>
      </c>
      <c r="V756" t="s">
        <v>35</v>
      </c>
      <c r="W756" s="1">
        <v>38378</v>
      </c>
      <c r="X756">
        <v>20050126</v>
      </c>
      <c r="Y756">
        <v>0.99358299999999999</v>
      </c>
      <c r="AB756">
        <v>-0.57452951240376604</v>
      </c>
      <c r="AI756" s="2">
        <f t="shared" si="44"/>
        <v>38378</v>
      </c>
      <c r="AJ756">
        <f t="shared" si="45"/>
        <v>4.1097338700000137</v>
      </c>
      <c r="AK756">
        <f t="shared" si="46"/>
        <v>4.1097338700000137</v>
      </c>
      <c r="AL756" s="3">
        <f>Sheet2!$Q$35</f>
        <v>10.235623914817568</v>
      </c>
      <c r="AM756" s="3">
        <f>Sheet2!$Q$37</f>
        <v>7.8277745832156471</v>
      </c>
      <c r="AN756" s="3">
        <f>Sheet2!$Q$39</f>
        <v>3.8789864960000009</v>
      </c>
      <c r="AU756">
        <f t="shared" si="47"/>
        <v>2.9257568417295435E-2</v>
      </c>
      <c r="AV756">
        <f>VLOOKUP(AI756,Sheet3!C788:F4079,4,FALSE)</f>
        <v>256.53522239230432</v>
      </c>
    </row>
    <row r="757" spans="1:48">
      <c r="A757">
        <v>49056499</v>
      </c>
      <c r="B757">
        <v>110</v>
      </c>
      <c r="C757" t="s">
        <v>164</v>
      </c>
      <c r="D757">
        <v>0</v>
      </c>
      <c r="E757" t="s">
        <v>165</v>
      </c>
      <c r="F757" t="s">
        <v>34</v>
      </c>
      <c r="G757" t="s">
        <v>166</v>
      </c>
      <c r="H757">
        <v>1</v>
      </c>
      <c r="I757">
        <v>18.62</v>
      </c>
      <c r="J757">
        <v>20.71</v>
      </c>
      <c r="K757">
        <v>9.3490000000000002</v>
      </c>
      <c r="L757">
        <v>11.439</v>
      </c>
      <c r="M757">
        <v>36848</v>
      </c>
      <c r="N757" t="s">
        <v>167</v>
      </c>
      <c r="P757">
        <v>2.2869999999999999</v>
      </c>
      <c r="V757" t="s">
        <v>35</v>
      </c>
      <c r="W757" s="1">
        <v>38379</v>
      </c>
      <c r="X757">
        <v>20050127</v>
      </c>
      <c r="Y757">
        <v>0.99284700000000004</v>
      </c>
      <c r="AB757">
        <v>-0.53517964071856705</v>
      </c>
      <c r="AI757" s="2">
        <f t="shared" si="44"/>
        <v>38379</v>
      </c>
      <c r="AJ757">
        <f t="shared" si="45"/>
        <v>4.1716388300000062</v>
      </c>
      <c r="AK757">
        <f t="shared" si="46"/>
        <v>4.1716388300000062</v>
      </c>
      <c r="AL757" s="3">
        <f>Sheet2!$Q$35</f>
        <v>10.235623914817568</v>
      </c>
      <c r="AM757" s="3">
        <f>Sheet2!$Q$37</f>
        <v>7.8277745832156471</v>
      </c>
      <c r="AN757" s="3">
        <f>Sheet2!$Q$39</f>
        <v>3.8789864960000009</v>
      </c>
      <c r="AU757">
        <f t="shared" si="47"/>
        <v>2.9698275445989172E-2</v>
      </c>
      <c r="AV757">
        <f>VLOOKUP(AI757,Sheet3!C789:F4080,4,FALSE)</f>
        <v>238.75274771114761</v>
      </c>
    </row>
    <row r="758" spans="1:48">
      <c r="A758">
        <v>49088614</v>
      </c>
      <c r="B758">
        <v>110</v>
      </c>
      <c r="C758" t="s">
        <v>164</v>
      </c>
      <c r="D758">
        <v>0</v>
      </c>
      <c r="E758" t="s">
        <v>165</v>
      </c>
      <c r="F758" t="s">
        <v>34</v>
      </c>
      <c r="G758" t="s">
        <v>166</v>
      </c>
      <c r="H758">
        <v>1</v>
      </c>
      <c r="I758">
        <v>18.62</v>
      </c>
      <c r="J758">
        <v>20.71</v>
      </c>
      <c r="K758">
        <v>9.3490000000000002</v>
      </c>
      <c r="L758">
        <v>11.439</v>
      </c>
      <c r="M758">
        <v>36848</v>
      </c>
      <c r="N758" t="s">
        <v>167</v>
      </c>
      <c r="P758">
        <v>2.2869999999999999</v>
      </c>
      <c r="V758" t="s">
        <v>35</v>
      </c>
      <c r="W758" s="1">
        <v>38380</v>
      </c>
      <c r="X758">
        <v>20050128</v>
      </c>
      <c r="Y758">
        <v>0.99345600000000001</v>
      </c>
      <c r="AB758">
        <v>-0.567739520958086</v>
      </c>
      <c r="AI758" s="2">
        <f t="shared" si="44"/>
        <v>38380</v>
      </c>
      <c r="AJ758">
        <f t="shared" si="45"/>
        <v>4.1204158400000068</v>
      </c>
      <c r="AK758">
        <f t="shared" si="46"/>
        <v>4.1204158400000068</v>
      </c>
      <c r="AL758" s="3">
        <f>Sheet2!$Q$35</f>
        <v>10.235623914817568</v>
      </c>
      <c r="AM758" s="3">
        <f>Sheet2!$Q$37</f>
        <v>7.8277745832156471</v>
      </c>
      <c r="AN758" s="3">
        <f>Sheet2!$Q$39</f>
        <v>3.8789864960000009</v>
      </c>
      <c r="AU758">
        <f t="shared" si="47"/>
        <v>2.9333614331214019E-2</v>
      </c>
      <c r="AV758">
        <f>VLOOKUP(AI758,Sheet3!C790:F4081,4,FALSE)</f>
        <v>226.42545450588361</v>
      </c>
    </row>
    <row r="759" spans="1:48">
      <c r="A759">
        <v>49116971</v>
      </c>
      <c r="B759">
        <v>110</v>
      </c>
      <c r="C759" t="s">
        <v>164</v>
      </c>
      <c r="D759">
        <v>0</v>
      </c>
      <c r="E759" t="s">
        <v>165</v>
      </c>
      <c r="F759" t="s">
        <v>34</v>
      </c>
      <c r="G759" t="s">
        <v>166</v>
      </c>
      <c r="H759">
        <v>1</v>
      </c>
      <c r="I759">
        <v>18.62</v>
      </c>
      <c r="J759">
        <v>20.71</v>
      </c>
      <c r="K759">
        <v>9.3490000000000002</v>
      </c>
      <c r="L759">
        <v>11.439</v>
      </c>
      <c r="M759">
        <v>36848</v>
      </c>
      <c r="N759" t="s">
        <v>167</v>
      </c>
      <c r="P759">
        <v>2.2869999999999999</v>
      </c>
      <c r="V759" t="s">
        <v>35</v>
      </c>
      <c r="W759" s="1">
        <v>38381</v>
      </c>
      <c r="X759">
        <v>20050129</v>
      </c>
      <c r="Y759">
        <v>0.99355599999999999</v>
      </c>
      <c r="AB759">
        <v>-0.57308597091531399</v>
      </c>
      <c r="AI759" s="2">
        <f t="shared" si="44"/>
        <v>38381</v>
      </c>
      <c r="AJ759">
        <f t="shared" si="45"/>
        <v>4.1120048400000115</v>
      </c>
      <c r="AK759">
        <f t="shared" si="46"/>
        <v>4.1120048400000115</v>
      </c>
      <c r="AL759" s="3">
        <f>Sheet2!$Q$35</f>
        <v>10.235623914817568</v>
      </c>
      <c r="AM759" s="3">
        <f>Sheet2!$Q$37</f>
        <v>7.8277745832156471</v>
      </c>
      <c r="AN759" s="3">
        <f>Sheet2!$Q$39</f>
        <v>3.8789864960000009</v>
      </c>
      <c r="AU759">
        <f t="shared" si="47"/>
        <v>2.9273735658837178E-2</v>
      </c>
      <c r="AV759">
        <f>VLOOKUP(AI759,Sheet3!C791:F4082,4,FALSE)</f>
        <v>215.30255201607642</v>
      </c>
    </row>
    <row r="760" spans="1:48">
      <c r="A760">
        <v>49160608</v>
      </c>
      <c r="B760">
        <v>110</v>
      </c>
      <c r="C760" t="s">
        <v>164</v>
      </c>
      <c r="D760">
        <v>0</v>
      </c>
      <c r="E760" t="s">
        <v>165</v>
      </c>
      <c r="F760" t="s">
        <v>34</v>
      </c>
      <c r="G760" t="s">
        <v>166</v>
      </c>
      <c r="H760">
        <v>1</v>
      </c>
      <c r="I760">
        <v>18.62</v>
      </c>
      <c r="J760">
        <v>20.71</v>
      </c>
      <c r="K760">
        <v>9.3490000000000002</v>
      </c>
      <c r="L760">
        <v>11.439</v>
      </c>
      <c r="M760">
        <v>36848</v>
      </c>
      <c r="N760" t="s">
        <v>167</v>
      </c>
      <c r="P760">
        <v>2.2869999999999999</v>
      </c>
      <c r="V760" t="s">
        <v>35</v>
      </c>
      <c r="W760" s="1">
        <v>38382</v>
      </c>
      <c r="X760">
        <v>20050130</v>
      </c>
      <c r="Y760">
        <v>0.99257799999999996</v>
      </c>
      <c r="AB760">
        <v>-0.520797690333619</v>
      </c>
      <c r="AI760" s="2">
        <f t="shared" si="44"/>
        <v>38382</v>
      </c>
      <c r="AJ760">
        <f t="shared" si="45"/>
        <v>4.1942644200000103</v>
      </c>
      <c r="AK760">
        <f t="shared" si="46"/>
        <v>4.1942644200000103</v>
      </c>
      <c r="AL760" s="3">
        <f>Sheet2!$Q$35</f>
        <v>10.235623914817568</v>
      </c>
      <c r="AM760" s="3">
        <f>Sheet2!$Q$37</f>
        <v>7.8277745832156471</v>
      </c>
      <c r="AN760" s="3">
        <f>Sheet2!$Q$39</f>
        <v>3.8789864960000009</v>
      </c>
      <c r="AU760">
        <f t="shared" si="47"/>
        <v>2.9859349074682993E-2</v>
      </c>
      <c r="AV760">
        <f>VLOOKUP(AI760,Sheet3!C792:F4083,4,FALSE)</f>
        <v>205.66742629242182</v>
      </c>
    </row>
    <row r="761" spans="1:48">
      <c r="A761">
        <v>49196312</v>
      </c>
      <c r="B761">
        <v>110</v>
      </c>
      <c r="C761" t="s">
        <v>164</v>
      </c>
      <c r="D761">
        <v>0</v>
      </c>
      <c r="E761" t="s">
        <v>165</v>
      </c>
      <c r="F761" t="s">
        <v>34</v>
      </c>
      <c r="G761" t="s">
        <v>166</v>
      </c>
      <c r="H761">
        <v>1</v>
      </c>
      <c r="I761">
        <v>18.62</v>
      </c>
      <c r="J761">
        <v>20.71</v>
      </c>
      <c r="K761">
        <v>9.3490000000000002</v>
      </c>
      <c r="L761">
        <v>11.439</v>
      </c>
      <c r="M761">
        <v>36848</v>
      </c>
      <c r="N761" t="s">
        <v>167</v>
      </c>
      <c r="P761">
        <v>2.2869999999999999</v>
      </c>
      <c r="V761" t="s">
        <v>35</v>
      </c>
      <c r="W761" s="1">
        <v>38383</v>
      </c>
      <c r="X761">
        <v>20050131</v>
      </c>
      <c r="Y761">
        <v>0.99379300000000004</v>
      </c>
      <c r="AB761">
        <v>-0.585757057313948</v>
      </c>
      <c r="AI761" s="2">
        <f t="shared" si="44"/>
        <v>38383</v>
      </c>
      <c r="AJ761">
        <f t="shared" si="45"/>
        <v>4.0920707700000065</v>
      </c>
      <c r="AK761">
        <f t="shared" si="46"/>
        <v>4.0920707700000065</v>
      </c>
      <c r="AL761" s="3">
        <f>Sheet2!$Q$35</f>
        <v>10.235623914817568</v>
      </c>
      <c r="AM761" s="3">
        <f>Sheet2!$Q$37</f>
        <v>7.8277745832156471</v>
      </c>
      <c r="AN761" s="3">
        <f>Sheet2!$Q$39</f>
        <v>3.8789864960000009</v>
      </c>
      <c r="AU761">
        <f t="shared" si="47"/>
        <v>2.9131823205303952E-2</v>
      </c>
      <c r="AV761">
        <f>VLOOKUP(AI761,Sheet3!C793:F4084,4,FALSE)</f>
        <v>197.44923082224582</v>
      </c>
    </row>
    <row r="762" spans="1:48">
      <c r="A762">
        <v>49230355</v>
      </c>
      <c r="B762">
        <v>110</v>
      </c>
      <c r="C762" t="s">
        <v>164</v>
      </c>
      <c r="D762">
        <v>0</v>
      </c>
      <c r="E762" t="s">
        <v>165</v>
      </c>
      <c r="F762" t="s">
        <v>34</v>
      </c>
      <c r="G762" t="s">
        <v>166</v>
      </c>
      <c r="H762">
        <v>1</v>
      </c>
      <c r="I762">
        <v>18.62</v>
      </c>
      <c r="J762">
        <v>20.71</v>
      </c>
      <c r="K762">
        <v>9.3490000000000002</v>
      </c>
      <c r="L762">
        <v>11.439</v>
      </c>
      <c r="M762">
        <v>36848</v>
      </c>
      <c r="N762" t="s">
        <v>167</v>
      </c>
      <c r="P762">
        <v>2.2869999999999999</v>
      </c>
      <c r="V762" t="s">
        <v>35</v>
      </c>
      <c r="W762" s="1">
        <v>38384</v>
      </c>
      <c r="X762">
        <v>20050201</v>
      </c>
      <c r="Y762">
        <v>0.99324100000000004</v>
      </c>
      <c r="AB762">
        <v>-0.55624465355004704</v>
      </c>
      <c r="AI762" s="2">
        <f t="shared" si="44"/>
        <v>38384</v>
      </c>
      <c r="AJ762">
        <f t="shared" si="45"/>
        <v>4.1384994900000009</v>
      </c>
      <c r="AK762">
        <f t="shared" si="46"/>
        <v>4.1384994900000009</v>
      </c>
      <c r="AL762" s="3">
        <f>Sheet2!$Q$35</f>
        <v>10.235623914817568</v>
      </c>
      <c r="AM762" s="3">
        <f>Sheet2!$Q$37</f>
        <v>7.8277745832156471</v>
      </c>
      <c r="AN762" s="3">
        <f>Sheet2!$Q$39</f>
        <v>3.8789864960000009</v>
      </c>
      <c r="AU762">
        <f t="shared" si="47"/>
        <v>2.9462353476824254E-2</v>
      </c>
      <c r="AV762">
        <f>VLOOKUP(AI762,Sheet3!C794:F4085,4,FALSE)</f>
        <v>191.28558421961381</v>
      </c>
    </row>
    <row r="763" spans="1:48">
      <c r="A763">
        <v>49263818</v>
      </c>
      <c r="B763">
        <v>110</v>
      </c>
      <c r="C763" t="s">
        <v>164</v>
      </c>
      <c r="D763">
        <v>0</v>
      </c>
      <c r="E763" t="s">
        <v>165</v>
      </c>
      <c r="F763" t="s">
        <v>34</v>
      </c>
      <c r="G763" t="s">
        <v>166</v>
      </c>
      <c r="H763">
        <v>1</v>
      </c>
      <c r="I763">
        <v>18.62</v>
      </c>
      <c r="J763">
        <v>20.71</v>
      </c>
      <c r="K763">
        <v>9.3490000000000002</v>
      </c>
      <c r="L763">
        <v>11.439</v>
      </c>
      <c r="M763">
        <v>36848</v>
      </c>
      <c r="N763" t="s">
        <v>167</v>
      </c>
      <c r="P763">
        <v>2.2869999999999999</v>
      </c>
      <c r="V763" t="s">
        <v>35</v>
      </c>
      <c r="W763" s="1">
        <v>38385</v>
      </c>
      <c r="X763">
        <v>20050202</v>
      </c>
      <c r="Y763">
        <v>0.993394</v>
      </c>
      <c r="AB763">
        <v>-0.56442472198460403</v>
      </c>
      <c r="AI763" s="2">
        <f t="shared" si="44"/>
        <v>38385</v>
      </c>
      <c r="AJ763">
        <f t="shared" si="45"/>
        <v>4.125630660000013</v>
      </c>
      <c r="AK763">
        <f t="shared" si="46"/>
        <v>4.125630660000013</v>
      </c>
      <c r="AL763" s="3">
        <f>Sheet2!$Q$35</f>
        <v>10.235623914817568</v>
      </c>
      <c r="AM763" s="3">
        <f>Sheet2!$Q$37</f>
        <v>7.8277745832156471</v>
      </c>
      <c r="AN763" s="3">
        <f>Sheet2!$Q$39</f>
        <v>3.8789864960000009</v>
      </c>
      <c r="AU763">
        <f t="shared" si="47"/>
        <v>2.9370739108087719E-2</v>
      </c>
      <c r="AV763">
        <f>VLOOKUP(AI763,Sheet3!C795:F4086,4,FALSE)</f>
        <v>185.90124925639506</v>
      </c>
    </row>
    <row r="764" spans="1:48">
      <c r="A764">
        <v>49304162</v>
      </c>
      <c r="B764">
        <v>110</v>
      </c>
      <c r="C764" t="s">
        <v>164</v>
      </c>
      <c r="D764">
        <v>0</v>
      </c>
      <c r="E764" t="s">
        <v>165</v>
      </c>
      <c r="F764" t="s">
        <v>34</v>
      </c>
      <c r="G764" t="s">
        <v>166</v>
      </c>
      <c r="H764">
        <v>1</v>
      </c>
      <c r="I764">
        <v>18.62</v>
      </c>
      <c r="J764">
        <v>20.71</v>
      </c>
      <c r="K764">
        <v>9.3490000000000002</v>
      </c>
      <c r="L764">
        <v>11.439</v>
      </c>
      <c r="M764">
        <v>36848</v>
      </c>
      <c r="N764" t="s">
        <v>167</v>
      </c>
      <c r="P764">
        <v>2.2869999999999999</v>
      </c>
      <c r="V764" t="s">
        <v>35</v>
      </c>
      <c r="W764" s="1">
        <v>38386</v>
      </c>
      <c r="X764">
        <v>20050203</v>
      </c>
      <c r="Y764">
        <v>0.99330099999999999</v>
      </c>
      <c r="AB764">
        <v>-0.55945252352438102</v>
      </c>
      <c r="AI764" s="2">
        <f t="shared" si="44"/>
        <v>38386</v>
      </c>
      <c r="AJ764">
        <f t="shared" si="45"/>
        <v>4.1334528900000151</v>
      </c>
      <c r="AK764">
        <f t="shared" si="46"/>
        <v>4.1334528900000151</v>
      </c>
      <c r="AL764" s="3">
        <f>Sheet2!$Q$35</f>
        <v>10.235623914817568</v>
      </c>
      <c r="AM764" s="3">
        <f>Sheet2!$Q$37</f>
        <v>7.8277745832156471</v>
      </c>
      <c r="AN764" s="3">
        <f>Sheet2!$Q$39</f>
        <v>3.8789864960000009</v>
      </c>
      <c r="AU764">
        <f t="shared" si="47"/>
        <v>2.9426426273398233E-2</v>
      </c>
      <c r="AV764">
        <f>VLOOKUP(AI764,Sheet3!C796:F4087,4,FALSE)</f>
        <v>181.72130500863312</v>
      </c>
    </row>
    <row r="765" spans="1:48">
      <c r="A765">
        <v>49337650</v>
      </c>
      <c r="B765">
        <v>110</v>
      </c>
      <c r="C765" t="s">
        <v>164</v>
      </c>
      <c r="D765">
        <v>0</v>
      </c>
      <c r="E765" t="s">
        <v>165</v>
      </c>
      <c r="F765" t="s">
        <v>34</v>
      </c>
      <c r="G765" t="s">
        <v>166</v>
      </c>
      <c r="H765">
        <v>1</v>
      </c>
      <c r="I765">
        <v>18.62</v>
      </c>
      <c r="J765">
        <v>20.71</v>
      </c>
      <c r="K765">
        <v>9.3490000000000002</v>
      </c>
      <c r="L765">
        <v>11.439</v>
      </c>
      <c r="M765">
        <v>36848</v>
      </c>
      <c r="N765" t="s">
        <v>167</v>
      </c>
      <c r="P765">
        <v>2.2869999999999999</v>
      </c>
      <c r="V765" t="s">
        <v>35</v>
      </c>
      <c r="W765" s="1">
        <v>38387</v>
      </c>
      <c r="X765">
        <v>20050204</v>
      </c>
      <c r="Y765">
        <v>0.99302599999999996</v>
      </c>
      <c r="AB765">
        <v>-0.54474978614200198</v>
      </c>
      <c r="AI765" s="2">
        <f t="shared" si="44"/>
        <v>38387</v>
      </c>
      <c r="AJ765">
        <f t="shared" si="45"/>
        <v>4.1565831400000093</v>
      </c>
      <c r="AK765">
        <f t="shared" si="46"/>
        <v>4.1565831400000093</v>
      </c>
      <c r="AL765" s="3">
        <f>Sheet2!$Q$35</f>
        <v>10.235623914817568</v>
      </c>
      <c r="AM765" s="3">
        <f>Sheet2!$Q$37</f>
        <v>7.8277745832156471</v>
      </c>
      <c r="AN765" s="3">
        <f>Sheet2!$Q$39</f>
        <v>3.8789864960000009</v>
      </c>
      <c r="AU765">
        <f t="shared" si="47"/>
        <v>2.9591092622434593E-2</v>
      </c>
      <c r="AV765">
        <f>VLOOKUP(AI765,Sheet3!C797:F4088,4,FALSE)</f>
        <v>177.68305378621906</v>
      </c>
    </row>
    <row r="766" spans="1:48">
      <c r="A766">
        <v>49369923</v>
      </c>
      <c r="B766">
        <v>110</v>
      </c>
      <c r="C766" t="s">
        <v>164</v>
      </c>
      <c r="D766">
        <v>0</v>
      </c>
      <c r="E766" t="s">
        <v>165</v>
      </c>
      <c r="F766" t="s">
        <v>34</v>
      </c>
      <c r="G766" t="s">
        <v>166</v>
      </c>
      <c r="H766">
        <v>1</v>
      </c>
      <c r="I766">
        <v>18.62</v>
      </c>
      <c r="J766">
        <v>20.71</v>
      </c>
      <c r="K766">
        <v>9.3490000000000002</v>
      </c>
      <c r="L766">
        <v>11.439</v>
      </c>
      <c r="M766">
        <v>36848</v>
      </c>
      <c r="N766" t="s">
        <v>167</v>
      </c>
      <c r="P766">
        <v>2.2869999999999999</v>
      </c>
      <c r="V766" t="s">
        <v>35</v>
      </c>
      <c r="W766" s="1">
        <v>38388</v>
      </c>
      <c r="X766">
        <v>20050205</v>
      </c>
      <c r="Y766">
        <v>0.99235499999999999</v>
      </c>
      <c r="AB766">
        <v>-0.50887510692900095</v>
      </c>
      <c r="AI766" s="2">
        <f t="shared" si="44"/>
        <v>38388</v>
      </c>
      <c r="AJ766">
        <f t="shared" si="45"/>
        <v>4.2130209500000149</v>
      </c>
      <c r="AK766">
        <f t="shared" si="46"/>
        <v>4.2130209500000149</v>
      </c>
      <c r="AL766" s="3">
        <f>Sheet2!$Q$35</f>
        <v>10.235623914817568</v>
      </c>
      <c r="AM766" s="3">
        <f>Sheet2!$Q$37</f>
        <v>7.8277745832156471</v>
      </c>
      <c r="AN766" s="3">
        <f>Sheet2!$Q$39</f>
        <v>3.8789864960000009</v>
      </c>
      <c r="AU766">
        <f t="shared" si="47"/>
        <v>2.9992878514083457E-2</v>
      </c>
      <c r="AV766">
        <f>VLOOKUP(AI766,Sheet3!C798:F4089,4,FALSE)</f>
        <v>173.29057000043534</v>
      </c>
    </row>
    <row r="767" spans="1:48">
      <c r="A767">
        <v>49404730</v>
      </c>
      <c r="B767">
        <v>110</v>
      </c>
      <c r="C767" t="s">
        <v>164</v>
      </c>
      <c r="D767">
        <v>0</v>
      </c>
      <c r="E767" t="s">
        <v>165</v>
      </c>
      <c r="F767" t="s">
        <v>34</v>
      </c>
      <c r="G767" t="s">
        <v>166</v>
      </c>
      <c r="H767">
        <v>1</v>
      </c>
      <c r="I767">
        <v>18.62</v>
      </c>
      <c r="J767">
        <v>20.71</v>
      </c>
      <c r="K767">
        <v>9.3490000000000002</v>
      </c>
      <c r="L767">
        <v>11.439</v>
      </c>
      <c r="M767">
        <v>36848</v>
      </c>
      <c r="N767" t="s">
        <v>167</v>
      </c>
      <c r="P767">
        <v>2.2869999999999999</v>
      </c>
      <c r="V767" t="s">
        <v>35</v>
      </c>
      <c r="W767" s="1">
        <v>38389</v>
      </c>
      <c r="X767">
        <v>20050206</v>
      </c>
      <c r="Y767">
        <v>0.99299099999999996</v>
      </c>
      <c r="AB767">
        <v>-0.54287852865697195</v>
      </c>
      <c r="AI767" s="2">
        <f t="shared" si="44"/>
        <v>38389</v>
      </c>
      <c r="AJ767">
        <f t="shared" si="45"/>
        <v>4.1595269900000176</v>
      </c>
      <c r="AK767">
        <f t="shared" si="46"/>
        <v>4.1595269900000176</v>
      </c>
      <c r="AL767" s="3">
        <f>Sheet2!$Q$35</f>
        <v>10.235623914817568</v>
      </c>
      <c r="AM767" s="3">
        <f>Sheet2!$Q$37</f>
        <v>7.8277745832156471</v>
      </c>
      <c r="AN767" s="3">
        <f>Sheet2!$Q$39</f>
        <v>3.8789864960000009</v>
      </c>
      <c r="AU767">
        <f t="shared" si="47"/>
        <v>2.9612050157766554E-2</v>
      </c>
      <c r="AV767">
        <f>VLOOKUP(AI767,Sheet3!C799:F4090,4,FALSE)</f>
        <v>169.53570482871697</v>
      </c>
    </row>
    <row r="768" spans="1:48">
      <c r="A768">
        <v>49439655</v>
      </c>
      <c r="B768">
        <v>110</v>
      </c>
      <c r="C768" t="s">
        <v>164</v>
      </c>
      <c r="D768">
        <v>0</v>
      </c>
      <c r="E768" t="s">
        <v>165</v>
      </c>
      <c r="F768" t="s">
        <v>34</v>
      </c>
      <c r="G768" t="s">
        <v>166</v>
      </c>
      <c r="H768">
        <v>1</v>
      </c>
      <c r="I768">
        <v>18.62</v>
      </c>
      <c r="J768">
        <v>20.71</v>
      </c>
      <c r="K768">
        <v>9.3490000000000002</v>
      </c>
      <c r="L768">
        <v>11.439</v>
      </c>
      <c r="M768">
        <v>36848</v>
      </c>
      <c r="N768" t="s">
        <v>167</v>
      </c>
      <c r="P768">
        <v>2.2869999999999999</v>
      </c>
      <c r="V768" t="s">
        <v>35</v>
      </c>
      <c r="W768" s="1">
        <v>38390</v>
      </c>
      <c r="X768">
        <v>20050207</v>
      </c>
      <c r="Y768">
        <v>0.99339900000000003</v>
      </c>
      <c r="AB768">
        <v>-0.56469204448246701</v>
      </c>
      <c r="AI768" s="2">
        <f t="shared" si="44"/>
        <v>38390</v>
      </c>
      <c r="AJ768">
        <f t="shared" si="45"/>
        <v>4.1252101099999976</v>
      </c>
      <c r="AK768">
        <f t="shared" si="46"/>
        <v>4.1252101099999976</v>
      </c>
      <c r="AL768" s="3">
        <f>Sheet2!$Q$35</f>
        <v>10.235623914817568</v>
      </c>
      <c r="AM768" s="3">
        <f>Sheet2!$Q$37</f>
        <v>7.8277745832156471</v>
      </c>
      <c r="AN768" s="3">
        <f>Sheet2!$Q$39</f>
        <v>3.8789864960000009</v>
      </c>
      <c r="AU768">
        <f t="shared" si="47"/>
        <v>2.936774517446877E-2</v>
      </c>
      <c r="AV768">
        <f>VLOOKUP(AI768,Sheet3!C800:F4091,4,FALSE)</f>
        <v>167.2686164231512</v>
      </c>
    </row>
    <row r="769" spans="1:48">
      <c r="A769">
        <v>49476286</v>
      </c>
      <c r="B769">
        <v>110</v>
      </c>
      <c r="C769" t="s">
        <v>164</v>
      </c>
      <c r="D769">
        <v>0</v>
      </c>
      <c r="E769" t="s">
        <v>165</v>
      </c>
      <c r="F769" t="s">
        <v>34</v>
      </c>
      <c r="G769" t="s">
        <v>166</v>
      </c>
      <c r="H769">
        <v>1</v>
      </c>
      <c r="I769">
        <v>18.62</v>
      </c>
      <c r="J769">
        <v>20.71</v>
      </c>
      <c r="K769">
        <v>9.3490000000000002</v>
      </c>
      <c r="L769">
        <v>11.439</v>
      </c>
      <c r="M769">
        <v>36848</v>
      </c>
      <c r="N769" t="s">
        <v>167</v>
      </c>
      <c r="P769">
        <v>2.2869999999999999</v>
      </c>
      <c r="V769" t="s">
        <v>35</v>
      </c>
      <c r="W769" s="1">
        <v>38391</v>
      </c>
      <c r="X769">
        <v>20050208</v>
      </c>
      <c r="Y769">
        <v>0.99235300000000004</v>
      </c>
      <c r="AB769">
        <v>-0.50876817792985896</v>
      </c>
      <c r="AI769" s="2">
        <f t="shared" si="44"/>
        <v>38391</v>
      </c>
      <c r="AJ769">
        <f t="shared" si="45"/>
        <v>4.2131891700000068</v>
      </c>
      <c r="AK769">
        <f t="shared" si="46"/>
        <v>4.2131891700000068</v>
      </c>
      <c r="AL769" s="3">
        <f>Sheet2!$Q$35</f>
        <v>10.235623914817568</v>
      </c>
      <c r="AM769" s="3">
        <f>Sheet2!$Q$37</f>
        <v>7.8277745832156471</v>
      </c>
      <c r="AN769" s="3">
        <f>Sheet2!$Q$39</f>
        <v>3.8789864960000009</v>
      </c>
      <c r="AU769">
        <f t="shared" si="47"/>
        <v>2.9994076087530932E-2</v>
      </c>
      <c r="AV769">
        <f>VLOOKUP(AI769,Sheet3!C801:F4092,4,FALSE)</f>
        <v>179.1708305523716</v>
      </c>
    </row>
    <row r="770" spans="1:48">
      <c r="A770">
        <v>49509882</v>
      </c>
      <c r="B770">
        <v>110</v>
      </c>
      <c r="C770" t="s">
        <v>164</v>
      </c>
      <c r="D770">
        <v>0</v>
      </c>
      <c r="E770" t="s">
        <v>165</v>
      </c>
      <c r="F770" t="s">
        <v>34</v>
      </c>
      <c r="G770" t="s">
        <v>166</v>
      </c>
      <c r="H770">
        <v>1</v>
      </c>
      <c r="I770">
        <v>18.62</v>
      </c>
      <c r="J770">
        <v>20.71</v>
      </c>
      <c r="K770">
        <v>9.3490000000000002</v>
      </c>
      <c r="L770">
        <v>11.439</v>
      </c>
      <c r="M770">
        <v>36848</v>
      </c>
      <c r="N770" t="s">
        <v>167</v>
      </c>
      <c r="P770">
        <v>2.2869999999999999</v>
      </c>
      <c r="V770" t="s">
        <v>35</v>
      </c>
      <c r="W770" s="1">
        <v>38392</v>
      </c>
      <c r="X770">
        <v>20050209</v>
      </c>
      <c r="Y770">
        <v>0.99263000000000001</v>
      </c>
      <c r="AB770">
        <v>-0.52357784431137999</v>
      </c>
      <c r="AI770" s="2">
        <f t="shared" si="44"/>
        <v>38392</v>
      </c>
      <c r="AJ770">
        <f t="shared" si="45"/>
        <v>4.1898907000000065</v>
      </c>
      <c r="AK770">
        <f t="shared" si="46"/>
        <v>4.1898907000000065</v>
      </c>
      <c r="AL770" s="3">
        <f>Sheet2!$Q$35</f>
        <v>10.235623914817568</v>
      </c>
      <c r="AM770" s="3">
        <f>Sheet2!$Q$37</f>
        <v>7.8277745832156471</v>
      </c>
      <c r="AN770" s="3">
        <f>Sheet2!$Q$39</f>
        <v>3.8789864960000009</v>
      </c>
      <c r="AU770">
        <f t="shared" si="47"/>
        <v>2.9828212165046993E-2</v>
      </c>
      <c r="AV770">
        <f>VLOOKUP(AI770,Sheet3!C802:F4093,4,FALSE)</f>
        <v>203.68372393755175</v>
      </c>
    </row>
    <row r="771" spans="1:48">
      <c r="A771">
        <v>49543948</v>
      </c>
      <c r="B771">
        <v>110</v>
      </c>
      <c r="C771" t="s">
        <v>164</v>
      </c>
      <c r="D771">
        <v>0</v>
      </c>
      <c r="E771" t="s">
        <v>165</v>
      </c>
      <c r="F771" t="s">
        <v>34</v>
      </c>
      <c r="G771" t="s">
        <v>166</v>
      </c>
      <c r="H771">
        <v>1</v>
      </c>
      <c r="I771">
        <v>18.62</v>
      </c>
      <c r="J771">
        <v>20.71</v>
      </c>
      <c r="K771">
        <v>9.3490000000000002</v>
      </c>
      <c r="L771">
        <v>11.439</v>
      </c>
      <c r="M771">
        <v>36848</v>
      </c>
      <c r="N771" t="s">
        <v>167</v>
      </c>
      <c r="P771">
        <v>2.2869999999999999</v>
      </c>
      <c r="V771" t="s">
        <v>35</v>
      </c>
      <c r="W771" s="1">
        <v>38393</v>
      </c>
      <c r="X771">
        <v>20050210</v>
      </c>
      <c r="Y771">
        <v>0.99164099999999999</v>
      </c>
      <c r="AB771">
        <v>-0.47070145423439003</v>
      </c>
      <c r="AI771" s="2">
        <f t="shared" ref="AI771:AI834" si="48">W771</f>
        <v>38393</v>
      </c>
      <c r="AJ771">
        <f t="shared" ref="AJ771:AJ834" si="49">$AQ$2*(Y771^2)+($AR$2*Y771)+$AS$2</f>
        <v>4.2730754900000107</v>
      </c>
      <c r="AK771">
        <f t="shared" ref="AK771:AK834" si="50">IF(AJ771&gt;0,AJ771,0)</f>
        <v>4.2730754900000107</v>
      </c>
      <c r="AL771" s="3">
        <f>Sheet2!$Q$35</f>
        <v>10.235623914817568</v>
      </c>
      <c r="AM771" s="3">
        <f>Sheet2!$Q$37</f>
        <v>7.8277745832156471</v>
      </c>
      <c r="AN771" s="3">
        <f>Sheet2!$Q$39</f>
        <v>3.8789864960000009</v>
      </c>
      <c r="AU771">
        <f t="shared" ref="AU771:AU834" si="51">0.001*(AK771*86440)/AT$2</f>
        <v>3.0420412234854304E-2</v>
      </c>
      <c r="AV771">
        <f>VLOOKUP(AI771,Sheet3!C803:F4094,4,FALSE)</f>
        <v>245.69570595319286</v>
      </c>
    </row>
    <row r="772" spans="1:48">
      <c r="A772">
        <v>49592530</v>
      </c>
      <c r="B772">
        <v>110</v>
      </c>
      <c r="C772" t="s">
        <v>164</v>
      </c>
      <c r="D772">
        <v>0</v>
      </c>
      <c r="E772" t="s">
        <v>165</v>
      </c>
      <c r="F772" t="s">
        <v>34</v>
      </c>
      <c r="G772" t="s">
        <v>166</v>
      </c>
      <c r="H772">
        <v>1</v>
      </c>
      <c r="I772">
        <v>18.62</v>
      </c>
      <c r="J772">
        <v>20.71</v>
      </c>
      <c r="K772">
        <v>9.3490000000000002</v>
      </c>
      <c r="L772">
        <v>11.439</v>
      </c>
      <c r="M772">
        <v>36848</v>
      </c>
      <c r="N772" t="s">
        <v>167</v>
      </c>
      <c r="P772">
        <v>2.2869999999999999</v>
      </c>
      <c r="V772" t="s">
        <v>35</v>
      </c>
      <c r="W772" s="1">
        <v>38394</v>
      </c>
      <c r="X772">
        <v>20050211</v>
      </c>
      <c r="Y772">
        <v>0.99141299999999999</v>
      </c>
      <c r="AB772">
        <v>-0.45851154833190899</v>
      </c>
      <c r="AI772" s="2">
        <f t="shared" si="48"/>
        <v>38394</v>
      </c>
      <c r="AJ772">
        <f t="shared" si="49"/>
        <v>4.2922525700000023</v>
      </c>
      <c r="AK772">
        <f t="shared" si="50"/>
        <v>4.2922525700000023</v>
      </c>
      <c r="AL772" s="3">
        <f>Sheet2!$Q$35</f>
        <v>10.235623914817568</v>
      </c>
      <c r="AM772" s="3">
        <f>Sheet2!$Q$37</f>
        <v>7.8277745832156471</v>
      </c>
      <c r="AN772" s="3">
        <f>Sheet2!$Q$39</f>
        <v>3.8789864960000009</v>
      </c>
      <c r="AU772">
        <f t="shared" si="51"/>
        <v>3.0556935607873512E-2</v>
      </c>
      <c r="AV772">
        <f>VLOOKUP(AI772,Sheet3!C804:F4095,4,FALSE)</f>
        <v>299.53905558538042</v>
      </c>
    </row>
    <row r="773" spans="1:48">
      <c r="A773">
        <v>49635286</v>
      </c>
      <c r="B773">
        <v>110</v>
      </c>
      <c r="C773" t="s">
        <v>164</v>
      </c>
      <c r="D773">
        <v>0</v>
      </c>
      <c r="E773" t="s">
        <v>165</v>
      </c>
      <c r="F773" t="s">
        <v>34</v>
      </c>
      <c r="G773" t="s">
        <v>166</v>
      </c>
      <c r="H773">
        <v>1</v>
      </c>
      <c r="I773">
        <v>18.62</v>
      </c>
      <c r="J773">
        <v>20.71</v>
      </c>
      <c r="K773">
        <v>9.3490000000000002</v>
      </c>
      <c r="L773">
        <v>11.439</v>
      </c>
      <c r="M773">
        <v>36848</v>
      </c>
      <c r="N773" t="s">
        <v>167</v>
      </c>
      <c r="P773">
        <v>2.2869999999999999</v>
      </c>
      <c r="V773" t="s">
        <v>35</v>
      </c>
      <c r="W773" s="1">
        <v>38395</v>
      </c>
      <c r="X773">
        <v>20050212</v>
      </c>
      <c r="Y773">
        <v>0.99189499999999997</v>
      </c>
      <c r="AB773">
        <v>-0.484281437125749</v>
      </c>
      <c r="AI773" s="2">
        <f t="shared" si="48"/>
        <v>38395</v>
      </c>
      <c r="AJ773">
        <f t="shared" si="49"/>
        <v>4.2517115500000102</v>
      </c>
      <c r="AK773">
        <f t="shared" si="50"/>
        <v>4.2517115500000102</v>
      </c>
      <c r="AL773" s="3">
        <f>Sheet2!$Q$35</f>
        <v>10.235623914817568</v>
      </c>
      <c r="AM773" s="3">
        <f>Sheet2!$Q$37</f>
        <v>7.8277745832156471</v>
      </c>
      <c r="AN773" s="3">
        <f>Sheet2!$Q$39</f>
        <v>3.8789864960000009</v>
      </c>
      <c r="AU773">
        <f t="shared" si="51"/>
        <v>3.0268320407017039E-2</v>
      </c>
      <c r="AV773">
        <f>VLOOKUP(AI773,Sheet3!C805:F4096,4,FALSE)</f>
        <v>342.47204226578265</v>
      </c>
    </row>
    <row r="774" spans="1:48">
      <c r="A774">
        <v>49659875</v>
      </c>
      <c r="B774">
        <v>110</v>
      </c>
      <c r="C774" t="s">
        <v>164</v>
      </c>
      <c r="D774">
        <v>0</v>
      </c>
      <c r="E774" t="s">
        <v>165</v>
      </c>
      <c r="F774" t="s">
        <v>34</v>
      </c>
      <c r="G774" t="s">
        <v>166</v>
      </c>
      <c r="H774">
        <v>1</v>
      </c>
      <c r="I774">
        <v>18.62</v>
      </c>
      <c r="J774">
        <v>20.71</v>
      </c>
      <c r="K774">
        <v>9.3490000000000002</v>
      </c>
      <c r="L774">
        <v>11.439</v>
      </c>
      <c r="M774">
        <v>36848</v>
      </c>
      <c r="N774" t="s">
        <v>167</v>
      </c>
      <c r="P774">
        <v>2.2869999999999999</v>
      </c>
      <c r="V774" t="s">
        <v>35</v>
      </c>
      <c r="W774" s="1">
        <v>38396</v>
      </c>
      <c r="X774">
        <v>20050213</v>
      </c>
      <c r="Y774">
        <v>0.99335399999999996</v>
      </c>
      <c r="AB774">
        <v>-0.56228614200171101</v>
      </c>
      <c r="AI774" s="2">
        <f t="shared" si="48"/>
        <v>38396</v>
      </c>
      <c r="AJ774">
        <f t="shared" si="49"/>
        <v>4.1289950600000083</v>
      </c>
      <c r="AK774">
        <f t="shared" si="50"/>
        <v>4.1289950600000083</v>
      </c>
      <c r="AL774" s="3">
        <f>Sheet2!$Q$35</f>
        <v>10.235623914817568</v>
      </c>
      <c r="AM774" s="3">
        <f>Sheet2!$Q$37</f>
        <v>7.8277745832156471</v>
      </c>
      <c r="AN774" s="3">
        <f>Sheet2!$Q$39</f>
        <v>3.8789864960000009</v>
      </c>
      <c r="AU774">
        <f t="shared" si="51"/>
        <v>2.9394690577038435E-2</v>
      </c>
      <c r="AV774">
        <f>VLOOKUP(AI774,Sheet3!C806:F4097,4,FALSE)</f>
        <v>364.15107514400557</v>
      </c>
    </row>
    <row r="775" spans="1:48">
      <c r="A775">
        <v>49703028</v>
      </c>
      <c r="B775">
        <v>110</v>
      </c>
      <c r="C775" t="s">
        <v>164</v>
      </c>
      <c r="D775">
        <v>0</v>
      </c>
      <c r="E775" t="s">
        <v>165</v>
      </c>
      <c r="F775" t="s">
        <v>34</v>
      </c>
      <c r="G775" t="s">
        <v>166</v>
      </c>
      <c r="H775">
        <v>1</v>
      </c>
      <c r="I775">
        <v>18.62</v>
      </c>
      <c r="J775">
        <v>20.71</v>
      </c>
      <c r="K775">
        <v>9.3490000000000002</v>
      </c>
      <c r="L775">
        <v>11.439</v>
      </c>
      <c r="M775">
        <v>36848</v>
      </c>
      <c r="N775" t="s">
        <v>167</v>
      </c>
      <c r="P775">
        <v>2.2869999999999999</v>
      </c>
      <c r="V775" t="s">
        <v>35</v>
      </c>
      <c r="W775" s="1">
        <v>38397</v>
      </c>
      <c r="X775">
        <v>20050214</v>
      </c>
      <c r="Y775">
        <v>0.99400599999999995</v>
      </c>
      <c r="AB775">
        <v>-0.59714499572283897</v>
      </c>
      <c r="AI775" s="2">
        <f t="shared" si="48"/>
        <v>38397</v>
      </c>
      <c r="AJ775">
        <f t="shared" si="49"/>
        <v>4.0741553400000186</v>
      </c>
      <c r="AK775">
        <f t="shared" si="50"/>
        <v>4.0741553400000186</v>
      </c>
      <c r="AL775" s="3">
        <f>Sheet2!$Q$35</f>
        <v>10.235623914817568</v>
      </c>
      <c r="AM775" s="3">
        <f>Sheet2!$Q$37</f>
        <v>7.8277745832156471</v>
      </c>
      <c r="AN775" s="3">
        <f>Sheet2!$Q$39</f>
        <v>3.8789864960000009</v>
      </c>
      <c r="AU775">
        <f t="shared" si="51"/>
        <v>2.9004281633141293E-2</v>
      </c>
      <c r="AV775">
        <f>VLOOKUP(AI775,Sheet3!C807:F4098,4,FALSE)</f>
        <v>374.77805204509519</v>
      </c>
    </row>
    <row r="776" spans="1:48">
      <c r="A776">
        <v>49737063</v>
      </c>
      <c r="B776">
        <v>110</v>
      </c>
      <c r="C776" t="s">
        <v>164</v>
      </c>
      <c r="D776">
        <v>0</v>
      </c>
      <c r="E776" t="s">
        <v>165</v>
      </c>
      <c r="F776" t="s">
        <v>34</v>
      </c>
      <c r="G776" t="s">
        <v>166</v>
      </c>
      <c r="H776">
        <v>1</v>
      </c>
      <c r="I776">
        <v>18.62</v>
      </c>
      <c r="J776">
        <v>20.71</v>
      </c>
      <c r="K776">
        <v>9.3490000000000002</v>
      </c>
      <c r="L776">
        <v>11.439</v>
      </c>
      <c r="M776">
        <v>36848</v>
      </c>
      <c r="N776" t="s">
        <v>167</v>
      </c>
      <c r="P776">
        <v>2.2869999999999999</v>
      </c>
      <c r="V776" t="s">
        <v>35</v>
      </c>
      <c r="W776" s="1">
        <v>38398</v>
      </c>
      <c r="X776">
        <v>20050215</v>
      </c>
      <c r="Y776">
        <v>0.99433099999999996</v>
      </c>
      <c r="AB776">
        <v>-0.614520958083833</v>
      </c>
      <c r="AI776" s="2">
        <f t="shared" si="48"/>
        <v>38398</v>
      </c>
      <c r="AJ776">
        <f t="shared" si="49"/>
        <v>4.0468195900000126</v>
      </c>
      <c r="AK776">
        <f t="shared" si="50"/>
        <v>4.0468195900000126</v>
      </c>
      <c r="AL776" s="3">
        <f>Sheet2!$Q$35</f>
        <v>10.235623914817568</v>
      </c>
      <c r="AM776" s="3">
        <f>Sheet2!$Q$37</f>
        <v>7.8277745832156471</v>
      </c>
      <c r="AN776" s="3">
        <f>Sheet2!$Q$39</f>
        <v>3.8789864960000009</v>
      </c>
      <c r="AU776">
        <f t="shared" si="51"/>
        <v>2.8809675947916415E-2</v>
      </c>
      <c r="AV776">
        <f>VLOOKUP(AI776,Sheet3!C808:F4099,4,FALSE)</f>
        <v>387.53042432640279</v>
      </c>
    </row>
    <row r="777" spans="1:48">
      <c r="A777">
        <v>49770747</v>
      </c>
      <c r="B777">
        <v>110</v>
      </c>
      <c r="C777" t="s">
        <v>164</v>
      </c>
      <c r="D777">
        <v>0</v>
      </c>
      <c r="E777" t="s">
        <v>165</v>
      </c>
      <c r="F777" t="s">
        <v>34</v>
      </c>
      <c r="G777" t="s">
        <v>166</v>
      </c>
      <c r="H777">
        <v>1</v>
      </c>
      <c r="I777">
        <v>18.62</v>
      </c>
      <c r="J777">
        <v>20.71</v>
      </c>
      <c r="K777">
        <v>9.3490000000000002</v>
      </c>
      <c r="L777">
        <v>11.439</v>
      </c>
      <c r="M777">
        <v>36848</v>
      </c>
      <c r="N777" t="s">
        <v>167</v>
      </c>
      <c r="P777">
        <v>2.2869999999999999</v>
      </c>
      <c r="V777" t="s">
        <v>35</v>
      </c>
      <c r="W777" s="1">
        <v>38399</v>
      </c>
      <c r="X777">
        <v>20050216</v>
      </c>
      <c r="Y777">
        <v>0.99407500000000004</v>
      </c>
      <c r="AB777">
        <v>-0.60083404619333203</v>
      </c>
      <c r="AI777" s="2">
        <f t="shared" si="48"/>
        <v>38399</v>
      </c>
      <c r="AJ777">
        <f t="shared" si="49"/>
        <v>4.068351750000005</v>
      </c>
      <c r="AK777">
        <f t="shared" si="50"/>
        <v>4.068351750000005</v>
      </c>
      <c r="AL777" s="3">
        <f>Sheet2!$Q$35</f>
        <v>10.235623914817568</v>
      </c>
      <c r="AM777" s="3">
        <f>Sheet2!$Q$37</f>
        <v>7.8277745832156471</v>
      </c>
      <c r="AN777" s="3">
        <f>Sheet2!$Q$39</f>
        <v>3.8789864960000009</v>
      </c>
      <c r="AU777">
        <f t="shared" si="51"/>
        <v>2.8962965349201154E-2</v>
      </c>
      <c r="AV777">
        <f>VLOOKUP(AI777,Sheet3!C809:F4100,4,FALSE)</f>
        <v>407.36744787510349</v>
      </c>
    </row>
    <row r="778" spans="1:48">
      <c r="A778">
        <v>49810676</v>
      </c>
      <c r="B778">
        <v>110</v>
      </c>
      <c r="C778" t="s">
        <v>164</v>
      </c>
      <c r="D778">
        <v>0</v>
      </c>
      <c r="E778" t="s">
        <v>165</v>
      </c>
      <c r="F778" t="s">
        <v>34</v>
      </c>
      <c r="G778" t="s">
        <v>166</v>
      </c>
      <c r="H778">
        <v>1</v>
      </c>
      <c r="I778">
        <v>18.62</v>
      </c>
      <c r="J778">
        <v>20.71</v>
      </c>
      <c r="K778">
        <v>9.3490000000000002</v>
      </c>
      <c r="L778">
        <v>11.439</v>
      </c>
      <c r="M778">
        <v>36848</v>
      </c>
      <c r="N778" t="s">
        <v>167</v>
      </c>
      <c r="P778">
        <v>2.2869999999999999</v>
      </c>
      <c r="V778" t="s">
        <v>35</v>
      </c>
      <c r="W778" s="1">
        <v>38400</v>
      </c>
      <c r="X778">
        <v>20050217</v>
      </c>
      <c r="Y778">
        <v>0.99254500000000001</v>
      </c>
      <c r="AB778">
        <v>-0.51903336184773596</v>
      </c>
      <c r="AI778" s="2">
        <f t="shared" si="48"/>
        <v>38400</v>
      </c>
      <c r="AJ778">
        <f t="shared" si="49"/>
        <v>4.1970400500000125</v>
      </c>
      <c r="AK778">
        <f t="shared" si="50"/>
        <v>4.1970400500000125</v>
      </c>
      <c r="AL778" s="3">
        <f>Sheet2!$Q$35</f>
        <v>10.235623914817568</v>
      </c>
      <c r="AM778" s="3">
        <f>Sheet2!$Q$37</f>
        <v>7.8277745832156471</v>
      </c>
      <c r="AN778" s="3">
        <f>Sheet2!$Q$39</f>
        <v>3.8789864960000009</v>
      </c>
      <c r="AU778">
        <f t="shared" si="51"/>
        <v>2.9879109036567379E-2</v>
      </c>
      <c r="AV778">
        <f>VLOOKUP(AI778,Sheet3!C810:F4101,4,FALSE)</f>
        <v>437.12298319815454</v>
      </c>
    </row>
    <row r="779" spans="1:48">
      <c r="A779">
        <v>49847206</v>
      </c>
      <c r="B779">
        <v>110</v>
      </c>
      <c r="C779" t="s">
        <v>164</v>
      </c>
      <c r="D779">
        <v>0</v>
      </c>
      <c r="E779" t="s">
        <v>165</v>
      </c>
      <c r="F779" t="s">
        <v>34</v>
      </c>
      <c r="G779" t="s">
        <v>166</v>
      </c>
      <c r="H779">
        <v>1</v>
      </c>
      <c r="I779">
        <v>18.62</v>
      </c>
      <c r="J779">
        <v>20.71</v>
      </c>
      <c r="K779">
        <v>9.3490000000000002</v>
      </c>
      <c r="L779">
        <v>11.439</v>
      </c>
      <c r="M779">
        <v>36848</v>
      </c>
      <c r="N779" t="s">
        <v>167</v>
      </c>
      <c r="P779">
        <v>2.2869999999999999</v>
      </c>
      <c r="V779" t="s">
        <v>35</v>
      </c>
      <c r="W779" s="1">
        <v>38401</v>
      </c>
      <c r="X779">
        <v>20050218</v>
      </c>
      <c r="Y779">
        <v>0.99216599999999999</v>
      </c>
      <c r="AB779">
        <v>-0.498770316509839</v>
      </c>
      <c r="AI779" s="2">
        <f t="shared" si="48"/>
        <v>38401</v>
      </c>
      <c r="AJ779">
        <f t="shared" si="49"/>
        <v>4.2289177400000142</v>
      </c>
      <c r="AK779">
        <f t="shared" si="50"/>
        <v>4.2289177400000142</v>
      </c>
      <c r="AL779" s="3">
        <f>Sheet2!$Q$35</f>
        <v>10.235623914817568</v>
      </c>
      <c r="AM779" s="3">
        <f>Sheet2!$Q$37</f>
        <v>7.8277745832156471</v>
      </c>
      <c r="AN779" s="3">
        <f>Sheet2!$Q$39</f>
        <v>3.8789864960000009</v>
      </c>
      <c r="AU779">
        <f t="shared" si="51"/>
        <v>3.0106049204875741E-2</v>
      </c>
      <c r="AV779">
        <f>VLOOKUP(AI779,Sheet3!C811:F4102,4,FALSE)</f>
        <v>463.33619288750901</v>
      </c>
    </row>
    <row r="780" spans="1:48">
      <c r="A780">
        <v>49884159</v>
      </c>
      <c r="B780">
        <v>110</v>
      </c>
      <c r="C780" t="s">
        <v>164</v>
      </c>
      <c r="D780">
        <v>0</v>
      </c>
      <c r="E780" t="s">
        <v>165</v>
      </c>
      <c r="F780" t="s">
        <v>34</v>
      </c>
      <c r="G780" t="s">
        <v>166</v>
      </c>
      <c r="H780">
        <v>1</v>
      </c>
      <c r="I780">
        <v>18.62</v>
      </c>
      <c r="J780">
        <v>20.71</v>
      </c>
      <c r="K780">
        <v>9.3490000000000002</v>
      </c>
      <c r="L780">
        <v>11.439</v>
      </c>
      <c r="M780">
        <v>36848</v>
      </c>
      <c r="N780" t="s">
        <v>167</v>
      </c>
      <c r="P780">
        <v>2.2869999999999999</v>
      </c>
      <c r="V780" t="s">
        <v>35</v>
      </c>
      <c r="W780" s="1">
        <v>38402</v>
      </c>
      <c r="X780">
        <v>20050219</v>
      </c>
      <c r="Y780">
        <v>0.99150799999999994</v>
      </c>
      <c r="AB780">
        <v>-0.463590675791274</v>
      </c>
      <c r="AI780" s="2">
        <f t="shared" si="48"/>
        <v>38402</v>
      </c>
      <c r="AJ780">
        <f t="shared" si="49"/>
        <v>4.2842621200000082</v>
      </c>
      <c r="AK780">
        <f t="shared" si="50"/>
        <v>4.2842621200000082</v>
      </c>
      <c r="AL780" s="3">
        <f>Sheet2!$Q$35</f>
        <v>10.235623914817568</v>
      </c>
      <c r="AM780" s="3">
        <f>Sheet2!$Q$37</f>
        <v>7.8277745832156471</v>
      </c>
      <c r="AN780" s="3">
        <f>Sheet2!$Q$39</f>
        <v>3.8789864960000009</v>
      </c>
      <c r="AU780">
        <f t="shared" si="51"/>
        <v>3.0500050869115523E-2</v>
      </c>
      <c r="AV780">
        <f>VLOOKUP(AI780,Sheet3!C812:F4103,4,FALSE)</f>
        <v>471.83777440838071</v>
      </c>
    </row>
    <row r="781" spans="1:48">
      <c r="A781">
        <v>49917718</v>
      </c>
      <c r="B781">
        <v>110</v>
      </c>
      <c r="C781" t="s">
        <v>164</v>
      </c>
      <c r="D781">
        <v>0</v>
      </c>
      <c r="E781" t="s">
        <v>165</v>
      </c>
      <c r="F781" t="s">
        <v>34</v>
      </c>
      <c r="G781" t="s">
        <v>166</v>
      </c>
      <c r="H781">
        <v>1</v>
      </c>
      <c r="I781">
        <v>18.62</v>
      </c>
      <c r="J781">
        <v>20.71</v>
      </c>
      <c r="K781">
        <v>9.3490000000000002</v>
      </c>
      <c r="L781">
        <v>11.439</v>
      </c>
      <c r="M781">
        <v>36848</v>
      </c>
      <c r="N781" t="s">
        <v>167</v>
      </c>
      <c r="P781">
        <v>2.2869999999999999</v>
      </c>
      <c r="V781" t="s">
        <v>35</v>
      </c>
      <c r="W781" s="1">
        <v>38403</v>
      </c>
      <c r="X781">
        <v>20050220</v>
      </c>
      <c r="Y781">
        <v>0.99214400000000003</v>
      </c>
      <c r="AB781">
        <v>-0.49759409751925099</v>
      </c>
      <c r="AI781" s="2">
        <f t="shared" si="48"/>
        <v>38403</v>
      </c>
      <c r="AJ781">
        <f t="shared" si="49"/>
        <v>4.2307681600000109</v>
      </c>
      <c r="AK781">
        <f t="shared" si="50"/>
        <v>4.2307681600000109</v>
      </c>
      <c r="AL781" s="3">
        <f>Sheet2!$Q$35</f>
        <v>10.235623914817568</v>
      </c>
      <c r="AM781" s="3">
        <f>Sheet2!$Q$37</f>
        <v>7.8277745832156471</v>
      </c>
      <c r="AN781" s="3">
        <f>Sheet2!$Q$39</f>
        <v>3.8789864960000009</v>
      </c>
      <c r="AU781">
        <f t="shared" si="51"/>
        <v>3.0119222512798631E-2</v>
      </c>
      <c r="AV781">
        <f>VLOOKUP(AI781,Sheet3!C813:F4104,4,FALSE)</f>
        <v>452.70921598641934</v>
      </c>
    </row>
    <row r="782" spans="1:48">
      <c r="A782">
        <v>49951819</v>
      </c>
      <c r="B782">
        <v>110</v>
      </c>
      <c r="C782" t="s">
        <v>164</v>
      </c>
      <c r="D782">
        <v>0</v>
      </c>
      <c r="E782" t="s">
        <v>165</v>
      </c>
      <c r="F782" t="s">
        <v>34</v>
      </c>
      <c r="G782" t="s">
        <v>166</v>
      </c>
      <c r="H782">
        <v>1</v>
      </c>
      <c r="I782">
        <v>18.62</v>
      </c>
      <c r="J782">
        <v>20.71</v>
      </c>
      <c r="K782">
        <v>9.3490000000000002</v>
      </c>
      <c r="L782">
        <v>11.439</v>
      </c>
      <c r="M782">
        <v>36848</v>
      </c>
      <c r="N782" t="s">
        <v>167</v>
      </c>
      <c r="P782">
        <v>2.2869999999999999</v>
      </c>
      <c r="V782" t="s">
        <v>35</v>
      </c>
      <c r="W782" s="1">
        <v>38404</v>
      </c>
      <c r="X782">
        <v>20050221</v>
      </c>
      <c r="Y782">
        <v>0.99258999999999997</v>
      </c>
      <c r="AB782">
        <v>-0.52143926432848697</v>
      </c>
      <c r="AI782" s="2">
        <f t="shared" si="48"/>
        <v>38404</v>
      </c>
      <c r="AJ782">
        <f t="shared" si="49"/>
        <v>4.193255100000016</v>
      </c>
      <c r="AK782">
        <f t="shared" si="50"/>
        <v>4.193255100000016</v>
      </c>
      <c r="AL782" s="3">
        <f>Sheet2!$Q$35</f>
        <v>10.235623914817568</v>
      </c>
      <c r="AM782" s="3">
        <f>Sheet2!$Q$37</f>
        <v>7.8277745832156471</v>
      </c>
      <c r="AN782" s="3">
        <f>Sheet2!$Q$39</f>
        <v>3.8789864960000009</v>
      </c>
      <c r="AU782">
        <f t="shared" si="51"/>
        <v>2.985216363399781E-2</v>
      </c>
      <c r="AV782">
        <f>VLOOKUP(AI782,Sheet3!C814:F4105,4,FALSE)</f>
        <v>411.61823863553934</v>
      </c>
    </row>
    <row r="783" spans="1:48">
      <c r="A783">
        <v>49991694</v>
      </c>
      <c r="B783">
        <v>110</v>
      </c>
      <c r="C783" t="s">
        <v>164</v>
      </c>
      <c r="D783">
        <v>0</v>
      </c>
      <c r="E783" t="s">
        <v>165</v>
      </c>
      <c r="F783" t="s">
        <v>34</v>
      </c>
      <c r="G783" t="s">
        <v>166</v>
      </c>
      <c r="H783">
        <v>1</v>
      </c>
      <c r="I783">
        <v>18.62</v>
      </c>
      <c r="J783">
        <v>20.71</v>
      </c>
      <c r="K783">
        <v>9.3490000000000002</v>
      </c>
      <c r="L783">
        <v>11.439</v>
      </c>
      <c r="M783">
        <v>36848</v>
      </c>
      <c r="N783" t="s">
        <v>167</v>
      </c>
      <c r="P783">
        <v>2.2869999999999999</v>
      </c>
      <c r="V783" t="s">
        <v>35</v>
      </c>
      <c r="W783" s="1">
        <v>38405</v>
      </c>
      <c r="X783">
        <v>20050222</v>
      </c>
      <c r="Y783">
        <v>0.99258999999999997</v>
      </c>
      <c r="AB783">
        <v>-0.52143926432848697</v>
      </c>
      <c r="AI783" s="2">
        <f t="shared" si="48"/>
        <v>38405</v>
      </c>
      <c r="AJ783">
        <f t="shared" si="49"/>
        <v>4.193255100000016</v>
      </c>
      <c r="AK783">
        <f t="shared" si="50"/>
        <v>4.193255100000016</v>
      </c>
      <c r="AL783" s="3">
        <f>Sheet2!$Q$35</f>
        <v>10.235623914817568</v>
      </c>
      <c r="AM783" s="3">
        <f>Sheet2!$Q$37</f>
        <v>7.8277745832156471</v>
      </c>
      <c r="AN783" s="3">
        <f>Sheet2!$Q$39</f>
        <v>3.8789864960000009</v>
      </c>
      <c r="AU783">
        <f t="shared" si="51"/>
        <v>2.985216363399781E-2</v>
      </c>
      <c r="AV783">
        <f>VLOOKUP(AI783,Sheet3!C815:F4106,4,FALSE)</f>
        <v>360.11282392159148</v>
      </c>
    </row>
    <row r="784" spans="1:48">
      <c r="A784">
        <v>50031391</v>
      </c>
      <c r="B784">
        <v>110</v>
      </c>
      <c r="C784" t="s">
        <v>164</v>
      </c>
      <c r="D784">
        <v>0</v>
      </c>
      <c r="E784" t="s">
        <v>165</v>
      </c>
      <c r="F784" t="s">
        <v>34</v>
      </c>
      <c r="G784" t="s">
        <v>166</v>
      </c>
      <c r="H784">
        <v>1</v>
      </c>
      <c r="I784">
        <v>18.62</v>
      </c>
      <c r="J784">
        <v>20.71</v>
      </c>
      <c r="K784">
        <v>9.3490000000000002</v>
      </c>
      <c r="L784">
        <v>11.439</v>
      </c>
      <c r="M784">
        <v>36848</v>
      </c>
      <c r="N784" t="s">
        <v>167</v>
      </c>
      <c r="P784">
        <v>2.2869999999999999</v>
      </c>
      <c r="V784" t="s">
        <v>35</v>
      </c>
      <c r="W784" s="1">
        <v>38406</v>
      </c>
      <c r="X784">
        <v>20050223</v>
      </c>
      <c r="Y784">
        <v>0.99364799999999998</v>
      </c>
      <c r="AB784">
        <v>-0.578004704875963</v>
      </c>
      <c r="AI784" s="2">
        <f t="shared" si="48"/>
        <v>38406</v>
      </c>
      <c r="AJ784">
        <f t="shared" si="49"/>
        <v>4.1042667200000125</v>
      </c>
      <c r="AK784">
        <f t="shared" si="50"/>
        <v>4.1042667200000125</v>
      </c>
      <c r="AL784" s="3">
        <f>Sheet2!$Q$35</f>
        <v>10.235623914817568</v>
      </c>
      <c r="AM784" s="3">
        <f>Sheet2!$Q$37</f>
        <v>7.8277745832156471</v>
      </c>
      <c r="AN784" s="3">
        <f>Sheet2!$Q$39</f>
        <v>3.8789864960000009</v>
      </c>
      <c r="AU784">
        <f t="shared" si="51"/>
        <v>2.9218647280250459E-2</v>
      </c>
      <c r="AV784">
        <f>VLOOKUP(AI784,Sheet3!C816:F4107,4,FALSE)</f>
        <v>304.4983114725556</v>
      </c>
    </row>
    <row r="785" spans="1:48">
      <c r="A785">
        <v>50065460</v>
      </c>
      <c r="B785">
        <v>110</v>
      </c>
      <c r="C785" t="s">
        <v>164</v>
      </c>
      <c r="D785">
        <v>0</v>
      </c>
      <c r="E785" t="s">
        <v>165</v>
      </c>
      <c r="F785" t="s">
        <v>34</v>
      </c>
      <c r="G785" t="s">
        <v>166</v>
      </c>
      <c r="H785">
        <v>1</v>
      </c>
      <c r="I785">
        <v>18.62</v>
      </c>
      <c r="J785">
        <v>20.71</v>
      </c>
      <c r="K785">
        <v>9.3490000000000002</v>
      </c>
      <c r="L785">
        <v>11.439</v>
      </c>
      <c r="M785">
        <v>36848</v>
      </c>
      <c r="N785" t="s">
        <v>167</v>
      </c>
      <c r="P785">
        <v>2.2869999999999999</v>
      </c>
      <c r="V785" t="s">
        <v>35</v>
      </c>
      <c r="W785" s="1">
        <v>38407</v>
      </c>
      <c r="X785">
        <v>20050224</v>
      </c>
      <c r="Y785">
        <v>0.99420500000000001</v>
      </c>
      <c r="AB785">
        <v>-0.60778443113772695</v>
      </c>
      <c r="AI785" s="2">
        <f t="shared" si="48"/>
        <v>38407</v>
      </c>
      <c r="AJ785">
        <f t="shared" si="49"/>
        <v>4.0574174500000026</v>
      </c>
      <c r="AK785">
        <f t="shared" si="50"/>
        <v>4.0574174500000026</v>
      </c>
      <c r="AL785" s="3">
        <f>Sheet2!$Q$35</f>
        <v>10.235623914817568</v>
      </c>
      <c r="AM785" s="3">
        <f>Sheet2!$Q$37</f>
        <v>7.8277745832156471</v>
      </c>
      <c r="AN785" s="3">
        <f>Sheet2!$Q$39</f>
        <v>3.8789864960000009</v>
      </c>
      <c r="AU785">
        <f t="shared" si="51"/>
        <v>2.8885123075111208E-2</v>
      </c>
      <c r="AV785">
        <f>VLOOKUP(AI785,Sheet3!C817:F4108,4,FALSE)</f>
        <v>264.68257134980638</v>
      </c>
    </row>
    <row r="786" spans="1:48">
      <c r="A786">
        <v>50099282</v>
      </c>
      <c r="B786">
        <v>110</v>
      </c>
      <c r="C786" t="s">
        <v>164</v>
      </c>
      <c r="D786">
        <v>0</v>
      </c>
      <c r="E786" t="s">
        <v>165</v>
      </c>
      <c r="F786" t="s">
        <v>34</v>
      </c>
      <c r="G786" t="s">
        <v>166</v>
      </c>
      <c r="H786">
        <v>1</v>
      </c>
      <c r="I786">
        <v>18.62</v>
      </c>
      <c r="J786">
        <v>20.71</v>
      </c>
      <c r="K786">
        <v>9.3490000000000002</v>
      </c>
      <c r="L786">
        <v>11.439</v>
      </c>
      <c r="M786">
        <v>36848</v>
      </c>
      <c r="N786" t="s">
        <v>167</v>
      </c>
      <c r="P786">
        <v>2.2869999999999999</v>
      </c>
      <c r="V786" t="s">
        <v>35</v>
      </c>
      <c r="W786" s="1">
        <v>38408</v>
      </c>
      <c r="X786">
        <v>20050225</v>
      </c>
      <c r="Y786">
        <v>0.99575800000000003</v>
      </c>
      <c r="AB786">
        <v>-0.69081479897348597</v>
      </c>
      <c r="AI786" s="2">
        <f t="shared" si="48"/>
        <v>38408</v>
      </c>
      <c r="AJ786">
        <f t="shared" si="49"/>
        <v>3.9267946200000097</v>
      </c>
      <c r="AK786">
        <f t="shared" si="50"/>
        <v>3.9267946200000097</v>
      </c>
      <c r="AL786" s="3">
        <f>Sheet2!$Q$35</f>
        <v>10.235623914817568</v>
      </c>
      <c r="AM786" s="3">
        <f>Sheet2!$Q$37</f>
        <v>7.8277745832156471</v>
      </c>
      <c r="AN786" s="3">
        <f>Sheet2!$Q$39</f>
        <v>3.8789864960000009</v>
      </c>
      <c r="AU786">
        <f t="shared" si="51"/>
        <v>2.7955207293098406E-2</v>
      </c>
      <c r="AV786">
        <f>VLOOKUP(AI786,Sheet3!C818:F4109,4,FALSE)</f>
        <v>244.13708267436635</v>
      </c>
    </row>
    <row r="787" spans="1:48">
      <c r="A787">
        <v>50133221</v>
      </c>
      <c r="B787">
        <v>110</v>
      </c>
      <c r="C787" t="s">
        <v>164</v>
      </c>
      <c r="D787">
        <v>0</v>
      </c>
      <c r="E787" t="s">
        <v>165</v>
      </c>
      <c r="F787" t="s">
        <v>34</v>
      </c>
      <c r="G787" t="s">
        <v>166</v>
      </c>
      <c r="H787">
        <v>1</v>
      </c>
      <c r="I787">
        <v>18.62</v>
      </c>
      <c r="J787">
        <v>20.71</v>
      </c>
      <c r="K787">
        <v>9.3490000000000002</v>
      </c>
      <c r="L787">
        <v>11.439</v>
      </c>
      <c r="M787">
        <v>36848</v>
      </c>
      <c r="N787" t="s">
        <v>167</v>
      </c>
      <c r="P787">
        <v>2.2869999999999999</v>
      </c>
      <c r="V787" t="s">
        <v>35</v>
      </c>
      <c r="W787" s="1">
        <v>38409</v>
      </c>
      <c r="X787">
        <v>20050226</v>
      </c>
      <c r="Y787">
        <v>0.99536999999999998</v>
      </c>
      <c r="AB787">
        <v>-0.67007057313943597</v>
      </c>
      <c r="AI787" s="2">
        <f t="shared" si="48"/>
        <v>38409</v>
      </c>
      <c r="AJ787">
        <f t="shared" si="49"/>
        <v>3.9594293000000107</v>
      </c>
      <c r="AK787">
        <f t="shared" si="50"/>
        <v>3.9594293000000107</v>
      </c>
      <c r="AL787" s="3">
        <f>Sheet2!$Q$35</f>
        <v>10.235623914817568</v>
      </c>
      <c r="AM787" s="3">
        <f>Sheet2!$Q$37</f>
        <v>7.8277745832156471</v>
      </c>
      <c r="AN787" s="3">
        <f>Sheet2!$Q$39</f>
        <v>3.8789864960000009</v>
      </c>
      <c r="AU787">
        <f t="shared" si="51"/>
        <v>2.8187536541920685E-2</v>
      </c>
      <c r="AV787">
        <f>VLOOKUP(AI787,Sheet3!C819:F4110,4,FALSE)</f>
        <v>228.83423593679726</v>
      </c>
    </row>
    <row r="788" spans="1:48">
      <c r="A788">
        <v>50166930</v>
      </c>
      <c r="B788">
        <v>110</v>
      </c>
      <c r="C788" t="s">
        <v>164</v>
      </c>
      <c r="D788">
        <v>0</v>
      </c>
      <c r="E788" t="s">
        <v>165</v>
      </c>
      <c r="F788" t="s">
        <v>34</v>
      </c>
      <c r="G788" t="s">
        <v>166</v>
      </c>
      <c r="H788">
        <v>1</v>
      </c>
      <c r="I788">
        <v>18.62</v>
      </c>
      <c r="J788">
        <v>20.71</v>
      </c>
      <c r="K788">
        <v>9.3490000000000002</v>
      </c>
      <c r="L788">
        <v>11.439</v>
      </c>
      <c r="M788">
        <v>36848</v>
      </c>
      <c r="N788" t="s">
        <v>167</v>
      </c>
      <c r="P788">
        <v>2.2869999999999999</v>
      </c>
      <c r="V788" t="s">
        <v>35</v>
      </c>
      <c r="W788" s="1">
        <v>38410</v>
      </c>
      <c r="X788">
        <v>20050227</v>
      </c>
      <c r="Y788">
        <v>0.99501399999999995</v>
      </c>
      <c r="AB788">
        <v>-0.651037211291702</v>
      </c>
      <c r="AI788" s="2">
        <f t="shared" si="48"/>
        <v>38410</v>
      </c>
      <c r="AJ788">
        <f t="shared" si="49"/>
        <v>3.9893724600000127</v>
      </c>
      <c r="AK788">
        <f t="shared" si="50"/>
        <v>3.9893724600000127</v>
      </c>
      <c r="AL788" s="3">
        <f>Sheet2!$Q$35</f>
        <v>10.235623914817568</v>
      </c>
      <c r="AM788" s="3">
        <f>Sheet2!$Q$37</f>
        <v>7.8277745832156471</v>
      </c>
      <c r="AN788" s="3">
        <f>Sheet2!$Q$39</f>
        <v>3.8789864960000009</v>
      </c>
      <c r="AU788">
        <f t="shared" si="51"/>
        <v>2.8400704615582365E-2</v>
      </c>
      <c r="AV788">
        <f>VLOOKUP(AI788,Sheet3!C820:F4111,4,FALSE)</f>
        <v>217.85302647233794</v>
      </c>
    </row>
    <row r="789" spans="1:48">
      <c r="A789">
        <v>50200032</v>
      </c>
      <c r="B789">
        <v>110</v>
      </c>
      <c r="C789" t="s">
        <v>164</v>
      </c>
      <c r="D789">
        <v>0</v>
      </c>
      <c r="E789" t="s">
        <v>165</v>
      </c>
      <c r="F789" t="s">
        <v>34</v>
      </c>
      <c r="G789" t="s">
        <v>166</v>
      </c>
      <c r="H789">
        <v>1</v>
      </c>
      <c r="I789">
        <v>18.62</v>
      </c>
      <c r="J789">
        <v>20.71</v>
      </c>
      <c r="K789">
        <v>9.3490000000000002</v>
      </c>
      <c r="L789">
        <v>11.439</v>
      </c>
      <c r="M789">
        <v>36848</v>
      </c>
      <c r="N789" t="s">
        <v>167</v>
      </c>
      <c r="P789">
        <v>2.2869999999999999</v>
      </c>
      <c r="V789" t="s">
        <v>35</v>
      </c>
      <c r="W789" s="1">
        <v>38411</v>
      </c>
      <c r="X789">
        <v>20050228</v>
      </c>
      <c r="Y789">
        <v>0.99518899999999999</v>
      </c>
      <c r="AB789">
        <v>-0.66039349871685404</v>
      </c>
      <c r="AI789" s="2">
        <f t="shared" si="48"/>
        <v>38411</v>
      </c>
      <c r="AJ789">
        <f t="shared" si="49"/>
        <v>3.9746532100000138</v>
      </c>
      <c r="AK789">
        <f t="shared" si="50"/>
        <v>3.9746532100000138</v>
      </c>
      <c r="AL789" s="3">
        <f>Sheet2!$Q$35</f>
        <v>10.235623914817568</v>
      </c>
      <c r="AM789" s="3">
        <f>Sheet2!$Q$37</f>
        <v>7.8277745832156471</v>
      </c>
      <c r="AN789" s="3">
        <f>Sheet2!$Q$39</f>
        <v>3.8789864960000009</v>
      </c>
      <c r="AU789">
        <f t="shared" si="51"/>
        <v>2.829591693892285E-2</v>
      </c>
      <c r="AV789">
        <f>VLOOKUP(AI789,Sheet3!C821:F4112,4,FALSE)</f>
        <v>207.29689608392223</v>
      </c>
    </row>
    <row r="790" spans="1:48">
      <c r="A790">
        <v>50243799</v>
      </c>
      <c r="B790">
        <v>110</v>
      </c>
      <c r="C790" t="s">
        <v>164</v>
      </c>
      <c r="D790">
        <v>0</v>
      </c>
      <c r="E790" t="s">
        <v>165</v>
      </c>
      <c r="F790" t="s">
        <v>34</v>
      </c>
      <c r="G790" t="s">
        <v>166</v>
      </c>
      <c r="H790">
        <v>1</v>
      </c>
      <c r="I790">
        <v>18.62</v>
      </c>
      <c r="J790">
        <v>20.71</v>
      </c>
      <c r="K790">
        <v>9.3490000000000002</v>
      </c>
      <c r="L790">
        <v>11.439</v>
      </c>
      <c r="M790">
        <v>36848</v>
      </c>
      <c r="N790" t="s">
        <v>167</v>
      </c>
      <c r="P790">
        <v>2.2869999999999999</v>
      </c>
      <c r="V790" t="s">
        <v>35</v>
      </c>
      <c r="W790" s="1">
        <v>38412</v>
      </c>
      <c r="X790">
        <v>20050301</v>
      </c>
      <c r="Y790">
        <v>0.99518899999999999</v>
      </c>
      <c r="AB790">
        <v>-0.66039349871685404</v>
      </c>
      <c r="AI790" s="2">
        <f t="shared" si="48"/>
        <v>38412</v>
      </c>
      <c r="AJ790">
        <f t="shared" si="49"/>
        <v>3.9746532100000138</v>
      </c>
      <c r="AK790">
        <f t="shared" si="50"/>
        <v>3.9746532100000138</v>
      </c>
      <c r="AL790" s="3">
        <f>Sheet2!$Q$35</f>
        <v>10.235623914817568</v>
      </c>
      <c r="AM790" s="3">
        <f>Sheet2!$Q$37</f>
        <v>7.8277745832156471</v>
      </c>
      <c r="AN790" s="3">
        <f>Sheet2!$Q$39</f>
        <v>3.8789864960000009</v>
      </c>
      <c r="AU790">
        <f t="shared" si="51"/>
        <v>2.829591693892285E-2</v>
      </c>
      <c r="AV790">
        <f>VLOOKUP(AI790,Sheet3!C822:F4113,4,FALSE)</f>
        <v>198.5827750250287</v>
      </c>
    </row>
    <row r="791" spans="1:48">
      <c r="A791">
        <v>50277965</v>
      </c>
      <c r="B791">
        <v>110</v>
      </c>
      <c r="C791" t="s">
        <v>164</v>
      </c>
      <c r="D791">
        <v>0</v>
      </c>
      <c r="E791" t="s">
        <v>165</v>
      </c>
      <c r="F791" t="s">
        <v>34</v>
      </c>
      <c r="G791" t="s">
        <v>166</v>
      </c>
      <c r="H791">
        <v>1</v>
      </c>
      <c r="I791">
        <v>18.62</v>
      </c>
      <c r="J791">
        <v>20.71</v>
      </c>
      <c r="K791">
        <v>9.3490000000000002</v>
      </c>
      <c r="L791">
        <v>11.439</v>
      </c>
      <c r="M791">
        <v>36848</v>
      </c>
      <c r="N791" t="s">
        <v>167</v>
      </c>
      <c r="P791">
        <v>2.2869999999999999</v>
      </c>
      <c r="V791" t="s">
        <v>35</v>
      </c>
      <c r="W791" s="1">
        <v>38413</v>
      </c>
      <c r="X791">
        <v>20050302</v>
      </c>
      <c r="Y791">
        <v>0.99509099999999995</v>
      </c>
      <c r="AB791">
        <v>-0.65515397775876705</v>
      </c>
      <c r="AI791" s="2">
        <f t="shared" si="48"/>
        <v>38413</v>
      </c>
      <c r="AJ791">
        <f t="shared" si="49"/>
        <v>3.9828959900000172</v>
      </c>
      <c r="AK791">
        <f t="shared" si="50"/>
        <v>3.9828959900000172</v>
      </c>
      <c r="AL791" s="3">
        <f>Sheet2!$Q$35</f>
        <v>10.235623914817568</v>
      </c>
      <c r="AM791" s="3">
        <f>Sheet2!$Q$37</f>
        <v>7.8277745832156471</v>
      </c>
      <c r="AN791" s="3">
        <f>Sheet2!$Q$39</f>
        <v>3.8789864960000009</v>
      </c>
      <c r="AU791">
        <f t="shared" si="51"/>
        <v>2.8354598037852209E-2</v>
      </c>
      <c r="AV791">
        <f>VLOOKUP(AI791,Sheet3!C823:F4114,4,FALSE)</f>
        <v>192.41912842239671</v>
      </c>
    </row>
    <row r="792" spans="1:48">
      <c r="A792">
        <v>50312069</v>
      </c>
      <c r="B792">
        <v>110</v>
      </c>
      <c r="C792" t="s">
        <v>164</v>
      </c>
      <c r="D792">
        <v>0</v>
      </c>
      <c r="E792" t="s">
        <v>165</v>
      </c>
      <c r="F792" t="s">
        <v>34</v>
      </c>
      <c r="G792" t="s">
        <v>166</v>
      </c>
      <c r="H792">
        <v>1</v>
      </c>
      <c r="I792">
        <v>18.62</v>
      </c>
      <c r="J792">
        <v>20.71</v>
      </c>
      <c r="K792">
        <v>9.3490000000000002</v>
      </c>
      <c r="L792">
        <v>11.439</v>
      </c>
      <c r="M792">
        <v>36848</v>
      </c>
      <c r="N792" t="s">
        <v>167</v>
      </c>
      <c r="P792">
        <v>2.2869999999999999</v>
      </c>
      <c r="V792" t="s">
        <v>35</v>
      </c>
      <c r="W792" s="1">
        <v>38414</v>
      </c>
      <c r="X792">
        <v>20050303</v>
      </c>
      <c r="Y792">
        <v>0.99424900000000005</v>
      </c>
      <c r="AB792">
        <v>-0.61013686911890996</v>
      </c>
      <c r="AI792" s="2">
        <f t="shared" si="48"/>
        <v>38414</v>
      </c>
      <c r="AJ792">
        <f t="shared" si="49"/>
        <v>4.0537166100000093</v>
      </c>
      <c r="AK792">
        <f t="shared" si="50"/>
        <v>4.0537166100000093</v>
      </c>
      <c r="AL792" s="3">
        <f>Sheet2!$Q$35</f>
        <v>10.235623914817568</v>
      </c>
      <c r="AM792" s="3">
        <f>Sheet2!$Q$37</f>
        <v>7.8277745832156471</v>
      </c>
      <c r="AN792" s="3">
        <f>Sheet2!$Q$39</f>
        <v>3.8789864960000009</v>
      </c>
      <c r="AU792">
        <f t="shared" si="51"/>
        <v>2.885877645926543E-2</v>
      </c>
      <c r="AV792">
        <f>VLOOKUP(AI792,Sheet3!C824:F4115,4,FALSE)</f>
        <v>187.45987253522154</v>
      </c>
    </row>
    <row r="793" spans="1:48">
      <c r="A793">
        <v>50345768</v>
      </c>
      <c r="B793">
        <v>110</v>
      </c>
      <c r="C793" t="s">
        <v>164</v>
      </c>
      <c r="D793">
        <v>0</v>
      </c>
      <c r="E793" t="s">
        <v>165</v>
      </c>
      <c r="F793" t="s">
        <v>34</v>
      </c>
      <c r="G793" t="s">
        <v>166</v>
      </c>
      <c r="H793">
        <v>1</v>
      </c>
      <c r="I793">
        <v>18.62</v>
      </c>
      <c r="J793">
        <v>20.71</v>
      </c>
      <c r="K793">
        <v>9.3490000000000002</v>
      </c>
      <c r="L793">
        <v>11.439</v>
      </c>
      <c r="M793">
        <v>36848</v>
      </c>
      <c r="N793" t="s">
        <v>167</v>
      </c>
      <c r="P793">
        <v>2.2869999999999999</v>
      </c>
      <c r="V793" t="s">
        <v>35</v>
      </c>
      <c r="W793" s="1">
        <v>38415</v>
      </c>
      <c r="X793">
        <v>20050304</v>
      </c>
      <c r="Y793">
        <v>0.99439</v>
      </c>
      <c r="AB793">
        <v>-0.61767536355859898</v>
      </c>
      <c r="AI793" s="2">
        <f t="shared" si="48"/>
        <v>38415</v>
      </c>
      <c r="AJ793">
        <f t="shared" si="49"/>
        <v>4.0418571000000014</v>
      </c>
      <c r="AK793">
        <f t="shared" si="50"/>
        <v>4.0418571000000014</v>
      </c>
      <c r="AL793" s="3">
        <f>Sheet2!$Q$35</f>
        <v>10.235623914817568</v>
      </c>
      <c r="AM793" s="3">
        <f>Sheet2!$Q$37</f>
        <v>7.8277745832156471</v>
      </c>
      <c r="AN793" s="3">
        <f>Sheet2!$Q$39</f>
        <v>3.8789864960000009</v>
      </c>
      <c r="AU793">
        <f t="shared" si="51"/>
        <v>2.8774347531213978E-2</v>
      </c>
      <c r="AV793">
        <f>VLOOKUP(AI793,Sheet3!C825:F4116,4,FALSE)</f>
        <v>182.71315618606815</v>
      </c>
    </row>
    <row r="794" spans="1:48">
      <c r="A794">
        <v>50379726</v>
      </c>
      <c r="B794">
        <v>110</v>
      </c>
      <c r="C794" t="s">
        <v>164</v>
      </c>
      <c r="D794">
        <v>0</v>
      </c>
      <c r="E794" t="s">
        <v>165</v>
      </c>
      <c r="F794" t="s">
        <v>34</v>
      </c>
      <c r="G794" t="s">
        <v>166</v>
      </c>
      <c r="H794">
        <v>1</v>
      </c>
      <c r="I794">
        <v>18.62</v>
      </c>
      <c r="J794">
        <v>20.71</v>
      </c>
      <c r="K794">
        <v>9.3490000000000002</v>
      </c>
      <c r="L794">
        <v>11.439</v>
      </c>
      <c r="M794">
        <v>36848</v>
      </c>
      <c r="N794" t="s">
        <v>167</v>
      </c>
      <c r="P794">
        <v>2.2869999999999999</v>
      </c>
      <c r="V794" t="s">
        <v>35</v>
      </c>
      <c r="W794" s="1">
        <v>38416</v>
      </c>
      <c r="X794">
        <v>20050305</v>
      </c>
      <c r="Y794">
        <v>0.99454600000000004</v>
      </c>
      <c r="AB794">
        <v>-0.62601582549187795</v>
      </c>
      <c r="AI794" s="2">
        <f t="shared" si="48"/>
        <v>38416</v>
      </c>
      <c r="AJ794">
        <f t="shared" si="49"/>
        <v>4.0287359400000042</v>
      </c>
      <c r="AK794">
        <f t="shared" si="50"/>
        <v>4.0287359400000042</v>
      </c>
      <c r="AL794" s="3">
        <f>Sheet2!$Q$35</f>
        <v>10.235623914817568</v>
      </c>
      <c r="AM794" s="3">
        <f>Sheet2!$Q$37</f>
        <v>7.8277745832156471</v>
      </c>
      <c r="AN794" s="3">
        <f>Sheet2!$Q$39</f>
        <v>3.8789864960000009</v>
      </c>
      <c r="AU794">
        <f t="shared" si="51"/>
        <v>2.8680936802306076E-2</v>
      </c>
      <c r="AV794">
        <f>VLOOKUP(AI794,Sheet3!C826:F4117,4,FALSE)</f>
        <v>175.77019794402293</v>
      </c>
    </row>
    <row r="795" spans="1:48">
      <c r="A795">
        <v>50424882</v>
      </c>
      <c r="B795">
        <v>110</v>
      </c>
      <c r="C795" t="s">
        <v>164</v>
      </c>
      <c r="D795">
        <v>0</v>
      </c>
      <c r="E795" t="s">
        <v>165</v>
      </c>
      <c r="F795" t="s">
        <v>34</v>
      </c>
      <c r="G795" t="s">
        <v>166</v>
      </c>
      <c r="H795">
        <v>1</v>
      </c>
      <c r="I795">
        <v>18.62</v>
      </c>
      <c r="J795">
        <v>20.71</v>
      </c>
      <c r="K795">
        <v>9.3490000000000002</v>
      </c>
      <c r="L795">
        <v>11.439</v>
      </c>
      <c r="M795">
        <v>36848</v>
      </c>
      <c r="N795" t="s">
        <v>167</v>
      </c>
      <c r="P795">
        <v>2.2869999999999999</v>
      </c>
      <c r="V795" t="s">
        <v>35</v>
      </c>
      <c r="W795" s="1">
        <v>38417</v>
      </c>
      <c r="X795">
        <v>20050306</v>
      </c>
      <c r="Y795">
        <v>0.99487599999999998</v>
      </c>
      <c r="AB795">
        <v>-0.64365911035072798</v>
      </c>
      <c r="AI795" s="2">
        <f t="shared" si="48"/>
        <v>38417</v>
      </c>
      <c r="AJ795">
        <f t="shared" si="49"/>
        <v>4.0009796400000113</v>
      </c>
      <c r="AK795">
        <f t="shared" si="50"/>
        <v>4.0009796400000113</v>
      </c>
      <c r="AL795" s="3">
        <f>Sheet2!$Q$35</f>
        <v>10.235623914817568</v>
      </c>
      <c r="AM795" s="3">
        <f>Sheet2!$Q$37</f>
        <v>7.8277745832156471</v>
      </c>
      <c r="AN795" s="3">
        <f>Sheet2!$Q$39</f>
        <v>3.8789864960000009</v>
      </c>
      <c r="AU795">
        <f t="shared" si="51"/>
        <v>2.8483337183462444E-2</v>
      </c>
      <c r="AV795">
        <f>VLOOKUP(AI795,Sheet3!C827:F4118,4,FALSE)</f>
        <v>167.2686164231512</v>
      </c>
    </row>
    <row r="796" spans="1:48">
      <c r="A796">
        <v>50459346</v>
      </c>
      <c r="B796">
        <v>110</v>
      </c>
      <c r="C796" t="s">
        <v>164</v>
      </c>
      <c r="D796">
        <v>0</v>
      </c>
      <c r="E796" t="s">
        <v>165</v>
      </c>
      <c r="F796" t="s">
        <v>34</v>
      </c>
      <c r="G796" t="s">
        <v>166</v>
      </c>
      <c r="H796">
        <v>1</v>
      </c>
      <c r="I796">
        <v>18.62</v>
      </c>
      <c r="J796">
        <v>20.71</v>
      </c>
      <c r="K796">
        <v>9.3490000000000002</v>
      </c>
      <c r="L796">
        <v>11.439</v>
      </c>
      <c r="M796">
        <v>36848</v>
      </c>
      <c r="N796" t="s">
        <v>167</v>
      </c>
      <c r="P796">
        <v>2.2869999999999999</v>
      </c>
      <c r="V796" t="s">
        <v>35</v>
      </c>
      <c r="W796" s="1">
        <v>38418</v>
      </c>
      <c r="X796">
        <v>20050307</v>
      </c>
      <c r="Y796">
        <v>0.99541000000000002</v>
      </c>
      <c r="AB796">
        <v>-0.67220915312232998</v>
      </c>
      <c r="AI796" s="2">
        <f t="shared" si="48"/>
        <v>38418</v>
      </c>
      <c r="AJ796">
        <f t="shared" si="49"/>
        <v>3.9560649000000012</v>
      </c>
      <c r="AK796">
        <f t="shared" si="50"/>
        <v>3.9560649000000012</v>
      </c>
      <c r="AL796" s="3">
        <f>Sheet2!$Q$35</f>
        <v>10.235623914817568</v>
      </c>
      <c r="AM796" s="3">
        <f>Sheet2!$Q$37</f>
        <v>7.8277745832156471</v>
      </c>
      <c r="AN796" s="3">
        <f>Sheet2!$Q$39</f>
        <v>3.8789864960000009</v>
      </c>
      <c r="AU796">
        <f t="shared" si="51"/>
        <v>2.8163585072969871E-2</v>
      </c>
      <c r="AV796">
        <f>VLOOKUP(AI796,Sheet3!C828:F4119,4,FALSE)</f>
        <v>160.04227213041023</v>
      </c>
    </row>
    <row r="797" spans="1:48">
      <c r="A797">
        <v>50492881</v>
      </c>
      <c r="B797">
        <v>110</v>
      </c>
      <c r="C797" t="s">
        <v>164</v>
      </c>
      <c r="D797">
        <v>0</v>
      </c>
      <c r="E797" t="s">
        <v>165</v>
      </c>
      <c r="F797" t="s">
        <v>34</v>
      </c>
      <c r="G797" t="s">
        <v>166</v>
      </c>
      <c r="H797">
        <v>1</v>
      </c>
      <c r="I797">
        <v>18.62</v>
      </c>
      <c r="J797">
        <v>20.71</v>
      </c>
      <c r="K797">
        <v>9.3490000000000002</v>
      </c>
      <c r="L797">
        <v>11.439</v>
      </c>
      <c r="M797">
        <v>36848</v>
      </c>
      <c r="N797" t="s">
        <v>167</v>
      </c>
      <c r="P797">
        <v>2.2869999999999999</v>
      </c>
      <c r="V797" t="s">
        <v>35</v>
      </c>
      <c r="W797" s="1">
        <v>38419</v>
      </c>
      <c r="X797">
        <v>20050308</v>
      </c>
      <c r="Y797">
        <v>0.99412</v>
      </c>
      <c r="AB797">
        <v>-0.60323994867408304</v>
      </c>
      <c r="AI797" s="2">
        <f t="shared" si="48"/>
        <v>38419</v>
      </c>
      <c r="AJ797">
        <f t="shared" si="49"/>
        <v>4.0645668000000086</v>
      </c>
      <c r="AK797">
        <f t="shared" si="50"/>
        <v>4.0645668000000086</v>
      </c>
      <c r="AL797" s="3">
        <f>Sheet2!$Q$35</f>
        <v>10.235623914817568</v>
      </c>
      <c r="AM797" s="3">
        <f>Sheet2!$Q$37</f>
        <v>7.8277745832156471</v>
      </c>
      <c r="AN797" s="3">
        <f>Sheet2!$Q$39</f>
        <v>3.8789864960000009</v>
      </c>
      <c r="AU797">
        <f t="shared" si="51"/>
        <v>2.8936019946631589E-2</v>
      </c>
      <c r="AV797">
        <f>VLOOKUP(AI797,Sheet3!C829:F4120,4,FALSE)</f>
        <v>154.30370460382181</v>
      </c>
    </row>
    <row r="798" spans="1:48">
      <c r="A798">
        <v>50529830</v>
      </c>
      <c r="B798">
        <v>110</v>
      </c>
      <c r="C798" t="s">
        <v>164</v>
      </c>
      <c r="D798">
        <v>0</v>
      </c>
      <c r="E798" t="s">
        <v>165</v>
      </c>
      <c r="F798" t="s">
        <v>34</v>
      </c>
      <c r="G798" t="s">
        <v>166</v>
      </c>
      <c r="H798">
        <v>1</v>
      </c>
      <c r="I798">
        <v>18.62</v>
      </c>
      <c r="J798">
        <v>20.71</v>
      </c>
      <c r="K798">
        <v>9.3490000000000002</v>
      </c>
      <c r="L798">
        <v>11.439</v>
      </c>
      <c r="M798">
        <v>36848</v>
      </c>
      <c r="N798" t="s">
        <v>167</v>
      </c>
      <c r="P798">
        <v>2.2869999999999999</v>
      </c>
      <c r="V798" t="s">
        <v>35</v>
      </c>
      <c r="W798" s="1">
        <v>38420</v>
      </c>
      <c r="X798">
        <v>20050309</v>
      </c>
      <c r="Y798">
        <v>0.99430799999999997</v>
      </c>
      <c r="AB798">
        <v>-0.61329127459367005</v>
      </c>
      <c r="AI798" s="2">
        <f t="shared" si="48"/>
        <v>38420</v>
      </c>
      <c r="AJ798">
        <f t="shared" si="49"/>
        <v>4.0487541200000123</v>
      </c>
      <c r="AK798">
        <f t="shared" si="50"/>
        <v>4.0487541200000123</v>
      </c>
      <c r="AL798" s="3">
        <f>Sheet2!$Q$35</f>
        <v>10.235623914817568</v>
      </c>
      <c r="AM798" s="3">
        <f>Sheet2!$Q$37</f>
        <v>7.8277745832156471</v>
      </c>
      <c r="AN798" s="3">
        <f>Sheet2!$Q$39</f>
        <v>3.8789864960000009</v>
      </c>
      <c r="AU798">
        <f t="shared" si="51"/>
        <v>2.8823448042563093E-2</v>
      </c>
      <c r="AV798">
        <f>VLOOKUP(AI798,Sheet3!C830:F4121,4,FALSE)</f>
        <v>150.97391850814705</v>
      </c>
    </row>
    <row r="799" spans="1:48">
      <c r="A799">
        <v>50573021</v>
      </c>
      <c r="B799">
        <v>110</v>
      </c>
      <c r="C799" t="s">
        <v>164</v>
      </c>
      <c r="D799">
        <v>0</v>
      </c>
      <c r="E799" t="s">
        <v>165</v>
      </c>
      <c r="F799" t="s">
        <v>34</v>
      </c>
      <c r="G799" t="s">
        <v>166</v>
      </c>
      <c r="H799">
        <v>1</v>
      </c>
      <c r="I799">
        <v>18.62</v>
      </c>
      <c r="J799">
        <v>20.71</v>
      </c>
      <c r="K799">
        <v>9.3490000000000002</v>
      </c>
      <c r="L799">
        <v>11.439</v>
      </c>
      <c r="M799">
        <v>36848</v>
      </c>
      <c r="N799" t="s">
        <v>167</v>
      </c>
      <c r="P799">
        <v>2.2869999999999999</v>
      </c>
      <c r="V799" t="s">
        <v>35</v>
      </c>
      <c r="W799" s="1">
        <v>38421</v>
      </c>
      <c r="X799">
        <v>20050310</v>
      </c>
      <c r="Y799">
        <v>0.99496799999999996</v>
      </c>
      <c r="AB799">
        <v>-0.64857784431137699</v>
      </c>
      <c r="AI799" s="2">
        <f t="shared" si="48"/>
        <v>38421</v>
      </c>
      <c r="AJ799">
        <f t="shared" si="49"/>
        <v>3.9932415200000122</v>
      </c>
      <c r="AK799">
        <f t="shared" si="50"/>
        <v>3.9932415200000122</v>
      </c>
      <c r="AL799" s="3">
        <f>Sheet2!$Q$35</f>
        <v>10.235623914817568</v>
      </c>
      <c r="AM799" s="3">
        <f>Sheet2!$Q$37</f>
        <v>7.8277745832156471</v>
      </c>
      <c r="AN799" s="3">
        <f>Sheet2!$Q$39</f>
        <v>3.8789864960000009</v>
      </c>
      <c r="AU799">
        <f t="shared" si="51"/>
        <v>2.8428248804875725E-2</v>
      </c>
      <c r="AV799">
        <f>VLOOKUP(AI799,Sheet3!C831:F4122,4,FALSE)</f>
        <v>149.13190917862485</v>
      </c>
    </row>
    <row r="800" spans="1:48">
      <c r="A800">
        <v>50618436</v>
      </c>
      <c r="B800">
        <v>110</v>
      </c>
      <c r="C800" t="s">
        <v>164</v>
      </c>
      <c r="D800">
        <v>0</v>
      </c>
      <c r="E800" t="s">
        <v>165</v>
      </c>
      <c r="F800" t="s">
        <v>34</v>
      </c>
      <c r="G800" t="s">
        <v>166</v>
      </c>
      <c r="H800">
        <v>1</v>
      </c>
      <c r="I800">
        <v>18.62</v>
      </c>
      <c r="J800">
        <v>20.71</v>
      </c>
      <c r="K800">
        <v>9.3490000000000002</v>
      </c>
      <c r="L800">
        <v>11.439</v>
      </c>
      <c r="M800">
        <v>36848</v>
      </c>
      <c r="N800" t="s">
        <v>167</v>
      </c>
      <c r="P800">
        <v>2.2869999999999999</v>
      </c>
      <c r="V800" t="s">
        <v>35</v>
      </c>
      <c r="W800" s="1">
        <v>38422</v>
      </c>
      <c r="X800">
        <v>20050311</v>
      </c>
      <c r="Y800">
        <v>0.99519000000000002</v>
      </c>
      <c r="AB800">
        <v>-0.66044696321642804</v>
      </c>
      <c r="AI800" s="2">
        <f t="shared" si="48"/>
        <v>38422</v>
      </c>
      <c r="AJ800">
        <f t="shared" si="49"/>
        <v>3.9745691000000107</v>
      </c>
      <c r="AK800">
        <f t="shared" si="50"/>
        <v>3.9745691000000107</v>
      </c>
      <c r="AL800" s="3">
        <f>Sheet2!$Q$35</f>
        <v>10.235623914817568</v>
      </c>
      <c r="AM800" s="3">
        <f>Sheet2!$Q$37</f>
        <v>7.8277745832156471</v>
      </c>
      <c r="AN800" s="3">
        <f>Sheet2!$Q$39</f>
        <v>3.8789864960000009</v>
      </c>
      <c r="AU800">
        <f t="shared" si="51"/>
        <v>2.8295318152199055E-2</v>
      </c>
      <c r="AV800">
        <f>VLOOKUP(AI800,Sheet3!C832:F4123,4,FALSE)</f>
        <v>146.22720215899366</v>
      </c>
    </row>
    <row r="801" spans="1:48">
      <c r="A801">
        <v>50640697</v>
      </c>
      <c r="B801">
        <v>110</v>
      </c>
      <c r="C801" t="s">
        <v>164</v>
      </c>
      <c r="D801">
        <v>0</v>
      </c>
      <c r="E801" t="s">
        <v>165</v>
      </c>
      <c r="F801" t="s">
        <v>34</v>
      </c>
      <c r="G801" t="s">
        <v>166</v>
      </c>
      <c r="H801">
        <v>1</v>
      </c>
      <c r="I801">
        <v>18.62</v>
      </c>
      <c r="J801">
        <v>20.71</v>
      </c>
      <c r="K801">
        <v>9.3490000000000002</v>
      </c>
      <c r="L801">
        <v>11.439</v>
      </c>
      <c r="M801">
        <v>36848</v>
      </c>
      <c r="N801" t="s">
        <v>167</v>
      </c>
      <c r="P801">
        <v>2.2869999999999999</v>
      </c>
      <c r="V801" t="s">
        <v>35</v>
      </c>
      <c r="W801" s="1">
        <v>38423</v>
      </c>
      <c r="X801">
        <v>20050312</v>
      </c>
      <c r="Y801">
        <v>0.99623700000000004</v>
      </c>
      <c r="AB801">
        <v>-0.71642429426860998</v>
      </c>
      <c r="AI801" s="2">
        <f t="shared" si="48"/>
        <v>38423</v>
      </c>
      <c r="AJ801">
        <f t="shared" si="49"/>
        <v>3.8865059299999984</v>
      </c>
      <c r="AK801">
        <f t="shared" si="50"/>
        <v>3.8865059299999984</v>
      </c>
      <c r="AL801" s="3">
        <f>Sheet2!$Q$35</f>
        <v>10.235623914817568</v>
      </c>
      <c r="AM801" s="3">
        <f>Sheet2!$Q$37</f>
        <v>7.8277745832156471</v>
      </c>
      <c r="AN801" s="3">
        <f>Sheet2!$Q$39</f>
        <v>3.8789864960000009</v>
      </c>
      <c r="AU801">
        <f t="shared" si="51"/>
        <v>2.7668388452413102E-2</v>
      </c>
      <c r="AV801">
        <f>VLOOKUP(AI801,Sheet3!C833:F4124,4,FALSE)</f>
        <v>142.75572303797105</v>
      </c>
    </row>
    <row r="802" spans="1:48">
      <c r="A802">
        <v>50662664</v>
      </c>
      <c r="B802">
        <v>110</v>
      </c>
      <c r="C802" t="s">
        <v>164</v>
      </c>
      <c r="D802">
        <v>0</v>
      </c>
      <c r="E802" t="s">
        <v>165</v>
      </c>
      <c r="F802" t="s">
        <v>34</v>
      </c>
      <c r="G802" t="s">
        <v>166</v>
      </c>
      <c r="H802">
        <v>1</v>
      </c>
      <c r="I802">
        <v>18.62</v>
      </c>
      <c r="J802">
        <v>20.71</v>
      </c>
      <c r="K802">
        <v>9.3490000000000002</v>
      </c>
      <c r="L802">
        <v>11.439</v>
      </c>
      <c r="M802">
        <v>36848</v>
      </c>
      <c r="N802" t="s">
        <v>167</v>
      </c>
      <c r="P802">
        <v>2.2869999999999999</v>
      </c>
      <c r="V802" t="s">
        <v>35</v>
      </c>
      <c r="W802" s="1">
        <v>38424</v>
      </c>
      <c r="X802">
        <v>20050313</v>
      </c>
      <c r="Y802">
        <v>0.99639500000000003</v>
      </c>
      <c r="AB802">
        <v>-0.72487168520102996</v>
      </c>
      <c r="AI802" s="2">
        <f t="shared" si="48"/>
        <v>38424</v>
      </c>
      <c r="AJ802">
        <f t="shared" si="49"/>
        <v>3.8732165500000093</v>
      </c>
      <c r="AK802">
        <f t="shared" si="50"/>
        <v>3.8732165500000093</v>
      </c>
      <c r="AL802" s="3">
        <f>Sheet2!$Q$35</f>
        <v>10.235623914817568</v>
      </c>
      <c r="AM802" s="3">
        <f>Sheet2!$Q$37</f>
        <v>7.8277745832156471</v>
      </c>
      <c r="AN802" s="3">
        <f>Sheet2!$Q$39</f>
        <v>3.8789864960000009</v>
      </c>
      <c r="AU802">
        <f t="shared" si="51"/>
        <v>2.7573780150057719E-2</v>
      </c>
      <c r="AV802">
        <f>VLOOKUP(AI802,Sheet3!C834:F4125,4,FALSE)</f>
        <v>139.00085786625272</v>
      </c>
    </row>
    <row r="803" spans="1:48">
      <c r="A803">
        <v>50684991</v>
      </c>
      <c r="B803">
        <v>110</v>
      </c>
      <c r="C803" t="s">
        <v>164</v>
      </c>
      <c r="D803">
        <v>0</v>
      </c>
      <c r="E803" t="s">
        <v>165</v>
      </c>
      <c r="F803" t="s">
        <v>34</v>
      </c>
      <c r="G803" t="s">
        <v>166</v>
      </c>
      <c r="H803">
        <v>1</v>
      </c>
      <c r="I803">
        <v>18.62</v>
      </c>
      <c r="J803">
        <v>20.71</v>
      </c>
      <c r="K803">
        <v>9.3490000000000002</v>
      </c>
      <c r="L803">
        <v>11.439</v>
      </c>
      <c r="M803">
        <v>36848</v>
      </c>
      <c r="N803" t="s">
        <v>167</v>
      </c>
      <c r="P803">
        <v>2.2869999999999999</v>
      </c>
      <c r="V803" t="s">
        <v>35</v>
      </c>
      <c r="W803" s="1">
        <v>38425</v>
      </c>
      <c r="X803">
        <v>20050314</v>
      </c>
      <c r="Y803">
        <v>0.99492800000000003</v>
      </c>
      <c r="AB803">
        <v>-0.64643926432848997</v>
      </c>
      <c r="AI803" s="2">
        <f t="shared" si="48"/>
        <v>38425</v>
      </c>
      <c r="AJ803">
        <f t="shared" si="49"/>
        <v>3.9966059200000075</v>
      </c>
      <c r="AK803">
        <f t="shared" si="50"/>
        <v>3.9966059200000075</v>
      </c>
      <c r="AL803" s="3">
        <f>Sheet2!$Q$35</f>
        <v>10.235623914817568</v>
      </c>
      <c r="AM803" s="3">
        <f>Sheet2!$Q$37</f>
        <v>7.8277745832156471</v>
      </c>
      <c r="AN803" s="3">
        <f>Sheet2!$Q$39</f>
        <v>3.8789864960000009</v>
      </c>
      <c r="AU803">
        <f t="shared" si="51"/>
        <v>2.8452200273826441E-2</v>
      </c>
      <c r="AV803">
        <f>VLOOKUP(AI803,Sheet3!C835:F4126,4,FALSE)</f>
        <v>134.89176013116469</v>
      </c>
    </row>
    <row r="804" spans="1:48">
      <c r="A804">
        <v>50706792</v>
      </c>
      <c r="B804">
        <v>110</v>
      </c>
      <c r="C804" t="s">
        <v>164</v>
      </c>
      <c r="D804">
        <v>0</v>
      </c>
      <c r="E804" t="s">
        <v>165</v>
      </c>
      <c r="F804" t="s">
        <v>34</v>
      </c>
      <c r="G804" t="s">
        <v>166</v>
      </c>
      <c r="H804">
        <v>1</v>
      </c>
      <c r="I804">
        <v>18.62</v>
      </c>
      <c r="J804">
        <v>20.71</v>
      </c>
      <c r="K804">
        <v>9.3490000000000002</v>
      </c>
      <c r="L804">
        <v>11.439</v>
      </c>
      <c r="M804">
        <v>36848</v>
      </c>
      <c r="N804" t="s">
        <v>167</v>
      </c>
      <c r="P804">
        <v>2.2869999999999999</v>
      </c>
      <c r="V804" t="s">
        <v>35</v>
      </c>
      <c r="W804" s="1">
        <v>38426</v>
      </c>
      <c r="X804">
        <v>20050315</v>
      </c>
      <c r="Y804">
        <v>0.99439100000000002</v>
      </c>
      <c r="AB804">
        <v>-0.61772882805817297</v>
      </c>
      <c r="AI804" s="2">
        <f t="shared" si="48"/>
        <v>38426</v>
      </c>
      <c r="AJ804">
        <f t="shared" si="49"/>
        <v>4.0417729899999983</v>
      </c>
      <c r="AK804">
        <f t="shared" si="50"/>
        <v>4.0417729899999983</v>
      </c>
      <c r="AL804" s="3">
        <f>Sheet2!$Q$35</f>
        <v>10.235623914817568</v>
      </c>
      <c r="AM804" s="3">
        <f>Sheet2!$Q$37</f>
        <v>7.8277745832156471</v>
      </c>
      <c r="AN804" s="3">
        <f>Sheet2!$Q$39</f>
        <v>3.8789864960000009</v>
      </c>
      <c r="AU804">
        <f t="shared" si="51"/>
        <v>2.877374874449019E-2</v>
      </c>
      <c r="AV804">
        <f>VLOOKUP(AI804,Sheet3!C836:F4127,4,FALSE)</f>
        <v>131.34943449746814</v>
      </c>
    </row>
    <row r="805" spans="1:48">
      <c r="A805">
        <v>50729146</v>
      </c>
      <c r="B805">
        <v>110</v>
      </c>
      <c r="C805" t="s">
        <v>164</v>
      </c>
      <c r="D805">
        <v>0</v>
      </c>
      <c r="E805" t="s">
        <v>165</v>
      </c>
      <c r="F805" t="s">
        <v>34</v>
      </c>
      <c r="G805" t="s">
        <v>166</v>
      </c>
      <c r="H805">
        <v>1</v>
      </c>
      <c r="I805">
        <v>18.62</v>
      </c>
      <c r="J805">
        <v>20.71</v>
      </c>
      <c r="K805">
        <v>9.3490000000000002</v>
      </c>
      <c r="L805">
        <v>11.439</v>
      </c>
      <c r="M805">
        <v>36848</v>
      </c>
      <c r="N805" t="s">
        <v>167</v>
      </c>
      <c r="P805">
        <v>2.2869999999999999</v>
      </c>
      <c r="V805" t="s">
        <v>35</v>
      </c>
      <c r="W805" s="1">
        <v>38427</v>
      </c>
      <c r="X805">
        <v>20050316</v>
      </c>
      <c r="Y805">
        <v>0.99420500000000001</v>
      </c>
      <c r="AB805">
        <v>-0.60778443113772695</v>
      </c>
      <c r="AI805" s="2">
        <f t="shared" si="48"/>
        <v>38427</v>
      </c>
      <c r="AJ805">
        <f t="shared" si="49"/>
        <v>4.0574174500000026</v>
      </c>
      <c r="AK805">
        <f t="shared" si="50"/>
        <v>4.0574174500000026</v>
      </c>
      <c r="AL805" s="3">
        <f>Sheet2!$Q$35</f>
        <v>10.235623914817568</v>
      </c>
      <c r="AM805" s="3">
        <f>Sheet2!$Q$37</f>
        <v>7.8277745832156471</v>
      </c>
      <c r="AN805" s="3">
        <f>Sheet2!$Q$39</f>
        <v>3.8789864960000009</v>
      </c>
      <c r="AU805">
        <f t="shared" si="51"/>
        <v>2.8885123075111208E-2</v>
      </c>
      <c r="AV805">
        <f>VLOOKUP(AI805,Sheet3!C837:F4128,4,FALSE)</f>
        <v>127.94880188911947</v>
      </c>
    </row>
    <row r="806" spans="1:48">
      <c r="A806">
        <v>50751060</v>
      </c>
      <c r="B806">
        <v>110</v>
      </c>
      <c r="C806" t="s">
        <v>164</v>
      </c>
      <c r="D806">
        <v>0</v>
      </c>
      <c r="E806" t="s">
        <v>165</v>
      </c>
      <c r="F806" t="s">
        <v>34</v>
      </c>
      <c r="G806" t="s">
        <v>166</v>
      </c>
      <c r="H806">
        <v>1</v>
      </c>
      <c r="I806">
        <v>18.62</v>
      </c>
      <c r="J806">
        <v>20.71</v>
      </c>
      <c r="K806">
        <v>9.3490000000000002</v>
      </c>
      <c r="L806">
        <v>11.439</v>
      </c>
      <c r="M806">
        <v>36848</v>
      </c>
      <c r="N806" t="s">
        <v>167</v>
      </c>
      <c r="P806">
        <v>2.2869999999999999</v>
      </c>
      <c r="V806" t="s">
        <v>35</v>
      </c>
      <c r="W806" s="1">
        <v>38428</v>
      </c>
      <c r="X806">
        <v>20050317</v>
      </c>
      <c r="Y806">
        <v>0.99420500000000001</v>
      </c>
      <c r="AB806">
        <v>-0.60778443113772695</v>
      </c>
      <c r="AI806" s="2">
        <f t="shared" si="48"/>
        <v>38428</v>
      </c>
      <c r="AJ806">
        <f t="shared" si="49"/>
        <v>4.0574174500000026</v>
      </c>
      <c r="AK806">
        <f t="shared" si="50"/>
        <v>4.0574174500000026</v>
      </c>
      <c r="AL806" s="3">
        <f>Sheet2!$Q$35</f>
        <v>10.235623914817568</v>
      </c>
      <c r="AM806" s="3">
        <f>Sheet2!$Q$37</f>
        <v>7.8277745832156471</v>
      </c>
      <c r="AN806" s="3">
        <f>Sheet2!$Q$39</f>
        <v>3.8789864960000009</v>
      </c>
      <c r="AU806">
        <f t="shared" si="51"/>
        <v>2.8885123075111208E-2</v>
      </c>
      <c r="AV806">
        <f>VLOOKUP(AI806,Sheet3!C838:F4129,4,FALSE)</f>
        <v>124.33562974274898</v>
      </c>
    </row>
    <row r="807" spans="1:48">
      <c r="A807">
        <v>50773411</v>
      </c>
      <c r="B807">
        <v>110</v>
      </c>
      <c r="C807" t="s">
        <v>164</v>
      </c>
      <c r="D807">
        <v>0</v>
      </c>
      <c r="E807" t="s">
        <v>165</v>
      </c>
      <c r="F807" t="s">
        <v>34</v>
      </c>
      <c r="G807" t="s">
        <v>166</v>
      </c>
      <c r="H807">
        <v>1</v>
      </c>
      <c r="I807">
        <v>18.62</v>
      </c>
      <c r="J807">
        <v>20.71</v>
      </c>
      <c r="K807">
        <v>9.3490000000000002</v>
      </c>
      <c r="L807">
        <v>11.439</v>
      </c>
      <c r="M807">
        <v>36848</v>
      </c>
      <c r="N807" t="s">
        <v>167</v>
      </c>
      <c r="P807">
        <v>2.2869999999999999</v>
      </c>
      <c r="V807" t="s">
        <v>35</v>
      </c>
      <c r="W807" s="1">
        <v>38429</v>
      </c>
      <c r="X807">
        <v>20050318</v>
      </c>
      <c r="Y807">
        <v>0.99545300000000003</v>
      </c>
      <c r="AB807">
        <v>-0.674508126603939</v>
      </c>
      <c r="AI807" s="2">
        <f t="shared" si="48"/>
        <v>38429</v>
      </c>
      <c r="AJ807">
        <f t="shared" si="49"/>
        <v>3.9524481700000109</v>
      </c>
      <c r="AK807">
        <f t="shared" si="50"/>
        <v>3.9524481700000109</v>
      </c>
      <c r="AL807" s="3">
        <f>Sheet2!$Q$35</f>
        <v>10.235623914817568</v>
      </c>
      <c r="AM807" s="3">
        <f>Sheet2!$Q$37</f>
        <v>7.8277745832156471</v>
      </c>
      <c r="AN807" s="3">
        <f>Sheet2!$Q$39</f>
        <v>3.8789864960000009</v>
      </c>
      <c r="AU807">
        <f t="shared" si="51"/>
        <v>2.8137837243847882E-2</v>
      </c>
      <c r="AV807">
        <f>VLOOKUP(AI807,Sheet3!C839:F4130,4,FALSE)</f>
        <v>120.86415062172635</v>
      </c>
    </row>
    <row r="808" spans="1:48">
      <c r="A808">
        <v>50795709</v>
      </c>
      <c r="B808">
        <v>110</v>
      </c>
      <c r="C808" t="s">
        <v>164</v>
      </c>
      <c r="D808">
        <v>0</v>
      </c>
      <c r="E808" t="s">
        <v>165</v>
      </c>
      <c r="F808" t="s">
        <v>34</v>
      </c>
      <c r="G808" t="s">
        <v>166</v>
      </c>
      <c r="H808">
        <v>1</v>
      </c>
      <c r="I808">
        <v>18.62</v>
      </c>
      <c r="J808">
        <v>20.71</v>
      </c>
      <c r="K808">
        <v>9.3490000000000002</v>
      </c>
      <c r="L808">
        <v>11.439</v>
      </c>
      <c r="M808">
        <v>36848</v>
      </c>
      <c r="N808" t="s">
        <v>167</v>
      </c>
      <c r="P808">
        <v>2.2869999999999999</v>
      </c>
      <c r="V808" t="s">
        <v>35</v>
      </c>
      <c r="W808" s="1">
        <v>38430</v>
      </c>
      <c r="X808">
        <v>20050319</v>
      </c>
      <c r="Y808">
        <v>0.99666500000000002</v>
      </c>
      <c r="AB808">
        <v>-0.73930710008554701</v>
      </c>
      <c r="AI808" s="2">
        <f t="shared" si="48"/>
        <v>38430</v>
      </c>
      <c r="AJ808">
        <f t="shared" si="49"/>
        <v>3.8505068500000021</v>
      </c>
      <c r="AK808">
        <f t="shared" si="50"/>
        <v>3.8505068500000021</v>
      </c>
      <c r="AL808" s="3">
        <f>Sheet2!$Q$35</f>
        <v>10.235623914817568</v>
      </c>
      <c r="AM808" s="3">
        <f>Sheet2!$Q$37</f>
        <v>7.8277745832156471</v>
      </c>
      <c r="AN808" s="3">
        <f>Sheet2!$Q$39</f>
        <v>3.8789864960000009</v>
      </c>
      <c r="AU808">
        <f t="shared" si="51"/>
        <v>2.7412107734640107E-2</v>
      </c>
      <c r="AV808">
        <f>VLOOKUP(AI808,Sheet3!C840:F4131,4,FALSE)</f>
        <v>117.46351801337767</v>
      </c>
    </row>
    <row r="809" spans="1:48">
      <c r="A809">
        <v>50817690</v>
      </c>
      <c r="B809">
        <v>110</v>
      </c>
      <c r="C809" t="s">
        <v>164</v>
      </c>
      <c r="D809">
        <v>0</v>
      </c>
      <c r="E809" t="s">
        <v>165</v>
      </c>
      <c r="F809" t="s">
        <v>34</v>
      </c>
      <c r="G809" t="s">
        <v>166</v>
      </c>
      <c r="H809">
        <v>1</v>
      </c>
      <c r="I809">
        <v>18.62</v>
      </c>
      <c r="J809">
        <v>20.71</v>
      </c>
      <c r="K809">
        <v>9.3490000000000002</v>
      </c>
      <c r="L809">
        <v>11.439</v>
      </c>
      <c r="M809">
        <v>36848</v>
      </c>
      <c r="N809" t="s">
        <v>167</v>
      </c>
      <c r="P809">
        <v>2.2869999999999999</v>
      </c>
      <c r="V809" t="s">
        <v>35</v>
      </c>
      <c r="W809" s="1">
        <v>38431</v>
      </c>
      <c r="X809">
        <v>20050320</v>
      </c>
      <c r="Y809">
        <v>0.99821499999999996</v>
      </c>
      <c r="AB809">
        <v>-0.82217707442258403</v>
      </c>
      <c r="AI809" s="2">
        <f t="shared" si="48"/>
        <v>38431</v>
      </c>
      <c r="AJ809">
        <f t="shared" si="49"/>
        <v>3.7201363500000042</v>
      </c>
      <c r="AK809">
        <f t="shared" si="50"/>
        <v>3.7201363500000042</v>
      </c>
      <c r="AL809" s="3">
        <f>Sheet2!$Q$35</f>
        <v>10.235623914817568</v>
      </c>
      <c r="AM809" s="3">
        <f>Sheet2!$Q$37</f>
        <v>7.8277745832156471</v>
      </c>
      <c r="AN809" s="3">
        <f>Sheet2!$Q$39</f>
        <v>3.8789864960000009</v>
      </c>
      <c r="AU809">
        <f t="shared" si="51"/>
        <v>2.6483988312798586E-2</v>
      </c>
      <c r="AV809">
        <f>VLOOKUP(AI809,Sheet3!C841:F4132,4,FALSE)</f>
        <v>114.3462714557247</v>
      </c>
    </row>
    <row r="810" spans="1:48">
      <c r="A810">
        <v>50840077</v>
      </c>
      <c r="B810">
        <v>110</v>
      </c>
      <c r="C810" t="s">
        <v>164</v>
      </c>
      <c r="D810">
        <v>0</v>
      </c>
      <c r="E810" t="s">
        <v>165</v>
      </c>
      <c r="F810" t="s">
        <v>34</v>
      </c>
      <c r="G810" t="s">
        <v>166</v>
      </c>
      <c r="H810">
        <v>1</v>
      </c>
      <c r="I810">
        <v>18.62</v>
      </c>
      <c r="J810">
        <v>20.71</v>
      </c>
      <c r="K810">
        <v>9.3490000000000002</v>
      </c>
      <c r="L810">
        <v>11.439</v>
      </c>
      <c r="M810">
        <v>36848</v>
      </c>
      <c r="N810" t="s">
        <v>167</v>
      </c>
      <c r="P810">
        <v>2.2869999999999999</v>
      </c>
      <c r="V810" t="s">
        <v>35</v>
      </c>
      <c r="W810" s="1">
        <v>38432</v>
      </c>
      <c r="X810">
        <v>20050321</v>
      </c>
      <c r="Y810">
        <v>0.99714599999999998</v>
      </c>
      <c r="AB810">
        <v>-0.76502352437981302</v>
      </c>
      <c r="AI810" s="2">
        <f t="shared" si="48"/>
        <v>38432</v>
      </c>
      <c r="AJ810">
        <f t="shared" si="49"/>
        <v>3.8100499400000132</v>
      </c>
      <c r="AK810">
        <f t="shared" si="50"/>
        <v>3.8100499400000132</v>
      </c>
      <c r="AL810" s="3">
        <f>Sheet2!$Q$35</f>
        <v>10.235623914817568</v>
      </c>
      <c r="AM810" s="3">
        <f>Sheet2!$Q$37</f>
        <v>7.8277745832156471</v>
      </c>
      <c r="AN810" s="3">
        <f>Sheet2!$Q$39</f>
        <v>3.8789864960000009</v>
      </c>
      <c r="AU810">
        <f t="shared" si="51"/>
        <v>2.7124091320507426E-2</v>
      </c>
      <c r="AV810">
        <f>VLOOKUP(AI810,Sheet3!C842:F4133,4,FALSE)</f>
        <v>111.65410397411532</v>
      </c>
    </row>
    <row r="811" spans="1:48">
      <c r="A811">
        <v>50861892</v>
      </c>
      <c r="B811">
        <v>110</v>
      </c>
      <c r="C811" t="s">
        <v>164</v>
      </c>
      <c r="D811">
        <v>0</v>
      </c>
      <c r="E811" t="s">
        <v>165</v>
      </c>
      <c r="F811" t="s">
        <v>34</v>
      </c>
      <c r="G811" t="s">
        <v>166</v>
      </c>
      <c r="H811">
        <v>1</v>
      </c>
      <c r="I811">
        <v>18.62</v>
      </c>
      <c r="J811">
        <v>20.71</v>
      </c>
      <c r="K811">
        <v>9.3490000000000002</v>
      </c>
      <c r="L811">
        <v>11.439</v>
      </c>
      <c r="M811">
        <v>36848</v>
      </c>
      <c r="N811" t="s">
        <v>167</v>
      </c>
      <c r="P811">
        <v>2.2869999999999999</v>
      </c>
      <c r="V811" t="s">
        <v>35</v>
      </c>
      <c r="W811" s="1">
        <v>38433</v>
      </c>
      <c r="X811">
        <v>20050322</v>
      </c>
      <c r="Y811">
        <v>0.99710500000000002</v>
      </c>
      <c r="AB811">
        <v>-0.76283147989735101</v>
      </c>
      <c r="AI811" s="2">
        <f t="shared" si="48"/>
        <v>38433</v>
      </c>
      <c r="AJ811">
        <f t="shared" si="49"/>
        <v>3.8134984500000115</v>
      </c>
      <c r="AK811">
        <f t="shared" si="50"/>
        <v>3.8134984500000115</v>
      </c>
      <c r="AL811" s="3">
        <f>Sheet2!$Q$35</f>
        <v>10.235623914817568</v>
      </c>
      <c r="AM811" s="3">
        <f>Sheet2!$Q$37</f>
        <v>7.8277745832156471</v>
      </c>
      <c r="AN811" s="3">
        <f>Sheet2!$Q$39</f>
        <v>3.8789864960000009</v>
      </c>
      <c r="AU811">
        <f t="shared" si="51"/>
        <v>2.714864157618193E-2</v>
      </c>
      <c r="AV811">
        <f>VLOOKUP(AI811,Sheet3!C843:F4134,4,FALSE)</f>
        <v>107.75754577704912</v>
      </c>
    </row>
    <row r="812" spans="1:48">
      <c r="A812">
        <v>50884261</v>
      </c>
      <c r="B812">
        <v>110</v>
      </c>
      <c r="C812" t="s">
        <v>164</v>
      </c>
      <c r="D812">
        <v>0</v>
      </c>
      <c r="E812" t="s">
        <v>165</v>
      </c>
      <c r="F812" t="s">
        <v>34</v>
      </c>
      <c r="G812" t="s">
        <v>166</v>
      </c>
      <c r="H812">
        <v>1</v>
      </c>
      <c r="I812">
        <v>18.62</v>
      </c>
      <c r="J812">
        <v>20.71</v>
      </c>
      <c r="K812">
        <v>9.3490000000000002</v>
      </c>
      <c r="L812">
        <v>11.439</v>
      </c>
      <c r="M812">
        <v>36848</v>
      </c>
      <c r="N812" t="s">
        <v>167</v>
      </c>
      <c r="P812">
        <v>2.2869999999999999</v>
      </c>
      <c r="V812" t="s">
        <v>35</v>
      </c>
      <c r="W812" s="1">
        <v>38434</v>
      </c>
      <c r="X812">
        <v>20050323</v>
      </c>
      <c r="Y812">
        <v>0.996641</v>
      </c>
      <c r="AB812">
        <v>-0.73802395209581095</v>
      </c>
      <c r="AI812" s="2">
        <f t="shared" si="48"/>
        <v>38434</v>
      </c>
      <c r="AJ812">
        <f t="shared" si="49"/>
        <v>3.852525490000005</v>
      </c>
      <c r="AK812">
        <f t="shared" si="50"/>
        <v>3.852525490000005</v>
      </c>
      <c r="AL812" s="3">
        <f>Sheet2!$Q$35</f>
        <v>10.235623914817568</v>
      </c>
      <c r="AM812" s="3">
        <f>Sheet2!$Q$37</f>
        <v>7.8277745832156471</v>
      </c>
      <c r="AN812" s="3">
        <f>Sheet2!$Q$39</f>
        <v>3.8789864960000009</v>
      </c>
      <c r="AU812">
        <f t="shared" si="51"/>
        <v>2.742647861601058E-2</v>
      </c>
      <c r="AV812">
        <f>VLOOKUP(AI812,Sheet3!C844:F4135,4,FALSE)</f>
        <v>104.35691316870042</v>
      </c>
    </row>
    <row r="813" spans="1:48">
      <c r="A813">
        <v>50906094</v>
      </c>
      <c r="B813">
        <v>110</v>
      </c>
      <c r="C813" t="s">
        <v>164</v>
      </c>
      <c r="D813">
        <v>0</v>
      </c>
      <c r="E813" t="s">
        <v>165</v>
      </c>
      <c r="F813" t="s">
        <v>34</v>
      </c>
      <c r="G813" t="s">
        <v>166</v>
      </c>
      <c r="H813">
        <v>1</v>
      </c>
      <c r="I813">
        <v>18.62</v>
      </c>
      <c r="J813">
        <v>20.71</v>
      </c>
      <c r="K813">
        <v>9.3490000000000002</v>
      </c>
      <c r="L813">
        <v>11.439</v>
      </c>
      <c r="M813">
        <v>36848</v>
      </c>
      <c r="N813" t="s">
        <v>167</v>
      </c>
      <c r="P813">
        <v>2.2869999999999999</v>
      </c>
      <c r="V813" t="s">
        <v>35</v>
      </c>
      <c r="W813" s="1">
        <v>38435</v>
      </c>
      <c r="X813">
        <v>20050324</v>
      </c>
      <c r="Y813">
        <v>0.99681699999999995</v>
      </c>
      <c r="AB813">
        <v>-0.74743370402053</v>
      </c>
      <c r="AI813" s="2">
        <f t="shared" si="48"/>
        <v>38435</v>
      </c>
      <c r="AJ813">
        <f t="shared" si="49"/>
        <v>3.8377221300000173</v>
      </c>
      <c r="AK813">
        <f t="shared" si="50"/>
        <v>3.8377221300000173</v>
      </c>
      <c r="AL813" s="3">
        <f>Sheet2!$Q$35</f>
        <v>10.235623914817568</v>
      </c>
      <c r="AM813" s="3">
        <f>Sheet2!$Q$37</f>
        <v>7.8277745832156471</v>
      </c>
      <c r="AN813" s="3">
        <f>Sheet2!$Q$39</f>
        <v>3.8789864960000009</v>
      </c>
      <c r="AU813">
        <f t="shared" si="51"/>
        <v>2.7321092152627367E-2</v>
      </c>
      <c r="AV813">
        <f>VLOOKUP(AI813,Sheet3!C845:F4136,4,FALSE)</f>
        <v>103.08167594056967</v>
      </c>
    </row>
    <row r="814" spans="1:48">
      <c r="A814">
        <v>50928432</v>
      </c>
      <c r="B814">
        <v>110</v>
      </c>
      <c r="C814" t="s">
        <v>164</v>
      </c>
      <c r="D814">
        <v>0</v>
      </c>
      <c r="E814" t="s">
        <v>165</v>
      </c>
      <c r="F814" t="s">
        <v>34</v>
      </c>
      <c r="G814" t="s">
        <v>166</v>
      </c>
      <c r="H814">
        <v>1</v>
      </c>
      <c r="I814">
        <v>18.62</v>
      </c>
      <c r="J814">
        <v>20.71</v>
      </c>
      <c r="K814">
        <v>9.3490000000000002</v>
      </c>
      <c r="L814">
        <v>11.439</v>
      </c>
      <c r="M814">
        <v>36848</v>
      </c>
      <c r="N814" t="s">
        <v>167</v>
      </c>
      <c r="P814">
        <v>2.2869999999999999</v>
      </c>
      <c r="V814" t="s">
        <v>35</v>
      </c>
      <c r="W814" s="1">
        <v>38436</v>
      </c>
      <c r="X814">
        <v>20050325</v>
      </c>
      <c r="Y814">
        <v>0.99717999999999996</v>
      </c>
      <c r="AB814">
        <v>-0.76684131736526895</v>
      </c>
      <c r="AI814" s="2">
        <f t="shared" si="48"/>
        <v>38436</v>
      </c>
      <c r="AJ814">
        <f t="shared" si="49"/>
        <v>3.807190200000008</v>
      </c>
      <c r="AK814">
        <f t="shared" si="50"/>
        <v>3.807190200000008</v>
      </c>
      <c r="AL814" s="3">
        <f>Sheet2!$Q$35</f>
        <v>10.235623914817568</v>
      </c>
      <c r="AM814" s="3">
        <f>Sheet2!$Q$37</f>
        <v>7.8277745832156471</v>
      </c>
      <c r="AN814" s="3">
        <f>Sheet2!$Q$39</f>
        <v>3.8789864960000009</v>
      </c>
      <c r="AU814">
        <f t="shared" si="51"/>
        <v>2.7103732571899249E-2</v>
      </c>
      <c r="AV814">
        <f>VLOOKUP(AI814,Sheet3!C846:F4137,4,FALSE)</f>
        <v>105.20707132078759</v>
      </c>
    </row>
    <row r="815" spans="1:48">
      <c r="A815">
        <v>50950232</v>
      </c>
      <c r="B815">
        <v>110</v>
      </c>
      <c r="C815" t="s">
        <v>164</v>
      </c>
      <c r="D815">
        <v>0</v>
      </c>
      <c r="E815" t="s">
        <v>165</v>
      </c>
      <c r="F815" t="s">
        <v>34</v>
      </c>
      <c r="G815" t="s">
        <v>166</v>
      </c>
      <c r="H815">
        <v>1</v>
      </c>
      <c r="I815">
        <v>18.62</v>
      </c>
      <c r="J815">
        <v>20.71</v>
      </c>
      <c r="K815">
        <v>9.3490000000000002</v>
      </c>
      <c r="L815">
        <v>11.439</v>
      </c>
      <c r="M815">
        <v>36848</v>
      </c>
      <c r="N815" t="s">
        <v>167</v>
      </c>
      <c r="P815">
        <v>2.2869999999999999</v>
      </c>
      <c r="V815" t="s">
        <v>35</v>
      </c>
      <c r="W815" s="1">
        <v>38437</v>
      </c>
      <c r="X815">
        <v>20050326</v>
      </c>
      <c r="Y815">
        <v>0.99726099999999995</v>
      </c>
      <c r="AB815">
        <v>-0.77117194183062399</v>
      </c>
      <c r="AI815" s="2">
        <f t="shared" si="48"/>
        <v>38437</v>
      </c>
      <c r="AJ815">
        <f t="shared" si="49"/>
        <v>3.8003772900000143</v>
      </c>
      <c r="AK815">
        <f t="shared" si="50"/>
        <v>3.8003772900000143</v>
      </c>
      <c r="AL815" s="3">
        <f>Sheet2!$Q$35</f>
        <v>10.235623914817568</v>
      </c>
      <c r="AM815" s="3">
        <f>Sheet2!$Q$37</f>
        <v>7.8277745832156471</v>
      </c>
      <c r="AN815" s="3">
        <f>Sheet2!$Q$39</f>
        <v>3.8789864960000009</v>
      </c>
      <c r="AU815">
        <f t="shared" si="51"/>
        <v>2.7055230847274028E-2</v>
      </c>
      <c r="AV815">
        <f>VLOOKUP(AI815,Sheet3!C847:F4138,4,FALSE)</f>
        <v>106.48230854891835</v>
      </c>
    </row>
    <row r="816" spans="1:48">
      <c r="A816">
        <v>50972599</v>
      </c>
      <c r="B816">
        <v>110</v>
      </c>
      <c r="C816" t="s">
        <v>164</v>
      </c>
      <c r="D816">
        <v>0</v>
      </c>
      <c r="E816" t="s">
        <v>165</v>
      </c>
      <c r="F816" t="s">
        <v>34</v>
      </c>
      <c r="G816" t="s">
        <v>166</v>
      </c>
      <c r="H816">
        <v>1</v>
      </c>
      <c r="I816">
        <v>18.62</v>
      </c>
      <c r="J816">
        <v>20.71</v>
      </c>
      <c r="K816">
        <v>9.3490000000000002</v>
      </c>
      <c r="L816">
        <v>11.439</v>
      </c>
      <c r="M816">
        <v>36848</v>
      </c>
      <c r="N816" t="s">
        <v>167</v>
      </c>
      <c r="P816">
        <v>2.2869999999999999</v>
      </c>
      <c r="V816" t="s">
        <v>35</v>
      </c>
      <c r="W816" s="1">
        <v>38438</v>
      </c>
      <c r="X816">
        <v>20050327</v>
      </c>
      <c r="Y816">
        <v>0.99707400000000002</v>
      </c>
      <c r="AB816">
        <v>-0.76117408041060997</v>
      </c>
      <c r="AI816" s="2">
        <f t="shared" si="48"/>
        <v>38438</v>
      </c>
      <c r="AJ816">
        <f t="shared" si="49"/>
        <v>3.8161058600000075</v>
      </c>
      <c r="AK816">
        <f t="shared" si="50"/>
        <v>3.8161058600000075</v>
      </c>
      <c r="AL816" s="3">
        <f>Sheet2!$Q$35</f>
        <v>10.235623914817568</v>
      </c>
      <c r="AM816" s="3">
        <f>Sheet2!$Q$37</f>
        <v>7.8277745832156471</v>
      </c>
      <c r="AN816" s="3">
        <f>Sheet2!$Q$39</f>
        <v>3.8789864960000009</v>
      </c>
      <c r="AU816">
        <f t="shared" si="51"/>
        <v>2.7167203964618736E-2</v>
      </c>
      <c r="AV816">
        <f>VLOOKUP(AI816,Sheet3!C848:F4139,4,FALSE)</f>
        <v>107.40331321367945</v>
      </c>
    </row>
    <row r="817" spans="1:48">
      <c r="A817">
        <v>50994871</v>
      </c>
      <c r="B817">
        <v>110</v>
      </c>
      <c r="C817" t="s">
        <v>164</v>
      </c>
      <c r="D817">
        <v>0</v>
      </c>
      <c r="E817" t="s">
        <v>165</v>
      </c>
      <c r="F817" t="s">
        <v>34</v>
      </c>
      <c r="G817" t="s">
        <v>166</v>
      </c>
      <c r="H817">
        <v>1</v>
      </c>
      <c r="I817">
        <v>18.62</v>
      </c>
      <c r="J817">
        <v>20.71</v>
      </c>
      <c r="K817">
        <v>9.3490000000000002</v>
      </c>
      <c r="L817">
        <v>11.439</v>
      </c>
      <c r="M817">
        <v>36848</v>
      </c>
      <c r="N817" t="s">
        <v>167</v>
      </c>
      <c r="P817">
        <v>2.2869999999999999</v>
      </c>
      <c r="V817" t="s">
        <v>35</v>
      </c>
      <c r="W817" s="1">
        <v>38439</v>
      </c>
      <c r="X817">
        <v>20050328</v>
      </c>
      <c r="Y817">
        <v>0.99594800000000006</v>
      </c>
      <c r="AB817">
        <v>-0.70097305389222098</v>
      </c>
      <c r="AI817" s="2">
        <f t="shared" si="48"/>
        <v>38439</v>
      </c>
      <c r="AJ817">
        <f t="shared" si="49"/>
        <v>3.9108137200000073</v>
      </c>
      <c r="AK817">
        <f t="shared" si="50"/>
        <v>3.9108137200000073</v>
      </c>
      <c r="AL817" s="3">
        <f>Sheet2!$Q$35</f>
        <v>10.235623914817568</v>
      </c>
      <c r="AM817" s="3">
        <f>Sheet2!$Q$37</f>
        <v>7.8277745832156471</v>
      </c>
      <c r="AN817" s="3">
        <f>Sheet2!$Q$39</f>
        <v>3.8789864960000009</v>
      </c>
      <c r="AU817">
        <f t="shared" si="51"/>
        <v>2.7841437815582327E-2</v>
      </c>
      <c r="AV817">
        <f>VLOOKUP(AI817,Sheet3!C849:F4140,4,FALSE)</f>
        <v>115.76320170920332</v>
      </c>
    </row>
    <row r="818" spans="1:48">
      <c r="A818">
        <v>51016681</v>
      </c>
      <c r="B818">
        <v>110</v>
      </c>
      <c r="C818" t="s">
        <v>164</v>
      </c>
      <c r="D818">
        <v>0</v>
      </c>
      <c r="E818" t="s">
        <v>165</v>
      </c>
      <c r="F818" t="s">
        <v>34</v>
      </c>
      <c r="G818" t="s">
        <v>166</v>
      </c>
      <c r="H818">
        <v>1</v>
      </c>
      <c r="I818">
        <v>18.62</v>
      </c>
      <c r="J818">
        <v>20.71</v>
      </c>
      <c r="K818">
        <v>9.3490000000000002</v>
      </c>
      <c r="L818">
        <v>11.439</v>
      </c>
      <c r="M818">
        <v>36848</v>
      </c>
      <c r="N818" t="s">
        <v>167</v>
      </c>
      <c r="P818">
        <v>2.2869999999999999</v>
      </c>
      <c r="V818" t="s">
        <v>35</v>
      </c>
      <c r="W818" s="1">
        <v>38440</v>
      </c>
      <c r="X818">
        <v>20050329</v>
      </c>
      <c r="Y818">
        <v>0.99592400000000003</v>
      </c>
      <c r="AB818">
        <v>-0.69968990590248503</v>
      </c>
      <c r="AI818" s="2">
        <f t="shared" si="48"/>
        <v>38440</v>
      </c>
      <c r="AJ818">
        <f t="shared" si="49"/>
        <v>3.9128323600000101</v>
      </c>
      <c r="AK818">
        <f t="shared" si="50"/>
        <v>3.9128323600000101</v>
      </c>
      <c r="AL818" s="3">
        <f>Sheet2!$Q$35</f>
        <v>10.235623914817568</v>
      </c>
      <c r="AM818" s="3">
        <f>Sheet2!$Q$37</f>
        <v>7.8277745832156471</v>
      </c>
      <c r="AN818" s="3">
        <f>Sheet2!$Q$39</f>
        <v>3.8789864960000009</v>
      </c>
      <c r="AU818">
        <f t="shared" si="51"/>
        <v>2.78558086969528E-2</v>
      </c>
      <c r="AV818">
        <f>VLOOKUP(AI818,Sheet3!C850:F4141,4,FALSE)</f>
        <v>129.01149957922843</v>
      </c>
    </row>
    <row r="819" spans="1:48">
      <c r="A819">
        <v>51038992</v>
      </c>
      <c r="B819">
        <v>110</v>
      </c>
      <c r="C819" t="s">
        <v>164</v>
      </c>
      <c r="D819">
        <v>0</v>
      </c>
      <c r="E819" t="s">
        <v>165</v>
      </c>
      <c r="F819" t="s">
        <v>34</v>
      </c>
      <c r="G819" t="s">
        <v>166</v>
      </c>
      <c r="H819">
        <v>1</v>
      </c>
      <c r="I819">
        <v>18.62</v>
      </c>
      <c r="J819">
        <v>20.71</v>
      </c>
      <c r="K819">
        <v>9.3490000000000002</v>
      </c>
      <c r="L819">
        <v>11.439</v>
      </c>
      <c r="M819">
        <v>36848</v>
      </c>
      <c r="N819" t="s">
        <v>167</v>
      </c>
      <c r="P819">
        <v>2.2869999999999999</v>
      </c>
      <c r="V819" t="s">
        <v>35</v>
      </c>
      <c r="W819" s="1">
        <v>38441</v>
      </c>
      <c r="X819">
        <v>20050330</v>
      </c>
      <c r="Y819">
        <v>0.995452</v>
      </c>
      <c r="AB819">
        <v>-0.674454662104365</v>
      </c>
      <c r="AI819" s="2">
        <f t="shared" si="48"/>
        <v>38441</v>
      </c>
      <c r="AJ819">
        <f t="shared" si="49"/>
        <v>3.952532280000014</v>
      </c>
      <c r="AK819">
        <f t="shared" si="50"/>
        <v>3.952532280000014</v>
      </c>
      <c r="AL819" s="3">
        <f>Sheet2!$Q$35</f>
        <v>10.235623914817568</v>
      </c>
      <c r="AM819" s="3">
        <f>Sheet2!$Q$37</f>
        <v>7.8277745832156471</v>
      </c>
      <c r="AN819" s="3">
        <f>Sheet2!$Q$39</f>
        <v>3.8789864960000009</v>
      </c>
      <c r="AU819">
        <f t="shared" si="51"/>
        <v>2.813843603057167E-2</v>
      </c>
      <c r="AV819">
        <f>VLOOKUP(AI819,Sheet3!C851:F4142,4,FALSE)</f>
        <v>146.15635564631972</v>
      </c>
    </row>
    <row r="820" spans="1:48">
      <c r="A820">
        <v>51060848</v>
      </c>
      <c r="B820">
        <v>110</v>
      </c>
      <c r="C820" t="s">
        <v>164</v>
      </c>
      <c r="D820">
        <v>0</v>
      </c>
      <c r="E820" t="s">
        <v>165</v>
      </c>
      <c r="F820" t="s">
        <v>34</v>
      </c>
      <c r="G820" t="s">
        <v>166</v>
      </c>
      <c r="H820">
        <v>1</v>
      </c>
      <c r="I820">
        <v>18.62</v>
      </c>
      <c r="J820">
        <v>20.71</v>
      </c>
      <c r="K820">
        <v>9.3490000000000002</v>
      </c>
      <c r="L820">
        <v>11.439</v>
      </c>
      <c r="M820">
        <v>36848</v>
      </c>
      <c r="N820" t="s">
        <v>167</v>
      </c>
      <c r="P820">
        <v>2.2869999999999999</v>
      </c>
      <c r="V820" t="s">
        <v>35</v>
      </c>
      <c r="W820" s="1">
        <v>38442</v>
      </c>
      <c r="X820">
        <v>20050331</v>
      </c>
      <c r="Y820">
        <v>0.99492599999999998</v>
      </c>
      <c r="AB820">
        <v>-0.64633233532934198</v>
      </c>
      <c r="AI820" s="2">
        <f t="shared" si="48"/>
        <v>38442</v>
      </c>
      <c r="AJ820">
        <f t="shared" si="49"/>
        <v>3.9967741400000136</v>
      </c>
      <c r="AK820">
        <f t="shared" si="50"/>
        <v>3.9967741400000136</v>
      </c>
      <c r="AL820" s="3">
        <f>Sheet2!$Q$35</f>
        <v>10.235623914817568</v>
      </c>
      <c r="AM820" s="3">
        <f>Sheet2!$Q$37</f>
        <v>7.8277745832156471</v>
      </c>
      <c r="AN820" s="3">
        <f>Sheet2!$Q$39</f>
        <v>3.8789864960000009</v>
      </c>
      <c r="AU820">
        <f t="shared" si="51"/>
        <v>2.8453397847274024E-2</v>
      </c>
      <c r="AV820">
        <f>VLOOKUP(AI820,Sheet3!C852:F4143,4,FALSE)</f>
        <v>159.12126746564911</v>
      </c>
    </row>
    <row r="821" spans="1:48">
      <c r="A821">
        <v>51083129</v>
      </c>
      <c r="B821">
        <v>110</v>
      </c>
      <c r="C821" t="s">
        <v>164</v>
      </c>
      <c r="D821">
        <v>0</v>
      </c>
      <c r="E821" t="s">
        <v>165</v>
      </c>
      <c r="F821" t="s">
        <v>34</v>
      </c>
      <c r="G821" t="s">
        <v>166</v>
      </c>
      <c r="H821">
        <v>1</v>
      </c>
      <c r="I821">
        <v>18.62</v>
      </c>
      <c r="J821">
        <v>20.71</v>
      </c>
      <c r="K821">
        <v>9.3490000000000002</v>
      </c>
      <c r="L821">
        <v>11.439</v>
      </c>
      <c r="M821">
        <v>36848</v>
      </c>
      <c r="N821" t="s">
        <v>167</v>
      </c>
      <c r="P821">
        <v>2.2869999999999999</v>
      </c>
      <c r="V821" t="s">
        <v>35</v>
      </c>
      <c r="W821" s="1">
        <v>38443</v>
      </c>
      <c r="X821">
        <v>20050401</v>
      </c>
      <c r="Y821">
        <v>0.994807</v>
      </c>
      <c r="AB821">
        <v>-0.63997005988024103</v>
      </c>
      <c r="AI821" s="2">
        <f t="shared" si="48"/>
        <v>38443</v>
      </c>
      <c r="AJ821">
        <f t="shared" si="49"/>
        <v>4.0067832300000106</v>
      </c>
      <c r="AK821">
        <f t="shared" si="50"/>
        <v>4.0067832300000106</v>
      </c>
      <c r="AL821" s="3">
        <f>Sheet2!$Q$35</f>
        <v>10.235623914817568</v>
      </c>
      <c r="AM821" s="3">
        <f>Sheet2!$Q$37</f>
        <v>7.8277745832156471</v>
      </c>
      <c r="AN821" s="3">
        <f>Sheet2!$Q$39</f>
        <v>3.8789864960000009</v>
      </c>
      <c r="AU821">
        <f t="shared" si="51"/>
        <v>2.8524653467402478E-2</v>
      </c>
      <c r="AV821">
        <f>VLOOKUP(AI821,Sheet3!C853:F4144,4,FALSE)</f>
        <v>159.3338070036709</v>
      </c>
    </row>
    <row r="822" spans="1:48">
      <c r="A822">
        <v>51104954</v>
      </c>
      <c r="B822">
        <v>110</v>
      </c>
      <c r="C822" t="s">
        <v>164</v>
      </c>
      <c r="D822">
        <v>0</v>
      </c>
      <c r="E822" t="s">
        <v>165</v>
      </c>
      <c r="F822" t="s">
        <v>34</v>
      </c>
      <c r="G822" t="s">
        <v>166</v>
      </c>
      <c r="H822">
        <v>1</v>
      </c>
      <c r="I822">
        <v>18.62</v>
      </c>
      <c r="J822">
        <v>20.71</v>
      </c>
      <c r="K822">
        <v>9.3490000000000002</v>
      </c>
      <c r="L822">
        <v>11.439</v>
      </c>
      <c r="M822">
        <v>36848</v>
      </c>
      <c r="N822" t="s">
        <v>167</v>
      </c>
      <c r="P822">
        <v>2.2869999999999999</v>
      </c>
      <c r="V822" t="s">
        <v>35</v>
      </c>
      <c r="W822" s="1">
        <v>38444</v>
      </c>
      <c r="X822">
        <v>20050402</v>
      </c>
      <c r="Y822">
        <v>0.99538199999999999</v>
      </c>
      <c r="AB822">
        <v>-0.67071214713430405</v>
      </c>
      <c r="AI822" s="2">
        <f t="shared" si="48"/>
        <v>38444</v>
      </c>
      <c r="AJ822">
        <f t="shared" si="49"/>
        <v>3.9584199800000022</v>
      </c>
      <c r="AK822">
        <f t="shared" si="50"/>
        <v>3.9584199800000022</v>
      </c>
      <c r="AL822" s="3">
        <f>Sheet2!$Q$35</f>
        <v>10.235623914817568</v>
      </c>
      <c r="AM822" s="3">
        <f>Sheet2!$Q$37</f>
        <v>7.8277745832156471</v>
      </c>
      <c r="AN822" s="3">
        <f>Sheet2!$Q$39</f>
        <v>3.8789864960000009</v>
      </c>
      <c r="AU822">
        <f t="shared" si="51"/>
        <v>2.8180351101235394E-2</v>
      </c>
      <c r="AV822">
        <f>VLOOKUP(AI822,Sheet3!C854:F4145,4,FALSE)</f>
        <v>150.33629989408166</v>
      </c>
    </row>
    <row r="823" spans="1:48">
      <c r="A823">
        <v>51127285</v>
      </c>
      <c r="B823">
        <v>110</v>
      </c>
      <c r="C823" t="s">
        <v>164</v>
      </c>
      <c r="D823">
        <v>0</v>
      </c>
      <c r="E823" t="s">
        <v>165</v>
      </c>
      <c r="F823" t="s">
        <v>34</v>
      </c>
      <c r="G823" t="s">
        <v>166</v>
      </c>
      <c r="H823">
        <v>1</v>
      </c>
      <c r="I823">
        <v>18.62</v>
      </c>
      <c r="J823">
        <v>20.71</v>
      </c>
      <c r="K823">
        <v>9.3490000000000002</v>
      </c>
      <c r="L823">
        <v>11.439</v>
      </c>
      <c r="M823">
        <v>36848</v>
      </c>
      <c r="N823" t="s">
        <v>167</v>
      </c>
      <c r="P823">
        <v>2.2869999999999999</v>
      </c>
      <c r="V823" t="s">
        <v>35</v>
      </c>
      <c r="W823" s="1">
        <v>38445</v>
      </c>
      <c r="X823">
        <v>20050403</v>
      </c>
      <c r="Y823">
        <v>0.99598900000000001</v>
      </c>
      <c r="AB823">
        <v>-0.703165098374682</v>
      </c>
      <c r="AI823" s="2">
        <f t="shared" si="48"/>
        <v>38445</v>
      </c>
      <c r="AJ823">
        <f t="shared" si="49"/>
        <v>3.9073652100000089</v>
      </c>
      <c r="AK823">
        <f t="shared" si="50"/>
        <v>3.9073652100000089</v>
      </c>
      <c r="AL823" s="3">
        <f>Sheet2!$Q$35</f>
        <v>10.235623914817568</v>
      </c>
      <c r="AM823" s="3">
        <f>Sheet2!$Q$37</f>
        <v>7.8277745832156471</v>
      </c>
      <c r="AN823" s="3">
        <f>Sheet2!$Q$39</f>
        <v>3.8789864960000009</v>
      </c>
      <c r="AU823">
        <f t="shared" si="51"/>
        <v>2.7816887559907823E-2</v>
      </c>
      <c r="AV823">
        <f>VLOOKUP(AI823,Sheet3!C855:F4146,4,FALSE)</f>
        <v>138.7883183282309</v>
      </c>
    </row>
    <row r="824" spans="1:48">
      <c r="A824">
        <v>51149550</v>
      </c>
      <c r="B824">
        <v>110</v>
      </c>
      <c r="C824" t="s">
        <v>164</v>
      </c>
      <c r="D824">
        <v>0</v>
      </c>
      <c r="E824" t="s">
        <v>165</v>
      </c>
      <c r="F824" t="s">
        <v>34</v>
      </c>
      <c r="G824" t="s">
        <v>166</v>
      </c>
      <c r="H824">
        <v>1</v>
      </c>
      <c r="I824">
        <v>18.62</v>
      </c>
      <c r="J824">
        <v>20.71</v>
      </c>
      <c r="K824">
        <v>9.3490000000000002</v>
      </c>
      <c r="L824">
        <v>11.439</v>
      </c>
      <c r="M824">
        <v>36848</v>
      </c>
      <c r="N824" t="s">
        <v>167</v>
      </c>
      <c r="P824">
        <v>2.2869999999999999</v>
      </c>
      <c r="V824" t="s">
        <v>35</v>
      </c>
      <c r="W824" s="1">
        <v>38446</v>
      </c>
      <c r="X824">
        <v>20050404</v>
      </c>
      <c r="Y824">
        <v>0.99679899999999999</v>
      </c>
      <c r="AB824">
        <v>-0.74647134302823104</v>
      </c>
      <c r="AI824" s="2">
        <f t="shared" si="48"/>
        <v>38446</v>
      </c>
      <c r="AJ824">
        <f t="shared" si="49"/>
        <v>3.8392361100000016</v>
      </c>
      <c r="AK824">
        <f t="shared" si="50"/>
        <v>3.8392361100000016</v>
      </c>
      <c r="AL824" s="3">
        <f>Sheet2!$Q$35</f>
        <v>10.235623914817568</v>
      </c>
      <c r="AM824" s="3">
        <f>Sheet2!$Q$37</f>
        <v>7.8277745832156471</v>
      </c>
      <c r="AN824" s="3">
        <f>Sheet2!$Q$39</f>
        <v>3.8789864960000009</v>
      </c>
      <c r="AU824">
        <f t="shared" si="51"/>
        <v>2.7331870313655096E-2</v>
      </c>
      <c r="AV824">
        <f>VLOOKUP(AI824,Sheet3!C856:F4147,4,FALSE)</f>
        <v>129.436578655272</v>
      </c>
    </row>
    <row r="825" spans="1:48">
      <c r="A825">
        <v>51171434</v>
      </c>
      <c r="B825">
        <v>110</v>
      </c>
      <c r="C825" t="s">
        <v>164</v>
      </c>
      <c r="D825">
        <v>0</v>
      </c>
      <c r="E825" t="s">
        <v>165</v>
      </c>
      <c r="F825" t="s">
        <v>34</v>
      </c>
      <c r="G825" t="s">
        <v>166</v>
      </c>
      <c r="H825">
        <v>1</v>
      </c>
      <c r="I825">
        <v>18.62</v>
      </c>
      <c r="J825">
        <v>20.71</v>
      </c>
      <c r="K825">
        <v>9.3490000000000002</v>
      </c>
      <c r="L825">
        <v>11.439</v>
      </c>
      <c r="M825">
        <v>36848</v>
      </c>
      <c r="N825" t="s">
        <v>167</v>
      </c>
      <c r="P825">
        <v>2.2869999999999999</v>
      </c>
      <c r="V825" t="s">
        <v>35</v>
      </c>
      <c r="W825" s="1">
        <v>38447</v>
      </c>
      <c r="X825">
        <v>20050405</v>
      </c>
      <c r="Y825">
        <v>0.99696399999999996</v>
      </c>
      <c r="AB825">
        <v>-0.755292985457656</v>
      </c>
      <c r="AI825" s="2">
        <f t="shared" si="48"/>
        <v>38447</v>
      </c>
      <c r="AJ825">
        <f t="shared" si="49"/>
        <v>3.8253579600000052</v>
      </c>
      <c r="AK825">
        <f t="shared" si="50"/>
        <v>3.8253579600000052</v>
      </c>
      <c r="AL825" s="3">
        <f>Sheet2!$Q$35</f>
        <v>10.235623914817568</v>
      </c>
      <c r="AM825" s="3">
        <f>Sheet2!$Q$37</f>
        <v>7.8277745832156471</v>
      </c>
      <c r="AN825" s="3">
        <f>Sheet2!$Q$39</f>
        <v>3.8789864960000009</v>
      </c>
      <c r="AU825">
        <f t="shared" si="51"/>
        <v>2.7233070504233278E-2</v>
      </c>
      <c r="AV825">
        <f>VLOOKUP(AI825,Sheet3!C857:F4148,4,FALSE)</f>
        <v>121.85600179916139</v>
      </c>
    </row>
    <row r="826" spans="1:48">
      <c r="A826">
        <v>51193719</v>
      </c>
      <c r="B826">
        <v>110</v>
      </c>
      <c r="C826" t="s">
        <v>164</v>
      </c>
      <c r="D826">
        <v>0</v>
      </c>
      <c r="E826" t="s">
        <v>165</v>
      </c>
      <c r="F826" t="s">
        <v>34</v>
      </c>
      <c r="G826" t="s">
        <v>166</v>
      </c>
      <c r="H826">
        <v>1</v>
      </c>
      <c r="I826">
        <v>18.62</v>
      </c>
      <c r="J826">
        <v>20.71</v>
      </c>
      <c r="K826">
        <v>9.3490000000000002</v>
      </c>
      <c r="L826">
        <v>11.439</v>
      </c>
      <c r="M826">
        <v>36848</v>
      </c>
      <c r="N826" t="s">
        <v>167</v>
      </c>
      <c r="P826">
        <v>2.2869999999999999</v>
      </c>
      <c r="V826" t="s">
        <v>35</v>
      </c>
      <c r="W826" s="1">
        <v>38448</v>
      </c>
      <c r="X826">
        <v>20050406</v>
      </c>
      <c r="Y826">
        <v>0.99729100000000004</v>
      </c>
      <c r="AB826">
        <v>-0.77277587681779702</v>
      </c>
      <c r="AI826" s="2">
        <f t="shared" si="48"/>
        <v>38448</v>
      </c>
      <c r="AJ826">
        <f t="shared" si="49"/>
        <v>3.7978539900000072</v>
      </c>
      <c r="AK826">
        <f t="shared" si="50"/>
        <v>3.7978539900000072</v>
      </c>
      <c r="AL826" s="3">
        <f>Sheet2!$Q$35</f>
        <v>10.235623914817568</v>
      </c>
      <c r="AM826" s="3">
        <f>Sheet2!$Q$37</f>
        <v>7.8277745832156471</v>
      </c>
      <c r="AN826" s="3">
        <f>Sheet2!$Q$39</f>
        <v>3.8789864960000009</v>
      </c>
      <c r="AU826">
        <f t="shared" si="51"/>
        <v>2.7037267245560916E-2</v>
      </c>
      <c r="AV826">
        <f>VLOOKUP(AI826,Sheet3!C858:F4149,4,FALSE)</f>
        <v>114.77135053176829</v>
      </c>
    </row>
    <row r="827" spans="1:48">
      <c r="A827">
        <v>51215521</v>
      </c>
      <c r="B827">
        <v>110</v>
      </c>
      <c r="C827" t="s">
        <v>164</v>
      </c>
      <c r="D827">
        <v>0</v>
      </c>
      <c r="E827" t="s">
        <v>165</v>
      </c>
      <c r="F827" t="s">
        <v>34</v>
      </c>
      <c r="G827" t="s">
        <v>166</v>
      </c>
      <c r="H827">
        <v>1</v>
      </c>
      <c r="I827">
        <v>18.62</v>
      </c>
      <c r="J827">
        <v>20.71</v>
      </c>
      <c r="K827">
        <v>9.3490000000000002</v>
      </c>
      <c r="L827">
        <v>11.439</v>
      </c>
      <c r="M827">
        <v>36848</v>
      </c>
      <c r="N827" t="s">
        <v>167</v>
      </c>
      <c r="P827">
        <v>2.2869999999999999</v>
      </c>
      <c r="V827" t="s">
        <v>35</v>
      </c>
      <c r="W827" s="1">
        <v>38449</v>
      </c>
      <c r="X827">
        <v>20050407</v>
      </c>
      <c r="Y827">
        <v>0.99695199999999995</v>
      </c>
      <c r="AB827">
        <v>-0.75465141146278802</v>
      </c>
      <c r="AI827" s="2">
        <f t="shared" si="48"/>
        <v>38449</v>
      </c>
      <c r="AJ827">
        <f t="shared" si="49"/>
        <v>3.8263672800000137</v>
      </c>
      <c r="AK827">
        <f t="shared" si="50"/>
        <v>3.8263672800000137</v>
      </c>
      <c r="AL827" s="3">
        <f>Sheet2!$Q$35</f>
        <v>10.235623914817568</v>
      </c>
      <c r="AM827" s="3">
        <f>Sheet2!$Q$37</f>
        <v>7.8277745832156471</v>
      </c>
      <c r="AN827" s="3">
        <f>Sheet2!$Q$39</f>
        <v>3.8789864960000009</v>
      </c>
      <c r="AU827">
        <f t="shared" si="51"/>
        <v>2.7240255944918561E-2</v>
      </c>
      <c r="AV827">
        <f>VLOOKUP(AI827,Sheet3!C859:F4150,4,FALSE)</f>
        <v>108.67855044181022</v>
      </c>
    </row>
    <row r="828" spans="1:48">
      <c r="A828">
        <v>51237768</v>
      </c>
      <c r="B828">
        <v>110</v>
      </c>
      <c r="C828" t="s">
        <v>164</v>
      </c>
      <c r="D828">
        <v>0</v>
      </c>
      <c r="E828" t="s">
        <v>165</v>
      </c>
      <c r="F828" t="s">
        <v>34</v>
      </c>
      <c r="G828" t="s">
        <v>166</v>
      </c>
      <c r="H828">
        <v>1</v>
      </c>
      <c r="I828">
        <v>18.62</v>
      </c>
      <c r="J828">
        <v>20.71</v>
      </c>
      <c r="K828">
        <v>9.3490000000000002</v>
      </c>
      <c r="L828">
        <v>11.439</v>
      </c>
      <c r="M828">
        <v>36848</v>
      </c>
      <c r="N828" t="s">
        <v>167</v>
      </c>
      <c r="P828">
        <v>2.2869999999999999</v>
      </c>
      <c r="V828" t="s">
        <v>35</v>
      </c>
      <c r="W828" s="1">
        <v>38450</v>
      </c>
      <c r="X828">
        <v>20050408</v>
      </c>
      <c r="Y828">
        <v>0.99705600000000005</v>
      </c>
      <c r="AB828">
        <v>-0.760211719418311</v>
      </c>
      <c r="AI828" s="2">
        <f t="shared" si="48"/>
        <v>38450</v>
      </c>
      <c r="AJ828">
        <f t="shared" si="49"/>
        <v>3.8176198400000061</v>
      </c>
      <c r="AK828">
        <f t="shared" si="50"/>
        <v>3.8176198400000061</v>
      </c>
      <c r="AL828" s="3">
        <f>Sheet2!$Q$35</f>
        <v>10.235623914817568</v>
      </c>
      <c r="AM828" s="3">
        <f>Sheet2!$Q$37</f>
        <v>7.8277745832156471</v>
      </c>
      <c r="AN828" s="3">
        <f>Sheet2!$Q$39</f>
        <v>3.8789864960000009</v>
      </c>
      <c r="AU828">
        <f t="shared" si="51"/>
        <v>2.7177982125646562E-2</v>
      </c>
      <c r="AV828">
        <f>VLOOKUP(AI828,Sheet3!C860:F4151,4,FALSE)</f>
        <v>104.49860619404828</v>
      </c>
    </row>
    <row r="829" spans="1:48">
      <c r="A829">
        <v>51259615</v>
      </c>
      <c r="B829">
        <v>110</v>
      </c>
      <c r="C829" t="s">
        <v>164</v>
      </c>
      <c r="D829">
        <v>0</v>
      </c>
      <c r="E829" t="s">
        <v>165</v>
      </c>
      <c r="F829" t="s">
        <v>34</v>
      </c>
      <c r="G829" t="s">
        <v>166</v>
      </c>
      <c r="H829">
        <v>1</v>
      </c>
      <c r="I829">
        <v>18.62</v>
      </c>
      <c r="J829">
        <v>20.71</v>
      </c>
      <c r="K829">
        <v>9.3490000000000002</v>
      </c>
      <c r="L829">
        <v>11.439</v>
      </c>
      <c r="M829">
        <v>36848</v>
      </c>
      <c r="N829" t="s">
        <v>167</v>
      </c>
      <c r="P829">
        <v>2.2869999999999999</v>
      </c>
      <c r="V829" t="s">
        <v>35</v>
      </c>
      <c r="W829" s="1">
        <v>38451</v>
      </c>
      <c r="X829">
        <v>20050409</v>
      </c>
      <c r="Y829">
        <v>0.99635499999999999</v>
      </c>
      <c r="AB829">
        <v>-0.72273310521813705</v>
      </c>
      <c r="AI829" s="2">
        <f t="shared" si="48"/>
        <v>38451</v>
      </c>
      <c r="AJ829">
        <f t="shared" si="49"/>
        <v>3.8765809500000046</v>
      </c>
      <c r="AK829">
        <f t="shared" si="50"/>
        <v>3.8765809500000046</v>
      </c>
      <c r="AL829" s="3">
        <f>Sheet2!$Q$35</f>
        <v>10.235623914817568</v>
      </c>
      <c r="AM829" s="3">
        <f>Sheet2!$Q$37</f>
        <v>7.8277745832156471</v>
      </c>
      <c r="AN829" s="3">
        <f>Sheet2!$Q$39</f>
        <v>3.8789864960000009</v>
      </c>
      <c r="AU829">
        <f t="shared" si="51"/>
        <v>2.7597731619008432E-2</v>
      </c>
      <c r="AV829">
        <f>VLOOKUP(AI829,Sheet3!C861:F4152,4,FALSE)</f>
        <v>103.15252245324359</v>
      </c>
    </row>
    <row r="830" spans="1:48">
      <c r="A830">
        <v>51281897</v>
      </c>
      <c r="B830">
        <v>110</v>
      </c>
      <c r="C830" t="s">
        <v>164</v>
      </c>
      <c r="D830">
        <v>0</v>
      </c>
      <c r="E830" t="s">
        <v>165</v>
      </c>
      <c r="F830" t="s">
        <v>34</v>
      </c>
      <c r="G830" t="s">
        <v>166</v>
      </c>
      <c r="H830">
        <v>1</v>
      </c>
      <c r="I830">
        <v>18.62</v>
      </c>
      <c r="J830">
        <v>20.71</v>
      </c>
      <c r="K830">
        <v>9.3490000000000002</v>
      </c>
      <c r="L830">
        <v>11.439</v>
      </c>
      <c r="M830">
        <v>36848</v>
      </c>
      <c r="N830" t="s">
        <v>167</v>
      </c>
      <c r="P830">
        <v>2.2869999999999999</v>
      </c>
      <c r="V830" t="s">
        <v>35</v>
      </c>
      <c r="W830" s="1">
        <v>38452</v>
      </c>
      <c r="X830">
        <v>20050410</v>
      </c>
      <c r="Y830">
        <v>0.99592599999999998</v>
      </c>
      <c r="AB830">
        <v>-0.69979683490162603</v>
      </c>
      <c r="AI830" s="2">
        <f t="shared" si="48"/>
        <v>38452</v>
      </c>
      <c r="AJ830">
        <f t="shared" si="49"/>
        <v>3.912664140000004</v>
      </c>
      <c r="AK830">
        <f t="shared" si="50"/>
        <v>3.912664140000004</v>
      </c>
      <c r="AL830" s="3">
        <f>Sheet2!$Q$35</f>
        <v>10.235623914817568</v>
      </c>
      <c r="AM830" s="3">
        <f>Sheet2!$Q$37</f>
        <v>7.8277745832156471</v>
      </c>
      <c r="AN830" s="3">
        <f>Sheet2!$Q$39</f>
        <v>3.8789864960000009</v>
      </c>
      <c r="AU830">
        <f t="shared" si="51"/>
        <v>2.7854611123505218E-2</v>
      </c>
      <c r="AV830">
        <f>VLOOKUP(AI830,Sheet3!C862:F4153,4,FALSE)</f>
        <v>103.43590850393932</v>
      </c>
    </row>
    <row r="831" spans="1:48">
      <c r="A831">
        <v>51303780</v>
      </c>
      <c r="B831">
        <v>110</v>
      </c>
      <c r="C831" t="s">
        <v>164</v>
      </c>
      <c r="D831">
        <v>0</v>
      </c>
      <c r="E831" t="s">
        <v>165</v>
      </c>
      <c r="F831" t="s">
        <v>34</v>
      </c>
      <c r="G831" t="s">
        <v>166</v>
      </c>
      <c r="H831">
        <v>1</v>
      </c>
      <c r="I831">
        <v>18.62</v>
      </c>
      <c r="J831">
        <v>20.71</v>
      </c>
      <c r="K831">
        <v>9.3490000000000002</v>
      </c>
      <c r="L831">
        <v>11.439</v>
      </c>
      <c r="M831">
        <v>36848</v>
      </c>
      <c r="N831" t="s">
        <v>167</v>
      </c>
      <c r="P831">
        <v>2.2869999999999999</v>
      </c>
      <c r="V831" t="s">
        <v>35</v>
      </c>
      <c r="W831" s="1">
        <v>38453</v>
      </c>
      <c r="X831">
        <v>20050411</v>
      </c>
      <c r="Y831">
        <v>0.99592599999999998</v>
      </c>
      <c r="AB831">
        <v>-0.69979683490162603</v>
      </c>
      <c r="AI831" s="2">
        <f t="shared" si="48"/>
        <v>38453</v>
      </c>
      <c r="AJ831">
        <f t="shared" si="49"/>
        <v>3.912664140000004</v>
      </c>
      <c r="AK831">
        <f t="shared" si="50"/>
        <v>3.912664140000004</v>
      </c>
      <c r="AL831" s="3">
        <f>Sheet2!$Q$35</f>
        <v>10.235623914817568</v>
      </c>
      <c r="AM831" s="3">
        <f>Sheet2!$Q$37</f>
        <v>7.8277745832156471</v>
      </c>
      <c r="AN831" s="3">
        <f>Sheet2!$Q$39</f>
        <v>3.8789864960000009</v>
      </c>
      <c r="AU831">
        <f t="shared" si="51"/>
        <v>2.7854611123505218E-2</v>
      </c>
      <c r="AV831">
        <f>VLOOKUP(AI831,Sheet3!C863:F4154,4,FALSE)</f>
        <v>103.01082942789573</v>
      </c>
    </row>
    <row r="832" spans="1:48">
      <c r="A832">
        <v>51326123</v>
      </c>
      <c r="B832">
        <v>110</v>
      </c>
      <c r="C832" t="s">
        <v>164</v>
      </c>
      <c r="D832">
        <v>0</v>
      </c>
      <c r="E832" t="s">
        <v>165</v>
      </c>
      <c r="F832" t="s">
        <v>34</v>
      </c>
      <c r="G832" t="s">
        <v>166</v>
      </c>
      <c r="H832">
        <v>1</v>
      </c>
      <c r="I832">
        <v>18.62</v>
      </c>
      <c r="J832">
        <v>20.71</v>
      </c>
      <c r="K832">
        <v>9.3490000000000002</v>
      </c>
      <c r="L832">
        <v>11.439</v>
      </c>
      <c r="M832">
        <v>36848</v>
      </c>
      <c r="N832" t="s">
        <v>167</v>
      </c>
      <c r="P832">
        <v>2.2869999999999999</v>
      </c>
      <c r="V832" t="s">
        <v>35</v>
      </c>
      <c r="W832" s="1">
        <v>38454</v>
      </c>
      <c r="X832">
        <v>20050412</v>
      </c>
      <c r="Y832">
        <v>0.99612400000000001</v>
      </c>
      <c r="AB832">
        <v>-0.71038280581694002</v>
      </c>
      <c r="AI832" s="2">
        <f t="shared" si="48"/>
        <v>38454</v>
      </c>
      <c r="AJ832">
        <f t="shared" si="49"/>
        <v>3.8960103600000053</v>
      </c>
      <c r="AK832">
        <f t="shared" si="50"/>
        <v>3.8960103600000053</v>
      </c>
      <c r="AL832" s="3">
        <f>Sheet2!$Q$35</f>
        <v>10.235623914817568</v>
      </c>
      <c r="AM832" s="3">
        <f>Sheet2!$Q$37</f>
        <v>7.8277745832156471</v>
      </c>
      <c r="AN832" s="3">
        <f>Sheet2!$Q$39</f>
        <v>3.8789864960000009</v>
      </c>
      <c r="AU832">
        <f t="shared" si="51"/>
        <v>2.7736051352199018E-2</v>
      </c>
      <c r="AV832">
        <f>VLOOKUP(AI832,Sheet3!C864:F4155,4,FALSE)</f>
        <v>101.94813173778677</v>
      </c>
    </row>
    <row r="833" spans="1:48">
      <c r="A833">
        <v>51348403</v>
      </c>
      <c r="B833">
        <v>110</v>
      </c>
      <c r="C833" t="s">
        <v>164</v>
      </c>
      <c r="D833">
        <v>0</v>
      </c>
      <c r="E833" t="s">
        <v>165</v>
      </c>
      <c r="F833" t="s">
        <v>34</v>
      </c>
      <c r="G833" t="s">
        <v>166</v>
      </c>
      <c r="H833">
        <v>1</v>
      </c>
      <c r="I833">
        <v>18.62</v>
      </c>
      <c r="J833">
        <v>20.71</v>
      </c>
      <c r="K833">
        <v>9.3490000000000002</v>
      </c>
      <c r="L833">
        <v>11.439</v>
      </c>
      <c r="M833">
        <v>36848</v>
      </c>
      <c r="N833" t="s">
        <v>167</v>
      </c>
      <c r="P833">
        <v>2.2869999999999999</v>
      </c>
      <c r="V833" t="s">
        <v>35</v>
      </c>
      <c r="W833" s="1">
        <v>38455</v>
      </c>
      <c r="X833">
        <v>20050413</v>
      </c>
      <c r="Y833">
        <v>0.994726</v>
      </c>
      <c r="AB833">
        <v>-0.63563943541488699</v>
      </c>
      <c r="AI833" s="2">
        <f t="shared" si="48"/>
        <v>38455</v>
      </c>
      <c r="AJ833">
        <f t="shared" si="49"/>
        <v>4.0135961400000042</v>
      </c>
      <c r="AK833">
        <f t="shared" si="50"/>
        <v>4.0135961400000042</v>
      </c>
      <c r="AL833" s="3">
        <f>Sheet2!$Q$35</f>
        <v>10.235623914817568</v>
      </c>
      <c r="AM833" s="3">
        <f>Sheet2!$Q$37</f>
        <v>7.8277745832156471</v>
      </c>
      <c r="AN833" s="3">
        <f>Sheet2!$Q$39</f>
        <v>3.8789864960000009</v>
      </c>
      <c r="AU833">
        <f t="shared" si="51"/>
        <v>2.8573155192027706E-2</v>
      </c>
      <c r="AV833">
        <f>VLOOKUP(AI833,Sheet3!C865:F4156,4,FALSE)</f>
        <v>124.05224369205325</v>
      </c>
    </row>
    <row r="834" spans="1:48">
      <c r="A834">
        <v>51370243</v>
      </c>
      <c r="B834">
        <v>110</v>
      </c>
      <c r="C834" t="s">
        <v>164</v>
      </c>
      <c r="D834">
        <v>0</v>
      </c>
      <c r="E834" t="s">
        <v>165</v>
      </c>
      <c r="F834" t="s">
        <v>34</v>
      </c>
      <c r="G834" t="s">
        <v>166</v>
      </c>
      <c r="H834">
        <v>1</v>
      </c>
      <c r="I834">
        <v>18.62</v>
      </c>
      <c r="J834">
        <v>20.71</v>
      </c>
      <c r="K834">
        <v>9.3490000000000002</v>
      </c>
      <c r="L834">
        <v>11.439</v>
      </c>
      <c r="M834">
        <v>36848</v>
      </c>
      <c r="N834" t="s">
        <v>167</v>
      </c>
      <c r="P834">
        <v>2.2869999999999999</v>
      </c>
      <c r="V834" t="s">
        <v>35</v>
      </c>
      <c r="W834" s="1">
        <v>38456</v>
      </c>
      <c r="X834">
        <v>20050414</v>
      </c>
      <c r="Y834">
        <v>0.99529400000000001</v>
      </c>
      <c r="AB834">
        <v>-0.66600727117194503</v>
      </c>
      <c r="AI834" s="2">
        <f t="shared" si="48"/>
        <v>38456</v>
      </c>
      <c r="AJ834">
        <f t="shared" si="49"/>
        <v>3.9658216600000031</v>
      </c>
      <c r="AK834">
        <f t="shared" si="50"/>
        <v>3.9658216600000031</v>
      </c>
      <c r="AL834" s="3">
        <f>Sheet2!$Q$35</f>
        <v>10.235623914817568</v>
      </c>
      <c r="AM834" s="3">
        <f>Sheet2!$Q$37</f>
        <v>7.8277745832156471</v>
      </c>
      <c r="AN834" s="3">
        <f>Sheet2!$Q$39</f>
        <v>3.8789864960000009</v>
      </c>
      <c r="AU834">
        <f t="shared" si="51"/>
        <v>2.8233044332927053E-2</v>
      </c>
      <c r="AV834">
        <f>VLOOKUP(AI834,Sheet3!C866:F4157,4,FALSE)</f>
        <v>137.93816017614373</v>
      </c>
    </row>
    <row r="835" spans="1:48">
      <c r="A835">
        <v>51392458</v>
      </c>
      <c r="B835">
        <v>110</v>
      </c>
      <c r="C835" t="s">
        <v>164</v>
      </c>
      <c r="D835">
        <v>0</v>
      </c>
      <c r="E835" t="s">
        <v>165</v>
      </c>
      <c r="F835" t="s">
        <v>34</v>
      </c>
      <c r="G835" t="s">
        <v>166</v>
      </c>
      <c r="H835">
        <v>1</v>
      </c>
      <c r="I835">
        <v>18.62</v>
      </c>
      <c r="J835">
        <v>20.71</v>
      </c>
      <c r="K835">
        <v>9.3490000000000002</v>
      </c>
      <c r="L835">
        <v>11.439</v>
      </c>
      <c r="M835">
        <v>36848</v>
      </c>
      <c r="N835" t="s">
        <v>167</v>
      </c>
      <c r="P835">
        <v>2.2869999999999999</v>
      </c>
      <c r="V835" t="s">
        <v>35</v>
      </c>
      <c r="W835" s="1">
        <v>38457</v>
      </c>
      <c r="X835">
        <v>20050415</v>
      </c>
      <c r="Y835">
        <v>0.99529400000000001</v>
      </c>
      <c r="AB835">
        <v>-0.66600727117194503</v>
      </c>
      <c r="AI835" s="2">
        <f t="shared" ref="AI835:AI898" si="52">W835</f>
        <v>38457</v>
      </c>
      <c r="AJ835">
        <f t="shared" ref="AJ835:AJ898" si="53">$AQ$2*(Y835^2)+($AR$2*Y835)+$AS$2</f>
        <v>3.9658216600000031</v>
      </c>
      <c r="AK835">
        <f t="shared" ref="AK835:AK898" si="54">IF(AJ835&gt;0,AJ835,0)</f>
        <v>3.9658216600000031</v>
      </c>
      <c r="AL835" s="3">
        <f>Sheet2!$Q$35</f>
        <v>10.235623914817568</v>
      </c>
      <c r="AM835" s="3">
        <f>Sheet2!$Q$37</f>
        <v>7.8277745832156471</v>
      </c>
      <c r="AN835" s="3">
        <f>Sheet2!$Q$39</f>
        <v>3.8789864960000009</v>
      </c>
      <c r="AU835">
        <f t="shared" ref="AU835:AU898" si="55">0.001*(AK835*86440)/AT$2</f>
        <v>2.8233044332927053E-2</v>
      </c>
      <c r="AV835">
        <f>VLOOKUP(AI835,Sheet3!C867:F4158,4,FALSE)</f>
        <v>145.09365795621076</v>
      </c>
    </row>
    <row r="836" spans="1:48">
      <c r="A836">
        <v>51414385</v>
      </c>
      <c r="B836">
        <v>110</v>
      </c>
      <c r="C836" t="s">
        <v>164</v>
      </c>
      <c r="D836">
        <v>0</v>
      </c>
      <c r="E836" t="s">
        <v>165</v>
      </c>
      <c r="F836" t="s">
        <v>34</v>
      </c>
      <c r="G836" t="s">
        <v>166</v>
      </c>
      <c r="H836">
        <v>1</v>
      </c>
      <c r="I836">
        <v>18.62</v>
      </c>
      <c r="J836">
        <v>20.71</v>
      </c>
      <c r="K836">
        <v>9.3490000000000002</v>
      </c>
      <c r="L836">
        <v>11.439</v>
      </c>
      <c r="M836">
        <v>36848</v>
      </c>
      <c r="N836" t="s">
        <v>167</v>
      </c>
      <c r="P836">
        <v>2.2869999999999999</v>
      </c>
      <c r="V836" t="s">
        <v>35</v>
      </c>
      <c r="W836" s="1">
        <v>38458</v>
      </c>
      <c r="X836">
        <v>20050416</v>
      </c>
      <c r="Y836">
        <v>0.99578999999999995</v>
      </c>
      <c r="AB836">
        <v>-0.69252566295979401</v>
      </c>
      <c r="AI836" s="2">
        <f t="shared" si="52"/>
        <v>38458</v>
      </c>
      <c r="AJ836">
        <f t="shared" si="53"/>
        <v>3.9241031000000106</v>
      </c>
      <c r="AK836">
        <f t="shared" si="54"/>
        <v>3.9241031000000106</v>
      </c>
      <c r="AL836" s="3">
        <f>Sheet2!$Q$35</f>
        <v>10.235623914817568</v>
      </c>
      <c r="AM836" s="3">
        <f>Sheet2!$Q$37</f>
        <v>7.8277745832156471</v>
      </c>
      <c r="AN836" s="3">
        <f>Sheet2!$Q$39</f>
        <v>3.8789864960000009</v>
      </c>
      <c r="AU836">
        <f t="shared" si="55"/>
        <v>2.7936046117937811E-2</v>
      </c>
      <c r="AV836">
        <f>VLOOKUP(AI836,Sheet3!C868:F4159,4,FALSE)</f>
        <v>149.06106266595091</v>
      </c>
    </row>
    <row r="837" spans="1:48">
      <c r="A837">
        <v>51436732</v>
      </c>
      <c r="B837">
        <v>110</v>
      </c>
      <c r="C837" t="s">
        <v>164</v>
      </c>
      <c r="D837">
        <v>0</v>
      </c>
      <c r="E837" t="s">
        <v>165</v>
      </c>
      <c r="F837" t="s">
        <v>34</v>
      </c>
      <c r="G837" t="s">
        <v>166</v>
      </c>
      <c r="H837">
        <v>1</v>
      </c>
      <c r="I837">
        <v>18.62</v>
      </c>
      <c r="J837">
        <v>20.71</v>
      </c>
      <c r="K837">
        <v>9.3490000000000002</v>
      </c>
      <c r="L837">
        <v>11.439</v>
      </c>
      <c r="M837">
        <v>36848</v>
      </c>
      <c r="N837" t="s">
        <v>167</v>
      </c>
      <c r="P837">
        <v>2.2869999999999999</v>
      </c>
      <c r="V837" t="s">
        <v>35</v>
      </c>
      <c r="W837" s="1">
        <v>38459</v>
      </c>
      <c r="X837">
        <v>20050417</v>
      </c>
      <c r="Y837">
        <v>0.99757799999999996</v>
      </c>
      <c r="AB837">
        <v>-0.78812018819503904</v>
      </c>
      <c r="AI837" s="2">
        <f t="shared" si="52"/>
        <v>38459</v>
      </c>
      <c r="AJ837">
        <f t="shared" si="53"/>
        <v>3.7737144200000046</v>
      </c>
      <c r="AK837">
        <f t="shared" si="54"/>
        <v>3.7737144200000046</v>
      </c>
      <c r="AL837" s="3">
        <f>Sheet2!$Q$35</f>
        <v>10.235623914817568</v>
      </c>
      <c r="AM837" s="3">
        <f>Sheet2!$Q$37</f>
        <v>7.8277745832156471</v>
      </c>
      <c r="AN837" s="3">
        <f>Sheet2!$Q$39</f>
        <v>3.8789864960000009</v>
      </c>
      <c r="AU837">
        <f t="shared" si="55"/>
        <v>2.6865415455839269E-2</v>
      </c>
      <c r="AV837">
        <f>VLOOKUP(AI837,Sheet3!C869:F4160,4,FALSE)</f>
        <v>125.61086697087974</v>
      </c>
    </row>
    <row r="838" spans="1:48">
      <c r="A838">
        <v>51458614</v>
      </c>
      <c r="B838">
        <v>110</v>
      </c>
      <c r="C838" t="s">
        <v>164</v>
      </c>
      <c r="D838">
        <v>0</v>
      </c>
      <c r="E838" t="s">
        <v>165</v>
      </c>
      <c r="F838" t="s">
        <v>34</v>
      </c>
      <c r="G838" t="s">
        <v>166</v>
      </c>
      <c r="H838">
        <v>1</v>
      </c>
      <c r="I838">
        <v>18.62</v>
      </c>
      <c r="J838">
        <v>20.71</v>
      </c>
      <c r="K838">
        <v>9.3490000000000002</v>
      </c>
      <c r="L838">
        <v>11.439</v>
      </c>
      <c r="M838">
        <v>36848</v>
      </c>
      <c r="N838" t="s">
        <v>167</v>
      </c>
      <c r="P838">
        <v>2.2869999999999999</v>
      </c>
      <c r="V838" t="s">
        <v>35</v>
      </c>
      <c r="W838" s="1">
        <v>38460</v>
      </c>
      <c r="X838">
        <v>20050418</v>
      </c>
      <c r="Y838">
        <v>0.99721599999999999</v>
      </c>
      <c r="AB838">
        <v>-0.76876603934987298</v>
      </c>
      <c r="AI838" s="2">
        <f t="shared" si="52"/>
        <v>38460</v>
      </c>
      <c r="AJ838">
        <f t="shared" si="53"/>
        <v>3.8041622400000108</v>
      </c>
      <c r="AK838">
        <f t="shared" si="54"/>
        <v>3.8041622400000108</v>
      </c>
      <c r="AL838" s="3">
        <f>Sheet2!$Q$35</f>
        <v>10.235623914817568</v>
      </c>
      <c r="AM838" s="3">
        <f>Sheet2!$Q$37</f>
        <v>7.8277745832156471</v>
      </c>
      <c r="AN838" s="3">
        <f>Sheet2!$Q$39</f>
        <v>3.8789864960000009</v>
      </c>
      <c r="AU838">
        <f t="shared" si="55"/>
        <v>2.7082176249843597E-2</v>
      </c>
      <c r="AV838">
        <f>VLOOKUP(AI838,Sheet3!C870:F4161,4,FALSE)</f>
        <v>107.61585275170125</v>
      </c>
    </row>
    <row r="839" spans="1:48">
      <c r="A839">
        <v>51480965</v>
      </c>
      <c r="B839">
        <v>110</v>
      </c>
      <c r="C839" t="s">
        <v>164</v>
      </c>
      <c r="D839">
        <v>0</v>
      </c>
      <c r="E839" t="s">
        <v>165</v>
      </c>
      <c r="F839" t="s">
        <v>34</v>
      </c>
      <c r="G839" t="s">
        <v>166</v>
      </c>
      <c r="H839">
        <v>1</v>
      </c>
      <c r="I839">
        <v>18.62</v>
      </c>
      <c r="J839">
        <v>20.71</v>
      </c>
      <c r="K839">
        <v>9.3490000000000002</v>
      </c>
      <c r="L839">
        <v>11.439</v>
      </c>
      <c r="M839">
        <v>36848</v>
      </c>
      <c r="N839" t="s">
        <v>167</v>
      </c>
      <c r="P839">
        <v>2.2869999999999999</v>
      </c>
      <c r="V839" t="s">
        <v>35</v>
      </c>
      <c r="W839" s="1">
        <v>38461</v>
      </c>
      <c r="X839">
        <v>20050419</v>
      </c>
      <c r="Y839">
        <v>0.99724000000000002</v>
      </c>
      <c r="AB839">
        <v>-0.77004918733960903</v>
      </c>
      <c r="AI839" s="2">
        <f t="shared" si="52"/>
        <v>38461</v>
      </c>
      <c r="AJ839">
        <f t="shared" si="53"/>
        <v>3.802143600000008</v>
      </c>
      <c r="AK839">
        <f t="shared" si="54"/>
        <v>3.802143600000008</v>
      </c>
      <c r="AL839" s="3">
        <f>Sheet2!$Q$35</f>
        <v>10.235623914817568</v>
      </c>
      <c r="AM839" s="3">
        <f>Sheet2!$Q$37</f>
        <v>7.8277745832156471</v>
      </c>
      <c r="AN839" s="3">
        <f>Sheet2!$Q$39</f>
        <v>3.8789864960000009</v>
      </c>
      <c r="AU839">
        <f t="shared" si="55"/>
        <v>2.7067805368473124E-2</v>
      </c>
      <c r="AV839">
        <f>VLOOKUP(AI839,Sheet3!C871:F4162,4,FALSE)</f>
        <v>96.209564211198355</v>
      </c>
    </row>
    <row r="840" spans="1:48">
      <c r="A840">
        <v>51503311</v>
      </c>
      <c r="B840">
        <v>110</v>
      </c>
      <c r="C840" t="s">
        <v>164</v>
      </c>
      <c r="D840">
        <v>0</v>
      </c>
      <c r="E840" t="s">
        <v>165</v>
      </c>
      <c r="F840" t="s">
        <v>34</v>
      </c>
      <c r="G840" t="s">
        <v>166</v>
      </c>
      <c r="H840">
        <v>1</v>
      </c>
      <c r="I840">
        <v>18.62</v>
      </c>
      <c r="J840">
        <v>20.71</v>
      </c>
      <c r="K840">
        <v>9.3490000000000002</v>
      </c>
      <c r="L840">
        <v>11.439</v>
      </c>
      <c r="M840">
        <v>36848</v>
      </c>
      <c r="N840" t="s">
        <v>167</v>
      </c>
      <c r="P840">
        <v>2.2869999999999999</v>
      </c>
      <c r="V840" t="s">
        <v>35</v>
      </c>
      <c r="W840" s="1">
        <v>38462</v>
      </c>
      <c r="X840">
        <v>20050420</v>
      </c>
      <c r="Y840">
        <v>0.99726999999999999</v>
      </c>
      <c r="AB840">
        <v>-0.77165312232677696</v>
      </c>
      <c r="AI840" s="2">
        <f t="shared" si="52"/>
        <v>38462</v>
      </c>
      <c r="AJ840">
        <f t="shared" si="53"/>
        <v>3.799620300000015</v>
      </c>
      <c r="AK840">
        <f t="shared" si="54"/>
        <v>3.799620300000015</v>
      </c>
      <c r="AL840" s="3">
        <f>Sheet2!$Q$35</f>
        <v>10.235623914817568</v>
      </c>
      <c r="AM840" s="3">
        <f>Sheet2!$Q$37</f>
        <v>7.8277745832156471</v>
      </c>
      <c r="AN840" s="3">
        <f>Sheet2!$Q$39</f>
        <v>3.8789864960000009</v>
      </c>
      <c r="AU840">
        <f t="shared" si="55"/>
        <v>2.7049841766760112E-2</v>
      </c>
      <c r="AV840">
        <f>VLOOKUP(AI840,Sheet3!C872:F4163,4,FALSE)</f>
        <v>88.06221525369628</v>
      </c>
    </row>
    <row r="841" spans="1:48">
      <c r="A841">
        <v>51525230</v>
      </c>
      <c r="B841">
        <v>110</v>
      </c>
      <c r="C841" t="s">
        <v>164</v>
      </c>
      <c r="D841">
        <v>0</v>
      </c>
      <c r="E841" t="s">
        <v>165</v>
      </c>
      <c r="F841" t="s">
        <v>34</v>
      </c>
      <c r="G841" t="s">
        <v>166</v>
      </c>
      <c r="H841">
        <v>1</v>
      </c>
      <c r="I841">
        <v>18.62</v>
      </c>
      <c r="J841">
        <v>20.71</v>
      </c>
      <c r="K841">
        <v>9.3490000000000002</v>
      </c>
      <c r="L841">
        <v>11.439</v>
      </c>
      <c r="M841">
        <v>36848</v>
      </c>
      <c r="N841" t="s">
        <v>167</v>
      </c>
      <c r="P841">
        <v>2.2869999999999999</v>
      </c>
      <c r="V841" t="s">
        <v>35</v>
      </c>
      <c r="W841" s="1">
        <v>38463</v>
      </c>
      <c r="X841">
        <v>20050421</v>
      </c>
      <c r="Y841">
        <v>0.99730399999999997</v>
      </c>
      <c r="AB841">
        <v>-0.773470915312233</v>
      </c>
      <c r="AI841" s="2">
        <f t="shared" si="52"/>
        <v>38463</v>
      </c>
      <c r="AJ841">
        <f t="shared" si="53"/>
        <v>3.7967605600000098</v>
      </c>
      <c r="AK841">
        <f t="shared" si="54"/>
        <v>3.7967605600000098</v>
      </c>
      <c r="AL841" s="3">
        <f>Sheet2!$Q$35</f>
        <v>10.235623914817568</v>
      </c>
      <c r="AM841" s="3">
        <f>Sheet2!$Q$37</f>
        <v>7.8277745832156471</v>
      </c>
      <c r="AN841" s="3">
        <f>Sheet2!$Q$39</f>
        <v>3.8789864960000009</v>
      </c>
      <c r="AU841">
        <f t="shared" si="55"/>
        <v>2.7029483018151942E-2</v>
      </c>
      <c r="AV841">
        <f>VLOOKUP(AI841,Sheet3!C873:F4164,4,FALSE)</f>
        <v>82.394494239781807</v>
      </c>
    </row>
    <row r="842" spans="1:48">
      <c r="A842">
        <v>51547486</v>
      </c>
      <c r="B842">
        <v>110</v>
      </c>
      <c r="C842" t="s">
        <v>164</v>
      </c>
      <c r="D842">
        <v>0</v>
      </c>
      <c r="E842" t="s">
        <v>165</v>
      </c>
      <c r="F842" t="s">
        <v>34</v>
      </c>
      <c r="G842" t="s">
        <v>166</v>
      </c>
      <c r="H842">
        <v>1</v>
      </c>
      <c r="I842">
        <v>18.62</v>
      </c>
      <c r="J842">
        <v>20.71</v>
      </c>
      <c r="K842">
        <v>9.3490000000000002</v>
      </c>
      <c r="L842">
        <v>11.439</v>
      </c>
      <c r="M842">
        <v>36848</v>
      </c>
      <c r="N842" t="s">
        <v>167</v>
      </c>
      <c r="P842">
        <v>2.2869999999999999</v>
      </c>
      <c r="V842" t="s">
        <v>35</v>
      </c>
      <c r="W842" s="1">
        <v>38464</v>
      </c>
      <c r="X842">
        <v>20050422</v>
      </c>
      <c r="Y842">
        <v>0.99770199999999998</v>
      </c>
      <c r="AB842">
        <v>-0.79474978614200298</v>
      </c>
      <c r="AI842" s="2">
        <f t="shared" si="52"/>
        <v>38464</v>
      </c>
      <c r="AJ842">
        <f t="shared" si="53"/>
        <v>3.7632847800000064</v>
      </c>
      <c r="AK842">
        <f t="shared" si="54"/>
        <v>3.7632847800000064</v>
      </c>
      <c r="AL842" s="3">
        <f>Sheet2!$Q$35</f>
        <v>10.235623914817568</v>
      </c>
      <c r="AM842" s="3">
        <f>Sheet2!$Q$37</f>
        <v>7.8277745832156471</v>
      </c>
      <c r="AN842" s="3">
        <f>Sheet2!$Q$39</f>
        <v>3.8789864960000009</v>
      </c>
      <c r="AU842">
        <f t="shared" si="55"/>
        <v>2.6791165902091955E-2</v>
      </c>
      <c r="AV842">
        <f>VLOOKUP(AI842,Sheet3!C874:F4165,4,FALSE)</f>
        <v>79.064708144107044</v>
      </c>
    </row>
    <row r="843" spans="1:48">
      <c r="A843">
        <v>51569448</v>
      </c>
      <c r="B843">
        <v>110</v>
      </c>
      <c r="C843" t="s">
        <v>164</v>
      </c>
      <c r="D843">
        <v>0</v>
      </c>
      <c r="E843" t="s">
        <v>165</v>
      </c>
      <c r="F843" t="s">
        <v>34</v>
      </c>
      <c r="G843" t="s">
        <v>166</v>
      </c>
      <c r="H843">
        <v>1</v>
      </c>
      <c r="I843">
        <v>18.62</v>
      </c>
      <c r="J843">
        <v>20.71</v>
      </c>
      <c r="K843">
        <v>9.3490000000000002</v>
      </c>
      <c r="L843">
        <v>11.439</v>
      </c>
      <c r="M843">
        <v>36848</v>
      </c>
      <c r="N843" t="s">
        <v>167</v>
      </c>
      <c r="P843">
        <v>2.2869999999999999</v>
      </c>
      <c r="V843" t="s">
        <v>35</v>
      </c>
      <c r="W843" s="1">
        <v>38465</v>
      </c>
      <c r="X843">
        <v>20050423</v>
      </c>
      <c r="Y843">
        <v>0.99741100000000005</v>
      </c>
      <c r="AB843">
        <v>-0.77919161676647197</v>
      </c>
      <c r="AI843" s="2">
        <f t="shared" si="52"/>
        <v>38465</v>
      </c>
      <c r="AJ843">
        <f t="shared" si="53"/>
        <v>3.7877607900000072</v>
      </c>
      <c r="AK843">
        <f t="shared" si="54"/>
        <v>3.7877607900000072</v>
      </c>
      <c r="AL843" s="3">
        <f>Sheet2!$Q$35</f>
        <v>10.235623914817568</v>
      </c>
      <c r="AM843" s="3">
        <f>Sheet2!$Q$37</f>
        <v>7.8277745832156471</v>
      </c>
      <c r="AN843" s="3">
        <f>Sheet2!$Q$39</f>
        <v>3.8789864960000009</v>
      </c>
      <c r="AU843">
        <f t="shared" si="55"/>
        <v>2.6965412838708666E-2</v>
      </c>
      <c r="AV843">
        <f>VLOOKUP(AI843,Sheet3!C875:F4166,4,FALSE)</f>
        <v>81.402643062346769</v>
      </c>
    </row>
    <row r="844" spans="1:48">
      <c r="A844">
        <v>51591751</v>
      </c>
      <c r="B844">
        <v>110</v>
      </c>
      <c r="C844" t="s">
        <v>164</v>
      </c>
      <c r="D844">
        <v>0</v>
      </c>
      <c r="E844" t="s">
        <v>165</v>
      </c>
      <c r="F844" t="s">
        <v>34</v>
      </c>
      <c r="G844" t="s">
        <v>166</v>
      </c>
      <c r="H844">
        <v>1</v>
      </c>
      <c r="I844">
        <v>18.62</v>
      </c>
      <c r="J844">
        <v>20.71</v>
      </c>
      <c r="K844">
        <v>9.3490000000000002</v>
      </c>
      <c r="L844">
        <v>11.439</v>
      </c>
      <c r="M844">
        <v>36848</v>
      </c>
      <c r="N844" t="s">
        <v>167</v>
      </c>
      <c r="P844">
        <v>2.2869999999999999</v>
      </c>
      <c r="V844" t="s">
        <v>35</v>
      </c>
      <c r="W844" s="1">
        <v>38466</v>
      </c>
      <c r="X844">
        <v>20050424</v>
      </c>
      <c r="Y844">
        <v>0.99770499999999995</v>
      </c>
      <c r="AB844">
        <v>-0.79491017964071797</v>
      </c>
      <c r="AI844" s="2">
        <f t="shared" si="52"/>
        <v>38466</v>
      </c>
      <c r="AJ844">
        <f t="shared" si="53"/>
        <v>3.7630324500000114</v>
      </c>
      <c r="AK844">
        <f t="shared" si="54"/>
        <v>3.7630324500000114</v>
      </c>
      <c r="AL844" s="3">
        <f>Sheet2!$Q$35</f>
        <v>10.235623914817568</v>
      </c>
      <c r="AM844" s="3">
        <f>Sheet2!$Q$37</f>
        <v>7.8277745832156471</v>
      </c>
      <c r="AN844" s="3">
        <f>Sheet2!$Q$39</f>
        <v>3.8789864960000009</v>
      </c>
      <c r="AU844">
        <f t="shared" si="55"/>
        <v>2.6789369541920686E-2</v>
      </c>
      <c r="AV844">
        <f>VLOOKUP(AI844,Sheet3!C876:F4167,4,FALSE)</f>
        <v>123.62716461600967</v>
      </c>
    </row>
    <row r="845" spans="1:48">
      <c r="A845">
        <v>51613573</v>
      </c>
      <c r="B845">
        <v>110</v>
      </c>
      <c r="C845" t="s">
        <v>164</v>
      </c>
      <c r="D845">
        <v>0</v>
      </c>
      <c r="E845" t="s">
        <v>165</v>
      </c>
      <c r="F845" t="s">
        <v>34</v>
      </c>
      <c r="G845" t="s">
        <v>166</v>
      </c>
      <c r="H845">
        <v>1</v>
      </c>
      <c r="I845">
        <v>18.62</v>
      </c>
      <c r="J845">
        <v>20.71</v>
      </c>
      <c r="K845">
        <v>9.3490000000000002</v>
      </c>
      <c r="L845">
        <v>11.439</v>
      </c>
      <c r="M845">
        <v>36848</v>
      </c>
      <c r="N845" t="s">
        <v>167</v>
      </c>
      <c r="P845">
        <v>2.2869999999999999</v>
      </c>
      <c r="V845" t="s">
        <v>35</v>
      </c>
      <c r="W845" s="1">
        <v>38467</v>
      </c>
      <c r="X845">
        <v>20050425</v>
      </c>
      <c r="Y845">
        <v>0.99779700000000005</v>
      </c>
      <c r="AB845">
        <v>-0.79982891360137298</v>
      </c>
      <c r="AI845" s="2">
        <f t="shared" si="52"/>
        <v>38467</v>
      </c>
      <c r="AJ845">
        <f t="shared" si="53"/>
        <v>3.7552943299999981</v>
      </c>
      <c r="AK845">
        <f t="shared" si="54"/>
        <v>3.7552943299999981</v>
      </c>
      <c r="AL845" s="3">
        <f>Sheet2!$Q$35</f>
        <v>10.235623914817568</v>
      </c>
      <c r="AM845" s="3">
        <f>Sheet2!$Q$37</f>
        <v>7.8277745832156471</v>
      </c>
      <c r="AN845" s="3">
        <f>Sheet2!$Q$39</f>
        <v>3.8789864960000009</v>
      </c>
      <c r="AU845">
        <f t="shared" si="55"/>
        <v>2.6734281163333869E-2</v>
      </c>
      <c r="AV845">
        <f>VLOOKUP(AI845,Sheet3!C877:F4168,4,FALSE)</f>
        <v>196.7407656955065</v>
      </c>
    </row>
    <row r="846" spans="1:48">
      <c r="A846">
        <v>51635931</v>
      </c>
      <c r="B846">
        <v>110</v>
      </c>
      <c r="C846" t="s">
        <v>164</v>
      </c>
      <c r="D846">
        <v>0</v>
      </c>
      <c r="E846" t="s">
        <v>165</v>
      </c>
      <c r="F846" t="s">
        <v>34</v>
      </c>
      <c r="G846" t="s">
        <v>166</v>
      </c>
      <c r="H846">
        <v>1</v>
      </c>
      <c r="I846">
        <v>18.62</v>
      </c>
      <c r="J846">
        <v>20.71</v>
      </c>
      <c r="K846">
        <v>9.3490000000000002</v>
      </c>
      <c r="L846">
        <v>11.439</v>
      </c>
      <c r="M846">
        <v>36848</v>
      </c>
      <c r="N846" t="s">
        <v>167</v>
      </c>
      <c r="P846">
        <v>2.2869999999999999</v>
      </c>
      <c r="V846" t="s">
        <v>35</v>
      </c>
      <c r="W846" s="1">
        <v>38468</v>
      </c>
      <c r="X846">
        <v>20050426</v>
      </c>
      <c r="Y846">
        <v>0.998031</v>
      </c>
      <c r="AB846">
        <v>-0.81233960650128501</v>
      </c>
      <c r="AI846" s="2">
        <f t="shared" si="52"/>
        <v>38468</v>
      </c>
      <c r="AJ846">
        <f t="shared" si="53"/>
        <v>3.7356125900000023</v>
      </c>
      <c r="AK846">
        <f t="shared" si="54"/>
        <v>3.7356125900000023</v>
      </c>
      <c r="AL846" s="3">
        <f>Sheet2!$Q$35</f>
        <v>10.235623914817568</v>
      </c>
      <c r="AM846" s="3">
        <f>Sheet2!$Q$37</f>
        <v>7.8277745832156471</v>
      </c>
      <c r="AN846" s="3">
        <f>Sheet2!$Q$39</f>
        <v>3.8789864960000009</v>
      </c>
      <c r="AU846">
        <f t="shared" si="55"/>
        <v>2.6594165069972017E-2</v>
      </c>
      <c r="AV846">
        <f>VLOOKUP(AI846,Sheet3!C878:F4169,4,FALSE)</f>
        <v>276.86817152972253</v>
      </c>
    </row>
    <row r="847" spans="1:48">
      <c r="A847">
        <v>51657914</v>
      </c>
      <c r="B847">
        <v>110</v>
      </c>
      <c r="C847" t="s">
        <v>164</v>
      </c>
      <c r="D847">
        <v>0</v>
      </c>
      <c r="E847" t="s">
        <v>165</v>
      </c>
      <c r="F847" t="s">
        <v>34</v>
      </c>
      <c r="G847" t="s">
        <v>166</v>
      </c>
      <c r="H847">
        <v>1</v>
      </c>
      <c r="I847">
        <v>18.62</v>
      </c>
      <c r="J847">
        <v>20.71</v>
      </c>
      <c r="K847">
        <v>9.3490000000000002</v>
      </c>
      <c r="L847">
        <v>11.439</v>
      </c>
      <c r="M847">
        <v>36848</v>
      </c>
      <c r="N847" t="s">
        <v>167</v>
      </c>
      <c r="P847">
        <v>2.2869999999999999</v>
      </c>
      <c r="V847" t="s">
        <v>35</v>
      </c>
      <c r="W847" s="1">
        <v>38469</v>
      </c>
      <c r="X847">
        <v>20050427</v>
      </c>
      <c r="Y847">
        <v>0.99763299999999999</v>
      </c>
      <c r="AB847">
        <v>-0.79106073567151602</v>
      </c>
      <c r="AI847" s="2">
        <f t="shared" si="52"/>
        <v>38469</v>
      </c>
      <c r="AJ847">
        <f t="shared" si="53"/>
        <v>3.7690883700000057</v>
      </c>
      <c r="AK847">
        <f t="shared" si="54"/>
        <v>3.7690883700000057</v>
      </c>
      <c r="AL847" s="3">
        <f>Sheet2!$Q$35</f>
        <v>10.235623914817568</v>
      </c>
      <c r="AM847" s="3">
        <f>Sheet2!$Q$37</f>
        <v>7.8277745832156471</v>
      </c>
      <c r="AN847" s="3">
        <f>Sheet2!$Q$39</f>
        <v>3.8789864960000009</v>
      </c>
      <c r="AU847">
        <f t="shared" si="55"/>
        <v>2.6832482186031997E-2</v>
      </c>
      <c r="AV847">
        <f>VLOOKUP(AI847,Sheet3!C879:F4170,4,FALSE)</f>
        <v>356.21626572452527</v>
      </c>
    </row>
    <row r="848" spans="1:48">
      <c r="A848">
        <v>51680269</v>
      </c>
      <c r="B848">
        <v>110</v>
      </c>
      <c r="C848" t="s">
        <v>164</v>
      </c>
      <c r="D848">
        <v>0</v>
      </c>
      <c r="E848" t="s">
        <v>165</v>
      </c>
      <c r="F848" t="s">
        <v>34</v>
      </c>
      <c r="G848" t="s">
        <v>166</v>
      </c>
      <c r="H848">
        <v>1</v>
      </c>
      <c r="I848">
        <v>18.62</v>
      </c>
      <c r="J848">
        <v>20.71</v>
      </c>
      <c r="K848">
        <v>9.3490000000000002</v>
      </c>
      <c r="L848">
        <v>11.439</v>
      </c>
      <c r="M848">
        <v>36848</v>
      </c>
      <c r="N848" t="s">
        <v>167</v>
      </c>
      <c r="P848">
        <v>2.2869999999999999</v>
      </c>
      <c r="V848" t="s">
        <v>35</v>
      </c>
      <c r="W848" s="1">
        <v>38470</v>
      </c>
      <c r="X848">
        <v>20050428</v>
      </c>
      <c r="Y848">
        <v>0.99745200000000001</v>
      </c>
      <c r="AB848">
        <v>-0.78138366124893299</v>
      </c>
      <c r="AI848" s="2">
        <f t="shared" si="52"/>
        <v>38470</v>
      </c>
      <c r="AJ848">
        <f t="shared" si="53"/>
        <v>3.7843122800000089</v>
      </c>
      <c r="AK848">
        <f t="shared" si="54"/>
        <v>3.7843122800000089</v>
      </c>
      <c r="AL848" s="3">
        <f>Sheet2!$Q$35</f>
        <v>10.235623914817568</v>
      </c>
      <c r="AM848" s="3">
        <f>Sheet2!$Q$37</f>
        <v>7.8277745832156471</v>
      </c>
      <c r="AN848" s="3">
        <f>Sheet2!$Q$39</f>
        <v>3.8789864960000009</v>
      </c>
      <c r="AU848">
        <f t="shared" si="55"/>
        <v>2.6940862583034159E-2</v>
      </c>
      <c r="AV848">
        <f>VLOOKUP(AI848,Sheet3!C880:F4171,4,FALSE)</f>
        <v>388.94735457988139</v>
      </c>
    </row>
    <row r="849" spans="1:48">
      <c r="A849">
        <v>51702559</v>
      </c>
      <c r="B849">
        <v>110</v>
      </c>
      <c r="C849" t="s">
        <v>164</v>
      </c>
      <c r="D849">
        <v>0</v>
      </c>
      <c r="E849" t="s">
        <v>165</v>
      </c>
      <c r="F849" t="s">
        <v>34</v>
      </c>
      <c r="G849" t="s">
        <v>166</v>
      </c>
      <c r="H849">
        <v>1</v>
      </c>
      <c r="I849">
        <v>18.62</v>
      </c>
      <c r="J849">
        <v>20.71</v>
      </c>
      <c r="K849">
        <v>9.3490000000000002</v>
      </c>
      <c r="L849">
        <v>11.439</v>
      </c>
      <c r="M849">
        <v>36848</v>
      </c>
      <c r="N849" t="s">
        <v>167</v>
      </c>
      <c r="P849">
        <v>2.2869999999999999</v>
      </c>
      <c r="V849" t="s">
        <v>35</v>
      </c>
      <c r="W849" s="1">
        <v>38471</v>
      </c>
      <c r="X849">
        <v>20050429</v>
      </c>
      <c r="Y849">
        <v>0.99737699999999996</v>
      </c>
      <c r="AB849">
        <v>-0.77737382378100905</v>
      </c>
      <c r="AI849" s="2">
        <f t="shared" si="52"/>
        <v>38471</v>
      </c>
      <c r="AJ849">
        <f t="shared" si="53"/>
        <v>3.7906205300000124</v>
      </c>
      <c r="AK849">
        <f t="shared" si="54"/>
        <v>3.7906205300000124</v>
      </c>
      <c r="AL849" s="3">
        <f>Sheet2!$Q$35</f>
        <v>10.235623914817568</v>
      </c>
      <c r="AM849" s="3">
        <f>Sheet2!$Q$37</f>
        <v>7.8277745832156471</v>
      </c>
      <c r="AN849" s="3">
        <f>Sheet2!$Q$39</f>
        <v>3.8789864960000009</v>
      </c>
      <c r="AU849">
        <f t="shared" si="55"/>
        <v>2.698577158731684E-2</v>
      </c>
      <c r="AV849">
        <f>VLOOKUP(AI849,Sheet3!C881:F4172,4,FALSE)</f>
        <v>376.19498229857385</v>
      </c>
    </row>
    <row r="850" spans="1:48">
      <c r="A850">
        <v>51724525</v>
      </c>
      <c r="B850">
        <v>110</v>
      </c>
      <c r="C850" t="s">
        <v>164</v>
      </c>
      <c r="D850">
        <v>0</v>
      </c>
      <c r="E850" t="s">
        <v>165</v>
      </c>
      <c r="F850" t="s">
        <v>34</v>
      </c>
      <c r="G850" t="s">
        <v>166</v>
      </c>
      <c r="H850">
        <v>1</v>
      </c>
      <c r="I850">
        <v>18.62</v>
      </c>
      <c r="J850">
        <v>20.71</v>
      </c>
      <c r="K850">
        <v>9.3490000000000002</v>
      </c>
      <c r="L850">
        <v>11.439</v>
      </c>
      <c r="M850">
        <v>36848</v>
      </c>
      <c r="N850" t="s">
        <v>167</v>
      </c>
      <c r="P850">
        <v>2.2869999999999999</v>
      </c>
      <c r="V850" t="s">
        <v>35</v>
      </c>
      <c r="W850" s="1">
        <v>38472</v>
      </c>
      <c r="X850">
        <v>20050430</v>
      </c>
      <c r="Y850">
        <v>0.997309</v>
      </c>
      <c r="AB850">
        <v>-0.77373823781009599</v>
      </c>
      <c r="AI850" s="2">
        <f t="shared" si="52"/>
        <v>38472</v>
      </c>
      <c r="AJ850">
        <f t="shared" si="53"/>
        <v>3.7963400100000086</v>
      </c>
      <c r="AK850">
        <f t="shared" si="54"/>
        <v>3.7963400100000086</v>
      </c>
      <c r="AL850" s="3">
        <f>Sheet2!$Q$35</f>
        <v>10.235623914817568</v>
      </c>
      <c r="AM850" s="3">
        <f>Sheet2!$Q$37</f>
        <v>7.8277745832156471</v>
      </c>
      <c r="AN850" s="3">
        <f>Sheet2!$Q$39</f>
        <v>3.8789864960000009</v>
      </c>
      <c r="AU850">
        <f t="shared" si="55"/>
        <v>2.702648908453309E-2</v>
      </c>
      <c r="AV850">
        <f>VLOOKUP(AI850,Sheet3!C882:F4173,4,FALSE)</f>
        <v>344.80997718402239</v>
      </c>
    </row>
    <row r="851" spans="1:48">
      <c r="A851">
        <v>51746850</v>
      </c>
      <c r="B851">
        <v>110</v>
      </c>
      <c r="C851" t="s">
        <v>164</v>
      </c>
      <c r="D851">
        <v>0</v>
      </c>
      <c r="E851" t="s">
        <v>165</v>
      </c>
      <c r="F851" t="s">
        <v>34</v>
      </c>
      <c r="G851" t="s">
        <v>166</v>
      </c>
      <c r="H851">
        <v>1</v>
      </c>
      <c r="I851">
        <v>18.62</v>
      </c>
      <c r="J851">
        <v>20.71</v>
      </c>
      <c r="K851">
        <v>9.3490000000000002</v>
      </c>
      <c r="L851">
        <v>11.439</v>
      </c>
      <c r="M851">
        <v>36848</v>
      </c>
      <c r="N851" t="s">
        <v>167</v>
      </c>
      <c r="P851">
        <v>2.2869999999999999</v>
      </c>
      <c r="V851" t="s">
        <v>35</v>
      </c>
      <c r="W851" s="1">
        <v>38473</v>
      </c>
      <c r="X851">
        <v>20050501</v>
      </c>
      <c r="Y851">
        <v>0.99823099999999998</v>
      </c>
      <c r="AB851">
        <v>-0.82303250641574099</v>
      </c>
      <c r="AI851" s="2">
        <f t="shared" si="52"/>
        <v>38473</v>
      </c>
      <c r="AJ851">
        <f t="shared" si="53"/>
        <v>3.7187905900000118</v>
      </c>
      <c r="AK851">
        <f t="shared" si="54"/>
        <v>3.7187905900000118</v>
      </c>
      <c r="AL851" s="3">
        <f>Sheet2!$Q$35</f>
        <v>10.235623914817568</v>
      </c>
      <c r="AM851" s="3">
        <f>Sheet2!$Q$37</f>
        <v>7.8277745832156471</v>
      </c>
      <c r="AN851" s="3">
        <f>Sheet2!$Q$39</f>
        <v>3.8789864960000009</v>
      </c>
      <c r="AU851">
        <f t="shared" si="55"/>
        <v>2.6474407725218339E-2</v>
      </c>
      <c r="AV851">
        <f>VLOOKUP(AI851,Sheet3!C883:F4174,4,FALSE)</f>
        <v>299.04312999666291</v>
      </c>
    </row>
    <row r="852" spans="1:48">
      <c r="A852">
        <v>51768603</v>
      </c>
      <c r="B852">
        <v>110</v>
      </c>
      <c r="C852" t="s">
        <v>164</v>
      </c>
      <c r="D852">
        <v>0</v>
      </c>
      <c r="E852" t="s">
        <v>165</v>
      </c>
      <c r="F852" t="s">
        <v>34</v>
      </c>
      <c r="G852" t="s">
        <v>166</v>
      </c>
      <c r="H852">
        <v>1</v>
      </c>
      <c r="I852">
        <v>18.62</v>
      </c>
      <c r="J852">
        <v>20.71</v>
      </c>
      <c r="K852">
        <v>9.3490000000000002</v>
      </c>
      <c r="L852">
        <v>11.439</v>
      </c>
      <c r="M852">
        <v>36848</v>
      </c>
      <c r="N852" t="s">
        <v>167</v>
      </c>
      <c r="P852">
        <v>2.2869999999999999</v>
      </c>
      <c r="V852" t="s">
        <v>35</v>
      </c>
      <c r="W852" s="1">
        <v>38474</v>
      </c>
      <c r="X852">
        <v>20050502</v>
      </c>
      <c r="Y852">
        <v>0.99883500000000003</v>
      </c>
      <c r="AB852">
        <v>-0.85532506415740295</v>
      </c>
      <c r="AI852" s="2">
        <f t="shared" si="52"/>
        <v>38474</v>
      </c>
      <c r="AJ852">
        <f t="shared" si="53"/>
        <v>3.6679881499999993</v>
      </c>
      <c r="AK852">
        <f t="shared" si="54"/>
        <v>3.6679881499999993</v>
      </c>
      <c r="AL852" s="3">
        <f>Sheet2!$Q$35</f>
        <v>10.235623914817568</v>
      </c>
      <c r="AM852" s="3">
        <f>Sheet2!$Q$37</f>
        <v>7.8277745832156471</v>
      </c>
      <c r="AN852" s="3">
        <f>Sheet2!$Q$39</f>
        <v>3.8789864960000009</v>
      </c>
      <c r="AU852">
        <f t="shared" si="55"/>
        <v>2.6112740544061926E-2</v>
      </c>
      <c r="AV852">
        <f>VLOOKUP(AI852,Sheet3!C884:F4175,4,FALSE)</f>
        <v>252.14273860652057</v>
      </c>
    </row>
    <row r="853" spans="1:48">
      <c r="A853">
        <v>51791000</v>
      </c>
      <c r="B853">
        <v>110</v>
      </c>
      <c r="C853" t="s">
        <v>164</v>
      </c>
      <c r="D853">
        <v>0</v>
      </c>
      <c r="E853" t="s">
        <v>165</v>
      </c>
      <c r="F853" t="s">
        <v>34</v>
      </c>
      <c r="G853" t="s">
        <v>166</v>
      </c>
      <c r="H853">
        <v>1</v>
      </c>
      <c r="I853">
        <v>18.62</v>
      </c>
      <c r="J853">
        <v>20.71</v>
      </c>
      <c r="K853">
        <v>9.3490000000000002</v>
      </c>
      <c r="L853">
        <v>11.439</v>
      </c>
      <c r="M853">
        <v>36848</v>
      </c>
      <c r="N853" t="s">
        <v>167</v>
      </c>
      <c r="P853">
        <v>2.2869999999999999</v>
      </c>
      <c r="V853" t="s">
        <v>35</v>
      </c>
      <c r="W853" s="1">
        <v>38475</v>
      </c>
      <c r="X853">
        <v>20050503</v>
      </c>
      <c r="Y853">
        <v>0.99824299999999999</v>
      </c>
      <c r="AB853">
        <v>-0.82367408041060897</v>
      </c>
      <c r="AI853" s="2">
        <f t="shared" si="52"/>
        <v>38475</v>
      </c>
      <c r="AJ853">
        <f t="shared" si="53"/>
        <v>3.7177812700000032</v>
      </c>
      <c r="AK853">
        <f t="shared" si="54"/>
        <v>3.7177812700000032</v>
      </c>
      <c r="AL853" s="3">
        <f>Sheet2!$Q$35</f>
        <v>10.235623914817568</v>
      </c>
      <c r="AM853" s="3">
        <f>Sheet2!$Q$37</f>
        <v>7.8277745832156471</v>
      </c>
      <c r="AN853" s="3">
        <f>Sheet2!$Q$39</f>
        <v>3.8789864960000009</v>
      </c>
      <c r="AU853">
        <f t="shared" si="55"/>
        <v>2.6467222284533048E-2</v>
      </c>
      <c r="AV853">
        <f>VLOOKUP(AI853,Sheet3!C885:F4176,4,FALSE)</f>
        <v>215.94017063014181</v>
      </c>
    </row>
    <row r="854" spans="1:48">
      <c r="A854">
        <v>51812841</v>
      </c>
      <c r="B854">
        <v>110</v>
      </c>
      <c r="C854" t="s">
        <v>164</v>
      </c>
      <c r="D854">
        <v>0</v>
      </c>
      <c r="E854" t="s">
        <v>165</v>
      </c>
      <c r="F854" t="s">
        <v>34</v>
      </c>
      <c r="G854" t="s">
        <v>166</v>
      </c>
      <c r="H854">
        <v>1</v>
      </c>
      <c r="I854">
        <v>18.62</v>
      </c>
      <c r="J854">
        <v>20.71</v>
      </c>
      <c r="K854">
        <v>9.3490000000000002</v>
      </c>
      <c r="L854">
        <v>11.439</v>
      </c>
      <c r="M854">
        <v>36848</v>
      </c>
      <c r="N854" t="s">
        <v>167</v>
      </c>
      <c r="P854">
        <v>2.2869999999999999</v>
      </c>
      <c r="V854" t="s">
        <v>35</v>
      </c>
      <c r="W854" s="1">
        <v>38476</v>
      </c>
      <c r="X854">
        <v>20050504</v>
      </c>
      <c r="Y854">
        <v>0.99824299999999999</v>
      </c>
      <c r="AB854">
        <v>-0.82367408041060897</v>
      </c>
      <c r="AI854" s="2">
        <f t="shared" si="52"/>
        <v>38476</v>
      </c>
      <c r="AJ854">
        <f t="shared" si="53"/>
        <v>3.7177812700000032</v>
      </c>
      <c r="AK854">
        <f t="shared" si="54"/>
        <v>3.7177812700000032</v>
      </c>
      <c r="AL854" s="3">
        <f>Sheet2!$Q$35</f>
        <v>10.235623914817568</v>
      </c>
      <c r="AM854" s="3">
        <f>Sheet2!$Q$37</f>
        <v>7.8277745832156471</v>
      </c>
      <c r="AN854" s="3">
        <f>Sheet2!$Q$39</f>
        <v>3.8789864960000009</v>
      </c>
      <c r="AU854">
        <f t="shared" si="55"/>
        <v>2.6467222284533048E-2</v>
      </c>
      <c r="AV854">
        <f>VLOOKUP(AI854,Sheet3!C886:F4177,4,FALSE)</f>
        <v>188.66426325067837</v>
      </c>
    </row>
    <row r="855" spans="1:48">
      <c r="A855">
        <v>51835200</v>
      </c>
      <c r="B855">
        <v>110</v>
      </c>
      <c r="C855" t="s">
        <v>164</v>
      </c>
      <c r="D855">
        <v>0</v>
      </c>
      <c r="E855" t="s">
        <v>165</v>
      </c>
      <c r="F855" t="s">
        <v>34</v>
      </c>
      <c r="G855" t="s">
        <v>166</v>
      </c>
      <c r="H855">
        <v>1</v>
      </c>
      <c r="I855">
        <v>18.62</v>
      </c>
      <c r="J855">
        <v>20.71</v>
      </c>
      <c r="K855">
        <v>9.3490000000000002</v>
      </c>
      <c r="L855">
        <v>11.439</v>
      </c>
      <c r="M855">
        <v>36848</v>
      </c>
      <c r="N855" t="s">
        <v>167</v>
      </c>
      <c r="P855">
        <v>2.2869999999999999</v>
      </c>
      <c r="V855" t="s">
        <v>35</v>
      </c>
      <c r="W855" s="1">
        <v>38477</v>
      </c>
      <c r="X855">
        <v>20050505</v>
      </c>
      <c r="Y855">
        <v>0.99506499999999998</v>
      </c>
      <c r="AB855">
        <v>-0.65376390076988999</v>
      </c>
      <c r="AI855" s="2">
        <f t="shared" si="52"/>
        <v>38477</v>
      </c>
      <c r="AJ855">
        <f t="shared" si="53"/>
        <v>3.9850828500000119</v>
      </c>
      <c r="AK855">
        <f t="shared" si="54"/>
        <v>3.9850828500000119</v>
      </c>
      <c r="AL855" s="3">
        <f>Sheet2!$Q$35</f>
        <v>10.235623914817568</v>
      </c>
      <c r="AM855" s="3">
        <f>Sheet2!$Q$37</f>
        <v>7.8277745832156471</v>
      </c>
      <c r="AN855" s="3">
        <f>Sheet2!$Q$39</f>
        <v>3.8789864960000009</v>
      </c>
      <c r="AU855">
        <f t="shared" si="55"/>
        <v>2.8370166492670153E-2</v>
      </c>
      <c r="AV855">
        <f>VLOOKUP(AI855,Sheet3!C887:F4178,4,FALSE)</f>
        <v>168.18962108791229</v>
      </c>
    </row>
    <row r="856" spans="1:48">
      <c r="A856">
        <v>51857461</v>
      </c>
      <c r="B856">
        <v>110</v>
      </c>
      <c r="C856" t="s">
        <v>164</v>
      </c>
      <c r="D856">
        <v>0</v>
      </c>
      <c r="E856" t="s">
        <v>165</v>
      </c>
      <c r="F856" t="s">
        <v>34</v>
      </c>
      <c r="G856" t="s">
        <v>166</v>
      </c>
      <c r="H856">
        <v>1</v>
      </c>
      <c r="I856">
        <v>18.62</v>
      </c>
      <c r="J856">
        <v>20.71</v>
      </c>
      <c r="K856">
        <v>9.3490000000000002</v>
      </c>
      <c r="L856">
        <v>11.439</v>
      </c>
      <c r="M856">
        <v>36848</v>
      </c>
      <c r="N856" t="s">
        <v>167</v>
      </c>
      <c r="P856">
        <v>2.2869999999999999</v>
      </c>
      <c r="V856" t="s">
        <v>35</v>
      </c>
      <c r="W856" s="1">
        <v>38478</v>
      </c>
      <c r="X856">
        <v>20050506</v>
      </c>
      <c r="Y856">
        <v>0.98676600000000003</v>
      </c>
      <c r="AB856">
        <v>-0.21006201881950801</v>
      </c>
      <c r="AI856" s="2">
        <f t="shared" si="52"/>
        <v>38478</v>
      </c>
      <c r="AJ856">
        <f t="shared" si="53"/>
        <v>4.6831117400000011</v>
      </c>
      <c r="AK856">
        <f t="shared" si="54"/>
        <v>4.6831117400000011</v>
      </c>
      <c r="AL856" s="3">
        <f>Sheet2!$Q$35</f>
        <v>10.235623914817568</v>
      </c>
      <c r="AM856" s="3">
        <f>Sheet2!$Q$37</f>
        <v>7.8277745832156471</v>
      </c>
      <c r="AN856" s="3">
        <f>Sheet2!$Q$39</f>
        <v>3.8789864960000009</v>
      </c>
      <c r="AU856">
        <f t="shared" si="55"/>
        <v>3.3339497513226825E-2</v>
      </c>
      <c r="AV856">
        <f>VLOOKUP(AI856,Sheet3!C888:F4179,4,FALSE)</f>
        <v>151.1156115334949</v>
      </c>
    </row>
    <row r="857" spans="1:48">
      <c r="A857">
        <v>51879404</v>
      </c>
      <c r="B857">
        <v>110</v>
      </c>
      <c r="C857" t="s">
        <v>164</v>
      </c>
      <c r="D857">
        <v>0</v>
      </c>
      <c r="E857" t="s">
        <v>165</v>
      </c>
      <c r="F857" t="s">
        <v>34</v>
      </c>
      <c r="G857" t="s">
        <v>166</v>
      </c>
      <c r="H857">
        <v>1</v>
      </c>
      <c r="I857">
        <v>18.62</v>
      </c>
      <c r="J857">
        <v>20.71</v>
      </c>
      <c r="K857">
        <v>9.3490000000000002</v>
      </c>
      <c r="L857">
        <v>11.439</v>
      </c>
      <c r="M857">
        <v>36848</v>
      </c>
      <c r="N857" t="s">
        <v>167</v>
      </c>
      <c r="P857">
        <v>2.2869999999999999</v>
      </c>
      <c r="V857" t="s">
        <v>35</v>
      </c>
      <c r="W857" s="1">
        <v>38479</v>
      </c>
      <c r="X857">
        <v>20050507</v>
      </c>
      <c r="Y857">
        <v>0.98152600000000001</v>
      </c>
      <c r="AB857">
        <v>7.0091958939261706E-2</v>
      </c>
      <c r="AI857" s="2">
        <f t="shared" si="52"/>
        <v>38479</v>
      </c>
      <c r="AJ857">
        <f t="shared" si="53"/>
        <v>5.1238481400000069</v>
      </c>
      <c r="AK857">
        <f t="shared" si="54"/>
        <v>5.1238481400000069</v>
      </c>
      <c r="AL857" s="3">
        <f>Sheet2!$Q$35</f>
        <v>10.235623914817568</v>
      </c>
      <c r="AM857" s="3">
        <f>Sheet2!$Q$37</f>
        <v>7.8277745832156471</v>
      </c>
      <c r="AN857" s="3">
        <f>Sheet2!$Q$39</f>
        <v>3.8789864960000009</v>
      </c>
      <c r="AU857">
        <f t="shared" si="55"/>
        <v>3.6477139945775047E-2</v>
      </c>
      <c r="AV857">
        <f>VLOOKUP(AI857,Sheet3!C889:F4180,4,FALSE)</f>
        <v>135.8127647959258</v>
      </c>
    </row>
    <row r="858" spans="1:48">
      <c r="A858">
        <v>51901761</v>
      </c>
      <c r="B858">
        <v>110</v>
      </c>
      <c r="C858" t="s">
        <v>164</v>
      </c>
      <c r="D858">
        <v>0</v>
      </c>
      <c r="E858" t="s">
        <v>165</v>
      </c>
      <c r="F858" t="s">
        <v>34</v>
      </c>
      <c r="G858" t="s">
        <v>166</v>
      </c>
      <c r="H858">
        <v>1</v>
      </c>
      <c r="I858">
        <v>18.62</v>
      </c>
      <c r="J858">
        <v>20.71</v>
      </c>
      <c r="K858">
        <v>9.3490000000000002</v>
      </c>
      <c r="L858">
        <v>11.439</v>
      </c>
      <c r="M858">
        <v>36848</v>
      </c>
      <c r="N858" t="s">
        <v>167</v>
      </c>
      <c r="P858">
        <v>2.2869999999999999</v>
      </c>
      <c r="V858" t="s">
        <v>35</v>
      </c>
      <c r="W858" s="1">
        <v>38480</v>
      </c>
      <c r="X858">
        <v>20050508</v>
      </c>
      <c r="Y858">
        <v>0.98085599999999995</v>
      </c>
      <c r="AB858">
        <v>0.10591317365269499</v>
      </c>
      <c r="AI858" s="2">
        <f t="shared" si="52"/>
        <v>38480</v>
      </c>
      <c r="AJ858">
        <f t="shared" si="53"/>
        <v>5.1802018400000094</v>
      </c>
      <c r="AK858">
        <f t="shared" si="54"/>
        <v>5.1802018400000094</v>
      </c>
      <c r="AL858" s="3">
        <f>Sheet2!$Q$35</f>
        <v>10.235623914817568</v>
      </c>
      <c r="AM858" s="3">
        <f>Sheet2!$Q$37</f>
        <v>7.8277745832156471</v>
      </c>
      <c r="AN858" s="3">
        <f>Sheet2!$Q$39</f>
        <v>3.8789864960000009</v>
      </c>
      <c r="AU858">
        <f t="shared" si="55"/>
        <v>3.6878327050700113E-2</v>
      </c>
      <c r="AV858">
        <f>VLOOKUP(AI858,Sheet3!C890:F4181,4,FALSE)</f>
        <v>121.28922969776994</v>
      </c>
    </row>
    <row r="859" spans="1:48">
      <c r="A859">
        <v>51923565</v>
      </c>
      <c r="B859">
        <v>110</v>
      </c>
      <c r="C859" t="s">
        <v>164</v>
      </c>
      <c r="D859">
        <v>0</v>
      </c>
      <c r="E859" t="s">
        <v>165</v>
      </c>
      <c r="F859" t="s">
        <v>34</v>
      </c>
      <c r="G859" t="s">
        <v>166</v>
      </c>
      <c r="H859">
        <v>1</v>
      </c>
      <c r="I859">
        <v>18.62</v>
      </c>
      <c r="J859">
        <v>20.71</v>
      </c>
      <c r="K859">
        <v>9.3490000000000002</v>
      </c>
      <c r="L859">
        <v>11.439</v>
      </c>
      <c r="M859">
        <v>36848</v>
      </c>
      <c r="N859" t="s">
        <v>167</v>
      </c>
      <c r="P859">
        <v>2.2869999999999999</v>
      </c>
      <c r="V859" t="s">
        <v>35</v>
      </c>
      <c r="W859" s="1">
        <v>38481</v>
      </c>
      <c r="X859">
        <v>20050509</v>
      </c>
      <c r="Y859">
        <v>0.98236400000000001</v>
      </c>
      <c r="AB859">
        <v>2.5288708297687399E-2</v>
      </c>
      <c r="AI859" s="2">
        <f t="shared" si="52"/>
        <v>38481</v>
      </c>
      <c r="AJ859">
        <f t="shared" si="53"/>
        <v>5.0533639600000129</v>
      </c>
      <c r="AK859">
        <f t="shared" si="54"/>
        <v>5.0533639600000129</v>
      </c>
      <c r="AL859" s="3">
        <f>Sheet2!$Q$35</f>
        <v>10.235623914817568</v>
      </c>
      <c r="AM859" s="3">
        <f>Sheet2!$Q$37</f>
        <v>7.8277745832156471</v>
      </c>
      <c r="AN859" s="3">
        <f>Sheet2!$Q$39</f>
        <v>3.8789864960000009</v>
      </c>
      <c r="AU859">
        <f t="shared" si="55"/>
        <v>3.597535667125689E-2</v>
      </c>
      <c r="AV859">
        <f>VLOOKUP(AI859,Sheet3!C891:F4182,4,FALSE)</f>
        <v>109.17447603052773</v>
      </c>
    </row>
    <row r="860" spans="1:48">
      <c r="A860">
        <v>51945914</v>
      </c>
      <c r="B860">
        <v>110</v>
      </c>
      <c r="C860" t="s">
        <v>164</v>
      </c>
      <c r="D860">
        <v>0</v>
      </c>
      <c r="E860" t="s">
        <v>165</v>
      </c>
      <c r="F860" t="s">
        <v>34</v>
      </c>
      <c r="G860" t="s">
        <v>166</v>
      </c>
      <c r="H860">
        <v>1</v>
      </c>
      <c r="I860">
        <v>18.62</v>
      </c>
      <c r="J860">
        <v>20.71</v>
      </c>
      <c r="K860">
        <v>9.3490000000000002</v>
      </c>
      <c r="L860">
        <v>11.439</v>
      </c>
      <c r="M860">
        <v>36848</v>
      </c>
      <c r="N860" t="s">
        <v>167</v>
      </c>
      <c r="P860">
        <v>2.2869999999999999</v>
      </c>
      <c r="V860" t="s">
        <v>35</v>
      </c>
      <c r="W860" s="1">
        <v>38482</v>
      </c>
      <c r="X860">
        <v>20050510</v>
      </c>
      <c r="Y860">
        <v>0.98570599999999997</v>
      </c>
      <c r="AB860">
        <v>-0.15338964927288301</v>
      </c>
      <c r="AI860" s="2">
        <f t="shared" si="52"/>
        <v>38482</v>
      </c>
      <c r="AJ860">
        <f t="shared" si="53"/>
        <v>4.7722683400000108</v>
      </c>
      <c r="AK860">
        <f t="shared" si="54"/>
        <v>4.7722683400000108</v>
      </c>
      <c r="AL860" s="3">
        <f>Sheet2!$Q$35</f>
        <v>10.235623914817568</v>
      </c>
      <c r="AM860" s="3">
        <f>Sheet2!$Q$37</f>
        <v>7.8277745832156471</v>
      </c>
      <c r="AN860" s="3">
        <f>Sheet2!$Q$39</f>
        <v>3.8789864960000009</v>
      </c>
      <c r="AU860">
        <f t="shared" si="55"/>
        <v>3.3974211440421752E-2</v>
      </c>
      <c r="AV860">
        <f>VLOOKUP(AI860,Sheet3!C892:F4183,4,FALSE)</f>
        <v>101.73559219976498</v>
      </c>
    </row>
    <row r="861" spans="1:48">
      <c r="A861">
        <v>51967826</v>
      </c>
      <c r="B861">
        <v>110</v>
      </c>
      <c r="C861" t="s">
        <v>164</v>
      </c>
      <c r="D861">
        <v>0</v>
      </c>
      <c r="E861" t="s">
        <v>165</v>
      </c>
      <c r="F861" t="s">
        <v>34</v>
      </c>
      <c r="G861" t="s">
        <v>166</v>
      </c>
      <c r="H861">
        <v>1</v>
      </c>
      <c r="I861">
        <v>18.62</v>
      </c>
      <c r="J861">
        <v>20.71</v>
      </c>
      <c r="K861">
        <v>9.3490000000000002</v>
      </c>
      <c r="L861">
        <v>11.439</v>
      </c>
      <c r="M861">
        <v>36848</v>
      </c>
      <c r="N861" t="s">
        <v>167</v>
      </c>
      <c r="P861">
        <v>2.2869999999999999</v>
      </c>
      <c r="V861" t="s">
        <v>35</v>
      </c>
      <c r="W861" s="1">
        <v>38483</v>
      </c>
      <c r="X861">
        <v>20050511</v>
      </c>
      <c r="Y861">
        <v>0.98797100000000004</v>
      </c>
      <c r="AB861">
        <v>-0.27448674080411101</v>
      </c>
      <c r="AI861" s="2">
        <f t="shared" si="52"/>
        <v>38483</v>
      </c>
      <c r="AJ861">
        <f t="shared" si="53"/>
        <v>4.5817591899999996</v>
      </c>
      <c r="AK861">
        <f t="shared" si="54"/>
        <v>4.5817591899999996</v>
      </c>
      <c r="AL861" s="3">
        <f>Sheet2!$Q$35</f>
        <v>10.235623914817568</v>
      </c>
      <c r="AM861" s="3">
        <f>Sheet2!$Q$37</f>
        <v>7.8277745832156471</v>
      </c>
      <c r="AN861" s="3">
        <f>Sheet2!$Q$39</f>
        <v>3.8789864960000009</v>
      </c>
      <c r="AU861">
        <f t="shared" si="55"/>
        <v>3.2617959511085488E-2</v>
      </c>
      <c r="AV861">
        <f>VLOOKUP(AI861,Sheet3!C893:F4184,4,FALSE)</f>
        <v>96.422103749220142</v>
      </c>
    </row>
    <row r="862" spans="1:48">
      <c r="A862">
        <v>51990128</v>
      </c>
      <c r="B862">
        <v>110</v>
      </c>
      <c r="C862" t="s">
        <v>164</v>
      </c>
      <c r="D862">
        <v>0</v>
      </c>
      <c r="E862" t="s">
        <v>165</v>
      </c>
      <c r="F862" t="s">
        <v>34</v>
      </c>
      <c r="G862" t="s">
        <v>166</v>
      </c>
      <c r="H862">
        <v>1</v>
      </c>
      <c r="I862">
        <v>18.62</v>
      </c>
      <c r="J862">
        <v>20.71</v>
      </c>
      <c r="K862">
        <v>9.3490000000000002</v>
      </c>
      <c r="L862">
        <v>11.439</v>
      </c>
      <c r="M862">
        <v>36848</v>
      </c>
      <c r="N862" t="s">
        <v>167</v>
      </c>
      <c r="P862">
        <v>2.2869999999999999</v>
      </c>
      <c r="V862" t="s">
        <v>35</v>
      </c>
      <c r="W862" s="1">
        <v>38484</v>
      </c>
      <c r="X862">
        <v>20050512</v>
      </c>
      <c r="Y862">
        <v>0.99150400000000005</v>
      </c>
      <c r="AB862">
        <v>-0.46337681779299</v>
      </c>
      <c r="AI862" s="2">
        <f t="shared" si="52"/>
        <v>38484</v>
      </c>
      <c r="AJ862">
        <f t="shared" si="53"/>
        <v>4.2845985600000063</v>
      </c>
      <c r="AK862">
        <f t="shared" si="54"/>
        <v>4.2845985600000063</v>
      </c>
      <c r="AL862" s="3">
        <f>Sheet2!$Q$35</f>
        <v>10.235623914817568</v>
      </c>
      <c r="AM862" s="3">
        <f>Sheet2!$Q$37</f>
        <v>7.8277745832156471</v>
      </c>
      <c r="AN862" s="3">
        <f>Sheet2!$Q$39</f>
        <v>3.8789864960000009</v>
      </c>
      <c r="AU862">
        <f t="shared" si="55"/>
        <v>3.0502446016010588E-2</v>
      </c>
      <c r="AV862">
        <f>VLOOKUP(AI862,Sheet3!C894:F4185,4,FALSE)</f>
        <v>92.596392064827867</v>
      </c>
    </row>
    <row r="863" spans="1:48">
      <c r="A863">
        <v>52011960</v>
      </c>
      <c r="B863">
        <v>110</v>
      </c>
      <c r="C863" t="s">
        <v>164</v>
      </c>
      <c r="D863">
        <v>0</v>
      </c>
      <c r="E863" t="s">
        <v>165</v>
      </c>
      <c r="F863" t="s">
        <v>34</v>
      </c>
      <c r="G863" t="s">
        <v>166</v>
      </c>
      <c r="H863">
        <v>1</v>
      </c>
      <c r="I863">
        <v>18.62</v>
      </c>
      <c r="J863">
        <v>20.71</v>
      </c>
      <c r="K863">
        <v>9.3490000000000002</v>
      </c>
      <c r="L863">
        <v>11.439</v>
      </c>
      <c r="M863">
        <v>36848</v>
      </c>
      <c r="N863" t="s">
        <v>167</v>
      </c>
      <c r="P863">
        <v>2.2869999999999999</v>
      </c>
      <c r="V863" t="s">
        <v>35</v>
      </c>
      <c r="W863" s="1">
        <v>38485</v>
      </c>
      <c r="X863">
        <v>20050513</v>
      </c>
      <c r="Y863">
        <v>0.990645</v>
      </c>
      <c r="AB863">
        <v>-0.41745081266039602</v>
      </c>
      <c r="AI863" s="2">
        <f t="shared" si="52"/>
        <v>38485</v>
      </c>
      <c r="AJ863">
        <f t="shared" si="53"/>
        <v>4.3568490500000081</v>
      </c>
      <c r="AK863">
        <f t="shared" si="54"/>
        <v>4.3568490500000081</v>
      </c>
      <c r="AL863" s="3">
        <f>Sheet2!$Q$35</f>
        <v>10.235623914817568</v>
      </c>
      <c r="AM863" s="3">
        <f>Sheet2!$Q$37</f>
        <v>7.8277745832156471</v>
      </c>
      <c r="AN863" s="3">
        <f>Sheet2!$Q$39</f>
        <v>3.8789864960000009</v>
      </c>
      <c r="AU863">
        <f t="shared" si="55"/>
        <v>3.1016803811727944E-2</v>
      </c>
      <c r="AV863">
        <f>VLOOKUP(AI863,Sheet3!C895:F4186,4,FALSE)</f>
        <v>94.650940932371867</v>
      </c>
    </row>
    <row r="864" spans="1:48">
      <c r="A864">
        <v>52034329</v>
      </c>
      <c r="B864">
        <v>110</v>
      </c>
      <c r="C864" t="s">
        <v>164</v>
      </c>
      <c r="D864">
        <v>0</v>
      </c>
      <c r="E864" t="s">
        <v>165</v>
      </c>
      <c r="F864" t="s">
        <v>34</v>
      </c>
      <c r="G864" t="s">
        <v>166</v>
      </c>
      <c r="H864">
        <v>1</v>
      </c>
      <c r="I864">
        <v>18.62</v>
      </c>
      <c r="J864">
        <v>20.71</v>
      </c>
      <c r="K864">
        <v>9.3490000000000002</v>
      </c>
      <c r="L864">
        <v>11.439</v>
      </c>
      <c r="M864">
        <v>36848</v>
      </c>
      <c r="N864" t="s">
        <v>167</v>
      </c>
      <c r="P864">
        <v>2.2869999999999999</v>
      </c>
      <c r="V864" t="s">
        <v>35</v>
      </c>
      <c r="W864" s="1">
        <v>38486</v>
      </c>
      <c r="X864">
        <v>20050514</v>
      </c>
      <c r="Y864">
        <v>0.99257499999999999</v>
      </c>
      <c r="AB864">
        <v>-0.52063729683490301</v>
      </c>
      <c r="AI864" s="2">
        <f t="shared" si="52"/>
        <v>38486</v>
      </c>
      <c r="AJ864">
        <f t="shared" si="53"/>
        <v>4.1945167500000053</v>
      </c>
      <c r="AK864">
        <f t="shared" si="54"/>
        <v>4.1945167500000053</v>
      </c>
      <c r="AL864" s="3">
        <f>Sheet2!$Q$35</f>
        <v>10.235623914817568</v>
      </c>
      <c r="AM864" s="3">
        <f>Sheet2!$Q$37</f>
        <v>7.8277745832156471</v>
      </c>
      <c r="AN864" s="3">
        <f>Sheet2!$Q$39</f>
        <v>3.8789864960000009</v>
      </c>
      <c r="AU864">
        <f t="shared" si="55"/>
        <v>2.9861145434854262E-2</v>
      </c>
      <c r="AV864">
        <f>VLOOKUP(AI864,Sheet3!C896:F4187,4,FALSE)</f>
        <v>111.29987141074567</v>
      </c>
    </row>
    <row r="865" spans="1:48">
      <c r="A865">
        <v>52056585</v>
      </c>
      <c r="B865">
        <v>110</v>
      </c>
      <c r="C865" t="s">
        <v>164</v>
      </c>
      <c r="D865">
        <v>0</v>
      </c>
      <c r="E865" t="s">
        <v>165</v>
      </c>
      <c r="F865" t="s">
        <v>34</v>
      </c>
      <c r="G865" t="s">
        <v>166</v>
      </c>
      <c r="H865">
        <v>1</v>
      </c>
      <c r="I865">
        <v>18.62</v>
      </c>
      <c r="J865">
        <v>20.71</v>
      </c>
      <c r="K865">
        <v>9.3490000000000002</v>
      </c>
      <c r="L865">
        <v>11.439</v>
      </c>
      <c r="M865">
        <v>36848</v>
      </c>
      <c r="N865" t="s">
        <v>167</v>
      </c>
      <c r="P865">
        <v>2.2869999999999999</v>
      </c>
      <c r="V865" t="s">
        <v>35</v>
      </c>
      <c r="W865" s="1">
        <v>38487</v>
      </c>
      <c r="X865">
        <v>20050515</v>
      </c>
      <c r="Y865">
        <v>0.99300299999999997</v>
      </c>
      <c r="AB865">
        <v>-0.54352010265184003</v>
      </c>
      <c r="AI865" s="2">
        <f t="shared" si="52"/>
        <v>38487</v>
      </c>
      <c r="AJ865">
        <f t="shared" si="53"/>
        <v>4.158517670000009</v>
      </c>
      <c r="AK865">
        <f t="shared" si="54"/>
        <v>4.158517670000009</v>
      </c>
      <c r="AL865" s="3">
        <f>Sheet2!$Q$35</f>
        <v>10.235623914817568</v>
      </c>
      <c r="AM865" s="3">
        <f>Sheet2!$Q$37</f>
        <v>7.8277745832156471</v>
      </c>
      <c r="AN865" s="3">
        <f>Sheet2!$Q$39</f>
        <v>3.8789864960000009</v>
      </c>
      <c r="AU865">
        <f t="shared" si="55"/>
        <v>2.9604864717081271E-2</v>
      </c>
      <c r="AV865">
        <f>VLOOKUP(AI865,Sheet3!C897:F4188,4,FALSE)</f>
        <v>165.28491406828113</v>
      </c>
    </row>
    <row r="866" spans="1:48">
      <c r="A866">
        <v>52078390</v>
      </c>
      <c r="B866">
        <v>110</v>
      </c>
      <c r="C866" t="s">
        <v>164</v>
      </c>
      <c r="D866">
        <v>0</v>
      </c>
      <c r="E866" t="s">
        <v>165</v>
      </c>
      <c r="F866" t="s">
        <v>34</v>
      </c>
      <c r="G866" t="s">
        <v>166</v>
      </c>
      <c r="H866">
        <v>1</v>
      </c>
      <c r="I866">
        <v>18.62</v>
      </c>
      <c r="J866">
        <v>20.71</v>
      </c>
      <c r="K866">
        <v>9.3490000000000002</v>
      </c>
      <c r="L866">
        <v>11.439</v>
      </c>
      <c r="M866">
        <v>36848</v>
      </c>
      <c r="N866" t="s">
        <v>167</v>
      </c>
      <c r="P866">
        <v>2.2869999999999999</v>
      </c>
      <c r="V866" t="s">
        <v>35</v>
      </c>
      <c r="W866" s="1">
        <v>38488</v>
      </c>
      <c r="X866">
        <v>20050516</v>
      </c>
      <c r="Y866">
        <v>0.99278699999999998</v>
      </c>
      <c r="AB866">
        <v>-0.53197177074422697</v>
      </c>
      <c r="AI866" s="2">
        <f t="shared" si="52"/>
        <v>38488</v>
      </c>
      <c r="AJ866">
        <f t="shared" si="53"/>
        <v>4.1766854300000062</v>
      </c>
      <c r="AK866">
        <f t="shared" si="54"/>
        <v>4.1766854300000062</v>
      </c>
      <c r="AL866" s="3">
        <f>Sheet2!$Q$35</f>
        <v>10.235623914817568</v>
      </c>
      <c r="AM866" s="3">
        <f>Sheet2!$Q$37</f>
        <v>7.8277745832156471</v>
      </c>
      <c r="AN866" s="3">
        <f>Sheet2!$Q$39</f>
        <v>3.8789864960000009</v>
      </c>
      <c r="AU866">
        <f t="shared" si="55"/>
        <v>2.9734202649415294E-2</v>
      </c>
      <c r="AV866">
        <f>VLOOKUP(AI866,Sheet3!C898:F4189,4,FALSE)</f>
        <v>226.00037542984003</v>
      </c>
    </row>
    <row r="867" spans="1:48">
      <c r="A867">
        <v>52100700</v>
      </c>
      <c r="B867">
        <v>110</v>
      </c>
      <c r="C867" t="s">
        <v>164</v>
      </c>
      <c r="D867">
        <v>0</v>
      </c>
      <c r="E867" t="s">
        <v>165</v>
      </c>
      <c r="F867" t="s">
        <v>34</v>
      </c>
      <c r="G867" t="s">
        <v>166</v>
      </c>
      <c r="H867">
        <v>1</v>
      </c>
      <c r="I867">
        <v>18.62</v>
      </c>
      <c r="J867">
        <v>20.71</v>
      </c>
      <c r="K867">
        <v>9.3490000000000002</v>
      </c>
      <c r="L867">
        <v>11.439</v>
      </c>
      <c r="M867">
        <v>36848</v>
      </c>
      <c r="N867" t="s">
        <v>167</v>
      </c>
      <c r="P867">
        <v>2.2869999999999999</v>
      </c>
      <c r="V867" t="s">
        <v>35</v>
      </c>
      <c r="W867" s="1">
        <v>38489</v>
      </c>
      <c r="X867">
        <v>20050517</v>
      </c>
      <c r="Y867">
        <v>0.99301700000000004</v>
      </c>
      <c r="AB867">
        <v>-0.544268605645855</v>
      </c>
      <c r="AI867" s="2">
        <f t="shared" si="52"/>
        <v>38489</v>
      </c>
      <c r="AJ867">
        <f t="shared" si="53"/>
        <v>4.1573401300000086</v>
      </c>
      <c r="AK867">
        <f t="shared" si="54"/>
        <v>4.1573401300000086</v>
      </c>
      <c r="AL867" s="3">
        <f>Sheet2!$Q$35</f>
        <v>10.235623914817568</v>
      </c>
      <c r="AM867" s="3">
        <f>Sheet2!$Q$37</f>
        <v>7.8277745832156471</v>
      </c>
      <c r="AN867" s="3">
        <f>Sheet2!$Q$39</f>
        <v>3.8789864960000009</v>
      </c>
      <c r="AU867">
        <f t="shared" si="55"/>
        <v>2.9596481702948509E-2</v>
      </c>
      <c r="AV867">
        <f>VLOOKUP(AI867,Sheet3!C899:F4190,4,FALSE)</f>
        <v>255.40167818952139</v>
      </c>
    </row>
    <row r="868" spans="1:48">
      <c r="A868">
        <v>52122524</v>
      </c>
      <c r="B868">
        <v>110</v>
      </c>
      <c r="C868" t="s">
        <v>164</v>
      </c>
      <c r="D868">
        <v>0</v>
      </c>
      <c r="E868" t="s">
        <v>165</v>
      </c>
      <c r="F868" t="s">
        <v>34</v>
      </c>
      <c r="G868" t="s">
        <v>166</v>
      </c>
      <c r="H868">
        <v>1</v>
      </c>
      <c r="I868">
        <v>18.62</v>
      </c>
      <c r="J868">
        <v>20.71</v>
      </c>
      <c r="K868">
        <v>9.3490000000000002</v>
      </c>
      <c r="L868">
        <v>11.439</v>
      </c>
      <c r="M868">
        <v>36848</v>
      </c>
      <c r="N868" t="s">
        <v>167</v>
      </c>
      <c r="P868">
        <v>2.2869999999999999</v>
      </c>
      <c r="V868" t="s">
        <v>35</v>
      </c>
      <c r="W868" s="1">
        <v>38490</v>
      </c>
      <c r="X868">
        <v>20050518</v>
      </c>
      <c r="Y868">
        <v>0.99388600000000005</v>
      </c>
      <c r="AB868">
        <v>-0.59072925577417101</v>
      </c>
      <c r="AI868" s="2">
        <f t="shared" si="52"/>
        <v>38490</v>
      </c>
      <c r="AJ868">
        <f t="shared" si="53"/>
        <v>4.0842485400000044</v>
      </c>
      <c r="AK868">
        <f t="shared" si="54"/>
        <v>4.0842485400000044</v>
      </c>
      <c r="AL868" s="3">
        <f>Sheet2!$Q$35</f>
        <v>10.235623914817568</v>
      </c>
      <c r="AM868" s="3">
        <f>Sheet2!$Q$37</f>
        <v>7.8277745832156471</v>
      </c>
      <c r="AN868" s="3">
        <f>Sheet2!$Q$39</f>
        <v>3.8789864960000009</v>
      </c>
      <c r="AU868">
        <f t="shared" si="55"/>
        <v>2.9076136039993445E-2</v>
      </c>
      <c r="AV868">
        <f>VLOOKUP(AI868,Sheet3!C900:F4191,4,FALSE)</f>
        <v>258.09384567113079</v>
      </c>
    </row>
    <row r="869" spans="1:48">
      <c r="A869">
        <v>52144800</v>
      </c>
      <c r="B869">
        <v>110</v>
      </c>
      <c r="C869" t="s">
        <v>164</v>
      </c>
      <c r="D869">
        <v>0</v>
      </c>
      <c r="E869" t="s">
        <v>165</v>
      </c>
      <c r="F869" t="s">
        <v>34</v>
      </c>
      <c r="G869" t="s">
        <v>166</v>
      </c>
      <c r="H869">
        <v>1</v>
      </c>
      <c r="I869">
        <v>18.62</v>
      </c>
      <c r="J869">
        <v>20.71</v>
      </c>
      <c r="K869">
        <v>9.3490000000000002</v>
      </c>
      <c r="L869">
        <v>11.439</v>
      </c>
      <c r="M869">
        <v>36848</v>
      </c>
      <c r="N869" t="s">
        <v>167</v>
      </c>
      <c r="P869">
        <v>2.2869999999999999</v>
      </c>
      <c r="V869" t="s">
        <v>35</v>
      </c>
      <c r="W869" s="1">
        <v>38491</v>
      </c>
      <c r="X869">
        <v>20050519</v>
      </c>
      <c r="Y869">
        <v>0.993224</v>
      </c>
      <c r="AB869">
        <v>-0.55533575705731597</v>
      </c>
      <c r="AI869" s="2">
        <f t="shared" si="52"/>
        <v>38491</v>
      </c>
      <c r="AJ869">
        <f t="shared" si="53"/>
        <v>4.1399293600000107</v>
      </c>
      <c r="AK869">
        <f t="shared" si="54"/>
        <v>4.1399293600000107</v>
      </c>
      <c r="AL869" s="3">
        <f>Sheet2!$Q$35</f>
        <v>10.235623914817568</v>
      </c>
      <c r="AM869" s="3">
        <f>Sheet2!$Q$37</f>
        <v>7.8277745832156471</v>
      </c>
      <c r="AN869" s="3">
        <f>Sheet2!$Q$39</f>
        <v>3.8789864960000009</v>
      </c>
      <c r="AU869">
        <f t="shared" si="55"/>
        <v>2.9472532851128396E-2</v>
      </c>
      <c r="AV869">
        <f>VLOOKUP(AI869,Sheet3!C901:F4192,4,FALSE)</f>
        <v>221.04111954266486</v>
      </c>
    </row>
    <row r="870" spans="1:48">
      <c r="A870">
        <v>52166593</v>
      </c>
      <c r="B870">
        <v>110</v>
      </c>
      <c r="C870" t="s">
        <v>164</v>
      </c>
      <c r="D870">
        <v>0</v>
      </c>
      <c r="E870" t="s">
        <v>165</v>
      </c>
      <c r="F870" t="s">
        <v>34</v>
      </c>
      <c r="G870" t="s">
        <v>166</v>
      </c>
      <c r="H870">
        <v>1</v>
      </c>
      <c r="I870">
        <v>18.62</v>
      </c>
      <c r="J870">
        <v>20.71</v>
      </c>
      <c r="K870">
        <v>9.3490000000000002</v>
      </c>
      <c r="L870">
        <v>11.439</v>
      </c>
      <c r="M870">
        <v>36848</v>
      </c>
      <c r="N870" t="s">
        <v>167</v>
      </c>
      <c r="P870">
        <v>2.2869999999999999</v>
      </c>
      <c r="V870" t="s">
        <v>35</v>
      </c>
      <c r="W870" s="1">
        <v>38492</v>
      </c>
      <c r="X870">
        <v>20050520</v>
      </c>
      <c r="Y870">
        <v>0.99291099999999999</v>
      </c>
      <c r="AB870">
        <v>-0.53860136869119102</v>
      </c>
      <c r="AI870" s="2">
        <f t="shared" si="52"/>
        <v>38492</v>
      </c>
      <c r="AJ870">
        <f t="shared" si="53"/>
        <v>4.1662557900000081</v>
      </c>
      <c r="AK870">
        <f t="shared" si="54"/>
        <v>4.1662557900000081</v>
      </c>
      <c r="AL870" s="3">
        <f>Sheet2!$Q$35</f>
        <v>10.235623914817568</v>
      </c>
      <c r="AM870" s="3">
        <f>Sheet2!$Q$37</f>
        <v>7.8277745832156471</v>
      </c>
      <c r="AN870" s="3">
        <f>Sheet2!$Q$39</f>
        <v>3.8789864960000009</v>
      </c>
      <c r="AU870">
        <f t="shared" si="55"/>
        <v>2.965995309566799E-2</v>
      </c>
      <c r="AV870">
        <f>VLOOKUP(AI870,Sheet3!C902:F4193,4,FALSE)</f>
        <v>205.73827280509573</v>
      </c>
    </row>
    <row r="871" spans="1:48">
      <c r="A871">
        <v>52188900</v>
      </c>
      <c r="B871">
        <v>110</v>
      </c>
      <c r="C871" t="s">
        <v>164</v>
      </c>
      <c r="D871">
        <v>0</v>
      </c>
      <c r="E871" t="s">
        <v>165</v>
      </c>
      <c r="F871" t="s">
        <v>34</v>
      </c>
      <c r="G871" t="s">
        <v>166</v>
      </c>
      <c r="H871">
        <v>1</v>
      </c>
      <c r="I871">
        <v>18.62</v>
      </c>
      <c r="J871">
        <v>20.71</v>
      </c>
      <c r="K871">
        <v>9.3490000000000002</v>
      </c>
      <c r="L871">
        <v>11.439</v>
      </c>
      <c r="M871">
        <v>36848</v>
      </c>
      <c r="N871" t="s">
        <v>167</v>
      </c>
      <c r="P871">
        <v>2.2869999999999999</v>
      </c>
      <c r="V871" t="s">
        <v>35</v>
      </c>
      <c r="W871" s="1">
        <v>38493</v>
      </c>
      <c r="X871">
        <v>20050521</v>
      </c>
      <c r="Y871">
        <v>0.99392100000000005</v>
      </c>
      <c r="AB871">
        <v>-0.59260051325920104</v>
      </c>
      <c r="AI871" s="2">
        <f t="shared" si="52"/>
        <v>38493</v>
      </c>
      <c r="AJ871">
        <f t="shared" si="53"/>
        <v>4.0813046899999961</v>
      </c>
      <c r="AK871">
        <f t="shared" si="54"/>
        <v>4.0813046899999961</v>
      </c>
      <c r="AL871" s="3">
        <f>Sheet2!$Q$35</f>
        <v>10.235623914817568</v>
      </c>
      <c r="AM871" s="3">
        <f>Sheet2!$Q$37</f>
        <v>7.8277745832156471</v>
      </c>
      <c r="AN871" s="3">
        <f>Sheet2!$Q$39</f>
        <v>3.8789864960000009</v>
      </c>
      <c r="AU871">
        <f t="shared" si="55"/>
        <v>2.9055178504661477E-2</v>
      </c>
      <c r="AV871">
        <f>VLOOKUP(AI871,Sheet3!C903:F4194,4,FALSE)</f>
        <v>253.34712932197741</v>
      </c>
    </row>
    <row r="872" spans="1:48">
      <c r="A872">
        <v>52211146</v>
      </c>
      <c r="B872">
        <v>110</v>
      </c>
      <c r="C872" t="s">
        <v>164</v>
      </c>
      <c r="D872">
        <v>0</v>
      </c>
      <c r="E872" t="s">
        <v>165</v>
      </c>
      <c r="F872" t="s">
        <v>34</v>
      </c>
      <c r="G872" t="s">
        <v>166</v>
      </c>
      <c r="H872">
        <v>1</v>
      </c>
      <c r="I872">
        <v>18.62</v>
      </c>
      <c r="J872">
        <v>20.71</v>
      </c>
      <c r="K872">
        <v>9.3490000000000002</v>
      </c>
      <c r="L872">
        <v>11.439</v>
      </c>
      <c r="M872">
        <v>36848</v>
      </c>
      <c r="N872" t="s">
        <v>167</v>
      </c>
      <c r="P872">
        <v>2.2869999999999999</v>
      </c>
      <c r="V872" t="s">
        <v>35</v>
      </c>
      <c r="W872" s="1">
        <v>38494</v>
      </c>
      <c r="X872">
        <v>20050522</v>
      </c>
      <c r="Y872">
        <v>0.99487599999999998</v>
      </c>
      <c r="AB872">
        <v>-0.64365911035072798</v>
      </c>
      <c r="AI872" s="2">
        <f t="shared" si="52"/>
        <v>38494</v>
      </c>
      <c r="AJ872">
        <f t="shared" si="53"/>
        <v>4.0009796400000113</v>
      </c>
      <c r="AK872">
        <f t="shared" si="54"/>
        <v>4.0009796400000113</v>
      </c>
      <c r="AL872" s="3">
        <f>Sheet2!$Q$35</f>
        <v>10.235623914817568</v>
      </c>
      <c r="AM872" s="3">
        <f>Sheet2!$Q$37</f>
        <v>7.8277745832156471</v>
      </c>
      <c r="AN872" s="3">
        <f>Sheet2!$Q$39</f>
        <v>3.8789864960000009</v>
      </c>
      <c r="AU872">
        <f t="shared" si="55"/>
        <v>2.8483337183462444E-2</v>
      </c>
      <c r="AV872">
        <f>VLOOKUP(AI872,Sheet3!C904:F4195,4,FALSE)</f>
        <v>306.12778126405601</v>
      </c>
    </row>
    <row r="873" spans="1:48">
      <c r="A873">
        <v>52233055</v>
      </c>
      <c r="B873">
        <v>110</v>
      </c>
      <c r="C873" t="s">
        <v>164</v>
      </c>
      <c r="D873">
        <v>0</v>
      </c>
      <c r="E873" t="s">
        <v>165</v>
      </c>
      <c r="F873" t="s">
        <v>34</v>
      </c>
      <c r="G873" t="s">
        <v>166</v>
      </c>
      <c r="H873">
        <v>1</v>
      </c>
      <c r="I873">
        <v>18.62</v>
      </c>
      <c r="J873">
        <v>20.71</v>
      </c>
      <c r="K873">
        <v>9.3490000000000002</v>
      </c>
      <c r="L873">
        <v>11.439</v>
      </c>
      <c r="M873">
        <v>36848</v>
      </c>
      <c r="N873" t="s">
        <v>167</v>
      </c>
      <c r="P873">
        <v>2.2869999999999999</v>
      </c>
      <c r="V873" t="s">
        <v>35</v>
      </c>
      <c r="W873" s="1">
        <v>38495</v>
      </c>
      <c r="X873">
        <v>20050523</v>
      </c>
      <c r="Y873">
        <v>0.99510299999999996</v>
      </c>
      <c r="AB873">
        <v>-0.65579555175363602</v>
      </c>
      <c r="AI873" s="2">
        <f t="shared" si="52"/>
        <v>38495</v>
      </c>
      <c r="AJ873">
        <f t="shared" si="53"/>
        <v>3.9818866700000086</v>
      </c>
      <c r="AK873">
        <f t="shared" si="54"/>
        <v>3.9818866700000086</v>
      </c>
      <c r="AL873" s="3">
        <f>Sheet2!$Q$35</f>
        <v>10.235623914817568</v>
      </c>
      <c r="AM873" s="3">
        <f>Sheet2!$Q$37</f>
        <v>7.8277745832156471</v>
      </c>
      <c r="AN873" s="3">
        <f>Sheet2!$Q$39</f>
        <v>3.8789864960000009</v>
      </c>
      <c r="AU873">
        <f t="shared" si="55"/>
        <v>2.8347412597166919E-2</v>
      </c>
      <c r="AV873">
        <f>VLOOKUP(AI873,Sheet3!C905:F4196,4,FALSE)</f>
        <v>343.88897251926124</v>
      </c>
    </row>
    <row r="874" spans="1:48">
      <c r="A874">
        <v>52255294</v>
      </c>
      <c r="B874">
        <v>110</v>
      </c>
      <c r="C874" t="s">
        <v>164</v>
      </c>
      <c r="D874">
        <v>0</v>
      </c>
      <c r="E874" t="s">
        <v>165</v>
      </c>
      <c r="F874" t="s">
        <v>34</v>
      </c>
      <c r="G874" t="s">
        <v>166</v>
      </c>
      <c r="H874">
        <v>1</v>
      </c>
      <c r="I874">
        <v>18.62</v>
      </c>
      <c r="J874">
        <v>20.71</v>
      </c>
      <c r="K874">
        <v>9.3490000000000002</v>
      </c>
      <c r="L874">
        <v>11.439</v>
      </c>
      <c r="M874">
        <v>36848</v>
      </c>
      <c r="N874" t="s">
        <v>167</v>
      </c>
      <c r="P874">
        <v>2.2869999999999999</v>
      </c>
      <c r="V874" t="s">
        <v>35</v>
      </c>
      <c r="W874" s="1">
        <v>38496</v>
      </c>
      <c r="X874">
        <v>20050524</v>
      </c>
      <c r="Y874">
        <v>0.99627100000000002</v>
      </c>
      <c r="AB874">
        <v>-0.71824208725406602</v>
      </c>
      <c r="AI874" s="2">
        <f t="shared" si="52"/>
        <v>38496</v>
      </c>
      <c r="AJ874">
        <f t="shared" si="53"/>
        <v>3.8836461900000074</v>
      </c>
      <c r="AK874">
        <f t="shared" si="54"/>
        <v>3.8836461900000074</v>
      </c>
      <c r="AL874" s="3">
        <f>Sheet2!$Q$35</f>
        <v>10.235623914817568</v>
      </c>
      <c r="AM874" s="3">
        <f>Sheet2!$Q$37</f>
        <v>7.8277745832156471</v>
      </c>
      <c r="AN874" s="3">
        <f>Sheet2!$Q$39</f>
        <v>3.8789864960000009</v>
      </c>
      <c r="AU874">
        <f t="shared" si="55"/>
        <v>2.7648029703805026E-2</v>
      </c>
      <c r="AV874">
        <f>VLOOKUP(AI874,Sheet3!C906:F4197,4,FALSE)</f>
        <v>335.59993053641136</v>
      </c>
    </row>
    <row r="875" spans="1:48">
      <c r="A875">
        <v>52277101</v>
      </c>
      <c r="B875">
        <v>110</v>
      </c>
      <c r="C875" t="s">
        <v>164</v>
      </c>
      <c r="D875">
        <v>0</v>
      </c>
      <c r="E875" t="s">
        <v>165</v>
      </c>
      <c r="F875" t="s">
        <v>34</v>
      </c>
      <c r="G875" t="s">
        <v>166</v>
      </c>
      <c r="H875">
        <v>1</v>
      </c>
      <c r="I875">
        <v>18.62</v>
      </c>
      <c r="J875">
        <v>20.71</v>
      </c>
      <c r="K875">
        <v>9.3490000000000002</v>
      </c>
      <c r="L875">
        <v>11.439</v>
      </c>
      <c r="M875">
        <v>36848</v>
      </c>
      <c r="N875" t="s">
        <v>167</v>
      </c>
      <c r="P875">
        <v>2.2869999999999999</v>
      </c>
      <c r="V875" t="s">
        <v>35</v>
      </c>
      <c r="W875" s="1">
        <v>38497</v>
      </c>
      <c r="X875">
        <v>20050525</v>
      </c>
      <c r="Y875">
        <v>0.99645600000000001</v>
      </c>
      <c r="AB875">
        <v>-0.72813301967493804</v>
      </c>
      <c r="AI875" s="2">
        <f t="shared" si="52"/>
        <v>38497</v>
      </c>
      <c r="AJ875">
        <f t="shared" si="53"/>
        <v>3.8680858400000062</v>
      </c>
      <c r="AK875">
        <f t="shared" si="54"/>
        <v>3.8680858400000062</v>
      </c>
      <c r="AL875" s="3">
        <f>Sheet2!$Q$35</f>
        <v>10.235623914817568</v>
      </c>
      <c r="AM875" s="3">
        <f>Sheet2!$Q$37</f>
        <v>7.8277745832156471</v>
      </c>
      <c r="AN875" s="3">
        <f>Sheet2!$Q$39</f>
        <v>3.8789864960000009</v>
      </c>
      <c r="AU875">
        <f t="shared" si="55"/>
        <v>2.7537254159907806E-2</v>
      </c>
      <c r="AV875">
        <f>VLOOKUP(AI875,Sheet3!C907:F4198,4,FALSE)</f>
        <v>276.37224594100496</v>
      </c>
    </row>
    <row r="876" spans="1:48">
      <c r="A876">
        <v>52299337</v>
      </c>
      <c r="B876">
        <v>110</v>
      </c>
      <c r="C876" t="s">
        <v>164</v>
      </c>
      <c r="D876">
        <v>0</v>
      </c>
      <c r="E876" t="s">
        <v>165</v>
      </c>
      <c r="F876" t="s">
        <v>34</v>
      </c>
      <c r="G876" t="s">
        <v>166</v>
      </c>
      <c r="H876">
        <v>1</v>
      </c>
      <c r="I876">
        <v>18.62</v>
      </c>
      <c r="J876">
        <v>20.71</v>
      </c>
      <c r="K876">
        <v>9.3490000000000002</v>
      </c>
      <c r="L876">
        <v>11.439</v>
      </c>
      <c r="M876">
        <v>36848</v>
      </c>
      <c r="N876" t="s">
        <v>167</v>
      </c>
      <c r="P876">
        <v>2.2869999999999999</v>
      </c>
      <c r="V876" t="s">
        <v>35</v>
      </c>
      <c r="W876" s="1">
        <v>38498</v>
      </c>
      <c r="X876">
        <v>20050526</v>
      </c>
      <c r="Y876">
        <v>0.99516400000000005</v>
      </c>
      <c r="AB876">
        <v>-0.65905688622754999</v>
      </c>
      <c r="AI876" s="2">
        <f t="shared" si="52"/>
        <v>38498</v>
      </c>
      <c r="AJ876">
        <f t="shared" si="53"/>
        <v>3.9767559600000055</v>
      </c>
      <c r="AK876">
        <f t="shared" si="54"/>
        <v>3.9767559600000055</v>
      </c>
      <c r="AL876" s="3">
        <f>Sheet2!$Q$35</f>
        <v>10.235623914817568</v>
      </c>
      <c r="AM876" s="3">
        <f>Sheet2!$Q$37</f>
        <v>7.8277745832156471</v>
      </c>
      <c r="AN876" s="3">
        <f>Sheet2!$Q$39</f>
        <v>3.8789864960000009</v>
      </c>
      <c r="AU876">
        <f t="shared" si="55"/>
        <v>2.8310886607017006E-2</v>
      </c>
      <c r="AV876">
        <f>VLOOKUP(AI876,Sheet3!C908:F4199,4,FALSE)</f>
        <v>217.28625437094649</v>
      </c>
    </row>
    <row r="877" spans="1:48">
      <c r="A877">
        <v>52321218</v>
      </c>
      <c r="B877">
        <v>110</v>
      </c>
      <c r="C877" t="s">
        <v>164</v>
      </c>
      <c r="D877">
        <v>0</v>
      </c>
      <c r="E877" t="s">
        <v>165</v>
      </c>
      <c r="F877" t="s">
        <v>34</v>
      </c>
      <c r="G877" t="s">
        <v>166</v>
      </c>
      <c r="H877">
        <v>1</v>
      </c>
      <c r="I877">
        <v>18.62</v>
      </c>
      <c r="J877">
        <v>20.71</v>
      </c>
      <c r="K877">
        <v>9.3490000000000002</v>
      </c>
      <c r="L877">
        <v>11.439</v>
      </c>
      <c r="M877">
        <v>36848</v>
      </c>
      <c r="N877" t="s">
        <v>167</v>
      </c>
      <c r="P877">
        <v>2.2869999999999999</v>
      </c>
      <c r="V877" t="s">
        <v>35</v>
      </c>
      <c r="W877" s="1">
        <v>38499</v>
      </c>
      <c r="X877">
        <v>20050527</v>
      </c>
      <c r="Y877">
        <v>0.99558899999999995</v>
      </c>
      <c r="AB877">
        <v>-0.68177929854576502</v>
      </c>
      <c r="AI877" s="2">
        <f t="shared" si="52"/>
        <v>38499</v>
      </c>
      <c r="AJ877">
        <f t="shared" si="53"/>
        <v>3.9410092100000185</v>
      </c>
      <c r="AK877">
        <f t="shared" si="54"/>
        <v>3.9410092100000185</v>
      </c>
      <c r="AL877" s="3">
        <f>Sheet2!$Q$35</f>
        <v>10.235623914817568</v>
      </c>
      <c r="AM877" s="3">
        <f>Sheet2!$Q$37</f>
        <v>7.8277745832156471</v>
      </c>
      <c r="AN877" s="3">
        <f>Sheet2!$Q$39</f>
        <v>3.8789864960000009</v>
      </c>
      <c r="AU877">
        <f t="shared" si="55"/>
        <v>2.8056402249415385E-2</v>
      </c>
      <c r="AV877">
        <f>VLOOKUP(AI877,Sheet3!C909:F4200,4,FALSE)</f>
        <v>173.71564907647891</v>
      </c>
    </row>
    <row r="878" spans="1:48">
      <c r="A878">
        <v>52343499</v>
      </c>
      <c r="B878">
        <v>110</v>
      </c>
      <c r="C878" t="s">
        <v>164</v>
      </c>
      <c r="D878">
        <v>0</v>
      </c>
      <c r="E878" t="s">
        <v>165</v>
      </c>
      <c r="F878" t="s">
        <v>34</v>
      </c>
      <c r="G878" t="s">
        <v>166</v>
      </c>
      <c r="H878">
        <v>1</v>
      </c>
      <c r="I878">
        <v>18.62</v>
      </c>
      <c r="J878">
        <v>20.71</v>
      </c>
      <c r="K878">
        <v>9.3490000000000002</v>
      </c>
      <c r="L878">
        <v>11.439</v>
      </c>
      <c r="M878">
        <v>36848</v>
      </c>
      <c r="N878" t="s">
        <v>167</v>
      </c>
      <c r="P878">
        <v>2.2869999999999999</v>
      </c>
      <c r="V878" t="s">
        <v>35</v>
      </c>
      <c r="W878" s="1">
        <v>38500</v>
      </c>
      <c r="X878">
        <v>20050528</v>
      </c>
      <c r="Y878">
        <v>0.99375400000000003</v>
      </c>
      <c r="AB878">
        <v>-0.58367194183062798</v>
      </c>
      <c r="AI878" s="2">
        <f t="shared" si="52"/>
        <v>38500</v>
      </c>
      <c r="AJ878">
        <f t="shared" si="53"/>
        <v>4.0953510599999987</v>
      </c>
      <c r="AK878">
        <f t="shared" si="54"/>
        <v>4.0953510599999987</v>
      </c>
      <c r="AL878" s="3">
        <f>Sheet2!$Q$35</f>
        <v>10.235623914817568</v>
      </c>
      <c r="AM878" s="3">
        <f>Sheet2!$Q$37</f>
        <v>7.8277745832156471</v>
      </c>
      <c r="AN878" s="3">
        <f>Sheet2!$Q$39</f>
        <v>3.8789864960000009</v>
      </c>
      <c r="AU878">
        <f t="shared" si="55"/>
        <v>2.9155175887530877E-2</v>
      </c>
      <c r="AV878">
        <f>VLOOKUP(AI878,Sheet3!C910:F4201,4,FALSE)</f>
        <v>146.01466262097188</v>
      </c>
    </row>
    <row r="879" spans="1:48">
      <c r="A879">
        <v>52365421</v>
      </c>
      <c r="B879">
        <v>110</v>
      </c>
      <c r="C879" t="s">
        <v>164</v>
      </c>
      <c r="D879">
        <v>0</v>
      </c>
      <c r="E879" t="s">
        <v>165</v>
      </c>
      <c r="F879" t="s">
        <v>34</v>
      </c>
      <c r="G879" t="s">
        <v>166</v>
      </c>
      <c r="H879">
        <v>1</v>
      </c>
      <c r="I879">
        <v>18.62</v>
      </c>
      <c r="J879">
        <v>20.71</v>
      </c>
      <c r="K879">
        <v>9.3490000000000002</v>
      </c>
      <c r="L879">
        <v>11.439</v>
      </c>
      <c r="M879">
        <v>36848</v>
      </c>
      <c r="N879" t="s">
        <v>167</v>
      </c>
      <c r="P879">
        <v>2.2869999999999999</v>
      </c>
      <c r="V879" t="s">
        <v>35</v>
      </c>
      <c r="W879" s="1">
        <v>38501</v>
      </c>
      <c r="X879">
        <v>20050529</v>
      </c>
      <c r="Y879">
        <v>0.99375400000000003</v>
      </c>
      <c r="AB879">
        <v>-0.58367194183062798</v>
      </c>
      <c r="AI879" s="2">
        <f t="shared" si="52"/>
        <v>38501</v>
      </c>
      <c r="AJ879">
        <f t="shared" si="53"/>
        <v>4.0953510599999987</v>
      </c>
      <c r="AK879">
        <f t="shared" si="54"/>
        <v>4.0953510599999987</v>
      </c>
      <c r="AL879" s="3">
        <f>Sheet2!$Q$35</f>
        <v>10.235623914817568</v>
      </c>
      <c r="AM879" s="3">
        <f>Sheet2!$Q$37</f>
        <v>7.8277745832156471</v>
      </c>
      <c r="AN879" s="3">
        <f>Sheet2!$Q$39</f>
        <v>3.8789864960000009</v>
      </c>
      <c r="AU879">
        <f t="shared" si="55"/>
        <v>2.9155175887530877E-2</v>
      </c>
      <c r="AV879">
        <f>VLOOKUP(AI879,Sheet3!C911:F4202,4,FALSE)</f>
        <v>131.98705311153353</v>
      </c>
    </row>
    <row r="880" spans="1:48">
      <c r="A880">
        <v>52387775</v>
      </c>
      <c r="B880">
        <v>110</v>
      </c>
      <c r="C880" t="s">
        <v>164</v>
      </c>
      <c r="D880">
        <v>0</v>
      </c>
      <c r="E880" t="s">
        <v>165</v>
      </c>
      <c r="F880" t="s">
        <v>34</v>
      </c>
      <c r="G880" t="s">
        <v>166</v>
      </c>
      <c r="H880">
        <v>1</v>
      </c>
      <c r="I880">
        <v>18.62</v>
      </c>
      <c r="J880">
        <v>20.71</v>
      </c>
      <c r="K880">
        <v>9.3490000000000002</v>
      </c>
      <c r="L880">
        <v>11.439</v>
      </c>
      <c r="M880">
        <v>36848</v>
      </c>
      <c r="N880" t="s">
        <v>167</v>
      </c>
      <c r="P880">
        <v>2.2869999999999999</v>
      </c>
      <c r="V880" t="s">
        <v>35</v>
      </c>
      <c r="W880" s="1">
        <v>38502</v>
      </c>
      <c r="X880">
        <v>20050530</v>
      </c>
      <c r="Y880">
        <v>0.99476699999999996</v>
      </c>
      <c r="AB880">
        <v>-0.63783147989734801</v>
      </c>
      <c r="AI880" s="2">
        <f t="shared" si="52"/>
        <v>38502</v>
      </c>
      <c r="AJ880">
        <f t="shared" si="53"/>
        <v>4.0101476300000058</v>
      </c>
      <c r="AK880">
        <f t="shared" si="54"/>
        <v>4.0101476300000058</v>
      </c>
      <c r="AL880" s="3">
        <f>Sheet2!$Q$35</f>
        <v>10.235623914817568</v>
      </c>
      <c r="AM880" s="3">
        <f>Sheet2!$Q$37</f>
        <v>7.8277745832156471</v>
      </c>
      <c r="AN880" s="3">
        <f>Sheet2!$Q$39</f>
        <v>3.8789864960000009</v>
      </c>
      <c r="AU880">
        <f t="shared" si="55"/>
        <v>2.8548604936353195E-2</v>
      </c>
      <c r="AV880">
        <f>VLOOKUP(AI880,Sheet3!C912:F4203,4,FALSE)</f>
        <v>124.05224369205325</v>
      </c>
    </row>
    <row r="881" spans="1:48">
      <c r="A881">
        <v>52410064</v>
      </c>
      <c r="B881">
        <v>110</v>
      </c>
      <c r="C881" t="s">
        <v>164</v>
      </c>
      <c r="D881">
        <v>0</v>
      </c>
      <c r="E881" t="s">
        <v>165</v>
      </c>
      <c r="F881" t="s">
        <v>34</v>
      </c>
      <c r="G881" t="s">
        <v>166</v>
      </c>
      <c r="H881">
        <v>1</v>
      </c>
      <c r="I881">
        <v>18.62</v>
      </c>
      <c r="J881">
        <v>20.71</v>
      </c>
      <c r="K881">
        <v>9.3490000000000002</v>
      </c>
      <c r="L881">
        <v>11.439</v>
      </c>
      <c r="M881">
        <v>36848</v>
      </c>
      <c r="N881" t="s">
        <v>167</v>
      </c>
      <c r="P881">
        <v>2.2869999999999999</v>
      </c>
      <c r="V881" t="s">
        <v>35</v>
      </c>
      <c r="W881" s="1">
        <v>38503</v>
      </c>
      <c r="X881">
        <v>20050531</v>
      </c>
      <c r="Y881">
        <v>0.98777899999999996</v>
      </c>
      <c r="AB881">
        <v>-0.264221556886228</v>
      </c>
      <c r="AI881" s="2">
        <f t="shared" si="52"/>
        <v>38503</v>
      </c>
      <c r="AJ881">
        <f t="shared" si="53"/>
        <v>4.5979083100000082</v>
      </c>
      <c r="AK881">
        <f t="shared" si="54"/>
        <v>4.5979083100000082</v>
      </c>
      <c r="AL881" s="3">
        <f>Sheet2!$Q$35</f>
        <v>10.235623914817568</v>
      </c>
      <c r="AM881" s="3">
        <f>Sheet2!$Q$37</f>
        <v>7.8277745832156471</v>
      </c>
      <c r="AN881" s="3">
        <f>Sheet2!$Q$39</f>
        <v>3.8789864960000009</v>
      </c>
      <c r="AU881">
        <f t="shared" si="55"/>
        <v>3.2732926562049146E-2</v>
      </c>
      <c r="AV881">
        <f>VLOOKUP(AI881,Sheet3!C913:F4204,4,FALSE)</f>
        <v>117.88859708942125</v>
      </c>
    </row>
    <row r="882" spans="1:48">
      <c r="A882">
        <v>52429612</v>
      </c>
      <c r="B882">
        <v>110</v>
      </c>
      <c r="C882" t="s">
        <v>164</v>
      </c>
      <c r="D882">
        <v>0</v>
      </c>
      <c r="E882" t="s">
        <v>165</v>
      </c>
      <c r="F882" t="s">
        <v>34</v>
      </c>
      <c r="G882" t="s">
        <v>166</v>
      </c>
      <c r="H882">
        <v>1</v>
      </c>
      <c r="I882">
        <v>18.62</v>
      </c>
      <c r="J882">
        <v>20.71</v>
      </c>
      <c r="K882">
        <v>9.3490000000000002</v>
      </c>
      <c r="L882">
        <v>11.439</v>
      </c>
      <c r="M882">
        <v>36848</v>
      </c>
      <c r="N882" t="s">
        <v>167</v>
      </c>
      <c r="P882">
        <v>2.2869999999999999</v>
      </c>
      <c r="V882" t="s">
        <v>35</v>
      </c>
      <c r="W882" s="1">
        <v>38504</v>
      </c>
      <c r="X882">
        <v>20050601</v>
      </c>
      <c r="Y882">
        <v>0.98377199999999998</v>
      </c>
      <c r="AB882">
        <v>-4.9989307100086602E-2</v>
      </c>
      <c r="AI882" s="2">
        <f t="shared" si="52"/>
        <v>38504</v>
      </c>
      <c r="AJ882">
        <f t="shared" si="53"/>
        <v>4.9349370800000116</v>
      </c>
      <c r="AK882">
        <f t="shared" si="54"/>
        <v>4.9349370800000116</v>
      </c>
      <c r="AL882" s="3">
        <f>Sheet2!$Q$35</f>
        <v>10.235623914817568</v>
      </c>
      <c r="AM882" s="3">
        <f>Sheet2!$Q$37</f>
        <v>7.8277745832156471</v>
      </c>
      <c r="AN882" s="3">
        <f>Sheet2!$Q$39</f>
        <v>3.8789864960000009</v>
      </c>
      <c r="AU882">
        <f t="shared" si="55"/>
        <v>3.5132264964190502E-2</v>
      </c>
      <c r="AV882">
        <f>VLOOKUP(AI882,Sheet3!C914:F4205,4,FALSE)</f>
        <v>112.92934120224608</v>
      </c>
    </row>
    <row r="883" spans="1:48">
      <c r="A883">
        <v>52451847</v>
      </c>
      <c r="B883">
        <v>110</v>
      </c>
      <c r="C883" t="s">
        <v>164</v>
      </c>
      <c r="D883">
        <v>0</v>
      </c>
      <c r="E883" t="s">
        <v>165</v>
      </c>
      <c r="F883" t="s">
        <v>34</v>
      </c>
      <c r="G883" t="s">
        <v>166</v>
      </c>
      <c r="H883">
        <v>1</v>
      </c>
      <c r="I883">
        <v>18.62</v>
      </c>
      <c r="J883">
        <v>20.71</v>
      </c>
      <c r="K883">
        <v>9.3490000000000002</v>
      </c>
      <c r="L883">
        <v>11.439</v>
      </c>
      <c r="M883">
        <v>36848</v>
      </c>
      <c r="N883" t="s">
        <v>167</v>
      </c>
      <c r="P883">
        <v>2.2869999999999999</v>
      </c>
      <c r="V883" t="s">
        <v>35</v>
      </c>
      <c r="W883" s="1">
        <v>38505</v>
      </c>
      <c r="X883">
        <v>20050602</v>
      </c>
      <c r="Y883">
        <v>0.98564300000000005</v>
      </c>
      <c r="AB883">
        <v>-0.15002138579983401</v>
      </c>
      <c r="AI883" s="2">
        <f t="shared" si="52"/>
        <v>38505</v>
      </c>
      <c r="AJ883">
        <f t="shared" si="53"/>
        <v>4.7775672700000058</v>
      </c>
      <c r="AK883">
        <f t="shared" si="54"/>
        <v>4.7775672700000058</v>
      </c>
      <c r="AL883" s="3">
        <f>Sheet2!$Q$35</f>
        <v>10.235623914817568</v>
      </c>
      <c r="AM883" s="3">
        <f>Sheet2!$Q$37</f>
        <v>7.8277745832156471</v>
      </c>
      <c r="AN883" s="3">
        <f>Sheet2!$Q$39</f>
        <v>3.8789864960000009</v>
      </c>
      <c r="AU883">
        <f t="shared" si="55"/>
        <v>3.4011935004019153E-2</v>
      </c>
      <c r="AV883">
        <f>VLOOKUP(AI883,Sheet3!C915:F4206,4,FALSE)</f>
        <v>108.32431787844057</v>
      </c>
    </row>
    <row r="884" spans="1:48">
      <c r="A884">
        <v>52473797</v>
      </c>
      <c r="B884">
        <v>110</v>
      </c>
      <c r="C884" t="s">
        <v>164</v>
      </c>
      <c r="D884">
        <v>0</v>
      </c>
      <c r="E884" t="s">
        <v>165</v>
      </c>
      <c r="F884" t="s">
        <v>34</v>
      </c>
      <c r="G884" t="s">
        <v>166</v>
      </c>
      <c r="H884">
        <v>1</v>
      </c>
      <c r="I884">
        <v>18.62</v>
      </c>
      <c r="J884">
        <v>20.71</v>
      </c>
      <c r="K884">
        <v>9.3490000000000002</v>
      </c>
      <c r="L884">
        <v>11.439</v>
      </c>
      <c r="M884">
        <v>36848</v>
      </c>
      <c r="N884" t="s">
        <v>167</v>
      </c>
      <c r="P884">
        <v>2.2869999999999999</v>
      </c>
      <c r="V884" t="s">
        <v>35</v>
      </c>
      <c r="W884" s="1">
        <v>38506</v>
      </c>
      <c r="X884">
        <v>20050603</v>
      </c>
      <c r="Y884">
        <v>0.98438800000000004</v>
      </c>
      <c r="AB884">
        <v>-8.2923438836616806E-2</v>
      </c>
      <c r="AI884" s="2">
        <f t="shared" si="52"/>
        <v>38506</v>
      </c>
      <c r="AJ884">
        <f t="shared" si="53"/>
        <v>4.8831253200000049</v>
      </c>
      <c r="AK884">
        <f t="shared" si="54"/>
        <v>4.8831253200000049</v>
      </c>
      <c r="AL884" s="3">
        <f>Sheet2!$Q$35</f>
        <v>10.235623914817568</v>
      </c>
      <c r="AM884" s="3">
        <f>Sheet2!$Q$37</f>
        <v>7.8277745832156471</v>
      </c>
      <c r="AN884" s="3">
        <f>Sheet2!$Q$39</f>
        <v>3.8789864960000009</v>
      </c>
      <c r="AU884">
        <f t="shared" si="55"/>
        <v>3.4763412342348914E-2</v>
      </c>
      <c r="AV884">
        <f>VLOOKUP(AI884,Sheet3!C916:F4207,4,FALSE)</f>
        <v>104.35691316870042</v>
      </c>
    </row>
    <row r="885" spans="1:48">
      <c r="A885">
        <v>52496146</v>
      </c>
      <c r="B885">
        <v>110</v>
      </c>
      <c r="C885" t="s">
        <v>164</v>
      </c>
      <c r="D885">
        <v>0</v>
      </c>
      <c r="E885" t="s">
        <v>165</v>
      </c>
      <c r="F885" t="s">
        <v>34</v>
      </c>
      <c r="G885" t="s">
        <v>166</v>
      </c>
      <c r="H885">
        <v>1</v>
      </c>
      <c r="I885">
        <v>18.62</v>
      </c>
      <c r="J885">
        <v>20.71</v>
      </c>
      <c r="K885">
        <v>9.3490000000000002</v>
      </c>
      <c r="L885">
        <v>11.439</v>
      </c>
      <c r="M885">
        <v>36848</v>
      </c>
      <c r="N885" t="s">
        <v>167</v>
      </c>
      <c r="P885">
        <v>2.2869999999999999</v>
      </c>
      <c r="V885" t="s">
        <v>35</v>
      </c>
      <c r="W885" s="1">
        <v>38507</v>
      </c>
      <c r="X885">
        <v>20050604</v>
      </c>
      <c r="Y885">
        <v>0.98917100000000002</v>
      </c>
      <c r="AB885">
        <v>-0.33864414029084999</v>
      </c>
      <c r="AI885" s="2">
        <f t="shared" si="52"/>
        <v>38507</v>
      </c>
      <c r="AJ885">
        <f t="shared" si="53"/>
        <v>4.4808271899999994</v>
      </c>
      <c r="AK885">
        <f t="shared" si="54"/>
        <v>4.4808271899999994</v>
      </c>
      <c r="AL885" s="3">
        <f>Sheet2!$Q$35</f>
        <v>10.235623914817568</v>
      </c>
      <c r="AM885" s="3">
        <f>Sheet2!$Q$37</f>
        <v>7.8277745832156471</v>
      </c>
      <c r="AN885" s="3">
        <f>Sheet2!$Q$39</f>
        <v>3.8789864960000009</v>
      </c>
      <c r="AU885">
        <f t="shared" si="55"/>
        <v>3.1899415442563001E-2</v>
      </c>
      <c r="AV885">
        <f>VLOOKUP(AI885,Sheet3!C917:F4208,4,FALSE)</f>
        <v>100.8854340476778</v>
      </c>
    </row>
    <row r="886" spans="1:48">
      <c r="A886">
        <v>52518033</v>
      </c>
      <c r="B886">
        <v>110</v>
      </c>
      <c r="C886" t="s">
        <v>164</v>
      </c>
      <c r="D886">
        <v>0</v>
      </c>
      <c r="E886" t="s">
        <v>165</v>
      </c>
      <c r="F886" t="s">
        <v>34</v>
      </c>
      <c r="G886" t="s">
        <v>166</v>
      </c>
      <c r="H886">
        <v>1</v>
      </c>
      <c r="I886">
        <v>18.62</v>
      </c>
      <c r="J886">
        <v>20.71</v>
      </c>
      <c r="K886">
        <v>9.3490000000000002</v>
      </c>
      <c r="L886">
        <v>11.439</v>
      </c>
      <c r="M886">
        <v>36848</v>
      </c>
      <c r="N886" t="s">
        <v>167</v>
      </c>
      <c r="P886">
        <v>2.2869999999999999</v>
      </c>
      <c r="V886" t="s">
        <v>35</v>
      </c>
      <c r="W886" s="1">
        <v>38508</v>
      </c>
      <c r="X886">
        <v>20050605</v>
      </c>
      <c r="Y886">
        <v>0.99086600000000002</v>
      </c>
      <c r="AB886">
        <v>-0.42926646706587201</v>
      </c>
      <c r="AI886" s="2">
        <f t="shared" si="52"/>
        <v>38508</v>
      </c>
      <c r="AJ886">
        <f t="shared" si="53"/>
        <v>4.3382607400000097</v>
      </c>
      <c r="AK886">
        <f t="shared" si="54"/>
        <v>4.3382607400000097</v>
      </c>
      <c r="AL886" s="3">
        <f>Sheet2!$Q$35</f>
        <v>10.235623914817568</v>
      </c>
      <c r="AM886" s="3">
        <f>Sheet2!$Q$37</f>
        <v>7.8277745832156471</v>
      </c>
      <c r="AN886" s="3">
        <f>Sheet2!$Q$39</f>
        <v>3.8789864960000009</v>
      </c>
      <c r="AU886">
        <f t="shared" si="55"/>
        <v>3.0884471945775066E-2</v>
      </c>
      <c r="AV886">
        <f>VLOOKUP(AI886,Sheet3!C918:F4209,4,FALSE)</f>
        <v>96.209564211198355</v>
      </c>
    </row>
    <row r="887" spans="1:48">
      <c r="A887">
        <v>52539996</v>
      </c>
      <c r="B887">
        <v>110</v>
      </c>
      <c r="C887" t="s">
        <v>164</v>
      </c>
      <c r="D887">
        <v>0</v>
      </c>
      <c r="E887" t="s">
        <v>165</v>
      </c>
      <c r="F887" t="s">
        <v>34</v>
      </c>
      <c r="G887" t="s">
        <v>166</v>
      </c>
      <c r="H887">
        <v>1</v>
      </c>
      <c r="I887">
        <v>18.62</v>
      </c>
      <c r="J887">
        <v>20.71</v>
      </c>
      <c r="K887">
        <v>9.3490000000000002</v>
      </c>
      <c r="L887">
        <v>11.439</v>
      </c>
      <c r="M887">
        <v>36848</v>
      </c>
      <c r="N887" t="s">
        <v>167</v>
      </c>
      <c r="P887">
        <v>2.2869999999999999</v>
      </c>
      <c r="V887" t="s">
        <v>35</v>
      </c>
      <c r="W887" s="1">
        <v>38509</v>
      </c>
      <c r="X887">
        <v>20050606</v>
      </c>
      <c r="Y887">
        <v>0.99016300000000002</v>
      </c>
      <c r="AB887">
        <v>-0.39168092386655601</v>
      </c>
      <c r="AI887" s="2">
        <f t="shared" si="52"/>
        <v>38509</v>
      </c>
      <c r="AJ887">
        <f t="shared" si="53"/>
        <v>4.3973900700000002</v>
      </c>
      <c r="AK887">
        <f t="shared" si="54"/>
        <v>4.3973900700000002</v>
      </c>
      <c r="AL887" s="3">
        <f>Sheet2!$Q$35</f>
        <v>10.235623914817568</v>
      </c>
      <c r="AM887" s="3">
        <f>Sheet2!$Q$37</f>
        <v>7.8277745832156471</v>
      </c>
      <c r="AN887" s="3">
        <f>Sheet2!$Q$39</f>
        <v>3.8789864960000009</v>
      </c>
      <c r="AU887">
        <f t="shared" si="55"/>
        <v>3.1305419012584421E-2</v>
      </c>
      <c r="AV887">
        <f>VLOOKUP(AI887,Sheet3!C919:F4210,4,FALSE)</f>
        <v>90.754382735305668</v>
      </c>
    </row>
    <row r="888" spans="1:48">
      <c r="A888">
        <v>52562395</v>
      </c>
      <c r="B888">
        <v>110</v>
      </c>
      <c r="C888" t="s">
        <v>164</v>
      </c>
      <c r="D888">
        <v>0</v>
      </c>
      <c r="E888" t="s">
        <v>165</v>
      </c>
      <c r="F888" t="s">
        <v>34</v>
      </c>
      <c r="G888" t="s">
        <v>166</v>
      </c>
      <c r="H888">
        <v>1</v>
      </c>
      <c r="I888">
        <v>18.62</v>
      </c>
      <c r="J888">
        <v>20.71</v>
      </c>
      <c r="K888">
        <v>9.3490000000000002</v>
      </c>
      <c r="L888">
        <v>11.439</v>
      </c>
      <c r="M888">
        <v>36848</v>
      </c>
      <c r="N888" t="s">
        <v>167</v>
      </c>
      <c r="P888">
        <v>2.2869999999999999</v>
      </c>
      <c r="V888" t="s">
        <v>35</v>
      </c>
      <c r="W888" s="1">
        <v>38510</v>
      </c>
      <c r="X888">
        <v>20050607</v>
      </c>
      <c r="Y888">
        <v>0.99032600000000004</v>
      </c>
      <c r="AB888">
        <v>-0.40039563729683902</v>
      </c>
      <c r="AI888" s="2">
        <f t="shared" si="52"/>
        <v>38510</v>
      </c>
      <c r="AJ888">
        <f t="shared" si="53"/>
        <v>4.3836801400000098</v>
      </c>
      <c r="AK888">
        <f t="shared" si="54"/>
        <v>4.3836801400000098</v>
      </c>
      <c r="AL888" s="3">
        <f>Sheet2!$Q$35</f>
        <v>10.235623914817568</v>
      </c>
      <c r="AM888" s="3">
        <f>Sheet2!$Q$37</f>
        <v>7.8277745832156471</v>
      </c>
      <c r="AN888" s="3">
        <f>Sheet2!$Q$39</f>
        <v>3.8789864960000009</v>
      </c>
      <c r="AU888">
        <f t="shared" si="55"/>
        <v>3.1207816776610185E-2</v>
      </c>
      <c r="AV888">
        <f>VLOOKUP(AI888,Sheet3!C920:F4211,4,FALSE)</f>
        <v>84.023964031282219</v>
      </c>
    </row>
    <row r="889" spans="1:48">
      <c r="A889">
        <v>52584312</v>
      </c>
      <c r="B889">
        <v>110</v>
      </c>
      <c r="C889" t="s">
        <v>164</v>
      </c>
      <c r="D889">
        <v>0</v>
      </c>
      <c r="E889" t="s">
        <v>165</v>
      </c>
      <c r="F889" t="s">
        <v>34</v>
      </c>
      <c r="G889" t="s">
        <v>166</v>
      </c>
      <c r="H889">
        <v>1</v>
      </c>
      <c r="I889">
        <v>18.62</v>
      </c>
      <c r="J889">
        <v>20.71</v>
      </c>
      <c r="K889">
        <v>9.3490000000000002</v>
      </c>
      <c r="L889">
        <v>11.439</v>
      </c>
      <c r="M889">
        <v>36848</v>
      </c>
      <c r="N889" t="s">
        <v>167</v>
      </c>
      <c r="P889">
        <v>2.2869999999999999</v>
      </c>
      <c r="V889" t="s">
        <v>35</v>
      </c>
      <c r="W889" s="1">
        <v>38511</v>
      </c>
      <c r="X889">
        <v>20050608</v>
      </c>
      <c r="Y889">
        <v>0.99051599999999995</v>
      </c>
      <c r="AB889">
        <v>-0.41055389221556798</v>
      </c>
      <c r="AI889" s="2">
        <f t="shared" si="52"/>
        <v>38511</v>
      </c>
      <c r="AJ889">
        <f t="shared" si="53"/>
        <v>4.3676992400000074</v>
      </c>
      <c r="AK889">
        <f t="shared" si="54"/>
        <v>4.3676992400000074</v>
      </c>
      <c r="AL889" s="3">
        <f>Sheet2!$Q$35</f>
        <v>10.235623914817568</v>
      </c>
      <c r="AM889" s="3">
        <f>Sheet2!$Q$37</f>
        <v>7.8277745832156471</v>
      </c>
      <c r="AN889" s="3">
        <f>Sheet2!$Q$39</f>
        <v>3.8789864960000009</v>
      </c>
      <c r="AU889">
        <f t="shared" si="55"/>
        <v>3.109404729909411E-2</v>
      </c>
      <c r="AV889">
        <f>VLOOKUP(AI889,Sheet3!C921:F4212,4,FALSE)</f>
        <v>76.655926713193381</v>
      </c>
    </row>
    <row r="890" spans="1:48">
      <c r="A890">
        <v>52606612</v>
      </c>
      <c r="B890">
        <v>110</v>
      </c>
      <c r="C890" t="s">
        <v>164</v>
      </c>
      <c r="D890">
        <v>0</v>
      </c>
      <c r="E890" t="s">
        <v>165</v>
      </c>
      <c r="F890" t="s">
        <v>34</v>
      </c>
      <c r="G890" t="s">
        <v>166</v>
      </c>
      <c r="H890">
        <v>1</v>
      </c>
      <c r="I890">
        <v>18.62</v>
      </c>
      <c r="J890">
        <v>20.71</v>
      </c>
      <c r="K890">
        <v>9.3490000000000002</v>
      </c>
      <c r="L890">
        <v>11.439</v>
      </c>
      <c r="M890">
        <v>36848</v>
      </c>
      <c r="N890" t="s">
        <v>167</v>
      </c>
      <c r="P890">
        <v>2.2869999999999999</v>
      </c>
      <c r="V890" t="s">
        <v>35</v>
      </c>
      <c r="W890" s="1">
        <v>38512</v>
      </c>
      <c r="X890">
        <v>20050609</v>
      </c>
      <c r="Y890">
        <v>0.99302800000000002</v>
      </c>
      <c r="AB890">
        <v>-0.54485671514114997</v>
      </c>
      <c r="AI890" s="2">
        <f t="shared" si="52"/>
        <v>38512</v>
      </c>
      <c r="AJ890">
        <f t="shared" si="53"/>
        <v>4.1564149200000031</v>
      </c>
      <c r="AK890">
        <f t="shared" si="54"/>
        <v>4.1564149200000031</v>
      </c>
      <c r="AL890" s="3">
        <f>Sheet2!$Q$35</f>
        <v>10.235623914817568</v>
      </c>
      <c r="AM890" s="3">
        <f>Sheet2!$Q$37</f>
        <v>7.8277745832156471</v>
      </c>
      <c r="AN890" s="3">
        <f>Sheet2!$Q$39</f>
        <v>3.8789864960000009</v>
      </c>
      <c r="AU890">
        <f t="shared" si="55"/>
        <v>2.958989504898701E-2</v>
      </c>
      <c r="AV890">
        <f>VLOOKUP(AI890,Sheet3!C922:F4213,4,FALSE)</f>
        <v>70.988205699278907</v>
      </c>
    </row>
    <row r="891" spans="1:48">
      <c r="A891">
        <v>52628542</v>
      </c>
      <c r="B891">
        <v>110</v>
      </c>
      <c r="C891" t="s">
        <v>164</v>
      </c>
      <c r="D891">
        <v>0</v>
      </c>
      <c r="E891" t="s">
        <v>165</v>
      </c>
      <c r="F891" t="s">
        <v>34</v>
      </c>
      <c r="G891" t="s">
        <v>166</v>
      </c>
      <c r="H891">
        <v>1</v>
      </c>
      <c r="I891">
        <v>18.62</v>
      </c>
      <c r="J891">
        <v>20.71</v>
      </c>
      <c r="K891">
        <v>9.3490000000000002</v>
      </c>
      <c r="L891">
        <v>11.439</v>
      </c>
      <c r="M891">
        <v>36848</v>
      </c>
      <c r="N891" t="s">
        <v>167</v>
      </c>
      <c r="P891">
        <v>2.2869999999999999</v>
      </c>
      <c r="V891" t="s">
        <v>35</v>
      </c>
      <c r="W891" s="1">
        <v>38513</v>
      </c>
      <c r="X891">
        <v>20050610</v>
      </c>
      <c r="Y891">
        <v>0.994556</v>
      </c>
      <c r="AB891">
        <v>-0.62655047048759804</v>
      </c>
      <c r="AI891" s="2">
        <f t="shared" si="52"/>
        <v>38513</v>
      </c>
      <c r="AJ891">
        <f t="shared" si="53"/>
        <v>4.0278948400000019</v>
      </c>
      <c r="AK891">
        <f t="shared" si="54"/>
        <v>4.0278948400000019</v>
      </c>
      <c r="AL891" s="3">
        <f>Sheet2!$Q$35</f>
        <v>10.235623914817568</v>
      </c>
      <c r="AM891" s="3">
        <f>Sheet2!$Q$37</f>
        <v>7.8277745832156471</v>
      </c>
      <c r="AN891" s="3">
        <f>Sheet2!$Q$39</f>
        <v>3.8789864960000009</v>
      </c>
      <c r="AU891">
        <f t="shared" si="55"/>
        <v>2.8674948935068372E-2</v>
      </c>
      <c r="AV891">
        <f>VLOOKUP(AI891,Sheet3!C923:F4214,4,FALSE)</f>
        <v>66.241489350125519</v>
      </c>
    </row>
    <row r="892" spans="1:48">
      <c r="A892">
        <v>52650828</v>
      </c>
      <c r="B892">
        <v>110</v>
      </c>
      <c r="C892" t="s">
        <v>164</v>
      </c>
      <c r="D892">
        <v>0</v>
      </c>
      <c r="E892" t="s">
        <v>165</v>
      </c>
      <c r="F892" t="s">
        <v>34</v>
      </c>
      <c r="G892" t="s">
        <v>166</v>
      </c>
      <c r="H892">
        <v>1</v>
      </c>
      <c r="I892">
        <v>18.62</v>
      </c>
      <c r="J892">
        <v>20.71</v>
      </c>
      <c r="K892">
        <v>9.3490000000000002</v>
      </c>
      <c r="L892">
        <v>11.439</v>
      </c>
      <c r="M892">
        <v>36848</v>
      </c>
      <c r="N892" t="s">
        <v>167</v>
      </c>
      <c r="P892">
        <v>2.2869999999999999</v>
      </c>
      <c r="V892" t="s">
        <v>35</v>
      </c>
      <c r="W892" s="1">
        <v>38514</v>
      </c>
      <c r="X892">
        <v>20050611</v>
      </c>
      <c r="Y892">
        <v>0.97963100000000003</v>
      </c>
      <c r="AB892">
        <v>0.17140718562873899</v>
      </c>
      <c r="AI892" s="2">
        <f t="shared" si="52"/>
        <v>38514</v>
      </c>
      <c r="AJ892">
        <f t="shared" si="53"/>
        <v>5.2832365900000013</v>
      </c>
      <c r="AK892">
        <f t="shared" si="54"/>
        <v>5.2832365900000013</v>
      </c>
      <c r="AL892" s="3">
        <f>Sheet2!$Q$35</f>
        <v>10.235623914817568</v>
      </c>
      <c r="AM892" s="3">
        <f>Sheet2!$Q$37</f>
        <v>7.8277745832156471</v>
      </c>
      <c r="AN892" s="3">
        <f>Sheet2!$Q$39</f>
        <v>3.8789864960000009</v>
      </c>
      <c r="AU892">
        <f t="shared" si="55"/>
        <v>3.7611840787316768E-2</v>
      </c>
      <c r="AV892">
        <f>VLOOKUP(AI892,Sheet3!C924:F4215,4,FALSE)</f>
        <v>62.770010229102901</v>
      </c>
    </row>
    <row r="893" spans="1:48">
      <c r="A893">
        <v>52672656</v>
      </c>
      <c r="B893">
        <v>110</v>
      </c>
      <c r="C893" t="s">
        <v>164</v>
      </c>
      <c r="D893">
        <v>0</v>
      </c>
      <c r="E893" t="s">
        <v>165</v>
      </c>
      <c r="F893" t="s">
        <v>34</v>
      </c>
      <c r="G893" t="s">
        <v>166</v>
      </c>
      <c r="H893">
        <v>1</v>
      </c>
      <c r="I893">
        <v>18.62</v>
      </c>
      <c r="J893">
        <v>20.71</v>
      </c>
      <c r="K893">
        <v>9.3490000000000002</v>
      </c>
      <c r="L893">
        <v>11.439</v>
      </c>
      <c r="M893">
        <v>36848</v>
      </c>
      <c r="N893" t="s">
        <v>167</v>
      </c>
      <c r="P893">
        <v>2.2869999999999999</v>
      </c>
      <c r="V893" t="s">
        <v>35</v>
      </c>
      <c r="W893" s="1">
        <v>38515</v>
      </c>
      <c r="X893">
        <v>20050612</v>
      </c>
      <c r="Y893">
        <v>0.97380900000000004</v>
      </c>
      <c r="AB893">
        <v>0.48267750213857602</v>
      </c>
      <c r="AI893" s="2">
        <f t="shared" si="52"/>
        <v>38515</v>
      </c>
      <c r="AJ893">
        <f t="shared" si="53"/>
        <v>5.7729250100000087</v>
      </c>
      <c r="AK893">
        <f t="shared" si="54"/>
        <v>5.7729250100000087</v>
      </c>
      <c r="AL893" s="3">
        <f>Sheet2!$Q$35</f>
        <v>10.235623914817568</v>
      </c>
      <c r="AM893" s="3">
        <f>Sheet2!$Q$37</f>
        <v>7.8277745832156471</v>
      </c>
      <c r="AN893" s="3">
        <f>Sheet2!$Q$39</f>
        <v>3.8789864960000009</v>
      </c>
      <c r="AU893">
        <f t="shared" si="55"/>
        <v>4.1097977093098398E-2</v>
      </c>
      <c r="AV893">
        <f>VLOOKUP(AI893,Sheet3!C925:F4216,4,FALSE)</f>
        <v>62.061545102363588</v>
      </c>
    </row>
    <row r="894" spans="1:48">
      <c r="A894">
        <v>52695024</v>
      </c>
      <c r="B894">
        <v>110</v>
      </c>
      <c r="C894" t="s">
        <v>164</v>
      </c>
      <c r="D894">
        <v>0</v>
      </c>
      <c r="E894" t="s">
        <v>165</v>
      </c>
      <c r="F894" t="s">
        <v>34</v>
      </c>
      <c r="G894" t="s">
        <v>166</v>
      </c>
      <c r="H894">
        <v>1</v>
      </c>
      <c r="I894">
        <v>18.62</v>
      </c>
      <c r="J894">
        <v>20.71</v>
      </c>
      <c r="K894">
        <v>9.3490000000000002</v>
      </c>
      <c r="L894">
        <v>11.439</v>
      </c>
      <c r="M894">
        <v>36848</v>
      </c>
      <c r="N894" t="s">
        <v>167</v>
      </c>
      <c r="P894">
        <v>2.2869999999999999</v>
      </c>
      <c r="V894" t="s">
        <v>35</v>
      </c>
      <c r="W894" s="1">
        <v>38516</v>
      </c>
      <c r="X894">
        <v>20050613</v>
      </c>
      <c r="Y894">
        <v>0.96930799999999995</v>
      </c>
      <c r="AB894">
        <v>0.72332121471343103</v>
      </c>
      <c r="AI894" s="2">
        <f t="shared" si="52"/>
        <v>38516</v>
      </c>
      <c r="AJ894">
        <f t="shared" si="53"/>
        <v>6.1515041200000127</v>
      </c>
      <c r="AK894">
        <f t="shared" si="54"/>
        <v>6.1515041200000127</v>
      </c>
      <c r="AL894" s="3">
        <f>Sheet2!$Q$35</f>
        <v>10.235623914817568</v>
      </c>
      <c r="AM894" s="3">
        <f>Sheet2!$Q$37</f>
        <v>7.8277745832156471</v>
      </c>
      <c r="AN894" s="3">
        <f>Sheet2!$Q$39</f>
        <v>3.8789864960000009</v>
      </c>
      <c r="AU894">
        <f t="shared" si="55"/>
        <v>4.379311613678151E-2</v>
      </c>
      <c r="AV894">
        <f>VLOOKUP(AI894,Sheet3!C926:F4217,4,FALSE)</f>
        <v>110.09548069528884</v>
      </c>
    </row>
    <row r="895" spans="1:48">
      <c r="A895">
        <v>52717000</v>
      </c>
      <c r="B895">
        <v>110</v>
      </c>
      <c r="C895" t="s">
        <v>164</v>
      </c>
      <c r="D895">
        <v>0</v>
      </c>
      <c r="E895" t="s">
        <v>165</v>
      </c>
      <c r="F895" t="s">
        <v>34</v>
      </c>
      <c r="G895" t="s">
        <v>166</v>
      </c>
      <c r="H895">
        <v>1</v>
      </c>
      <c r="I895">
        <v>18.62</v>
      </c>
      <c r="J895">
        <v>20.71</v>
      </c>
      <c r="K895">
        <v>9.3490000000000002</v>
      </c>
      <c r="L895">
        <v>11.439</v>
      </c>
      <c r="M895">
        <v>36848</v>
      </c>
      <c r="N895" t="s">
        <v>167</v>
      </c>
      <c r="P895">
        <v>2.2869999999999999</v>
      </c>
      <c r="V895" t="s">
        <v>35</v>
      </c>
      <c r="W895" s="1">
        <v>38517</v>
      </c>
      <c r="X895">
        <v>20050614</v>
      </c>
      <c r="Y895">
        <v>0.96930799999999995</v>
      </c>
      <c r="AB895">
        <v>0.72332121471343103</v>
      </c>
      <c r="AI895" s="2">
        <f t="shared" si="52"/>
        <v>38517</v>
      </c>
      <c r="AJ895">
        <f t="shared" si="53"/>
        <v>6.1515041200000127</v>
      </c>
      <c r="AK895">
        <f t="shared" si="54"/>
        <v>6.1515041200000127</v>
      </c>
      <c r="AL895" s="3">
        <f>Sheet2!$Q$35</f>
        <v>10.235623914817568</v>
      </c>
      <c r="AM895" s="3">
        <f>Sheet2!$Q$37</f>
        <v>7.8277745832156471</v>
      </c>
      <c r="AN895" s="3">
        <f>Sheet2!$Q$39</f>
        <v>3.8789864960000009</v>
      </c>
      <c r="AU895">
        <f t="shared" si="55"/>
        <v>4.379311613678151E-2</v>
      </c>
      <c r="AV895">
        <f>VLOOKUP(AI895,Sheet3!C927:F4218,4,FALSE)</f>
        <v>189.6561144281134</v>
      </c>
    </row>
    <row r="896" spans="1:48">
      <c r="A896">
        <v>52738525</v>
      </c>
      <c r="B896">
        <v>110</v>
      </c>
      <c r="C896" t="s">
        <v>164</v>
      </c>
      <c r="D896">
        <v>0</v>
      </c>
      <c r="E896" t="s">
        <v>165</v>
      </c>
      <c r="F896" t="s">
        <v>34</v>
      </c>
      <c r="G896" t="s">
        <v>166</v>
      </c>
      <c r="H896">
        <v>1</v>
      </c>
      <c r="I896">
        <v>18.62</v>
      </c>
      <c r="J896">
        <v>20.71</v>
      </c>
      <c r="K896">
        <v>9.3490000000000002</v>
      </c>
      <c r="L896">
        <v>11.439</v>
      </c>
      <c r="M896">
        <v>36848</v>
      </c>
      <c r="N896" t="s">
        <v>167</v>
      </c>
      <c r="P896">
        <v>2.2869999999999999</v>
      </c>
      <c r="V896" t="s">
        <v>35</v>
      </c>
      <c r="W896" s="1">
        <v>38518</v>
      </c>
      <c r="X896">
        <v>20050615</v>
      </c>
      <c r="Y896">
        <v>0.98426599999999997</v>
      </c>
      <c r="AB896">
        <v>-7.6400769888794601E-2</v>
      </c>
      <c r="AI896" s="2">
        <f t="shared" si="52"/>
        <v>38518</v>
      </c>
      <c r="AJ896">
        <f t="shared" si="53"/>
        <v>4.8933867400000111</v>
      </c>
      <c r="AK896">
        <f t="shared" si="54"/>
        <v>4.8933867400000111</v>
      </c>
      <c r="AL896" s="3">
        <f>Sheet2!$Q$35</f>
        <v>10.235623914817568</v>
      </c>
      <c r="AM896" s="3">
        <f>Sheet2!$Q$37</f>
        <v>7.8277745832156471</v>
      </c>
      <c r="AN896" s="3">
        <f>Sheet2!$Q$39</f>
        <v>3.8789864960000009</v>
      </c>
      <c r="AU896">
        <f t="shared" si="55"/>
        <v>3.4836464322648739E-2</v>
      </c>
      <c r="AV896">
        <f>VLOOKUP(AI896,Sheet3!C928:F4219,4,FALSE)</f>
        <v>277.93086921983149</v>
      </c>
    </row>
    <row r="897" spans="1:48">
      <c r="A897">
        <v>52760788</v>
      </c>
      <c r="B897">
        <v>110</v>
      </c>
      <c r="C897" t="s">
        <v>164</v>
      </c>
      <c r="D897">
        <v>0</v>
      </c>
      <c r="E897" t="s">
        <v>165</v>
      </c>
      <c r="F897" t="s">
        <v>34</v>
      </c>
      <c r="G897" t="s">
        <v>166</v>
      </c>
      <c r="H897">
        <v>1</v>
      </c>
      <c r="I897">
        <v>18.62</v>
      </c>
      <c r="J897">
        <v>20.71</v>
      </c>
      <c r="K897">
        <v>9.3490000000000002</v>
      </c>
      <c r="L897">
        <v>11.439</v>
      </c>
      <c r="M897">
        <v>36848</v>
      </c>
      <c r="N897" t="s">
        <v>167</v>
      </c>
      <c r="P897">
        <v>2.2869999999999999</v>
      </c>
      <c r="V897" t="s">
        <v>35</v>
      </c>
      <c r="W897" s="1">
        <v>38519</v>
      </c>
      <c r="X897">
        <v>20050616</v>
      </c>
      <c r="Y897">
        <v>0.97655999999999998</v>
      </c>
      <c r="AB897" s="42">
        <v>0.33559666381522602</v>
      </c>
      <c r="AI897" s="2">
        <f t="shared" si="52"/>
        <v>38519</v>
      </c>
      <c r="AJ897">
        <f t="shared" si="53"/>
        <v>5.5415384000000074</v>
      </c>
      <c r="AK897">
        <f t="shared" si="54"/>
        <v>5.5415384000000074</v>
      </c>
      <c r="AL897" s="3">
        <f>Sheet2!$Q$35</f>
        <v>10.235623914817568</v>
      </c>
      <c r="AM897" s="3">
        <f>Sheet2!$Q$37</f>
        <v>7.8277745832156471</v>
      </c>
      <c r="AN897" s="3">
        <f>Sheet2!$Q$39</f>
        <v>3.8789864960000009</v>
      </c>
      <c r="AU897">
        <f t="shared" si="55"/>
        <v>3.9450714816010597E-2</v>
      </c>
      <c r="AV897">
        <f>VLOOKUP(AI897,Sheet3!C929:F4220,4,FALSE)</f>
        <v>343.46389344321767</v>
      </c>
    </row>
    <row r="898" spans="1:48">
      <c r="A898">
        <v>52782747</v>
      </c>
      <c r="B898">
        <v>110</v>
      </c>
      <c r="C898" t="s">
        <v>164</v>
      </c>
      <c r="D898">
        <v>0</v>
      </c>
      <c r="E898" t="s">
        <v>165</v>
      </c>
      <c r="F898" t="s">
        <v>34</v>
      </c>
      <c r="G898" t="s">
        <v>166</v>
      </c>
      <c r="H898">
        <v>1</v>
      </c>
      <c r="I898">
        <v>18.62</v>
      </c>
      <c r="J898">
        <v>20.71</v>
      </c>
      <c r="K898">
        <v>9.3490000000000002</v>
      </c>
      <c r="L898">
        <v>11.439</v>
      </c>
      <c r="M898">
        <v>36848</v>
      </c>
      <c r="N898" t="s">
        <v>167</v>
      </c>
      <c r="P898">
        <v>2.2869999999999999</v>
      </c>
      <c r="V898" t="s">
        <v>35</v>
      </c>
      <c r="W898" s="1">
        <v>38520</v>
      </c>
      <c r="X898">
        <v>20050617</v>
      </c>
      <c r="Y898">
        <v>0.97383799999999998</v>
      </c>
      <c r="AB898">
        <v>0.48112703165098297</v>
      </c>
      <c r="AI898" s="2">
        <f t="shared" si="52"/>
        <v>38520</v>
      </c>
      <c r="AJ898">
        <f t="shared" si="53"/>
        <v>5.7704858200000047</v>
      </c>
      <c r="AK898">
        <f t="shared" si="54"/>
        <v>5.7704858200000047</v>
      </c>
      <c r="AL898" s="3">
        <f>Sheet2!$Q$35</f>
        <v>10.235623914817568</v>
      </c>
      <c r="AM898" s="3">
        <f>Sheet2!$Q$37</f>
        <v>7.8277745832156471</v>
      </c>
      <c r="AN898" s="3">
        <f>Sheet2!$Q$39</f>
        <v>3.8789864960000009</v>
      </c>
      <c r="AU898">
        <f t="shared" si="55"/>
        <v>4.1080612278109073E-2</v>
      </c>
      <c r="AV898">
        <f>VLOOKUP(AI898,Sheet3!C930:F4221,4,FALSE)</f>
        <v>330.49898162388831</v>
      </c>
    </row>
    <row r="899" spans="1:48">
      <c r="A899">
        <v>52805113</v>
      </c>
      <c r="B899">
        <v>110</v>
      </c>
      <c r="C899" t="s">
        <v>164</v>
      </c>
      <c r="D899">
        <v>0</v>
      </c>
      <c r="E899" t="s">
        <v>165</v>
      </c>
      <c r="F899" t="s">
        <v>34</v>
      </c>
      <c r="G899" t="s">
        <v>166</v>
      </c>
      <c r="H899">
        <v>1</v>
      </c>
      <c r="I899">
        <v>18.62</v>
      </c>
      <c r="J899">
        <v>20.71</v>
      </c>
      <c r="K899">
        <v>9.3490000000000002</v>
      </c>
      <c r="L899">
        <v>11.439</v>
      </c>
      <c r="M899">
        <v>36848</v>
      </c>
      <c r="N899" t="s">
        <v>167</v>
      </c>
      <c r="P899">
        <v>2.2869999999999999</v>
      </c>
      <c r="V899" t="s">
        <v>35</v>
      </c>
      <c r="W899" s="1">
        <v>38521</v>
      </c>
      <c r="X899">
        <v>20050618</v>
      </c>
      <c r="Y899">
        <v>0.97895500000000002</v>
      </c>
      <c r="AB899">
        <v>0.20754918733960301</v>
      </c>
      <c r="AI899" s="2">
        <f t="shared" ref="AI899:AI962" si="56">W899</f>
        <v>38521</v>
      </c>
      <c r="AJ899">
        <f t="shared" ref="AJ899:AJ962" si="57">$AQ$2*(Y899^2)+($AR$2*Y899)+$AS$2</f>
        <v>5.3400949500000081</v>
      </c>
      <c r="AK899">
        <f t="shared" ref="AK899:AK962" si="58">IF(AJ899&gt;0,AJ899,0)</f>
        <v>5.3400949500000081</v>
      </c>
      <c r="AL899" s="3">
        <f>Sheet2!$Q$35</f>
        <v>10.235623914817568</v>
      </c>
      <c r="AM899" s="3">
        <f>Sheet2!$Q$37</f>
        <v>7.8277745832156471</v>
      </c>
      <c r="AN899" s="3">
        <f>Sheet2!$Q$39</f>
        <v>3.8789864960000009</v>
      </c>
      <c r="AU899">
        <f t="shared" ref="AU899:AU962" si="59">0.001*(AK899*86440)/AT$2</f>
        <v>3.8016620612584477E-2</v>
      </c>
      <c r="AV899">
        <f>VLOOKUP(AI899,Sheet3!C931:F4222,4,FALSE)</f>
        <v>275.87632035228745</v>
      </c>
    </row>
    <row r="900" spans="1:48">
      <c r="A900">
        <v>52826921</v>
      </c>
      <c r="B900">
        <v>110</v>
      </c>
      <c r="C900" t="s">
        <v>164</v>
      </c>
      <c r="D900">
        <v>0</v>
      </c>
      <c r="E900" t="s">
        <v>165</v>
      </c>
      <c r="F900" t="s">
        <v>34</v>
      </c>
      <c r="G900" t="s">
        <v>166</v>
      </c>
      <c r="H900">
        <v>1</v>
      </c>
      <c r="I900">
        <v>18.62</v>
      </c>
      <c r="J900">
        <v>20.71</v>
      </c>
      <c r="K900">
        <v>9.3490000000000002</v>
      </c>
      <c r="L900">
        <v>11.439</v>
      </c>
      <c r="M900">
        <v>36848</v>
      </c>
      <c r="N900" t="s">
        <v>167</v>
      </c>
      <c r="P900">
        <v>2.2869999999999999</v>
      </c>
      <c r="V900" t="s">
        <v>35</v>
      </c>
      <c r="W900" s="1">
        <v>38522</v>
      </c>
      <c r="X900">
        <v>20050619</v>
      </c>
      <c r="Y900">
        <v>0.977908</v>
      </c>
      <c r="AB900">
        <v>0.26352651839178598</v>
      </c>
      <c r="AI900" s="2">
        <f t="shared" si="56"/>
        <v>38522</v>
      </c>
      <c r="AJ900">
        <f t="shared" si="57"/>
        <v>5.4281581200000062</v>
      </c>
      <c r="AK900">
        <f t="shared" si="58"/>
        <v>5.4281581200000062</v>
      </c>
      <c r="AL900" s="3">
        <f>Sheet2!$Q$35</f>
        <v>10.235623914817568</v>
      </c>
      <c r="AM900" s="3">
        <f>Sheet2!$Q$37</f>
        <v>7.8277745832156471</v>
      </c>
      <c r="AN900" s="3">
        <f>Sheet2!$Q$39</f>
        <v>3.8789864960000009</v>
      </c>
      <c r="AU900">
        <f t="shared" si="59"/>
        <v>3.864355031237033E-2</v>
      </c>
      <c r="AV900">
        <f>VLOOKUP(AI900,Sheet3!C932:F4223,4,FALSE)</f>
        <v>206.80097049520469</v>
      </c>
    </row>
    <row r="901" spans="1:48">
      <c r="A901">
        <v>52849323</v>
      </c>
      <c r="B901">
        <v>110</v>
      </c>
      <c r="C901" t="s">
        <v>164</v>
      </c>
      <c r="D901">
        <v>0</v>
      </c>
      <c r="E901" t="s">
        <v>165</v>
      </c>
      <c r="F901" t="s">
        <v>34</v>
      </c>
      <c r="G901" t="s">
        <v>166</v>
      </c>
      <c r="H901">
        <v>1</v>
      </c>
      <c r="I901">
        <v>18.62</v>
      </c>
      <c r="J901">
        <v>20.71</v>
      </c>
      <c r="K901">
        <v>9.3490000000000002</v>
      </c>
      <c r="L901">
        <v>11.439</v>
      </c>
      <c r="M901">
        <v>36848</v>
      </c>
      <c r="N901" t="s">
        <v>167</v>
      </c>
      <c r="P901">
        <v>2.2869999999999999</v>
      </c>
      <c r="V901" t="s">
        <v>35</v>
      </c>
      <c r="W901" s="1">
        <v>38523</v>
      </c>
      <c r="X901">
        <v>20050620</v>
      </c>
      <c r="Y901">
        <v>0.98821899999999996</v>
      </c>
      <c r="AB901">
        <v>-0.287745936698032</v>
      </c>
      <c r="AI901" s="2">
        <f t="shared" si="56"/>
        <v>38523</v>
      </c>
      <c r="AJ901">
        <f t="shared" si="57"/>
        <v>4.5608999100000176</v>
      </c>
      <c r="AK901">
        <f t="shared" si="58"/>
        <v>4.5608999100000176</v>
      </c>
      <c r="AL901" s="3">
        <f>Sheet2!$Q$35</f>
        <v>10.235623914817568</v>
      </c>
      <c r="AM901" s="3">
        <f>Sheet2!$Q$37</f>
        <v>7.8277745832156471</v>
      </c>
      <c r="AN901" s="3">
        <f>Sheet2!$Q$39</f>
        <v>3.8789864960000009</v>
      </c>
      <c r="AU901">
        <f t="shared" si="59"/>
        <v>3.2469460403590972E-2</v>
      </c>
      <c r="AV901">
        <f>VLOOKUP(AI901,Sheet3!C933:F4224,4,FALSE)</f>
        <v>154.5162441418436</v>
      </c>
    </row>
    <row r="902" spans="1:48">
      <c r="A902">
        <v>52871182</v>
      </c>
      <c r="B902">
        <v>110</v>
      </c>
      <c r="C902" t="s">
        <v>164</v>
      </c>
      <c r="D902">
        <v>0</v>
      </c>
      <c r="E902" t="s">
        <v>165</v>
      </c>
      <c r="F902" t="s">
        <v>34</v>
      </c>
      <c r="G902" t="s">
        <v>166</v>
      </c>
      <c r="H902">
        <v>1</v>
      </c>
      <c r="I902">
        <v>18.62</v>
      </c>
      <c r="J902">
        <v>20.71</v>
      </c>
      <c r="K902">
        <v>9.3490000000000002</v>
      </c>
      <c r="L902">
        <v>11.439</v>
      </c>
      <c r="M902">
        <v>36848</v>
      </c>
      <c r="N902" t="s">
        <v>167</v>
      </c>
      <c r="P902">
        <v>2.2869999999999999</v>
      </c>
      <c r="V902" t="s">
        <v>35</v>
      </c>
      <c r="W902" s="1">
        <v>38524</v>
      </c>
      <c r="X902">
        <v>20050621</v>
      </c>
      <c r="Y902">
        <v>0.98714100000000005</v>
      </c>
      <c r="AB902">
        <v>-0.23011120615911501</v>
      </c>
      <c r="AI902" s="2">
        <f t="shared" si="56"/>
        <v>38524</v>
      </c>
      <c r="AJ902">
        <f t="shared" si="57"/>
        <v>4.6515704899999974</v>
      </c>
      <c r="AK902">
        <f t="shared" si="58"/>
        <v>4.6515704899999974</v>
      </c>
      <c r="AL902" s="3">
        <f>Sheet2!$Q$35</f>
        <v>10.235623914817568</v>
      </c>
      <c r="AM902" s="3">
        <f>Sheet2!$Q$37</f>
        <v>7.8277745832156471</v>
      </c>
      <c r="AN902" s="3">
        <f>Sheet2!$Q$39</f>
        <v>3.8789864960000009</v>
      </c>
      <c r="AU902">
        <f t="shared" si="59"/>
        <v>3.3114952491813517E-2</v>
      </c>
      <c r="AV902">
        <f>VLOOKUP(AI902,Sheet3!C934:F4225,4,FALSE)</f>
        <v>129.436578655272</v>
      </c>
    </row>
    <row r="903" spans="1:48">
      <c r="A903">
        <v>52893439</v>
      </c>
      <c r="B903">
        <v>110</v>
      </c>
      <c r="C903" t="s">
        <v>164</v>
      </c>
      <c r="D903">
        <v>0</v>
      </c>
      <c r="E903" t="s">
        <v>165</v>
      </c>
      <c r="F903" t="s">
        <v>34</v>
      </c>
      <c r="G903" t="s">
        <v>166</v>
      </c>
      <c r="H903">
        <v>1</v>
      </c>
      <c r="I903">
        <v>18.62</v>
      </c>
      <c r="J903">
        <v>20.71</v>
      </c>
      <c r="K903">
        <v>9.3490000000000002</v>
      </c>
      <c r="L903">
        <v>11.439</v>
      </c>
      <c r="M903">
        <v>36848</v>
      </c>
      <c r="N903" t="s">
        <v>167</v>
      </c>
      <c r="P903">
        <v>2.2869999999999999</v>
      </c>
      <c r="V903" t="s">
        <v>35</v>
      </c>
      <c r="W903" s="1">
        <v>38525</v>
      </c>
      <c r="X903">
        <v>20050622</v>
      </c>
      <c r="Y903">
        <v>0.98291799999999996</v>
      </c>
      <c r="AB903">
        <v>-4.3306244653548804E-3</v>
      </c>
      <c r="AI903" s="2">
        <f t="shared" si="56"/>
        <v>38525</v>
      </c>
      <c r="AJ903">
        <f t="shared" si="57"/>
        <v>5.0067670200000123</v>
      </c>
      <c r="AK903">
        <f t="shared" si="58"/>
        <v>5.0067670200000123</v>
      </c>
      <c r="AL903" s="3">
        <f>Sheet2!$Q$35</f>
        <v>10.235623914817568</v>
      </c>
      <c r="AM903" s="3">
        <f>Sheet2!$Q$37</f>
        <v>7.8277745832156471</v>
      </c>
      <c r="AN903" s="3">
        <f>Sheet2!$Q$39</f>
        <v>3.8789864960000009</v>
      </c>
      <c r="AU903">
        <f t="shared" si="59"/>
        <v>3.5643628826288999E-2</v>
      </c>
      <c r="AV903">
        <f>VLOOKUP(AI903,Sheet3!C935:F4226,4,FALSE)</f>
        <v>113.2127272529418</v>
      </c>
    </row>
    <row r="904" spans="1:48">
      <c r="A904">
        <v>52915272</v>
      </c>
      <c r="B904">
        <v>110</v>
      </c>
      <c r="C904" t="s">
        <v>164</v>
      </c>
      <c r="D904">
        <v>0</v>
      </c>
      <c r="E904" t="s">
        <v>165</v>
      </c>
      <c r="F904" t="s">
        <v>34</v>
      </c>
      <c r="G904" t="s">
        <v>166</v>
      </c>
      <c r="H904">
        <v>1</v>
      </c>
      <c r="I904">
        <v>18.62</v>
      </c>
      <c r="J904">
        <v>20.71</v>
      </c>
      <c r="K904">
        <v>9.3490000000000002</v>
      </c>
      <c r="L904">
        <v>11.439</v>
      </c>
      <c r="M904">
        <v>36848</v>
      </c>
      <c r="N904" t="s">
        <v>167</v>
      </c>
      <c r="P904">
        <v>2.2869999999999999</v>
      </c>
      <c r="V904" t="s">
        <v>35</v>
      </c>
      <c r="W904" s="1">
        <v>38526</v>
      </c>
      <c r="X904">
        <v>20050623</v>
      </c>
      <c r="Y904">
        <v>0.978356</v>
      </c>
      <c r="AB904">
        <v>0.239574422583402</v>
      </c>
      <c r="AI904" s="2">
        <f t="shared" si="56"/>
        <v>38526</v>
      </c>
      <c r="AJ904">
        <f t="shared" si="57"/>
        <v>5.3904768400000052</v>
      </c>
      <c r="AK904">
        <f t="shared" si="58"/>
        <v>5.3904768400000052</v>
      </c>
      <c r="AL904" s="3">
        <f>Sheet2!$Q$35</f>
        <v>10.235623914817568</v>
      </c>
      <c r="AM904" s="3">
        <f>Sheet2!$Q$37</f>
        <v>7.8277745832156471</v>
      </c>
      <c r="AN904" s="3">
        <f>Sheet2!$Q$39</f>
        <v>3.8789864960000009</v>
      </c>
      <c r="AU904">
        <f t="shared" si="59"/>
        <v>3.837529386012193E-2</v>
      </c>
      <c r="AV904">
        <f>VLOOKUP(AI904,Sheet3!C936:F4227,4,FALSE)</f>
        <v>101.09797358569959</v>
      </c>
    </row>
    <row r="905" spans="1:48">
      <c r="A905">
        <v>52937184</v>
      </c>
      <c r="B905">
        <v>110</v>
      </c>
      <c r="C905" t="s">
        <v>164</v>
      </c>
      <c r="D905">
        <v>0</v>
      </c>
      <c r="E905" t="s">
        <v>165</v>
      </c>
      <c r="F905" t="s">
        <v>34</v>
      </c>
      <c r="G905" t="s">
        <v>166</v>
      </c>
      <c r="H905">
        <v>1</v>
      </c>
      <c r="I905">
        <v>18.62</v>
      </c>
      <c r="J905">
        <v>20.71</v>
      </c>
      <c r="K905">
        <v>9.3490000000000002</v>
      </c>
      <c r="L905">
        <v>11.439</v>
      </c>
      <c r="M905">
        <v>36848</v>
      </c>
      <c r="N905" t="s">
        <v>167</v>
      </c>
      <c r="P905">
        <v>2.2869999999999999</v>
      </c>
      <c r="V905" t="s">
        <v>35</v>
      </c>
      <c r="W905" s="1">
        <v>38527</v>
      </c>
      <c r="X905">
        <v>20050624</v>
      </c>
      <c r="Y905">
        <v>0.979989</v>
      </c>
      <c r="AB905">
        <v>0.152266894781863</v>
      </c>
      <c r="AI905" s="2">
        <f t="shared" si="56"/>
        <v>38527</v>
      </c>
      <c r="AJ905">
        <f t="shared" si="57"/>
        <v>5.2531252100000074</v>
      </c>
      <c r="AK905">
        <f t="shared" si="58"/>
        <v>5.2531252100000074</v>
      </c>
      <c r="AL905" s="3">
        <f>Sheet2!$Q$35</f>
        <v>10.235623914817568</v>
      </c>
      <c r="AM905" s="3">
        <f>Sheet2!$Q$37</f>
        <v>7.8277745832156471</v>
      </c>
      <c r="AN905" s="3">
        <f>Sheet2!$Q$39</f>
        <v>3.8789864960000009</v>
      </c>
      <c r="AU905">
        <f t="shared" si="59"/>
        <v>3.7397475140207595E-2</v>
      </c>
      <c r="AV905">
        <f>VLOOKUP(AI905,Sheet3!C937:F4228,4,FALSE)</f>
        <v>90.754382735305668</v>
      </c>
    </row>
    <row r="906" spans="1:48">
      <c r="A906">
        <v>52959475</v>
      </c>
      <c r="B906">
        <v>110</v>
      </c>
      <c r="C906" t="s">
        <v>164</v>
      </c>
      <c r="D906">
        <v>0</v>
      </c>
      <c r="E906" t="s">
        <v>165</v>
      </c>
      <c r="F906" t="s">
        <v>34</v>
      </c>
      <c r="G906" t="s">
        <v>166</v>
      </c>
      <c r="H906">
        <v>1</v>
      </c>
      <c r="I906">
        <v>18.62</v>
      </c>
      <c r="J906">
        <v>20.71</v>
      </c>
      <c r="K906">
        <v>9.3490000000000002</v>
      </c>
      <c r="L906">
        <v>11.439</v>
      </c>
      <c r="M906">
        <v>36848</v>
      </c>
      <c r="N906" t="s">
        <v>167</v>
      </c>
      <c r="P906">
        <v>2.2869999999999999</v>
      </c>
      <c r="V906" t="s">
        <v>35</v>
      </c>
      <c r="W906" s="1">
        <v>38528</v>
      </c>
      <c r="X906">
        <v>20050625</v>
      </c>
      <c r="Y906">
        <v>0.97488300000000006</v>
      </c>
      <c r="AB906">
        <v>0.42525662959794203</v>
      </c>
      <c r="AI906" s="2">
        <f t="shared" si="56"/>
        <v>38528</v>
      </c>
      <c r="AJ906">
        <f t="shared" si="57"/>
        <v>5.6825908699999985</v>
      </c>
      <c r="AK906">
        <f t="shared" si="58"/>
        <v>5.6825908699999985</v>
      </c>
      <c r="AL906" s="3">
        <f>Sheet2!$Q$35</f>
        <v>10.235623914817568</v>
      </c>
      <c r="AM906" s="3">
        <f>Sheet2!$Q$37</f>
        <v>7.8277745832156471</v>
      </c>
      <c r="AN906" s="3">
        <f>Sheet2!$Q$39</f>
        <v>3.8789864960000009</v>
      </c>
      <c r="AU906">
        <f t="shared" si="59"/>
        <v>4.0454880151770706E-2</v>
      </c>
      <c r="AV906">
        <f>VLOOKUP(AI906,Sheet3!C938:F4229,4,FALSE)</f>
        <v>81.969415163738219</v>
      </c>
    </row>
    <row r="907" spans="1:48">
      <c r="A907">
        <v>52981182</v>
      </c>
      <c r="B907">
        <v>110</v>
      </c>
      <c r="C907" t="s">
        <v>164</v>
      </c>
      <c r="D907">
        <v>0</v>
      </c>
      <c r="E907" t="s">
        <v>165</v>
      </c>
      <c r="F907" t="s">
        <v>34</v>
      </c>
      <c r="G907" t="s">
        <v>166</v>
      </c>
      <c r="H907">
        <v>1</v>
      </c>
      <c r="I907">
        <v>18.62</v>
      </c>
      <c r="J907">
        <v>20.71</v>
      </c>
      <c r="K907">
        <v>9.3490000000000002</v>
      </c>
      <c r="L907">
        <v>11.439</v>
      </c>
      <c r="M907">
        <v>36848</v>
      </c>
      <c r="N907" t="s">
        <v>167</v>
      </c>
      <c r="P907">
        <v>2.2869999999999999</v>
      </c>
      <c r="V907" t="s">
        <v>35</v>
      </c>
      <c r="W907" s="1">
        <v>38529</v>
      </c>
      <c r="X907">
        <v>20050626</v>
      </c>
      <c r="Y907">
        <v>0.98103600000000002</v>
      </c>
      <c r="AB907">
        <v>9.6289563729680394E-2</v>
      </c>
      <c r="AI907" s="2">
        <f t="shared" si="56"/>
        <v>38529</v>
      </c>
      <c r="AJ907">
        <f t="shared" si="57"/>
        <v>5.1650620400000093</v>
      </c>
      <c r="AK907">
        <f t="shared" si="58"/>
        <v>5.1650620400000093</v>
      </c>
      <c r="AL907" s="3">
        <f>Sheet2!$Q$35</f>
        <v>10.235623914817568</v>
      </c>
      <c r="AM907" s="3">
        <f>Sheet2!$Q$37</f>
        <v>7.8277745832156471</v>
      </c>
      <c r="AN907" s="3">
        <f>Sheet2!$Q$39</f>
        <v>3.8789864960000009</v>
      </c>
      <c r="AU907">
        <f t="shared" si="59"/>
        <v>3.6770545440421742E-2</v>
      </c>
      <c r="AV907">
        <f>VLOOKUP(AI907,Sheet3!C939:F4230,4,FALSE)</f>
        <v>73.75121969356222</v>
      </c>
    </row>
    <row r="908" spans="1:48">
      <c r="A908">
        <v>53002864</v>
      </c>
      <c r="B908">
        <v>110</v>
      </c>
      <c r="C908" t="s">
        <v>164</v>
      </c>
      <c r="D908">
        <v>0</v>
      </c>
      <c r="E908" t="s">
        <v>165</v>
      </c>
      <c r="F908" t="s">
        <v>34</v>
      </c>
      <c r="G908" t="s">
        <v>166</v>
      </c>
      <c r="H908">
        <v>1</v>
      </c>
      <c r="I908">
        <v>18.62</v>
      </c>
      <c r="J908">
        <v>20.71</v>
      </c>
      <c r="K908">
        <v>9.3490000000000002</v>
      </c>
      <c r="L908">
        <v>11.439</v>
      </c>
      <c r="M908">
        <v>36848</v>
      </c>
      <c r="N908" t="s">
        <v>167</v>
      </c>
      <c r="P908">
        <v>2.2869999999999999</v>
      </c>
      <c r="V908" t="s">
        <v>35</v>
      </c>
      <c r="W908" s="1">
        <v>38530</v>
      </c>
      <c r="X908">
        <v>20050627</v>
      </c>
      <c r="Y908">
        <v>0.984232</v>
      </c>
      <c r="AB908">
        <v>-7.4582976903338094E-2</v>
      </c>
      <c r="AI908" s="2">
        <f t="shared" si="56"/>
        <v>38530</v>
      </c>
      <c r="AJ908">
        <f t="shared" si="57"/>
        <v>4.8962464800000021</v>
      </c>
      <c r="AK908">
        <f t="shared" si="58"/>
        <v>4.8962464800000021</v>
      </c>
      <c r="AL908" s="3">
        <f>Sheet2!$Q$35</f>
        <v>10.235623914817568</v>
      </c>
      <c r="AM908" s="3">
        <f>Sheet2!$Q$37</f>
        <v>7.8277745832156471</v>
      </c>
      <c r="AN908" s="3">
        <f>Sheet2!$Q$39</f>
        <v>3.8789864960000009</v>
      </c>
      <c r="AU908">
        <f t="shared" si="59"/>
        <v>3.4856823071256808E-2</v>
      </c>
      <c r="AV908">
        <f>VLOOKUP(AI908,Sheet3!C940:F4231,4,FALSE)</f>
        <v>66.949954476864832</v>
      </c>
    </row>
    <row r="909" spans="1:48">
      <c r="A909">
        <v>53024398</v>
      </c>
      <c r="B909">
        <v>110</v>
      </c>
      <c r="C909" t="s">
        <v>164</v>
      </c>
      <c r="D909">
        <v>0</v>
      </c>
      <c r="E909" t="s">
        <v>165</v>
      </c>
      <c r="F909" t="s">
        <v>34</v>
      </c>
      <c r="G909" t="s">
        <v>166</v>
      </c>
      <c r="H909">
        <v>1</v>
      </c>
      <c r="I909">
        <v>18.62</v>
      </c>
      <c r="J909">
        <v>20.71</v>
      </c>
      <c r="K909">
        <v>9.3490000000000002</v>
      </c>
      <c r="L909">
        <v>11.439</v>
      </c>
      <c r="M909">
        <v>36848</v>
      </c>
      <c r="N909" t="s">
        <v>167</v>
      </c>
      <c r="P909">
        <v>2.2869999999999999</v>
      </c>
      <c r="V909" t="s">
        <v>35</v>
      </c>
      <c r="W909" s="1">
        <v>38531</v>
      </c>
      <c r="X909">
        <v>20050628</v>
      </c>
      <c r="Y909">
        <v>0.984232</v>
      </c>
      <c r="AB909">
        <v>-7.4582976903338094E-2</v>
      </c>
      <c r="AI909" s="2">
        <f t="shared" si="56"/>
        <v>38531</v>
      </c>
      <c r="AJ909">
        <f t="shared" si="57"/>
        <v>4.8962464800000021</v>
      </c>
      <c r="AK909">
        <f t="shared" si="58"/>
        <v>4.8962464800000021</v>
      </c>
      <c r="AL909" s="3">
        <f>Sheet2!$Q$35</f>
        <v>10.235623914817568</v>
      </c>
      <c r="AM909" s="3">
        <f>Sheet2!$Q$37</f>
        <v>7.8277745832156471</v>
      </c>
      <c r="AN909" s="3">
        <f>Sheet2!$Q$39</f>
        <v>3.8789864960000009</v>
      </c>
      <c r="AU909">
        <f t="shared" si="59"/>
        <v>3.4856823071256808E-2</v>
      </c>
      <c r="AV909">
        <f>VLOOKUP(AI909,Sheet3!C941:F4232,4,FALSE)</f>
        <v>61.919852077015733</v>
      </c>
    </row>
    <row r="910" spans="1:48">
      <c r="A910">
        <v>53046419</v>
      </c>
      <c r="B910">
        <v>110</v>
      </c>
      <c r="C910" t="s">
        <v>164</v>
      </c>
      <c r="D910">
        <v>0</v>
      </c>
      <c r="E910" t="s">
        <v>165</v>
      </c>
      <c r="F910" t="s">
        <v>34</v>
      </c>
      <c r="G910" t="s">
        <v>166</v>
      </c>
      <c r="H910">
        <v>1</v>
      </c>
      <c r="I910">
        <v>18.62</v>
      </c>
      <c r="J910">
        <v>20.71</v>
      </c>
      <c r="K910">
        <v>9.3490000000000002</v>
      </c>
      <c r="L910">
        <v>11.439</v>
      </c>
      <c r="M910">
        <v>36848</v>
      </c>
      <c r="N910" t="s">
        <v>167</v>
      </c>
      <c r="P910">
        <v>2.2869999999999999</v>
      </c>
      <c r="V910" t="s">
        <v>35</v>
      </c>
      <c r="W910" s="1">
        <v>38532</v>
      </c>
      <c r="X910">
        <v>20050629</v>
      </c>
      <c r="Y910">
        <v>0.98730700000000005</v>
      </c>
      <c r="AB910">
        <v>-0.23898631308811399</v>
      </c>
      <c r="AI910" s="2">
        <f t="shared" si="56"/>
        <v>38532</v>
      </c>
      <c r="AJ910">
        <f t="shared" si="57"/>
        <v>4.6376082299999979</v>
      </c>
      <c r="AK910">
        <f t="shared" si="58"/>
        <v>4.6376082299999979</v>
      </c>
      <c r="AL910" s="3">
        <f>Sheet2!$Q$35</f>
        <v>10.235623914817568</v>
      </c>
      <c r="AM910" s="3">
        <f>Sheet2!$Q$37</f>
        <v>7.8277745832156471</v>
      </c>
      <c r="AN910" s="3">
        <f>Sheet2!$Q$39</f>
        <v>3.8789864960000009</v>
      </c>
      <c r="AU910">
        <f t="shared" si="59"/>
        <v>3.3015553895667918E-2</v>
      </c>
      <c r="AV910">
        <f>VLOOKUP(AI910,Sheet3!C942:F4233,4,FALSE)</f>
        <v>57.59821480390594</v>
      </c>
    </row>
    <row r="911" spans="1:48">
      <c r="A911">
        <v>53068248</v>
      </c>
      <c r="B911">
        <v>110</v>
      </c>
      <c r="C911" t="s">
        <v>164</v>
      </c>
      <c r="D911">
        <v>0</v>
      </c>
      <c r="E911" t="s">
        <v>165</v>
      </c>
      <c r="F911" t="s">
        <v>34</v>
      </c>
      <c r="G911" t="s">
        <v>166</v>
      </c>
      <c r="H911">
        <v>1</v>
      </c>
      <c r="I911">
        <v>18.62</v>
      </c>
      <c r="J911">
        <v>20.71</v>
      </c>
      <c r="K911">
        <v>9.3490000000000002</v>
      </c>
      <c r="L911">
        <v>11.439</v>
      </c>
      <c r="M911">
        <v>36848</v>
      </c>
      <c r="N911" t="s">
        <v>167</v>
      </c>
      <c r="P911">
        <v>2.2869999999999999</v>
      </c>
      <c r="V911" t="s">
        <v>35</v>
      </c>
      <c r="W911" s="1">
        <v>38533</v>
      </c>
      <c r="X911">
        <v>20050630</v>
      </c>
      <c r="Y911">
        <v>0.98937200000000003</v>
      </c>
      <c r="AB911">
        <v>-0.34939050470487998</v>
      </c>
      <c r="AI911" s="2">
        <f t="shared" si="56"/>
        <v>38533</v>
      </c>
      <c r="AJ911">
        <f t="shared" si="57"/>
        <v>4.4639210800000058</v>
      </c>
      <c r="AK911">
        <f t="shared" si="58"/>
        <v>4.4639210800000058</v>
      </c>
      <c r="AL911" s="3">
        <f>Sheet2!$Q$35</f>
        <v>10.235623914817568</v>
      </c>
      <c r="AM911" s="3">
        <f>Sheet2!$Q$37</f>
        <v>7.8277745832156471</v>
      </c>
      <c r="AN911" s="3">
        <f>Sheet2!$Q$39</f>
        <v>3.8789864960000009</v>
      </c>
      <c r="AU911">
        <f t="shared" si="59"/>
        <v>3.1779059311085531E-2</v>
      </c>
      <c r="AV911">
        <f>VLOOKUP(AI911,Sheet3!C943:F4234,4,FALSE)</f>
        <v>54.622661271600833</v>
      </c>
    </row>
    <row r="912" spans="1:48">
      <c r="A912">
        <v>53089535</v>
      </c>
      <c r="B912">
        <v>110</v>
      </c>
      <c r="C912" t="s">
        <v>164</v>
      </c>
      <c r="D912">
        <v>0</v>
      </c>
      <c r="E912" t="s">
        <v>165</v>
      </c>
      <c r="F912" t="s">
        <v>34</v>
      </c>
      <c r="G912" t="s">
        <v>166</v>
      </c>
      <c r="H912">
        <v>1</v>
      </c>
      <c r="I912">
        <v>18.62</v>
      </c>
      <c r="J912">
        <v>20.71</v>
      </c>
      <c r="K912">
        <v>9.3490000000000002</v>
      </c>
      <c r="L912">
        <v>11.439</v>
      </c>
      <c r="M912">
        <v>36848</v>
      </c>
      <c r="N912" t="s">
        <v>167</v>
      </c>
      <c r="P912">
        <v>2.2869999999999999</v>
      </c>
      <c r="V912" t="s">
        <v>35</v>
      </c>
      <c r="W912" s="1">
        <v>38534</v>
      </c>
      <c r="X912">
        <v>20050701</v>
      </c>
      <c r="Y912">
        <v>0.99384399999999995</v>
      </c>
      <c r="AB912">
        <v>-0.588483746792129</v>
      </c>
      <c r="AI912" s="2">
        <f t="shared" si="56"/>
        <v>38534</v>
      </c>
      <c r="AJ912">
        <f t="shared" si="57"/>
        <v>4.0877811600000058</v>
      </c>
      <c r="AK912">
        <f t="shared" si="58"/>
        <v>4.0877811600000058</v>
      </c>
      <c r="AL912" s="3">
        <f>Sheet2!$Q$35</f>
        <v>10.235623914817568</v>
      </c>
      <c r="AM912" s="3">
        <f>Sheet2!$Q$37</f>
        <v>7.8277745832156471</v>
      </c>
      <c r="AN912" s="3">
        <f>Sheet2!$Q$39</f>
        <v>3.8789864960000009</v>
      </c>
      <c r="AU912">
        <f t="shared" si="59"/>
        <v>2.910128508239174E-2</v>
      </c>
      <c r="AV912">
        <f>VLOOKUP(AI912,Sheet3!C944:F4235,4,FALSE)</f>
        <v>57.669061316579864</v>
      </c>
    </row>
    <row r="913" spans="1:48">
      <c r="A913">
        <v>53109441</v>
      </c>
      <c r="B913">
        <v>110</v>
      </c>
      <c r="C913" t="s">
        <v>164</v>
      </c>
      <c r="D913">
        <v>0</v>
      </c>
      <c r="E913" t="s">
        <v>165</v>
      </c>
      <c r="F913" t="s">
        <v>34</v>
      </c>
      <c r="G913" t="s">
        <v>166</v>
      </c>
      <c r="H913">
        <v>1</v>
      </c>
      <c r="I913">
        <v>18.62</v>
      </c>
      <c r="J913">
        <v>20.71</v>
      </c>
      <c r="K913">
        <v>9.3490000000000002</v>
      </c>
      <c r="L913">
        <v>11.439</v>
      </c>
      <c r="M913">
        <v>36848</v>
      </c>
      <c r="N913" t="s">
        <v>167</v>
      </c>
      <c r="P913">
        <v>2.2869999999999999</v>
      </c>
      <c r="V913" t="s">
        <v>35</v>
      </c>
      <c r="W913" s="1">
        <v>38535</v>
      </c>
      <c r="X913">
        <v>20050702</v>
      </c>
      <c r="Y913">
        <v>0.99384399999999995</v>
      </c>
      <c r="AB913">
        <v>-0.588483746792129</v>
      </c>
      <c r="AI913" s="2">
        <f t="shared" si="56"/>
        <v>38535</v>
      </c>
      <c r="AJ913">
        <f t="shared" si="57"/>
        <v>4.0877811600000058</v>
      </c>
      <c r="AK913">
        <f t="shared" si="58"/>
        <v>4.0877811600000058</v>
      </c>
      <c r="AL913" s="3">
        <f>Sheet2!$Q$35</f>
        <v>10.235623914817568</v>
      </c>
      <c r="AM913" s="3">
        <f>Sheet2!$Q$37</f>
        <v>7.8277745832156471</v>
      </c>
      <c r="AN913" s="3">
        <f>Sheet2!$Q$39</f>
        <v>3.8789864960000009</v>
      </c>
      <c r="AU913">
        <f t="shared" si="59"/>
        <v>2.910128508239174E-2</v>
      </c>
      <c r="AV913">
        <f>VLOOKUP(AI913,Sheet3!C945:F4236,4,FALSE)</f>
        <v>63.407628843168283</v>
      </c>
    </row>
    <row r="914" spans="1:48">
      <c r="A914">
        <v>53130451</v>
      </c>
      <c r="B914">
        <v>110</v>
      </c>
      <c r="C914" t="s">
        <v>164</v>
      </c>
      <c r="D914">
        <v>0</v>
      </c>
      <c r="E914" t="s">
        <v>165</v>
      </c>
      <c r="F914" t="s">
        <v>34</v>
      </c>
      <c r="G914" t="s">
        <v>166</v>
      </c>
      <c r="H914">
        <v>1</v>
      </c>
      <c r="I914">
        <v>18.62</v>
      </c>
      <c r="J914">
        <v>20.71</v>
      </c>
      <c r="K914">
        <v>9.3490000000000002</v>
      </c>
      <c r="L914">
        <v>11.439</v>
      </c>
      <c r="M914">
        <v>36848</v>
      </c>
      <c r="N914" t="s">
        <v>167</v>
      </c>
      <c r="P914">
        <v>2.2869999999999999</v>
      </c>
      <c r="V914" t="s">
        <v>35</v>
      </c>
      <c r="W914" s="1">
        <v>38536</v>
      </c>
      <c r="X914">
        <v>20050703</v>
      </c>
      <c r="Y914">
        <v>0.990259</v>
      </c>
      <c r="AB914">
        <v>-0.39681351582549401</v>
      </c>
      <c r="AI914" s="2">
        <f t="shared" si="56"/>
        <v>38536</v>
      </c>
      <c r="AJ914">
        <f t="shared" si="57"/>
        <v>4.389315510000003</v>
      </c>
      <c r="AK914">
        <f t="shared" si="58"/>
        <v>4.389315510000003</v>
      </c>
      <c r="AL914" s="3">
        <f>Sheet2!$Q$35</f>
        <v>10.235623914817568</v>
      </c>
      <c r="AM914" s="3">
        <f>Sheet2!$Q$37</f>
        <v>7.8277745832156471</v>
      </c>
      <c r="AN914" s="3">
        <f>Sheet2!$Q$39</f>
        <v>3.8789864960000009</v>
      </c>
      <c r="AU914">
        <f t="shared" si="59"/>
        <v>3.124793548710264E-2</v>
      </c>
      <c r="AV914">
        <f>VLOOKUP(AI914,Sheet3!C946:F4237,4,FALSE)</f>
        <v>68.225191704995595</v>
      </c>
    </row>
    <row r="915" spans="1:48">
      <c r="A915">
        <v>53150799</v>
      </c>
      <c r="B915">
        <v>110</v>
      </c>
      <c r="C915" t="s">
        <v>164</v>
      </c>
      <c r="D915">
        <v>0</v>
      </c>
      <c r="E915" t="s">
        <v>165</v>
      </c>
      <c r="F915" t="s">
        <v>34</v>
      </c>
      <c r="G915" t="s">
        <v>166</v>
      </c>
      <c r="H915">
        <v>1</v>
      </c>
      <c r="I915">
        <v>18.62</v>
      </c>
      <c r="J915">
        <v>20.71</v>
      </c>
      <c r="K915">
        <v>9.3490000000000002</v>
      </c>
      <c r="L915">
        <v>11.439</v>
      </c>
      <c r="M915">
        <v>36848</v>
      </c>
      <c r="N915" t="s">
        <v>167</v>
      </c>
      <c r="P915">
        <v>2.2869999999999999</v>
      </c>
      <c r="V915" t="s">
        <v>35</v>
      </c>
      <c r="W915" s="1">
        <v>38537</v>
      </c>
      <c r="X915">
        <v>20050704</v>
      </c>
      <c r="Y915">
        <v>0.98878200000000005</v>
      </c>
      <c r="AB915">
        <v>-0.31784644995723299</v>
      </c>
      <c r="AI915" s="2">
        <f t="shared" si="56"/>
        <v>38537</v>
      </c>
      <c r="AJ915">
        <f t="shared" si="57"/>
        <v>4.5135459800000035</v>
      </c>
      <c r="AK915">
        <f t="shared" si="58"/>
        <v>4.5135459800000035</v>
      </c>
      <c r="AL915" s="3">
        <f>Sheet2!$Q$35</f>
        <v>10.235623914817568</v>
      </c>
      <c r="AM915" s="3">
        <f>Sheet2!$Q$37</f>
        <v>7.8277745832156471</v>
      </c>
      <c r="AN915" s="3">
        <f>Sheet2!$Q$39</f>
        <v>3.8789864960000009</v>
      </c>
      <c r="AU915">
        <f t="shared" si="59"/>
        <v>3.2132343478109067E-2</v>
      </c>
      <c r="AV915">
        <f>VLOOKUP(AI915,Sheet3!C947:F4238,4,FALSE)</f>
        <v>71.767517338692144</v>
      </c>
    </row>
    <row r="916" spans="1:48">
      <c r="A916">
        <v>53170973</v>
      </c>
      <c r="B916">
        <v>110</v>
      </c>
      <c r="C916" t="s">
        <v>164</v>
      </c>
      <c r="D916">
        <v>0</v>
      </c>
      <c r="E916" t="s">
        <v>165</v>
      </c>
      <c r="F916" t="s">
        <v>34</v>
      </c>
      <c r="G916" t="s">
        <v>166</v>
      </c>
      <c r="H916">
        <v>1</v>
      </c>
      <c r="I916">
        <v>18.62</v>
      </c>
      <c r="J916">
        <v>20.71</v>
      </c>
      <c r="K916">
        <v>9.3490000000000002</v>
      </c>
      <c r="L916">
        <v>11.439</v>
      </c>
      <c r="M916">
        <v>36848</v>
      </c>
      <c r="N916" t="s">
        <v>167</v>
      </c>
      <c r="P916">
        <v>2.2869999999999999</v>
      </c>
      <c r="V916" t="s">
        <v>35</v>
      </c>
      <c r="W916" s="1">
        <v>38538</v>
      </c>
      <c r="X916">
        <v>20050705</v>
      </c>
      <c r="Y916">
        <v>0.98951199999999995</v>
      </c>
      <c r="AB916">
        <v>-0.356875534644995</v>
      </c>
      <c r="AI916" s="2">
        <f t="shared" si="56"/>
        <v>38538</v>
      </c>
      <c r="AJ916">
        <f t="shared" si="57"/>
        <v>4.4521456800000152</v>
      </c>
      <c r="AK916">
        <f t="shared" si="58"/>
        <v>4.4521456800000152</v>
      </c>
      <c r="AL916" s="3">
        <f>Sheet2!$Q$35</f>
        <v>10.235623914817568</v>
      </c>
      <c r="AM916" s="3">
        <f>Sheet2!$Q$37</f>
        <v>7.8277745832156471</v>
      </c>
      <c r="AN916" s="3">
        <f>Sheet2!$Q$39</f>
        <v>3.8789864960000009</v>
      </c>
      <c r="AU916">
        <f t="shared" si="59"/>
        <v>3.1695229169757977E-2</v>
      </c>
      <c r="AV916">
        <f>VLOOKUP(AI916,Sheet3!C948:F4239,4,FALSE)</f>
        <v>70.917359186604969</v>
      </c>
    </row>
    <row r="917" spans="1:48">
      <c r="A917">
        <v>53190278</v>
      </c>
      <c r="B917">
        <v>110</v>
      </c>
      <c r="C917" t="s">
        <v>164</v>
      </c>
      <c r="D917">
        <v>0</v>
      </c>
      <c r="E917" t="s">
        <v>165</v>
      </c>
      <c r="F917" t="s">
        <v>34</v>
      </c>
      <c r="G917" t="s">
        <v>166</v>
      </c>
      <c r="H917">
        <v>1</v>
      </c>
      <c r="I917">
        <v>18.62</v>
      </c>
      <c r="J917">
        <v>20.71</v>
      </c>
      <c r="K917">
        <v>9.3490000000000002</v>
      </c>
      <c r="L917">
        <v>11.439</v>
      </c>
      <c r="M917">
        <v>36848</v>
      </c>
      <c r="N917" t="s">
        <v>167</v>
      </c>
      <c r="P917">
        <v>2.2869999999999999</v>
      </c>
      <c r="V917" t="s">
        <v>35</v>
      </c>
      <c r="W917" s="1">
        <v>38539</v>
      </c>
      <c r="X917">
        <v>20050706</v>
      </c>
      <c r="Y917">
        <v>0.99000600000000005</v>
      </c>
      <c r="AB917">
        <v>-0.38328699743370898</v>
      </c>
      <c r="AI917" s="2">
        <f t="shared" si="56"/>
        <v>38539</v>
      </c>
      <c r="AJ917">
        <f t="shared" si="57"/>
        <v>4.4105953400000004</v>
      </c>
      <c r="AK917">
        <f t="shared" si="58"/>
        <v>4.4105953400000004</v>
      </c>
      <c r="AL917" s="3">
        <f>Sheet2!$Q$35</f>
        <v>10.235623914817568</v>
      </c>
      <c r="AM917" s="3">
        <f>Sheet2!$Q$37</f>
        <v>7.8277745832156471</v>
      </c>
      <c r="AN917" s="3">
        <f>Sheet2!$Q$39</f>
        <v>3.8789864960000009</v>
      </c>
      <c r="AU917">
        <f t="shared" si="59"/>
        <v>3.1399428528216117E-2</v>
      </c>
      <c r="AV917">
        <f>VLOOKUP(AI917,Sheet3!C949:F4240,4,FALSE)</f>
        <v>66.666568426169107</v>
      </c>
    </row>
    <row r="918" spans="1:48">
      <c r="A918">
        <v>53210593</v>
      </c>
      <c r="B918">
        <v>110</v>
      </c>
      <c r="C918" t="s">
        <v>164</v>
      </c>
      <c r="D918">
        <v>0</v>
      </c>
      <c r="E918" t="s">
        <v>165</v>
      </c>
      <c r="F918" t="s">
        <v>34</v>
      </c>
      <c r="G918" t="s">
        <v>166</v>
      </c>
      <c r="H918">
        <v>1</v>
      </c>
      <c r="I918">
        <v>18.62</v>
      </c>
      <c r="J918">
        <v>20.71</v>
      </c>
      <c r="K918">
        <v>9.3490000000000002</v>
      </c>
      <c r="L918">
        <v>11.439</v>
      </c>
      <c r="M918">
        <v>36848</v>
      </c>
      <c r="N918" t="s">
        <v>167</v>
      </c>
      <c r="P918">
        <v>2.2869999999999999</v>
      </c>
      <c r="V918" t="s">
        <v>35</v>
      </c>
      <c r="W918" s="1">
        <v>38540</v>
      </c>
      <c r="X918">
        <v>20050707</v>
      </c>
      <c r="Y918">
        <v>0.99371100000000001</v>
      </c>
      <c r="AB918">
        <v>-0.58137296834901897</v>
      </c>
      <c r="AI918" s="2">
        <f t="shared" si="56"/>
        <v>38540</v>
      </c>
      <c r="AJ918">
        <f t="shared" si="57"/>
        <v>4.0989677900000032</v>
      </c>
      <c r="AK918">
        <f t="shared" si="58"/>
        <v>4.0989677900000032</v>
      </c>
      <c r="AL918" s="3">
        <f>Sheet2!$Q$35</f>
        <v>10.235623914817568</v>
      </c>
      <c r="AM918" s="3">
        <f>Sheet2!$Q$37</f>
        <v>7.8277745832156471</v>
      </c>
      <c r="AN918" s="3">
        <f>Sheet2!$Q$39</f>
        <v>3.8789864960000009</v>
      </c>
      <c r="AU918">
        <f t="shared" si="59"/>
        <v>2.9180923716652964E-2</v>
      </c>
      <c r="AV918">
        <f>VLOOKUP(AI918,Sheet3!C950:F4241,4,FALSE)</f>
        <v>62.344931153059314</v>
      </c>
    </row>
    <row r="919" spans="1:48">
      <c r="A919">
        <v>53229112</v>
      </c>
      <c r="B919">
        <v>110</v>
      </c>
      <c r="C919" t="s">
        <v>164</v>
      </c>
      <c r="D919">
        <v>0</v>
      </c>
      <c r="E919" t="s">
        <v>165</v>
      </c>
      <c r="F919" t="s">
        <v>34</v>
      </c>
      <c r="G919" t="s">
        <v>166</v>
      </c>
      <c r="H919">
        <v>1</v>
      </c>
      <c r="I919">
        <v>18.62</v>
      </c>
      <c r="J919">
        <v>20.71</v>
      </c>
      <c r="K919">
        <v>9.3490000000000002</v>
      </c>
      <c r="L919">
        <v>11.439</v>
      </c>
      <c r="M919">
        <v>36848</v>
      </c>
      <c r="N919" t="s">
        <v>167</v>
      </c>
      <c r="P919">
        <v>2.2869999999999999</v>
      </c>
      <c r="V919" t="s">
        <v>35</v>
      </c>
      <c r="W919" s="1">
        <v>38541</v>
      </c>
      <c r="X919">
        <v>20050708</v>
      </c>
      <c r="Y919">
        <v>0.99447300000000005</v>
      </c>
      <c r="AB919">
        <v>-0.62211291702310201</v>
      </c>
      <c r="AI919" s="2">
        <f t="shared" si="56"/>
        <v>38541</v>
      </c>
      <c r="AJ919">
        <f t="shared" si="57"/>
        <v>4.0348759700000016</v>
      </c>
      <c r="AK919">
        <f t="shared" si="58"/>
        <v>4.0348759700000016</v>
      </c>
      <c r="AL919" s="3">
        <f>Sheet2!$Q$35</f>
        <v>10.235623914817568</v>
      </c>
      <c r="AM919" s="3">
        <f>Sheet2!$Q$37</f>
        <v>7.8277745832156471</v>
      </c>
      <c r="AN919" s="3">
        <f>Sheet2!$Q$39</f>
        <v>3.8789864960000009</v>
      </c>
      <c r="AU919">
        <f t="shared" si="59"/>
        <v>2.8724648233141171E-2</v>
      </c>
      <c r="AV919">
        <f>VLOOKUP(AI919,Sheet3!C951:F4242,4,FALSE)</f>
        <v>58.448372955993108</v>
      </c>
    </row>
    <row r="920" spans="1:48">
      <c r="A920">
        <v>53248118</v>
      </c>
      <c r="B920">
        <v>110</v>
      </c>
      <c r="C920" t="s">
        <v>164</v>
      </c>
      <c r="D920">
        <v>0</v>
      </c>
      <c r="E920" t="s">
        <v>165</v>
      </c>
      <c r="F920" t="s">
        <v>34</v>
      </c>
      <c r="G920" t="s">
        <v>166</v>
      </c>
      <c r="H920">
        <v>1</v>
      </c>
      <c r="I920">
        <v>18.62</v>
      </c>
      <c r="J920">
        <v>20.71</v>
      </c>
      <c r="K920">
        <v>9.3490000000000002</v>
      </c>
      <c r="L920">
        <v>11.439</v>
      </c>
      <c r="M920">
        <v>36848</v>
      </c>
      <c r="N920" t="s">
        <v>167</v>
      </c>
      <c r="P920">
        <v>2.2869999999999999</v>
      </c>
      <c r="V920" t="s">
        <v>35</v>
      </c>
      <c r="W920" s="1">
        <v>38542</v>
      </c>
      <c r="X920">
        <v>20050709</v>
      </c>
      <c r="Y920">
        <v>0.99314899999999995</v>
      </c>
      <c r="AB920">
        <v>-0.55132591958939203</v>
      </c>
      <c r="AI920" s="2">
        <f t="shared" si="56"/>
        <v>38542</v>
      </c>
      <c r="AJ920">
        <f t="shared" si="57"/>
        <v>4.1462376100000142</v>
      </c>
      <c r="AK920">
        <f t="shared" si="58"/>
        <v>4.1462376100000142</v>
      </c>
      <c r="AL920" s="3">
        <f>Sheet2!$Q$35</f>
        <v>10.235623914817568</v>
      </c>
      <c r="AM920" s="3">
        <f>Sheet2!$Q$37</f>
        <v>7.8277745832156471</v>
      </c>
      <c r="AN920" s="3">
        <f>Sheet2!$Q$39</f>
        <v>3.8789864960000009</v>
      </c>
      <c r="AU920">
        <f t="shared" si="59"/>
        <v>2.951744185541107E-2</v>
      </c>
      <c r="AV920">
        <f>VLOOKUP(AI920,Sheet3!C952:F4243,4,FALSE)</f>
        <v>53.134884505448284</v>
      </c>
    </row>
    <row r="921" spans="1:48">
      <c r="A921">
        <v>53267020</v>
      </c>
      <c r="B921">
        <v>110</v>
      </c>
      <c r="C921" t="s">
        <v>164</v>
      </c>
      <c r="D921">
        <v>0</v>
      </c>
      <c r="E921" t="s">
        <v>165</v>
      </c>
      <c r="F921" t="s">
        <v>34</v>
      </c>
      <c r="G921" t="s">
        <v>166</v>
      </c>
      <c r="H921">
        <v>1</v>
      </c>
      <c r="I921">
        <v>18.62</v>
      </c>
      <c r="J921">
        <v>20.71</v>
      </c>
      <c r="K921">
        <v>9.3490000000000002</v>
      </c>
      <c r="L921">
        <v>11.439</v>
      </c>
      <c r="M921">
        <v>36848</v>
      </c>
      <c r="N921" t="s">
        <v>167</v>
      </c>
      <c r="P921">
        <v>2.2869999999999999</v>
      </c>
      <c r="V921" t="s">
        <v>35</v>
      </c>
      <c r="W921" s="1">
        <v>38543</v>
      </c>
      <c r="X921">
        <v>20050710</v>
      </c>
      <c r="Y921">
        <v>0.995089</v>
      </c>
      <c r="AB921">
        <v>-0.65504704875962605</v>
      </c>
      <c r="AI921" s="2">
        <f t="shared" si="56"/>
        <v>38543</v>
      </c>
      <c r="AJ921">
        <f t="shared" si="57"/>
        <v>3.9830642100000091</v>
      </c>
      <c r="AK921">
        <f t="shared" si="58"/>
        <v>3.9830642100000091</v>
      </c>
      <c r="AL921" s="3">
        <f>Sheet2!$Q$35</f>
        <v>10.235623914817568</v>
      </c>
      <c r="AM921" s="3">
        <f>Sheet2!$Q$37</f>
        <v>7.8277745832156471</v>
      </c>
      <c r="AN921" s="3">
        <f>Sheet2!$Q$39</f>
        <v>3.8789864960000009</v>
      </c>
      <c r="AU921">
        <f t="shared" si="59"/>
        <v>2.8355795611299691E-2</v>
      </c>
      <c r="AV921">
        <f>VLOOKUP(AI921,Sheet3!C953:F4244,4,FALSE)</f>
        <v>48.742400719664559</v>
      </c>
    </row>
    <row r="922" spans="1:48">
      <c r="A922">
        <v>53286688</v>
      </c>
      <c r="B922">
        <v>110</v>
      </c>
      <c r="C922" t="s">
        <v>164</v>
      </c>
      <c r="D922">
        <v>0</v>
      </c>
      <c r="E922" t="s">
        <v>165</v>
      </c>
      <c r="F922" t="s">
        <v>34</v>
      </c>
      <c r="G922" t="s">
        <v>166</v>
      </c>
      <c r="H922">
        <v>1</v>
      </c>
      <c r="I922">
        <v>18.62</v>
      </c>
      <c r="J922">
        <v>20.71</v>
      </c>
      <c r="K922">
        <v>9.3490000000000002</v>
      </c>
      <c r="L922">
        <v>11.439</v>
      </c>
      <c r="M922">
        <v>36848</v>
      </c>
      <c r="N922" t="s">
        <v>167</v>
      </c>
      <c r="P922">
        <v>2.2869999999999999</v>
      </c>
      <c r="V922" t="s">
        <v>35</v>
      </c>
      <c r="W922" s="1">
        <v>38544</v>
      </c>
      <c r="X922">
        <v>20050711</v>
      </c>
      <c r="Y922">
        <v>0.99474799999999997</v>
      </c>
      <c r="AB922">
        <v>-0.63681565440547505</v>
      </c>
      <c r="AI922" s="2">
        <f t="shared" si="56"/>
        <v>38544</v>
      </c>
      <c r="AJ922">
        <f t="shared" si="57"/>
        <v>4.0117457200000075</v>
      </c>
      <c r="AK922">
        <f t="shared" si="58"/>
        <v>4.0117457200000075</v>
      </c>
      <c r="AL922" s="3">
        <f>Sheet2!$Q$35</f>
        <v>10.235623914817568</v>
      </c>
      <c r="AM922" s="3">
        <f>Sheet2!$Q$37</f>
        <v>7.8277745832156471</v>
      </c>
      <c r="AN922" s="3">
        <f>Sheet2!$Q$39</f>
        <v>3.8789864960000009</v>
      </c>
      <c r="AU922">
        <f t="shared" si="59"/>
        <v>2.8559981884104815E-2</v>
      </c>
      <c r="AV922">
        <f>VLOOKUP(AI922,Sheet3!C954:F4245,4,FALSE)</f>
        <v>45.483461136663728</v>
      </c>
    </row>
    <row r="923" spans="1:48">
      <c r="A923">
        <v>53307559</v>
      </c>
      <c r="B923">
        <v>110</v>
      </c>
      <c r="C923" t="s">
        <v>164</v>
      </c>
      <c r="D923">
        <v>0</v>
      </c>
      <c r="E923" t="s">
        <v>165</v>
      </c>
      <c r="F923" t="s">
        <v>34</v>
      </c>
      <c r="G923" t="s">
        <v>166</v>
      </c>
      <c r="H923">
        <v>1</v>
      </c>
      <c r="I923">
        <v>18.62</v>
      </c>
      <c r="J923">
        <v>20.71</v>
      </c>
      <c r="K923">
        <v>9.3490000000000002</v>
      </c>
      <c r="L923">
        <v>11.439</v>
      </c>
      <c r="M923">
        <v>36848</v>
      </c>
      <c r="N923" t="s">
        <v>167</v>
      </c>
      <c r="P923">
        <v>2.2869999999999999</v>
      </c>
      <c r="V923" t="s">
        <v>35</v>
      </c>
      <c r="W923" s="1">
        <v>38545</v>
      </c>
      <c r="X923">
        <v>20050712</v>
      </c>
      <c r="Y923">
        <v>0.99532799999999999</v>
      </c>
      <c r="AB923">
        <v>-0.66782506415740095</v>
      </c>
      <c r="AI923" s="2">
        <f t="shared" si="56"/>
        <v>38545</v>
      </c>
      <c r="AJ923">
        <f t="shared" si="57"/>
        <v>3.9629619200000121</v>
      </c>
      <c r="AK923">
        <f t="shared" si="58"/>
        <v>3.9629619200000121</v>
      </c>
      <c r="AL923" s="3">
        <f>Sheet2!$Q$35</f>
        <v>10.235623914817568</v>
      </c>
      <c r="AM923" s="3">
        <f>Sheet2!$Q$37</f>
        <v>7.8277745832156471</v>
      </c>
      <c r="AN923" s="3">
        <f>Sheet2!$Q$39</f>
        <v>3.8789864960000009</v>
      </c>
      <c r="AU923">
        <f t="shared" si="59"/>
        <v>2.821268558431898E-2</v>
      </c>
      <c r="AV923">
        <f>VLOOKUP(AI923,Sheet3!C955:F4246,4,FALSE)</f>
        <v>43.145526218424003</v>
      </c>
    </row>
    <row r="924" spans="1:48">
      <c r="A924">
        <v>53328699</v>
      </c>
      <c r="B924">
        <v>110</v>
      </c>
      <c r="C924" t="s">
        <v>164</v>
      </c>
      <c r="D924">
        <v>0</v>
      </c>
      <c r="E924" t="s">
        <v>165</v>
      </c>
      <c r="F924" t="s">
        <v>34</v>
      </c>
      <c r="G924" t="s">
        <v>166</v>
      </c>
      <c r="H924">
        <v>1</v>
      </c>
      <c r="I924">
        <v>18.62</v>
      </c>
      <c r="J924">
        <v>20.71</v>
      </c>
      <c r="K924">
        <v>9.3490000000000002</v>
      </c>
      <c r="L924">
        <v>11.439</v>
      </c>
      <c r="M924">
        <v>36848</v>
      </c>
      <c r="N924" t="s">
        <v>167</v>
      </c>
      <c r="P924">
        <v>2.2869999999999999</v>
      </c>
      <c r="V924" t="s">
        <v>35</v>
      </c>
      <c r="W924" s="1">
        <v>38546</v>
      </c>
      <c r="X924">
        <v>20050713</v>
      </c>
      <c r="Y924">
        <v>0.99532799999999999</v>
      </c>
      <c r="AB924">
        <v>-0.66782506415740095</v>
      </c>
      <c r="AI924" s="2">
        <f t="shared" si="56"/>
        <v>38546</v>
      </c>
      <c r="AJ924">
        <f t="shared" si="57"/>
        <v>3.9629619200000121</v>
      </c>
      <c r="AK924">
        <f t="shared" si="58"/>
        <v>3.9629619200000121</v>
      </c>
      <c r="AL924" s="3">
        <f>Sheet2!$Q$35</f>
        <v>10.235623914817568</v>
      </c>
      <c r="AM924" s="3">
        <f>Sheet2!$Q$37</f>
        <v>7.8277745832156471</v>
      </c>
      <c r="AN924" s="3">
        <f>Sheet2!$Q$39</f>
        <v>3.8789864960000009</v>
      </c>
      <c r="AU924">
        <f t="shared" si="59"/>
        <v>2.821268558431898E-2</v>
      </c>
      <c r="AV924">
        <f>VLOOKUP(AI924,Sheet3!C956:F4247,4,FALSE)</f>
        <v>41.657749452271453</v>
      </c>
    </row>
    <row r="925" spans="1:48">
      <c r="A925">
        <v>53348877</v>
      </c>
      <c r="B925">
        <v>110</v>
      </c>
      <c r="C925" t="s">
        <v>164</v>
      </c>
      <c r="D925">
        <v>0</v>
      </c>
      <c r="E925" t="s">
        <v>165</v>
      </c>
      <c r="F925" t="s">
        <v>34</v>
      </c>
      <c r="G925" t="s">
        <v>166</v>
      </c>
      <c r="H925">
        <v>1</v>
      </c>
      <c r="I925">
        <v>18.62</v>
      </c>
      <c r="J925">
        <v>20.71</v>
      </c>
      <c r="K925">
        <v>9.3490000000000002</v>
      </c>
      <c r="L925">
        <v>11.439</v>
      </c>
      <c r="M925">
        <v>36848</v>
      </c>
      <c r="N925" t="s">
        <v>167</v>
      </c>
      <c r="P925">
        <v>2.2869999999999999</v>
      </c>
      <c r="V925" t="s">
        <v>35</v>
      </c>
      <c r="W925" s="1">
        <v>38547</v>
      </c>
      <c r="X925">
        <v>20050714</v>
      </c>
      <c r="Y925">
        <v>0.99530700000000005</v>
      </c>
      <c r="AB925">
        <v>-0.66670230966638699</v>
      </c>
      <c r="AI925" s="2">
        <f t="shared" si="56"/>
        <v>38547</v>
      </c>
      <c r="AJ925">
        <f t="shared" si="57"/>
        <v>3.9647282300000057</v>
      </c>
      <c r="AK925">
        <f t="shared" si="58"/>
        <v>3.9647282300000057</v>
      </c>
      <c r="AL925" s="3">
        <f>Sheet2!$Q$35</f>
        <v>10.235623914817568</v>
      </c>
      <c r="AM925" s="3">
        <f>Sheet2!$Q$37</f>
        <v>7.8277745832156471</v>
      </c>
      <c r="AN925" s="3">
        <f>Sheet2!$Q$39</f>
        <v>3.8789864960000009</v>
      </c>
      <c r="AU925">
        <f t="shared" si="59"/>
        <v>2.8225260105518075E-2</v>
      </c>
      <c r="AV925">
        <f>VLOOKUP(AI925,Sheet3!C957:F4248,4,FALSE)</f>
        <v>41.374363401575728</v>
      </c>
    </row>
    <row r="926" spans="1:48">
      <c r="A926">
        <v>53369760</v>
      </c>
      <c r="B926">
        <v>110</v>
      </c>
      <c r="C926" t="s">
        <v>164</v>
      </c>
      <c r="D926">
        <v>0</v>
      </c>
      <c r="E926" t="s">
        <v>165</v>
      </c>
      <c r="F926" t="s">
        <v>34</v>
      </c>
      <c r="G926" t="s">
        <v>166</v>
      </c>
      <c r="H926">
        <v>1</v>
      </c>
      <c r="I926">
        <v>18.62</v>
      </c>
      <c r="J926">
        <v>20.71</v>
      </c>
      <c r="K926">
        <v>9.3490000000000002</v>
      </c>
      <c r="L926">
        <v>11.439</v>
      </c>
      <c r="M926">
        <v>36848</v>
      </c>
      <c r="N926" t="s">
        <v>167</v>
      </c>
      <c r="P926">
        <v>2.2869999999999999</v>
      </c>
      <c r="V926" t="s">
        <v>35</v>
      </c>
      <c r="W926" s="1">
        <v>38548</v>
      </c>
      <c r="X926">
        <v>20050715</v>
      </c>
      <c r="Y926">
        <v>0.99549900000000002</v>
      </c>
      <c r="AB926">
        <v>-0.676967493584263</v>
      </c>
      <c r="AI926" s="2">
        <f t="shared" si="56"/>
        <v>38548</v>
      </c>
      <c r="AJ926">
        <f t="shared" si="57"/>
        <v>3.9485791100000114</v>
      </c>
      <c r="AK926">
        <f t="shared" si="58"/>
        <v>3.9485791100000114</v>
      </c>
      <c r="AL926" s="3">
        <f>Sheet2!$Q$35</f>
        <v>10.235623914817568</v>
      </c>
      <c r="AM926" s="3">
        <f>Sheet2!$Q$37</f>
        <v>7.8277745832156471</v>
      </c>
      <c r="AN926" s="3">
        <f>Sheet2!$Q$39</f>
        <v>3.8789864960000009</v>
      </c>
      <c r="AU926">
        <f t="shared" si="59"/>
        <v>2.8110293054554526E-2</v>
      </c>
      <c r="AV926">
        <f>VLOOKUP(AI926,Sheet3!C958:F4249,4,FALSE)</f>
        <v>41.941135502967178</v>
      </c>
    </row>
    <row r="927" spans="1:48">
      <c r="A927">
        <v>53390121</v>
      </c>
      <c r="B927">
        <v>110</v>
      </c>
      <c r="C927" t="s">
        <v>164</v>
      </c>
      <c r="D927">
        <v>0</v>
      </c>
      <c r="E927" t="s">
        <v>165</v>
      </c>
      <c r="F927" t="s">
        <v>34</v>
      </c>
      <c r="G927" t="s">
        <v>166</v>
      </c>
      <c r="H927">
        <v>1</v>
      </c>
      <c r="I927">
        <v>18.62</v>
      </c>
      <c r="J927">
        <v>20.71</v>
      </c>
      <c r="K927">
        <v>9.3490000000000002</v>
      </c>
      <c r="L927">
        <v>11.439</v>
      </c>
      <c r="M927">
        <v>36848</v>
      </c>
      <c r="N927" t="s">
        <v>167</v>
      </c>
      <c r="P927">
        <v>2.2869999999999999</v>
      </c>
      <c r="V927" t="s">
        <v>35</v>
      </c>
      <c r="W927" s="1">
        <v>38549</v>
      </c>
      <c r="X927">
        <v>20050716</v>
      </c>
      <c r="Y927">
        <v>0.99445099999999997</v>
      </c>
      <c r="AB927">
        <v>-0.62093669803250695</v>
      </c>
      <c r="AI927" s="2">
        <f t="shared" si="56"/>
        <v>38549</v>
      </c>
      <c r="AJ927">
        <f t="shared" si="57"/>
        <v>4.0367263900000125</v>
      </c>
      <c r="AK927">
        <f t="shared" si="58"/>
        <v>4.0367263900000125</v>
      </c>
      <c r="AL927" s="3">
        <f>Sheet2!$Q$35</f>
        <v>10.235623914817568</v>
      </c>
      <c r="AM927" s="3">
        <f>Sheet2!$Q$37</f>
        <v>7.8277745832156471</v>
      </c>
      <c r="AN927" s="3">
        <f>Sheet2!$Q$39</f>
        <v>3.8789864960000009</v>
      </c>
      <c r="AU927">
        <f t="shared" si="59"/>
        <v>2.8737821541064169E-2</v>
      </c>
      <c r="AV927">
        <f>VLOOKUP(AI927,Sheet3!C959:F4250,4,FALSE)</f>
        <v>42.366214579010766</v>
      </c>
    </row>
    <row r="928" spans="1:48">
      <c r="A928">
        <v>53409682</v>
      </c>
      <c r="B928">
        <v>110</v>
      </c>
      <c r="C928" t="s">
        <v>164</v>
      </c>
      <c r="D928">
        <v>0</v>
      </c>
      <c r="E928" t="s">
        <v>165</v>
      </c>
      <c r="F928" t="s">
        <v>34</v>
      </c>
      <c r="G928" t="s">
        <v>166</v>
      </c>
      <c r="H928">
        <v>1</v>
      </c>
      <c r="I928">
        <v>18.62</v>
      </c>
      <c r="J928">
        <v>20.71</v>
      </c>
      <c r="K928">
        <v>9.3490000000000002</v>
      </c>
      <c r="L928">
        <v>11.439</v>
      </c>
      <c r="M928">
        <v>36848</v>
      </c>
      <c r="N928" t="s">
        <v>167</v>
      </c>
      <c r="P928">
        <v>2.2869999999999999</v>
      </c>
      <c r="V928" t="s">
        <v>35</v>
      </c>
      <c r="W928" s="1">
        <v>38550</v>
      </c>
      <c r="X928">
        <v>20050717</v>
      </c>
      <c r="Y928">
        <v>0.99445099999999997</v>
      </c>
      <c r="AB928">
        <v>-0.62093669803250695</v>
      </c>
      <c r="AI928" s="2">
        <f t="shared" si="56"/>
        <v>38550</v>
      </c>
      <c r="AJ928">
        <f t="shared" si="57"/>
        <v>4.0367263900000125</v>
      </c>
      <c r="AK928">
        <f t="shared" si="58"/>
        <v>4.0367263900000125</v>
      </c>
      <c r="AL928" s="3">
        <f>Sheet2!$Q$35</f>
        <v>10.235623914817568</v>
      </c>
      <c r="AM928" s="3">
        <f>Sheet2!$Q$37</f>
        <v>7.8277745832156471</v>
      </c>
      <c r="AN928" s="3">
        <f>Sheet2!$Q$39</f>
        <v>3.8789864960000009</v>
      </c>
      <c r="AU928">
        <f t="shared" si="59"/>
        <v>2.8737821541064169E-2</v>
      </c>
      <c r="AV928">
        <f>VLOOKUP(AI928,Sheet3!C960:F4251,4,FALSE)</f>
        <v>42.649600629706484</v>
      </c>
    </row>
    <row r="929" spans="1:48">
      <c r="A929">
        <v>53429319</v>
      </c>
      <c r="B929">
        <v>110</v>
      </c>
      <c r="C929" t="s">
        <v>164</v>
      </c>
      <c r="D929">
        <v>0</v>
      </c>
      <c r="E929" t="s">
        <v>165</v>
      </c>
      <c r="F929" t="s">
        <v>34</v>
      </c>
      <c r="G929" t="s">
        <v>166</v>
      </c>
      <c r="H929">
        <v>1</v>
      </c>
      <c r="I929">
        <v>18.62</v>
      </c>
      <c r="J929">
        <v>20.71</v>
      </c>
      <c r="K929">
        <v>9.3490000000000002</v>
      </c>
      <c r="L929">
        <v>11.439</v>
      </c>
      <c r="M929">
        <v>36848</v>
      </c>
      <c r="N929" t="s">
        <v>167</v>
      </c>
      <c r="P929">
        <v>2.2869999999999999</v>
      </c>
      <c r="V929" t="s">
        <v>35</v>
      </c>
      <c r="W929" s="1">
        <v>38551</v>
      </c>
      <c r="X929">
        <v>20050718</v>
      </c>
      <c r="Y929">
        <v>0.99753800000000004</v>
      </c>
      <c r="AB929">
        <v>-0.78598160821215102</v>
      </c>
      <c r="AI929" s="2">
        <f t="shared" si="56"/>
        <v>38551</v>
      </c>
      <c r="AJ929">
        <f t="shared" si="57"/>
        <v>3.7770788199999998</v>
      </c>
      <c r="AK929">
        <f t="shared" si="58"/>
        <v>3.7770788199999998</v>
      </c>
      <c r="AL929" s="3">
        <f>Sheet2!$Q$35</f>
        <v>10.235623914817568</v>
      </c>
      <c r="AM929" s="3">
        <f>Sheet2!$Q$37</f>
        <v>7.8277745832156471</v>
      </c>
      <c r="AN929" s="3">
        <f>Sheet2!$Q$39</f>
        <v>3.8789864960000009</v>
      </c>
      <c r="AU929">
        <f t="shared" si="59"/>
        <v>2.6889366924789982E-2</v>
      </c>
      <c r="AV929">
        <f>VLOOKUP(AI929,Sheet3!C961:F4252,4,FALSE)</f>
        <v>50.088484460469246</v>
      </c>
    </row>
    <row r="930" spans="1:48">
      <c r="A930">
        <v>53448643</v>
      </c>
      <c r="B930">
        <v>110</v>
      </c>
      <c r="C930" t="s">
        <v>164</v>
      </c>
      <c r="D930">
        <v>0</v>
      </c>
      <c r="E930" t="s">
        <v>165</v>
      </c>
      <c r="F930" t="s">
        <v>34</v>
      </c>
      <c r="G930" t="s">
        <v>166</v>
      </c>
      <c r="H930">
        <v>1</v>
      </c>
      <c r="I930">
        <v>18.62</v>
      </c>
      <c r="J930">
        <v>20.71</v>
      </c>
      <c r="K930">
        <v>9.3490000000000002</v>
      </c>
      <c r="L930">
        <v>11.439</v>
      </c>
      <c r="M930">
        <v>36848</v>
      </c>
      <c r="N930" t="s">
        <v>167</v>
      </c>
      <c r="P930">
        <v>2.2869999999999999</v>
      </c>
      <c r="V930" t="s">
        <v>35</v>
      </c>
      <c r="W930" s="1">
        <v>38552</v>
      </c>
      <c r="X930">
        <v>20050719</v>
      </c>
      <c r="Y930">
        <v>0.99600599999999995</v>
      </c>
      <c r="AB930">
        <v>-0.70407399486740696</v>
      </c>
      <c r="AI930" s="2">
        <f t="shared" si="56"/>
        <v>38552</v>
      </c>
      <c r="AJ930">
        <f t="shared" si="57"/>
        <v>3.9059353400000134</v>
      </c>
      <c r="AK930">
        <f t="shared" si="58"/>
        <v>3.9059353400000134</v>
      </c>
      <c r="AL930" s="3">
        <f>Sheet2!$Q$35</f>
        <v>10.235623914817568</v>
      </c>
      <c r="AM930" s="3">
        <f>Sheet2!$Q$37</f>
        <v>7.8277745832156471</v>
      </c>
      <c r="AN930" s="3">
        <f>Sheet2!$Q$39</f>
        <v>3.8789864960000009</v>
      </c>
      <c r="AU930">
        <f t="shared" si="59"/>
        <v>2.7806708185603789E-2</v>
      </c>
      <c r="AV930">
        <f>VLOOKUP(AI930,Sheet3!C962:F4253,4,FALSE)</f>
        <v>65.674717248734069</v>
      </c>
    </row>
    <row r="931" spans="1:48">
      <c r="A931">
        <v>53467175</v>
      </c>
      <c r="B931">
        <v>110</v>
      </c>
      <c r="C931" t="s">
        <v>164</v>
      </c>
      <c r="D931">
        <v>0</v>
      </c>
      <c r="E931" t="s">
        <v>165</v>
      </c>
      <c r="F931" t="s">
        <v>34</v>
      </c>
      <c r="G931" t="s">
        <v>166</v>
      </c>
      <c r="H931">
        <v>1</v>
      </c>
      <c r="I931">
        <v>18.62</v>
      </c>
      <c r="J931">
        <v>20.71</v>
      </c>
      <c r="K931">
        <v>9.3490000000000002</v>
      </c>
      <c r="L931">
        <v>11.439</v>
      </c>
      <c r="M931">
        <v>36848</v>
      </c>
      <c r="N931" t="s">
        <v>167</v>
      </c>
      <c r="P931">
        <v>2.2869999999999999</v>
      </c>
      <c r="V931" t="s">
        <v>35</v>
      </c>
      <c r="W931" s="1">
        <v>38553</v>
      </c>
      <c r="X931">
        <v>20050720</v>
      </c>
      <c r="Y931">
        <v>0.99600599999999995</v>
      </c>
      <c r="AB931">
        <v>-0.70407399486740696</v>
      </c>
      <c r="AI931" s="2">
        <f t="shared" si="56"/>
        <v>38553</v>
      </c>
      <c r="AJ931">
        <f t="shared" si="57"/>
        <v>3.9059353400000134</v>
      </c>
      <c r="AK931">
        <f t="shared" si="58"/>
        <v>3.9059353400000134</v>
      </c>
      <c r="AL931" s="3">
        <f>Sheet2!$Q$35</f>
        <v>10.235623914817568</v>
      </c>
      <c r="AM931" s="3">
        <f>Sheet2!$Q$37</f>
        <v>7.8277745832156471</v>
      </c>
      <c r="AN931" s="3">
        <f>Sheet2!$Q$39</f>
        <v>3.8789864960000009</v>
      </c>
      <c r="AU931">
        <f t="shared" si="59"/>
        <v>2.7806708185603789E-2</v>
      </c>
      <c r="AV931">
        <f>VLOOKUP(AI931,Sheet3!C963:F4254,4,FALSE)</f>
        <v>77.222698814584831</v>
      </c>
    </row>
    <row r="932" spans="1:48">
      <c r="A932">
        <v>53486520</v>
      </c>
      <c r="B932">
        <v>110</v>
      </c>
      <c r="C932" t="s">
        <v>164</v>
      </c>
      <c r="D932">
        <v>0</v>
      </c>
      <c r="E932" t="s">
        <v>165</v>
      </c>
      <c r="F932" t="s">
        <v>34</v>
      </c>
      <c r="G932" t="s">
        <v>166</v>
      </c>
      <c r="H932">
        <v>1</v>
      </c>
      <c r="I932">
        <v>18.62</v>
      </c>
      <c r="J932">
        <v>20.71</v>
      </c>
      <c r="K932">
        <v>9.3490000000000002</v>
      </c>
      <c r="L932">
        <v>11.439</v>
      </c>
      <c r="M932">
        <v>36848</v>
      </c>
      <c r="N932" t="s">
        <v>167</v>
      </c>
      <c r="P932">
        <v>2.2869999999999999</v>
      </c>
      <c r="V932" t="s">
        <v>35</v>
      </c>
      <c r="W932" s="1">
        <v>38554</v>
      </c>
      <c r="X932">
        <v>20050721</v>
      </c>
      <c r="Y932">
        <v>0.99600599999999995</v>
      </c>
      <c r="AB932">
        <v>-0.70407399486740696</v>
      </c>
      <c r="AI932" s="2">
        <f t="shared" si="56"/>
        <v>38554</v>
      </c>
      <c r="AJ932">
        <f t="shared" si="57"/>
        <v>3.9059353400000134</v>
      </c>
      <c r="AK932">
        <f t="shared" si="58"/>
        <v>3.9059353400000134</v>
      </c>
      <c r="AL932" s="3">
        <f>Sheet2!$Q$35</f>
        <v>10.235623914817568</v>
      </c>
      <c r="AM932" s="3">
        <f>Sheet2!$Q$37</f>
        <v>7.8277745832156471</v>
      </c>
      <c r="AN932" s="3">
        <f>Sheet2!$Q$39</f>
        <v>3.8789864960000009</v>
      </c>
      <c r="AU932">
        <f t="shared" si="59"/>
        <v>2.7806708185603789E-2</v>
      </c>
      <c r="AV932">
        <f>VLOOKUP(AI932,Sheet3!C964:F4255,4,FALSE)</f>
        <v>87.212057101609105</v>
      </c>
    </row>
    <row r="933" spans="1:48">
      <c r="A933">
        <v>53506702</v>
      </c>
      <c r="B933">
        <v>110</v>
      </c>
      <c r="C933" t="s">
        <v>164</v>
      </c>
      <c r="D933">
        <v>0</v>
      </c>
      <c r="E933" t="s">
        <v>165</v>
      </c>
      <c r="F933" t="s">
        <v>34</v>
      </c>
      <c r="G933" t="s">
        <v>166</v>
      </c>
      <c r="H933">
        <v>1</v>
      </c>
      <c r="I933">
        <v>18.62</v>
      </c>
      <c r="J933">
        <v>20.71</v>
      </c>
      <c r="K933">
        <v>9.3490000000000002</v>
      </c>
      <c r="L933">
        <v>11.439</v>
      </c>
      <c r="M933">
        <v>36848</v>
      </c>
      <c r="N933" t="s">
        <v>167</v>
      </c>
      <c r="P933">
        <v>2.2869999999999999</v>
      </c>
      <c r="V933" t="s">
        <v>35</v>
      </c>
      <c r="W933" s="1">
        <v>38555</v>
      </c>
      <c r="X933">
        <v>20050722</v>
      </c>
      <c r="Y933">
        <v>0.99184899999999998</v>
      </c>
      <c r="AB933">
        <v>-0.481822070145425</v>
      </c>
      <c r="AI933" s="2">
        <f t="shared" si="56"/>
        <v>38555</v>
      </c>
      <c r="AJ933">
        <f t="shared" si="57"/>
        <v>4.2555806100000098</v>
      </c>
      <c r="AK933">
        <f t="shared" si="58"/>
        <v>4.2555806100000098</v>
      </c>
      <c r="AL933" s="3">
        <f>Sheet2!$Q$35</f>
        <v>10.235623914817568</v>
      </c>
      <c r="AM933" s="3">
        <f>Sheet2!$Q$37</f>
        <v>7.8277745832156471</v>
      </c>
      <c r="AN933" s="3">
        <f>Sheet2!$Q$39</f>
        <v>3.8789864960000009</v>
      </c>
      <c r="AU933">
        <f t="shared" si="59"/>
        <v>3.0295864596310396E-2</v>
      </c>
      <c r="AV933">
        <f>VLOOKUP(AI933,Sheet3!C965:F4256,4,FALSE)</f>
        <v>96.776336312589805</v>
      </c>
    </row>
    <row r="934" spans="1:48">
      <c r="A934">
        <v>53526592</v>
      </c>
      <c r="B934">
        <v>110</v>
      </c>
      <c r="C934" t="s">
        <v>164</v>
      </c>
      <c r="D934">
        <v>0</v>
      </c>
      <c r="E934" t="s">
        <v>165</v>
      </c>
      <c r="F934" t="s">
        <v>34</v>
      </c>
      <c r="G934" t="s">
        <v>166</v>
      </c>
      <c r="H934">
        <v>1</v>
      </c>
      <c r="I934">
        <v>18.62</v>
      </c>
      <c r="J934">
        <v>20.71</v>
      </c>
      <c r="K934">
        <v>9.3490000000000002</v>
      </c>
      <c r="L934">
        <v>11.439</v>
      </c>
      <c r="M934">
        <v>36848</v>
      </c>
      <c r="N934" t="s">
        <v>167</v>
      </c>
      <c r="P934">
        <v>2.2869999999999999</v>
      </c>
      <c r="V934" t="s">
        <v>35</v>
      </c>
      <c r="W934" s="1">
        <v>38556</v>
      </c>
      <c r="X934">
        <v>20050723</v>
      </c>
      <c r="Y934">
        <v>0.99284099999999997</v>
      </c>
      <c r="AB934">
        <v>-0.53485885372112996</v>
      </c>
      <c r="AI934" s="2">
        <f t="shared" si="56"/>
        <v>38556</v>
      </c>
      <c r="AJ934">
        <f t="shared" si="57"/>
        <v>4.1721434900000105</v>
      </c>
      <c r="AK934">
        <f t="shared" si="58"/>
        <v>4.1721434900000105</v>
      </c>
      <c r="AL934" s="3">
        <f>Sheet2!$Q$35</f>
        <v>10.235623914817568</v>
      </c>
      <c r="AM934" s="3">
        <f>Sheet2!$Q$37</f>
        <v>7.8277745832156471</v>
      </c>
      <c r="AN934" s="3">
        <f>Sheet2!$Q$39</f>
        <v>3.8789864960000009</v>
      </c>
      <c r="AU934">
        <f t="shared" si="59"/>
        <v>2.9701868166331819E-2</v>
      </c>
      <c r="AV934">
        <f>VLOOKUP(AI934,Sheet3!C966:F4257,4,FALSE)</f>
        <v>104.28606665602649</v>
      </c>
    </row>
    <row r="935" spans="1:48">
      <c r="A935">
        <v>53547354</v>
      </c>
      <c r="B935">
        <v>110</v>
      </c>
      <c r="C935" t="s">
        <v>164</v>
      </c>
      <c r="D935">
        <v>0</v>
      </c>
      <c r="E935" t="s">
        <v>165</v>
      </c>
      <c r="F935" t="s">
        <v>34</v>
      </c>
      <c r="G935" t="s">
        <v>166</v>
      </c>
      <c r="H935">
        <v>1</v>
      </c>
      <c r="I935">
        <v>18.62</v>
      </c>
      <c r="J935">
        <v>20.71</v>
      </c>
      <c r="K935">
        <v>9.3490000000000002</v>
      </c>
      <c r="L935">
        <v>11.439</v>
      </c>
      <c r="M935">
        <v>36848</v>
      </c>
      <c r="N935" t="s">
        <v>167</v>
      </c>
      <c r="P935">
        <v>2.2869999999999999</v>
      </c>
      <c r="V935" t="s">
        <v>35</v>
      </c>
      <c r="W935" s="1">
        <v>38557</v>
      </c>
      <c r="X935">
        <v>20050724</v>
      </c>
      <c r="Y935">
        <v>0.99284099999999997</v>
      </c>
      <c r="AB935">
        <v>-0.53485885372112996</v>
      </c>
      <c r="AI935" s="2">
        <f t="shared" si="56"/>
        <v>38557</v>
      </c>
      <c r="AJ935">
        <f t="shared" si="57"/>
        <v>4.1721434900000105</v>
      </c>
      <c r="AK935">
        <f t="shared" si="58"/>
        <v>4.1721434900000105</v>
      </c>
      <c r="AL935" s="3">
        <f>Sheet2!$Q$35</f>
        <v>10.235623914817568</v>
      </c>
      <c r="AM935" s="3">
        <f>Sheet2!$Q$37</f>
        <v>7.8277745832156471</v>
      </c>
      <c r="AN935" s="3">
        <f>Sheet2!$Q$39</f>
        <v>3.8789864960000009</v>
      </c>
      <c r="AU935">
        <f t="shared" si="59"/>
        <v>2.9701868166331819E-2</v>
      </c>
      <c r="AV935">
        <f>VLOOKUP(AI935,Sheet3!C967:F4258,4,FALSE)</f>
        <v>128.58642050318483</v>
      </c>
    </row>
    <row r="936" spans="1:48">
      <c r="A936">
        <v>53567649</v>
      </c>
      <c r="B936">
        <v>110</v>
      </c>
      <c r="C936" t="s">
        <v>164</v>
      </c>
      <c r="D936">
        <v>0</v>
      </c>
      <c r="E936" t="s">
        <v>165</v>
      </c>
      <c r="F936" t="s">
        <v>34</v>
      </c>
      <c r="G936" t="s">
        <v>166</v>
      </c>
      <c r="H936">
        <v>1</v>
      </c>
      <c r="I936">
        <v>18.62</v>
      </c>
      <c r="J936">
        <v>20.71</v>
      </c>
      <c r="K936">
        <v>9.3490000000000002</v>
      </c>
      <c r="L936">
        <v>11.439</v>
      </c>
      <c r="M936">
        <v>36848</v>
      </c>
      <c r="N936" t="s">
        <v>167</v>
      </c>
      <c r="P936">
        <v>2.2869999999999999</v>
      </c>
      <c r="V936" t="s">
        <v>35</v>
      </c>
      <c r="W936" s="1">
        <v>38558</v>
      </c>
      <c r="X936">
        <v>20050725</v>
      </c>
      <c r="Y936">
        <v>0.993089</v>
      </c>
      <c r="AB936">
        <v>-0.54811804961505795</v>
      </c>
      <c r="AI936" s="2">
        <f t="shared" si="56"/>
        <v>38558</v>
      </c>
      <c r="AJ936">
        <f t="shared" si="57"/>
        <v>4.1512842100000142</v>
      </c>
      <c r="AK936">
        <f t="shared" si="58"/>
        <v>4.1512842100000142</v>
      </c>
      <c r="AL936" s="3">
        <f>Sheet2!$Q$35</f>
        <v>10.235623914817568</v>
      </c>
      <c r="AM936" s="3">
        <f>Sheet2!$Q$37</f>
        <v>7.8277745832156471</v>
      </c>
      <c r="AN936" s="3">
        <f>Sheet2!$Q$39</f>
        <v>3.8789864960000009</v>
      </c>
      <c r="AU936">
        <f t="shared" si="59"/>
        <v>2.9553369058837195E-2</v>
      </c>
      <c r="AV936">
        <f>VLOOKUP(AI936,Sheet3!C968:F4259,4,FALSE)</f>
        <v>148.77767661525519</v>
      </c>
    </row>
    <row r="937" spans="1:48">
      <c r="A937">
        <v>53588441</v>
      </c>
      <c r="B937">
        <v>110</v>
      </c>
      <c r="C937" t="s">
        <v>164</v>
      </c>
      <c r="D937">
        <v>0</v>
      </c>
      <c r="E937" t="s">
        <v>165</v>
      </c>
      <c r="F937" t="s">
        <v>34</v>
      </c>
      <c r="G937" t="s">
        <v>166</v>
      </c>
      <c r="H937">
        <v>1</v>
      </c>
      <c r="I937">
        <v>18.62</v>
      </c>
      <c r="J937">
        <v>20.71</v>
      </c>
      <c r="K937">
        <v>9.3490000000000002</v>
      </c>
      <c r="L937">
        <v>11.439</v>
      </c>
      <c r="M937">
        <v>36848</v>
      </c>
      <c r="N937" t="s">
        <v>167</v>
      </c>
      <c r="P937">
        <v>2.2869999999999999</v>
      </c>
      <c r="V937" t="s">
        <v>35</v>
      </c>
      <c r="W937" s="1">
        <v>38559</v>
      </c>
      <c r="X937">
        <v>20050726</v>
      </c>
      <c r="Y937">
        <v>0.991815</v>
      </c>
      <c r="AB937">
        <v>-0.48000427715996802</v>
      </c>
      <c r="AI937" s="2">
        <f t="shared" si="56"/>
        <v>38559</v>
      </c>
      <c r="AJ937">
        <f t="shared" si="57"/>
        <v>4.2584403500000008</v>
      </c>
      <c r="AK937">
        <f t="shared" si="58"/>
        <v>4.2584403500000008</v>
      </c>
      <c r="AL937" s="3">
        <f>Sheet2!$Q$35</f>
        <v>10.235623914817568</v>
      </c>
      <c r="AM937" s="3">
        <f>Sheet2!$Q$37</f>
        <v>7.8277745832156471</v>
      </c>
      <c r="AN937" s="3">
        <f>Sheet2!$Q$39</f>
        <v>3.8789864960000009</v>
      </c>
      <c r="AU937">
        <f t="shared" si="59"/>
        <v>3.0316223344918476E-2</v>
      </c>
      <c r="AV937">
        <f>VLOOKUP(AI937,Sheet3!C969:F4260,4,FALSE)</f>
        <v>148.84852312792913</v>
      </c>
    </row>
    <row r="938" spans="1:48">
      <c r="A938">
        <v>53608524</v>
      </c>
      <c r="B938">
        <v>110</v>
      </c>
      <c r="C938" t="s">
        <v>164</v>
      </c>
      <c r="D938">
        <v>0</v>
      </c>
      <c r="E938" t="s">
        <v>165</v>
      </c>
      <c r="F938" t="s">
        <v>34</v>
      </c>
      <c r="G938" t="s">
        <v>166</v>
      </c>
      <c r="H938">
        <v>1</v>
      </c>
      <c r="I938">
        <v>18.62</v>
      </c>
      <c r="J938">
        <v>20.71</v>
      </c>
      <c r="K938">
        <v>9.3490000000000002</v>
      </c>
      <c r="L938">
        <v>11.439</v>
      </c>
      <c r="M938">
        <v>36848</v>
      </c>
      <c r="N938" t="s">
        <v>167</v>
      </c>
      <c r="P938">
        <v>2.2869999999999999</v>
      </c>
      <c r="V938" t="s">
        <v>35</v>
      </c>
      <c r="W938" s="1">
        <v>38560</v>
      </c>
      <c r="X938">
        <v>20050727</v>
      </c>
      <c r="Y938">
        <v>0.98969399999999996</v>
      </c>
      <c r="AB938">
        <v>-0.36660607356715103</v>
      </c>
      <c r="AI938" s="2">
        <f t="shared" si="56"/>
        <v>38560</v>
      </c>
      <c r="AJ938">
        <f t="shared" si="57"/>
        <v>4.436837660000009</v>
      </c>
      <c r="AK938">
        <f t="shared" si="58"/>
        <v>4.436837660000009</v>
      </c>
      <c r="AL938" s="3">
        <f>Sheet2!$Q$35</f>
        <v>10.235623914817568</v>
      </c>
      <c r="AM938" s="3">
        <f>Sheet2!$Q$37</f>
        <v>7.8277745832156471</v>
      </c>
      <c r="AN938" s="3">
        <f>Sheet2!$Q$39</f>
        <v>3.8789864960000009</v>
      </c>
      <c r="AU938">
        <f t="shared" si="59"/>
        <v>3.1586249986032024E-2</v>
      </c>
      <c r="AV938">
        <f>VLOOKUP(AI938,Sheet3!C970:F4261,4,FALSE)</f>
        <v>136.52122992266513</v>
      </c>
    </row>
    <row r="939" spans="1:48">
      <c r="A939">
        <v>53628356</v>
      </c>
      <c r="B939">
        <v>110</v>
      </c>
      <c r="C939" t="s">
        <v>164</v>
      </c>
      <c r="D939">
        <v>0</v>
      </c>
      <c r="E939" t="s">
        <v>165</v>
      </c>
      <c r="F939" t="s">
        <v>34</v>
      </c>
      <c r="G939" t="s">
        <v>166</v>
      </c>
      <c r="H939">
        <v>1</v>
      </c>
      <c r="I939">
        <v>18.62</v>
      </c>
      <c r="J939">
        <v>20.71</v>
      </c>
      <c r="K939">
        <v>9.3490000000000002</v>
      </c>
      <c r="L939">
        <v>11.439</v>
      </c>
      <c r="M939">
        <v>36848</v>
      </c>
      <c r="N939" t="s">
        <v>167</v>
      </c>
      <c r="P939">
        <v>2.2869999999999999</v>
      </c>
      <c r="V939" t="s">
        <v>35</v>
      </c>
      <c r="W939" s="1">
        <v>38561</v>
      </c>
      <c r="X939">
        <v>20050728</v>
      </c>
      <c r="Y939">
        <v>0.98969399999999996</v>
      </c>
      <c r="AB939">
        <v>-0.36660607356715103</v>
      </c>
      <c r="AI939" s="2">
        <f t="shared" si="56"/>
        <v>38561</v>
      </c>
      <c r="AJ939">
        <f t="shared" si="57"/>
        <v>4.436837660000009</v>
      </c>
      <c r="AK939">
        <f t="shared" si="58"/>
        <v>4.436837660000009</v>
      </c>
      <c r="AL939" s="3">
        <f>Sheet2!$Q$35</f>
        <v>10.235623914817568</v>
      </c>
      <c r="AM939" s="3">
        <f>Sheet2!$Q$37</f>
        <v>7.8277745832156471</v>
      </c>
      <c r="AN939" s="3">
        <f>Sheet2!$Q$39</f>
        <v>3.8789864960000009</v>
      </c>
      <c r="AU939">
        <f t="shared" si="59"/>
        <v>3.1586249986032024E-2</v>
      </c>
      <c r="AV939">
        <f>VLOOKUP(AI939,Sheet3!C971:F4262,4,FALSE)</f>
        <v>108.60770392913629</v>
      </c>
    </row>
    <row r="940" spans="1:48">
      <c r="A940">
        <v>53649632</v>
      </c>
      <c r="B940">
        <v>110</v>
      </c>
      <c r="C940" t="s">
        <v>164</v>
      </c>
      <c r="D940">
        <v>0</v>
      </c>
      <c r="E940" t="s">
        <v>165</v>
      </c>
      <c r="F940" t="s">
        <v>34</v>
      </c>
      <c r="G940" t="s">
        <v>166</v>
      </c>
      <c r="H940">
        <v>1</v>
      </c>
      <c r="I940">
        <v>18.62</v>
      </c>
      <c r="J940">
        <v>20.71</v>
      </c>
      <c r="K940">
        <v>9.3490000000000002</v>
      </c>
      <c r="L940">
        <v>11.439</v>
      </c>
      <c r="M940">
        <v>36848</v>
      </c>
      <c r="N940" t="s">
        <v>167</v>
      </c>
      <c r="P940">
        <v>2.2869999999999999</v>
      </c>
      <c r="V940" t="s">
        <v>35</v>
      </c>
      <c r="W940" s="1">
        <v>38562</v>
      </c>
      <c r="X940">
        <v>20050729</v>
      </c>
      <c r="Y940">
        <v>0.976661</v>
      </c>
      <c r="AB940">
        <v>0.33019674935842402</v>
      </c>
      <c r="AI940" s="2">
        <f t="shared" si="56"/>
        <v>38562</v>
      </c>
      <c r="AJ940">
        <f t="shared" si="57"/>
        <v>5.5330432900000091</v>
      </c>
      <c r="AK940">
        <f t="shared" si="58"/>
        <v>5.5330432900000091</v>
      </c>
      <c r="AL940" s="3">
        <f>Sheet2!$Q$35</f>
        <v>10.235623914817568</v>
      </c>
      <c r="AM940" s="3">
        <f>Sheet2!$Q$37</f>
        <v>7.8277745832156471</v>
      </c>
      <c r="AN940" s="3">
        <f>Sheet2!$Q$39</f>
        <v>3.8789864960000009</v>
      </c>
      <c r="AU940">
        <f t="shared" si="59"/>
        <v>3.9390237356909961E-2</v>
      </c>
      <c r="AV940">
        <f>VLOOKUP(AI940,Sheet3!C972:F4263,4,FALSE)</f>
        <v>88.345601304392005</v>
      </c>
    </row>
    <row r="941" spans="1:48">
      <c r="A941">
        <v>53670229</v>
      </c>
      <c r="B941">
        <v>110</v>
      </c>
      <c r="C941" t="s">
        <v>164</v>
      </c>
      <c r="D941">
        <v>0</v>
      </c>
      <c r="E941" t="s">
        <v>165</v>
      </c>
      <c r="F941" t="s">
        <v>34</v>
      </c>
      <c r="G941" t="s">
        <v>166</v>
      </c>
      <c r="H941">
        <v>1</v>
      </c>
      <c r="I941">
        <v>18.62</v>
      </c>
      <c r="J941">
        <v>20.71</v>
      </c>
      <c r="K941">
        <v>9.3490000000000002</v>
      </c>
      <c r="L941">
        <v>11.439</v>
      </c>
      <c r="M941">
        <v>36848</v>
      </c>
      <c r="N941" t="s">
        <v>167</v>
      </c>
      <c r="P941">
        <v>2.2869999999999999</v>
      </c>
      <c r="V941" t="s">
        <v>35</v>
      </c>
      <c r="W941" s="1">
        <v>38563</v>
      </c>
      <c r="X941">
        <v>20050730</v>
      </c>
      <c r="Y941">
        <v>0.96928300000000001</v>
      </c>
      <c r="AB941">
        <v>0.72465782720273497</v>
      </c>
      <c r="AI941" s="2">
        <f t="shared" si="56"/>
        <v>38563</v>
      </c>
      <c r="AJ941">
        <f t="shared" si="57"/>
        <v>6.1536068700000044</v>
      </c>
      <c r="AK941">
        <f t="shared" si="58"/>
        <v>6.1536068700000044</v>
      </c>
      <c r="AL941" s="3">
        <f>Sheet2!$Q$35</f>
        <v>10.235623914817568</v>
      </c>
      <c r="AM941" s="3">
        <f>Sheet2!$Q$37</f>
        <v>7.8277745832156471</v>
      </c>
      <c r="AN941" s="3">
        <f>Sheet2!$Q$39</f>
        <v>3.8789864960000009</v>
      </c>
      <c r="AU941">
        <f t="shared" si="59"/>
        <v>4.3808085804875677E-2</v>
      </c>
      <c r="AV941">
        <f>VLOOKUP(AI941,Sheet3!C973:F4264,4,FALSE)</f>
        <v>85.582587310108693</v>
      </c>
    </row>
    <row r="942" spans="1:48">
      <c r="A942">
        <v>53688869</v>
      </c>
      <c r="B942">
        <v>110</v>
      </c>
      <c r="C942" t="s">
        <v>164</v>
      </c>
      <c r="D942">
        <v>0</v>
      </c>
      <c r="E942" t="s">
        <v>165</v>
      </c>
      <c r="F942" t="s">
        <v>34</v>
      </c>
      <c r="G942" t="s">
        <v>166</v>
      </c>
      <c r="H942">
        <v>1</v>
      </c>
      <c r="I942">
        <v>18.62</v>
      </c>
      <c r="J942">
        <v>20.71</v>
      </c>
      <c r="K942">
        <v>9.3490000000000002</v>
      </c>
      <c r="L942">
        <v>11.439</v>
      </c>
      <c r="M942">
        <v>36848</v>
      </c>
      <c r="N942" t="s">
        <v>167</v>
      </c>
      <c r="P942">
        <v>2.2869999999999999</v>
      </c>
      <c r="V942" t="s">
        <v>35</v>
      </c>
      <c r="W942" s="1">
        <v>38564</v>
      </c>
      <c r="X942">
        <v>20050731</v>
      </c>
      <c r="Y942">
        <v>0.97018400000000005</v>
      </c>
      <c r="AB942">
        <v>0.67648631308810503</v>
      </c>
      <c r="AI942" s="2">
        <f t="shared" si="56"/>
        <v>38564</v>
      </c>
      <c r="AJ942">
        <f t="shared" si="57"/>
        <v>6.0778237600000011</v>
      </c>
      <c r="AK942">
        <f t="shared" si="58"/>
        <v>6.0778237600000011</v>
      </c>
      <c r="AL942" s="3">
        <f>Sheet2!$Q$35</f>
        <v>10.235623914817568</v>
      </c>
      <c r="AM942" s="3">
        <f>Sheet2!$Q$37</f>
        <v>7.8277745832156471</v>
      </c>
      <c r="AN942" s="3">
        <f>Sheet2!$Q$39</f>
        <v>3.8789864960000009</v>
      </c>
      <c r="AU942">
        <f t="shared" si="59"/>
        <v>4.3268578966760014E-2</v>
      </c>
      <c r="AV942">
        <f>VLOOKUP(AI942,Sheet3!C974:F4265,4,FALSE)</f>
        <v>84.449043107325807</v>
      </c>
    </row>
    <row r="943" spans="1:48">
      <c r="A943">
        <v>53710511</v>
      </c>
      <c r="B943">
        <v>110</v>
      </c>
      <c r="C943" t="s">
        <v>164</v>
      </c>
      <c r="D943">
        <v>0</v>
      </c>
      <c r="E943" t="s">
        <v>165</v>
      </c>
      <c r="F943" t="s">
        <v>34</v>
      </c>
      <c r="G943" t="s">
        <v>166</v>
      </c>
      <c r="H943">
        <v>1</v>
      </c>
      <c r="I943">
        <v>18.62</v>
      </c>
      <c r="J943">
        <v>20.71</v>
      </c>
      <c r="K943">
        <v>9.3490000000000002</v>
      </c>
      <c r="L943">
        <v>11.439</v>
      </c>
      <c r="M943">
        <v>36848</v>
      </c>
      <c r="N943" t="s">
        <v>167</v>
      </c>
      <c r="P943">
        <v>2.2869999999999999</v>
      </c>
      <c r="V943" t="s">
        <v>35</v>
      </c>
      <c r="W943" s="1">
        <v>38565</v>
      </c>
      <c r="X943">
        <v>20050801</v>
      </c>
      <c r="Y943">
        <v>0.97018400000000005</v>
      </c>
      <c r="AB943">
        <v>0.67648631308810503</v>
      </c>
      <c r="AI943" s="2">
        <f t="shared" si="56"/>
        <v>38565</v>
      </c>
      <c r="AJ943">
        <f t="shared" si="57"/>
        <v>6.0778237600000011</v>
      </c>
      <c r="AK943">
        <f t="shared" si="58"/>
        <v>6.0778237600000011</v>
      </c>
      <c r="AL943" s="3">
        <f>Sheet2!$Q$35</f>
        <v>10.235623914817568</v>
      </c>
      <c r="AM943" s="3">
        <f>Sheet2!$Q$37</f>
        <v>7.8277745832156471</v>
      </c>
      <c r="AN943" s="3">
        <f>Sheet2!$Q$39</f>
        <v>3.8789864960000009</v>
      </c>
      <c r="AU943">
        <f t="shared" si="59"/>
        <v>4.3268578966760014E-2</v>
      </c>
      <c r="AV943">
        <f>VLOOKUP(AI943,Sheet3!C975:F4266,4,FALSE)</f>
        <v>82.677880290477518</v>
      </c>
    </row>
    <row r="944" spans="1:48">
      <c r="A944">
        <v>53732848</v>
      </c>
      <c r="B944">
        <v>110</v>
      </c>
      <c r="C944" t="s">
        <v>164</v>
      </c>
      <c r="D944">
        <v>0</v>
      </c>
      <c r="E944" t="s">
        <v>165</v>
      </c>
      <c r="F944" t="s">
        <v>34</v>
      </c>
      <c r="G944" t="s">
        <v>166</v>
      </c>
      <c r="H944">
        <v>1</v>
      </c>
      <c r="I944">
        <v>18.62</v>
      </c>
      <c r="J944">
        <v>20.71</v>
      </c>
      <c r="K944">
        <v>9.3490000000000002</v>
      </c>
      <c r="L944">
        <v>11.439</v>
      </c>
      <c r="M944">
        <v>36848</v>
      </c>
      <c r="N944" t="s">
        <v>167</v>
      </c>
      <c r="P944">
        <v>2.2869999999999999</v>
      </c>
      <c r="V944" t="s">
        <v>35</v>
      </c>
      <c r="W944" s="1">
        <v>38566</v>
      </c>
      <c r="X944">
        <v>20050802</v>
      </c>
      <c r="Y944">
        <v>0.96753299999999998</v>
      </c>
      <c r="AB944">
        <v>0.81822070145423398</v>
      </c>
      <c r="AI944" s="2">
        <f t="shared" si="56"/>
        <v>38566</v>
      </c>
      <c r="AJ944">
        <f t="shared" si="57"/>
        <v>6.3007993700000071</v>
      </c>
      <c r="AK944">
        <f t="shared" si="58"/>
        <v>6.3007993700000071</v>
      </c>
      <c r="AL944" s="3">
        <f>Sheet2!$Q$35</f>
        <v>10.235623914817568</v>
      </c>
      <c r="AM944" s="3">
        <f>Sheet2!$Q$37</f>
        <v>7.8277745832156471</v>
      </c>
      <c r="AN944" s="3">
        <f>Sheet2!$Q$39</f>
        <v>3.8789864960000009</v>
      </c>
      <c r="AU944">
        <f t="shared" si="59"/>
        <v>4.4855962571470974E-2</v>
      </c>
      <c r="AV944">
        <f>VLOOKUP(AI944,Sheet3!C976:F4267,4,FALSE)</f>
        <v>77.010159276563044</v>
      </c>
    </row>
    <row r="945" spans="1:48">
      <c r="A945">
        <v>53755098</v>
      </c>
      <c r="B945">
        <v>110</v>
      </c>
      <c r="C945" t="s">
        <v>164</v>
      </c>
      <c r="D945">
        <v>0</v>
      </c>
      <c r="E945" t="s">
        <v>165</v>
      </c>
      <c r="F945" t="s">
        <v>34</v>
      </c>
      <c r="G945" t="s">
        <v>166</v>
      </c>
      <c r="H945">
        <v>1</v>
      </c>
      <c r="I945">
        <v>18.62</v>
      </c>
      <c r="J945">
        <v>20.71</v>
      </c>
      <c r="K945">
        <v>9.3490000000000002</v>
      </c>
      <c r="L945">
        <v>11.439</v>
      </c>
      <c r="M945">
        <v>36848</v>
      </c>
      <c r="N945" t="s">
        <v>167</v>
      </c>
      <c r="P945">
        <v>2.2869999999999999</v>
      </c>
      <c r="V945" t="s">
        <v>35</v>
      </c>
      <c r="W945" s="1">
        <v>38567</v>
      </c>
      <c r="X945">
        <v>20050803</v>
      </c>
      <c r="Y945">
        <v>0.96156900000000001</v>
      </c>
      <c r="AB945">
        <v>1.1370829769033299</v>
      </c>
      <c r="AI945" s="2">
        <f t="shared" si="56"/>
        <v>38567</v>
      </c>
      <c r="AJ945">
        <f t="shared" si="57"/>
        <v>6.8024314100000112</v>
      </c>
      <c r="AK945">
        <f t="shared" si="58"/>
        <v>6.8024314100000112</v>
      </c>
      <c r="AL945" s="3">
        <f>Sheet2!$Q$35</f>
        <v>10.235623914817568</v>
      </c>
      <c r="AM945" s="3">
        <f>Sheet2!$Q$37</f>
        <v>7.8277745832156471</v>
      </c>
      <c r="AN945" s="3">
        <f>Sheet2!$Q$39</f>
        <v>3.8789864960000009</v>
      </c>
      <c r="AU945">
        <f t="shared" si="59"/>
        <v>4.8427126592027747E-2</v>
      </c>
      <c r="AV945">
        <f>VLOOKUP(AI945,Sheet3!C977:F4268,4,FALSE)</f>
        <v>65.249638172690481</v>
      </c>
    </row>
    <row r="946" spans="1:48">
      <c r="A946">
        <v>53777011</v>
      </c>
      <c r="B946">
        <v>110</v>
      </c>
      <c r="C946" t="s">
        <v>164</v>
      </c>
      <c r="D946">
        <v>0</v>
      </c>
      <c r="E946" t="s">
        <v>165</v>
      </c>
      <c r="F946" t="s">
        <v>34</v>
      </c>
      <c r="G946" t="s">
        <v>166</v>
      </c>
      <c r="H946">
        <v>1</v>
      </c>
      <c r="I946">
        <v>18.62</v>
      </c>
      <c r="J946">
        <v>20.71</v>
      </c>
      <c r="K946">
        <v>9.3490000000000002</v>
      </c>
      <c r="L946">
        <v>11.439</v>
      </c>
      <c r="M946">
        <v>36848</v>
      </c>
      <c r="N946" t="s">
        <v>167</v>
      </c>
      <c r="P946">
        <v>2.2869999999999999</v>
      </c>
      <c r="V946" t="s">
        <v>35</v>
      </c>
      <c r="W946" s="1">
        <v>38568</v>
      </c>
      <c r="X946">
        <v>20050804</v>
      </c>
      <c r="Y946">
        <v>0.94749700000000003</v>
      </c>
      <c r="AB946">
        <v>1.8894354148845101</v>
      </c>
      <c r="AI946" s="2">
        <f t="shared" si="56"/>
        <v>38568</v>
      </c>
      <c r="AJ946">
        <f t="shared" si="57"/>
        <v>7.9860273299999989</v>
      </c>
      <c r="AK946">
        <f t="shared" si="58"/>
        <v>7.9860273299999989</v>
      </c>
      <c r="AL946" s="3">
        <f>Sheet2!$Q$35</f>
        <v>10.235623914817568</v>
      </c>
      <c r="AM946" s="3">
        <f>Sheet2!$Q$37</f>
        <v>7.8277745832156471</v>
      </c>
      <c r="AN946" s="3">
        <f>Sheet2!$Q$39</f>
        <v>3.8789864960000009</v>
      </c>
      <c r="AU946">
        <f t="shared" si="59"/>
        <v>5.6853253368901326E-2</v>
      </c>
      <c r="AV946">
        <f>VLOOKUP(AI946,Sheet3!C978:F4269,4,FALSE)</f>
        <v>56.535517113796971</v>
      </c>
    </row>
    <row r="947" spans="1:48">
      <c r="A947">
        <v>53799350</v>
      </c>
      <c r="B947">
        <v>110</v>
      </c>
      <c r="C947" t="s">
        <v>164</v>
      </c>
      <c r="D947">
        <v>0</v>
      </c>
      <c r="E947" t="s">
        <v>165</v>
      </c>
      <c r="F947" t="s">
        <v>34</v>
      </c>
      <c r="G947" t="s">
        <v>166</v>
      </c>
      <c r="H947">
        <v>1</v>
      </c>
      <c r="I947">
        <v>18.62</v>
      </c>
      <c r="J947">
        <v>20.71</v>
      </c>
      <c r="K947">
        <v>9.3490000000000002</v>
      </c>
      <c r="L947">
        <v>11.439</v>
      </c>
      <c r="M947">
        <v>36848</v>
      </c>
      <c r="N947" t="s">
        <v>167</v>
      </c>
      <c r="P947">
        <v>2.2869999999999999</v>
      </c>
      <c r="V947" t="s">
        <v>35</v>
      </c>
      <c r="W947" s="1">
        <v>38569</v>
      </c>
      <c r="X947">
        <v>20050805</v>
      </c>
      <c r="Y947">
        <v>0.94983499999999998</v>
      </c>
      <c r="AB947">
        <v>1.76443541488452</v>
      </c>
      <c r="AI947" s="2">
        <f t="shared" si="56"/>
        <v>38569</v>
      </c>
      <c r="AJ947">
        <f t="shared" si="57"/>
        <v>7.7893781500000046</v>
      </c>
      <c r="AK947">
        <f t="shared" si="58"/>
        <v>7.7893781500000046</v>
      </c>
      <c r="AL947" s="3">
        <f>Sheet2!$Q$35</f>
        <v>10.235623914817568</v>
      </c>
      <c r="AM947" s="3">
        <f>Sheet2!$Q$37</f>
        <v>7.8277745832156471</v>
      </c>
      <c r="AN947" s="3">
        <f>Sheet2!$Q$39</f>
        <v>3.8789864960000009</v>
      </c>
      <c r="AU947">
        <f t="shared" si="59"/>
        <v>5.5453290008730061E-2</v>
      </c>
      <c r="AV947">
        <f>VLOOKUP(AI947,Sheet3!C979:F4270,4,FALSE)</f>
        <v>50.655256561860696</v>
      </c>
    </row>
    <row r="948" spans="1:48">
      <c r="A948">
        <v>53821215</v>
      </c>
      <c r="B948">
        <v>110</v>
      </c>
      <c r="C948" t="s">
        <v>164</v>
      </c>
      <c r="D948">
        <v>0</v>
      </c>
      <c r="E948" t="s">
        <v>165</v>
      </c>
      <c r="F948" t="s">
        <v>34</v>
      </c>
      <c r="G948" t="s">
        <v>166</v>
      </c>
      <c r="H948">
        <v>1</v>
      </c>
      <c r="I948">
        <v>18.62</v>
      </c>
      <c r="J948">
        <v>20.71</v>
      </c>
      <c r="K948">
        <v>9.3490000000000002</v>
      </c>
      <c r="L948">
        <v>11.439</v>
      </c>
      <c r="M948">
        <v>36848</v>
      </c>
      <c r="N948" t="s">
        <v>167</v>
      </c>
      <c r="P948">
        <v>2.2869999999999999</v>
      </c>
      <c r="V948" t="s">
        <v>35</v>
      </c>
      <c r="W948" s="1">
        <v>38570</v>
      </c>
      <c r="X948">
        <v>20050806</v>
      </c>
      <c r="Y948">
        <v>0.94878200000000001</v>
      </c>
      <c r="AB948">
        <v>1.8207335329341301</v>
      </c>
      <c r="AI948" s="2">
        <f t="shared" si="56"/>
        <v>38570</v>
      </c>
      <c r="AJ948">
        <f t="shared" si="57"/>
        <v>7.8779459800000069</v>
      </c>
      <c r="AK948">
        <f t="shared" si="58"/>
        <v>7.8779459800000069</v>
      </c>
      <c r="AL948" s="3">
        <f>Sheet2!$Q$35</f>
        <v>10.235623914817568</v>
      </c>
      <c r="AM948" s="3">
        <f>Sheet2!$Q$37</f>
        <v>7.8277745832156471</v>
      </c>
      <c r="AN948" s="3">
        <f>Sheet2!$Q$39</f>
        <v>3.8789864960000009</v>
      </c>
      <c r="AU948">
        <f t="shared" si="59"/>
        <v>5.6083812428858557E-2</v>
      </c>
      <c r="AV948">
        <f>VLOOKUP(AI948,Sheet3!C980:F4271,4,FALSE)</f>
        <v>46.262772776076972</v>
      </c>
    </row>
    <row r="949" spans="1:48">
      <c r="A949">
        <v>53843602</v>
      </c>
      <c r="B949">
        <v>110</v>
      </c>
      <c r="C949" t="s">
        <v>164</v>
      </c>
      <c r="D949">
        <v>0</v>
      </c>
      <c r="E949" t="s">
        <v>165</v>
      </c>
      <c r="F949" t="s">
        <v>34</v>
      </c>
      <c r="G949" t="s">
        <v>166</v>
      </c>
      <c r="H949">
        <v>1</v>
      </c>
      <c r="I949">
        <v>18.62</v>
      </c>
      <c r="J949">
        <v>20.71</v>
      </c>
      <c r="K949">
        <v>9.3490000000000002</v>
      </c>
      <c r="L949">
        <v>11.439</v>
      </c>
      <c r="M949">
        <v>36848</v>
      </c>
      <c r="N949" t="s">
        <v>167</v>
      </c>
      <c r="P949">
        <v>2.2869999999999999</v>
      </c>
      <c r="V949" t="s">
        <v>35</v>
      </c>
      <c r="W949" s="1">
        <v>38571</v>
      </c>
      <c r="X949">
        <v>20050807</v>
      </c>
      <c r="Y949">
        <v>0.95596400000000004</v>
      </c>
      <c r="AB949">
        <v>1.43675149700598</v>
      </c>
      <c r="AI949" s="2">
        <f t="shared" si="56"/>
        <v>38571</v>
      </c>
      <c r="AJ949">
        <f t="shared" si="57"/>
        <v>7.273867960000004</v>
      </c>
      <c r="AK949">
        <f t="shared" si="58"/>
        <v>7.273867960000004</v>
      </c>
      <c r="AL949" s="3">
        <f>Sheet2!$Q$35</f>
        <v>10.235623914817568</v>
      </c>
      <c r="AM949" s="3">
        <f>Sheet2!$Q$37</f>
        <v>7.8277745832156471</v>
      </c>
      <c r="AN949" s="3">
        <f>Sheet2!$Q$39</f>
        <v>3.8789864960000009</v>
      </c>
      <c r="AU949">
        <f t="shared" si="59"/>
        <v>5.178332617875147E-2</v>
      </c>
      <c r="AV949">
        <f>VLOOKUP(AI949,Sheet3!C981:F4272,4,FALSE)</f>
        <v>43.358065756445797</v>
      </c>
    </row>
    <row r="950" spans="1:48">
      <c r="A950">
        <v>53865432</v>
      </c>
      <c r="B950">
        <v>110</v>
      </c>
      <c r="C950" t="s">
        <v>164</v>
      </c>
      <c r="D950">
        <v>0</v>
      </c>
      <c r="E950" t="s">
        <v>165</v>
      </c>
      <c r="F950" t="s">
        <v>34</v>
      </c>
      <c r="G950" t="s">
        <v>166</v>
      </c>
      <c r="H950">
        <v>1</v>
      </c>
      <c r="I950">
        <v>18.62</v>
      </c>
      <c r="J950">
        <v>20.71</v>
      </c>
      <c r="K950">
        <v>9.3490000000000002</v>
      </c>
      <c r="L950">
        <v>11.439</v>
      </c>
      <c r="M950">
        <v>36848</v>
      </c>
      <c r="N950" t="s">
        <v>167</v>
      </c>
      <c r="P950">
        <v>2.2869999999999999</v>
      </c>
      <c r="V950" t="s">
        <v>35</v>
      </c>
      <c r="W950" s="1">
        <v>38572</v>
      </c>
      <c r="X950">
        <v>20050808</v>
      </c>
      <c r="Y950">
        <v>0.95498899999999998</v>
      </c>
      <c r="AB950">
        <v>1.48887938408896</v>
      </c>
      <c r="AI950" s="2">
        <f t="shared" si="56"/>
        <v>38572</v>
      </c>
      <c r="AJ950">
        <f t="shared" si="57"/>
        <v>7.3558752100000078</v>
      </c>
      <c r="AK950">
        <f t="shared" si="58"/>
        <v>7.3558752100000078</v>
      </c>
      <c r="AL950" s="3">
        <f>Sheet2!$Q$35</f>
        <v>10.235623914817568</v>
      </c>
      <c r="AM950" s="3">
        <f>Sheet2!$Q$37</f>
        <v>7.8277745832156471</v>
      </c>
      <c r="AN950" s="3">
        <f>Sheet2!$Q$39</f>
        <v>3.8789864960000009</v>
      </c>
      <c r="AU950">
        <f t="shared" si="59"/>
        <v>5.2367143234426018E-2</v>
      </c>
      <c r="AV950">
        <f>VLOOKUP(AI950,Sheet3!C982:F4273,4,FALSE)</f>
        <v>41.657749452271453</v>
      </c>
    </row>
    <row r="951" spans="1:48">
      <c r="A951">
        <v>53887791</v>
      </c>
      <c r="B951">
        <v>110</v>
      </c>
      <c r="C951" t="s">
        <v>164</v>
      </c>
      <c r="D951">
        <v>0</v>
      </c>
      <c r="E951" t="s">
        <v>165</v>
      </c>
      <c r="F951" t="s">
        <v>34</v>
      </c>
      <c r="G951" t="s">
        <v>166</v>
      </c>
      <c r="H951">
        <v>1</v>
      </c>
      <c r="I951">
        <v>18.62</v>
      </c>
      <c r="J951">
        <v>20.71</v>
      </c>
      <c r="K951">
        <v>9.3490000000000002</v>
      </c>
      <c r="L951">
        <v>11.439</v>
      </c>
      <c r="M951">
        <v>36848</v>
      </c>
      <c r="N951" t="s">
        <v>167</v>
      </c>
      <c r="P951">
        <v>2.2869999999999999</v>
      </c>
      <c r="V951" t="s">
        <v>35</v>
      </c>
      <c r="W951" s="1">
        <v>38573</v>
      </c>
      <c r="X951">
        <v>20050809</v>
      </c>
      <c r="Y951">
        <v>0.95965299999999998</v>
      </c>
      <c r="AB951">
        <v>1.23952095808383</v>
      </c>
      <c r="AI951" s="2">
        <f t="shared" si="56"/>
        <v>38573</v>
      </c>
      <c r="AJ951">
        <f t="shared" si="57"/>
        <v>6.9635861700000135</v>
      </c>
      <c r="AK951">
        <f t="shared" si="58"/>
        <v>6.9635861700000135</v>
      </c>
      <c r="AL951" s="3">
        <f>Sheet2!$Q$35</f>
        <v>10.235623914817568</v>
      </c>
      <c r="AM951" s="3">
        <f>Sheet2!$Q$37</f>
        <v>7.8277745832156471</v>
      </c>
      <c r="AN951" s="3">
        <f>Sheet2!$Q$39</f>
        <v>3.8789864960000009</v>
      </c>
      <c r="AU951">
        <f t="shared" si="59"/>
        <v>4.9574401954768678E-2</v>
      </c>
      <c r="AV951">
        <f>VLOOKUP(AI951,Sheet3!C983:F4274,4,FALSE)</f>
        <v>40.524205249488553</v>
      </c>
    </row>
    <row r="952" spans="1:48">
      <c r="A952">
        <v>53910064</v>
      </c>
      <c r="B952">
        <v>110</v>
      </c>
      <c r="C952" t="s">
        <v>164</v>
      </c>
      <c r="D952">
        <v>0</v>
      </c>
      <c r="E952" t="s">
        <v>165</v>
      </c>
      <c r="F952" t="s">
        <v>34</v>
      </c>
      <c r="G952" t="s">
        <v>166</v>
      </c>
      <c r="H952">
        <v>1</v>
      </c>
      <c r="I952">
        <v>18.62</v>
      </c>
      <c r="J952">
        <v>20.71</v>
      </c>
      <c r="K952">
        <v>9.3490000000000002</v>
      </c>
      <c r="L952">
        <v>11.439</v>
      </c>
      <c r="M952">
        <v>36848</v>
      </c>
      <c r="N952" t="s">
        <v>167</v>
      </c>
      <c r="P952">
        <v>2.2869999999999999</v>
      </c>
      <c r="V952" t="s">
        <v>35</v>
      </c>
      <c r="W952" s="1">
        <v>38574</v>
      </c>
      <c r="X952">
        <v>20050810</v>
      </c>
      <c r="Y952">
        <v>0.96820099999999998</v>
      </c>
      <c r="AB952">
        <v>0.78250641573994795</v>
      </c>
      <c r="AI952" s="2">
        <f t="shared" si="56"/>
        <v>38574</v>
      </c>
      <c r="AJ952">
        <f t="shared" si="57"/>
        <v>6.2446138900000108</v>
      </c>
      <c r="AK952">
        <f t="shared" si="58"/>
        <v>6.2446138900000108</v>
      </c>
      <c r="AL952" s="3">
        <f>Sheet2!$Q$35</f>
        <v>10.235623914817568</v>
      </c>
      <c r="AM952" s="3">
        <f>Sheet2!$Q$37</f>
        <v>7.8277745832156471</v>
      </c>
      <c r="AN952" s="3">
        <f>Sheet2!$Q$39</f>
        <v>3.8789864960000009</v>
      </c>
      <c r="AU952">
        <f t="shared" si="59"/>
        <v>4.445597303999349E-2</v>
      </c>
      <c r="AV952">
        <f>VLOOKUP(AI952,Sheet3!C984:F4275,4,FALSE)</f>
        <v>39.815740122749247</v>
      </c>
    </row>
    <row r="953" spans="1:48">
      <c r="A953">
        <v>53931991</v>
      </c>
      <c r="B953">
        <v>110</v>
      </c>
      <c r="C953" t="s">
        <v>164</v>
      </c>
      <c r="D953">
        <v>0</v>
      </c>
      <c r="E953" t="s">
        <v>165</v>
      </c>
      <c r="F953" t="s">
        <v>34</v>
      </c>
      <c r="G953" t="s">
        <v>166</v>
      </c>
      <c r="H953">
        <v>1</v>
      </c>
      <c r="I953">
        <v>18.62</v>
      </c>
      <c r="J953">
        <v>20.71</v>
      </c>
      <c r="K953">
        <v>9.3490000000000002</v>
      </c>
      <c r="L953">
        <v>11.439</v>
      </c>
      <c r="M953">
        <v>36848</v>
      </c>
      <c r="N953" t="s">
        <v>167</v>
      </c>
      <c r="P953">
        <v>2.2869999999999999</v>
      </c>
      <c r="V953" t="s">
        <v>35</v>
      </c>
      <c r="W953" s="1">
        <v>38575</v>
      </c>
      <c r="X953">
        <v>20050811</v>
      </c>
      <c r="Y953">
        <v>0.96760000000000002</v>
      </c>
      <c r="AB953">
        <v>0.81463857998288802</v>
      </c>
      <c r="AI953" s="2">
        <f t="shared" si="56"/>
        <v>38575</v>
      </c>
      <c r="AJ953">
        <f t="shared" si="57"/>
        <v>6.2951639999999998</v>
      </c>
      <c r="AK953">
        <f t="shared" si="58"/>
        <v>6.2951639999999998</v>
      </c>
      <c r="AL953" s="3">
        <f>Sheet2!$Q$35</f>
        <v>10.235623914817568</v>
      </c>
      <c r="AM953" s="3">
        <f>Sheet2!$Q$37</f>
        <v>7.8277745832156471</v>
      </c>
      <c r="AN953" s="3">
        <f>Sheet2!$Q$39</f>
        <v>3.8789864960000009</v>
      </c>
      <c r="AU953">
        <f t="shared" si="59"/>
        <v>4.4815843860978422E-2</v>
      </c>
      <c r="AV953">
        <f>VLOOKUP(AI953,Sheet3!C985:F4276,4,FALSE)</f>
        <v>39.532354072053522</v>
      </c>
    </row>
    <row r="954" spans="1:48">
      <c r="A954">
        <v>53954240</v>
      </c>
      <c r="B954">
        <v>110</v>
      </c>
      <c r="C954" t="s">
        <v>164</v>
      </c>
      <c r="D954">
        <v>0</v>
      </c>
      <c r="E954" t="s">
        <v>165</v>
      </c>
      <c r="F954" t="s">
        <v>34</v>
      </c>
      <c r="G954" t="s">
        <v>166</v>
      </c>
      <c r="H954">
        <v>1</v>
      </c>
      <c r="I954">
        <v>18.62</v>
      </c>
      <c r="J954">
        <v>20.71</v>
      </c>
      <c r="K954">
        <v>9.3490000000000002</v>
      </c>
      <c r="L954">
        <v>11.439</v>
      </c>
      <c r="M954">
        <v>36848</v>
      </c>
      <c r="N954" t="s">
        <v>167</v>
      </c>
      <c r="P954">
        <v>2.2869999999999999</v>
      </c>
      <c r="V954" t="s">
        <v>35</v>
      </c>
      <c r="W954" s="1">
        <v>38576</v>
      </c>
      <c r="X954">
        <v>20050812</v>
      </c>
      <c r="Y954">
        <v>0.96609299999999998</v>
      </c>
      <c r="AB954">
        <v>0.89520958083832203</v>
      </c>
      <c r="AI954" s="2">
        <f t="shared" si="56"/>
        <v>38576</v>
      </c>
      <c r="AJ954">
        <f t="shared" si="57"/>
        <v>6.4219177700000074</v>
      </c>
      <c r="AK954">
        <f t="shared" si="58"/>
        <v>6.4219177700000074</v>
      </c>
      <c r="AL954" s="3">
        <f>Sheet2!$Q$35</f>
        <v>10.235623914817568</v>
      </c>
      <c r="AM954" s="3">
        <f>Sheet2!$Q$37</f>
        <v>7.8277745832156471</v>
      </c>
      <c r="AN954" s="3">
        <f>Sheet2!$Q$39</f>
        <v>3.8789864960000009</v>
      </c>
      <c r="AU954">
        <f t="shared" si="59"/>
        <v>4.5718215453697968E-2</v>
      </c>
      <c r="AV954">
        <f>VLOOKUP(AI954,Sheet3!C986:F4277,4,FALSE)</f>
        <v>39.95743314809711</v>
      </c>
    </row>
    <row r="955" spans="1:48">
      <c r="A955">
        <v>53975248</v>
      </c>
      <c r="B955">
        <v>110</v>
      </c>
      <c r="C955" t="s">
        <v>164</v>
      </c>
      <c r="D955">
        <v>0</v>
      </c>
      <c r="E955" t="s">
        <v>165</v>
      </c>
      <c r="F955" t="s">
        <v>34</v>
      </c>
      <c r="G955" t="s">
        <v>166</v>
      </c>
      <c r="H955">
        <v>1</v>
      </c>
      <c r="I955">
        <v>18.62</v>
      </c>
      <c r="J955">
        <v>20.71</v>
      </c>
      <c r="K955">
        <v>9.3490000000000002</v>
      </c>
      <c r="L955">
        <v>11.439</v>
      </c>
      <c r="M955">
        <v>36848</v>
      </c>
      <c r="N955" t="s">
        <v>167</v>
      </c>
      <c r="P955">
        <v>2.2869999999999999</v>
      </c>
      <c r="V955" t="s">
        <v>35</v>
      </c>
      <c r="W955" s="1">
        <v>38577</v>
      </c>
      <c r="X955">
        <v>20050813</v>
      </c>
      <c r="Y955">
        <v>0.967109</v>
      </c>
      <c r="AB955">
        <v>0.84088964927288101</v>
      </c>
      <c r="AI955" s="2">
        <f t="shared" si="56"/>
        <v>38577</v>
      </c>
      <c r="AJ955">
        <f t="shared" si="57"/>
        <v>6.3364620100000053</v>
      </c>
      <c r="AK955">
        <f t="shared" si="58"/>
        <v>6.3364620100000053</v>
      </c>
      <c r="AL955" s="3">
        <f>Sheet2!$Q$35</f>
        <v>10.235623914817568</v>
      </c>
      <c r="AM955" s="3">
        <f>Sheet2!$Q$37</f>
        <v>7.8277745832156471</v>
      </c>
      <c r="AN955" s="3">
        <f>Sheet2!$Q$39</f>
        <v>3.8789864960000009</v>
      </c>
      <c r="AU955">
        <f t="shared" si="59"/>
        <v>4.5109848142348911E-2</v>
      </c>
      <c r="AV955">
        <f>VLOOKUP(AI955,Sheet3!C987:F4278,4,FALSE)</f>
        <v>40.38251222414069</v>
      </c>
    </row>
    <row r="956" spans="1:48">
      <c r="A956">
        <v>53997531</v>
      </c>
      <c r="B956">
        <v>110</v>
      </c>
      <c r="C956" t="s">
        <v>164</v>
      </c>
      <c r="D956">
        <v>0</v>
      </c>
      <c r="E956" t="s">
        <v>165</v>
      </c>
      <c r="F956" t="s">
        <v>34</v>
      </c>
      <c r="G956" t="s">
        <v>166</v>
      </c>
      <c r="H956">
        <v>1</v>
      </c>
      <c r="I956">
        <v>18.62</v>
      </c>
      <c r="J956">
        <v>20.71</v>
      </c>
      <c r="K956">
        <v>9.3490000000000002</v>
      </c>
      <c r="L956">
        <v>11.439</v>
      </c>
      <c r="M956">
        <v>36848</v>
      </c>
      <c r="N956" t="s">
        <v>167</v>
      </c>
      <c r="P956">
        <v>2.2869999999999999</v>
      </c>
      <c r="V956" t="s">
        <v>35</v>
      </c>
      <c r="W956" s="1">
        <v>38578</v>
      </c>
      <c r="X956">
        <v>20050814</v>
      </c>
      <c r="Y956">
        <v>0.963974</v>
      </c>
      <c r="AB956">
        <v>1.0085008554319901</v>
      </c>
      <c r="AI956" s="2">
        <f t="shared" si="56"/>
        <v>38578</v>
      </c>
      <c r="AJ956">
        <f t="shared" si="57"/>
        <v>6.6001468600000095</v>
      </c>
      <c r="AK956">
        <f t="shared" si="58"/>
        <v>6.6001468600000095</v>
      </c>
      <c r="AL956" s="3">
        <f>Sheet2!$Q$35</f>
        <v>10.235623914817568</v>
      </c>
      <c r="AM956" s="3">
        <f>Sheet2!$Q$37</f>
        <v>7.8277745832156471</v>
      </c>
      <c r="AN956" s="3">
        <f>Sheet2!$Q$39</f>
        <v>3.8789864960000009</v>
      </c>
      <c r="AU956">
        <f t="shared" si="59"/>
        <v>4.698704452136393E-2</v>
      </c>
      <c r="AV956">
        <f>VLOOKUP(AI956,Sheet3!C988:F4279,4,FALSE)</f>
        <v>40.595051762162484</v>
      </c>
    </row>
    <row r="957" spans="1:48">
      <c r="A957">
        <v>54019407</v>
      </c>
      <c r="B957">
        <v>110</v>
      </c>
      <c r="C957" t="s">
        <v>164</v>
      </c>
      <c r="D957">
        <v>0</v>
      </c>
      <c r="E957" t="s">
        <v>165</v>
      </c>
      <c r="F957" t="s">
        <v>34</v>
      </c>
      <c r="G957" t="s">
        <v>166</v>
      </c>
      <c r="H957">
        <v>1</v>
      </c>
      <c r="I957">
        <v>18.62</v>
      </c>
      <c r="J957">
        <v>20.71</v>
      </c>
      <c r="K957">
        <v>9.3490000000000002</v>
      </c>
      <c r="L957">
        <v>11.439</v>
      </c>
      <c r="M957">
        <v>36848</v>
      </c>
      <c r="N957" t="s">
        <v>167</v>
      </c>
      <c r="P957">
        <v>2.2869999999999999</v>
      </c>
      <c r="V957" t="s">
        <v>35</v>
      </c>
      <c r="W957" s="1">
        <v>38579</v>
      </c>
      <c r="X957">
        <v>20050815</v>
      </c>
      <c r="Y957">
        <v>0.96101400000000003</v>
      </c>
      <c r="AB957">
        <v>1.16675577416595</v>
      </c>
      <c r="AI957" s="2">
        <f t="shared" si="56"/>
        <v>38579</v>
      </c>
      <c r="AJ957">
        <f t="shared" si="57"/>
        <v>6.8491124600000006</v>
      </c>
      <c r="AK957">
        <f t="shared" si="58"/>
        <v>6.8491124600000006</v>
      </c>
      <c r="AL957" s="3">
        <f>Sheet2!$Q$35</f>
        <v>10.235623914817568</v>
      </c>
      <c r="AM957" s="3">
        <f>Sheet2!$Q$37</f>
        <v>7.8277745832156471</v>
      </c>
      <c r="AN957" s="3">
        <f>Sheet2!$Q$39</f>
        <v>3.8789864960000009</v>
      </c>
      <c r="AU957">
        <f t="shared" si="59"/>
        <v>4.8759453223719329E-2</v>
      </c>
      <c r="AV957">
        <f>VLOOKUP(AI957,Sheet3!C989:F4280,4,FALSE)</f>
        <v>41.728595964945384</v>
      </c>
    </row>
    <row r="958" spans="1:48">
      <c r="A958">
        <v>54041656</v>
      </c>
      <c r="B958">
        <v>110</v>
      </c>
      <c r="C958" t="s">
        <v>164</v>
      </c>
      <c r="D958">
        <v>0</v>
      </c>
      <c r="E958" t="s">
        <v>165</v>
      </c>
      <c r="F958" t="s">
        <v>34</v>
      </c>
      <c r="G958" t="s">
        <v>166</v>
      </c>
      <c r="H958">
        <v>1</v>
      </c>
      <c r="I958">
        <v>18.62</v>
      </c>
      <c r="J958">
        <v>20.71</v>
      </c>
      <c r="K958">
        <v>9.3490000000000002</v>
      </c>
      <c r="L958">
        <v>11.439</v>
      </c>
      <c r="M958">
        <v>36848</v>
      </c>
      <c r="N958" t="s">
        <v>167</v>
      </c>
      <c r="P958">
        <v>2.2869999999999999</v>
      </c>
      <c r="V958" t="s">
        <v>35</v>
      </c>
      <c r="W958" s="1">
        <v>38580</v>
      </c>
      <c r="X958">
        <v>20050816</v>
      </c>
      <c r="Y958">
        <v>0.96553800000000001</v>
      </c>
      <c r="AB958">
        <v>0.92488237810093898</v>
      </c>
      <c r="AI958" s="2">
        <f t="shared" si="56"/>
        <v>38580</v>
      </c>
      <c r="AJ958">
        <f t="shared" si="57"/>
        <v>6.4685988200000111</v>
      </c>
      <c r="AK958">
        <f t="shared" si="58"/>
        <v>6.4685988200000111</v>
      </c>
      <c r="AL958" s="3">
        <f>Sheet2!$Q$35</f>
        <v>10.235623914817568</v>
      </c>
      <c r="AM958" s="3">
        <f>Sheet2!$Q$37</f>
        <v>7.8277745832156471</v>
      </c>
      <c r="AN958" s="3">
        <f>Sheet2!$Q$39</f>
        <v>3.8789864960000009</v>
      </c>
      <c r="AU958">
        <f t="shared" si="59"/>
        <v>4.605054208538964E-2</v>
      </c>
      <c r="AV958">
        <f>VLOOKUP(AI958,Sheet3!C990:F4281,4,FALSE)</f>
        <v>43.995684370511178</v>
      </c>
    </row>
    <row r="959" spans="1:48">
      <c r="A959">
        <v>54063470</v>
      </c>
      <c r="B959">
        <v>110</v>
      </c>
      <c r="C959" t="s">
        <v>164</v>
      </c>
      <c r="D959">
        <v>0</v>
      </c>
      <c r="E959" t="s">
        <v>165</v>
      </c>
      <c r="F959" t="s">
        <v>34</v>
      </c>
      <c r="G959" t="s">
        <v>166</v>
      </c>
      <c r="H959">
        <v>1</v>
      </c>
      <c r="I959">
        <v>18.62</v>
      </c>
      <c r="J959">
        <v>20.71</v>
      </c>
      <c r="K959">
        <v>9.3490000000000002</v>
      </c>
      <c r="L959">
        <v>11.439</v>
      </c>
      <c r="M959">
        <v>36848</v>
      </c>
      <c r="N959" t="s">
        <v>167</v>
      </c>
      <c r="P959">
        <v>2.2869999999999999</v>
      </c>
      <c r="V959" t="s">
        <v>35</v>
      </c>
      <c r="W959" s="1">
        <v>38581</v>
      </c>
      <c r="X959">
        <v>20050817</v>
      </c>
      <c r="Y959">
        <v>0.96196199999999998</v>
      </c>
      <c r="AB959">
        <v>1.1160714285714299</v>
      </c>
      <c r="AI959" s="2">
        <f t="shared" si="56"/>
        <v>38581</v>
      </c>
      <c r="AJ959">
        <f t="shared" si="57"/>
        <v>6.769376180000009</v>
      </c>
      <c r="AK959">
        <f t="shared" si="58"/>
        <v>6.769376180000009</v>
      </c>
      <c r="AL959" s="3">
        <f>Sheet2!$Q$35</f>
        <v>10.235623914817568</v>
      </c>
      <c r="AM959" s="3">
        <f>Sheet2!$Q$37</f>
        <v>7.8277745832156471</v>
      </c>
      <c r="AN959" s="3">
        <f>Sheet2!$Q$39</f>
        <v>3.8789864960000009</v>
      </c>
      <c r="AU959">
        <f t="shared" si="59"/>
        <v>4.8191803409586627E-2</v>
      </c>
      <c r="AV959">
        <f>VLOOKUP(AI959,Sheet3!C991:F4282,4,FALSE)</f>
        <v>47.254623953512002</v>
      </c>
    </row>
    <row r="960" spans="1:48">
      <c r="A960">
        <v>54085788</v>
      </c>
      <c r="B960">
        <v>110</v>
      </c>
      <c r="C960" t="s">
        <v>164</v>
      </c>
      <c r="D960">
        <v>0</v>
      </c>
      <c r="E960" t="s">
        <v>165</v>
      </c>
      <c r="F960" t="s">
        <v>34</v>
      </c>
      <c r="G960" t="s">
        <v>166</v>
      </c>
      <c r="H960">
        <v>1</v>
      </c>
      <c r="I960">
        <v>18.62</v>
      </c>
      <c r="J960">
        <v>20.71</v>
      </c>
      <c r="K960">
        <v>9.3490000000000002</v>
      </c>
      <c r="L960">
        <v>11.439</v>
      </c>
      <c r="M960">
        <v>36848</v>
      </c>
      <c r="N960" t="s">
        <v>167</v>
      </c>
      <c r="P960">
        <v>2.2869999999999999</v>
      </c>
      <c r="V960" t="s">
        <v>35</v>
      </c>
      <c r="W960" s="1">
        <v>38582</v>
      </c>
      <c r="X960">
        <v>20050818</v>
      </c>
      <c r="Y960">
        <v>0.96248500000000003</v>
      </c>
      <c r="AB960">
        <v>1.08810949529512</v>
      </c>
      <c r="AI960" s="2">
        <f t="shared" si="56"/>
        <v>38582</v>
      </c>
      <c r="AJ960">
        <f t="shared" si="57"/>
        <v>6.7253866500000044</v>
      </c>
      <c r="AK960">
        <f t="shared" si="58"/>
        <v>6.7253866500000044</v>
      </c>
      <c r="AL960" s="3">
        <f>Sheet2!$Q$35</f>
        <v>10.235623914817568</v>
      </c>
      <c r="AM960" s="3">
        <f>Sheet2!$Q$37</f>
        <v>7.8277745832156471</v>
      </c>
      <c r="AN960" s="3">
        <f>Sheet2!$Q$39</f>
        <v>3.8789864960000009</v>
      </c>
      <c r="AU960">
        <f t="shared" si="59"/>
        <v>4.7878637953055539E-2</v>
      </c>
      <c r="AV960">
        <f>VLOOKUP(AI960,Sheet3!C992:F4283,4,FALSE)</f>
        <v>48.81324723233849</v>
      </c>
    </row>
    <row r="961" spans="1:48">
      <c r="A961">
        <v>54108038</v>
      </c>
      <c r="B961">
        <v>110</v>
      </c>
      <c r="C961" t="s">
        <v>164</v>
      </c>
      <c r="D961">
        <v>0</v>
      </c>
      <c r="E961" t="s">
        <v>165</v>
      </c>
      <c r="F961" t="s">
        <v>34</v>
      </c>
      <c r="G961" t="s">
        <v>166</v>
      </c>
      <c r="H961">
        <v>1</v>
      </c>
      <c r="I961">
        <v>18.62</v>
      </c>
      <c r="J961">
        <v>20.71</v>
      </c>
      <c r="K961">
        <v>9.3490000000000002</v>
      </c>
      <c r="L961">
        <v>11.439</v>
      </c>
      <c r="M961">
        <v>36848</v>
      </c>
      <c r="N961" t="s">
        <v>167</v>
      </c>
      <c r="P961">
        <v>2.2869999999999999</v>
      </c>
      <c r="V961" t="s">
        <v>35</v>
      </c>
      <c r="W961" s="1">
        <v>38583</v>
      </c>
      <c r="X961">
        <v>20050819</v>
      </c>
      <c r="Y961">
        <v>0.97019900000000003</v>
      </c>
      <c r="AB961">
        <v>0.67568434559452095</v>
      </c>
      <c r="AI961" s="2">
        <f t="shared" si="56"/>
        <v>38583</v>
      </c>
      <c r="AJ961">
        <f t="shared" si="57"/>
        <v>6.0765621099999976</v>
      </c>
      <c r="AK961">
        <f t="shared" si="58"/>
        <v>6.0765621099999976</v>
      </c>
      <c r="AL961" s="3">
        <f>Sheet2!$Q$35</f>
        <v>10.235623914817568</v>
      </c>
      <c r="AM961" s="3">
        <f>Sheet2!$Q$37</f>
        <v>7.8277745832156471</v>
      </c>
      <c r="AN961" s="3">
        <f>Sheet2!$Q$39</f>
        <v>3.8789864960000009</v>
      </c>
      <c r="AU961">
        <f t="shared" si="59"/>
        <v>4.3259597165903454E-2</v>
      </c>
      <c r="AV961">
        <f>VLOOKUP(AI961,Sheet3!C993:F4284,4,FALSE)</f>
        <v>47.892242567577384</v>
      </c>
    </row>
    <row r="962" spans="1:48">
      <c r="A962">
        <v>54129936</v>
      </c>
      <c r="B962">
        <v>110</v>
      </c>
      <c r="C962" t="s">
        <v>164</v>
      </c>
      <c r="D962">
        <v>0</v>
      </c>
      <c r="E962" t="s">
        <v>165</v>
      </c>
      <c r="F962" t="s">
        <v>34</v>
      </c>
      <c r="G962" t="s">
        <v>166</v>
      </c>
      <c r="H962">
        <v>1</v>
      </c>
      <c r="I962">
        <v>18.62</v>
      </c>
      <c r="J962">
        <v>20.71</v>
      </c>
      <c r="K962">
        <v>9.3490000000000002</v>
      </c>
      <c r="L962">
        <v>11.439</v>
      </c>
      <c r="M962">
        <v>36848</v>
      </c>
      <c r="N962" t="s">
        <v>167</v>
      </c>
      <c r="P962">
        <v>2.2869999999999999</v>
      </c>
      <c r="V962" t="s">
        <v>35</v>
      </c>
      <c r="W962" s="1">
        <v>38584</v>
      </c>
      <c r="X962">
        <v>20050820</v>
      </c>
      <c r="Y962">
        <v>0.970696</v>
      </c>
      <c r="AB962">
        <v>0.64911248930709797</v>
      </c>
      <c r="AI962" s="2">
        <f t="shared" si="56"/>
        <v>38584</v>
      </c>
      <c r="AJ962">
        <f t="shared" si="57"/>
        <v>6.034759440000002</v>
      </c>
      <c r="AK962">
        <f t="shared" si="58"/>
        <v>6.034759440000002</v>
      </c>
      <c r="AL962" s="3">
        <f>Sheet2!$Q$35</f>
        <v>10.235623914817568</v>
      </c>
      <c r="AM962" s="3">
        <f>Sheet2!$Q$37</f>
        <v>7.8277745832156471</v>
      </c>
      <c r="AN962" s="3">
        <f>Sheet2!$Q$39</f>
        <v>3.8789864960000009</v>
      </c>
      <c r="AU962">
        <f t="shared" si="59"/>
        <v>4.2962000164190425E-2</v>
      </c>
      <c r="AV962">
        <f>VLOOKUP(AI962,Sheet3!C994:F4285,4,FALSE)</f>
        <v>48.742400719664559</v>
      </c>
    </row>
    <row r="963" spans="1:48">
      <c r="A963">
        <v>54152218</v>
      </c>
      <c r="B963">
        <v>110</v>
      </c>
      <c r="C963" t="s">
        <v>164</v>
      </c>
      <c r="D963">
        <v>0</v>
      </c>
      <c r="E963" t="s">
        <v>165</v>
      </c>
      <c r="F963" t="s">
        <v>34</v>
      </c>
      <c r="G963" t="s">
        <v>166</v>
      </c>
      <c r="H963">
        <v>1</v>
      </c>
      <c r="I963">
        <v>18.62</v>
      </c>
      <c r="J963">
        <v>20.71</v>
      </c>
      <c r="K963">
        <v>9.3490000000000002</v>
      </c>
      <c r="L963">
        <v>11.439</v>
      </c>
      <c r="M963">
        <v>36848</v>
      </c>
      <c r="N963" t="s">
        <v>167</v>
      </c>
      <c r="P963">
        <v>2.2869999999999999</v>
      </c>
      <c r="V963" t="s">
        <v>35</v>
      </c>
      <c r="W963" s="1">
        <v>38585</v>
      </c>
      <c r="X963">
        <v>20050821</v>
      </c>
      <c r="Y963">
        <v>0.974688</v>
      </c>
      <c r="AB963">
        <v>0.43568220701454002</v>
      </c>
      <c r="AI963" s="2">
        <f t="shared" ref="AI963:AI1026" si="60">W963</f>
        <v>38585</v>
      </c>
      <c r="AJ963">
        <f t="shared" ref="AJ963:AJ1026" si="61">$AQ$2*(Y963^2)+($AR$2*Y963)+$AS$2</f>
        <v>5.6989923200000021</v>
      </c>
      <c r="AK963">
        <f t="shared" ref="AK963:AK1026" si="62">IF(AJ963&gt;0,AJ963,0)</f>
        <v>5.6989923200000021</v>
      </c>
      <c r="AL963" s="3">
        <f>Sheet2!$Q$35</f>
        <v>10.235623914817568</v>
      </c>
      <c r="AM963" s="3">
        <f>Sheet2!$Q$37</f>
        <v>7.8277745832156471</v>
      </c>
      <c r="AN963" s="3">
        <f>Sheet2!$Q$39</f>
        <v>3.8789864960000009</v>
      </c>
      <c r="AU963">
        <f t="shared" ref="AU963:AU1026" si="63">0.001*(AK963*86440)/AT$2</f>
        <v>4.0571643562905636E-2</v>
      </c>
      <c r="AV963">
        <f>VLOOKUP(AI963,Sheet3!C995:F4286,4,FALSE)</f>
        <v>52.780651942078627</v>
      </c>
    </row>
    <row r="964" spans="1:48">
      <c r="A964">
        <v>54174011</v>
      </c>
      <c r="B964">
        <v>110</v>
      </c>
      <c r="C964" t="s">
        <v>164</v>
      </c>
      <c r="D964">
        <v>0</v>
      </c>
      <c r="E964" t="s">
        <v>165</v>
      </c>
      <c r="F964" t="s">
        <v>34</v>
      </c>
      <c r="G964" t="s">
        <v>166</v>
      </c>
      <c r="H964">
        <v>1</v>
      </c>
      <c r="I964">
        <v>18.62</v>
      </c>
      <c r="J964">
        <v>20.71</v>
      </c>
      <c r="K964">
        <v>9.3490000000000002</v>
      </c>
      <c r="L964">
        <v>11.439</v>
      </c>
      <c r="M964">
        <v>36848</v>
      </c>
      <c r="N964" t="s">
        <v>167</v>
      </c>
      <c r="P964">
        <v>2.2869999999999999</v>
      </c>
      <c r="V964" t="s">
        <v>35</v>
      </c>
      <c r="W964" s="1">
        <v>38586</v>
      </c>
      <c r="X964">
        <v>20050822</v>
      </c>
      <c r="Y964">
        <v>0.97616499999999995</v>
      </c>
      <c r="AB964">
        <v>0.35671514114628</v>
      </c>
      <c r="AI964" s="2">
        <f t="shared" si="60"/>
        <v>38586</v>
      </c>
      <c r="AJ964">
        <f t="shared" si="61"/>
        <v>5.5747618500000158</v>
      </c>
      <c r="AK964">
        <f t="shared" si="62"/>
        <v>5.5747618500000158</v>
      </c>
      <c r="AL964" s="3">
        <f>Sheet2!$Q$35</f>
        <v>10.235623914817568</v>
      </c>
      <c r="AM964" s="3">
        <f>Sheet2!$Q$37</f>
        <v>7.8277745832156471</v>
      </c>
      <c r="AN964" s="3">
        <f>Sheet2!$Q$39</f>
        <v>3.8789864960000009</v>
      </c>
      <c r="AU964">
        <f t="shared" si="63"/>
        <v>3.9687235571899307E-2</v>
      </c>
      <c r="AV964">
        <f>VLOOKUP(AI964,Sheet3!C996:F4287,4,FALSE)</f>
        <v>54.693507784274765</v>
      </c>
    </row>
    <row r="965" spans="1:48">
      <c r="A965">
        <v>54196332</v>
      </c>
      <c r="B965">
        <v>110</v>
      </c>
      <c r="C965" t="s">
        <v>164</v>
      </c>
      <c r="D965">
        <v>0</v>
      </c>
      <c r="E965" t="s">
        <v>165</v>
      </c>
      <c r="F965" t="s">
        <v>34</v>
      </c>
      <c r="G965" t="s">
        <v>166</v>
      </c>
      <c r="H965">
        <v>1</v>
      </c>
      <c r="I965">
        <v>18.62</v>
      </c>
      <c r="J965">
        <v>20.71</v>
      </c>
      <c r="K965">
        <v>9.3490000000000002</v>
      </c>
      <c r="L965">
        <v>11.439</v>
      </c>
      <c r="M965">
        <v>36848</v>
      </c>
      <c r="N965" t="s">
        <v>167</v>
      </c>
      <c r="P965">
        <v>2.2869999999999999</v>
      </c>
      <c r="V965" t="s">
        <v>35</v>
      </c>
      <c r="W965" s="1">
        <v>38587</v>
      </c>
      <c r="X965">
        <v>20050823</v>
      </c>
      <c r="Y965">
        <v>0.97545800000000005</v>
      </c>
      <c r="AB965">
        <v>0.394514542343879</v>
      </c>
      <c r="AI965" s="2">
        <f t="shared" si="60"/>
        <v>38587</v>
      </c>
      <c r="AJ965">
        <f t="shared" si="61"/>
        <v>5.6342276200000043</v>
      </c>
      <c r="AK965">
        <f t="shared" si="62"/>
        <v>5.6342276200000043</v>
      </c>
      <c r="AL965" s="3">
        <f>Sheet2!$Q$35</f>
        <v>10.235623914817568</v>
      </c>
      <c r="AM965" s="3">
        <f>Sheet2!$Q$37</f>
        <v>7.8277745832156471</v>
      </c>
      <c r="AN965" s="3">
        <f>Sheet2!$Q$39</f>
        <v>3.8789864960000009</v>
      </c>
      <c r="AU965">
        <f t="shared" si="63"/>
        <v>4.0110577785603715E-2</v>
      </c>
      <c r="AV965">
        <f>VLOOKUP(AI965,Sheet3!C997:F4288,4,FALSE)</f>
        <v>56.535517113796971</v>
      </c>
    </row>
    <row r="966" spans="1:48">
      <c r="A966">
        <v>54218212</v>
      </c>
      <c r="B966">
        <v>110</v>
      </c>
      <c r="C966" t="s">
        <v>164</v>
      </c>
      <c r="D966">
        <v>0</v>
      </c>
      <c r="E966" t="s">
        <v>165</v>
      </c>
      <c r="F966" t="s">
        <v>34</v>
      </c>
      <c r="G966" t="s">
        <v>166</v>
      </c>
      <c r="H966">
        <v>1</v>
      </c>
      <c r="I966">
        <v>18.62</v>
      </c>
      <c r="J966">
        <v>20.71</v>
      </c>
      <c r="K966">
        <v>9.3490000000000002</v>
      </c>
      <c r="L966">
        <v>11.439</v>
      </c>
      <c r="M966">
        <v>36848</v>
      </c>
      <c r="N966" t="s">
        <v>167</v>
      </c>
      <c r="P966">
        <v>2.2869999999999999</v>
      </c>
      <c r="V966" t="s">
        <v>35</v>
      </c>
      <c r="W966" s="1">
        <v>38588</v>
      </c>
      <c r="X966">
        <v>20050824</v>
      </c>
      <c r="Y966">
        <v>0.97881600000000002</v>
      </c>
      <c r="AB966">
        <v>0.214980752780151</v>
      </c>
      <c r="AI966" s="2">
        <f t="shared" si="60"/>
        <v>38588</v>
      </c>
      <c r="AJ966">
        <f t="shared" si="61"/>
        <v>5.3517862400000098</v>
      </c>
      <c r="AK966">
        <f t="shared" si="62"/>
        <v>5.3517862400000098</v>
      </c>
      <c r="AL966" s="3">
        <f>Sheet2!$Q$35</f>
        <v>10.235623914817568</v>
      </c>
      <c r="AM966" s="3">
        <f>Sheet2!$Q$37</f>
        <v>7.8277745832156471</v>
      </c>
      <c r="AN966" s="3">
        <f>Sheet2!$Q$39</f>
        <v>3.8789864960000009</v>
      </c>
      <c r="AU966">
        <f t="shared" si="63"/>
        <v>3.809985196718834E-2</v>
      </c>
      <c r="AV966">
        <f>VLOOKUP(AI966,Sheet3!C998:F4289,4,FALSE)</f>
        <v>54.622661271600833</v>
      </c>
    </row>
    <row r="967" spans="1:48">
      <c r="A967">
        <v>54240539</v>
      </c>
      <c r="B967">
        <v>110</v>
      </c>
      <c r="C967" t="s">
        <v>164</v>
      </c>
      <c r="D967">
        <v>0</v>
      </c>
      <c r="E967" t="s">
        <v>165</v>
      </c>
      <c r="F967" t="s">
        <v>34</v>
      </c>
      <c r="G967" t="s">
        <v>166</v>
      </c>
      <c r="H967">
        <v>1</v>
      </c>
      <c r="I967">
        <v>18.62</v>
      </c>
      <c r="J967">
        <v>20.71</v>
      </c>
      <c r="K967">
        <v>9.3490000000000002</v>
      </c>
      <c r="L967">
        <v>11.439</v>
      </c>
      <c r="M967">
        <v>36848</v>
      </c>
      <c r="N967" t="s">
        <v>167</v>
      </c>
      <c r="P967">
        <v>2.2869999999999999</v>
      </c>
      <c r="V967" t="s">
        <v>35</v>
      </c>
      <c r="W967" s="1">
        <v>38589</v>
      </c>
      <c r="X967">
        <v>20050825</v>
      </c>
      <c r="Y967">
        <v>0.97991200000000001</v>
      </c>
      <c r="AB967">
        <v>0.156383661248928</v>
      </c>
      <c r="AI967" s="2">
        <f t="shared" si="60"/>
        <v>38589</v>
      </c>
      <c r="AJ967">
        <f t="shared" si="61"/>
        <v>5.2596016800000029</v>
      </c>
      <c r="AK967">
        <f t="shared" si="62"/>
        <v>5.2596016800000029</v>
      </c>
      <c r="AL967" s="3">
        <f>Sheet2!$Q$35</f>
        <v>10.235623914817568</v>
      </c>
      <c r="AM967" s="3">
        <f>Sheet2!$Q$37</f>
        <v>7.8277745832156471</v>
      </c>
      <c r="AN967" s="3">
        <f>Sheet2!$Q$39</f>
        <v>3.8789864960000009</v>
      </c>
      <c r="AU967">
        <f t="shared" si="63"/>
        <v>3.7443581717937761E-2</v>
      </c>
      <c r="AV967">
        <f>VLOOKUP(AI967,Sheet3!C999:F4290,4,FALSE)</f>
        <v>46.900391390142346</v>
      </c>
    </row>
    <row r="968" spans="1:48">
      <c r="A968">
        <v>54262794</v>
      </c>
      <c r="B968">
        <v>110</v>
      </c>
      <c r="C968" t="s">
        <v>164</v>
      </c>
      <c r="D968">
        <v>0</v>
      </c>
      <c r="E968" t="s">
        <v>165</v>
      </c>
      <c r="F968" t="s">
        <v>34</v>
      </c>
      <c r="G968" t="s">
        <v>166</v>
      </c>
      <c r="H968">
        <v>1</v>
      </c>
      <c r="I968">
        <v>18.62</v>
      </c>
      <c r="J968">
        <v>20.71</v>
      </c>
      <c r="K968">
        <v>9.3490000000000002</v>
      </c>
      <c r="L968">
        <v>11.439</v>
      </c>
      <c r="M968">
        <v>36848</v>
      </c>
      <c r="N968" t="s">
        <v>167</v>
      </c>
      <c r="P968">
        <v>2.2869999999999999</v>
      </c>
      <c r="V968" t="s">
        <v>35</v>
      </c>
      <c r="W968" s="1">
        <v>38590</v>
      </c>
      <c r="X968">
        <v>20050826</v>
      </c>
      <c r="Y968">
        <v>0.97852300000000003</v>
      </c>
      <c r="AB968">
        <v>0.230645851154829</v>
      </c>
      <c r="AI968" s="2">
        <f t="shared" si="60"/>
        <v>38590</v>
      </c>
      <c r="AJ968">
        <f t="shared" si="61"/>
        <v>5.3764304700000025</v>
      </c>
      <c r="AK968">
        <f t="shared" si="62"/>
        <v>5.3764304700000025</v>
      </c>
      <c r="AL968" s="3">
        <f>Sheet2!$Q$35</f>
        <v>10.235623914817568</v>
      </c>
      <c r="AM968" s="3">
        <f>Sheet2!$Q$37</f>
        <v>7.8277745832156471</v>
      </c>
      <c r="AN968" s="3">
        <f>Sheet2!$Q$39</f>
        <v>3.8789864960000009</v>
      </c>
      <c r="AU968">
        <f t="shared" si="63"/>
        <v>3.8275296477252529E-2</v>
      </c>
      <c r="AV968">
        <f>VLOOKUP(AI968,Sheet3!C1000:F4291,4,FALSE)</f>
        <v>42.366214579010766</v>
      </c>
    </row>
    <row r="969" spans="1:48">
      <c r="A969">
        <v>54284338</v>
      </c>
      <c r="B969">
        <v>110</v>
      </c>
      <c r="C969" t="s">
        <v>164</v>
      </c>
      <c r="D969">
        <v>0</v>
      </c>
      <c r="E969" t="s">
        <v>165</v>
      </c>
      <c r="F969" t="s">
        <v>34</v>
      </c>
      <c r="G969" t="s">
        <v>166</v>
      </c>
      <c r="H969">
        <v>1</v>
      </c>
      <c r="I969">
        <v>18.62</v>
      </c>
      <c r="J969">
        <v>20.71</v>
      </c>
      <c r="K969">
        <v>9.3490000000000002</v>
      </c>
      <c r="L969">
        <v>11.439</v>
      </c>
      <c r="M969">
        <v>36848</v>
      </c>
      <c r="N969" t="s">
        <v>167</v>
      </c>
      <c r="P969">
        <v>2.2869999999999999</v>
      </c>
      <c r="V969" t="s">
        <v>35</v>
      </c>
      <c r="W969" s="1">
        <v>38591</v>
      </c>
      <c r="X969">
        <v>20050827</v>
      </c>
      <c r="Y969">
        <v>0.971916</v>
      </c>
      <c r="AB969">
        <v>0.58388579982891098</v>
      </c>
      <c r="AI969" s="2">
        <f t="shared" si="60"/>
        <v>38591</v>
      </c>
      <c r="AJ969">
        <f t="shared" si="61"/>
        <v>5.9321452400000112</v>
      </c>
      <c r="AK969">
        <f t="shared" si="62"/>
        <v>5.9321452400000112</v>
      </c>
      <c r="AL969" s="3">
        <f>Sheet2!$Q$35</f>
        <v>10.235623914817568</v>
      </c>
      <c r="AM969" s="3">
        <f>Sheet2!$Q$37</f>
        <v>7.8277745832156471</v>
      </c>
      <c r="AN969" s="3">
        <f>Sheet2!$Q$39</f>
        <v>3.8789864960000009</v>
      </c>
      <c r="AU969">
        <f t="shared" si="63"/>
        <v>4.2231480361192633E-2</v>
      </c>
      <c r="AV969">
        <f>VLOOKUP(AI969,Sheet3!C1001:F4292,4,FALSE)</f>
        <v>38.965581970662072</v>
      </c>
    </row>
    <row r="970" spans="1:48">
      <c r="A970">
        <v>54306626</v>
      </c>
      <c r="B970">
        <v>110</v>
      </c>
      <c r="C970" t="s">
        <v>164</v>
      </c>
      <c r="D970">
        <v>0</v>
      </c>
      <c r="E970" t="s">
        <v>165</v>
      </c>
      <c r="F970" t="s">
        <v>34</v>
      </c>
      <c r="G970" t="s">
        <v>166</v>
      </c>
      <c r="H970">
        <v>1</v>
      </c>
      <c r="I970">
        <v>18.62</v>
      </c>
      <c r="J970">
        <v>20.71</v>
      </c>
      <c r="K970">
        <v>9.3490000000000002</v>
      </c>
      <c r="L970">
        <v>11.439</v>
      </c>
      <c r="M970">
        <v>36848</v>
      </c>
      <c r="N970" t="s">
        <v>167</v>
      </c>
      <c r="P970">
        <v>2.2869999999999999</v>
      </c>
      <c r="V970" t="s">
        <v>35</v>
      </c>
      <c r="W970" s="1">
        <v>38592</v>
      </c>
      <c r="X970">
        <v>20050828</v>
      </c>
      <c r="Y970">
        <v>0.97178299999999995</v>
      </c>
      <c r="AB970">
        <v>0.59099657827202801</v>
      </c>
      <c r="AI970" s="2">
        <f t="shared" si="60"/>
        <v>38592</v>
      </c>
      <c r="AJ970">
        <f t="shared" si="61"/>
        <v>5.9433318700000086</v>
      </c>
      <c r="AK970">
        <f t="shared" si="62"/>
        <v>5.9433318700000086</v>
      </c>
      <c r="AL970" s="3">
        <f>Sheet2!$Q$35</f>
        <v>10.235623914817568</v>
      </c>
      <c r="AM970" s="3">
        <f>Sheet2!$Q$37</f>
        <v>7.8277745832156471</v>
      </c>
      <c r="AN970" s="3">
        <f>Sheet2!$Q$39</f>
        <v>3.8789864960000009</v>
      </c>
      <c r="AU970">
        <f t="shared" si="63"/>
        <v>4.2311118995453853E-2</v>
      </c>
      <c r="AV970">
        <f>VLOOKUP(AI970,Sheet3!C1002:F4293,4,FALSE)</f>
        <v>38.044577305900965</v>
      </c>
    </row>
    <row r="971" spans="1:48">
      <c r="A971">
        <v>54328463</v>
      </c>
      <c r="B971">
        <v>110</v>
      </c>
      <c r="C971" t="s">
        <v>164</v>
      </c>
      <c r="D971">
        <v>0</v>
      </c>
      <c r="E971" t="s">
        <v>165</v>
      </c>
      <c r="F971" t="s">
        <v>34</v>
      </c>
      <c r="G971" t="s">
        <v>166</v>
      </c>
      <c r="H971">
        <v>1</v>
      </c>
      <c r="I971">
        <v>18.62</v>
      </c>
      <c r="J971">
        <v>20.71</v>
      </c>
      <c r="K971">
        <v>9.3490000000000002</v>
      </c>
      <c r="L971">
        <v>11.439</v>
      </c>
      <c r="M971">
        <v>36848</v>
      </c>
      <c r="N971" t="s">
        <v>167</v>
      </c>
      <c r="P971">
        <v>2.2869999999999999</v>
      </c>
      <c r="V971" t="s">
        <v>35</v>
      </c>
      <c r="W971" s="1">
        <v>38593</v>
      </c>
      <c r="X971">
        <v>20050829</v>
      </c>
      <c r="Y971">
        <v>0.96865500000000004</v>
      </c>
      <c r="AB971">
        <v>0.75823353293412699</v>
      </c>
      <c r="AI971" s="2">
        <f t="shared" si="60"/>
        <v>38593</v>
      </c>
      <c r="AJ971">
        <f t="shared" si="61"/>
        <v>6.2064279500000055</v>
      </c>
      <c r="AK971">
        <f t="shared" si="62"/>
        <v>6.2064279500000055</v>
      </c>
      <c r="AL971" s="3">
        <f>Sheet2!$Q$35</f>
        <v>10.235623914817568</v>
      </c>
      <c r="AM971" s="3">
        <f>Sheet2!$Q$37</f>
        <v>7.8277745832156471</v>
      </c>
      <c r="AN971" s="3">
        <f>Sheet2!$Q$39</f>
        <v>3.8789864960000009</v>
      </c>
      <c r="AU971">
        <f t="shared" si="63"/>
        <v>4.418412386740244E-2</v>
      </c>
      <c r="AV971">
        <f>VLOOKUP(AI971,Sheet3!C1003:F4294,4,FALSE)</f>
        <v>39.248968021357797</v>
      </c>
    </row>
    <row r="972" spans="1:48">
      <c r="A972">
        <v>54350746</v>
      </c>
      <c r="B972">
        <v>110</v>
      </c>
      <c r="C972" t="s">
        <v>164</v>
      </c>
      <c r="D972">
        <v>0</v>
      </c>
      <c r="E972" t="s">
        <v>165</v>
      </c>
      <c r="F972" t="s">
        <v>34</v>
      </c>
      <c r="G972" t="s">
        <v>166</v>
      </c>
      <c r="H972">
        <v>1</v>
      </c>
      <c r="I972">
        <v>18.62</v>
      </c>
      <c r="J972">
        <v>20.71</v>
      </c>
      <c r="K972">
        <v>9.3490000000000002</v>
      </c>
      <c r="L972">
        <v>11.439</v>
      </c>
      <c r="M972">
        <v>36848</v>
      </c>
      <c r="N972" t="s">
        <v>167</v>
      </c>
      <c r="P972">
        <v>2.2869999999999999</v>
      </c>
      <c r="V972" t="s">
        <v>35</v>
      </c>
      <c r="W972" s="1">
        <v>38594</v>
      </c>
      <c r="X972">
        <v>20050830</v>
      </c>
      <c r="Y972">
        <v>0.96693700000000005</v>
      </c>
      <c r="AB972">
        <v>0.85008554319931096</v>
      </c>
      <c r="AI972" s="2">
        <f t="shared" si="60"/>
        <v>38594</v>
      </c>
      <c r="AJ972">
        <f t="shared" si="61"/>
        <v>6.3509289300000091</v>
      </c>
      <c r="AK972">
        <f t="shared" si="62"/>
        <v>6.3509289300000091</v>
      </c>
      <c r="AL972" s="3">
        <f>Sheet2!$Q$35</f>
        <v>10.235623914817568</v>
      </c>
      <c r="AM972" s="3">
        <f>Sheet2!$Q$37</f>
        <v>7.8277745832156471</v>
      </c>
      <c r="AN972" s="3">
        <f>Sheet2!$Q$39</f>
        <v>3.8789864960000009</v>
      </c>
      <c r="AU972">
        <f t="shared" si="63"/>
        <v>4.5212839458837167E-2</v>
      </c>
      <c r="AV972">
        <f>VLOOKUP(AI972,Sheet3!C1004:F4295,4,FALSE)</f>
        <v>44.066530883185109</v>
      </c>
    </row>
    <row r="973" spans="1:48">
      <c r="A973">
        <v>54372669</v>
      </c>
      <c r="B973">
        <v>110</v>
      </c>
      <c r="C973" t="s">
        <v>164</v>
      </c>
      <c r="D973">
        <v>0</v>
      </c>
      <c r="E973" t="s">
        <v>165</v>
      </c>
      <c r="F973" t="s">
        <v>34</v>
      </c>
      <c r="G973" t="s">
        <v>166</v>
      </c>
      <c r="H973">
        <v>1</v>
      </c>
      <c r="I973">
        <v>18.62</v>
      </c>
      <c r="J973">
        <v>20.71</v>
      </c>
      <c r="K973">
        <v>9.3490000000000002</v>
      </c>
      <c r="L973">
        <v>11.439</v>
      </c>
      <c r="M973">
        <v>36848</v>
      </c>
      <c r="N973" t="s">
        <v>167</v>
      </c>
      <c r="P973">
        <v>2.2869999999999999</v>
      </c>
      <c r="V973" t="s">
        <v>35</v>
      </c>
      <c r="W973" s="1">
        <v>38595</v>
      </c>
      <c r="X973">
        <v>20050831</v>
      </c>
      <c r="Y973">
        <v>0.96287</v>
      </c>
      <c r="AB973">
        <v>1.06752566295979</v>
      </c>
      <c r="AI973" s="2">
        <f t="shared" si="60"/>
        <v>38595</v>
      </c>
      <c r="AJ973">
        <f t="shared" si="61"/>
        <v>6.6930043000000126</v>
      </c>
      <c r="AK973">
        <f t="shared" si="62"/>
        <v>6.6930043000000126</v>
      </c>
      <c r="AL973" s="3">
        <f>Sheet2!$Q$35</f>
        <v>10.235623914817568</v>
      </c>
      <c r="AM973" s="3">
        <f>Sheet2!$Q$37</f>
        <v>7.8277745832156471</v>
      </c>
      <c r="AN973" s="3">
        <f>Sheet2!$Q$39</f>
        <v>3.8789864960000009</v>
      </c>
      <c r="AU973">
        <f t="shared" si="63"/>
        <v>4.7648105064404631E-2</v>
      </c>
      <c r="AV973">
        <f>VLOOKUP(AI973,Sheet3!C1005:F4296,4,FALSE)</f>
        <v>80.339945372237807</v>
      </c>
    </row>
    <row r="974" spans="1:48">
      <c r="A974">
        <v>54394987</v>
      </c>
      <c r="B974">
        <v>110</v>
      </c>
      <c r="C974" t="s">
        <v>164</v>
      </c>
      <c r="D974">
        <v>0</v>
      </c>
      <c r="E974" t="s">
        <v>165</v>
      </c>
      <c r="F974" t="s">
        <v>34</v>
      </c>
      <c r="G974" t="s">
        <v>166</v>
      </c>
      <c r="H974">
        <v>1</v>
      </c>
      <c r="I974">
        <v>18.62</v>
      </c>
      <c r="J974">
        <v>20.71</v>
      </c>
      <c r="K974">
        <v>9.3490000000000002</v>
      </c>
      <c r="L974">
        <v>11.439</v>
      </c>
      <c r="M974">
        <v>36848</v>
      </c>
      <c r="N974" t="s">
        <v>167</v>
      </c>
      <c r="P974">
        <v>2.2869999999999999</v>
      </c>
      <c r="V974" t="s">
        <v>35</v>
      </c>
      <c r="W974" s="1">
        <v>38596</v>
      </c>
      <c r="X974">
        <v>20050901</v>
      </c>
      <c r="Y974">
        <v>0.96242499999999997</v>
      </c>
      <c r="AB974">
        <v>1.0913173652694601</v>
      </c>
      <c r="AI974" s="2">
        <f t="shared" si="60"/>
        <v>38596</v>
      </c>
      <c r="AJ974">
        <f t="shared" si="61"/>
        <v>6.7304332500000044</v>
      </c>
      <c r="AK974">
        <f t="shared" si="62"/>
        <v>6.7304332500000044</v>
      </c>
      <c r="AL974" s="3">
        <f>Sheet2!$Q$35</f>
        <v>10.235623914817568</v>
      </c>
      <c r="AM974" s="3">
        <f>Sheet2!$Q$37</f>
        <v>7.8277745832156471</v>
      </c>
      <c r="AN974" s="3">
        <f>Sheet2!$Q$39</f>
        <v>3.8789864960000009</v>
      </c>
      <c r="AU974">
        <f t="shared" si="63"/>
        <v>4.7914565156481667E-2</v>
      </c>
      <c r="AV974">
        <f>VLOOKUP(AI974,Sheet3!C1006:F4297,4,FALSE)</f>
        <v>125.89425302157547</v>
      </c>
    </row>
    <row r="975" spans="1:48">
      <c r="A975">
        <v>54416845</v>
      </c>
      <c r="B975">
        <v>110</v>
      </c>
      <c r="C975" t="s">
        <v>164</v>
      </c>
      <c r="D975">
        <v>0</v>
      </c>
      <c r="E975" t="s">
        <v>165</v>
      </c>
      <c r="F975" t="s">
        <v>34</v>
      </c>
      <c r="G975" t="s">
        <v>166</v>
      </c>
      <c r="H975">
        <v>1</v>
      </c>
      <c r="I975">
        <v>18.62</v>
      </c>
      <c r="J975">
        <v>20.71</v>
      </c>
      <c r="K975">
        <v>9.3490000000000002</v>
      </c>
      <c r="L975">
        <v>11.439</v>
      </c>
      <c r="M975">
        <v>36848</v>
      </c>
      <c r="N975" t="s">
        <v>167</v>
      </c>
      <c r="P975">
        <v>2.2869999999999999</v>
      </c>
      <c r="V975" t="s">
        <v>35</v>
      </c>
      <c r="W975" s="1">
        <v>38597</v>
      </c>
      <c r="X975">
        <v>20050902</v>
      </c>
      <c r="Y975">
        <v>0.96736800000000001</v>
      </c>
      <c r="AB975">
        <v>0.82704234388365905</v>
      </c>
      <c r="AI975" s="2">
        <f t="shared" si="60"/>
        <v>38597</v>
      </c>
      <c r="AJ975">
        <f t="shared" si="61"/>
        <v>6.3146775200000036</v>
      </c>
      <c r="AK975">
        <f t="shared" si="62"/>
        <v>6.3146775200000036</v>
      </c>
      <c r="AL975" s="3">
        <f>Sheet2!$Q$35</f>
        <v>10.235623914817568</v>
      </c>
      <c r="AM975" s="3">
        <f>Sheet2!$Q$37</f>
        <v>7.8277745832156471</v>
      </c>
      <c r="AN975" s="3">
        <f>Sheet2!$Q$39</f>
        <v>3.8789864960000009</v>
      </c>
      <c r="AU975">
        <f t="shared" si="63"/>
        <v>4.4954762380892792E-2</v>
      </c>
      <c r="AV975">
        <f>VLOOKUP(AI975,Sheet3!C1007:F4298,4,FALSE)</f>
        <v>157.27925813612691</v>
      </c>
    </row>
    <row r="976" spans="1:48">
      <c r="A976">
        <v>54439237</v>
      </c>
      <c r="B976">
        <v>110</v>
      </c>
      <c r="C976" t="s">
        <v>164</v>
      </c>
      <c r="D976">
        <v>0</v>
      </c>
      <c r="E976" t="s">
        <v>165</v>
      </c>
      <c r="F976" t="s">
        <v>34</v>
      </c>
      <c r="G976" t="s">
        <v>166</v>
      </c>
      <c r="H976">
        <v>1</v>
      </c>
      <c r="I976">
        <v>18.62</v>
      </c>
      <c r="J976">
        <v>20.71</v>
      </c>
      <c r="K976">
        <v>9.3490000000000002</v>
      </c>
      <c r="L976">
        <v>11.439</v>
      </c>
      <c r="M976">
        <v>36848</v>
      </c>
      <c r="N976" t="s">
        <v>167</v>
      </c>
      <c r="P976">
        <v>2.2869999999999999</v>
      </c>
      <c r="V976" t="s">
        <v>35</v>
      </c>
      <c r="W976" s="1">
        <v>38598</v>
      </c>
      <c r="X976">
        <v>20050903</v>
      </c>
      <c r="Y976">
        <v>0.97088600000000003</v>
      </c>
      <c r="AB976">
        <v>0.63895423438836296</v>
      </c>
      <c r="AI976" s="2">
        <f t="shared" si="60"/>
        <v>38598</v>
      </c>
      <c r="AJ976">
        <f t="shared" si="61"/>
        <v>6.0187785399999996</v>
      </c>
      <c r="AK976">
        <f t="shared" si="62"/>
        <v>6.0187785399999996</v>
      </c>
      <c r="AL976" s="3">
        <f>Sheet2!$Q$35</f>
        <v>10.235623914817568</v>
      </c>
      <c r="AM976" s="3">
        <f>Sheet2!$Q$37</f>
        <v>7.8277745832156471</v>
      </c>
      <c r="AN976" s="3">
        <f>Sheet2!$Q$39</f>
        <v>3.8789864960000009</v>
      </c>
      <c r="AU976">
        <f t="shared" si="63"/>
        <v>4.2848230686674357E-2</v>
      </c>
      <c r="AV976">
        <f>VLOOKUP(AI976,Sheet3!C1008:F4299,4,FALSE)</f>
        <v>171.3777141582392</v>
      </c>
    </row>
    <row r="977" spans="1:48">
      <c r="A977">
        <v>54461559</v>
      </c>
      <c r="B977">
        <v>110</v>
      </c>
      <c r="C977" t="s">
        <v>164</v>
      </c>
      <c r="D977">
        <v>0</v>
      </c>
      <c r="E977" t="s">
        <v>165</v>
      </c>
      <c r="F977" t="s">
        <v>34</v>
      </c>
      <c r="G977" t="s">
        <v>166</v>
      </c>
      <c r="H977">
        <v>1</v>
      </c>
      <c r="I977">
        <v>18.62</v>
      </c>
      <c r="J977">
        <v>20.71</v>
      </c>
      <c r="K977">
        <v>9.3490000000000002</v>
      </c>
      <c r="L977">
        <v>11.439</v>
      </c>
      <c r="M977">
        <v>36848</v>
      </c>
      <c r="N977" t="s">
        <v>167</v>
      </c>
      <c r="P977">
        <v>2.2869999999999999</v>
      </c>
      <c r="V977" t="s">
        <v>35</v>
      </c>
      <c r="W977" s="1">
        <v>38599</v>
      </c>
      <c r="X977">
        <v>20050904</v>
      </c>
      <c r="Y977">
        <v>0.98089000000000004</v>
      </c>
      <c r="AB977">
        <v>0.10409538066723301</v>
      </c>
      <c r="AI977" s="2">
        <f t="shared" si="60"/>
        <v>38599</v>
      </c>
      <c r="AJ977">
        <f t="shared" si="61"/>
        <v>5.1773421000000042</v>
      </c>
      <c r="AK977">
        <f t="shared" si="62"/>
        <v>5.1773421000000042</v>
      </c>
      <c r="AL977" s="3">
        <f>Sheet2!$Q$35</f>
        <v>10.235623914817568</v>
      </c>
      <c r="AM977" s="3">
        <f>Sheet2!$Q$37</f>
        <v>7.8277745832156471</v>
      </c>
      <c r="AN977" s="3">
        <f>Sheet2!$Q$39</f>
        <v>3.8789864960000009</v>
      </c>
      <c r="AU977">
        <f t="shared" si="63"/>
        <v>3.6857968302091947E-2</v>
      </c>
      <c r="AV977">
        <f>VLOOKUP(AI977,Sheet3!C1009:F4300,4,FALSE)</f>
        <v>149.20275569129876</v>
      </c>
    </row>
    <row r="978" spans="1:48">
      <c r="A978">
        <v>54483376</v>
      </c>
      <c r="B978">
        <v>110</v>
      </c>
      <c r="C978" t="s">
        <v>164</v>
      </c>
      <c r="D978">
        <v>0</v>
      </c>
      <c r="E978" t="s">
        <v>165</v>
      </c>
      <c r="F978" t="s">
        <v>34</v>
      </c>
      <c r="G978" t="s">
        <v>166</v>
      </c>
      <c r="H978">
        <v>1</v>
      </c>
      <c r="I978">
        <v>18.62</v>
      </c>
      <c r="J978">
        <v>20.71</v>
      </c>
      <c r="K978">
        <v>9.3490000000000002</v>
      </c>
      <c r="L978">
        <v>11.439</v>
      </c>
      <c r="M978">
        <v>36848</v>
      </c>
      <c r="N978" t="s">
        <v>167</v>
      </c>
      <c r="P978">
        <v>2.2869999999999999</v>
      </c>
      <c r="V978" t="s">
        <v>35</v>
      </c>
      <c r="W978" s="1">
        <v>38600</v>
      </c>
      <c r="X978">
        <v>20050905</v>
      </c>
      <c r="Y978">
        <v>0.98257499999999998</v>
      </c>
      <c r="AB978">
        <v>1.4007698887937599E-2</v>
      </c>
      <c r="AI978" s="2">
        <f t="shared" si="60"/>
        <v>38600</v>
      </c>
      <c r="AJ978">
        <f t="shared" si="61"/>
        <v>5.0356167500000026</v>
      </c>
      <c r="AK978">
        <f t="shared" si="62"/>
        <v>5.0356167500000026</v>
      </c>
      <c r="AL978" s="3">
        <f>Sheet2!$Q$35</f>
        <v>10.235623914817568</v>
      </c>
      <c r="AM978" s="3">
        <f>Sheet2!$Q$37</f>
        <v>7.8277745832156471</v>
      </c>
      <c r="AN978" s="3">
        <f>Sheet2!$Q$39</f>
        <v>3.8789864960000009</v>
      </c>
      <c r="AU978">
        <f t="shared" si="63"/>
        <v>3.5849012672541612E-2</v>
      </c>
      <c r="AV978">
        <f>VLOOKUP(AI978,Sheet3!C1010:F4301,4,FALSE)</f>
        <v>110.59140628400635</v>
      </c>
    </row>
    <row r="979" spans="1:48">
      <c r="A979">
        <v>54505680</v>
      </c>
      <c r="B979">
        <v>110</v>
      </c>
      <c r="C979" t="s">
        <v>164</v>
      </c>
      <c r="D979">
        <v>0</v>
      </c>
      <c r="E979" t="s">
        <v>165</v>
      </c>
      <c r="F979" t="s">
        <v>34</v>
      </c>
      <c r="G979" t="s">
        <v>166</v>
      </c>
      <c r="H979">
        <v>1</v>
      </c>
      <c r="I979">
        <v>18.62</v>
      </c>
      <c r="J979">
        <v>20.71</v>
      </c>
      <c r="K979">
        <v>9.3490000000000002</v>
      </c>
      <c r="L979">
        <v>11.439</v>
      </c>
      <c r="M979">
        <v>36848</v>
      </c>
      <c r="N979" t="s">
        <v>167</v>
      </c>
      <c r="P979">
        <v>2.2869999999999999</v>
      </c>
      <c r="V979" t="s">
        <v>35</v>
      </c>
      <c r="W979" s="1">
        <v>38601</v>
      </c>
      <c r="X979">
        <v>20050906</v>
      </c>
      <c r="Y979">
        <v>0.98460300000000001</v>
      </c>
      <c r="AB979">
        <v>-9.4418306244655997E-2</v>
      </c>
      <c r="AI979" s="2">
        <f t="shared" si="60"/>
        <v>38601</v>
      </c>
      <c r="AJ979">
        <f t="shared" si="61"/>
        <v>4.8650416700000108</v>
      </c>
      <c r="AK979">
        <f t="shared" si="62"/>
        <v>4.8650416700000108</v>
      </c>
      <c r="AL979" s="3">
        <f>Sheet2!$Q$35</f>
        <v>10.235623914817568</v>
      </c>
      <c r="AM979" s="3">
        <f>Sheet2!$Q$37</f>
        <v>7.8277745832156471</v>
      </c>
      <c r="AN979" s="3">
        <f>Sheet2!$Q$39</f>
        <v>3.8789864960000009</v>
      </c>
      <c r="AU979">
        <f t="shared" si="63"/>
        <v>3.4634673196738672E-2</v>
      </c>
      <c r="AV979">
        <f>VLOOKUP(AI979,Sheet3!C1011:F4302,4,FALSE)</f>
        <v>82.890419828499319</v>
      </c>
    </row>
    <row r="980" spans="1:48">
      <c r="A980">
        <v>54527512</v>
      </c>
      <c r="B980">
        <v>110</v>
      </c>
      <c r="C980" t="s">
        <v>164</v>
      </c>
      <c r="D980">
        <v>0</v>
      </c>
      <c r="E980" t="s">
        <v>165</v>
      </c>
      <c r="F980" t="s">
        <v>34</v>
      </c>
      <c r="G980" t="s">
        <v>166</v>
      </c>
      <c r="H980">
        <v>1</v>
      </c>
      <c r="I980">
        <v>18.62</v>
      </c>
      <c r="J980">
        <v>20.71</v>
      </c>
      <c r="K980">
        <v>9.3490000000000002</v>
      </c>
      <c r="L980">
        <v>11.439</v>
      </c>
      <c r="M980">
        <v>36848</v>
      </c>
      <c r="N980" t="s">
        <v>167</v>
      </c>
      <c r="P980">
        <v>2.2869999999999999</v>
      </c>
      <c r="V980" t="s">
        <v>35</v>
      </c>
      <c r="W980" s="1">
        <v>38602</v>
      </c>
      <c r="X980">
        <v>20050907</v>
      </c>
      <c r="Y980">
        <v>0.98526599999999998</v>
      </c>
      <c r="AB980">
        <v>-0.12986526946107901</v>
      </c>
      <c r="AI980" s="2">
        <f t="shared" si="60"/>
        <v>38602</v>
      </c>
      <c r="AJ980">
        <f t="shared" si="61"/>
        <v>4.8092767400000156</v>
      </c>
      <c r="AK980">
        <f t="shared" si="62"/>
        <v>4.8092767400000156</v>
      </c>
      <c r="AL980" s="3">
        <f>Sheet2!$Q$35</f>
        <v>10.235623914817568</v>
      </c>
      <c r="AM980" s="3">
        <f>Sheet2!$Q$37</f>
        <v>7.8277745832156471</v>
      </c>
      <c r="AN980" s="3">
        <f>Sheet2!$Q$39</f>
        <v>3.8789864960000009</v>
      </c>
      <c r="AU980">
        <f t="shared" si="63"/>
        <v>3.423767759888003E-2</v>
      </c>
      <c r="AV980">
        <f>VLOOKUP(AI980,Sheet3!C1012:F4303,4,FALSE)</f>
        <v>67.94180565429987</v>
      </c>
    </row>
    <row r="981" spans="1:48">
      <c r="A981">
        <v>54549844</v>
      </c>
      <c r="B981">
        <v>110</v>
      </c>
      <c r="C981" t="s">
        <v>164</v>
      </c>
      <c r="D981">
        <v>0</v>
      </c>
      <c r="E981" t="s">
        <v>165</v>
      </c>
      <c r="F981" t="s">
        <v>34</v>
      </c>
      <c r="G981" t="s">
        <v>166</v>
      </c>
      <c r="H981">
        <v>1</v>
      </c>
      <c r="I981">
        <v>18.62</v>
      </c>
      <c r="J981">
        <v>20.71</v>
      </c>
      <c r="K981">
        <v>9.3490000000000002</v>
      </c>
      <c r="L981">
        <v>11.439</v>
      </c>
      <c r="M981">
        <v>36848</v>
      </c>
      <c r="N981" t="s">
        <v>167</v>
      </c>
      <c r="P981">
        <v>2.2869999999999999</v>
      </c>
      <c r="V981" t="s">
        <v>35</v>
      </c>
      <c r="W981" s="1">
        <v>38603</v>
      </c>
      <c r="X981">
        <v>20050908</v>
      </c>
      <c r="Y981">
        <v>0.97886099999999998</v>
      </c>
      <c r="AB981">
        <v>0.21257485029939999</v>
      </c>
      <c r="AI981" s="2">
        <f t="shared" si="60"/>
        <v>38603</v>
      </c>
      <c r="AJ981">
        <f t="shared" si="61"/>
        <v>5.3480012900000133</v>
      </c>
      <c r="AK981">
        <f t="shared" si="62"/>
        <v>5.3480012900000133</v>
      </c>
      <c r="AL981" s="3">
        <f>Sheet2!$Q$35</f>
        <v>10.235623914817568</v>
      </c>
      <c r="AM981" s="3">
        <f>Sheet2!$Q$37</f>
        <v>7.8277745832156471</v>
      </c>
      <c r="AN981" s="3">
        <f>Sheet2!$Q$39</f>
        <v>3.8789864960000009</v>
      </c>
      <c r="AU981">
        <f t="shared" si="63"/>
        <v>3.8072906564618772E-2</v>
      </c>
      <c r="AV981">
        <f>VLOOKUP(AI981,Sheet3!C1013:F4304,4,FALSE)</f>
        <v>56.535517113796971</v>
      </c>
    </row>
    <row r="982" spans="1:48">
      <c r="A982">
        <v>54571664</v>
      </c>
      <c r="B982">
        <v>110</v>
      </c>
      <c r="C982" t="s">
        <v>164</v>
      </c>
      <c r="D982">
        <v>0</v>
      </c>
      <c r="E982" t="s">
        <v>165</v>
      </c>
      <c r="F982" t="s">
        <v>34</v>
      </c>
      <c r="G982" t="s">
        <v>166</v>
      </c>
      <c r="H982">
        <v>1</v>
      </c>
      <c r="I982">
        <v>18.62</v>
      </c>
      <c r="J982">
        <v>20.71</v>
      </c>
      <c r="K982">
        <v>9.3490000000000002</v>
      </c>
      <c r="L982">
        <v>11.439</v>
      </c>
      <c r="M982">
        <v>36848</v>
      </c>
      <c r="N982" t="s">
        <v>167</v>
      </c>
      <c r="P982">
        <v>2.2869999999999999</v>
      </c>
      <c r="V982" t="s">
        <v>35</v>
      </c>
      <c r="W982" s="1">
        <v>38604</v>
      </c>
      <c r="X982">
        <v>20050909</v>
      </c>
      <c r="Y982">
        <v>0.97638599999999998</v>
      </c>
      <c r="AB982">
        <v>0.34489948674080301</v>
      </c>
      <c r="AI982" s="2">
        <f t="shared" si="60"/>
        <v>38604</v>
      </c>
      <c r="AJ982">
        <f t="shared" si="61"/>
        <v>5.5561735400000032</v>
      </c>
      <c r="AK982">
        <f t="shared" si="62"/>
        <v>5.5561735400000032</v>
      </c>
      <c r="AL982" s="3">
        <f>Sheet2!$Q$35</f>
        <v>10.235623914817568</v>
      </c>
      <c r="AM982" s="3">
        <f>Sheet2!$Q$37</f>
        <v>7.8277745832156471</v>
      </c>
      <c r="AN982" s="3">
        <f>Sheet2!$Q$39</f>
        <v>3.8789864960000009</v>
      </c>
      <c r="AU982">
        <f t="shared" si="63"/>
        <v>3.9554903705946325E-2</v>
      </c>
      <c r="AV982">
        <f>VLOOKUP(AI982,Sheet3!C1014:F4305,4,FALSE)</f>
        <v>49.096633283034208</v>
      </c>
    </row>
    <row r="983" spans="1:48">
      <c r="A983">
        <v>54594037</v>
      </c>
      <c r="B983">
        <v>110</v>
      </c>
      <c r="C983" t="s">
        <v>164</v>
      </c>
      <c r="D983">
        <v>0</v>
      </c>
      <c r="E983" t="s">
        <v>165</v>
      </c>
      <c r="F983" t="s">
        <v>34</v>
      </c>
      <c r="G983" t="s">
        <v>166</v>
      </c>
      <c r="H983">
        <v>1</v>
      </c>
      <c r="I983">
        <v>18.62</v>
      </c>
      <c r="J983">
        <v>20.71</v>
      </c>
      <c r="K983">
        <v>9.3490000000000002</v>
      </c>
      <c r="L983">
        <v>11.439</v>
      </c>
      <c r="M983">
        <v>36848</v>
      </c>
      <c r="N983" t="s">
        <v>167</v>
      </c>
      <c r="P983">
        <v>2.2869999999999999</v>
      </c>
      <c r="V983" t="s">
        <v>35</v>
      </c>
      <c r="W983" s="1">
        <v>38605</v>
      </c>
      <c r="X983">
        <v>20050910</v>
      </c>
      <c r="Y983">
        <v>0.96764700000000003</v>
      </c>
      <c r="AB983">
        <v>0.81212574850299002</v>
      </c>
      <c r="AI983" s="2">
        <f t="shared" si="60"/>
        <v>38605</v>
      </c>
      <c r="AJ983">
        <f t="shared" si="61"/>
        <v>6.2912108300000114</v>
      </c>
      <c r="AK983">
        <f t="shared" si="62"/>
        <v>6.2912108300000114</v>
      </c>
      <c r="AL983" s="3">
        <f>Sheet2!$Q$35</f>
        <v>10.235623914817568</v>
      </c>
      <c r="AM983" s="3">
        <f>Sheet2!$Q$37</f>
        <v>7.8277745832156471</v>
      </c>
      <c r="AN983" s="3">
        <f>Sheet2!$Q$39</f>
        <v>3.8789864960000009</v>
      </c>
      <c r="AU983">
        <f t="shared" si="63"/>
        <v>4.4787700884961375E-2</v>
      </c>
      <c r="AV983">
        <f>VLOOKUP(AI983,Sheet3!C1015:F4306,4,FALSE)</f>
        <v>44.066530883185109</v>
      </c>
    </row>
    <row r="984" spans="1:48">
      <c r="A984">
        <v>54616368</v>
      </c>
      <c r="B984">
        <v>110</v>
      </c>
      <c r="C984" t="s">
        <v>164</v>
      </c>
      <c r="D984">
        <v>0</v>
      </c>
      <c r="E984" t="s">
        <v>165</v>
      </c>
      <c r="F984" t="s">
        <v>34</v>
      </c>
      <c r="G984" t="s">
        <v>166</v>
      </c>
      <c r="H984">
        <v>1</v>
      </c>
      <c r="I984">
        <v>18.62</v>
      </c>
      <c r="J984">
        <v>20.71</v>
      </c>
      <c r="K984">
        <v>9.3490000000000002</v>
      </c>
      <c r="L984">
        <v>11.439</v>
      </c>
      <c r="M984">
        <v>36848</v>
      </c>
      <c r="N984" t="s">
        <v>167</v>
      </c>
      <c r="P984">
        <v>2.2869999999999999</v>
      </c>
      <c r="V984" t="s">
        <v>35</v>
      </c>
      <c r="W984" s="1">
        <v>38606</v>
      </c>
      <c r="X984">
        <v>20050911</v>
      </c>
      <c r="Y984">
        <v>0.96767800000000004</v>
      </c>
      <c r="AB984">
        <v>0.81046834901624898</v>
      </c>
      <c r="AI984" s="2">
        <f t="shared" si="60"/>
        <v>38606</v>
      </c>
      <c r="AJ984">
        <f t="shared" si="61"/>
        <v>6.2886034200000012</v>
      </c>
      <c r="AK984">
        <f t="shared" si="62"/>
        <v>6.2886034200000012</v>
      </c>
      <c r="AL984" s="3">
        <f>Sheet2!$Q$35</f>
        <v>10.235623914817568</v>
      </c>
      <c r="AM984" s="3">
        <f>Sheet2!$Q$37</f>
        <v>7.8277745832156471</v>
      </c>
      <c r="AN984" s="3">
        <f>Sheet2!$Q$39</f>
        <v>3.8789864960000009</v>
      </c>
      <c r="AU984">
        <f t="shared" si="63"/>
        <v>4.4769138496524467E-2</v>
      </c>
      <c r="AV984">
        <f>VLOOKUP(AI984,Sheet3!C1016:F4307,4,FALSE)</f>
        <v>40.524205249488553</v>
      </c>
    </row>
    <row r="985" spans="1:48">
      <c r="A985">
        <v>54638241</v>
      </c>
      <c r="B985">
        <v>110</v>
      </c>
      <c r="C985" t="s">
        <v>164</v>
      </c>
      <c r="D985">
        <v>0</v>
      </c>
      <c r="E985" t="s">
        <v>165</v>
      </c>
      <c r="F985" t="s">
        <v>34</v>
      </c>
      <c r="G985" t="s">
        <v>166</v>
      </c>
      <c r="H985">
        <v>1</v>
      </c>
      <c r="I985">
        <v>18.62</v>
      </c>
      <c r="J985">
        <v>20.71</v>
      </c>
      <c r="K985">
        <v>9.3490000000000002</v>
      </c>
      <c r="L985">
        <v>11.439</v>
      </c>
      <c r="M985">
        <v>36848</v>
      </c>
      <c r="N985" t="s">
        <v>167</v>
      </c>
      <c r="P985">
        <v>2.2869999999999999</v>
      </c>
      <c r="V985" t="s">
        <v>35</v>
      </c>
      <c r="W985" s="1">
        <v>38607</v>
      </c>
      <c r="X985">
        <v>20050912</v>
      </c>
      <c r="Y985">
        <v>0.96709000000000001</v>
      </c>
      <c r="AB985">
        <v>0.84190547476475397</v>
      </c>
      <c r="AI985" s="2">
        <f t="shared" si="60"/>
        <v>38607</v>
      </c>
      <c r="AJ985">
        <f t="shared" si="61"/>
        <v>6.338060100000007</v>
      </c>
      <c r="AK985">
        <f t="shared" si="62"/>
        <v>6.338060100000007</v>
      </c>
      <c r="AL985" s="3">
        <f>Sheet2!$Q$35</f>
        <v>10.235623914817568</v>
      </c>
      <c r="AM985" s="3">
        <f>Sheet2!$Q$37</f>
        <v>7.8277745832156471</v>
      </c>
      <c r="AN985" s="3">
        <f>Sheet2!$Q$39</f>
        <v>3.8789864960000009</v>
      </c>
      <c r="AU985">
        <f t="shared" si="63"/>
        <v>4.5121225090100532E-2</v>
      </c>
      <c r="AV985">
        <f>VLOOKUP(AI985,Sheet3!C1017:F4308,4,FALSE)</f>
        <v>38.044577305900965</v>
      </c>
    </row>
    <row r="986" spans="1:48">
      <c r="A986">
        <v>54660575</v>
      </c>
      <c r="B986">
        <v>110</v>
      </c>
      <c r="C986" t="s">
        <v>164</v>
      </c>
      <c r="D986">
        <v>0</v>
      </c>
      <c r="E986" t="s">
        <v>165</v>
      </c>
      <c r="F986" t="s">
        <v>34</v>
      </c>
      <c r="G986" t="s">
        <v>166</v>
      </c>
      <c r="H986">
        <v>1</v>
      </c>
      <c r="I986">
        <v>18.62</v>
      </c>
      <c r="J986">
        <v>20.71</v>
      </c>
      <c r="K986">
        <v>9.3490000000000002</v>
      </c>
      <c r="L986">
        <v>11.439</v>
      </c>
      <c r="M986">
        <v>36848</v>
      </c>
      <c r="N986" t="s">
        <v>167</v>
      </c>
      <c r="P986">
        <v>2.2869999999999999</v>
      </c>
      <c r="V986" t="s">
        <v>35</v>
      </c>
      <c r="W986" s="1">
        <v>38608</v>
      </c>
      <c r="X986">
        <v>20050913</v>
      </c>
      <c r="Y986">
        <v>0.97037200000000001</v>
      </c>
      <c r="AB986">
        <v>0.66643498716851701</v>
      </c>
      <c r="AI986" s="2">
        <f t="shared" si="60"/>
        <v>38608</v>
      </c>
      <c r="AJ986">
        <f t="shared" si="61"/>
        <v>6.0620110800000049</v>
      </c>
      <c r="AK986">
        <f t="shared" si="62"/>
        <v>6.0620110800000049</v>
      </c>
      <c r="AL986" s="3">
        <f>Sheet2!$Q$35</f>
        <v>10.235623914817568</v>
      </c>
      <c r="AM986" s="3">
        <f>Sheet2!$Q$37</f>
        <v>7.8277745832156471</v>
      </c>
      <c r="AN986" s="3">
        <f>Sheet2!$Q$39</f>
        <v>3.8789864960000009</v>
      </c>
      <c r="AU986">
        <f t="shared" si="63"/>
        <v>4.3156007062691515E-2</v>
      </c>
      <c r="AV986">
        <f>VLOOKUP(AI986,Sheet3!C1018:F4309,4,FALSE)</f>
        <v>36.131721463704828</v>
      </c>
    </row>
    <row r="987" spans="1:48">
      <c r="A987">
        <v>54682456</v>
      </c>
      <c r="B987">
        <v>110</v>
      </c>
      <c r="C987" t="s">
        <v>164</v>
      </c>
      <c r="D987">
        <v>0</v>
      </c>
      <c r="E987" t="s">
        <v>165</v>
      </c>
      <c r="F987" t="s">
        <v>34</v>
      </c>
      <c r="G987" t="s">
        <v>166</v>
      </c>
      <c r="H987">
        <v>1</v>
      </c>
      <c r="I987">
        <v>18.62</v>
      </c>
      <c r="J987">
        <v>20.71</v>
      </c>
      <c r="K987">
        <v>9.3490000000000002</v>
      </c>
      <c r="L987">
        <v>11.439</v>
      </c>
      <c r="M987">
        <v>36848</v>
      </c>
      <c r="N987" t="s">
        <v>167</v>
      </c>
      <c r="P987">
        <v>2.2869999999999999</v>
      </c>
      <c r="V987" t="s">
        <v>35</v>
      </c>
      <c r="W987" s="1">
        <v>38609</v>
      </c>
      <c r="X987">
        <v>20050914</v>
      </c>
      <c r="Y987">
        <v>0.974526</v>
      </c>
      <c r="AB987">
        <v>0.44434345594524999</v>
      </c>
      <c r="AI987" s="2">
        <f t="shared" si="60"/>
        <v>38609</v>
      </c>
      <c r="AJ987">
        <f t="shared" si="61"/>
        <v>5.7126181400000036</v>
      </c>
      <c r="AK987">
        <f t="shared" si="62"/>
        <v>5.7126181400000036</v>
      </c>
      <c r="AL987" s="3">
        <f>Sheet2!$Q$35</f>
        <v>10.235623914817568</v>
      </c>
      <c r="AM987" s="3">
        <f>Sheet2!$Q$37</f>
        <v>7.8277745832156471</v>
      </c>
      <c r="AN987" s="3">
        <f>Sheet2!$Q$39</f>
        <v>3.8789864960000009</v>
      </c>
      <c r="AU987">
        <f t="shared" si="63"/>
        <v>4.0668647012156174E-2</v>
      </c>
      <c r="AV987">
        <f>VLOOKUP(AI987,Sheet3!C1019:F4310,4,FALSE)</f>
        <v>34.71479121022621</v>
      </c>
    </row>
    <row r="988" spans="1:48">
      <c r="A988">
        <v>54704757</v>
      </c>
      <c r="B988">
        <v>110</v>
      </c>
      <c r="C988" t="s">
        <v>164</v>
      </c>
      <c r="D988">
        <v>0</v>
      </c>
      <c r="E988" t="s">
        <v>165</v>
      </c>
      <c r="F988" t="s">
        <v>34</v>
      </c>
      <c r="G988" t="s">
        <v>166</v>
      </c>
      <c r="H988">
        <v>1</v>
      </c>
      <c r="I988">
        <v>18.62</v>
      </c>
      <c r="J988">
        <v>20.71</v>
      </c>
      <c r="K988">
        <v>9.3490000000000002</v>
      </c>
      <c r="L988">
        <v>11.439</v>
      </c>
      <c r="M988">
        <v>36848</v>
      </c>
      <c r="N988" t="s">
        <v>167</v>
      </c>
      <c r="P988">
        <v>2.2869999999999999</v>
      </c>
      <c r="V988" t="s">
        <v>35</v>
      </c>
      <c r="W988" s="1">
        <v>38610</v>
      </c>
      <c r="X988">
        <v>20050915</v>
      </c>
      <c r="Y988">
        <v>0.97808600000000001</v>
      </c>
      <c r="AB988">
        <v>0.254009837467919</v>
      </c>
      <c r="AI988" s="2">
        <f t="shared" si="60"/>
        <v>38610</v>
      </c>
      <c r="AJ988">
        <f t="shared" si="61"/>
        <v>5.4131865400000123</v>
      </c>
      <c r="AK988">
        <f t="shared" si="62"/>
        <v>5.4131865400000123</v>
      </c>
      <c r="AL988" s="3">
        <f>Sheet2!$Q$35</f>
        <v>10.235623914817568</v>
      </c>
      <c r="AM988" s="3">
        <f>Sheet2!$Q$37</f>
        <v>7.8277745832156471</v>
      </c>
      <c r="AN988" s="3">
        <f>Sheet2!$Q$39</f>
        <v>3.8789864960000009</v>
      </c>
      <c r="AU988">
        <f t="shared" si="63"/>
        <v>3.8536966275539541E-2</v>
      </c>
      <c r="AV988">
        <f>VLOOKUP(AI988,Sheet3!C1020:F4311,4,FALSE)</f>
        <v>33.581247007443316</v>
      </c>
    </row>
    <row r="989" spans="1:48">
      <c r="A989">
        <v>54726575</v>
      </c>
      <c r="B989">
        <v>110</v>
      </c>
      <c r="C989" t="s">
        <v>164</v>
      </c>
      <c r="D989">
        <v>0</v>
      </c>
      <c r="E989" t="s">
        <v>165</v>
      </c>
      <c r="F989" t="s">
        <v>34</v>
      </c>
      <c r="G989" t="s">
        <v>166</v>
      </c>
      <c r="H989">
        <v>1</v>
      </c>
      <c r="I989">
        <v>18.62</v>
      </c>
      <c r="J989">
        <v>20.71</v>
      </c>
      <c r="K989">
        <v>9.3490000000000002</v>
      </c>
      <c r="L989">
        <v>11.439</v>
      </c>
      <c r="M989">
        <v>36848</v>
      </c>
      <c r="N989" t="s">
        <v>167</v>
      </c>
      <c r="P989">
        <v>2.2869999999999999</v>
      </c>
      <c r="V989" t="s">
        <v>35</v>
      </c>
      <c r="W989" s="1">
        <v>38611</v>
      </c>
      <c r="X989">
        <v>20050916</v>
      </c>
      <c r="Y989">
        <v>0.97681200000000001</v>
      </c>
      <c r="AB989">
        <v>0.32212360992300798</v>
      </c>
      <c r="AI989" s="2">
        <f t="shared" si="60"/>
        <v>38611</v>
      </c>
      <c r="AJ989">
        <f t="shared" si="61"/>
        <v>5.520342680000013</v>
      </c>
      <c r="AK989">
        <f t="shared" si="62"/>
        <v>5.520342680000013</v>
      </c>
      <c r="AL989" s="3">
        <f>Sheet2!$Q$35</f>
        <v>10.235623914817568</v>
      </c>
      <c r="AM989" s="3">
        <f>Sheet2!$Q$37</f>
        <v>7.8277745832156471</v>
      </c>
      <c r="AN989" s="3">
        <f>Sheet2!$Q$39</f>
        <v>3.8789864960000009</v>
      </c>
      <c r="AU989">
        <f t="shared" si="63"/>
        <v>3.9299820561620916E-2</v>
      </c>
      <c r="AV989">
        <f>VLOOKUP(AI989,Sheet3!C1021:F4312,4,FALSE)</f>
        <v>32.589395830008279</v>
      </c>
    </row>
    <row r="990" spans="1:48">
      <c r="A990">
        <v>54748905</v>
      </c>
      <c r="B990">
        <v>110</v>
      </c>
      <c r="C990" t="s">
        <v>164</v>
      </c>
      <c r="D990">
        <v>0</v>
      </c>
      <c r="E990" t="s">
        <v>165</v>
      </c>
      <c r="F990" t="s">
        <v>34</v>
      </c>
      <c r="G990" t="s">
        <v>166</v>
      </c>
      <c r="H990">
        <v>1</v>
      </c>
      <c r="I990">
        <v>18.62</v>
      </c>
      <c r="J990">
        <v>20.71</v>
      </c>
      <c r="K990">
        <v>9.3490000000000002</v>
      </c>
      <c r="L990">
        <v>11.439</v>
      </c>
      <c r="M990">
        <v>36848</v>
      </c>
      <c r="N990" t="s">
        <v>167</v>
      </c>
      <c r="P990">
        <v>2.2869999999999999</v>
      </c>
      <c r="V990" t="s">
        <v>35</v>
      </c>
      <c r="W990" s="1">
        <v>38612</v>
      </c>
      <c r="X990">
        <v>20050917</v>
      </c>
      <c r="Y990">
        <v>0.974549</v>
      </c>
      <c r="AB990">
        <v>0.44311377245508798</v>
      </c>
      <c r="AI990" s="2">
        <f t="shared" si="60"/>
        <v>38612</v>
      </c>
      <c r="AJ990">
        <f t="shared" si="61"/>
        <v>5.7106836100000038</v>
      </c>
      <c r="AK990">
        <f t="shared" si="62"/>
        <v>5.7106836100000038</v>
      </c>
      <c r="AL990" s="3">
        <f>Sheet2!$Q$35</f>
        <v>10.235623914817568</v>
      </c>
      <c r="AM990" s="3">
        <f>Sheet2!$Q$37</f>
        <v>7.8277745832156471</v>
      </c>
      <c r="AN990" s="3">
        <f>Sheet2!$Q$39</f>
        <v>3.8789864960000009</v>
      </c>
      <c r="AU990">
        <f t="shared" si="63"/>
        <v>4.0654874917509499E-2</v>
      </c>
      <c r="AV990">
        <f>VLOOKUP(AI990,Sheet3!C1022:F4313,4,FALSE)</f>
        <v>31.668391165247176</v>
      </c>
    </row>
    <row r="991" spans="1:48">
      <c r="A991">
        <v>54770736</v>
      </c>
      <c r="B991">
        <v>110</v>
      </c>
      <c r="C991" t="s">
        <v>164</v>
      </c>
      <c r="D991">
        <v>0</v>
      </c>
      <c r="E991" t="s">
        <v>165</v>
      </c>
      <c r="F991" t="s">
        <v>34</v>
      </c>
      <c r="G991" t="s">
        <v>166</v>
      </c>
      <c r="H991">
        <v>1</v>
      </c>
      <c r="I991">
        <v>18.62</v>
      </c>
      <c r="J991">
        <v>20.71</v>
      </c>
      <c r="K991">
        <v>9.3490000000000002</v>
      </c>
      <c r="L991">
        <v>11.439</v>
      </c>
      <c r="M991">
        <v>36848</v>
      </c>
      <c r="N991" t="s">
        <v>167</v>
      </c>
      <c r="P991">
        <v>2.2869999999999999</v>
      </c>
      <c r="V991" t="s">
        <v>35</v>
      </c>
      <c r="W991" s="1">
        <v>38613</v>
      </c>
      <c r="X991">
        <v>20050918</v>
      </c>
      <c r="Y991">
        <v>0.974549</v>
      </c>
      <c r="AB991">
        <v>0.44311377245508798</v>
      </c>
      <c r="AI991" s="2">
        <f t="shared" si="60"/>
        <v>38613</v>
      </c>
      <c r="AJ991">
        <f t="shared" si="61"/>
        <v>5.7106836100000038</v>
      </c>
      <c r="AK991">
        <f t="shared" si="62"/>
        <v>5.7106836100000038</v>
      </c>
      <c r="AL991" s="3">
        <f>Sheet2!$Q$35</f>
        <v>10.235623914817568</v>
      </c>
      <c r="AM991" s="3">
        <f>Sheet2!$Q$37</f>
        <v>7.8277745832156471</v>
      </c>
      <c r="AN991" s="3">
        <f>Sheet2!$Q$39</f>
        <v>3.8789864960000009</v>
      </c>
      <c r="AU991">
        <f t="shared" si="63"/>
        <v>4.0654874917509499E-2</v>
      </c>
      <c r="AV991">
        <f>VLOOKUP(AI991,Sheet3!C1023:F4314,4,FALSE)</f>
        <v>33.439553982095454</v>
      </c>
    </row>
    <row r="992" spans="1:48">
      <c r="A992">
        <v>54793117</v>
      </c>
      <c r="B992">
        <v>110</v>
      </c>
      <c r="C992" t="s">
        <v>164</v>
      </c>
      <c r="D992">
        <v>0</v>
      </c>
      <c r="E992" t="s">
        <v>165</v>
      </c>
      <c r="F992" t="s">
        <v>34</v>
      </c>
      <c r="G992" t="s">
        <v>166</v>
      </c>
      <c r="H992">
        <v>1</v>
      </c>
      <c r="I992">
        <v>18.62</v>
      </c>
      <c r="J992">
        <v>20.71</v>
      </c>
      <c r="K992">
        <v>9.3490000000000002</v>
      </c>
      <c r="L992">
        <v>11.439</v>
      </c>
      <c r="M992">
        <v>36848</v>
      </c>
      <c r="N992" t="s">
        <v>167</v>
      </c>
      <c r="P992">
        <v>2.2869999999999999</v>
      </c>
      <c r="V992" t="s">
        <v>35</v>
      </c>
      <c r="W992" s="1">
        <v>38614</v>
      </c>
      <c r="X992">
        <v>20050919</v>
      </c>
      <c r="Y992">
        <v>0.97437600000000002</v>
      </c>
      <c r="AB992">
        <v>0.45236313088109198</v>
      </c>
      <c r="AI992" s="2">
        <f t="shared" si="60"/>
        <v>38614</v>
      </c>
      <c r="AJ992">
        <f t="shared" si="61"/>
        <v>5.7252346400000107</v>
      </c>
      <c r="AK992">
        <f t="shared" si="62"/>
        <v>5.7252346400000107</v>
      </c>
      <c r="AL992" s="3">
        <f>Sheet2!$Q$35</f>
        <v>10.235623914817568</v>
      </c>
      <c r="AM992" s="3">
        <f>Sheet2!$Q$37</f>
        <v>7.8277745832156471</v>
      </c>
      <c r="AN992" s="3">
        <f>Sheet2!$Q$39</f>
        <v>3.8789864960000009</v>
      </c>
      <c r="AU992">
        <f t="shared" si="63"/>
        <v>4.0758465020721536E-2</v>
      </c>
      <c r="AV992">
        <f>VLOOKUP(AI992,Sheet3!C1024:F4315,4,FALSE)</f>
        <v>36.344261001726622</v>
      </c>
    </row>
    <row r="993" spans="1:48">
      <c r="A993">
        <v>54815357</v>
      </c>
      <c r="B993">
        <v>110</v>
      </c>
      <c r="C993" t="s">
        <v>164</v>
      </c>
      <c r="D993">
        <v>0</v>
      </c>
      <c r="E993" t="s">
        <v>165</v>
      </c>
      <c r="F993" t="s">
        <v>34</v>
      </c>
      <c r="G993" t="s">
        <v>166</v>
      </c>
      <c r="H993">
        <v>1</v>
      </c>
      <c r="I993">
        <v>18.62</v>
      </c>
      <c r="J993">
        <v>20.71</v>
      </c>
      <c r="K993">
        <v>9.3490000000000002</v>
      </c>
      <c r="L993">
        <v>11.439</v>
      </c>
      <c r="M993">
        <v>36848</v>
      </c>
      <c r="N993" t="s">
        <v>167</v>
      </c>
      <c r="P993">
        <v>2.2869999999999999</v>
      </c>
      <c r="V993" t="s">
        <v>35</v>
      </c>
      <c r="W993" s="1">
        <v>38615</v>
      </c>
      <c r="X993">
        <v>20050920</v>
      </c>
      <c r="Y993">
        <v>0.978746</v>
      </c>
      <c r="AB993">
        <v>0.218723267750212</v>
      </c>
      <c r="AI993" s="2">
        <f t="shared" si="60"/>
        <v>38615</v>
      </c>
      <c r="AJ993">
        <f t="shared" si="61"/>
        <v>5.3576739400000122</v>
      </c>
      <c r="AK993">
        <f t="shared" si="62"/>
        <v>5.3576739400000122</v>
      </c>
      <c r="AL993" s="3">
        <f>Sheet2!$Q$35</f>
        <v>10.235623914817568</v>
      </c>
      <c r="AM993" s="3">
        <f>Sheet2!$Q$37</f>
        <v>7.8277745832156471</v>
      </c>
      <c r="AN993" s="3">
        <f>Sheet2!$Q$39</f>
        <v>3.8789864960000009</v>
      </c>
      <c r="AU993">
        <f t="shared" si="63"/>
        <v>3.8141767037852173E-2</v>
      </c>
      <c r="AV993">
        <f>VLOOKUP(AI993,Sheet3!C1025:F4316,4,FALSE)</f>
        <v>42.649600629706484</v>
      </c>
    </row>
    <row r="994" spans="1:48">
      <c r="A994">
        <v>54837199</v>
      </c>
      <c r="B994">
        <v>110</v>
      </c>
      <c r="C994" t="s">
        <v>164</v>
      </c>
      <c r="D994">
        <v>0</v>
      </c>
      <c r="E994" t="s">
        <v>165</v>
      </c>
      <c r="F994" t="s">
        <v>34</v>
      </c>
      <c r="G994" t="s">
        <v>166</v>
      </c>
      <c r="H994">
        <v>1</v>
      </c>
      <c r="I994">
        <v>18.62</v>
      </c>
      <c r="J994">
        <v>20.71</v>
      </c>
      <c r="K994">
        <v>9.3490000000000002</v>
      </c>
      <c r="L994">
        <v>11.439</v>
      </c>
      <c r="M994">
        <v>36848</v>
      </c>
      <c r="N994" t="s">
        <v>167</v>
      </c>
      <c r="P994">
        <v>2.2869999999999999</v>
      </c>
      <c r="V994" t="s">
        <v>35</v>
      </c>
      <c r="W994" s="1">
        <v>38616</v>
      </c>
      <c r="X994">
        <v>20050921</v>
      </c>
      <c r="Y994">
        <v>0.97879400000000005</v>
      </c>
      <c r="AB994">
        <v>0.216156971770739</v>
      </c>
      <c r="AI994" s="2">
        <f t="shared" si="60"/>
        <v>38616</v>
      </c>
      <c r="AJ994">
        <f t="shared" si="61"/>
        <v>5.3536366600000065</v>
      </c>
      <c r="AK994">
        <f t="shared" si="62"/>
        <v>5.3536366600000065</v>
      </c>
      <c r="AL994" s="3">
        <f>Sheet2!$Q$35</f>
        <v>10.235623914817568</v>
      </c>
      <c r="AM994" s="3">
        <f>Sheet2!$Q$37</f>
        <v>7.8277745832156471</v>
      </c>
      <c r="AN994" s="3">
        <f>Sheet2!$Q$39</f>
        <v>3.8789864960000009</v>
      </c>
      <c r="AU994">
        <f t="shared" si="63"/>
        <v>3.8113025275111234E-2</v>
      </c>
      <c r="AV994">
        <f>VLOOKUP(AI994,Sheet3!C1026:F4317,4,FALSE)</f>
        <v>54.622661271600833</v>
      </c>
    </row>
    <row r="995" spans="1:48">
      <c r="A995">
        <v>54859468</v>
      </c>
      <c r="B995">
        <v>110</v>
      </c>
      <c r="C995" t="s">
        <v>164</v>
      </c>
      <c r="D995">
        <v>0</v>
      </c>
      <c r="E995" t="s">
        <v>165</v>
      </c>
      <c r="F995" t="s">
        <v>34</v>
      </c>
      <c r="G995" t="s">
        <v>166</v>
      </c>
      <c r="H995">
        <v>1</v>
      </c>
      <c r="I995">
        <v>18.62</v>
      </c>
      <c r="J995">
        <v>20.71</v>
      </c>
      <c r="K995">
        <v>9.3490000000000002</v>
      </c>
      <c r="L995">
        <v>11.439</v>
      </c>
      <c r="M995">
        <v>36848</v>
      </c>
      <c r="N995" t="s">
        <v>167</v>
      </c>
      <c r="P995">
        <v>2.2869999999999999</v>
      </c>
      <c r="V995" t="s">
        <v>35</v>
      </c>
      <c r="W995" s="1">
        <v>38617</v>
      </c>
      <c r="X995">
        <v>20050922</v>
      </c>
      <c r="Y995">
        <v>0.97630600000000001</v>
      </c>
      <c r="AB995">
        <v>0.34917664670658399</v>
      </c>
      <c r="AI995" s="2">
        <f t="shared" si="60"/>
        <v>38617</v>
      </c>
      <c r="AJ995">
        <f t="shared" si="61"/>
        <v>5.5629023400000079</v>
      </c>
      <c r="AK995">
        <f t="shared" si="62"/>
        <v>5.5629023400000079</v>
      </c>
      <c r="AL995" s="3">
        <f>Sheet2!$Q$35</f>
        <v>10.235623914817568</v>
      </c>
      <c r="AM995" s="3">
        <f>Sheet2!$Q$37</f>
        <v>7.8277745832156471</v>
      </c>
      <c r="AN995" s="3">
        <f>Sheet2!$Q$39</f>
        <v>3.8789864960000009</v>
      </c>
      <c r="AU995">
        <f t="shared" si="63"/>
        <v>3.9602806643847861E-2</v>
      </c>
      <c r="AV995">
        <f>VLOOKUP(AI995,Sheet3!C1027:F4318,4,FALSE)</f>
        <v>68.296038217669519</v>
      </c>
    </row>
    <row r="996" spans="1:48">
      <c r="A996">
        <v>54881350</v>
      </c>
      <c r="B996">
        <v>110</v>
      </c>
      <c r="C996" t="s">
        <v>164</v>
      </c>
      <c r="D996">
        <v>0</v>
      </c>
      <c r="E996" t="s">
        <v>165</v>
      </c>
      <c r="F996" t="s">
        <v>34</v>
      </c>
      <c r="G996" t="s">
        <v>166</v>
      </c>
      <c r="H996">
        <v>1</v>
      </c>
      <c r="I996">
        <v>18.62</v>
      </c>
      <c r="J996">
        <v>20.71</v>
      </c>
      <c r="K996">
        <v>9.3490000000000002</v>
      </c>
      <c r="L996">
        <v>11.439</v>
      </c>
      <c r="M996">
        <v>36848</v>
      </c>
      <c r="N996" t="s">
        <v>167</v>
      </c>
      <c r="P996">
        <v>2.2869999999999999</v>
      </c>
      <c r="V996" t="s">
        <v>35</v>
      </c>
      <c r="W996" s="1">
        <v>38618</v>
      </c>
      <c r="X996">
        <v>20050923</v>
      </c>
      <c r="Y996">
        <v>0.97234900000000002</v>
      </c>
      <c r="AB996">
        <v>0.56073567151411197</v>
      </c>
      <c r="AI996" s="2">
        <f t="shared" si="60"/>
        <v>38618</v>
      </c>
      <c r="AJ996">
        <f t="shared" si="61"/>
        <v>5.8957256099999995</v>
      </c>
      <c r="AK996">
        <f t="shared" si="62"/>
        <v>5.8957256099999995</v>
      </c>
      <c r="AL996" s="3">
        <f>Sheet2!$Q$35</f>
        <v>10.235623914817568</v>
      </c>
      <c r="AM996" s="3">
        <f>Sheet2!$Q$37</f>
        <v>7.8277745832156471</v>
      </c>
      <c r="AN996" s="3">
        <f>Sheet2!$Q$39</f>
        <v>3.8789864960000009</v>
      </c>
      <c r="AU996">
        <f t="shared" si="63"/>
        <v>4.1972205709800689E-2</v>
      </c>
      <c r="AV996">
        <f>VLOOKUP(AI996,Sheet3!C1028:F4319,4,FALSE)</f>
        <v>75.593229023084419</v>
      </c>
    </row>
    <row r="997" spans="1:48">
      <c r="A997">
        <v>54903671</v>
      </c>
      <c r="B997">
        <v>110</v>
      </c>
      <c r="C997" t="s">
        <v>164</v>
      </c>
      <c r="D997">
        <v>0</v>
      </c>
      <c r="E997" t="s">
        <v>165</v>
      </c>
      <c r="F997" t="s">
        <v>34</v>
      </c>
      <c r="G997" t="s">
        <v>166</v>
      </c>
      <c r="H997">
        <v>1</v>
      </c>
      <c r="I997">
        <v>18.62</v>
      </c>
      <c r="J997">
        <v>20.71</v>
      </c>
      <c r="K997">
        <v>9.3490000000000002</v>
      </c>
      <c r="L997">
        <v>11.439</v>
      </c>
      <c r="M997">
        <v>36848</v>
      </c>
      <c r="N997" t="s">
        <v>167</v>
      </c>
      <c r="P997">
        <v>2.2869999999999999</v>
      </c>
      <c r="V997" t="s">
        <v>35</v>
      </c>
      <c r="W997" s="1">
        <v>38619</v>
      </c>
      <c r="X997">
        <v>20050924</v>
      </c>
      <c r="Y997">
        <v>0.96895399999999998</v>
      </c>
      <c r="AB997">
        <v>0.742247647562018</v>
      </c>
      <c r="AI997" s="2">
        <f t="shared" si="60"/>
        <v>38619</v>
      </c>
      <c r="AJ997">
        <f t="shared" si="61"/>
        <v>6.1812790600000085</v>
      </c>
      <c r="AK997">
        <f t="shared" si="62"/>
        <v>6.1812790600000085</v>
      </c>
      <c r="AL997" s="3">
        <f>Sheet2!$Q$35</f>
        <v>10.235623914817568</v>
      </c>
      <c r="AM997" s="3">
        <f>Sheet2!$Q$37</f>
        <v>7.8277745832156471</v>
      </c>
      <c r="AN997" s="3">
        <f>Sheet2!$Q$39</f>
        <v>3.8789864960000009</v>
      </c>
      <c r="AU997">
        <f t="shared" si="63"/>
        <v>4.4005086636995615E-2</v>
      </c>
      <c r="AV997">
        <f>VLOOKUP(AI997,Sheet3!C1029:F4320,4,FALSE)</f>
        <v>77.081005789236968</v>
      </c>
    </row>
    <row r="998" spans="1:48">
      <c r="A998">
        <v>54925519</v>
      </c>
      <c r="B998">
        <v>110</v>
      </c>
      <c r="C998" t="s">
        <v>164</v>
      </c>
      <c r="D998">
        <v>0</v>
      </c>
      <c r="E998" t="s">
        <v>165</v>
      </c>
      <c r="F998" t="s">
        <v>34</v>
      </c>
      <c r="G998" t="s">
        <v>166</v>
      </c>
      <c r="H998">
        <v>1</v>
      </c>
      <c r="I998">
        <v>18.62</v>
      </c>
      <c r="J998">
        <v>20.71</v>
      </c>
      <c r="K998">
        <v>9.3490000000000002</v>
      </c>
      <c r="L998">
        <v>11.439</v>
      </c>
      <c r="M998">
        <v>36848</v>
      </c>
      <c r="N998" t="s">
        <v>167</v>
      </c>
      <c r="P998">
        <v>2.2869999999999999</v>
      </c>
      <c r="V998" t="s">
        <v>35</v>
      </c>
      <c r="W998" s="1">
        <v>38620</v>
      </c>
      <c r="X998">
        <v>20050925</v>
      </c>
      <c r="Y998">
        <v>0.96707699999999996</v>
      </c>
      <c r="AB998">
        <v>0.84260051325919605</v>
      </c>
      <c r="AI998" s="2">
        <f t="shared" si="60"/>
        <v>38620</v>
      </c>
      <c r="AJ998">
        <f t="shared" si="61"/>
        <v>6.3391535300000044</v>
      </c>
      <c r="AK998">
        <f t="shared" si="62"/>
        <v>6.3391535300000044</v>
      </c>
      <c r="AL998" s="3">
        <f>Sheet2!$Q$35</f>
        <v>10.235623914817568</v>
      </c>
      <c r="AM998" s="3">
        <f>Sheet2!$Q$37</f>
        <v>7.8277745832156471</v>
      </c>
      <c r="AN998" s="3">
        <f>Sheet2!$Q$39</f>
        <v>3.8789864960000009</v>
      </c>
      <c r="AU998">
        <f t="shared" si="63"/>
        <v>4.5129009317509509E-2</v>
      </c>
      <c r="AV998">
        <f>VLOOKUP(AI998,Sheet3!C1030:F4321,4,FALSE)</f>
        <v>75.876615073780144</v>
      </c>
    </row>
    <row r="999" spans="1:48">
      <c r="A999">
        <v>54947841</v>
      </c>
      <c r="B999">
        <v>110</v>
      </c>
      <c r="C999" t="s">
        <v>164</v>
      </c>
      <c r="D999">
        <v>0</v>
      </c>
      <c r="E999" t="s">
        <v>165</v>
      </c>
      <c r="F999" t="s">
        <v>34</v>
      </c>
      <c r="G999" t="s">
        <v>166</v>
      </c>
      <c r="H999">
        <v>1</v>
      </c>
      <c r="I999">
        <v>18.62</v>
      </c>
      <c r="J999">
        <v>20.71</v>
      </c>
      <c r="K999">
        <v>9.3490000000000002</v>
      </c>
      <c r="L999">
        <v>11.439</v>
      </c>
      <c r="M999">
        <v>36848</v>
      </c>
      <c r="N999" t="s">
        <v>167</v>
      </c>
      <c r="P999">
        <v>2.2869999999999999</v>
      </c>
      <c r="V999" t="s">
        <v>35</v>
      </c>
      <c r="W999" s="1">
        <v>38621</v>
      </c>
      <c r="X999">
        <v>20050926</v>
      </c>
      <c r="Y999">
        <v>0.96494999999999997</v>
      </c>
      <c r="AB999">
        <v>0.95631950384944298</v>
      </c>
      <c r="AI999" s="2">
        <f t="shared" si="60"/>
        <v>38621</v>
      </c>
      <c r="AJ999">
        <f t="shared" si="61"/>
        <v>6.5180555000000027</v>
      </c>
      <c r="AK999">
        <f t="shared" si="62"/>
        <v>6.5180555000000027</v>
      </c>
      <c r="AL999" s="3">
        <f>Sheet2!$Q$35</f>
        <v>10.235623914817568</v>
      </c>
      <c r="AM999" s="3">
        <f>Sheet2!$Q$37</f>
        <v>7.8277745832156471</v>
      </c>
      <c r="AN999" s="3">
        <f>Sheet2!$Q$39</f>
        <v>3.8789864960000009</v>
      </c>
      <c r="AU999">
        <f t="shared" si="63"/>
        <v>4.64026286789656E-2</v>
      </c>
      <c r="AV999">
        <f>VLOOKUP(AI999,Sheet3!C1031:F4322,4,FALSE)</f>
        <v>84.661582645347593</v>
      </c>
    </row>
    <row r="1000" spans="1:48">
      <c r="A1000">
        <v>54970174</v>
      </c>
      <c r="B1000">
        <v>110</v>
      </c>
      <c r="C1000" t="s">
        <v>164</v>
      </c>
      <c r="D1000">
        <v>0</v>
      </c>
      <c r="E1000" t="s">
        <v>165</v>
      </c>
      <c r="F1000" t="s">
        <v>34</v>
      </c>
      <c r="G1000" t="s">
        <v>166</v>
      </c>
      <c r="H1000">
        <v>1</v>
      </c>
      <c r="I1000">
        <v>18.62</v>
      </c>
      <c r="J1000">
        <v>20.71</v>
      </c>
      <c r="K1000">
        <v>9.3490000000000002</v>
      </c>
      <c r="L1000">
        <v>11.439</v>
      </c>
      <c r="M1000">
        <v>36848</v>
      </c>
      <c r="N1000" t="s">
        <v>167</v>
      </c>
      <c r="P1000">
        <v>2.2869999999999999</v>
      </c>
      <c r="V1000" t="s">
        <v>35</v>
      </c>
      <c r="W1000" s="1">
        <v>38622</v>
      </c>
      <c r="X1000">
        <v>20050927</v>
      </c>
      <c r="Y1000">
        <v>0.97240800000000005</v>
      </c>
      <c r="AB1000">
        <v>0.55758126603934499</v>
      </c>
      <c r="AI1000" s="2">
        <f t="shared" si="60"/>
        <v>38622</v>
      </c>
      <c r="AJ1000">
        <f t="shared" si="61"/>
        <v>5.8907631200000026</v>
      </c>
      <c r="AK1000">
        <f t="shared" si="62"/>
        <v>5.8907631200000026</v>
      </c>
      <c r="AL1000" s="3">
        <f>Sheet2!$Q$35</f>
        <v>10.235623914817568</v>
      </c>
      <c r="AM1000" s="3">
        <f>Sheet2!$Q$37</f>
        <v>7.8277745832156471</v>
      </c>
      <c r="AN1000" s="3">
        <f>Sheet2!$Q$39</f>
        <v>3.8789864960000009</v>
      </c>
      <c r="AU1000">
        <f t="shared" si="63"/>
        <v>4.1936877293098349E-2</v>
      </c>
      <c r="AV1000">
        <f>VLOOKUP(AI1000,Sheet3!C1032:F4323,4,FALSE)</f>
        <v>123.98139717937931</v>
      </c>
    </row>
    <row r="1001" spans="1:48">
      <c r="A1001">
        <v>54990405</v>
      </c>
      <c r="B1001">
        <v>110</v>
      </c>
      <c r="C1001" t="s">
        <v>164</v>
      </c>
      <c r="D1001">
        <v>0</v>
      </c>
      <c r="E1001" t="s">
        <v>165</v>
      </c>
      <c r="F1001" t="s">
        <v>34</v>
      </c>
      <c r="G1001" t="s">
        <v>166</v>
      </c>
      <c r="H1001">
        <v>1</v>
      </c>
      <c r="I1001">
        <v>18.62</v>
      </c>
      <c r="J1001">
        <v>20.71</v>
      </c>
      <c r="K1001">
        <v>9.3490000000000002</v>
      </c>
      <c r="L1001">
        <v>11.439</v>
      </c>
      <c r="M1001">
        <v>36848</v>
      </c>
      <c r="N1001" t="s">
        <v>167</v>
      </c>
      <c r="P1001">
        <v>2.2869999999999999</v>
      </c>
      <c r="V1001" t="s">
        <v>35</v>
      </c>
      <c r="W1001" s="1">
        <v>38623</v>
      </c>
      <c r="X1001">
        <v>20050928</v>
      </c>
      <c r="Y1001">
        <v>0.97539399999999998</v>
      </c>
      <c r="AB1001">
        <v>0.39793627031650902</v>
      </c>
      <c r="AI1001" s="2">
        <f t="shared" si="60"/>
        <v>38623</v>
      </c>
      <c r="AJ1001">
        <f t="shared" si="61"/>
        <v>5.6396106600000024</v>
      </c>
      <c r="AK1001">
        <f t="shared" si="62"/>
        <v>5.6396106600000024</v>
      </c>
      <c r="AL1001" s="3">
        <f>Sheet2!$Q$35</f>
        <v>10.235623914817568</v>
      </c>
      <c r="AM1001" s="3">
        <f>Sheet2!$Q$37</f>
        <v>7.8277745832156471</v>
      </c>
      <c r="AN1001" s="3">
        <f>Sheet2!$Q$39</f>
        <v>3.8789864960000009</v>
      </c>
      <c r="AU1001">
        <f t="shared" si="63"/>
        <v>4.0148900135924905E-2</v>
      </c>
      <c r="AV1001">
        <f>VLOOKUP(AI1001,Sheet3!C1033:F4324,4,FALSE)</f>
        <v>173.99903512717464</v>
      </c>
    </row>
    <row r="1002" spans="1:48">
      <c r="A1002">
        <v>55012652</v>
      </c>
      <c r="B1002">
        <v>110</v>
      </c>
      <c r="C1002" t="s">
        <v>164</v>
      </c>
      <c r="D1002">
        <v>0</v>
      </c>
      <c r="E1002" t="s">
        <v>165</v>
      </c>
      <c r="F1002" t="s">
        <v>34</v>
      </c>
      <c r="G1002" t="s">
        <v>166</v>
      </c>
      <c r="H1002">
        <v>1</v>
      </c>
      <c r="I1002">
        <v>18.62</v>
      </c>
      <c r="J1002">
        <v>20.71</v>
      </c>
      <c r="K1002">
        <v>9.3490000000000002</v>
      </c>
      <c r="L1002">
        <v>11.439</v>
      </c>
      <c r="M1002">
        <v>36848</v>
      </c>
      <c r="N1002" t="s">
        <v>167</v>
      </c>
      <c r="P1002">
        <v>2.2869999999999999</v>
      </c>
      <c r="V1002" t="s">
        <v>35</v>
      </c>
      <c r="W1002" s="1">
        <v>38624</v>
      </c>
      <c r="X1002">
        <v>20050929</v>
      </c>
      <c r="Y1002">
        <v>0.975827</v>
      </c>
      <c r="AB1002">
        <v>0.37478614200170901</v>
      </c>
      <c r="AI1002" s="2">
        <f t="shared" si="60"/>
        <v>38624</v>
      </c>
      <c r="AJ1002">
        <f t="shared" si="61"/>
        <v>5.603191030000005</v>
      </c>
      <c r="AK1002">
        <f t="shared" si="62"/>
        <v>5.603191030000005</v>
      </c>
      <c r="AL1002" s="3">
        <f>Sheet2!$Q$35</f>
        <v>10.235623914817568</v>
      </c>
      <c r="AM1002" s="3">
        <f>Sheet2!$Q$37</f>
        <v>7.8277745832156471</v>
      </c>
      <c r="AN1002" s="3">
        <f>Sheet2!$Q$39</f>
        <v>3.8789864960000009</v>
      </c>
      <c r="AU1002">
        <f t="shared" si="63"/>
        <v>3.9889625484533064E-2</v>
      </c>
      <c r="AV1002">
        <f>VLOOKUP(AI1002,Sheet3!C1034:F4325,4,FALSE)</f>
        <v>211.19345428098842</v>
      </c>
    </row>
    <row r="1003" spans="1:48">
      <c r="A1003">
        <v>55034511</v>
      </c>
      <c r="B1003">
        <v>110</v>
      </c>
      <c r="C1003" t="s">
        <v>164</v>
      </c>
      <c r="D1003">
        <v>0</v>
      </c>
      <c r="E1003" t="s">
        <v>165</v>
      </c>
      <c r="F1003" t="s">
        <v>34</v>
      </c>
      <c r="G1003" t="s">
        <v>166</v>
      </c>
      <c r="H1003">
        <v>1</v>
      </c>
      <c r="I1003">
        <v>18.62</v>
      </c>
      <c r="J1003">
        <v>20.71</v>
      </c>
      <c r="K1003">
        <v>9.3490000000000002</v>
      </c>
      <c r="L1003">
        <v>11.439</v>
      </c>
      <c r="M1003">
        <v>36848</v>
      </c>
      <c r="N1003" t="s">
        <v>167</v>
      </c>
      <c r="P1003">
        <v>2.2869999999999999</v>
      </c>
      <c r="V1003" t="s">
        <v>35</v>
      </c>
      <c r="W1003" s="1">
        <v>38625</v>
      </c>
      <c r="X1003">
        <v>20050930</v>
      </c>
      <c r="Y1003">
        <v>0.96760599999999997</v>
      </c>
      <c r="AB1003">
        <v>0.81431779298545703</v>
      </c>
      <c r="AI1003" s="2">
        <f t="shared" si="60"/>
        <v>38625</v>
      </c>
      <c r="AJ1003">
        <f t="shared" si="61"/>
        <v>6.2946593400000097</v>
      </c>
      <c r="AK1003">
        <f t="shared" si="62"/>
        <v>6.2946593400000097</v>
      </c>
      <c r="AL1003" s="3">
        <f>Sheet2!$Q$35</f>
        <v>10.235623914817568</v>
      </c>
      <c r="AM1003" s="3">
        <f>Sheet2!$Q$37</f>
        <v>7.8277745832156471</v>
      </c>
      <c r="AN1003" s="3">
        <f>Sheet2!$Q$39</f>
        <v>3.8789864960000009</v>
      </c>
      <c r="AU1003">
        <f t="shared" si="63"/>
        <v>4.4812251140635875E-2</v>
      </c>
      <c r="AV1003">
        <f>VLOOKUP(AI1003,Sheet3!C1035:F4326,4,FALSE)</f>
        <v>227.62984522134045</v>
      </c>
    </row>
    <row r="1004" spans="1:48">
      <c r="A1004">
        <v>55056816</v>
      </c>
      <c r="B1004">
        <v>110</v>
      </c>
      <c r="C1004" t="s">
        <v>164</v>
      </c>
      <c r="D1004">
        <v>0</v>
      </c>
      <c r="E1004" t="s">
        <v>165</v>
      </c>
      <c r="F1004" t="s">
        <v>34</v>
      </c>
      <c r="G1004" t="s">
        <v>166</v>
      </c>
      <c r="H1004">
        <v>1</v>
      </c>
      <c r="I1004">
        <v>18.62</v>
      </c>
      <c r="J1004">
        <v>20.71</v>
      </c>
      <c r="K1004">
        <v>9.3490000000000002</v>
      </c>
      <c r="L1004">
        <v>11.439</v>
      </c>
      <c r="M1004">
        <v>36848</v>
      </c>
      <c r="N1004" t="s">
        <v>167</v>
      </c>
      <c r="P1004">
        <v>2.2869999999999999</v>
      </c>
      <c r="V1004" t="s">
        <v>35</v>
      </c>
      <c r="W1004" s="1">
        <v>38626</v>
      </c>
      <c r="X1004">
        <v>20051001</v>
      </c>
      <c r="Y1004">
        <v>0.96659799999999996</v>
      </c>
      <c r="AB1004">
        <v>0.86821000855431996</v>
      </c>
      <c r="AI1004" s="2">
        <f t="shared" si="60"/>
        <v>38626</v>
      </c>
      <c r="AJ1004">
        <f t="shared" si="61"/>
        <v>6.3794422200000156</v>
      </c>
      <c r="AK1004">
        <f t="shared" si="62"/>
        <v>6.3794422200000156</v>
      </c>
      <c r="AL1004" s="3">
        <f>Sheet2!$Q$35</f>
        <v>10.235623914817568</v>
      </c>
      <c r="AM1004" s="3">
        <f>Sheet2!$Q$37</f>
        <v>7.8277745832156471</v>
      </c>
      <c r="AN1004" s="3">
        <f>Sheet2!$Q$39</f>
        <v>3.8789864960000009</v>
      </c>
      <c r="AU1004">
        <f t="shared" si="63"/>
        <v>4.541582815819481E-2</v>
      </c>
      <c r="AV1004">
        <f>VLOOKUP(AI1004,Sheet3!C1036:F4327,4,FALSE)</f>
        <v>210.34329612890127</v>
      </c>
    </row>
    <row r="1005" spans="1:48">
      <c r="A1005">
        <v>55078694</v>
      </c>
      <c r="B1005">
        <v>110</v>
      </c>
      <c r="C1005" t="s">
        <v>164</v>
      </c>
      <c r="D1005">
        <v>0</v>
      </c>
      <c r="E1005" t="s">
        <v>165</v>
      </c>
      <c r="F1005" t="s">
        <v>34</v>
      </c>
      <c r="G1005" t="s">
        <v>166</v>
      </c>
      <c r="H1005">
        <v>1</v>
      </c>
      <c r="I1005">
        <v>18.62</v>
      </c>
      <c r="J1005">
        <v>20.71</v>
      </c>
      <c r="K1005">
        <v>9.3490000000000002</v>
      </c>
      <c r="L1005">
        <v>11.439</v>
      </c>
      <c r="M1005">
        <v>36848</v>
      </c>
      <c r="N1005" t="s">
        <v>167</v>
      </c>
      <c r="P1005">
        <v>2.2869999999999999</v>
      </c>
      <c r="V1005" t="s">
        <v>35</v>
      </c>
      <c r="W1005" s="1">
        <v>38627</v>
      </c>
      <c r="X1005">
        <v>20051002</v>
      </c>
      <c r="Y1005">
        <v>0.96612900000000002</v>
      </c>
      <c r="AB1005">
        <v>0.893284858853718</v>
      </c>
      <c r="AI1005" s="2">
        <f t="shared" si="60"/>
        <v>38627</v>
      </c>
      <c r="AJ1005">
        <f t="shared" si="61"/>
        <v>6.4188898100000102</v>
      </c>
      <c r="AK1005">
        <f t="shared" si="62"/>
        <v>6.4188898100000102</v>
      </c>
      <c r="AL1005" s="3">
        <f>Sheet2!$Q$35</f>
        <v>10.235623914817568</v>
      </c>
      <c r="AM1005" s="3">
        <f>Sheet2!$Q$37</f>
        <v>7.8277745832156471</v>
      </c>
      <c r="AN1005" s="3">
        <f>Sheet2!$Q$39</f>
        <v>3.8789864960000009</v>
      </c>
      <c r="AU1005">
        <f t="shared" si="63"/>
        <v>4.5696659131642302E-2</v>
      </c>
      <c r="AV1005">
        <f>VLOOKUP(AI1005,Sheet3!C1037:F4328,4,FALSE)</f>
        <v>177.96643983691479</v>
      </c>
    </row>
    <row r="1006" spans="1:48">
      <c r="A1006">
        <v>55100995</v>
      </c>
      <c r="B1006">
        <v>110</v>
      </c>
      <c r="C1006" t="s">
        <v>164</v>
      </c>
      <c r="D1006">
        <v>0</v>
      </c>
      <c r="E1006" t="s">
        <v>165</v>
      </c>
      <c r="F1006" t="s">
        <v>34</v>
      </c>
      <c r="G1006" t="s">
        <v>166</v>
      </c>
      <c r="H1006">
        <v>1</v>
      </c>
      <c r="I1006">
        <v>18.62</v>
      </c>
      <c r="J1006">
        <v>20.71</v>
      </c>
      <c r="K1006">
        <v>9.3490000000000002</v>
      </c>
      <c r="L1006">
        <v>11.439</v>
      </c>
      <c r="M1006">
        <v>36848</v>
      </c>
      <c r="N1006" t="s">
        <v>167</v>
      </c>
      <c r="P1006">
        <v>2.2869999999999999</v>
      </c>
      <c r="V1006" t="s">
        <v>35</v>
      </c>
      <c r="W1006" s="1">
        <v>38628</v>
      </c>
      <c r="X1006">
        <v>20051003</v>
      </c>
      <c r="Y1006">
        <v>0.96366200000000002</v>
      </c>
      <c r="AB1006">
        <v>1.02518177929854</v>
      </c>
      <c r="AI1006" s="2">
        <f t="shared" si="60"/>
        <v>38628</v>
      </c>
      <c r="AJ1006">
        <f t="shared" si="61"/>
        <v>6.6263891800000039</v>
      </c>
      <c r="AK1006">
        <f t="shared" si="62"/>
        <v>6.6263891800000039</v>
      </c>
      <c r="AL1006" s="3">
        <f>Sheet2!$Q$35</f>
        <v>10.235623914817568</v>
      </c>
      <c r="AM1006" s="3">
        <f>Sheet2!$Q$37</f>
        <v>7.8277745832156471</v>
      </c>
      <c r="AN1006" s="3">
        <f>Sheet2!$Q$39</f>
        <v>3.8789864960000009</v>
      </c>
      <c r="AU1006">
        <f t="shared" si="63"/>
        <v>4.7173865979179733E-2</v>
      </c>
      <c r="AV1006">
        <f>VLOOKUP(AI1006,Sheet3!C1038:F4329,4,FALSE)</f>
        <v>151.46984409686456</v>
      </c>
    </row>
    <row r="1007" spans="1:48">
      <c r="A1007">
        <v>55122829</v>
      </c>
      <c r="B1007">
        <v>110</v>
      </c>
      <c r="C1007" t="s">
        <v>164</v>
      </c>
      <c r="D1007">
        <v>0</v>
      </c>
      <c r="E1007" t="s">
        <v>165</v>
      </c>
      <c r="F1007" t="s">
        <v>34</v>
      </c>
      <c r="G1007" t="s">
        <v>166</v>
      </c>
      <c r="H1007">
        <v>1</v>
      </c>
      <c r="I1007">
        <v>18.62</v>
      </c>
      <c r="J1007">
        <v>20.71</v>
      </c>
      <c r="K1007">
        <v>9.3490000000000002</v>
      </c>
      <c r="L1007">
        <v>11.439</v>
      </c>
      <c r="M1007">
        <v>36848</v>
      </c>
      <c r="N1007" t="s">
        <v>167</v>
      </c>
      <c r="P1007">
        <v>2.2869999999999999</v>
      </c>
      <c r="V1007" t="s">
        <v>35</v>
      </c>
      <c r="W1007" s="1">
        <v>38629</v>
      </c>
      <c r="X1007">
        <v>20051004</v>
      </c>
      <c r="Y1007">
        <v>0.97399000000000002</v>
      </c>
      <c r="AB1007">
        <v>0.47300042771599299</v>
      </c>
      <c r="AI1007" s="2">
        <f t="shared" si="60"/>
        <v>38629</v>
      </c>
      <c r="AJ1007">
        <f t="shared" si="61"/>
        <v>5.7577011000000056</v>
      </c>
      <c r="AK1007">
        <f t="shared" si="62"/>
        <v>5.7577011000000056</v>
      </c>
      <c r="AL1007" s="3">
        <f>Sheet2!$Q$35</f>
        <v>10.235623914817568</v>
      </c>
      <c r="AM1007" s="3">
        <f>Sheet2!$Q$37</f>
        <v>7.8277745832156471</v>
      </c>
      <c r="AN1007" s="3">
        <f>Sheet2!$Q$39</f>
        <v>3.8789864960000009</v>
      </c>
      <c r="AU1007">
        <f t="shared" si="63"/>
        <v>4.0989596696096239E-2</v>
      </c>
      <c r="AV1007">
        <f>VLOOKUP(AI1007,Sheet3!C1039:F4330,4,FALSE)</f>
        <v>128.09049491446731</v>
      </c>
    </row>
    <row r="1008" spans="1:48">
      <c r="A1008">
        <v>55145144</v>
      </c>
      <c r="B1008">
        <v>110</v>
      </c>
      <c r="C1008" t="s">
        <v>164</v>
      </c>
      <c r="D1008">
        <v>0</v>
      </c>
      <c r="E1008" t="s">
        <v>165</v>
      </c>
      <c r="F1008" t="s">
        <v>34</v>
      </c>
      <c r="G1008" t="s">
        <v>166</v>
      </c>
      <c r="H1008">
        <v>1</v>
      </c>
      <c r="I1008">
        <v>18.62</v>
      </c>
      <c r="J1008">
        <v>20.71</v>
      </c>
      <c r="K1008">
        <v>9.3490000000000002</v>
      </c>
      <c r="L1008">
        <v>11.439</v>
      </c>
      <c r="M1008">
        <v>36848</v>
      </c>
      <c r="N1008" t="s">
        <v>167</v>
      </c>
      <c r="P1008">
        <v>2.2869999999999999</v>
      </c>
      <c r="V1008" t="s">
        <v>35</v>
      </c>
      <c r="W1008" s="1">
        <v>38630</v>
      </c>
      <c r="X1008">
        <v>20051005</v>
      </c>
      <c r="Y1008">
        <v>0.97377499999999995</v>
      </c>
      <c r="AB1008">
        <v>0.48449529512403799</v>
      </c>
      <c r="AI1008" s="2">
        <f t="shared" si="60"/>
        <v>38630</v>
      </c>
      <c r="AJ1008">
        <f t="shared" si="61"/>
        <v>5.7757847500000139</v>
      </c>
      <c r="AK1008">
        <f t="shared" si="62"/>
        <v>5.7757847500000139</v>
      </c>
      <c r="AL1008" s="3">
        <f>Sheet2!$Q$35</f>
        <v>10.235623914817568</v>
      </c>
      <c r="AM1008" s="3">
        <f>Sheet2!$Q$37</f>
        <v>7.8277745832156471</v>
      </c>
      <c r="AN1008" s="3">
        <f>Sheet2!$Q$39</f>
        <v>3.8789864960000009</v>
      </c>
      <c r="AU1008">
        <f t="shared" si="63"/>
        <v>4.1118335841706578E-2</v>
      </c>
      <c r="AV1008">
        <f>VLOOKUP(AI1008,Sheet3!C1040:F4331,4,FALSE)</f>
        <v>111.01648536004994</v>
      </c>
    </row>
    <row r="1009" spans="1:48">
      <c r="A1009">
        <v>55167419</v>
      </c>
      <c r="B1009">
        <v>110</v>
      </c>
      <c r="C1009" t="s">
        <v>164</v>
      </c>
      <c r="D1009">
        <v>0</v>
      </c>
      <c r="E1009" t="s">
        <v>165</v>
      </c>
      <c r="F1009" t="s">
        <v>34</v>
      </c>
      <c r="G1009" t="s">
        <v>166</v>
      </c>
      <c r="H1009">
        <v>1</v>
      </c>
      <c r="I1009">
        <v>18.62</v>
      </c>
      <c r="J1009">
        <v>20.71</v>
      </c>
      <c r="K1009">
        <v>9.3490000000000002</v>
      </c>
      <c r="L1009">
        <v>11.439</v>
      </c>
      <c r="M1009">
        <v>36848</v>
      </c>
      <c r="N1009" t="s">
        <v>167</v>
      </c>
      <c r="P1009">
        <v>2.2869999999999999</v>
      </c>
      <c r="V1009" t="s">
        <v>35</v>
      </c>
      <c r="W1009" s="1">
        <v>38631</v>
      </c>
      <c r="X1009">
        <v>20051006</v>
      </c>
      <c r="Y1009">
        <v>0.97626000000000002</v>
      </c>
      <c r="AB1009">
        <v>0.351636013686909</v>
      </c>
      <c r="AI1009" s="2">
        <f t="shared" si="60"/>
        <v>38631</v>
      </c>
      <c r="AJ1009">
        <f t="shared" si="61"/>
        <v>5.5667714000000075</v>
      </c>
      <c r="AK1009">
        <f t="shared" si="62"/>
        <v>5.5667714000000075</v>
      </c>
      <c r="AL1009" s="3">
        <f>Sheet2!$Q$35</f>
        <v>10.235623914817568</v>
      </c>
      <c r="AM1009" s="3">
        <f>Sheet2!$Q$37</f>
        <v>7.8277745832156471</v>
      </c>
      <c r="AN1009" s="3">
        <f>Sheet2!$Q$39</f>
        <v>3.8789864960000009</v>
      </c>
      <c r="AU1009">
        <f t="shared" si="63"/>
        <v>3.9630350833141217E-2</v>
      </c>
      <c r="AV1009">
        <f>VLOOKUP(AI1009,Sheet3!C1041:F4332,4,FALSE)</f>
        <v>98.760038667459867</v>
      </c>
    </row>
    <row r="1010" spans="1:48">
      <c r="A1010">
        <v>55189348</v>
      </c>
      <c r="B1010">
        <v>110</v>
      </c>
      <c r="C1010" t="s">
        <v>164</v>
      </c>
      <c r="D1010">
        <v>0</v>
      </c>
      <c r="E1010" t="s">
        <v>165</v>
      </c>
      <c r="F1010" t="s">
        <v>34</v>
      </c>
      <c r="G1010" t="s">
        <v>166</v>
      </c>
      <c r="H1010">
        <v>1</v>
      </c>
      <c r="I1010">
        <v>18.62</v>
      </c>
      <c r="J1010">
        <v>20.71</v>
      </c>
      <c r="K1010">
        <v>9.3490000000000002</v>
      </c>
      <c r="L1010">
        <v>11.439</v>
      </c>
      <c r="M1010">
        <v>36848</v>
      </c>
      <c r="N1010" t="s">
        <v>167</v>
      </c>
      <c r="P1010">
        <v>2.2869999999999999</v>
      </c>
      <c r="V1010" t="s">
        <v>35</v>
      </c>
      <c r="W1010" s="1">
        <v>38632</v>
      </c>
      <c r="X1010">
        <v>20051007</v>
      </c>
      <c r="Y1010">
        <v>0.97439100000000001</v>
      </c>
      <c r="AB1010">
        <v>0.45156116338750801</v>
      </c>
      <c r="AI1010" s="2">
        <f t="shared" si="60"/>
        <v>38632</v>
      </c>
      <c r="AJ1010">
        <f t="shared" si="61"/>
        <v>5.7239729900000071</v>
      </c>
      <c r="AK1010">
        <f t="shared" si="62"/>
        <v>5.7239729900000071</v>
      </c>
      <c r="AL1010" s="3">
        <f>Sheet2!$Q$35</f>
        <v>10.235623914817568</v>
      </c>
      <c r="AM1010" s="3">
        <f>Sheet2!$Q$37</f>
        <v>7.8277745832156471</v>
      </c>
      <c r="AN1010" s="3">
        <f>Sheet2!$Q$39</f>
        <v>3.8789864960000009</v>
      </c>
      <c r="AU1010">
        <f t="shared" si="63"/>
        <v>4.0749483219864983E-2</v>
      </c>
      <c r="AV1010">
        <f>VLOOKUP(AI1010,Sheet3!C1042:F4333,4,FALSE)</f>
        <v>86.786978025565531</v>
      </c>
    </row>
    <row r="1011" spans="1:48">
      <c r="A1011">
        <v>55211617</v>
      </c>
      <c r="B1011">
        <v>110</v>
      </c>
      <c r="C1011" t="s">
        <v>164</v>
      </c>
      <c r="D1011">
        <v>0</v>
      </c>
      <c r="E1011" t="s">
        <v>165</v>
      </c>
      <c r="F1011" t="s">
        <v>34</v>
      </c>
      <c r="G1011" t="s">
        <v>166</v>
      </c>
      <c r="H1011">
        <v>1</v>
      </c>
      <c r="I1011">
        <v>18.62</v>
      </c>
      <c r="J1011">
        <v>20.71</v>
      </c>
      <c r="K1011">
        <v>9.3490000000000002</v>
      </c>
      <c r="L1011">
        <v>11.439</v>
      </c>
      <c r="M1011">
        <v>36848</v>
      </c>
      <c r="N1011" t="s">
        <v>167</v>
      </c>
      <c r="P1011">
        <v>2.2869999999999999</v>
      </c>
      <c r="V1011" t="s">
        <v>35</v>
      </c>
      <c r="W1011" s="1">
        <v>38633</v>
      </c>
      <c r="X1011">
        <v>20051008</v>
      </c>
      <c r="Y1011">
        <v>0.96756900000000001</v>
      </c>
      <c r="AB1011">
        <v>0.81629597946962995</v>
      </c>
      <c r="AI1011" s="2">
        <f t="shared" si="60"/>
        <v>38633</v>
      </c>
      <c r="AJ1011">
        <f t="shared" si="61"/>
        <v>6.29777141000001</v>
      </c>
      <c r="AK1011">
        <f t="shared" si="62"/>
        <v>6.29777141000001</v>
      </c>
      <c r="AL1011" s="3">
        <f>Sheet2!$Q$35</f>
        <v>10.235623914817568</v>
      </c>
      <c r="AM1011" s="3">
        <f>Sheet2!$Q$37</f>
        <v>7.8277745832156471</v>
      </c>
      <c r="AN1011" s="3">
        <f>Sheet2!$Q$39</f>
        <v>3.8789864960000009</v>
      </c>
      <c r="AU1011">
        <f t="shared" si="63"/>
        <v>4.4834406249415322E-2</v>
      </c>
      <c r="AV1011">
        <f>VLOOKUP(AI1011,Sheet3!C1043:F4334,4,FALSE)</f>
        <v>75.876615073780144</v>
      </c>
    </row>
    <row r="1012" spans="1:48">
      <c r="A1012">
        <v>55233407</v>
      </c>
      <c r="B1012">
        <v>110</v>
      </c>
      <c r="C1012" t="s">
        <v>164</v>
      </c>
      <c r="D1012">
        <v>0</v>
      </c>
      <c r="E1012" t="s">
        <v>165</v>
      </c>
      <c r="F1012" t="s">
        <v>34</v>
      </c>
      <c r="G1012" t="s">
        <v>166</v>
      </c>
      <c r="H1012">
        <v>1</v>
      </c>
      <c r="I1012">
        <v>18.62</v>
      </c>
      <c r="J1012">
        <v>20.71</v>
      </c>
      <c r="K1012">
        <v>9.3490000000000002</v>
      </c>
      <c r="L1012">
        <v>11.439</v>
      </c>
      <c r="M1012">
        <v>36848</v>
      </c>
      <c r="N1012" t="s">
        <v>167</v>
      </c>
      <c r="P1012">
        <v>2.2869999999999999</v>
      </c>
      <c r="V1012" t="s">
        <v>35</v>
      </c>
      <c r="W1012" s="1">
        <v>38634</v>
      </c>
      <c r="X1012">
        <v>20051009</v>
      </c>
      <c r="Y1012">
        <v>0.96855500000000005</v>
      </c>
      <c r="AB1012">
        <v>0.76357998289135498</v>
      </c>
      <c r="AI1012" s="2">
        <f t="shared" si="60"/>
        <v>38634</v>
      </c>
      <c r="AJ1012">
        <f t="shared" si="61"/>
        <v>6.2148389500000008</v>
      </c>
      <c r="AK1012">
        <f t="shared" si="62"/>
        <v>6.2148389500000008</v>
      </c>
      <c r="AL1012" s="3">
        <f>Sheet2!$Q$35</f>
        <v>10.235623914817568</v>
      </c>
      <c r="AM1012" s="3">
        <f>Sheet2!$Q$37</f>
        <v>7.8277745832156471</v>
      </c>
      <c r="AN1012" s="3">
        <f>Sheet2!$Q$39</f>
        <v>3.8789864960000009</v>
      </c>
      <c r="AU1012">
        <f t="shared" si="63"/>
        <v>4.4244002539779281E-2</v>
      </c>
      <c r="AV1012">
        <f>VLOOKUP(AI1012,Sheet3!C1044:F4335,4,FALSE)</f>
        <v>65.88725678675587</v>
      </c>
    </row>
    <row r="1013" spans="1:48">
      <c r="A1013">
        <v>55253985</v>
      </c>
      <c r="B1013">
        <v>110</v>
      </c>
      <c r="C1013" t="s">
        <v>164</v>
      </c>
      <c r="D1013">
        <v>0</v>
      </c>
      <c r="E1013" t="s">
        <v>165</v>
      </c>
      <c r="F1013" t="s">
        <v>34</v>
      </c>
      <c r="G1013" t="s">
        <v>166</v>
      </c>
      <c r="H1013">
        <v>1</v>
      </c>
      <c r="I1013">
        <v>18.62</v>
      </c>
      <c r="J1013">
        <v>20.71</v>
      </c>
      <c r="K1013">
        <v>9.3490000000000002</v>
      </c>
      <c r="L1013">
        <v>11.439</v>
      </c>
      <c r="M1013">
        <v>36848</v>
      </c>
      <c r="N1013" t="s">
        <v>167</v>
      </c>
      <c r="P1013">
        <v>2.2869999999999999</v>
      </c>
      <c r="V1013" t="s">
        <v>35</v>
      </c>
      <c r="W1013" s="1">
        <v>38635</v>
      </c>
      <c r="X1013">
        <v>20051010</v>
      </c>
      <c r="Y1013">
        <v>0.96968100000000002</v>
      </c>
      <c r="AB1013">
        <v>0.70337895637296599</v>
      </c>
      <c r="AI1013" s="2">
        <f t="shared" si="60"/>
        <v>38635</v>
      </c>
      <c r="AJ1013">
        <f t="shared" si="61"/>
        <v>6.120131090000001</v>
      </c>
      <c r="AK1013">
        <f t="shared" si="62"/>
        <v>6.120131090000001</v>
      </c>
      <c r="AL1013" s="3">
        <f>Sheet2!$Q$35</f>
        <v>10.235623914817568</v>
      </c>
      <c r="AM1013" s="3">
        <f>Sheet2!$Q$37</f>
        <v>7.8277745832156471</v>
      </c>
      <c r="AN1013" s="3">
        <f>Sheet2!$Q$39</f>
        <v>3.8789864960000009</v>
      </c>
      <c r="AU1013">
        <f t="shared" si="63"/>
        <v>4.3569768688815694E-2</v>
      </c>
      <c r="AV1013">
        <f>VLOOKUP(AI1013,Sheet3!C1045:F4336,4,FALSE)</f>
        <v>57.243982240536283</v>
      </c>
    </row>
    <row r="1014" spans="1:48">
      <c r="A1014">
        <v>55275913</v>
      </c>
      <c r="B1014">
        <v>110</v>
      </c>
      <c r="C1014" t="s">
        <v>164</v>
      </c>
      <c r="D1014">
        <v>0</v>
      </c>
      <c r="E1014" t="s">
        <v>165</v>
      </c>
      <c r="F1014" t="s">
        <v>34</v>
      </c>
      <c r="G1014" t="s">
        <v>166</v>
      </c>
      <c r="H1014">
        <v>1</v>
      </c>
      <c r="I1014">
        <v>18.62</v>
      </c>
      <c r="J1014">
        <v>20.71</v>
      </c>
      <c r="K1014">
        <v>9.3490000000000002</v>
      </c>
      <c r="L1014">
        <v>11.439</v>
      </c>
      <c r="M1014">
        <v>36848</v>
      </c>
      <c r="N1014" t="s">
        <v>167</v>
      </c>
      <c r="P1014">
        <v>2.2869999999999999</v>
      </c>
      <c r="V1014" t="s">
        <v>35</v>
      </c>
      <c r="W1014" s="1">
        <v>38636</v>
      </c>
      <c r="X1014">
        <v>20051011</v>
      </c>
      <c r="Y1014">
        <v>0.966978</v>
      </c>
      <c r="AB1014">
        <v>0.84789349871685005</v>
      </c>
      <c r="AI1014" s="2">
        <f t="shared" si="60"/>
        <v>38636</v>
      </c>
      <c r="AJ1014">
        <f t="shared" si="61"/>
        <v>6.3474804200000108</v>
      </c>
      <c r="AK1014">
        <f t="shared" si="62"/>
        <v>6.3474804200000108</v>
      </c>
      <c r="AL1014" s="3">
        <f>Sheet2!$Q$35</f>
        <v>10.235623914817568</v>
      </c>
      <c r="AM1014" s="3">
        <f>Sheet2!$Q$37</f>
        <v>7.8277745832156471</v>
      </c>
      <c r="AN1014" s="3">
        <f>Sheet2!$Q$39</f>
        <v>3.8789864960000009</v>
      </c>
      <c r="AU1014">
        <f t="shared" si="63"/>
        <v>4.518828920316266E-2</v>
      </c>
      <c r="AV1014">
        <f>VLOOKUP(AI1014,Sheet3!C1046:F4337,4,FALSE)</f>
        <v>51.930493789991452</v>
      </c>
    </row>
    <row r="1015" spans="1:48">
      <c r="A1015">
        <v>55298243</v>
      </c>
      <c r="B1015">
        <v>110</v>
      </c>
      <c r="C1015" t="s">
        <v>164</v>
      </c>
      <c r="D1015">
        <v>0</v>
      </c>
      <c r="E1015" t="s">
        <v>165</v>
      </c>
      <c r="F1015" t="s">
        <v>34</v>
      </c>
      <c r="G1015" t="s">
        <v>166</v>
      </c>
      <c r="H1015">
        <v>1</v>
      </c>
      <c r="I1015">
        <v>18.62</v>
      </c>
      <c r="J1015">
        <v>20.71</v>
      </c>
      <c r="K1015">
        <v>9.3490000000000002</v>
      </c>
      <c r="L1015">
        <v>11.439</v>
      </c>
      <c r="M1015">
        <v>36848</v>
      </c>
      <c r="N1015" t="s">
        <v>167</v>
      </c>
      <c r="P1015">
        <v>2.2869999999999999</v>
      </c>
      <c r="V1015" t="s">
        <v>35</v>
      </c>
      <c r="W1015" s="1">
        <v>38637</v>
      </c>
      <c r="X1015">
        <v>20051012</v>
      </c>
      <c r="Y1015">
        <v>0.96946900000000003</v>
      </c>
      <c r="AB1015">
        <v>0.71471343028228895</v>
      </c>
      <c r="AI1015" s="2">
        <f t="shared" si="60"/>
        <v>38637</v>
      </c>
      <c r="AJ1015">
        <f t="shared" si="61"/>
        <v>6.1379624100000001</v>
      </c>
      <c r="AK1015">
        <f t="shared" si="62"/>
        <v>6.1379624100000001</v>
      </c>
      <c r="AL1015" s="3">
        <f>Sheet2!$Q$35</f>
        <v>10.235623914817568</v>
      </c>
      <c r="AM1015" s="3">
        <f>Sheet2!$Q$37</f>
        <v>7.8277745832156471</v>
      </c>
      <c r="AN1015" s="3">
        <f>Sheet2!$Q$39</f>
        <v>3.8789864960000009</v>
      </c>
      <c r="AU1015">
        <f t="shared" si="63"/>
        <v>4.3696711474254649E-2</v>
      </c>
      <c r="AV1015">
        <f>VLOOKUP(AI1015,Sheet3!C1047:F4338,4,FALSE)</f>
        <v>48.600707694316696</v>
      </c>
    </row>
    <row r="1016" spans="1:48">
      <c r="A1016">
        <v>55320473</v>
      </c>
      <c r="B1016">
        <v>110</v>
      </c>
      <c r="C1016" t="s">
        <v>164</v>
      </c>
      <c r="D1016">
        <v>0</v>
      </c>
      <c r="E1016" t="s">
        <v>165</v>
      </c>
      <c r="F1016" t="s">
        <v>34</v>
      </c>
      <c r="G1016" t="s">
        <v>166</v>
      </c>
      <c r="H1016">
        <v>1</v>
      </c>
      <c r="I1016">
        <v>18.62</v>
      </c>
      <c r="J1016">
        <v>20.71</v>
      </c>
      <c r="K1016">
        <v>9.3490000000000002</v>
      </c>
      <c r="L1016">
        <v>11.439</v>
      </c>
      <c r="M1016">
        <v>36848</v>
      </c>
      <c r="N1016" t="s">
        <v>167</v>
      </c>
      <c r="P1016">
        <v>2.2869999999999999</v>
      </c>
      <c r="V1016" t="s">
        <v>35</v>
      </c>
      <c r="W1016" s="1">
        <v>38638</v>
      </c>
      <c r="X1016">
        <v>20051013</v>
      </c>
      <c r="Y1016">
        <v>0.97216100000000005</v>
      </c>
      <c r="AB1016">
        <v>0.57078699743369898</v>
      </c>
      <c r="AI1016" s="2">
        <f t="shared" si="60"/>
        <v>38638</v>
      </c>
      <c r="AJ1016">
        <f t="shared" si="61"/>
        <v>5.91153829000001</v>
      </c>
      <c r="AK1016">
        <f t="shared" si="62"/>
        <v>5.91153829000001</v>
      </c>
      <c r="AL1016" s="3">
        <f>Sheet2!$Q$35</f>
        <v>10.235623914817568</v>
      </c>
      <c r="AM1016" s="3">
        <f>Sheet2!$Q$37</f>
        <v>7.8277745832156471</v>
      </c>
      <c r="AN1016" s="3">
        <f>Sheet2!$Q$39</f>
        <v>3.8789864960000009</v>
      </c>
      <c r="AU1016">
        <f t="shared" si="63"/>
        <v>4.2084777613869286E-2</v>
      </c>
      <c r="AV1016">
        <f>VLOOKUP(AI1016,Sheet3!C1048:F4339,4,FALSE)</f>
        <v>46.121079750729109</v>
      </c>
    </row>
    <row r="1017" spans="1:48">
      <c r="A1017">
        <v>55342417</v>
      </c>
      <c r="B1017">
        <v>110</v>
      </c>
      <c r="C1017" t="s">
        <v>164</v>
      </c>
      <c r="D1017">
        <v>0</v>
      </c>
      <c r="E1017" t="s">
        <v>165</v>
      </c>
      <c r="F1017" t="s">
        <v>34</v>
      </c>
      <c r="G1017" t="s">
        <v>166</v>
      </c>
      <c r="H1017">
        <v>1</v>
      </c>
      <c r="I1017">
        <v>18.62</v>
      </c>
      <c r="J1017">
        <v>20.71</v>
      </c>
      <c r="K1017">
        <v>9.3490000000000002</v>
      </c>
      <c r="L1017">
        <v>11.439</v>
      </c>
      <c r="M1017">
        <v>36848</v>
      </c>
      <c r="N1017" t="s">
        <v>167</v>
      </c>
      <c r="P1017">
        <v>2.2869999999999999</v>
      </c>
      <c r="V1017" t="s">
        <v>35</v>
      </c>
      <c r="W1017" s="1">
        <v>38639</v>
      </c>
      <c r="X1017">
        <v>20051014</v>
      </c>
      <c r="Y1017">
        <v>0.96982500000000005</v>
      </c>
      <c r="AB1017">
        <v>0.69568006843455499</v>
      </c>
      <c r="AI1017" s="2">
        <f t="shared" si="60"/>
        <v>38639</v>
      </c>
      <c r="AJ1017">
        <f t="shared" si="61"/>
        <v>6.1080192499999981</v>
      </c>
      <c r="AK1017">
        <f t="shared" si="62"/>
        <v>6.1080192499999981</v>
      </c>
      <c r="AL1017" s="3">
        <f>Sheet2!$Q$35</f>
        <v>10.235623914817568</v>
      </c>
      <c r="AM1017" s="3">
        <f>Sheet2!$Q$37</f>
        <v>7.8277745832156471</v>
      </c>
      <c r="AN1017" s="3">
        <f>Sheet2!$Q$39</f>
        <v>3.8789864960000009</v>
      </c>
      <c r="AU1017">
        <f t="shared" si="63"/>
        <v>4.3483543400592968E-2</v>
      </c>
      <c r="AV1017">
        <f>VLOOKUP(AI1017,Sheet3!C1049:F4340,4,FALSE)</f>
        <v>43.995684370511178</v>
      </c>
    </row>
    <row r="1018" spans="1:48">
      <c r="A1018">
        <v>55364719</v>
      </c>
      <c r="B1018">
        <v>110</v>
      </c>
      <c r="C1018" t="s">
        <v>164</v>
      </c>
      <c r="D1018">
        <v>0</v>
      </c>
      <c r="E1018" t="s">
        <v>165</v>
      </c>
      <c r="F1018" t="s">
        <v>34</v>
      </c>
      <c r="G1018" t="s">
        <v>166</v>
      </c>
      <c r="H1018">
        <v>1</v>
      </c>
      <c r="I1018">
        <v>18.62</v>
      </c>
      <c r="J1018">
        <v>20.71</v>
      </c>
      <c r="K1018">
        <v>9.3490000000000002</v>
      </c>
      <c r="L1018">
        <v>11.439</v>
      </c>
      <c r="M1018">
        <v>36848</v>
      </c>
      <c r="N1018" t="s">
        <v>167</v>
      </c>
      <c r="P1018">
        <v>2.2869999999999999</v>
      </c>
      <c r="V1018" t="s">
        <v>35</v>
      </c>
      <c r="W1018" s="1">
        <v>38640</v>
      </c>
      <c r="X1018">
        <v>20051015</v>
      </c>
      <c r="Y1018">
        <v>0.97700699999999996</v>
      </c>
      <c r="AB1018">
        <v>0.31169803250641598</v>
      </c>
      <c r="AI1018" s="2">
        <f t="shared" si="60"/>
        <v>38640</v>
      </c>
      <c r="AJ1018">
        <f t="shared" si="61"/>
        <v>5.5039412300000095</v>
      </c>
      <c r="AK1018">
        <f t="shared" si="62"/>
        <v>5.5039412300000095</v>
      </c>
      <c r="AL1018" s="3">
        <f>Sheet2!$Q$35</f>
        <v>10.235623914817568</v>
      </c>
      <c r="AM1018" s="3">
        <f>Sheet2!$Q$37</f>
        <v>7.8277745832156471</v>
      </c>
      <c r="AN1018" s="3">
        <f>Sheet2!$Q$39</f>
        <v>3.8789864960000009</v>
      </c>
      <c r="AU1018">
        <f t="shared" si="63"/>
        <v>3.9183057150485985E-2</v>
      </c>
      <c r="AV1018">
        <f>VLOOKUP(AI1018,Sheet3!C1050:F4341,4,FALSE)</f>
        <v>42.366214579010766</v>
      </c>
    </row>
    <row r="1019" spans="1:48">
      <c r="A1019">
        <v>55386518</v>
      </c>
      <c r="B1019">
        <v>110</v>
      </c>
      <c r="C1019" t="s">
        <v>164</v>
      </c>
      <c r="D1019">
        <v>0</v>
      </c>
      <c r="E1019" t="s">
        <v>165</v>
      </c>
      <c r="F1019" t="s">
        <v>34</v>
      </c>
      <c r="G1019" t="s">
        <v>166</v>
      </c>
      <c r="H1019">
        <v>1</v>
      </c>
      <c r="I1019">
        <v>18.62</v>
      </c>
      <c r="J1019">
        <v>20.71</v>
      </c>
      <c r="K1019">
        <v>9.3490000000000002</v>
      </c>
      <c r="L1019">
        <v>11.439</v>
      </c>
      <c r="M1019">
        <v>36848</v>
      </c>
      <c r="N1019" t="s">
        <v>167</v>
      </c>
      <c r="P1019">
        <v>2.2869999999999999</v>
      </c>
      <c r="V1019" t="s">
        <v>35</v>
      </c>
      <c r="W1019" s="1">
        <v>38641</v>
      </c>
      <c r="X1019">
        <v>20051016</v>
      </c>
      <c r="Y1019">
        <v>0.98114599999999996</v>
      </c>
      <c r="AB1019">
        <v>9.0408468776732198E-2</v>
      </c>
      <c r="AI1019" s="2">
        <f t="shared" si="60"/>
        <v>38641</v>
      </c>
      <c r="AJ1019">
        <f t="shared" si="61"/>
        <v>5.1558099400000117</v>
      </c>
      <c r="AK1019">
        <f t="shared" si="62"/>
        <v>5.1558099400000117</v>
      </c>
      <c r="AL1019" s="3">
        <f>Sheet2!$Q$35</f>
        <v>10.235623914817568</v>
      </c>
      <c r="AM1019" s="3">
        <f>Sheet2!$Q$37</f>
        <v>7.8277745832156471</v>
      </c>
      <c r="AN1019" s="3">
        <f>Sheet2!$Q$39</f>
        <v>3.8789864960000009</v>
      </c>
      <c r="AU1019">
        <f t="shared" si="63"/>
        <v>3.6704678900807197E-2</v>
      </c>
      <c r="AV1019">
        <f>VLOOKUP(AI1019,Sheet3!C1051:F4342,4,FALSE)</f>
        <v>40.94928432553214</v>
      </c>
    </row>
    <row r="1020" spans="1:48">
      <c r="A1020">
        <v>55408851</v>
      </c>
      <c r="B1020">
        <v>110</v>
      </c>
      <c r="C1020" t="s">
        <v>164</v>
      </c>
      <c r="D1020">
        <v>0</v>
      </c>
      <c r="E1020" t="s">
        <v>165</v>
      </c>
      <c r="F1020" t="s">
        <v>34</v>
      </c>
      <c r="G1020" t="s">
        <v>166</v>
      </c>
      <c r="H1020">
        <v>1</v>
      </c>
      <c r="I1020">
        <v>18.62</v>
      </c>
      <c r="J1020">
        <v>20.71</v>
      </c>
      <c r="K1020">
        <v>9.3490000000000002</v>
      </c>
      <c r="L1020">
        <v>11.439</v>
      </c>
      <c r="M1020">
        <v>36848</v>
      </c>
      <c r="N1020" t="s">
        <v>167</v>
      </c>
      <c r="P1020">
        <v>2.2869999999999999</v>
      </c>
      <c r="V1020" t="s">
        <v>35</v>
      </c>
      <c r="W1020" s="1">
        <v>38642</v>
      </c>
      <c r="X1020">
        <v>20051017</v>
      </c>
      <c r="Y1020">
        <v>0.97648000000000001</v>
      </c>
      <c r="AB1020">
        <v>0.339873823781007</v>
      </c>
      <c r="AI1020" s="2">
        <f t="shared" si="60"/>
        <v>38642</v>
      </c>
      <c r="AJ1020">
        <f t="shared" si="61"/>
        <v>5.5482672000000122</v>
      </c>
      <c r="AK1020">
        <f t="shared" si="62"/>
        <v>5.5482672000000122</v>
      </c>
      <c r="AL1020" s="3">
        <f>Sheet2!$Q$35</f>
        <v>10.235623914817568</v>
      </c>
      <c r="AM1020" s="3">
        <f>Sheet2!$Q$37</f>
        <v>7.8277745832156471</v>
      </c>
      <c r="AN1020" s="3">
        <f>Sheet2!$Q$39</f>
        <v>3.8789864960000009</v>
      </c>
      <c r="AU1020">
        <f t="shared" si="63"/>
        <v>3.9498617753912127E-2</v>
      </c>
      <c r="AV1020">
        <f>VLOOKUP(AI1020,Sheet3!C1052:F4343,4,FALSE)</f>
        <v>39.95743314809711</v>
      </c>
    </row>
    <row r="1021" spans="1:48">
      <c r="A1021">
        <v>55430763</v>
      </c>
      <c r="B1021">
        <v>110</v>
      </c>
      <c r="C1021" t="s">
        <v>164</v>
      </c>
      <c r="D1021">
        <v>0</v>
      </c>
      <c r="E1021" t="s">
        <v>165</v>
      </c>
      <c r="F1021" t="s">
        <v>34</v>
      </c>
      <c r="G1021" t="s">
        <v>166</v>
      </c>
      <c r="H1021">
        <v>1</v>
      </c>
      <c r="I1021">
        <v>18.62</v>
      </c>
      <c r="J1021">
        <v>20.71</v>
      </c>
      <c r="K1021">
        <v>9.3490000000000002</v>
      </c>
      <c r="L1021">
        <v>11.439</v>
      </c>
      <c r="M1021">
        <v>36848</v>
      </c>
      <c r="N1021" t="s">
        <v>167</v>
      </c>
      <c r="P1021">
        <v>2.2869999999999999</v>
      </c>
      <c r="V1021" t="s">
        <v>35</v>
      </c>
      <c r="W1021" s="1">
        <v>38643</v>
      </c>
      <c r="X1021">
        <v>20051018</v>
      </c>
      <c r="Y1021">
        <v>0.97872499999999996</v>
      </c>
      <c r="AB1021">
        <v>0.21984602224123201</v>
      </c>
      <c r="AI1021" s="2">
        <f t="shared" si="60"/>
        <v>38643</v>
      </c>
      <c r="AJ1021">
        <f t="shared" si="61"/>
        <v>5.3594402500000058</v>
      </c>
      <c r="AK1021">
        <f t="shared" si="62"/>
        <v>5.3594402500000058</v>
      </c>
      <c r="AL1021" s="3">
        <f>Sheet2!$Q$35</f>
        <v>10.235623914817568</v>
      </c>
      <c r="AM1021" s="3">
        <f>Sheet2!$Q$37</f>
        <v>7.8277745832156471</v>
      </c>
      <c r="AN1021" s="3">
        <f>Sheet2!$Q$39</f>
        <v>3.8789864960000009</v>
      </c>
      <c r="AU1021">
        <f t="shared" si="63"/>
        <v>3.8154341559051272E-2</v>
      </c>
      <c r="AV1021">
        <f>VLOOKUP(AI1021,Sheet3!C1053:F4344,4,FALSE)</f>
        <v>39.107274996009934</v>
      </c>
    </row>
    <row r="1022" spans="1:48">
      <c r="A1022">
        <v>55453093</v>
      </c>
      <c r="B1022">
        <v>110</v>
      </c>
      <c r="C1022" t="s">
        <v>164</v>
      </c>
      <c r="D1022">
        <v>0</v>
      </c>
      <c r="E1022" t="s">
        <v>165</v>
      </c>
      <c r="F1022" t="s">
        <v>34</v>
      </c>
      <c r="G1022" t="s">
        <v>166</v>
      </c>
      <c r="H1022">
        <v>1</v>
      </c>
      <c r="I1022">
        <v>18.62</v>
      </c>
      <c r="J1022">
        <v>20.71</v>
      </c>
      <c r="K1022">
        <v>9.3490000000000002</v>
      </c>
      <c r="L1022">
        <v>11.439</v>
      </c>
      <c r="M1022">
        <v>36848</v>
      </c>
      <c r="N1022" t="s">
        <v>167</v>
      </c>
      <c r="P1022">
        <v>2.2869999999999999</v>
      </c>
      <c r="V1022" t="s">
        <v>35</v>
      </c>
      <c r="W1022" s="1">
        <v>38644</v>
      </c>
      <c r="X1022">
        <v>20051019</v>
      </c>
      <c r="Y1022">
        <v>0.98014900000000005</v>
      </c>
      <c r="AB1022">
        <v>0.14371257485029501</v>
      </c>
      <c r="AI1022" s="2">
        <f t="shared" si="60"/>
        <v>38644</v>
      </c>
      <c r="AJ1022">
        <f t="shared" si="61"/>
        <v>5.2396676099999979</v>
      </c>
      <c r="AK1022">
        <f t="shared" si="62"/>
        <v>5.2396676099999979</v>
      </c>
      <c r="AL1022" s="3">
        <f>Sheet2!$Q$35</f>
        <v>10.235623914817568</v>
      </c>
      <c r="AM1022" s="3">
        <f>Sheet2!$Q$37</f>
        <v>7.8277745832156471</v>
      </c>
      <c r="AN1022" s="3">
        <f>Sheet2!$Q$39</f>
        <v>3.8789864960000009</v>
      </c>
      <c r="AU1022">
        <f t="shared" si="63"/>
        <v>3.7301669264404529E-2</v>
      </c>
      <c r="AV1022">
        <f>VLOOKUP(AI1022,Sheet3!C1054:F4345,4,FALSE)</f>
        <v>38.186270331248828</v>
      </c>
    </row>
    <row r="1023" spans="1:48">
      <c r="A1023">
        <v>55474942</v>
      </c>
      <c r="B1023">
        <v>110</v>
      </c>
      <c r="C1023" t="s">
        <v>164</v>
      </c>
      <c r="D1023">
        <v>0</v>
      </c>
      <c r="E1023" t="s">
        <v>165</v>
      </c>
      <c r="F1023" t="s">
        <v>34</v>
      </c>
      <c r="G1023" t="s">
        <v>166</v>
      </c>
      <c r="H1023">
        <v>1</v>
      </c>
      <c r="I1023">
        <v>18.62</v>
      </c>
      <c r="J1023">
        <v>20.71</v>
      </c>
      <c r="K1023">
        <v>9.3490000000000002</v>
      </c>
      <c r="L1023">
        <v>11.439</v>
      </c>
      <c r="M1023">
        <v>36848</v>
      </c>
      <c r="N1023" t="s">
        <v>167</v>
      </c>
      <c r="P1023">
        <v>2.2869999999999999</v>
      </c>
      <c r="V1023" t="s">
        <v>35</v>
      </c>
      <c r="W1023" s="1">
        <v>38645</v>
      </c>
      <c r="X1023">
        <v>20051020</v>
      </c>
      <c r="Y1023">
        <v>0.97923700000000002</v>
      </c>
      <c r="AB1023">
        <v>0.19247219846021901</v>
      </c>
      <c r="AI1023" s="2">
        <f t="shared" si="60"/>
        <v>38645</v>
      </c>
      <c r="AJ1023">
        <f t="shared" si="61"/>
        <v>5.3163759300000066</v>
      </c>
      <c r="AK1023">
        <f t="shared" si="62"/>
        <v>5.3163759300000066</v>
      </c>
      <c r="AL1023" s="3">
        <f>Sheet2!$Q$35</f>
        <v>10.235623914817568</v>
      </c>
      <c r="AM1023" s="3">
        <f>Sheet2!$Q$37</f>
        <v>7.8277745832156471</v>
      </c>
      <c r="AN1023" s="3">
        <f>Sheet2!$Q$39</f>
        <v>3.8789864960000009</v>
      </c>
      <c r="AU1023">
        <f t="shared" si="63"/>
        <v>3.7847762756481683E-2</v>
      </c>
      <c r="AV1023">
        <f>VLOOKUP(AI1023,Sheet3!C1055:F4346,4,FALSE)</f>
        <v>37.265265666487728</v>
      </c>
    </row>
    <row r="1024" spans="1:48">
      <c r="A1024">
        <v>55497332</v>
      </c>
      <c r="B1024">
        <v>110</v>
      </c>
      <c r="C1024" t="s">
        <v>164</v>
      </c>
      <c r="D1024">
        <v>0</v>
      </c>
      <c r="E1024" t="s">
        <v>165</v>
      </c>
      <c r="F1024" t="s">
        <v>34</v>
      </c>
      <c r="G1024" t="s">
        <v>166</v>
      </c>
      <c r="H1024">
        <v>1</v>
      </c>
      <c r="I1024">
        <v>18.62</v>
      </c>
      <c r="J1024">
        <v>20.71</v>
      </c>
      <c r="K1024">
        <v>9.3490000000000002</v>
      </c>
      <c r="L1024">
        <v>11.439</v>
      </c>
      <c r="M1024">
        <v>36848</v>
      </c>
      <c r="N1024" t="s">
        <v>167</v>
      </c>
      <c r="P1024">
        <v>2.2869999999999999</v>
      </c>
      <c r="V1024" t="s">
        <v>35</v>
      </c>
      <c r="W1024" s="1">
        <v>38646</v>
      </c>
      <c r="X1024">
        <v>20051021</v>
      </c>
      <c r="Y1024">
        <v>0.97954200000000002</v>
      </c>
      <c r="AB1024">
        <v>0.17616552609067199</v>
      </c>
      <c r="AI1024" s="2">
        <f t="shared" si="60"/>
        <v>38646</v>
      </c>
      <c r="AJ1024">
        <f t="shared" si="61"/>
        <v>5.2907223800000054</v>
      </c>
      <c r="AK1024">
        <f t="shared" si="62"/>
        <v>5.2907223800000054</v>
      </c>
      <c r="AL1024" s="3">
        <f>Sheet2!$Q$35</f>
        <v>10.235623914817568</v>
      </c>
      <c r="AM1024" s="3">
        <f>Sheet2!$Q$37</f>
        <v>7.8277745832156471</v>
      </c>
      <c r="AN1024" s="3">
        <f>Sheet2!$Q$39</f>
        <v>3.8789864960000009</v>
      </c>
      <c r="AU1024">
        <f t="shared" si="63"/>
        <v>3.7665132805732207E-2</v>
      </c>
      <c r="AV1024">
        <f>VLOOKUP(AI1024,Sheet3!C1056:F4347,4,FALSE)</f>
        <v>36.627647052422347</v>
      </c>
    </row>
    <row r="1025" spans="1:48">
      <c r="A1025">
        <v>55519656</v>
      </c>
      <c r="B1025">
        <v>110</v>
      </c>
      <c r="C1025" t="s">
        <v>164</v>
      </c>
      <c r="D1025">
        <v>0</v>
      </c>
      <c r="E1025" t="s">
        <v>165</v>
      </c>
      <c r="F1025" t="s">
        <v>34</v>
      </c>
      <c r="G1025" t="s">
        <v>166</v>
      </c>
      <c r="H1025">
        <v>1</v>
      </c>
      <c r="I1025">
        <v>18.62</v>
      </c>
      <c r="J1025">
        <v>20.71</v>
      </c>
      <c r="K1025">
        <v>9.3490000000000002</v>
      </c>
      <c r="L1025">
        <v>11.439</v>
      </c>
      <c r="M1025">
        <v>36848</v>
      </c>
      <c r="N1025" t="s">
        <v>167</v>
      </c>
      <c r="P1025">
        <v>2.2869999999999999</v>
      </c>
      <c r="V1025" t="s">
        <v>35</v>
      </c>
      <c r="W1025" s="1">
        <v>38647</v>
      </c>
      <c r="X1025">
        <v>20051022</v>
      </c>
      <c r="Y1025">
        <v>0.97756799999999999</v>
      </c>
      <c r="AB1025">
        <v>0.28170444824636298</v>
      </c>
      <c r="AI1025" s="2">
        <f t="shared" si="60"/>
        <v>38647</v>
      </c>
      <c r="AJ1025">
        <f t="shared" si="61"/>
        <v>5.4567555200000015</v>
      </c>
      <c r="AK1025">
        <f t="shared" si="62"/>
        <v>5.4567555200000015</v>
      </c>
      <c r="AL1025" s="3">
        <f>Sheet2!$Q$35</f>
        <v>10.235623914817568</v>
      </c>
      <c r="AM1025" s="3">
        <f>Sheet2!$Q$37</f>
        <v>7.8277745832156471</v>
      </c>
      <c r="AN1025" s="3">
        <f>Sheet2!$Q$39</f>
        <v>3.8789864960000009</v>
      </c>
      <c r="AU1025">
        <f t="shared" si="63"/>
        <v>3.884713779845167E-2</v>
      </c>
      <c r="AV1025">
        <f>VLOOKUP(AI1025,Sheet3!C1057:F4348,4,FALSE)</f>
        <v>45.412614623989796</v>
      </c>
    </row>
    <row r="1026" spans="1:48">
      <c r="A1026">
        <v>55541431</v>
      </c>
      <c r="B1026">
        <v>110</v>
      </c>
      <c r="C1026" t="s">
        <v>164</v>
      </c>
      <c r="D1026">
        <v>0</v>
      </c>
      <c r="E1026" t="s">
        <v>165</v>
      </c>
      <c r="F1026" t="s">
        <v>34</v>
      </c>
      <c r="G1026" t="s">
        <v>166</v>
      </c>
      <c r="H1026">
        <v>1</v>
      </c>
      <c r="I1026">
        <v>18.62</v>
      </c>
      <c r="J1026">
        <v>20.71</v>
      </c>
      <c r="K1026">
        <v>9.3490000000000002</v>
      </c>
      <c r="L1026">
        <v>11.439</v>
      </c>
      <c r="M1026">
        <v>36848</v>
      </c>
      <c r="N1026" t="s">
        <v>167</v>
      </c>
      <c r="P1026">
        <v>2.2869999999999999</v>
      </c>
      <c r="V1026" t="s">
        <v>35</v>
      </c>
      <c r="W1026" s="1">
        <v>38648</v>
      </c>
      <c r="X1026">
        <v>20051023</v>
      </c>
      <c r="Y1026">
        <v>0.97689099999999995</v>
      </c>
      <c r="AB1026">
        <v>0.31789991445680099</v>
      </c>
      <c r="AI1026" s="2">
        <f t="shared" si="60"/>
        <v>38648</v>
      </c>
      <c r="AJ1026">
        <f t="shared" si="61"/>
        <v>5.5136979900000114</v>
      </c>
      <c r="AK1026">
        <f t="shared" si="62"/>
        <v>5.5136979900000114</v>
      </c>
      <c r="AL1026" s="3">
        <f>Sheet2!$Q$35</f>
        <v>10.235623914817568</v>
      </c>
      <c r="AM1026" s="3">
        <f>Sheet2!$Q$37</f>
        <v>7.8277745832156471</v>
      </c>
      <c r="AN1026" s="3">
        <f>Sheet2!$Q$39</f>
        <v>3.8789864960000009</v>
      </c>
      <c r="AU1026">
        <f t="shared" si="63"/>
        <v>3.9252516410443167E-2</v>
      </c>
      <c r="AV1026">
        <f>VLOOKUP(AI1026,Sheet3!C1058:F4349,4,FALSE)</f>
        <v>64.612019558625107</v>
      </c>
    </row>
    <row r="1027" spans="1:48">
      <c r="A1027">
        <v>55563759</v>
      </c>
      <c r="B1027">
        <v>110</v>
      </c>
      <c r="C1027" t="s">
        <v>164</v>
      </c>
      <c r="D1027">
        <v>0</v>
      </c>
      <c r="E1027" t="s">
        <v>165</v>
      </c>
      <c r="F1027" t="s">
        <v>34</v>
      </c>
      <c r="G1027" t="s">
        <v>166</v>
      </c>
      <c r="H1027">
        <v>1</v>
      </c>
      <c r="I1027">
        <v>18.62</v>
      </c>
      <c r="J1027">
        <v>20.71</v>
      </c>
      <c r="K1027">
        <v>9.3490000000000002</v>
      </c>
      <c r="L1027">
        <v>11.439</v>
      </c>
      <c r="M1027">
        <v>36848</v>
      </c>
      <c r="N1027" t="s">
        <v>167</v>
      </c>
      <c r="P1027">
        <v>2.2869999999999999</v>
      </c>
      <c r="V1027" t="s">
        <v>35</v>
      </c>
      <c r="W1027" s="1">
        <v>38649</v>
      </c>
      <c r="X1027">
        <v>20051024</v>
      </c>
      <c r="Y1027">
        <v>0.97705500000000001</v>
      </c>
      <c r="AB1027">
        <v>0.30913173652694398</v>
      </c>
      <c r="AI1027" s="2">
        <f t="shared" ref="AI1027:AI1090" si="64">W1027</f>
        <v>38649</v>
      </c>
      <c r="AJ1027">
        <f t="shared" ref="AJ1027:AJ1090" si="65">$AQ$2*(Y1027^2)+($AR$2*Y1027)+$AS$2</f>
        <v>5.4999039500000038</v>
      </c>
      <c r="AK1027">
        <f t="shared" ref="AK1027:AK1090" si="66">IF(AJ1027&gt;0,AJ1027,0)</f>
        <v>5.4999039500000038</v>
      </c>
      <c r="AL1027" s="3">
        <f>Sheet2!$Q$35</f>
        <v>10.235623914817568</v>
      </c>
      <c r="AM1027" s="3">
        <f>Sheet2!$Q$37</f>
        <v>7.8277745832156471</v>
      </c>
      <c r="AN1027" s="3">
        <f>Sheet2!$Q$39</f>
        <v>3.8789864960000009</v>
      </c>
      <c r="AU1027">
        <f t="shared" ref="AU1027:AU1090" si="67">0.001*(AK1027*86440)/AT$2</f>
        <v>3.9154315387745046E-2</v>
      </c>
      <c r="AV1027">
        <f>VLOOKUP(AI1027,Sheet3!C1059:F4350,4,FALSE)</f>
        <v>76.585080200519457</v>
      </c>
    </row>
    <row r="1028" spans="1:48">
      <c r="A1028">
        <v>55585542</v>
      </c>
      <c r="B1028">
        <v>110</v>
      </c>
      <c r="C1028" t="s">
        <v>164</v>
      </c>
      <c r="D1028">
        <v>0</v>
      </c>
      <c r="E1028" t="s">
        <v>165</v>
      </c>
      <c r="F1028" t="s">
        <v>34</v>
      </c>
      <c r="G1028" t="s">
        <v>166</v>
      </c>
      <c r="H1028">
        <v>1</v>
      </c>
      <c r="I1028">
        <v>18.62</v>
      </c>
      <c r="J1028">
        <v>20.71</v>
      </c>
      <c r="K1028">
        <v>9.3490000000000002</v>
      </c>
      <c r="L1028">
        <v>11.439</v>
      </c>
      <c r="M1028">
        <v>36848</v>
      </c>
      <c r="N1028" t="s">
        <v>167</v>
      </c>
      <c r="P1028">
        <v>2.2869999999999999</v>
      </c>
      <c r="V1028" t="s">
        <v>35</v>
      </c>
      <c r="W1028" s="1">
        <v>38650</v>
      </c>
      <c r="X1028">
        <v>20051025</v>
      </c>
      <c r="Y1028">
        <v>0.97886200000000001</v>
      </c>
      <c r="AB1028">
        <v>0.21252138579982599</v>
      </c>
      <c r="AI1028" s="2">
        <f t="shared" si="64"/>
        <v>38650</v>
      </c>
      <c r="AJ1028">
        <f t="shared" si="65"/>
        <v>5.3479171800000103</v>
      </c>
      <c r="AK1028">
        <f t="shared" si="66"/>
        <v>5.3479171800000103</v>
      </c>
      <c r="AL1028" s="3">
        <f>Sheet2!$Q$35</f>
        <v>10.235623914817568</v>
      </c>
      <c r="AM1028" s="3">
        <f>Sheet2!$Q$37</f>
        <v>7.8277745832156471</v>
      </c>
      <c r="AN1028" s="3">
        <f>Sheet2!$Q$39</f>
        <v>3.8789864960000009</v>
      </c>
      <c r="AU1028">
        <f t="shared" si="67"/>
        <v>3.8072307777894984E-2</v>
      </c>
      <c r="AV1028">
        <f>VLOOKUP(AI1028,Sheet3!C1060:F4351,4,FALSE)</f>
        <v>84.87412218336938</v>
      </c>
    </row>
    <row r="1029" spans="1:48">
      <c r="A1029">
        <v>55607876</v>
      </c>
      <c r="B1029">
        <v>110</v>
      </c>
      <c r="C1029" t="s">
        <v>164</v>
      </c>
      <c r="D1029">
        <v>0</v>
      </c>
      <c r="E1029" t="s">
        <v>165</v>
      </c>
      <c r="F1029" t="s">
        <v>34</v>
      </c>
      <c r="G1029" t="s">
        <v>166</v>
      </c>
      <c r="H1029">
        <v>1</v>
      </c>
      <c r="I1029">
        <v>18.62</v>
      </c>
      <c r="J1029">
        <v>20.71</v>
      </c>
      <c r="K1029">
        <v>9.3490000000000002</v>
      </c>
      <c r="L1029">
        <v>11.439</v>
      </c>
      <c r="M1029">
        <v>36848</v>
      </c>
      <c r="N1029" t="s">
        <v>167</v>
      </c>
      <c r="P1029">
        <v>2.2869999999999999</v>
      </c>
      <c r="V1029" t="s">
        <v>35</v>
      </c>
      <c r="W1029" s="1">
        <v>38651</v>
      </c>
      <c r="X1029">
        <v>20051026</v>
      </c>
      <c r="Y1029">
        <v>0.97727799999999998</v>
      </c>
      <c r="AB1029">
        <v>0.29720915312232599</v>
      </c>
      <c r="AI1029" s="2">
        <f t="shared" si="64"/>
        <v>38651</v>
      </c>
      <c r="AJ1029">
        <f t="shared" si="65"/>
        <v>5.4811474200000134</v>
      </c>
      <c r="AK1029">
        <f t="shared" si="66"/>
        <v>5.4811474200000134</v>
      </c>
      <c r="AL1029" s="3">
        <f>Sheet2!$Q$35</f>
        <v>10.235623914817568</v>
      </c>
      <c r="AM1029" s="3">
        <f>Sheet2!$Q$37</f>
        <v>7.8277745832156471</v>
      </c>
      <c r="AN1029" s="3">
        <f>Sheet2!$Q$39</f>
        <v>3.8789864960000009</v>
      </c>
      <c r="AU1029">
        <f t="shared" si="67"/>
        <v>3.9020785948344683E-2</v>
      </c>
      <c r="AV1029">
        <f>VLOOKUP(AI1029,Sheet3!C1061:F4352,4,FALSE)</f>
        <v>83.882271005934356</v>
      </c>
    </row>
    <row r="1030" spans="1:48">
      <c r="A1030">
        <v>55629682</v>
      </c>
      <c r="B1030">
        <v>110</v>
      </c>
      <c r="C1030" t="s">
        <v>164</v>
      </c>
      <c r="D1030">
        <v>0</v>
      </c>
      <c r="E1030" t="s">
        <v>165</v>
      </c>
      <c r="F1030" t="s">
        <v>34</v>
      </c>
      <c r="G1030" t="s">
        <v>166</v>
      </c>
      <c r="H1030">
        <v>1</v>
      </c>
      <c r="I1030">
        <v>18.62</v>
      </c>
      <c r="J1030">
        <v>20.71</v>
      </c>
      <c r="K1030">
        <v>9.3490000000000002</v>
      </c>
      <c r="L1030">
        <v>11.439</v>
      </c>
      <c r="M1030">
        <v>36848</v>
      </c>
      <c r="N1030" t="s">
        <v>167</v>
      </c>
      <c r="P1030">
        <v>2.2869999999999999</v>
      </c>
      <c r="V1030" t="s">
        <v>35</v>
      </c>
      <c r="W1030" s="1">
        <v>38652</v>
      </c>
      <c r="X1030">
        <v>20051027</v>
      </c>
      <c r="Y1030">
        <v>0.98269099999999998</v>
      </c>
      <c r="AB1030">
        <v>7.8058169375523701E-3</v>
      </c>
      <c r="AI1030" s="2">
        <f t="shared" si="64"/>
        <v>38652</v>
      </c>
      <c r="AJ1030">
        <f t="shared" si="65"/>
        <v>5.0258599900000149</v>
      </c>
      <c r="AK1030">
        <f t="shared" si="66"/>
        <v>5.0258599900000149</v>
      </c>
      <c r="AL1030" s="3">
        <f>Sheet2!$Q$35</f>
        <v>10.235623914817568</v>
      </c>
      <c r="AM1030" s="3">
        <f>Sheet2!$Q$37</f>
        <v>7.8277745832156471</v>
      </c>
      <c r="AN1030" s="3">
        <f>Sheet2!$Q$39</f>
        <v>3.8789864960000009</v>
      </c>
      <c r="AU1030">
        <f t="shared" si="67"/>
        <v>3.5779553412584528E-2</v>
      </c>
      <c r="AV1030">
        <f>VLOOKUP(AI1030,Sheet3!C1062:F4353,4,FALSE)</f>
        <v>73.396987130192556</v>
      </c>
    </row>
    <row r="1031" spans="1:48">
      <c r="A1031">
        <v>55652049</v>
      </c>
      <c r="B1031">
        <v>110</v>
      </c>
      <c r="C1031" t="s">
        <v>164</v>
      </c>
      <c r="D1031">
        <v>0</v>
      </c>
      <c r="E1031" t="s">
        <v>165</v>
      </c>
      <c r="F1031" t="s">
        <v>34</v>
      </c>
      <c r="G1031" t="s">
        <v>166</v>
      </c>
      <c r="H1031">
        <v>1</v>
      </c>
      <c r="I1031">
        <v>18.62</v>
      </c>
      <c r="J1031">
        <v>20.71</v>
      </c>
      <c r="K1031">
        <v>9.3490000000000002</v>
      </c>
      <c r="L1031">
        <v>11.439</v>
      </c>
      <c r="M1031">
        <v>36848</v>
      </c>
      <c r="N1031" t="s">
        <v>167</v>
      </c>
      <c r="P1031">
        <v>2.2869999999999999</v>
      </c>
      <c r="V1031" t="s">
        <v>35</v>
      </c>
      <c r="W1031" s="1">
        <v>38653</v>
      </c>
      <c r="X1031">
        <v>20051028</v>
      </c>
      <c r="Y1031">
        <v>0.97998099999999999</v>
      </c>
      <c r="AB1031">
        <v>0.15269461077844201</v>
      </c>
      <c r="AI1031" s="2">
        <f t="shared" si="64"/>
        <v>38653</v>
      </c>
      <c r="AJ1031">
        <f t="shared" si="65"/>
        <v>5.2537980900000036</v>
      </c>
      <c r="AK1031">
        <f t="shared" si="66"/>
        <v>5.2537980900000036</v>
      </c>
      <c r="AL1031" s="3">
        <f>Sheet2!$Q$35</f>
        <v>10.235623914817568</v>
      </c>
      <c r="AM1031" s="3">
        <f>Sheet2!$Q$37</f>
        <v>7.8277745832156471</v>
      </c>
      <c r="AN1031" s="3">
        <f>Sheet2!$Q$39</f>
        <v>3.8789864960000009</v>
      </c>
      <c r="AU1031">
        <f t="shared" si="67"/>
        <v>3.7402265433997717E-2</v>
      </c>
      <c r="AV1031">
        <f>VLOOKUP(AI1031,Sheet3!C1063:F4354,4,FALSE)</f>
        <v>72.050903389387869</v>
      </c>
    </row>
    <row r="1032" spans="1:48">
      <c r="A1032">
        <v>55674319</v>
      </c>
      <c r="B1032">
        <v>110</v>
      </c>
      <c r="C1032" t="s">
        <v>164</v>
      </c>
      <c r="D1032">
        <v>0</v>
      </c>
      <c r="E1032" t="s">
        <v>165</v>
      </c>
      <c r="F1032" t="s">
        <v>34</v>
      </c>
      <c r="G1032" t="s">
        <v>166</v>
      </c>
      <c r="H1032">
        <v>1</v>
      </c>
      <c r="I1032">
        <v>18.62</v>
      </c>
      <c r="J1032">
        <v>20.71</v>
      </c>
      <c r="K1032">
        <v>9.3490000000000002</v>
      </c>
      <c r="L1032">
        <v>11.439</v>
      </c>
      <c r="M1032">
        <v>36848</v>
      </c>
      <c r="N1032" t="s">
        <v>167</v>
      </c>
      <c r="P1032">
        <v>2.2869999999999999</v>
      </c>
      <c r="V1032" t="s">
        <v>35</v>
      </c>
      <c r="W1032" s="1">
        <v>38654</v>
      </c>
      <c r="X1032">
        <v>20051029</v>
      </c>
      <c r="Y1032">
        <v>0.97998099999999999</v>
      </c>
      <c r="AB1032">
        <v>0.15269461077844201</v>
      </c>
      <c r="AI1032" s="2">
        <f t="shared" si="64"/>
        <v>38654</v>
      </c>
      <c r="AJ1032">
        <f t="shared" si="65"/>
        <v>5.2537980900000036</v>
      </c>
      <c r="AK1032">
        <f t="shared" si="66"/>
        <v>5.2537980900000036</v>
      </c>
      <c r="AL1032" s="3">
        <f>Sheet2!$Q$35</f>
        <v>10.235623914817568</v>
      </c>
      <c r="AM1032" s="3">
        <f>Sheet2!$Q$37</f>
        <v>7.8277745832156471</v>
      </c>
      <c r="AN1032" s="3">
        <f>Sheet2!$Q$39</f>
        <v>3.8789864960000009</v>
      </c>
      <c r="AU1032">
        <f t="shared" si="67"/>
        <v>3.7402265433997717E-2</v>
      </c>
      <c r="AV1032">
        <f>VLOOKUP(AI1032,Sheet3!C1064:F4355,4,FALSE)</f>
        <v>74.955610409019044</v>
      </c>
    </row>
    <row r="1033" spans="1:48">
      <c r="A1033">
        <v>55696186</v>
      </c>
      <c r="B1033">
        <v>110</v>
      </c>
      <c r="C1033" t="s">
        <v>164</v>
      </c>
      <c r="D1033">
        <v>0</v>
      </c>
      <c r="E1033" t="s">
        <v>165</v>
      </c>
      <c r="F1033" t="s">
        <v>34</v>
      </c>
      <c r="G1033" t="s">
        <v>166</v>
      </c>
      <c r="H1033">
        <v>1</v>
      </c>
      <c r="I1033">
        <v>18.62</v>
      </c>
      <c r="J1033">
        <v>20.71</v>
      </c>
      <c r="K1033">
        <v>9.3490000000000002</v>
      </c>
      <c r="L1033">
        <v>11.439</v>
      </c>
      <c r="M1033">
        <v>36848</v>
      </c>
      <c r="N1033" t="s">
        <v>167</v>
      </c>
      <c r="P1033">
        <v>2.2869999999999999</v>
      </c>
      <c r="V1033" t="s">
        <v>35</v>
      </c>
      <c r="W1033" s="1">
        <v>38655</v>
      </c>
      <c r="X1033">
        <v>20051030</v>
      </c>
      <c r="Y1033">
        <v>0.98104999999999998</v>
      </c>
      <c r="AB1033">
        <v>9.5541060735670605E-2</v>
      </c>
      <c r="AI1033" s="2">
        <f t="shared" si="64"/>
        <v>38655</v>
      </c>
      <c r="AJ1033">
        <f t="shared" si="65"/>
        <v>5.1638845000000089</v>
      </c>
      <c r="AK1033">
        <f t="shared" si="66"/>
        <v>5.1638845000000089</v>
      </c>
      <c r="AL1033" s="3">
        <f>Sheet2!$Q$35</f>
        <v>10.235623914817568</v>
      </c>
      <c r="AM1033" s="3">
        <f>Sheet2!$Q$37</f>
        <v>7.8277745832156471</v>
      </c>
      <c r="AN1033" s="3">
        <f>Sheet2!$Q$39</f>
        <v>3.8789864960000009</v>
      </c>
      <c r="AU1033">
        <f t="shared" si="67"/>
        <v>3.6762162426288977E-2</v>
      </c>
      <c r="AV1033">
        <f>VLOOKUP(AI1033,Sheet3!C1065:F4356,4,FALSE)</f>
        <v>78.923015118759182</v>
      </c>
    </row>
    <row r="1034" spans="1:48">
      <c r="A1034">
        <v>55718509</v>
      </c>
      <c r="B1034">
        <v>110</v>
      </c>
      <c r="C1034" t="s">
        <v>164</v>
      </c>
      <c r="D1034">
        <v>0</v>
      </c>
      <c r="E1034" t="s">
        <v>165</v>
      </c>
      <c r="F1034" t="s">
        <v>34</v>
      </c>
      <c r="G1034" t="s">
        <v>166</v>
      </c>
      <c r="H1034">
        <v>1</v>
      </c>
      <c r="I1034">
        <v>18.62</v>
      </c>
      <c r="J1034">
        <v>20.71</v>
      </c>
      <c r="K1034">
        <v>9.3490000000000002</v>
      </c>
      <c r="L1034">
        <v>11.439</v>
      </c>
      <c r="M1034">
        <v>36848</v>
      </c>
      <c r="N1034" t="s">
        <v>167</v>
      </c>
      <c r="P1034">
        <v>2.2869999999999999</v>
      </c>
      <c r="V1034" t="s">
        <v>35</v>
      </c>
      <c r="W1034" s="1">
        <v>38656</v>
      </c>
      <c r="X1034">
        <v>20051031</v>
      </c>
      <c r="Y1034">
        <v>0.97885800000000001</v>
      </c>
      <c r="AB1034">
        <v>0.21273524379811601</v>
      </c>
      <c r="AI1034" s="2">
        <f t="shared" si="64"/>
        <v>38656</v>
      </c>
      <c r="AJ1034">
        <f t="shared" si="65"/>
        <v>5.3482536200000084</v>
      </c>
      <c r="AK1034">
        <f t="shared" si="66"/>
        <v>5.3482536200000084</v>
      </c>
      <c r="AL1034" s="3">
        <f>Sheet2!$Q$35</f>
        <v>10.235623914817568</v>
      </c>
      <c r="AM1034" s="3">
        <f>Sheet2!$Q$37</f>
        <v>7.8277745832156471</v>
      </c>
      <c r="AN1034" s="3">
        <f>Sheet2!$Q$39</f>
        <v>3.8789864960000009</v>
      </c>
      <c r="AU1034">
        <f t="shared" si="67"/>
        <v>3.8074702924790045E-2</v>
      </c>
      <c r="AV1034">
        <f>VLOOKUP(AI1034,Sheet3!C1066:F4357,4,FALSE)</f>
        <v>78.993861631433106</v>
      </c>
    </row>
    <row r="1035" spans="1:48">
      <c r="A1035">
        <v>55740373</v>
      </c>
      <c r="B1035">
        <v>110</v>
      </c>
      <c r="C1035" t="s">
        <v>164</v>
      </c>
      <c r="D1035">
        <v>0</v>
      </c>
      <c r="E1035" t="s">
        <v>165</v>
      </c>
      <c r="F1035" t="s">
        <v>34</v>
      </c>
      <c r="G1035" t="s">
        <v>166</v>
      </c>
      <c r="H1035">
        <v>1</v>
      </c>
      <c r="I1035">
        <v>18.62</v>
      </c>
      <c r="J1035">
        <v>20.71</v>
      </c>
      <c r="K1035">
        <v>9.3490000000000002</v>
      </c>
      <c r="L1035">
        <v>11.439</v>
      </c>
      <c r="M1035">
        <v>36848</v>
      </c>
      <c r="N1035" t="s">
        <v>167</v>
      </c>
      <c r="P1035">
        <v>2.2869999999999999</v>
      </c>
      <c r="V1035" t="s">
        <v>35</v>
      </c>
      <c r="W1035" s="1">
        <v>38657</v>
      </c>
      <c r="X1035">
        <v>20051101</v>
      </c>
      <c r="Y1035">
        <v>0.98014599999999996</v>
      </c>
      <c r="AB1035">
        <v>0.143872968349016</v>
      </c>
      <c r="AI1035" s="2">
        <f t="shared" si="64"/>
        <v>38657</v>
      </c>
      <c r="AJ1035">
        <f t="shared" si="65"/>
        <v>5.2399199400000072</v>
      </c>
      <c r="AK1035">
        <f t="shared" si="66"/>
        <v>5.2399199400000072</v>
      </c>
      <c r="AL1035" s="3">
        <f>Sheet2!$Q$35</f>
        <v>10.235623914817568</v>
      </c>
      <c r="AM1035" s="3">
        <f>Sheet2!$Q$37</f>
        <v>7.8277745832156471</v>
      </c>
      <c r="AN1035" s="3">
        <f>Sheet2!$Q$39</f>
        <v>3.8789864960000009</v>
      </c>
      <c r="AU1035">
        <f t="shared" si="67"/>
        <v>3.7303465624575899E-2</v>
      </c>
      <c r="AV1035">
        <f>VLOOKUP(AI1035,Sheet3!C1067:F4358,4,FALSE)</f>
        <v>75.451535997736556</v>
      </c>
    </row>
    <row r="1036" spans="1:48">
      <c r="A1036">
        <v>55762641</v>
      </c>
      <c r="B1036">
        <v>110</v>
      </c>
      <c r="C1036" t="s">
        <v>164</v>
      </c>
      <c r="D1036">
        <v>0</v>
      </c>
      <c r="E1036" t="s">
        <v>165</v>
      </c>
      <c r="F1036" t="s">
        <v>34</v>
      </c>
      <c r="G1036" t="s">
        <v>166</v>
      </c>
      <c r="H1036">
        <v>1</v>
      </c>
      <c r="I1036">
        <v>18.62</v>
      </c>
      <c r="J1036">
        <v>20.71</v>
      </c>
      <c r="K1036">
        <v>9.3490000000000002</v>
      </c>
      <c r="L1036">
        <v>11.439</v>
      </c>
      <c r="M1036">
        <v>36848</v>
      </c>
      <c r="N1036" t="s">
        <v>167</v>
      </c>
      <c r="P1036">
        <v>2.2869999999999999</v>
      </c>
      <c r="V1036" t="s">
        <v>35</v>
      </c>
      <c r="W1036" s="1">
        <v>38658</v>
      </c>
      <c r="X1036">
        <v>20051102</v>
      </c>
      <c r="Y1036">
        <v>0.98230700000000004</v>
      </c>
      <c r="AB1036">
        <v>2.8336184773306201E-2</v>
      </c>
      <c r="AI1036" s="2">
        <f t="shared" si="64"/>
        <v>38658</v>
      </c>
      <c r="AJ1036">
        <f t="shared" si="65"/>
        <v>5.0581582300000036</v>
      </c>
      <c r="AK1036">
        <f t="shared" si="66"/>
        <v>5.0581582300000036</v>
      </c>
      <c r="AL1036" s="3">
        <f>Sheet2!$Q$35</f>
        <v>10.235623914817568</v>
      </c>
      <c r="AM1036" s="3">
        <f>Sheet2!$Q$37</f>
        <v>7.8277745832156471</v>
      </c>
      <c r="AN1036" s="3">
        <f>Sheet2!$Q$39</f>
        <v>3.8789864960000009</v>
      </c>
      <c r="AU1036">
        <f t="shared" si="67"/>
        <v>3.6009487514511641E-2</v>
      </c>
      <c r="AV1036">
        <f>VLOOKUP(AI1036,Sheet3!C1068:F4359,4,FALSE)</f>
        <v>69.99635452184387</v>
      </c>
    </row>
    <row r="1037" spans="1:48">
      <c r="A1037">
        <v>55784493</v>
      </c>
      <c r="B1037">
        <v>110</v>
      </c>
      <c r="C1037" t="s">
        <v>164</v>
      </c>
      <c r="D1037">
        <v>0</v>
      </c>
      <c r="E1037" t="s">
        <v>165</v>
      </c>
      <c r="F1037" t="s">
        <v>34</v>
      </c>
      <c r="G1037" t="s">
        <v>166</v>
      </c>
      <c r="H1037">
        <v>1</v>
      </c>
      <c r="I1037">
        <v>18.62</v>
      </c>
      <c r="J1037">
        <v>20.71</v>
      </c>
      <c r="K1037">
        <v>9.3490000000000002</v>
      </c>
      <c r="L1037">
        <v>11.439</v>
      </c>
      <c r="M1037">
        <v>36848</v>
      </c>
      <c r="N1037" t="s">
        <v>167</v>
      </c>
      <c r="P1037">
        <v>2.2869999999999999</v>
      </c>
      <c r="V1037" t="s">
        <v>35</v>
      </c>
      <c r="W1037" s="1">
        <v>38659</v>
      </c>
      <c r="X1037">
        <v>20051103</v>
      </c>
      <c r="Y1037">
        <v>0.98203700000000005</v>
      </c>
      <c r="AB1037">
        <v>4.2771599657822498E-2</v>
      </c>
      <c r="AI1037" s="2">
        <f t="shared" si="64"/>
        <v>38659</v>
      </c>
      <c r="AJ1037">
        <f t="shared" si="65"/>
        <v>5.0808679299999966</v>
      </c>
      <c r="AK1037">
        <f t="shared" si="66"/>
        <v>5.0808679299999966</v>
      </c>
      <c r="AL1037" s="3">
        <f>Sheet2!$Q$35</f>
        <v>10.235623914817568</v>
      </c>
      <c r="AM1037" s="3">
        <f>Sheet2!$Q$37</f>
        <v>7.8277745832156471</v>
      </c>
      <c r="AN1037" s="3">
        <f>Sheet2!$Q$39</f>
        <v>3.8789864960000009</v>
      </c>
      <c r="AU1037">
        <f t="shared" si="67"/>
        <v>3.6171159929929149E-2</v>
      </c>
      <c r="AV1037">
        <f>VLOOKUP(AI1037,Sheet3!C1069:F4360,4,FALSE)</f>
        <v>62.911703254450764</v>
      </c>
    </row>
    <row r="1038" spans="1:48">
      <c r="A1038">
        <v>55806797</v>
      </c>
      <c r="B1038">
        <v>110</v>
      </c>
      <c r="C1038" t="s">
        <v>164</v>
      </c>
      <c r="D1038">
        <v>0</v>
      </c>
      <c r="E1038" t="s">
        <v>165</v>
      </c>
      <c r="F1038" t="s">
        <v>34</v>
      </c>
      <c r="G1038" t="s">
        <v>166</v>
      </c>
      <c r="H1038">
        <v>1</v>
      </c>
      <c r="I1038">
        <v>18.62</v>
      </c>
      <c r="J1038">
        <v>20.71</v>
      </c>
      <c r="K1038">
        <v>9.3490000000000002</v>
      </c>
      <c r="L1038">
        <v>11.439</v>
      </c>
      <c r="M1038">
        <v>36848</v>
      </c>
      <c r="N1038" t="s">
        <v>167</v>
      </c>
      <c r="P1038">
        <v>2.2869999999999999</v>
      </c>
      <c r="V1038" t="s">
        <v>35</v>
      </c>
      <c r="W1038" s="1">
        <v>38660</v>
      </c>
      <c r="X1038">
        <v>20051104</v>
      </c>
      <c r="Y1038">
        <v>0.98219400000000001</v>
      </c>
      <c r="AB1038">
        <v>3.4377673224975903E-2</v>
      </c>
      <c r="AI1038" s="2">
        <f t="shared" si="64"/>
        <v>38660</v>
      </c>
      <c r="AJ1038">
        <f t="shared" si="65"/>
        <v>5.0676626600000105</v>
      </c>
      <c r="AK1038">
        <f t="shared" si="66"/>
        <v>5.0676626600000105</v>
      </c>
      <c r="AL1038" s="3">
        <f>Sheet2!$Q$35</f>
        <v>10.235623914817568</v>
      </c>
      <c r="AM1038" s="3">
        <f>Sheet2!$Q$37</f>
        <v>7.8277745832156471</v>
      </c>
      <c r="AN1038" s="3">
        <f>Sheet2!$Q$39</f>
        <v>3.8789864960000009</v>
      </c>
      <c r="AU1038">
        <f t="shared" si="67"/>
        <v>3.6077150414297557E-2</v>
      </c>
      <c r="AV1038">
        <f>VLOOKUP(AI1038,Sheet3!C1070:F4361,4,FALSE)</f>
        <v>57.952447367275589</v>
      </c>
    </row>
    <row r="1039" spans="1:48">
      <c r="A1039">
        <v>55828621</v>
      </c>
      <c r="B1039">
        <v>110</v>
      </c>
      <c r="C1039" t="s">
        <v>164</v>
      </c>
      <c r="D1039">
        <v>0</v>
      </c>
      <c r="E1039" t="s">
        <v>165</v>
      </c>
      <c r="F1039" t="s">
        <v>34</v>
      </c>
      <c r="G1039" t="s">
        <v>166</v>
      </c>
      <c r="H1039">
        <v>1</v>
      </c>
      <c r="I1039">
        <v>18.62</v>
      </c>
      <c r="J1039">
        <v>20.71</v>
      </c>
      <c r="K1039">
        <v>9.3490000000000002</v>
      </c>
      <c r="L1039">
        <v>11.439</v>
      </c>
      <c r="M1039">
        <v>36848</v>
      </c>
      <c r="N1039" t="s">
        <v>167</v>
      </c>
      <c r="P1039">
        <v>2.2869999999999999</v>
      </c>
      <c r="V1039" t="s">
        <v>35</v>
      </c>
      <c r="W1039" s="1">
        <v>38661</v>
      </c>
      <c r="X1039">
        <v>20051105</v>
      </c>
      <c r="Y1039">
        <v>0.98219400000000001</v>
      </c>
      <c r="AB1039">
        <v>3.4377673224975903E-2</v>
      </c>
      <c r="AI1039" s="2">
        <f t="shared" si="64"/>
        <v>38661</v>
      </c>
      <c r="AJ1039">
        <f t="shared" si="65"/>
        <v>5.0676626600000105</v>
      </c>
      <c r="AK1039">
        <f t="shared" si="66"/>
        <v>5.0676626600000105</v>
      </c>
      <c r="AL1039" s="3">
        <f>Sheet2!$Q$35</f>
        <v>10.235623914817568</v>
      </c>
      <c r="AM1039" s="3">
        <f>Sheet2!$Q$37</f>
        <v>7.8277745832156471</v>
      </c>
      <c r="AN1039" s="3">
        <f>Sheet2!$Q$39</f>
        <v>3.8789864960000009</v>
      </c>
      <c r="AU1039">
        <f t="shared" si="67"/>
        <v>3.6077150414297557E-2</v>
      </c>
      <c r="AV1039">
        <f>VLOOKUP(AI1039,Sheet3!C1071:F4362,4,FALSE)</f>
        <v>54.339275220905108</v>
      </c>
    </row>
    <row r="1040" spans="1:48">
      <c r="A1040">
        <v>55851008</v>
      </c>
      <c r="B1040">
        <v>110</v>
      </c>
      <c r="C1040" t="s">
        <v>164</v>
      </c>
      <c r="D1040">
        <v>0</v>
      </c>
      <c r="E1040" t="s">
        <v>165</v>
      </c>
      <c r="F1040" t="s">
        <v>34</v>
      </c>
      <c r="G1040" t="s">
        <v>166</v>
      </c>
      <c r="H1040">
        <v>1</v>
      </c>
      <c r="I1040">
        <v>18.62</v>
      </c>
      <c r="J1040">
        <v>20.71</v>
      </c>
      <c r="K1040">
        <v>9.3490000000000002</v>
      </c>
      <c r="L1040">
        <v>11.439</v>
      </c>
      <c r="M1040">
        <v>36848</v>
      </c>
      <c r="N1040" t="s">
        <v>167</v>
      </c>
      <c r="P1040">
        <v>2.2869999999999999</v>
      </c>
      <c r="V1040" t="s">
        <v>35</v>
      </c>
      <c r="W1040" s="1">
        <v>38662</v>
      </c>
      <c r="X1040">
        <v>20051106</v>
      </c>
      <c r="Y1040">
        <v>0.98088299999999995</v>
      </c>
      <c r="AB1040">
        <v>0.104469632164244</v>
      </c>
      <c r="AI1040" s="2">
        <f t="shared" si="64"/>
        <v>38662</v>
      </c>
      <c r="AJ1040">
        <f t="shared" si="65"/>
        <v>5.1779308700000115</v>
      </c>
      <c r="AK1040">
        <f t="shared" si="66"/>
        <v>5.1779308700000115</v>
      </c>
      <c r="AL1040" s="3">
        <f>Sheet2!$Q$35</f>
        <v>10.235623914817568</v>
      </c>
      <c r="AM1040" s="3">
        <f>Sheet2!$Q$37</f>
        <v>7.8277745832156471</v>
      </c>
      <c r="AN1040" s="3">
        <f>Sheet2!$Q$39</f>
        <v>3.8789864960000009</v>
      </c>
      <c r="AU1040">
        <f t="shared" si="67"/>
        <v>3.6862159809158378E-2</v>
      </c>
      <c r="AV1040">
        <f>VLOOKUP(AI1040,Sheet3!C1072:F4363,4,FALSE)</f>
        <v>53.134884505448284</v>
      </c>
    </row>
    <row r="1041" spans="1:48">
      <c r="A1041">
        <v>55873271</v>
      </c>
      <c r="B1041">
        <v>110</v>
      </c>
      <c r="C1041" t="s">
        <v>164</v>
      </c>
      <c r="D1041">
        <v>0</v>
      </c>
      <c r="E1041" t="s">
        <v>165</v>
      </c>
      <c r="F1041" t="s">
        <v>34</v>
      </c>
      <c r="G1041" t="s">
        <v>166</v>
      </c>
      <c r="H1041">
        <v>1</v>
      </c>
      <c r="I1041">
        <v>18.62</v>
      </c>
      <c r="J1041">
        <v>20.71</v>
      </c>
      <c r="K1041">
        <v>9.3490000000000002</v>
      </c>
      <c r="L1041">
        <v>11.439</v>
      </c>
      <c r="M1041">
        <v>36848</v>
      </c>
      <c r="N1041" t="s">
        <v>167</v>
      </c>
      <c r="P1041">
        <v>2.2869999999999999</v>
      </c>
      <c r="V1041" t="s">
        <v>35</v>
      </c>
      <c r="W1041" s="1">
        <v>38663</v>
      </c>
      <c r="X1041">
        <v>20051107</v>
      </c>
      <c r="Y1041">
        <v>0.98476900000000001</v>
      </c>
      <c r="AB1041">
        <v>-0.10329341317365499</v>
      </c>
      <c r="AI1041" s="2">
        <f t="shared" si="64"/>
        <v>38663</v>
      </c>
      <c r="AJ1041">
        <f t="shared" si="65"/>
        <v>4.8510794100000112</v>
      </c>
      <c r="AK1041">
        <f t="shared" si="66"/>
        <v>4.8510794100000112</v>
      </c>
      <c r="AL1041" s="3">
        <f>Sheet2!$Q$35</f>
        <v>10.235623914817568</v>
      </c>
      <c r="AM1041" s="3">
        <f>Sheet2!$Q$37</f>
        <v>7.8277745832156471</v>
      </c>
      <c r="AN1041" s="3">
        <f>Sheet2!$Q$39</f>
        <v>3.8789864960000009</v>
      </c>
      <c r="AU1041">
        <f t="shared" si="67"/>
        <v>3.4535274600593059E-2</v>
      </c>
      <c r="AV1041">
        <f>VLOOKUP(AI1041,Sheet3!C1073:F4364,4,FALSE)</f>
        <v>57.385675265884146</v>
      </c>
    </row>
    <row r="1042" spans="1:48">
      <c r="A1042">
        <v>55895126</v>
      </c>
      <c r="B1042">
        <v>110</v>
      </c>
      <c r="C1042" t="s">
        <v>164</v>
      </c>
      <c r="D1042">
        <v>0</v>
      </c>
      <c r="E1042" t="s">
        <v>165</v>
      </c>
      <c r="F1042" t="s">
        <v>34</v>
      </c>
      <c r="G1042" t="s">
        <v>166</v>
      </c>
      <c r="H1042">
        <v>1</v>
      </c>
      <c r="I1042">
        <v>18.62</v>
      </c>
      <c r="J1042">
        <v>20.71</v>
      </c>
      <c r="K1042">
        <v>9.3490000000000002</v>
      </c>
      <c r="L1042">
        <v>11.439</v>
      </c>
      <c r="M1042">
        <v>36848</v>
      </c>
      <c r="N1042" t="s">
        <v>167</v>
      </c>
      <c r="P1042">
        <v>2.2869999999999999</v>
      </c>
      <c r="V1042" t="s">
        <v>35</v>
      </c>
      <c r="W1042" s="1">
        <v>38664</v>
      </c>
      <c r="X1042">
        <v>20051108</v>
      </c>
      <c r="Y1042">
        <v>0.98660700000000001</v>
      </c>
      <c r="AB1042">
        <v>-0.20156116338751301</v>
      </c>
      <c r="AI1042" s="2">
        <f t="shared" si="64"/>
        <v>38664</v>
      </c>
      <c r="AJ1042">
        <f t="shared" si="65"/>
        <v>4.6964852300000075</v>
      </c>
      <c r="AK1042">
        <f t="shared" si="66"/>
        <v>4.6964852300000075</v>
      </c>
      <c r="AL1042" s="3">
        <f>Sheet2!$Q$35</f>
        <v>10.235623914817568</v>
      </c>
      <c r="AM1042" s="3">
        <f>Sheet2!$Q$37</f>
        <v>7.8277745832156471</v>
      </c>
      <c r="AN1042" s="3">
        <f>Sheet2!$Q$39</f>
        <v>3.8789864960000009</v>
      </c>
      <c r="AU1042">
        <f t="shared" si="67"/>
        <v>3.3434704602306096E-2</v>
      </c>
      <c r="AV1042">
        <f>VLOOKUP(AI1042,Sheet3!C1074:F4365,4,FALSE)</f>
        <v>62.628317203755039</v>
      </c>
    </row>
    <row r="1043" spans="1:48">
      <c r="A1043">
        <v>55917371</v>
      </c>
      <c r="B1043">
        <v>110</v>
      </c>
      <c r="C1043" t="s">
        <v>164</v>
      </c>
      <c r="D1043">
        <v>0</v>
      </c>
      <c r="E1043" t="s">
        <v>165</v>
      </c>
      <c r="F1043" t="s">
        <v>34</v>
      </c>
      <c r="G1043" t="s">
        <v>166</v>
      </c>
      <c r="H1043">
        <v>1</v>
      </c>
      <c r="I1043">
        <v>18.62</v>
      </c>
      <c r="J1043">
        <v>20.71</v>
      </c>
      <c r="K1043">
        <v>9.3490000000000002</v>
      </c>
      <c r="L1043">
        <v>11.439</v>
      </c>
      <c r="M1043">
        <v>36848</v>
      </c>
      <c r="N1043" t="s">
        <v>167</v>
      </c>
      <c r="P1043">
        <v>2.2869999999999999</v>
      </c>
      <c r="V1043" t="s">
        <v>35</v>
      </c>
      <c r="W1043" s="1">
        <v>38665</v>
      </c>
      <c r="X1043">
        <v>20051109</v>
      </c>
      <c r="Y1043">
        <v>0.984927</v>
      </c>
      <c r="AB1043">
        <v>-0.11174080410607599</v>
      </c>
      <c r="AI1043" s="2">
        <f t="shared" si="64"/>
        <v>38665</v>
      </c>
      <c r="AJ1043">
        <f t="shared" si="65"/>
        <v>4.8377900300000078</v>
      </c>
      <c r="AK1043">
        <f t="shared" si="66"/>
        <v>4.8377900300000078</v>
      </c>
      <c r="AL1043" s="3">
        <f>Sheet2!$Q$35</f>
        <v>10.235623914817568</v>
      </c>
      <c r="AM1043" s="3">
        <f>Sheet2!$Q$37</f>
        <v>7.8277745832156471</v>
      </c>
      <c r="AN1043" s="3">
        <f>Sheet2!$Q$39</f>
        <v>3.8789864960000009</v>
      </c>
      <c r="AU1043">
        <f t="shared" si="67"/>
        <v>3.4440666298237582E-2</v>
      </c>
      <c r="AV1043">
        <f>VLOOKUP(AI1043,Sheet3!C1075:F4366,4,FALSE)</f>
        <v>68.154345192321657</v>
      </c>
    </row>
    <row r="1044" spans="1:48">
      <c r="A1044">
        <v>55939265</v>
      </c>
      <c r="B1044">
        <v>110</v>
      </c>
      <c r="C1044" t="s">
        <v>164</v>
      </c>
      <c r="D1044">
        <v>0</v>
      </c>
      <c r="E1044" t="s">
        <v>165</v>
      </c>
      <c r="F1044" t="s">
        <v>34</v>
      </c>
      <c r="G1044" t="s">
        <v>166</v>
      </c>
      <c r="H1044">
        <v>1</v>
      </c>
      <c r="I1044">
        <v>18.62</v>
      </c>
      <c r="J1044">
        <v>20.71</v>
      </c>
      <c r="K1044">
        <v>9.3490000000000002</v>
      </c>
      <c r="L1044">
        <v>11.439</v>
      </c>
      <c r="M1044">
        <v>36848</v>
      </c>
      <c r="N1044" t="s">
        <v>167</v>
      </c>
      <c r="P1044">
        <v>2.2869999999999999</v>
      </c>
      <c r="V1044" t="s">
        <v>35</v>
      </c>
      <c r="W1044" s="1">
        <v>38666</v>
      </c>
      <c r="X1044">
        <v>20051110</v>
      </c>
      <c r="Y1044">
        <v>0.98452499999999998</v>
      </c>
      <c r="AB1044">
        <v>-9.0248075278016607E-2</v>
      </c>
      <c r="AI1044" s="2">
        <f t="shared" si="64"/>
        <v>38666</v>
      </c>
      <c r="AJ1044">
        <f t="shared" si="65"/>
        <v>4.8716022500000093</v>
      </c>
      <c r="AK1044">
        <f t="shared" si="66"/>
        <v>4.8716022500000093</v>
      </c>
      <c r="AL1044" s="3">
        <f>Sheet2!$Q$35</f>
        <v>10.235623914817568</v>
      </c>
      <c r="AM1044" s="3">
        <f>Sheet2!$Q$37</f>
        <v>7.8277745832156471</v>
      </c>
      <c r="AN1044" s="3">
        <f>Sheet2!$Q$39</f>
        <v>3.8789864960000009</v>
      </c>
      <c r="AU1044">
        <f t="shared" si="67"/>
        <v>3.4681378561192626E-2</v>
      </c>
      <c r="AV1044">
        <f>VLOOKUP(AI1044,Sheet3!C1076:F4367,4,FALSE)</f>
        <v>71.413284775322495</v>
      </c>
    </row>
    <row r="1045" spans="1:48">
      <c r="A1045">
        <v>55961577</v>
      </c>
      <c r="B1045">
        <v>110</v>
      </c>
      <c r="C1045" t="s">
        <v>164</v>
      </c>
      <c r="D1045">
        <v>0</v>
      </c>
      <c r="E1045" t="s">
        <v>165</v>
      </c>
      <c r="F1045" t="s">
        <v>34</v>
      </c>
      <c r="G1045" t="s">
        <v>166</v>
      </c>
      <c r="H1045">
        <v>1</v>
      </c>
      <c r="I1045">
        <v>18.62</v>
      </c>
      <c r="J1045">
        <v>20.71</v>
      </c>
      <c r="K1045">
        <v>9.3490000000000002</v>
      </c>
      <c r="L1045">
        <v>11.439</v>
      </c>
      <c r="M1045">
        <v>36848</v>
      </c>
      <c r="N1045" t="s">
        <v>167</v>
      </c>
      <c r="P1045">
        <v>2.2869999999999999</v>
      </c>
      <c r="V1045" t="s">
        <v>35</v>
      </c>
      <c r="W1045" s="1">
        <v>38667</v>
      </c>
      <c r="X1045">
        <v>20051111</v>
      </c>
      <c r="Y1045">
        <v>0.98241699999999998</v>
      </c>
      <c r="AB1045">
        <v>2.2455089820358001E-2</v>
      </c>
      <c r="AI1045" s="2">
        <f t="shared" si="64"/>
        <v>38667</v>
      </c>
      <c r="AJ1045">
        <f t="shared" si="65"/>
        <v>5.048906130000006</v>
      </c>
      <c r="AK1045">
        <f t="shared" si="66"/>
        <v>5.048906130000006</v>
      </c>
      <c r="AL1045" s="3">
        <f>Sheet2!$Q$35</f>
        <v>10.235623914817568</v>
      </c>
      <c r="AM1045" s="3">
        <f>Sheet2!$Q$37</f>
        <v>7.8277745832156471</v>
      </c>
      <c r="AN1045" s="3">
        <f>Sheet2!$Q$39</f>
        <v>3.8789864960000009</v>
      </c>
      <c r="AU1045">
        <f t="shared" si="67"/>
        <v>3.5943620974897096E-2</v>
      </c>
      <c r="AV1045">
        <f>VLOOKUP(AI1045,Sheet3!C1077:F4368,4,FALSE)</f>
        <v>68.650270781039183</v>
      </c>
    </row>
    <row r="1046" spans="1:48">
      <c r="A1046">
        <v>55983465</v>
      </c>
      <c r="B1046">
        <v>110</v>
      </c>
      <c r="C1046" t="s">
        <v>164</v>
      </c>
      <c r="D1046">
        <v>0</v>
      </c>
      <c r="E1046" t="s">
        <v>165</v>
      </c>
      <c r="F1046" t="s">
        <v>34</v>
      </c>
      <c r="G1046" t="s">
        <v>166</v>
      </c>
      <c r="H1046">
        <v>1</v>
      </c>
      <c r="I1046">
        <v>18.62</v>
      </c>
      <c r="J1046">
        <v>20.71</v>
      </c>
      <c r="K1046">
        <v>9.3490000000000002</v>
      </c>
      <c r="L1046">
        <v>11.439</v>
      </c>
      <c r="M1046">
        <v>36848</v>
      </c>
      <c r="N1046" t="s">
        <v>167</v>
      </c>
      <c r="P1046">
        <v>2.2869999999999999</v>
      </c>
      <c r="V1046" t="s">
        <v>35</v>
      </c>
      <c r="W1046" s="1">
        <v>38668</v>
      </c>
      <c r="X1046">
        <v>20051112</v>
      </c>
      <c r="Y1046">
        <v>0.98023800000000005</v>
      </c>
      <c r="AB1046">
        <v>0.13895423438836099</v>
      </c>
      <c r="AI1046" s="2">
        <f t="shared" si="64"/>
        <v>38668</v>
      </c>
      <c r="AJ1046">
        <f t="shared" si="65"/>
        <v>5.2321818200000081</v>
      </c>
      <c r="AK1046">
        <f t="shared" si="66"/>
        <v>5.2321818200000081</v>
      </c>
      <c r="AL1046" s="3">
        <f>Sheet2!$Q$35</f>
        <v>10.235623914817568</v>
      </c>
      <c r="AM1046" s="3">
        <f>Sheet2!$Q$37</f>
        <v>7.8277745832156471</v>
      </c>
      <c r="AN1046" s="3">
        <f>Sheet2!$Q$39</f>
        <v>3.8789864960000009</v>
      </c>
      <c r="AU1046">
        <f t="shared" si="67"/>
        <v>3.7248377245989187E-2</v>
      </c>
      <c r="AV1046">
        <f>VLOOKUP(AI1046,Sheet3!C1078:F4369,4,FALSE)</f>
        <v>64.39948002060332</v>
      </c>
    </row>
    <row r="1047" spans="1:48">
      <c r="A1047">
        <v>56005780</v>
      </c>
      <c r="B1047">
        <v>110</v>
      </c>
      <c r="C1047" t="s">
        <v>164</v>
      </c>
      <c r="D1047">
        <v>0</v>
      </c>
      <c r="E1047" t="s">
        <v>165</v>
      </c>
      <c r="F1047" t="s">
        <v>34</v>
      </c>
      <c r="G1047" t="s">
        <v>166</v>
      </c>
      <c r="H1047">
        <v>1</v>
      </c>
      <c r="I1047">
        <v>18.62</v>
      </c>
      <c r="J1047">
        <v>20.71</v>
      </c>
      <c r="K1047">
        <v>9.3490000000000002</v>
      </c>
      <c r="L1047">
        <v>11.439</v>
      </c>
      <c r="M1047">
        <v>36848</v>
      </c>
      <c r="N1047" t="s">
        <v>167</v>
      </c>
      <c r="P1047">
        <v>2.2869999999999999</v>
      </c>
      <c r="V1047" t="s">
        <v>35</v>
      </c>
      <c r="W1047" s="1">
        <v>38669</v>
      </c>
      <c r="X1047">
        <v>20051113</v>
      </c>
      <c r="Y1047">
        <v>0.98024</v>
      </c>
      <c r="AB1047">
        <v>0.13884730538921899</v>
      </c>
      <c r="AI1047" s="2">
        <f t="shared" si="64"/>
        <v>38669</v>
      </c>
      <c r="AJ1047">
        <f t="shared" si="65"/>
        <v>5.2320136000000019</v>
      </c>
      <c r="AK1047">
        <f t="shared" si="66"/>
        <v>5.2320136000000019</v>
      </c>
      <c r="AL1047" s="3">
        <f>Sheet2!$Q$35</f>
        <v>10.235623914817568</v>
      </c>
      <c r="AM1047" s="3">
        <f>Sheet2!$Q$37</f>
        <v>7.8277745832156471</v>
      </c>
      <c r="AN1047" s="3">
        <f>Sheet2!$Q$39</f>
        <v>3.8789864960000009</v>
      </c>
      <c r="AU1047">
        <f t="shared" si="67"/>
        <v>3.7247179672541604E-2</v>
      </c>
      <c r="AV1047">
        <f>VLOOKUP(AI1047,Sheet3!C1079:F4370,4,FALSE)</f>
        <v>59.794456696797795</v>
      </c>
    </row>
    <row r="1048" spans="1:48">
      <c r="A1048">
        <v>56028091</v>
      </c>
      <c r="B1048">
        <v>110</v>
      </c>
      <c r="C1048" t="s">
        <v>164</v>
      </c>
      <c r="D1048">
        <v>0</v>
      </c>
      <c r="E1048" t="s">
        <v>165</v>
      </c>
      <c r="F1048" t="s">
        <v>34</v>
      </c>
      <c r="G1048" t="s">
        <v>166</v>
      </c>
      <c r="H1048">
        <v>1</v>
      </c>
      <c r="I1048">
        <v>18.62</v>
      </c>
      <c r="J1048">
        <v>20.71</v>
      </c>
      <c r="K1048">
        <v>9.3490000000000002</v>
      </c>
      <c r="L1048">
        <v>11.439</v>
      </c>
      <c r="M1048">
        <v>36848</v>
      </c>
      <c r="N1048" t="s">
        <v>167</v>
      </c>
      <c r="P1048">
        <v>2.2869999999999999</v>
      </c>
      <c r="V1048" t="s">
        <v>35</v>
      </c>
      <c r="W1048" s="1">
        <v>38670</v>
      </c>
      <c r="X1048">
        <v>20051114</v>
      </c>
      <c r="Y1048">
        <v>0.97862700000000002</v>
      </c>
      <c r="AB1048">
        <v>0.22508554319931201</v>
      </c>
      <c r="AI1048" s="2">
        <f t="shared" si="64"/>
        <v>38670</v>
      </c>
      <c r="AJ1048">
        <f t="shared" si="65"/>
        <v>5.3676830300000091</v>
      </c>
      <c r="AK1048">
        <f t="shared" si="66"/>
        <v>5.3676830300000091</v>
      </c>
      <c r="AL1048" s="3">
        <f>Sheet2!$Q$35</f>
        <v>10.235623914817568</v>
      </c>
      <c r="AM1048" s="3">
        <f>Sheet2!$Q$37</f>
        <v>7.8277745832156471</v>
      </c>
      <c r="AN1048" s="3">
        <f>Sheet2!$Q$39</f>
        <v>3.8789864960000009</v>
      </c>
      <c r="AU1048">
        <f t="shared" si="67"/>
        <v>3.8213022657980635E-2</v>
      </c>
      <c r="AV1048">
        <f>VLOOKUP(AI1048,Sheet3!C1080:F4371,4,FALSE)</f>
        <v>55.614512449035864</v>
      </c>
    </row>
    <row r="1049" spans="1:48">
      <c r="A1049">
        <v>56050007</v>
      </c>
      <c r="B1049">
        <v>110</v>
      </c>
      <c r="C1049" t="s">
        <v>164</v>
      </c>
      <c r="D1049">
        <v>0</v>
      </c>
      <c r="E1049" t="s">
        <v>165</v>
      </c>
      <c r="F1049" t="s">
        <v>34</v>
      </c>
      <c r="G1049" t="s">
        <v>166</v>
      </c>
      <c r="H1049">
        <v>1</v>
      </c>
      <c r="I1049">
        <v>18.62</v>
      </c>
      <c r="J1049">
        <v>20.71</v>
      </c>
      <c r="K1049">
        <v>9.3490000000000002</v>
      </c>
      <c r="L1049">
        <v>11.439</v>
      </c>
      <c r="M1049">
        <v>36848</v>
      </c>
      <c r="N1049" t="s">
        <v>167</v>
      </c>
      <c r="P1049">
        <v>2.2869999999999999</v>
      </c>
      <c r="V1049" t="s">
        <v>35</v>
      </c>
      <c r="W1049" s="1">
        <v>38671</v>
      </c>
      <c r="X1049">
        <v>20051115</v>
      </c>
      <c r="Y1049">
        <v>0.97597599999999995</v>
      </c>
      <c r="AB1049">
        <v>0.36681993156544102</v>
      </c>
      <c r="AI1049" s="2">
        <f t="shared" si="64"/>
        <v>38671</v>
      </c>
      <c r="AJ1049">
        <f t="shared" si="65"/>
        <v>5.5906586400000151</v>
      </c>
      <c r="AK1049">
        <f t="shared" si="66"/>
        <v>5.5906586400000151</v>
      </c>
      <c r="AL1049" s="3">
        <f>Sheet2!$Q$35</f>
        <v>10.235623914817568</v>
      </c>
      <c r="AM1049" s="3">
        <f>Sheet2!$Q$37</f>
        <v>7.8277745832156471</v>
      </c>
      <c r="AN1049" s="3">
        <f>Sheet2!$Q$39</f>
        <v>3.8789864960000009</v>
      </c>
      <c r="AU1049">
        <f t="shared" si="67"/>
        <v>3.9800406262691594E-2</v>
      </c>
      <c r="AV1049">
        <f>VLOOKUP(AI1049,Sheet3!C1081:F4372,4,FALSE)</f>
        <v>59.015145057384558</v>
      </c>
    </row>
    <row r="1050" spans="1:48">
      <c r="A1050">
        <v>56072266</v>
      </c>
      <c r="B1050">
        <v>110</v>
      </c>
      <c r="C1050" t="s">
        <v>164</v>
      </c>
      <c r="D1050">
        <v>0</v>
      </c>
      <c r="E1050" t="s">
        <v>165</v>
      </c>
      <c r="F1050" t="s">
        <v>34</v>
      </c>
      <c r="G1050" t="s">
        <v>166</v>
      </c>
      <c r="H1050">
        <v>1</v>
      </c>
      <c r="I1050">
        <v>18.62</v>
      </c>
      <c r="J1050">
        <v>20.71</v>
      </c>
      <c r="K1050">
        <v>9.3490000000000002</v>
      </c>
      <c r="L1050">
        <v>11.439</v>
      </c>
      <c r="M1050">
        <v>36848</v>
      </c>
      <c r="N1050" t="s">
        <v>167</v>
      </c>
      <c r="P1050">
        <v>2.2869999999999999</v>
      </c>
      <c r="V1050" t="s">
        <v>35</v>
      </c>
      <c r="W1050" s="1">
        <v>38672</v>
      </c>
      <c r="X1050">
        <v>20051116</v>
      </c>
      <c r="Y1050">
        <v>0.97608799999999996</v>
      </c>
      <c r="AB1050">
        <v>0.36083190761334499</v>
      </c>
      <c r="AI1050" s="2">
        <f t="shared" si="64"/>
        <v>38672</v>
      </c>
      <c r="AJ1050">
        <f t="shared" si="65"/>
        <v>5.5812383200000113</v>
      </c>
      <c r="AK1050">
        <f t="shared" si="66"/>
        <v>5.5812383200000113</v>
      </c>
      <c r="AL1050" s="3">
        <f>Sheet2!$Q$35</f>
        <v>10.235623914817568</v>
      </c>
      <c r="AM1050" s="3">
        <f>Sheet2!$Q$37</f>
        <v>7.8277745832156471</v>
      </c>
      <c r="AN1050" s="3">
        <f>Sheet2!$Q$39</f>
        <v>3.8789864960000009</v>
      </c>
      <c r="AU1050">
        <f t="shared" si="67"/>
        <v>3.9733342149629466E-2</v>
      </c>
      <c r="AV1050">
        <f>VLOOKUP(AI1050,Sheet3!C1082:F4373,4,FALSE)</f>
        <v>131.42028101014208</v>
      </c>
    </row>
    <row r="1051" spans="1:48">
      <c r="A1051">
        <v>56089335</v>
      </c>
      <c r="B1051">
        <v>110</v>
      </c>
      <c r="C1051" t="s">
        <v>164</v>
      </c>
      <c r="D1051">
        <v>0</v>
      </c>
      <c r="E1051" t="s">
        <v>165</v>
      </c>
      <c r="F1051" t="s">
        <v>34</v>
      </c>
      <c r="G1051" t="s">
        <v>166</v>
      </c>
      <c r="H1051">
        <v>1</v>
      </c>
      <c r="I1051">
        <v>18.62</v>
      </c>
      <c r="J1051">
        <v>20.71</v>
      </c>
      <c r="K1051">
        <v>9.3490000000000002</v>
      </c>
      <c r="L1051">
        <v>11.439</v>
      </c>
      <c r="M1051">
        <v>36848</v>
      </c>
      <c r="N1051" t="s">
        <v>167</v>
      </c>
      <c r="P1051">
        <v>2.2869999999999999</v>
      </c>
      <c r="V1051" t="s">
        <v>35</v>
      </c>
      <c r="W1051" s="1">
        <v>38673</v>
      </c>
      <c r="X1051">
        <v>20051117</v>
      </c>
      <c r="Y1051">
        <v>0.97406400000000004</v>
      </c>
      <c r="AB1051">
        <v>0.46904405474764299</v>
      </c>
      <c r="AI1051" s="2">
        <f t="shared" si="64"/>
        <v>38673</v>
      </c>
      <c r="AJ1051">
        <f t="shared" si="65"/>
        <v>5.7514769600000051</v>
      </c>
      <c r="AK1051">
        <f t="shared" si="66"/>
        <v>5.7514769600000051</v>
      </c>
      <c r="AL1051" s="3">
        <f>Sheet2!$Q$35</f>
        <v>10.235623914817568</v>
      </c>
      <c r="AM1051" s="3">
        <f>Sheet2!$Q$37</f>
        <v>7.8277745832156471</v>
      </c>
      <c r="AN1051" s="3">
        <f>Sheet2!$Q$39</f>
        <v>3.8789864960000009</v>
      </c>
      <c r="AU1051">
        <f t="shared" si="67"/>
        <v>4.0945286478537346E-2</v>
      </c>
      <c r="AV1051">
        <f>VLOOKUP(AI1051,Sheet3!C1083:F4374,4,FALSE)</f>
        <v>220.82858000464304</v>
      </c>
    </row>
    <row r="1052" spans="1:48">
      <c r="A1052">
        <v>56110982</v>
      </c>
      <c r="B1052">
        <v>110</v>
      </c>
      <c r="C1052" t="s">
        <v>164</v>
      </c>
      <c r="D1052">
        <v>0</v>
      </c>
      <c r="E1052" t="s">
        <v>165</v>
      </c>
      <c r="F1052" t="s">
        <v>34</v>
      </c>
      <c r="G1052" t="s">
        <v>166</v>
      </c>
      <c r="H1052">
        <v>1</v>
      </c>
      <c r="I1052">
        <v>18.62</v>
      </c>
      <c r="J1052">
        <v>20.71</v>
      </c>
      <c r="K1052">
        <v>9.3490000000000002</v>
      </c>
      <c r="L1052">
        <v>11.439</v>
      </c>
      <c r="M1052">
        <v>36848</v>
      </c>
      <c r="N1052" t="s">
        <v>167</v>
      </c>
      <c r="P1052">
        <v>2.2869999999999999</v>
      </c>
      <c r="V1052" t="s">
        <v>35</v>
      </c>
      <c r="W1052" s="1">
        <v>38674</v>
      </c>
      <c r="X1052">
        <v>20051118</v>
      </c>
      <c r="Y1052">
        <v>0.97507200000000005</v>
      </c>
      <c r="AB1052">
        <v>0.41515183917878101</v>
      </c>
      <c r="AI1052" s="2">
        <f t="shared" si="64"/>
        <v>38674</v>
      </c>
      <c r="AJ1052">
        <f t="shared" si="65"/>
        <v>5.6666940799999992</v>
      </c>
      <c r="AK1052">
        <f t="shared" si="66"/>
        <v>5.6666940799999992</v>
      </c>
      <c r="AL1052" s="3">
        <f>Sheet2!$Q$35</f>
        <v>10.235623914817568</v>
      </c>
      <c r="AM1052" s="3">
        <f>Sheet2!$Q$37</f>
        <v>7.8277745832156471</v>
      </c>
      <c r="AN1052" s="3">
        <f>Sheet2!$Q$39</f>
        <v>3.8789864960000009</v>
      </c>
      <c r="AU1052">
        <f t="shared" si="67"/>
        <v>4.0341709460978419E-2</v>
      </c>
      <c r="AV1052">
        <f>VLOOKUP(AI1052,Sheet3!C1084:F4375,4,FALSE)</f>
        <v>298.83059045864115</v>
      </c>
    </row>
    <row r="1053" spans="1:48">
      <c r="A1053">
        <v>56132792</v>
      </c>
      <c r="B1053">
        <v>110</v>
      </c>
      <c r="C1053" t="s">
        <v>164</v>
      </c>
      <c r="D1053">
        <v>0</v>
      </c>
      <c r="E1053" t="s">
        <v>165</v>
      </c>
      <c r="F1053" t="s">
        <v>34</v>
      </c>
      <c r="G1053" t="s">
        <v>166</v>
      </c>
      <c r="H1053">
        <v>1</v>
      </c>
      <c r="I1053">
        <v>18.62</v>
      </c>
      <c r="J1053">
        <v>20.71</v>
      </c>
      <c r="K1053">
        <v>9.3490000000000002</v>
      </c>
      <c r="L1053">
        <v>11.439</v>
      </c>
      <c r="M1053">
        <v>36848</v>
      </c>
      <c r="N1053" t="s">
        <v>167</v>
      </c>
      <c r="P1053">
        <v>2.2869999999999999</v>
      </c>
      <c r="V1053" t="s">
        <v>35</v>
      </c>
      <c r="W1053" s="1">
        <v>38675</v>
      </c>
      <c r="X1053">
        <v>20051119</v>
      </c>
      <c r="Y1053">
        <v>0.97544299999999995</v>
      </c>
      <c r="AB1053">
        <v>0.39531650983746902</v>
      </c>
      <c r="AI1053" s="2">
        <f t="shared" si="64"/>
        <v>38675</v>
      </c>
      <c r="AJ1053">
        <f t="shared" si="65"/>
        <v>5.6354892700000079</v>
      </c>
      <c r="AK1053">
        <f t="shared" si="66"/>
        <v>5.6354892700000079</v>
      </c>
      <c r="AL1053" s="3">
        <f>Sheet2!$Q$35</f>
        <v>10.235623914817568</v>
      </c>
      <c r="AM1053" s="3">
        <f>Sheet2!$Q$37</f>
        <v>7.8277745832156471</v>
      </c>
      <c r="AN1053" s="3">
        <f>Sheet2!$Q$39</f>
        <v>3.8789864960000009</v>
      </c>
      <c r="AU1053">
        <f t="shared" si="67"/>
        <v>4.0119559586460275E-2</v>
      </c>
      <c r="AV1053">
        <f>VLOOKUP(AI1053,Sheet3!C1085:F4376,4,FALSE)</f>
        <v>351.39870286269797</v>
      </c>
    </row>
    <row r="1054" spans="1:48">
      <c r="A1054">
        <v>56152753</v>
      </c>
      <c r="B1054">
        <v>110</v>
      </c>
      <c r="C1054" t="s">
        <v>164</v>
      </c>
      <c r="D1054">
        <v>0</v>
      </c>
      <c r="E1054" t="s">
        <v>165</v>
      </c>
      <c r="F1054" t="s">
        <v>34</v>
      </c>
      <c r="G1054" t="s">
        <v>166</v>
      </c>
      <c r="H1054">
        <v>1</v>
      </c>
      <c r="I1054">
        <v>18.62</v>
      </c>
      <c r="J1054">
        <v>20.71</v>
      </c>
      <c r="K1054">
        <v>9.3490000000000002</v>
      </c>
      <c r="L1054">
        <v>11.439</v>
      </c>
      <c r="M1054">
        <v>36848</v>
      </c>
      <c r="N1054" t="s">
        <v>167</v>
      </c>
      <c r="P1054">
        <v>2.2869999999999999</v>
      </c>
      <c r="V1054" t="s">
        <v>35</v>
      </c>
      <c r="W1054" s="1">
        <v>38676</v>
      </c>
      <c r="X1054">
        <v>20051120</v>
      </c>
      <c r="Y1054">
        <v>0.97521100000000005</v>
      </c>
      <c r="AB1054">
        <v>0.407720273738233</v>
      </c>
      <c r="AI1054" s="2">
        <f t="shared" si="64"/>
        <v>38676</v>
      </c>
      <c r="AJ1054">
        <f t="shared" si="65"/>
        <v>5.6550027899999975</v>
      </c>
      <c r="AK1054">
        <f t="shared" si="66"/>
        <v>5.6550027899999975</v>
      </c>
      <c r="AL1054" s="3">
        <f>Sheet2!$Q$35</f>
        <v>10.235623914817568</v>
      </c>
      <c r="AM1054" s="3">
        <f>Sheet2!$Q$37</f>
        <v>7.8277745832156471</v>
      </c>
      <c r="AN1054" s="3">
        <f>Sheet2!$Q$39</f>
        <v>3.8789864960000009</v>
      </c>
      <c r="AU1054">
        <f t="shared" si="67"/>
        <v>4.0258478106374555E-2</v>
      </c>
      <c r="AV1054">
        <f>VLOOKUP(AI1054,Sheet3!C1086:F4377,4,FALSE)</f>
        <v>322.98925128045164</v>
      </c>
    </row>
    <row r="1055" spans="1:48">
      <c r="A1055">
        <v>56171905</v>
      </c>
      <c r="B1055">
        <v>110</v>
      </c>
      <c r="C1055" t="s">
        <v>164</v>
      </c>
      <c r="D1055">
        <v>0</v>
      </c>
      <c r="E1055" t="s">
        <v>165</v>
      </c>
      <c r="F1055" t="s">
        <v>34</v>
      </c>
      <c r="G1055" t="s">
        <v>166</v>
      </c>
      <c r="H1055">
        <v>1</v>
      </c>
      <c r="I1055">
        <v>18.62</v>
      </c>
      <c r="J1055">
        <v>20.71</v>
      </c>
      <c r="K1055">
        <v>9.3490000000000002</v>
      </c>
      <c r="L1055">
        <v>11.439</v>
      </c>
      <c r="M1055">
        <v>36848</v>
      </c>
      <c r="N1055" t="s">
        <v>167</v>
      </c>
      <c r="P1055">
        <v>2.2869999999999999</v>
      </c>
      <c r="V1055" t="s">
        <v>35</v>
      </c>
      <c r="W1055" s="1">
        <v>38677</v>
      </c>
      <c r="X1055">
        <v>20051121</v>
      </c>
      <c r="Y1055">
        <v>0.97611800000000004</v>
      </c>
      <c r="AB1055">
        <v>0.35922797262617201</v>
      </c>
      <c r="AI1055" s="2">
        <f t="shared" si="64"/>
        <v>38677</v>
      </c>
      <c r="AJ1055">
        <f t="shared" si="65"/>
        <v>5.5787150200000042</v>
      </c>
      <c r="AK1055">
        <f t="shared" si="66"/>
        <v>5.5787150200000042</v>
      </c>
      <c r="AL1055" s="3">
        <f>Sheet2!$Q$35</f>
        <v>10.235623914817568</v>
      </c>
      <c r="AM1055" s="3">
        <f>Sheet2!$Q$37</f>
        <v>7.8277745832156471</v>
      </c>
      <c r="AN1055" s="3">
        <f>Sheet2!$Q$39</f>
        <v>3.8789864960000009</v>
      </c>
      <c r="AU1055">
        <f t="shared" si="67"/>
        <v>3.9715378547916354E-2</v>
      </c>
      <c r="AV1055">
        <f>VLOOKUP(AI1055,Sheet3!C1087:F4378,4,FALSE)</f>
        <v>265.10765042584995</v>
      </c>
    </row>
    <row r="1056" spans="1:48">
      <c r="A1056">
        <v>56194228</v>
      </c>
      <c r="B1056">
        <v>110</v>
      </c>
      <c r="C1056" t="s">
        <v>164</v>
      </c>
      <c r="D1056">
        <v>0</v>
      </c>
      <c r="E1056" t="s">
        <v>165</v>
      </c>
      <c r="F1056" t="s">
        <v>34</v>
      </c>
      <c r="G1056" t="s">
        <v>166</v>
      </c>
      <c r="H1056">
        <v>1</v>
      </c>
      <c r="I1056">
        <v>18.62</v>
      </c>
      <c r="J1056">
        <v>20.71</v>
      </c>
      <c r="K1056">
        <v>9.3490000000000002</v>
      </c>
      <c r="L1056">
        <v>11.439</v>
      </c>
      <c r="M1056">
        <v>36848</v>
      </c>
      <c r="N1056" t="s">
        <v>167</v>
      </c>
      <c r="P1056">
        <v>2.2869999999999999</v>
      </c>
      <c r="V1056" t="s">
        <v>35</v>
      </c>
      <c r="W1056" s="1">
        <v>38678</v>
      </c>
      <c r="X1056">
        <v>20051122</v>
      </c>
      <c r="Y1056">
        <v>0.97652399999999995</v>
      </c>
      <c r="AB1056">
        <v>0.33752138579982999</v>
      </c>
      <c r="AI1056" s="2">
        <f t="shared" si="64"/>
        <v>38678</v>
      </c>
      <c r="AJ1056">
        <f t="shared" si="65"/>
        <v>5.5445663600000188</v>
      </c>
      <c r="AK1056">
        <f t="shared" si="66"/>
        <v>5.5445663600000188</v>
      </c>
      <c r="AL1056" s="3">
        <f>Sheet2!$Q$35</f>
        <v>10.235623914817568</v>
      </c>
      <c r="AM1056" s="3">
        <f>Sheet2!$Q$37</f>
        <v>7.8277745832156471</v>
      </c>
      <c r="AN1056" s="3">
        <f>Sheet2!$Q$39</f>
        <v>3.8789864960000009</v>
      </c>
      <c r="AU1056">
        <f t="shared" si="67"/>
        <v>3.9472271138066353E-2</v>
      </c>
      <c r="AV1056">
        <f>VLOOKUP(AI1056,Sheet3!C1088:F4379,4,FALSE)</f>
        <v>212.39784499644526</v>
      </c>
    </row>
    <row r="1057" spans="1:48">
      <c r="A1057">
        <v>56216506</v>
      </c>
      <c r="B1057">
        <v>110</v>
      </c>
      <c r="C1057" t="s">
        <v>164</v>
      </c>
      <c r="D1057">
        <v>0</v>
      </c>
      <c r="E1057" t="s">
        <v>165</v>
      </c>
      <c r="F1057" t="s">
        <v>34</v>
      </c>
      <c r="G1057" t="s">
        <v>166</v>
      </c>
      <c r="H1057">
        <v>1</v>
      </c>
      <c r="I1057">
        <v>18.62</v>
      </c>
      <c r="J1057">
        <v>20.71</v>
      </c>
      <c r="K1057">
        <v>9.3490000000000002</v>
      </c>
      <c r="L1057">
        <v>11.439</v>
      </c>
      <c r="M1057">
        <v>36848</v>
      </c>
      <c r="N1057" t="s">
        <v>167</v>
      </c>
      <c r="P1057">
        <v>2.2869999999999999</v>
      </c>
      <c r="V1057" t="s">
        <v>35</v>
      </c>
      <c r="W1057" s="1">
        <v>38679</v>
      </c>
      <c r="X1057">
        <v>20051123</v>
      </c>
      <c r="Y1057">
        <v>0.97774899999999998</v>
      </c>
      <c r="AB1057">
        <v>0.27202737382378001</v>
      </c>
      <c r="AI1057" s="2">
        <f t="shared" si="64"/>
        <v>38679</v>
      </c>
      <c r="AJ1057">
        <f t="shared" si="65"/>
        <v>5.4415316100000126</v>
      </c>
      <c r="AK1057">
        <f t="shared" si="66"/>
        <v>5.4415316100000126</v>
      </c>
      <c r="AL1057" s="3">
        <f>Sheet2!$Q$35</f>
        <v>10.235623914817568</v>
      </c>
      <c r="AM1057" s="3">
        <f>Sheet2!$Q$37</f>
        <v>7.8277745832156471</v>
      </c>
      <c r="AN1057" s="3">
        <f>Sheet2!$Q$39</f>
        <v>3.8789864960000009</v>
      </c>
      <c r="AU1057">
        <f t="shared" si="67"/>
        <v>3.8738757401449608E-2</v>
      </c>
      <c r="AV1057">
        <f>VLOOKUP(AI1057,Sheet3!C1089:F4380,4,FALSE)</f>
        <v>174.77834676658787</v>
      </c>
    </row>
    <row r="1058" spans="1:48">
      <c r="A1058">
        <v>56238426</v>
      </c>
      <c r="B1058">
        <v>110</v>
      </c>
      <c r="C1058" t="s">
        <v>164</v>
      </c>
      <c r="D1058">
        <v>0</v>
      </c>
      <c r="E1058" t="s">
        <v>165</v>
      </c>
      <c r="F1058" t="s">
        <v>34</v>
      </c>
      <c r="G1058" t="s">
        <v>166</v>
      </c>
      <c r="H1058">
        <v>1</v>
      </c>
      <c r="I1058">
        <v>18.62</v>
      </c>
      <c r="J1058">
        <v>20.71</v>
      </c>
      <c r="K1058">
        <v>9.3490000000000002</v>
      </c>
      <c r="L1058">
        <v>11.439</v>
      </c>
      <c r="M1058">
        <v>36848</v>
      </c>
      <c r="N1058" t="s">
        <v>167</v>
      </c>
      <c r="P1058">
        <v>2.2869999999999999</v>
      </c>
      <c r="V1058" t="s">
        <v>35</v>
      </c>
      <c r="W1058" s="1">
        <v>38680</v>
      </c>
      <c r="X1058">
        <v>20051124</v>
      </c>
      <c r="Y1058">
        <v>0.980711</v>
      </c>
      <c r="AB1058">
        <v>0.113665526090674</v>
      </c>
      <c r="AI1058" s="2">
        <f t="shared" si="64"/>
        <v>38680</v>
      </c>
      <c r="AJ1058">
        <f t="shared" si="65"/>
        <v>5.1923977900000011</v>
      </c>
      <c r="AK1058">
        <f t="shared" si="66"/>
        <v>5.1923977900000011</v>
      </c>
      <c r="AL1058" s="3">
        <f>Sheet2!$Q$35</f>
        <v>10.235623914817568</v>
      </c>
      <c r="AM1058" s="3">
        <f>Sheet2!$Q$37</f>
        <v>7.8277745832156471</v>
      </c>
      <c r="AN1058" s="3">
        <f>Sheet2!$Q$39</f>
        <v>3.8789864960000009</v>
      </c>
      <c r="AU1058">
        <f t="shared" si="67"/>
        <v>3.696515112564653E-2</v>
      </c>
      <c r="AV1058">
        <f>VLOOKUP(AI1058,Sheet3!C1090:F4381,4,FALSE)</f>
        <v>147.4315928744505</v>
      </c>
    </row>
    <row r="1059" spans="1:48">
      <c r="A1059">
        <v>56260742</v>
      </c>
      <c r="B1059">
        <v>110</v>
      </c>
      <c r="C1059" t="s">
        <v>164</v>
      </c>
      <c r="D1059">
        <v>0</v>
      </c>
      <c r="E1059" t="s">
        <v>165</v>
      </c>
      <c r="F1059" t="s">
        <v>34</v>
      </c>
      <c r="G1059" t="s">
        <v>166</v>
      </c>
      <c r="H1059">
        <v>1</v>
      </c>
      <c r="I1059">
        <v>18.62</v>
      </c>
      <c r="J1059">
        <v>20.71</v>
      </c>
      <c r="K1059">
        <v>9.3490000000000002</v>
      </c>
      <c r="L1059">
        <v>11.439</v>
      </c>
      <c r="M1059">
        <v>36848</v>
      </c>
      <c r="N1059" t="s">
        <v>167</v>
      </c>
      <c r="P1059">
        <v>2.2869999999999999</v>
      </c>
      <c r="V1059" t="s">
        <v>35</v>
      </c>
      <c r="W1059" s="1">
        <v>38681</v>
      </c>
      <c r="X1059">
        <v>20051125</v>
      </c>
      <c r="Y1059">
        <v>0.98129699999999997</v>
      </c>
      <c r="AB1059">
        <v>8.2335329341316599E-2</v>
      </c>
      <c r="AI1059" s="2">
        <f t="shared" si="64"/>
        <v>38681</v>
      </c>
      <c r="AJ1059">
        <f t="shared" si="65"/>
        <v>5.1431093300000157</v>
      </c>
      <c r="AK1059">
        <f t="shared" si="66"/>
        <v>5.1431093300000157</v>
      </c>
      <c r="AL1059" s="3">
        <f>Sheet2!$Q$35</f>
        <v>10.235623914817568</v>
      </c>
      <c r="AM1059" s="3">
        <f>Sheet2!$Q$37</f>
        <v>7.8277745832156471</v>
      </c>
      <c r="AN1059" s="3">
        <f>Sheet2!$Q$39</f>
        <v>3.8789864960000009</v>
      </c>
      <c r="AU1059">
        <f t="shared" si="67"/>
        <v>3.6614262105518144E-2</v>
      </c>
      <c r="AV1059">
        <f>VLOOKUP(AI1059,Sheet3!C1091:F4382,4,FALSE)</f>
        <v>130.00335075666345</v>
      </c>
    </row>
    <row r="1060" spans="1:48">
      <c r="A1060">
        <v>56282552</v>
      </c>
      <c r="B1060">
        <v>110</v>
      </c>
      <c r="C1060" t="s">
        <v>164</v>
      </c>
      <c r="D1060">
        <v>0</v>
      </c>
      <c r="E1060" t="s">
        <v>165</v>
      </c>
      <c r="F1060" t="s">
        <v>34</v>
      </c>
      <c r="G1060" t="s">
        <v>166</v>
      </c>
      <c r="H1060">
        <v>1</v>
      </c>
      <c r="I1060">
        <v>18.62</v>
      </c>
      <c r="J1060">
        <v>20.71</v>
      </c>
      <c r="K1060">
        <v>9.3490000000000002</v>
      </c>
      <c r="L1060">
        <v>11.439</v>
      </c>
      <c r="M1060">
        <v>36848</v>
      </c>
      <c r="N1060" t="s">
        <v>167</v>
      </c>
      <c r="P1060">
        <v>2.2869999999999999</v>
      </c>
      <c r="V1060" t="s">
        <v>35</v>
      </c>
      <c r="W1060" s="1">
        <v>38682</v>
      </c>
      <c r="X1060">
        <v>20051126</v>
      </c>
      <c r="Y1060">
        <v>0.98122699999999996</v>
      </c>
      <c r="AB1060">
        <v>8.60778443113773E-2</v>
      </c>
      <c r="AI1060" s="2">
        <f t="shared" si="64"/>
        <v>38682</v>
      </c>
      <c r="AJ1060">
        <f t="shared" si="65"/>
        <v>5.1489970300000039</v>
      </c>
      <c r="AK1060">
        <f t="shared" si="66"/>
        <v>5.1489970300000039</v>
      </c>
      <c r="AL1060" s="3">
        <f>Sheet2!$Q$35</f>
        <v>10.235623914817568</v>
      </c>
      <c r="AM1060" s="3">
        <f>Sheet2!$Q$37</f>
        <v>7.8277745832156471</v>
      </c>
      <c r="AN1060" s="3">
        <f>Sheet2!$Q$39</f>
        <v>3.8789864960000009</v>
      </c>
      <c r="AU1060">
        <f t="shared" si="67"/>
        <v>3.665617717618188E-2</v>
      </c>
      <c r="AV1060">
        <f>VLOOKUP(AI1060,Sheet3!C1092:F4383,4,FALSE)</f>
        <v>117.25097847535588</v>
      </c>
    </row>
    <row r="1061" spans="1:48">
      <c r="A1061">
        <v>56304923</v>
      </c>
      <c r="B1061">
        <v>110</v>
      </c>
      <c r="C1061" t="s">
        <v>164</v>
      </c>
      <c r="D1061">
        <v>0</v>
      </c>
      <c r="E1061" t="s">
        <v>165</v>
      </c>
      <c r="F1061" t="s">
        <v>34</v>
      </c>
      <c r="G1061" t="s">
        <v>166</v>
      </c>
      <c r="H1061">
        <v>1</v>
      </c>
      <c r="I1061">
        <v>18.62</v>
      </c>
      <c r="J1061">
        <v>20.71</v>
      </c>
      <c r="K1061">
        <v>9.3490000000000002</v>
      </c>
      <c r="L1061">
        <v>11.439</v>
      </c>
      <c r="M1061">
        <v>36848</v>
      </c>
      <c r="N1061" t="s">
        <v>167</v>
      </c>
      <c r="P1061">
        <v>2.2869999999999999</v>
      </c>
      <c r="V1061" t="s">
        <v>35</v>
      </c>
      <c r="W1061" s="1">
        <v>38683</v>
      </c>
      <c r="X1061">
        <v>20051127</v>
      </c>
      <c r="Y1061">
        <v>0.98243800000000003</v>
      </c>
      <c r="AB1061">
        <v>2.1332335329337399E-2</v>
      </c>
      <c r="AI1061" s="2">
        <f t="shared" si="64"/>
        <v>38683</v>
      </c>
      <c r="AJ1061">
        <f t="shared" si="65"/>
        <v>5.0471398199999982</v>
      </c>
      <c r="AK1061">
        <f t="shared" si="66"/>
        <v>5.0471398199999982</v>
      </c>
      <c r="AL1061" s="3">
        <f>Sheet2!$Q$35</f>
        <v>10.235623914817568</v>
      </c>
      <c r="AM1061" s="3">
        <f>Sheet2!$Q$37</f>
        <v>7.8277745832156471</v>
      </c>
      <c r="AN1061" s="3">
        <f>Sheet2!$Q$39</f>
        <v>3.8789864960000009</v>
      </c>
      <c r="AU1061">
        <f t="shared" si="67"/>
        <v>3.59310464536979E-2</v>
      </c>
      <c r="AV1061">
        <f>VLOOKUP(AI1061,Sheet3!C1093:F4384,4,FALSE)</f>
        <v>107.19077367565767</v>
      </c>
    </row>
    <row r="1062" spans="1:48">
      <c r="A1062">
        <v>56326874</v>
      </c>
      <c r="B1062">
        <v>110</v>
      </c>
      <c r="C1062" t="s">
        <v>164</v>
      </c>
      <c r="D1062">
        <v>0</v>
      </c>
      <c r="E1062" t="s">
        <v>165</v>
      </c>
      <c r="F1062" t="s">
        <v>34</v>
      </c>
      <c r="G1062" t="s">
        <v>166</v>
      </c>
      <c r="H1062">
        <v>1</v>
      </c>
      <c r="I1062">
        <v>18.62</v>
      </c>
      <c r="J1062">
        <v>20.71</v>
      </c>
      <c r="K1062">
        <v>9.3490000000000002</v>
      </c>
      <c r="L1062">
        <v>11.439</v>
      </c>
      <c r="M1062">
        <v>36848</v>
      </c>
      <c r="N1062" t="s">
        <v>167</v>
      </c>
      <c r="P1062">
        <v>2.2869999999999999</v>
      </c>
      <c r="V1062" t="s">
        <v>35</v>
      </c>
      <c r="W1062" s="1">
        <v>38684</v>
      </c>
      <c r="X1062">
        <v>20051128</v>
      </c>
      <c r="Y1062">
        <v>0.98127299999999995</v>
      </c>
      <c r="AB1062">
        <v>8.3618477331052696E-2</v>
      </c>
      <c r="AI1062" s="2">
        <f t="shared" si="64"/>
        <v>38684</v>
      </c>
      <c r="AJ1062">
        <f t="shared" si="65"/>
        <v>5.1451279700000185</v>
      </c>
      <c r="AK1062">
        <f t="shared" si="66"/>
        <v>5.1451279700000185</v>
      </c>
      <c r="AL1062" s="3">
        <f>Sheet2!$Q$35</f>
        <v>10.235623914817568</v>
      </c>
      <c r="AM1062" s="3">
        <f>Sheet2!$Q$37</f>
        <v>7.8277745832156471</v>
      </c>
      <c r="AN1062" s="3">
        <f>Sheet2!$Q$39</f>
        <v>3.8789864960000009</v>
      </c>
      <c r="AU1062">
        <f t="shared" si="67"/>
        <v>3.6628632986888621E-2</v>
      </c>
      <c r="AV1062">
        <f>VLOOKUP(AI1062,Sheet3!C1094:F4385,4,FALSE)</f>
        <v>100.17696892093849</v>
      </c>
    </row>
    <row r="1063" spans="1:48">
      <c r="A1063">
        <v>56349223</v>
      </c>
      <c r="B1063">
        <v>110</v>
      </c>
      <c r="C1063" t="s">
        <v>164</v>
      </c>
      <c r="D1063">
        <v>0</v>
      </c>
      <c r="E1063" t="s">
        <v>165</v>
      </c>
      <c r="F1063" t="s">
        <v>34</v>
      </c>
      <c r="G1063" t="s">
        <v>166</v>
      </c>
      <c r="H1063">
        <v>1</v>
      </c>
      <c r="I1063">
        <v>18.62</v>
      </c>
      <c r="J1063">
        <v>20.71</v>
      </c>
      <c r="K1063">
        <v>9.3490000000000002</v>
      </c>
      <c r="L1063">
        <v>11.439</v>
      </c>
      <c r="M1063">
        <v>36848</v>
      </c>
      <c r="N1063" t="s">
        <v>167</v>
      </c>
      <c r="P1063">
        <v>2.2869999999999999</v>
      </c>
      <c r="V1063" t="s">
        <v>35</v>
      </c>
      <c r="W1063" s="1">
        <v>38685</v>
      </c>
      <c r="X1063">
        <v>20051129</v>
      </c>
      <c r="Y1063">
        <v>0.983066</v>
      </c>
      <c r="AB1063">
        <v>-1.22433704020549E-2</v>
      </c>
      <c r="AI1063" s="2">
        <f t="shared" si="64"/>
        <v>38685</v>
      </c>
      <c r="AJ1063">
        <f t="shared" si="65"/>
        <v>4.9943187400000113</v>
      </c>
      <c r="AK1063">
        <f t="shared" si="66"/>
        <v>4.9943187400000113</v>
      </c>
      <c r="AL1063" s="3">
        <f>Sheet2!$Q$35</f>
        <v>10.235623914817568</v>
      </c>
      <c r="AM1063" s="3">
        <f>Sheet2!$Q$37</f>
        <v>7.8277745832156471</v>
      </c>
      <c r="AN1063" s="3">
        <f>Sheet2!$Q$39</f>
        <v>3.8789864960000009</v>
      </c>
      <c r="AU1063">
        <f t="shared" si="67"/>
        <v>3.5555008391171226E-2</v>
      </c>
      <c r="AV1063">
        <f>VLOOKUP(AI1063,Sheet3!C1095:F4386,4,FALSE)</f>
        <v>102.08982476313463</v>
      </c>
    </row>
    <row r="1064" spans="1:48">
      <c r="A1064">
        <v>56371476</v>
      </c>
      <c r="B1064">
        <v>110</v>
      </c>
      <c r="C1064" t="s">
        <v>164</v>
      </c>
      <c r="D1064">
        <v>0</v>
      </c>
      <c r="E1064" t="s">
        <v>165</v>
      </c>
      <c r="F1064" t="s">
        <v>34</v>
      </c>
      <c r="G1064" t="s">
        <v>166</v>
      </c>
      <c r="H1064">
        <v>1</v>
      </c>
      <c r="I1064">
        <v>18.62</v>
      </c>
      <c r="J1064">
        <v>20.71</v>
      </c>
      <c r="K1064">
        <v>9.3490000000000002</v>
      </c>
      <c r="L1064">
        <v>11.439</v>
      </c>
      <c r="M1064">
        <v>36848</v>
      </c>
      <c r="N1064" t="s">
        <v>167</v>
      </c>
      <c r="P1064">
        <v>2.2869999999999999</v>
      </c>
      <c r="V1064" t="s">
        <v>35</v>
      </c>
      <c r="W1064" s="1">
        <v>38686</v>
      </c>
      <c r="X1064">
        <v>20051130</v>
      </c>
      <c r="Y1064">
        <v>0.98388900000000001</v>
      </c>
      <c r="AB1064">
        <v>-5.6244653550045598E-2</v>
      </c>
      <c r="AI1064" s="2">
        <f t="shared" si="64"/>
        <v>38686</v>
      </c>
      <c r="AJ1064">
        <f t="shared" si="65"/>
        <v>4.9250962100000066</v>
      </c>
      <c r="AK1064">
        <f t="shared" si="66"/>
        <v>4.9250962100000066</v>
      </c>
      <c r="AL1064" s="3">
        <f>Sheet2!$Q$35</f>
        <v>10.235623914817568</v>
      </c>
      <c r="AM1064" s="3">
        <f>Sheet2!$Q$37</f>
        <v>7.8277745832156471</v>
      </c>
      <c r="AN1064" s="3">
        <f>Sheet2!$Q$39</f>
        <v>3.8789864960000009</v>
      </c>
      <c r="AU1064">
        <f t="shared" si="67"/>
        <v>3.5062206917509518E-2</v>
      </c>
      <c r="AV1064">
        <f>VLOOKUP(AI1064,Sheet3!C1096:F4387,4,FALSE)</f>
        <v>107.68669926437518</v>
      </c>
    </row>
    <row r="1065" spans="1:48">
      <c r="A1065">
        <v>56393386</v>
      </c>
      <c r="B1065">
        <v>110</v>
      </c>
      <c r="C1065" t="s">
        <v>164</v>
      </c>
      <c r="D1065">
        <v>0</v>
      </c>
      <c r="E1065" t="s">
        <v>165</v>
      </c>
      <c r="F1065" t="s">
        <v>34</v>
      </c>
      <c r="G1065" t="s">
        <v>166</v>
      </c>
      <c r="H1065">
        <v>1</v>
      </c>
      <c r="I1065">
        <v>18.62</v>
      </c>
      <c r="J1065">
        <v>20.71</v>
      </c>
      <c r="K1065">
        <v>9.3490000000000002</v>
      </c>
      <c r="L1065">
        <v>11.439</v>
      </c>
      <c r="M1065">
        <v>36848</v>
      </c>
      <c r="N1065" t="s">
        <v>167</v>
      </c>
      <c r="P1065">
        <v>2.2869999999999999</v>
      </c>
      <c r="V1065" t="s">
        <v>35</v>
      </c>
      <c r="W1065" s="1">
        <v>38687</v>
      </c>
      <c r="X1065">
        <v>20051201</v>
      </c>
      <c r="Y1065">
        <v>0.98418099999999997</v>
      </c>
      <c r="AB1065">
        <v>-7.1856287425150295E-2</v>
      </c>
      <c r="AI1065" s="2">
        <f t="shared" si="64"/>
        <v>38687</v>
      </c>
      <c r="AJ1065">
        <f t="shared" si="65"/>
        <v>4.9005360900000028</v>
      </c>
      <c r="AK1065">
        <f t="shared" si="66"/>
        <v>4.9005360900000028</v>
      </c>
      <c r="AL1065" s="3">
        <f>Sheet2!$Q$35</f>
        <v>10.235623914817568</v>
      </c>
      <c r="AM1065" s="3">
        <f>Sheet2!$Q$37</f>
        <v>7.8277745832156471</v>
      </c>
      <c r="AN1065" s="3">
        <f>Sheet2!$Q$39</f>
        <v>3.8789864960000009</v>
      </c>
      <c r="AU1065">
        <f t="shared" si="67"/>
        <v>3.488736119416902E-2</v>
      </c>
      <c r="AV1065">
        <f>VLOOKUP(AI1065,Sheet3!C1097:F4388,4,FALSE)</f>
        <v>114.3462714557247</v>
      </c>
    </row>
    <row r="1066" spans="1:48">
      <c r="A1066">
        <v>56415713</v>
      </c>
      <c r="B1066">
        <v>110</v>
      </c>
      <c r="C1066" t="s">
        <v>164</v>
      </c>
      <c r="D1066">
        <v>0</v>
      </c>
      <c r="E1066" t="s">
        <v>165</v>
      </c>
      <c r="F1066" t="s">
        <v>34</v>
      </c>
      <c r="G1066" t="s">
        <v>166</v>
      </c>
      <c r="H1066">
        <v>1</v>
      </c>
      <c r="I1066">
        <v>18.62</v>
      </c>
      <c r="J1066">
        <v>20.71</v>
      </c>
      <c r="K1066">
        <v>9.3490000000000002</v>
      </c>
      <c r="L1066">
        <v>11.439</v>
      </c>
      <c r="M1066">
        <v>36848</v>
      </c>
      <c r="N1066" t="s">
        <v>167</v>
      </c>
      <c r="P1066">
        <v>2.2869999999999999</v>
      </c>
      <c r="V1066" t="s">
        <v>35</v>
      </c>
      <c r="W1066" s="1">
        <v>38688</v>
      </c>
      <c r="X1066">
        <v>20051202</v>
      </c>
      <c r="Y1066">
        <v>0.98422100000000001</v>
      </c>
      <c r="AB1066">
        <v>-7.3994867408043799E-2</v>
      </c>
      <c r="AI1066" s="2">
        <f t="shared" si="64"/>
        <v>38688</v>
      </c>
      <c r="AJ1066">
        <f t="shared" si="65"/>
        <v>4.8971716900000075</v>
      </c>
      <c r="AK1066">
        <f t="shared" si="66"/>
        <v>4.8971716900000075</v>
      </c>
      <c r="AL1066" s="3">
        <f>Sheet2!$Q$35</f>
        <v>10.235623914817568</v>
      </c>
      <c r="AM1066" s="3">
        <f>Sheet2!$Q$37</f>
        <v>7.8277745832156471</v>
      </c>
      <c r="AN1066" s="3">
        <f>Sheet2!$Q$39</f>
        <v>3.8789864960000009</v>
      </c>
      <c r="AU1066">
        <f t="shared" si="67"/>
        <v>3.48634097252183E-2</v>
      </c>
      <c r="AV1066">
        <f>VLOOKUP(AI1066,Sheet3!C1098:F4389,4,FALSE)</f>
        <v>120.65161108370457</v>
      </c>
    </row>
    <row r="1067" spans="1:48">
      <c r="A1067">
        <v>56437455</v>
      </c>
      <c r="B1067">
        <v>110</v>
      </c>
      <c r="C1067" t="s">
        <v>164</v>
      </c>
      <c r="D1067">
        <v>0</v>
      </c>
      <c r="E1067" t="s">
        <v>165</v>
      </c>
      <c r="F1067" t="s">
        <v>34</v>
      </c>
      <c r="G1067" t="s">
        <v>166</v>
      </c>
      <c r="H1067">
        <v>1</v>
      </c>
      <c r="I1067">
        <v>18.62</v>
      </c>
      <c r="J1067">
        <v>20.71</v>
      </c>
      <c r="K1067">
        <v>9.3490000000000002</v>
      </c>
      <c r="L1067">
        <v>11.439</v>
      </c>
      <c r="M1067">
        <v>36848</v>
      </c>
      <c r="N1067" t="s">
        <v>167</v>
      </c>
      <c r="P1067">
        <v>2.2869999999999999</v>
      </c>
      <c r="V1067" t="s">
        <v>35</v>
      </c>
      <c r="W1067" s="1">
        <v>38689</v>
      </c>
      <c r="X1067">
        <v>20051203</v>
      </c>
      <c r="Y1067">
        <v>0.98397800000000002</v>
      </c>
      <c r="AB1067">
        <v>-6.10029940119792E-2</v>
      </c>
      <c r="AI1067" s="2">
        <f t="shared" si="64"/>
        <v>38689</v>
      </c>
      <c r="AJ1067">
        <f t="shared" si="65"/>
        <v>4.9176104200000026</v>
      </c>
      <c r="AK1067">
        <f t="shared" si="66"/>
        <v>4.9176104200000026</v>
      </c>
      <c r="AL1067" s="3">
        <f>Sheet2!$Q$35</f>
        <v>10.235623914817568</v>
      </c>
      <c r="AM1067" s="3">
        <f>Sheet2!$Q$37</f>
        <v>7.8277745832156471</v>
      </c>
      <c r="AN1067" s="3">
        <f>Sheet2!$Q$39</f>
        <v>3.8789864960000009</v>
      </c>
      <c r="AU1067">
        <f t="shared" si="67"/>
        <v>3.5008914899094079E-2</v>
      </c>
      <c r="AV1067">
        <f>VLOOKUP(AI1067,Sheet3!C1099:F4390,4,FALSE)</f>
        <v>122.06854133718318</v>
      </c>
    </row>
    <row r="1068" spans="1:48">
      <c r="A1068">
        <v>56459805</v>
      </c>
      <c r="B1068">
        <v>110</v>
      </c>
      <c r="C1068" t="s">
        <v>164</v>
      </c>
      <c r="D1068">
        <v>0</v>
      </c>
      <c r="E1068" t="s">
        <v>165</v>
      </c>
      <c r="F1068" t="s">
        <v>34</v>
      </c>
      <c r="G1068" t="s">
        <v>166</v>
      </c>
      <c r="H1068">
        <v>1</v>
      </c>
      <c r="I1068">
        <v>18.62</v>
      </c>
      <c r="J1068">
        <v>20.71</v>
      </c>
      <c r="K1068">
        <v>9.3490000000000002</v>
      </c>
      <c r="L1068">
        <v>11.439</v>
      </c>
      <c r="M1068">
        <v>36848</v>
      </c>
      <c r="N1068" t="s">
        <v>167</v>
      </c>
      <c r="P1068">
        <v>2.2869999999999999</v>
      </c>
      <c r="V1068" t="s">
        <v>35</v>
      </c>
      <c r="W1068" s="1">
        <v>38690</v>
      </c>
      <c r="X1068">
        <v>20051204</v>
      </c>
      <c r="Y1068">
        <v>0.98365599999999997</v>
      </c>
      <c r="AB1068">
        <v>-4.3787425149701402E-2</v>
      </c>
      <c r="AI1068" s="2">
        <f t="shared" si="64"/>
        <v>38690</v>
      </c>
      <c r="AJ1068">
        <f t="shared" si="65"/>
        <v>4.9446938400000136</v>
      </c>
      <c r="AK1068">
        <f t="shared" si="66"/>
        <v>4.9446938400000136</v>
      </c>
      <c r="AL1068" s="3">
        <f>Sheet2!$Q$35</f>
        <v>10.235623914817568</v>
      </c>
      <c r="AM1068" s="3">
        <f>Sheet2!$Q$37</f>
        <v>7.8277745832156471</v>
      </c>
      <c r="AN1068" s="3">
        <f>Sheet2!$Q$39</f>
        <v>3.8789864960000009</v>
      </c>
      <c r="AU1068">
        <f t="shared" si="67"/>
        <v>3.5201724224147683E-2</v>
      </c>
      <c r="AV1068">
        <f>VLOOKUP(AI1068,Sheet3!C1100:F4391,4,FALSE)</f>
        <v>119.23468083022594</v>
      </c>
    </row>
    <row r="1069" spans="1:48">
      <c r="A1069">
        <v>56481674</v>
      </c>
      <c r="B1069">
        <v>110</v>
      </c>
      <c r="C1069" t="s">
        <v>164</v>
      </c>
      <c r="D1069">
        <v>0</v>
      </c>
      <c r="E1069" t="s">
        <v>165</v>
      </c>
      <c r="F1069" t="s">
        <v>34</v>
      </c>
      <c r="G1069" t="s">
        <v>166</v>
      </c>
      <c r="H1069">
        <v>1</v>
      </c>
      <c r="I1069">
        <v>18.62</v>
      </c>
      <c r="J1069">
        <v>20.71</v>
      </c>
      <c r="K1069">
        <v>9.3490000000000002</v>
      </c>
      <c r="L1069">
        <v>11.439</v>
      </c>
      <c r="M1069">
        <v>36848</v>
      </c>
      <c r="N1069" t="s">
        <v>167</v>
      </c>
      <c r="P1069">
        <v>2.2869999999999999</v>
      </c>
      <c r="V1069" t="s">
        <v>35</v>
      </c>
      <c r="W1069" s="1">
        <v>38691</v>
      </c>
      <c r="X1069">
        <v>20051205</v>
      </c>
      <c r="Y1069">
        <v>0.98365599999999997</v>
      </c>
      <c r="AB1069">
        <v>-4.3787425149701402E-2</v>
      </c>
      <c r="AI1069" s="2">
        <f t="shared" si="64"/>
        <v>38691</v>
      </c>
      <c r="AJ1069">
        <f t="shared" si="65"/>
        <v>4.9446938400000136</v>
      </c>
      <c r="AK1069">
        <f t="shared" si="66"/>
        <v>4.9446938400000136</v>
      </c>
      <c r="AL1069" s="3">
        <f>Sheet2!$Q$35</f>
        <v>10.235623914817568</v>
      </c>
      <c r="AM1069" s="3">
        <f>Sheet2!$Q$37</f>
        <v>7.8277745832156471</v>
      </c>
      <c r="AN1069" s="3">
        <f>Sheet2!$Q$39</f>
        <v>3.8789864960000009</v>
      </c>
      <c r="AU1069">
        <f t="shared" si="67"/>
        <v>3.5201724224147683E-2</v>
      </c>
      <c r="AV1069">
        <f>VLOOKUP(AI1069,Sheet3!C1101:F4392,4,FALSE)</f>
        <v>113.56695981631145</v>
      </c>
    </row>
    <row r="1070" spans="1:48">
      <c r="A1070">
        <v>56503986</v>
      </c>
      <c r="B1070">
        <v>110</v>
      </c>
      <c r="C1070" t="s">
        <v>164</v>
      </c>
      <c r="D1070">
        <v>0</v>
      </c>
      <c r="E1070" t="s">
        <v>165</v>
      </c>
      <c r="F1070" t="s">
        <v>34</v>
      </c>
      <c r="G1070" t="s">
        <v>166</v>
      </c>
      <c r="H1070">
        <v>1</v>
      </c>
      <c r="I1070">
        <v>18.62</v>
      </c>
      <c r="J1070">
        <v>20.71</v>
      </c>
      <c r="K1070">
        <v>9.3490000000000002</v>
      </c>
      <c r="L1070">
        <v>11.439</v>
      </c>
      <c r="M1070">
        <v>36848</v>
      </c>
      <c r="N1070" t="s">
        <v>167</v>
      </c>
      <c r="P1070">
        <v>2.2869999999999999</v>
      </c>
      <c r="V1070" t="s">
        <v>35</v>
      </c>
      <c r="W1070" s="1">
        <v>38692</v>
      </c>
      <c r="X1070">
        <v>20051206</v>
      </c>
      <c r="Y1070">
        <v>0.98343800000000003</v>
      </c>
      <c r="AB1070">
        <v>-3.2132164242946598E-2</v>
      </c>
      <c r="AI1070" s="2">
        <f t="shared" si="64"/>
        <v>38692</v>
      </c>
      <c r="AJ1070">
        <f t="shared" si="65"/>
        <v>4.9630298200000027</v>
      </c>
      <c r="AK1070">
        <f t="shared" si="66"/>
        <v>4.9630298200000027</v>
      </c>
      <c r="AL1070" s="3">
        <f>Sheet2!$Q$35</f>
        <v>10.235623914817568</v>
      </c>
      <c r="AM1070" s="3">
        <f>Sheet2!$Q$37</f>
        <v>7.8277745832156471</v>
      </c>
      <c r="AN1070" s="3">
        <f>Sheet2!$Q$39</f>
        <v>3.8789864960000009</v>
      </c>
      <c r="AU1070">
        <f t="shared" si="67"/>
        <v>3.5332259729929191E-2</v>
      </c>
      <c r="AV1070">
        <f>VLOOKUP(AI1070,Sheet3!C1102:F4393,4,FALSE)</f>
        <v>105.41961085880939</v>
      </c>
    </row>
    <row r="1071" spans="1:48">
      <c r="A1071">
        <v>56525834</v>
      </c>
      <c r="B1071">
        <v>110</v>
      </c>
      <c r="C1071" t="s">
        <v>164</v>
      </c>
      <c r="D1071">
        <v>0</v>
      </c>
      <c r="E1071" t="s">
        <v>165</v>
      </c>
      <c r="F1071" t="s">
        <v>34</v>
      </c>
      <c r="G1071" t="s">
        <v>166</v>
      </c>
      <c r="H1071">
        <v>1</v>
      </c>
      <c r="I1071">
        <v>18.62</v>
      </c>
      <c r="J1071">
        <v>20.71</v>
      </c>
      <c r="K1071">
        <v>9.3490000000000002</v>
      </c>
      <c r="L1071">
        <v>11.439</v>
      </c>
      <c r="M1071">
        <v>36848</v>
      </c>
      <c r="N1071" t="s">
        <v>167</v>
      </c>
      <c r="P1071">
        <v>2.2869999999999999</v>
      </c>
      <c r="V1071" t="s">
        <v>35</v>
      </c>
      <c r="W1071" s="1">
        <v>38693</v>
      </c>
      <c r="X1071">
        <v>20051207</v>
      </c>
      <c r="Y1071">
        <v>0.98454900000000001</v>
      </c>
      <c r="AB1071">
        <v>-9.1531223267752704E-2</v>
      </c>
      <c r="AI1071" s="2">
        <f t="shared" si="64"/>
        <v>38693</v>
      </c>
      <c r="AJ1071">
        <f t="shared" si="65"/>
        <v>4.8695836100000065</v>
      </c>
      <c r="AK1071">
        <f t="shared" si="66"/>
        <v>4.8695836100000065</v>
      </c>
      <c r="AL1071" s="3">
        <f>Sheet2!$Q$35</f>
        <v>10.235623914817568</v>
      </c>
      <c r="AM1071" s="3">
        <f>Sheet2!$Q$37</f>
        <v>7.8277745832156471</v>
      </c>
      <c r="AN1071" s="3">
        <f>Sheet2!$Q$39</f>
        <v>3.8789864960000009</v>
      </c>
      <c r="AU1071">
        <f t="shared" si="67"/>
        <v>3.466700767982215E-2</v>
      </c>
      <c r="AV1071">
        <f>VLOOKUP(AI1071,Sheet3!C1103:F4394,4,FALSE)</f>
        <v>94.509247907024005</v>
      </c>
    </row>
    <row r="1072" spans="1:48">
      <c r="A1072">
        <v>56548206</v>
      </c>
      <c r="B1072">
        <v>110</v>
      </c>
      <c r="C1072" t="s">
        <v>164</v>
      </c>
      <c r="D1072">
        <v>0</v>
      </c>
      <c r="E1072" t="s">
        <v>165</v>
      </c>
      <c r="F1072" t="s">
        <v>34</v>
      </c>
      <c r="G1072" t="s">
        <v>166</v>
      </c>
      <c r="H1072">
        <v>1</v>
      </c>
      <c r="I1072">
        <v>18.62</v>
      </c>
      <c r="J1072">
        <v>20.71</v>
      </c>
      <c r="K1072">
        <v>9.3490000000000002</v>
      </c>
      <c r="L1072">
        <v>11.439</v>
      </c>
      <c r="M1072">
        <v>36848</v>
      </c>
      <c r="N1072" t="s">
        <v>167</v>
      </c>
      <c r="P1072">
        <v>2.2869999999999999</v>
      </c>
      <c r="V1072" t="s">
        <v>35</v>
      </c>
      <c r="W1072" s="1">
        <v>38694</v>
      </c>
      <c r="X1072">
        <v>20051208</v>
      </c>
      <c r="Y1072">
        <v>0.98422600000000005</v>
      </c>
      <c r="AB1072">
        <v>-7.4262189905906995E-2</v>
      </c>
      <c r="AI1072" s="2">
        <f t="shared" si="64"/>
        <v>38694</v>
      </c>
      <c r="AJ1072">
        <f t="shared" si="65"/>
        <v>4.8967511400000063</v>
      </c>
      <c r="AK1072">
        <f t="shared" si="66"/>
        <v>4.8967511400000063</v>
      </c>
      <c r="AL1072" s="3">
        <f>Sheet2!$Q$35</f>
        <v>10.235623914817568</v>
      </c>
      <c r="AM1072" s="3">
        <f>Sheet2!$Q$37</f>
        <v>7.8277745832156471</v>
      </c>
      <c r="AN1072" s="3">
        <f>Sheet2!$Q$39</f>
        <v>3.8789864960000009</v>
      </c>
      <c r="AU1072">
        <f t="shared" si="67"/>
        <v>3.4860415791599451E-2</v>
      </c>
      <c r="AV1072">
        <f>VLOOKUP(AI1072,Sheet3!C1104:F4395,4,FALSE)</f>
        <v>85.015815208717243</v>
      </c>
    </row>
    <row r="1073" spans="1:48">
      <c r="A1073">
        <v>56570509</v>
      </c>
      <c r="B1073">
        <v>110</v>
      </c>
      <c r="C1073" t="s">
        <v>164</v>
      </c>
      <c r="D1073">
        <v>0</v>
      </c>
      <c r="E1073" t="s">
        <v>165</v>
      </c>
      <c r="F1073" t="s">
        <v>34</v>
      </c>
      <c r="G1073" t="s">
        <v>166</v>
      </c>
      <c r="H1073">
        <v>1</v>
      </c>
      <c r="I1073">
        <v>18.62</v>
      </c>
      <c r="J1073">
        <v>20.71</v>
      </c>
      <c r="K1073">
        <v>9.3490000000000002</v>
      </c>
      <c r="L1073">
        <v>11.439</v>
      </c>
      <c r="M1073">
        <v>36848</v>
      </c>
      <c r="N1073" t="s">
        <v>167</v>
      </c>
      <c r="P1073">
        <v>2.2869999999999999</v>
      </c>
      <c r="V1073" t="s">
        <v>35</v>
      </c>
      <c r="W1073" s="1">
        <v>38695</v>
      </c>
      <c r="X1073">
        <v>20051209</v>
      </c>
      <c r="Y1073">
        <v>0.984398</v>
      </c>
      <c r="AB1073">
        <v>-8.3458083832337202E-2</v>
      </c>
      <c r="AI1073" s="2">
        <f t="shared" si="64"/>
        <v>38695</v>
      </c>
      <c r="AJ1073">
        <f t="shared" si="65"/>
        <v>4.8822842200000025</v>
      </c>
      <c r="AK1073">
        <f t="shared" si="66"/>
        <v>4.8822842200000025</v>
      </c>
      <c r="AL1073" s="3">
        <f>Sheet2!$Q$35</f>
        <v>10.235623914817568</v>
      </c>
      <c r="AM1073" s="3">
        <f>Sheet2!$Q$37</f>
        <v>7.8277745832156471</v>
      </c>
      <c r="AN1073" s="3">
        <f>Sheet2!$Q$39</f>
        <v>3.8789864960000009</v>
      </c>
      <c r="AU1073">
        <f t="shared" si="67"/>
        <v>3.4757424475111202E-2</v>
      </c>
      <c r="AV1073">
        <f>VLOOKUP(AI1073,Sheet3!C1105:F4396,4,FALSE)</f>
        <v>77.364391839932694</v>
      </c>
    </row>
    <row r="1074" spans="1:48">
      <c r="A1074">
        <v>56592305</v>
      </c>
      <c r="B1074">
        <v>110</v>
      </c>
      <c r="C1074" t="s">
        <v>164</v>
      </c>
      <c r="D1074">
        <v>0</v>
      </c>
      <c r="E1074" t="s">
        <v>165</v>
      </c>
      <c r="F1074" t="s">
        <v>34</v>
      </c>
      <c r="G1074" t="s">
        <v>166</v>
      </c>
      <c r="H1074">
        <v>1</v>
      </c>
      <c r="I1074">
        <v>18.62</v>
      </c>
      <c r="J1074">
        <v>20.71</v>
      </c>
      <c r="K1074">
        <v>9.3490000000000002</v>
      </c>
      <c r="L1074">
        <v>11.439</v>
      </c>
      <c r="M1074">
        <v>36848</v>
      </c>
      <c r="N1074" t="s">
        <v>167</v>
      </c>
      <c r="P1074">
        <v>2.2869999999999999</v>
      </c>
      <c r="V1074" t="s">
        <v>35</v>
      </c>
      <c r="W1074" s="1">
        <v>38696</v>
      </c>
      <c r="X1074">
        <v>20051210</v>
      </c>
      <c r="Y1074">
        <v>0.98514100000000004</v>
      </c>
      <c r="AB1074">
        <v>-0.123182207014547</v>
      </c>
      <c r="AI1074" s="2">
        <f t="shared" si="64"/>
        <v>38696</v>
      </c>
      <c r="AJ1074">
        <f t="shared" si="65"/>
        <v>4.8197904900000026</v>
      </c>
      <c r="AK1074">
        <f t="shared" si="66"/>
        <v>4.8197904900000026</v>
      </c>
      <c r="AL1074" s="3">
        <f>Sheet2!$Q$35</f>
        <v>10.235623914817568</v>
      </c>
      <c r="AM1074" s="3">
        <f>Sheet2!$Q$37</f>
        <v>7.8277745832156471</v>
      </c>
      <c r="AN1074" s="3">
        <f>Sheet2!$Q$39</f>
        <v>3.8789864960000009</v>
      </c>
      <c r="AU1074">
        <f t="shared" si="67"/>
        <v>3.4312525939351038E-2</v>
      </c>
      <c r="AV1074">
        <f>VLOOKUP(AI1074,Sheet3!C1106:F4397,4,FALSE)</f>
        <v>71.625824313344282</v>
      </c>
    </row>
    <row r="1075" spans="1:48">
      <c r="A1075">
        <v>56614635</v>
      </c>
      <c r="B1075">
        <v>110</v>
      </c>
      <c r="C1075" t="s">
        <v>164</v>
      </c>
      <c r="D1075">
        <v>0</v>
      </c>
      <c r="E1075" t="s">
        <v>165</v>
      </c>
      <c r="F1075" t="s">
        <v>34</v>
      </c>
      <c r="G1075" t="s">
        <v>166</v>
      </c>
      <c r="H1075">
        <v>1</v>
      </c>
      <c r="I1075">
        <v>18.62</v>
      </c>
      <c r="J1075">
        <v>20.71</v>
      </c>
      <c r="K1075">
        <v>9.3490000000000002</v>
      </c>
      <c r="L1075">
        <v>11.439</v>
      </c>
      <c r="M1075">
        <v>36848</v>
      </c>
      <c r="N1075" t="s">
        <v>167</v>
      </c>
      <c r="P1075">
        <v>2.2869999999999999</v>
      </c>
      <c r="V1075" t="s">
        <v>35</v>
      </c>
      <c r="W1075" s="1">
        <v>38697</v>
      </c>
      <c r="X1075">
        <v>20051211</v>
      </c>
      <c r="Y1075">
        <v>0.98576799999999998</v>
      </c>
      <c r="AB1075">
        <v>-0.15670444824636501</v>
      </c>
      <c r="AI1075" s="2">
        <f t="shared" si="64"/>
        <v>38697</v>
      </c>
      <c r="AJ1075">
        <f t="shared" si="65"/>
        <v>4.7670535200000046</v>
      </c>
      <c r="AK1075">
        <f t="shared" si="66"/>
        <v>4.7670535200000046</v>
      </c>
      <c r="AL1075" s="3">
        <f>Sheet2!$Q$35</f>
        <v>10.235623914817568</v>
      </c>
      <c r="AM1075" s="3">
        <f>Sheet2!$Q$37</f>
        <v>7.8277745832156471</v>
      </c>
      <c r="AN1075" s="3">
        <f>Sheet2!$Q$39</f>
        <v>3.8789864960000009</v>
      </c>
      <c r="AU1075">
        <f t="shared" si="67"/>
        <v>3.3937086663548048E-2</v>
      </c>
      <c r="AV1075">
        <f>VLOOKUP(AI1075,Sheet3!C1107:F4398,4,FALSE)</f>
        <v>67.94180565429987</v>
      </c>
    </row>
    <row r="1076" spans="1:48">
      <c r="A1076">
        <v>56636519</v>
      </c>
      <c r="B1076">
        <v>110</v>
      </c>
      <c r="C1076" t="s">
        <v>164</v>
      </c>
      <c r="D1076">
        <v>0</v>
      </c>
      <c r="E1076" t="s">
        <v>165</v>
      </c>
      <c r="F1076" t="s">
        <v>34</v>
      </c>
      <c r="G1076" t="s">
        <v>166</v>
      </c>
      <c r="H1076">
        <v>1</v>
      </c>
      <c r="I1076">
        <v>18.62</v>
      </c>
      <c r="J1076">
        <v>20.71</v>
      </c>
      <c r="K1076">
        <v>9.3490000000000002</v>
      </c>
      <c r="L1076">
        <v>11.439</v>
      </c>
      <c r="M1076">
        <v>36848</v>
      </c>
      <c r="N1076" t="s">
        <v>167</v>
      </c>
      <c r="P1076">
        <v>2.2869999999999999</v>
      </c>
      <c r="V1076" t="s">
        <v>35</v>
      </c>
      <c r="W1076" s="1">
        <v>38698</v>
      </c>
      <c r="X1076">
        <v>20051212</v>
      </c>
      <c r="Y1076">
        <v>0.98669700000000005</v>
      </c>
      <c r="AB1076">
        <v>-0.206372968349021</v>
      </c>
      <c r="AI1076" s="2">
        <f t="shared" si="64"/>
        <v>38698</v>
      </c>
      <c r="AJ1076">
        <f t="shared" si="65"/>
        <v>4.6889153300000004</v>
      </c>
      <c r="AK1076">
        <f t="shared" si="66"/>
        <v>4.6889153300000004</v>
      </c>
      <c r="AL1076" s="3">
        <f>Sheet2!$Q$35</f>
        <v>10.235623914817568</v>
      </c>
      <c r="AM1076" s="3">
        <f>Sheet2!$Q$37</f>
        <v>7.8277745832156471</v>
      </c>
      <c r="AN1076" s="3">
        <f>Sheet2!$Q$39</f>
        <v>3.8789864960000009</v>
      </c>
      <c r="AU1076">
        <f t="shared" si="67"/>
        <v>3.3380813797166863E-2</v>
      </c>
      <c r="AV1076">
        <f>VLOOKUP(AI1076,Sheet3!C1108:F4399,4,FALSE)</f>
        <v>65.88725678675587</v>
      </c>
    </row>
    <row r="1077" spans="1:48">
      <c r="A1077">
        <v>56658803</v>
      </c>
      <c r="B1077">
        <v>110</v>
      </c>
      <c r="C1077" t="s">
        <v>164</v>
      </c>
      <c r="D1077">
        <v>0</v>
      </c>
      <c r="E1077" t="s">
        <v>165</v>
      </c>
      <c r="F1077" t="s">
        <v>34</v>
      </c>
      <c r="G1077" t="s">
        <v>166</v>
      </c>
      <c r="H1077">
        <v>1</v>
      </c>
      <c r="I1077">
        <v>18.62</v>
      </c>
      <c r="J1077">
        <v>20.71</v>
      </c>
      <c r="K1077">
        <v>9.3490000000000002</v>
      </c>
      <c r="L1077">
        <v>11.439</v>
      </c>
      <c r="M1077">
        <v>36848</v>
      </c>
      <c r="N1077" t="s">
        <v>167</v>
      </c>
      <c r="P1077">
        <v>2.2869999999999999</v>
      </c>
      <c r="V1077" t="s">
        <v>35</v>
      </c>
      <c r="W1077" s="1">
        <v>38699</v>
      </c>
      <c r="X1077">
        <v>20051213</v>
      </c>
      <c r="Y1077">
        <v>0.98661699999999997</v>
      </c>
      <c r="AB1077">
        <v>-0.20209580838323399</v>
      </c>
      <c r="AI1077" s="2">
        <f t="shared" si="64"/>
        <v>38699</v>
      </c>
      <c r="AJ1077">
        <f t="shared" si="65"/>
        <v>4.6956441300000051</v>
      </c>
      <c r="AK1077">
        <f t="shared" si="66"/>
        <v>4.6956441300000051</v>
      </c>
      <c r="AL1077" s="3">
        <f>Sheet2!$Q$35</f>
        <v>10.235623914817568</v>
      </c>
      <c r="AM1077" s="3">
        <f>Sheet2!$Q$37</f>
        <v>7.8277745832156471</v>
      </c>
      <c r="AN1077" s="3">
        <f>Sheet2!$Q$39</f>
        <v>3.8789864960000009</v>
      </c>
      <c r="AU1077">
        <f t="shared" si="67"/>
        <v>3.3428716735068392E-2</v>
      </c>
      <c r="AV1077">
        <f>VLOOKUP(AI1077,Sheet3!C1109:F4400,4,FALSE)</f>
        <v>64.895405609320832</v>
      </c>
    </row>
    <row r="1078" spans="1:48">
      <c r="A1078">
        <v>56680631</v>
      </c>
      <c r="B1078">
        <v>110</v>
      </c>
      <c r="C1078" t="s">
        <v>164</v>
      </c>
      <c r="D1078">
        <v>0</v>
      </c>
      <c r="E1078" t="s">
        <v>165</v>
      </c>
      <c r="F1078" t="s">
        <v>34</v>
      </c>
      <c r="G1078" t="s">
        <v>166</v>
      </c>
      <c r="H1078">
        <v>1</v>
      </c>
      <c r="I1078">
        <v>18.62</v>
      </c>
      <c r="J1078">
        <v>20.71</v>
      </c>
      <c r="K1078">
        <v>9.3490000000000002</v>
      </c>
      <c r="L1078">
        <v>11.439</v>
      </c>
      <c r="M1078">
        <v>36848</v>
      </c>
      <c r="N1078" t="s">
        <v>167</v>
      </c>
      <c r="P1078">
        <v>2.2869999999999999</v>
      </c>
      <c r="V1078" t="s">
        <v>35</v>
      </c>
      <c r="W1078" s="1">
        <v>38700</v>
      </c>
      <c r="X1078">
        <v>20051214</v>
      </c>
      <c r="Y1078">
        <v>0.98806799999999995</v>
      </c>
      <c r="AB1078">
        <v>-0.27967279726261701</v>
      </c>
      <c r="AI1078" s="2">
        <f t="shared" si="64"/>
        <v>38700</v>
      </c>
      <c r="AJ1078">
        <f t="shared" si="65"/>
        <v>4.5736005200000136</v>
      </c>
      <c r="AK1078">
        <f t="shared" si="66"/>
        <v>4.5736005200000136</v>
      </c>
      <c r="AL1078" s="3">
        <f>Sheet2!$Q$35</f>
        <v>10.235623914817568</v>
      </c>
      <c r="AM1078" s="3">
        <f>Sheet2!$Q$37</f>
        <v>7.8277745832156471</v>
      </c>
      <c r="AN1078" s="3">
        <f>Sheet2!$Q$39</f>
        <v>3.8789864960000009</v>
      </c>
      <c r="AU1078">
        <f t="shared" si="67"/>
        <v>3.2559877198880018E-2</v>
      </c>
      <c r="AV1078">
        <f>VLOOKUP(AI1078,Sheet3!C1110:F4401,4,FALSE)</f>
        <v>66.028949812103733</v>
      </c>
    </row>
    <row r="1079" spans="1:48">
      <c r="A1079">
        <v>56702980</v>
      </c>
      <c r="B1079">
        <v>110</v>
      </c>
      <c r="C1079" t="s">
        <v>164</v>
      </c>
      <c r="D1079">
        <v>0</v>
      </c>
      <c r="E1079" t="s">
        <v>165</v>
      </c>
      <c r="F1079" t="s">
        <v>34</v>
      </c>
      <c r="G1079" t="s">
        <v>166</v>
      </c>
      <c r="H1079">
        <v>1</v>
      </c>
      <c r="I1079">
        <v>18.62</v>
      </c>
      <c r="J1079">
        <v>20.71</v>
      </c>
      <c r="K1079">
        <v>9.3490000000000002</v>
      </c>
      <c r="L1079">
        <v>11.439</v>
      </c>
      <c r="M1079">
        <v>36848</v>
      </c>
      <c r="N1079" t="s">
        <v>167</v>
      </c>
      <c r="P1079">
        <v>2.2869999999999999</v>
      </c>
      <c r="V1079" t="s">
        <v>35</v>
      </c>
      <c r="W1079" s="1">
        <v>38701</v>
      </c>
      <c r="X1079">
        <v>20051215</v>
      </c>
      <c r="Y1079">
        <v>0.98854699999999995</v>
      </c>
      <c r="AB1079">
        <v>-0.30528229255774098</v>
      </c>
      <c r="AI1079" s="2">
        <f t="shared" si="64"/>
        <v>38701</v>
      </c>
      <c r="AJ1079">
        <f t="shared" si="65"/>
        <v>4.5333118300000166</v>
      </c>
      <c r="AK1079">
        <f t="shared" si="66"/>
        <v>4.5333118300000166</v>
      </c>
      <c r="AL1079" s="3">
        <f>Sheet2!$Q$35</f>
        <v>10.235623914817568</v>
      </c>
      <c r="AM1079" s="3">
        <f>Sheet2!$Q$37</f>
        <v>7.8277745832156471</v>
      </c>
      <c r="AN1079" s="3">
        <f>Sheet2!$Q$39</f>
        <v>3.8789864960000009</v>
      </c>
      <c r="AU1079">
        <f t="shared" si="67"/>
        <v>3.2273058358194814E-2</v>
      </c>
      <c r="AV1079">
        <f>VLOOKUP(AI1079,Sheet3!C1111:F4402,4,FALSE)</f>
        <v>68.50857775569132</v>
      </c>
    </row>
    <row r="1080" spans="1:48">
      <c r="A1080">
        <v>56725203</v>
      </c>
      <c r="B1080">
        <v>110</v>
      </c>
      <c r="C1080" t="s">
        <v>164</v>
      </c>
      <c r="D1080">
        <v>0</v>
      </c>
      <c r="E1080" t="s">
        <v>165</v>
      </c>
      <c r="F1080" t="s">
        <v>34</v>
      </c>
      <c r="G1080" t="s">
        <v>166</v>
      </c>
      <c r="H1080">
        <v>1</v>
      </c>
      <c r="I1080">
        <v>18.62</v>
      </c>
      <c r="J1080">
        <v>20.71</v>
      </c>
      <c r="K1080">
        <v>9.3490000000000002</v>
      </c>
      <c r="L1080">
        <v>11.439</v>
      </c>
      <c r="M1080">
        <v>36848</v>
      </c>
      <c r="N1080" t="s">
        <v>167</v>
      </c>
      <c r="P1080">
        <v>2.2869999999999999</v>
      </c>
      <c r="V1080" t="s">
        <v>35</v>
      </c>
      <c r="W1080" s="1">
        <v>38702</v>
      </c>
      <c r="X1080">
        <v>20051216</v>
      </c>
      <c r="Y1080">
        <v>0.98865000000000003</v>
      </c>
      <c r="AB1080">
        <v>-0.31078913601369101</v>
      </c>
      <c r="AI1080" s="2">
        <f t="shared" si="64"/>
        <v>38702</v>
      </c>
      <c r="AJ1080">
        <f t="shared" si="65"/>
        <v>4.5246485000000121</v>
      </c>
      <c r="AK1080">
        <f t="shared" si="66"/>
        <v>4.5246485000000121</v>
      </c>
      <c r="AL1080" s="3">
        <f>Sheet2!$Q$35</f>
        <v>10.235623914817568</v>
      </c>
      <c r="AM1080" s="3">
        <f>Sheet2!$Q$37</f>
        <v>7.8277745832156471</v>
      </c>
      <c r="AN1080" s="3">
        <f>Sheet2!$Q$39</f>
        <v>3.8789864960000009</v>
      </c>
      <c r="AU1080">
        <f t="shared" si="67"/>
        <v>3.2211383325646603E-2</v>
      </c>
      <c r="AV1080">
        <f>VLOOKUP(AI1080,Sheet3!C1112:F4403,4,FALSE)</f>
        <v>73.822066206236144</v>
      </c>
    </row>
    <row r="1081" spans="1:48">
      <c r="A1081">
        <v>56747136</v>
      </c>
      <c r="B1081">
        <v>110</v>
      </c>
      <c r="C1081" t="s">
        <v>164</v>
      </c>
      <c r="D1081">
        <v>0</v>
      </c>
      <c r="E1081" t="s">
        <v>165</v>
      </c>
      <c r="F1081" t="s">
        <v>34</v>
      </c>
      <c r="G1081" t="s">
        <v>166</v>
      </c>
      <c r="H1081">
        <v>1</v>
      </c>
      <c r="I1081">
        <v>18.62</v>
      </c>
      <c r="J1081">
        <v>20.71</v>
      </c>
      <c r="K1081">
        <v>9.3490000000000002</v>
      </c>
      <c r="L1081">
        <v>11.439</v>
      </c>
      <c r="M1081">
        <v>36848</v>
      </c>
      <c r="N1081" t="s">
        <v>167</v>
      </c>
      <c r="P1081">
        <v>2.2869999999999999</v>
      </c>
      <c r="V1081" t="s">
        <v>35</v>
      </c>
      <c r="W1081" s="1">
        <v>38703</v>
      </c>
      <c r="X1081">
        <v>20051217</v>
      </c>
      <c r="Y1081">
        <v>0.98982499999999995</v>
      </c>
      <c r="AB1081">
        <v>-0.37360992301112</v>
      </c>
      <c r="AI1081" s="2">
        <f t="shared" si="64"/>
        <v>38703</v>
      </c>
      <c r="AJ1081">
        <f t="shared" si="65"/>
        <v>4.4258192500000177</v>
      </c>
      <c r="AK1081">
        <f t="shared" si="66"/>
        <v>4.4258192500000177</v>
      </c>
      <c r="AL1081" s="3">
        <f>Sheet2!$Q$35</f>
        <v>10.235623914817568</v>
      </c>
      <c r="AM1081" s="3">
        <f>Sheet2!$Q$37</f>
        <v>7.8277745832156471</v>
      </c>
      <c r="AN1081" s="3">
        <f>Sheet2!$Q$39</f>
        <v>3.8789864960000009</v>
      </c>
      <c r="AU1081">
        <f t="shared" si="67"/>
        <v>3.1507808925218372E-2</v>
      </c>
      <c r="AV1081">
        <f>VLOOKUP(AI1081,Sheet3!C1113:F4404,4,FALSE)</f>
        <v>79.631480245498494</v>
      </c>
    </row>
    <row r="1082" spans="1:48">
      <c r="A1082">
        <v>56769429</v>
      </c>
      <c r="B1082">
        <v>110</v>
      </c>
      <c r="C1082" t="s">
        <v>164</v>
      </c>
      <c r="D1082">
        <v>0</v>
      </c>
      <c r="E1082" t="s">
        <v>165</v>
      </c>
      <c r="F1082" t="s">
        <v>34</v>
      </c>
      <c r="G1082" t="s">
        <v>166</v>
      </c>
      <c r="H1082">
        <v>1</v>
      </c>
      <c r="I1082">
        <v>18.62</v>
      </c>
      <c r="J1082">
        <v>20.71</v>
      </c>
      <c r="K1082">
        <v>9.3490000000000002</v>
      </c>
      <c r="L1082">
        <v>11.439</v>
      </c>
      <c r="M1082">
        <v>36848</v>
      </c>
      <c r="N1082" t="s">
        <v>167</v>
      </c>
      <c r="P1082">
        <v>2.2869999999999999</v>
      </c>
      <c r="V1082" t="s">
        <v>35</v>
      </c>
      <c r="W1082" s="1">
        <v>38704</v>
      </c>
      <c r="X1082">
        <v>20051218</v>
      </c>
      <c r="Y1082">
        <v>0.98965400000000003</v>
      </c>
      <c r="AB1082">
        <v>-0.364467493584264</v>
      </c>
      <c r="AI1082" s="2">
        <f t="shared" si="64"/>
        <v>38704</v>
      </c>
      <c r="AJ1082">
        <f t="shared" si="65"/>
        <v>4.4402020600000043</v>
      </c>
      <c r="AK1082">
        <f t="shared" si="66"/>
        <v>4.4402020600000043</v>
      </c>
      <c r="AL1082" s="3">
        <f>Sheet2!$Q$35</f>
        <v>10.235623914817568</v>
      </c>
      <c r="AM1082" s="3">
        <f>Sheet2!$Q$37</f>
        <v>7.8277745832156471</v>
      </c>
      <c r="AN1082" s="3">
        <f>Sheet2!$Q$39</f>
        <v>3.8789864960000009</v>
      </c>
      <c r="AU1082">
        <f t="shared" si="67"/>
        <v>3.1610201454982736E-2</v>
      </c>
      <c r="AV1082">
        <f>VLOOKUP(AI1082,Sheet3!C1114:F4405,4,FALSE)</f>
        <v>83.38634541721683</v>
      </c>
    </row>
    <row r="1083" spans="1:48">
      <c r="A1083">
        <v>56791227</v>
      </c>
      <c r="B1083">
        <v>110</v>
      </c>
      <c r="C1083" t="s">
        <v>164</v>
      </c>
      <c r="D1083">
        <v>0</v>
      </c>
      <c r="E1083" t="s">
        <v>165</v>
      </c>
      <c r="F1083" t="s">
        <v>34</v>
      </c>
      <c r="G1083" t="s">
        <v>166</v>
      </c>
      <c r="H1083">
        <v>1</v>
      </c>
      <c r="I1083">
        <v>18.62</v>
      </c>
      <c r="J1083">
        <v>20.71</v>
      </c>
      <c r="K1083">
        <v>9.3490000000000002</v>
      </c>
      <c r="L1083">
        <v>11.439</v>
      </c>
      <c r="M1083">
        <v>36848</v>
      </c>
      <c r="N1083" t="s">
        <v>167</v>
      </c>
      <c r="P1083">
        <v>2.2869999999999999</v>
      </c>
      <c r="V1083" t="s">
        <v>35</v>
      </c>
      <c r="W1083" s="1">
        <v>38705</v>
      </c>
      <c r="X1083">
        <v>20051219</v>
      </c>
      <c r="Y1083">
        <v>0.98930899999999999</v>
      </c>
      <c r="AB1083">
        <v>-0.34602224123182401</v>
      </c>
      <c r="AI1083" s="2">
        <f t="shared" si="64"/>
        <v>38705</v>
      </c>
      <c r="AJ1083">
        <f t="shared" si="65"/>
        <v>4.4692200100000008</v>
      </c>
      <c r="AK1083">
        <f t="shared" si="66"/>
        <v>4.4692200100000008</v>
      </c>
      <c r="AL1083" s="3">
        <f>Sheet2!$Q$35</f>
        <v>10.235623914817568</v>
      </c>
      <c r="AM1083" s="3">
        <f>Sheet2!$Q$37</f>
        <v>7.8277745832156471</v>
      </c>
      <c r="AN1083" s="3">
        <f>Sheet2!$Q$39</f>
        <v>3.8789864960000009</v>
      </c>
      <c r="AU1083">
        <f t="shared" si="67"/>
        <v>3.1816782874682932E-2</v>
      </c>
      <c r="AV1083">
        <f>VLOOKUP(AI1083,Sheet3!C1115:F4406,4,FALSE)</f>
        <v>83.740577980586494</v>
      </c>
    </row>
    <row r="1084" spans="1:48">
      <c r="A1084">
        <v>56813460</v>
      </c>
      <c r="B1084">
        <v>110</v>
      </c>
      <c r="C1084" t="s">
        <v>164</v>
      </c>
      <c r="D1084">
        <v>0</v>
      </c>
      <c r="E1084" t="s">
        <v>165</v>
      </c>
      <c r="F1084" t="s">
        <v>34</v>
      </c>
      <c r="G1084" t="s">
        <v>166</v>
      </c>
      <c r="H1084">
        <v>1</v>
      </c>
      <c r="I1084">
        <v>18.62</v>
      </c>
      <c r="J1084">
        <v>20.71</v>
      </c>
      <c r="K1084">
        <v>9.3490000000000002</v>
      </c>
      <c r="L1084">
        <v>11.439</v>
      </c>
      <c r="M1084">
        <v>36848</v>
      </c>
      <c r="N1084" t="s">
        <v>167</v>
      </c>
      <c r="P1084">
        <v>2.2869999999999999</v>
      </c>
      <c r="V1084" t="s">
        <v>35</v>
      </c>
      <c r="W1084" s="1">
        <v>38706</v>
      </c>
      <c r="X1084">
        <v>20051220</v>
      </c>
      <c r="Y1084">
        <v>0.98942600000000003</v>
      </c>
      <c r="AB1084">
        <v>-0.35227758768178302</v>
      </c>
      <c r="AI1084" s="2">
        <f t="shared" si="64"/>
        <v>38706</v>
      </c>
      <c r="AJ1084">
        <f t="shared" si="65"/>
        <v>4.45937914000001</v>
      </c>
      <c r="AK1084">
        <f t="shared" si="66"/>
        <v>4.45937914000001</v>
      </c>
      <c r="AL1084" s="3">
        <f>Sheet2!$Q$35</f>
        <v>10.235623914817568</v>
      </c>
      <c r="AM1084" s="3">
        <f>Sheet2!$Q$37</f>
        <v>7.8277745832156471</v>
      </c>
      <c r="AN1084" s="3">
        <f>Sheet2!$Q$39</f>
        <v>3.8789864960000009</v>
      </c>
      <c r="AU1084">
        <f t="shared" si="67"/>
        <v>3.1746724828002046E-2</v>
      </c>
      <c r="AV1084">
        <f>VLOOKUP(AI1084,Sheet3!C1116:F4407,4,FALSE)</f>
        <v>79.135554656780968</v>
      </c>
    </row>
    <row r="1085" spans="1:48">
      <c r="A1085">
        <v>56835356</v>
      </c>
      <c r="B1085">
        <v>110</v>
      </c>
      <c r="C1085" t="s">
        <v>164</v>
      </c>
      <c r="D1085">
        <v>0</v>
      </c>
      <c r="E1085" t="s">
        <v>165</v>
      </c>
      <c r="F1085" t="s">
        <v>34</v>
      </c>
      <c r="G1085" t="s">
        <v>166</v>
      </c>
      <c r="H1085">
        <v>1</v>
      </c>
      <c r="I1085">
        <v>18.62</v>
      </c>
      <c r="J1085">
        <v>20.71</v>
      </c>
      <c r="K1085">
        <v>9.3490000000000002</v>
      </c>
      <c r="L1085">
        <v>11.439</v>
      </c>
      <c r="M1085">
        <v>36848</v>
      </c>
      <c r="N1085" t="s">
        <v>167</v>
      </c>
      <c r="P1085">
        <v>2.2869999999999999</v>
      </c>
      <c r="V1085" t="s">
        <v>35</v>
      </c>
      <c r="W1085" s="1">
        <v>38707</v>
      </c>
      <c r="X1085">
        <v>20051221</v>
      </c>
      <c r="Y1085">
        <v>0.98882899999999996</v>
      </c>
      <c r="AB1085">
        <v>-0.320359281437126</v>
      </c>
      <c r="AI1085" s="2">
        <f t="shared" si="64"/>
        <v>38707</v>
      </c>
      <c r="AJ1085">
        <f t="shared" si="65"/>
        <v>4.5095928100000151</v>
      </c>
      <c r="AK1085">
        <f t="shared" si="66"/>
        <v>4.5095928100000151</v>
      </c>
      <c r="AL1085" s="3">
        <f>Sheet2!$Q$35</f>
        <v>10.235623914817568</v>
      </c>
      <c r="AM1085" s="3">
        <f>Sheet2!$Q$37</f>
        <v>7.8277745832156471</v>
      </c>
      <c r="AN1085" s="3">
        <f>Sheet2!$Q$39</f>
        <v>3.8789864960000009</v>
      </c>
      <c r="AU1085">
        <f t="shared" si="67"/>
        <v>3.210420050209202E-2</v>
      </c>
      <c r="AV1085">
        <f>VLOOKUP(AI1085,Sheet3!C1117:F4408,4,FALSE)</f>
        <v>72.830215028801106</v>
      </c>
    </row>
    <row r="1086" spans="1:48">
      <c r="A1086">
        <v>56857638</v>
      </c>
      <c r="B1086">
        <v>110</v>
      </c>
      <c r="C1086" t="s">
        <v>164</v>
      </c>
      <c r="D1086">
        <v>0</v>
      </c>
      <c r="E1086" t="s">
        <v>165</v>
      </c>
      <c r="F1086" t="s">
        <v>34</v>
      </c>
      <c r="G1086" t="s">
        <v>166</v>
      </c>
      <c r="H1086">
        <v>1</v>
      </c>
      <c r="I1086">
        <v>18.62</v>
      </c>
      <c r="J1086">
        <v>20.71</v>
      </c>
      <c r="K1086">
        <v>9.3490000000000002</v>
      </c>
      <c r="L1086">
        <v>11.439</v>
      </c>
      <c r="M1086">
        <v>36848</v>
      </c>
      <c r="N1086" t="s">
        <v>167</v>
      </c>
      <c r="P1086">
        <v>2.2869999999999999</v>
      </c>
      <c r="V1086" t="s">
        <v>35</v>
      </c>
      <c r="W1086" s="1">
        <v>38708</v>
      </c>
      <c r="X1086">
        <v>20051222</v>
      </c>
      <c r="Y1086">
        <v>0.98888900000000002</v>
      </c>
      <c r="AB1086">
        <v>-0.32356715141146603</v>
      </c>
      <c r="AI1086" s="2">
        <f t="shared" si="64"/>
        <v>38708</v>
      </c>
      <c r="AJ1086">
        <f t="shared" si="65"/>
        <v>4.5045462100000009</v>
      </c>
      <c r="AK1086">
        <f t="shared" si="66"/>
        <v>4.5045462100000009</v>
      </c>
      <c r="AL1086" s="3">
        <f>Sheet2!$Q$35</f>
        <v>10.235623914817568</v>
      </c>
      <c r="AM1086" s="3">
        <f>Sheet2!$Q$37</f>
        <v>7.8277745832156471</v>
      </c>
      <c r="AN1086" s="3">
        <f>Sheet2!$Q$39</f>
        <v>3.8789864960000009</v>
      </c>
      <c r="AU1086">
        <f t="shared" si="67"/>
        <v>3.2068273298665795E-2</v>
      </c>
      <c r="AV1086">
        <f>VLOOKUP(AI1086,Sheet3!C1118:F4409,4,FALSE)</f>
        <v>67.516726578256282</v>
      </c>
    </row>
    <row r="1087" spans="1:48">
      <c r="A1087">
        <v>56879504</v>
      </c>
      <c r="B1087">
        <v>110</v>
      </c>
      <c r="C1087" t="s">
        <v>164</v>
      </c>
      <c r="D1087">
        <v>0</v>
      </c>
      <c r="E1087" t="s">
        <v>165</v>
      </c>
      <c r="F1087" t="s">
        <v>34</v>
      </c>
      <c r="G1087" t="s">
        <v>166</v>
      </c>
      <c r="H1087">
        <v>1</v>
      </c>
      <c r="I1087">
        <v>18.62</v>
      </c>
      <c r="J1087">
        <v>20.71</v>
      </c>
      <c r="K1087">
        <v>9.3490000000000002</v>
      </c>
      <c r="L1087">
        <v>11.439</v>
      </c>
      <c r="M1087">
        <v>36848</v>
      </c>
      <c r="N1087" t="s">
        <v>167</v>
      </c>
      <c r="P1087">
        <v>2.2869999999999999</v>
      </c>
      <c r="V1087" t="s">
        <v>35</v>
      </c>
      <c r="W1087" s="1">
        <v>38709</v>
      </c>
      <c r="X1087">
        <v>20051223</v>
      </c>
      <c r="Y1087">
        <v>0.98828000000000005</v>
      </c>
      <c r="AB1087">
        <v>-0.29100727117194602</v>
      </c>
      <c r="AI1087" s="2">
        <f t="shared" si="64"/>
        <v>38709</v>
      </c>
      <c r="AJ1087">
        <f t="shared" si="65"/>
        <v>4.5557692000000003</v>
      </c>
      <c r="AK1087">
        <f t="shared" si="66"/>
        <v>4.5557692000000003</v>
      </c>
      <c r="AL1087" s="3">
        <f>Sheet2!$Q$35</f>
        <v>10.235623914817568</v>
      </c>
      <c r="AM1087" s="3">
        <f>Sheet2!$Q$37</f>
        <v>7.8277745832156471</v>
      </c>
      <c r="AN1087" s="3">
        <f>Sheet2!$Q$39</f>
        <v>3.8789864960000009</v>
      </c>
      <c r="AU1087">
        <f t="shared" si="67"/>
        <v>3.2432934413440952E-2</v>
      </c>
      <c r="AV1087">
        <f>VLOOKUP(AI1087,Sheet3!C1119:F4410,4,FALSE)</f>
        <v>64.895405609320832</v>
      </c>
    </row>
    <row r="1088" spans="1:48">
      <c r="A1088">
        <v>56901849</v>
      </c>
      <c r="B1088">
        <v>110</v>
      </c>
      <c r="C1088" t="s">
        <v>164</v>
      </c>
      <c r="D1088">
        <v>0</v>
      </c>
      <c r="E1088" t="s">
        <v>165</v>
      </c>
      <c r="F1088" t="s">
        <v>34</v>
      </c>
      <c r="G1088" t="s">
        <v>166</v>
      </c>
      <c r="H1088">
        <v>1</v>
      </c>
      <c r="I1088">
        <v>18.62</v>
      </c>
      <c r="J1088">
        <v>20.71</v>
      </c>
      <c r="K1088">
        <v>9.3490000000000002</v>
      </c>
      <c r="L1088">
        <v>11.439</v>
      </c>
      <c r="M1088">
        <v>36848</v>
      </c>
      <c r="N1088" t="s">
        <v>167</v>
      </c>
      <c r="P1088">
        <v>2.2869999999999999</v>
      </c>
      <c r="V1088" t="s">
        <v>35</v>
      </c>
      <c r="W1088" s="1">
        <v>38710</v>
      </c>
      <c r="X1088">
        <v>20051224</v>
      </c>
      <c r="Y1088">
        <v>0.98821899999999996</v>
      </c>
      <c r="AB1088">
        <v>-0.287745936698032</v>
      </c>
      <c r="AI1088" s="2">
        <f t="shared" si="64"/>
        <v>38710</v>
      </c>
      <c r="AJ1088">
        <f t="shared" si="65"/>
        <v>4.5608999100000176</v>
      </c>
      <c r="AK1088">
        <f t="shared" si="66"/>
        <v>4.5608999100000176</v>
      </c>
      <c r="AL1088" s="3">
        <f>Sheet2!$Q$35</f>
        <v>10.235623914817568</v>
      </c>
      <c r="AM1088" s="3">
        <f>Sheet2!$Q$37</f>
        <v>7.8277745832156471</v>
      </c>
      <c r="AN1088" s="3">
        <f>Sheet2!$Q$39</f>
        <v>3.8789864960000009</v>
      </c>
      <c r="AU1088">
        <f t="shared" si="67"/>
        <v>3.2469460403590972E-2</v>
      </c>
      <c r="AV1088">
        <f>VLOOKUP(AI1088,Sheet3!C1120:F4411,4,FALSE)</f>
        <v>65.603870736060145</v>
      </c>
    </row>
    <row r="1089" spans="1:48">
      <c r="A1089">
        <v>56924154</v>
      </c>
      <c r="B1089">
        <v>110</v>
      </c>
      <c r="C1089" t="s">
        <v>164</v>
      </c>
      <c r="D1089">
        <v>0</v>
      </c>
      <c r="E1089" t="s">
        <v>165</v>
      </c>
      <c r="F1089" t="s">
        <v>34</v>
      </c>
      <c r="G1089" t="s">
        <v>166</v>
      </c>
      <c r="H1089">
        <v>1</v>
      </c>
      <c r="I1089">
        <v>18.62</v>
      </c>
      <c r="J1089">
        <v>20.71</v>
      </c>
      <c r="K1089">
        <v>9.3490000000000002</v>
      </c>
      <c r="L1089">
        <v>11.439</v>
      </c>
      <c r="M1089">
        <v>36848</v>
      </c>
      <c r="N1089" t="s">
        <v>167</v>
      </c>
      <c r="P1089">
        <v>2.2869999999999999</v>
      </c>
      <c r="V1089" t="s">
        <v>35</v>
      </c>
      <c r="W1089" s="1">
        <v>38711</v>
      </c>
      <c r="X1089">
        <v>20051225</v>
      </c>
      <c r="Y1089">
        <v>0.98746800000000001</v>
      </c>
      <c r="AB1089">
        <v>-0.24759409751924999</v>
      </c>
      <c r="AI1089" s="2">
        <f t="shared" si="64"/>
        <v>38711</v>
      </c>
      <c r="AJ1089">
        <f t="shared" si="65"/>
        <v>4.6240665199999995</v>
      </c>
      <c r="AK1089">
        <f t="shared" si="66"/>
        <v>4.6240665199999995</v>
      </c>
      <c r="AL1089" s="3">
        <f>Sheet2!$Q$35</f>
        <v>10.235623914817568</v>
      </c>
      <c r="AM1089" s="3">
        <f>Sheet2!$Q$37</f>
        <v>7.8277745832156471</v>
      </c>
      <c r="AN1089" s="3">
        <f>Sheet2!$Q$39</f>
        <v>3.8789864960000009</v>
      </c>
      <c r="AU1089">
        <f t="shared" si="67"/>
        <v>3.2919149233141161E-2</v>
      </c>
      <c r="AV1089">
        <f>VLOOKUP(AI1089,Sheet3!C1121:F4412,4,FALSE)</f>
        <v>70.775666161257107</v>
      </c>
    </row>
    <row r="1090" spans="1:48">
      <c r="A1090">
        <v>56946010</v>
      </c>
      <c r="B1090">
        <v>110</v>
      </c>
      <c r="C1090" t="s">
        <v>164</v>
      </c>
      <c r="D1090">
        <v>0</v>
      </c>
      <c r="E1090" t="s">
        <v>165</v>
      </c>
      <c r="F1090" t="s">
        <v>34</v>
      </c>
      <c r="G1090" t="s">
        <v>166</v>
      </c>
      <c r="H1090">
        <v>1</v>
      </c>
      <c r="I1090">
        <v>18.62</v>
      </c>
      <c r="J1090">
        <v>20.71</v>
      </c>
      <c r="K1090">
        <v>9.3490000000000002</v>
      </c>
      <c r="L1090">
        <v>11.439</v>
      </c>
      <c r="M1090">
        <v>36848</v>
      </c>
      <c r="N1090" t="s">
        <v>167</v>
      </c>
      <c r="P1090">
        <v>2.2869999999999999</v>
      </c>
      <c r="V1090" t="s">
        <v>35</v>
      </c>
      <c r="W1090" s="1">
        <v>38712</v>
      </c>
      <c r="X1090">
        <v>20051226</v>
      </c>
      <c r="Y1090">
        <v>0.98671399999999998</v>
      </c>
      <c r="AB1090">
        <v>-0.20728186484174599</v>
      </c>
      <c r="AI1090" s="2">
        <f t="shared" si="64"/>
        <v>38712</v>
      </c>
      <c r="AJ1090">
        <f t="shared" si="65"/>
        <v>4.6874854600000049</v>
      </c>
      <c r="AK1090">
        <f t="shared" si="66"/>
        <v>4.6874854600000049</v>
      </c>
      <c r="AL1090" s="3">
        <f>Sheet2!$Q$35</f>
        <v>10.235623914817568</v>
      </c>
      <c r="AM1090" s="3">
        <f>Sheet2!$Q$37</f>
        <v>7.8277745832156471</v>
      </c>
      <c r="AN1090" s="3">
        <f>Sheet2!$Q$39</f>
        <v>3.8789864960000009</v>
      </c>
      <c r="AU1090">
        <f t="shared" si="67"/>
        <v>3.3370634422862824E-2</v>
      </c>
      <c r="AV1090">
        <f>VLOOKUP(AI1090,Sheet3!C1122:F4413,4,FALSE)</f>
        <v>105.13622480811367</v>
      </c>
    </row>
    <row r="1091" spans="1:48">
      <c r="A1091">
        <v>56968255</v>
      </c>
      <c r="B1091">
        <v>110</v>
      </c>
      <c r="C1091" t="s">
        <v>164</v>
      </c>
      <c r="D1091">
        <v>0</v>
      </c>
      <c r="E1091" t="s">
        <v>165</v>
      </c>
      <c r="F1091" t="s">
        <v>34</v>
      </c>
      <c r="G1091" t="s">
        <v>166</v>
      </c>
      <c r="H1091">
        <v>1</v>
      </c>
      <c r="I1091">
        <v>18.62</v>
      </c>
      <c r="J1091">
        <v>20.71</v>
      </c>
      <c r="K1091">
        <v>9.3490000000000002</v>
      </c>
      <c r="L1091">
        <v>11.439</v>
      </c>
      <c r="M1091">
        <v>36848</v>
      </c>
      <c r="N1091" t="s">
        <v>167</v>
      </c>
      <c r="P1091">
        <v>2.2869999999999999</v>
      </c>
      <c r="V1091" t="s">
        <v>35</v>
      </c>
      <c r="W1091" s="1">
        <v>38713</v>
      </c>
      <c r="X1091">
        <v>20051227</v>
      </c>
      <c r="Y1091">
        <v>0.98712500000000003</v>
      </c>
      <c r="AB1091">
        <v>-0.22925577416595799</v>
      </c>
      <c r="AI1091" s="2">
        <f t="shared" ref="AI1091:AI1154" si="68">W1091</f>
        <v>38713</v>
      </c>
      <c r="AJ1091">
        <f t="shared" ref="AJ1091:AJ1154" si="69">$AQ$2*(Y1091^2)+($AR$2*Y1091)+$AS$2</f>
        <v>4.6529162500000041</v>
      </c>
      <c r="AK1091">
        <f t="shared" ref="AK1091:AK1154" si="70">IF(AJ1091&gt;0,AJ1091,0)</f>
        <v>4.6529162500000041</v>
      </c>
      <c r="AL1091" s="3">
        <f>Sheet2!$Q$35</f>
        <v>10.235623914817568</v>
      </c>
      <c r="AM1091" s="3">
        <f>Sheet2!$Q$37</f>
        <v>7.8277745832156471</v>
      </c>
      <c r="AN1091" s="3">
        <f>Sheet2!$Q$39</f>
        <v>3.8789864960000009</v>
      </c>
      <c r="AU1091">
        <f t="shared" ref="AU1091:AU1154" si="71">0.001*(AK1091*86440)/AT$2</f>
        <v>3.3124533079393871E-2</v>
      </c>
      <c r="AV1091">
        <f>VLOOKUP(AI1091,Sheet3!C1123:F4414,4,FALSE)</f>
        <v>163.8679838148025</v>
      </c>
    </row>
    <row r="1092" spans="1:48">
      <c r="A1092">
        <v>56990142</v>
      </c>
      <c r="B1092">
        <v>110</v>
      </c>
      <c r="C1092" t="s">
        <v>164</v>
      </c>
      <c r="D1092">
        <v>0</v>
      </c>
      <c r="E1092" t="s">
        <v>165</v>
      </c>
      <c r="F1092" t="s">
        <v>34</v>
      </c>
      <c r="G1092" t="s">
        <v>166</v>
      </c>
      <c r="H1092">
        <v>1</v>
      </c>
      <c r="I1092">
        <v>18.62</v>
      </c>
      <c r="J1092">
        <v>20.71</v>
      </c>
      <c r="K1092">
        <v>9.3490000000000002</v>
      </c>
      <c r="L1092">
        <v>11.439</v>
      </c>
      <c r="M1092">
        <v>36848</v>
      </c>
      <c r="N1092" t="s">
        <v>167</v>
      </c>
      <c r="P1092">
        <v>2.2869999999999999</v>
      </c>
      <c r="V1092" t="s">
        <v>35</v>
      </c>
      <c r="W1092" s="1">
        <v>38714</v>
      </c>
      <c r="X1092">
        <v>20051228</v>
      </c>
      <c r="Y1092">
        <v>0.98783299999999996</v>
      </c>
      <c r="AB1092">
        <v>-0.26710863986313099</v>
      </c>
      <c r="AI1092" s="2">
        <f t="shared" si="68"/>
        <v>38714</v>
      </c>
      <c r="AJ1092">
        <f t="shared" si="69"/>
        <v>4.5933663700000125</v>
      </c>
      <c r="AK1092">
        <f t="shared" si="70"/>
        <v>4.5933663700000125</v>
      </c>
      <c r="AL1092" s="3">
        <f>Sheet2!$Q$35</f>
        <v>10.235623914817568</v>
      </c>
      <c r="AM1092" s="3">
        <f>Sheet2!$Q$37</f>
        <v>7.8277745832156471</v>
      </c>
      <c r="AN1092" s="3">
        <f>Sheet2!$Q$39</f>
        <v>3.8789864960000009</v>
      </c>
      <c r="AU1092">
        <f t="shared" si="71"/>
        <v>3.2700592078965661E-2</v>
      </c>
      <c r="AV1092">
        <f>VLOOKUP(AI1092,Sheet3!C1124:F4415,4,FALSE)</f>
        <v>224.65429168903532</v>
      </c>
    </row>
    <row r="1093" spans="1:48">
      <c r="A1093">
        <v>57012476</v>
      </c>
      <c r="B1093">
        <v>110</v>
      </c>
      <c r="C1093" t="s">
        <v>164</v>
      </c>
      <c r="D1093">
        <v>0</v>
      </c>
      <c r="E1093" t="s">
        <v>165</v>
      </c>
      <c r="F1093" t="s">
        <v>34</v>
      </c>
      <c r="G1093" t="s">
        <v>166</v>
      </c>
      <c r="H1093">
        <v>1</v>
      </c>
      <c r="I1093">
        <v>18.62</v>
      </c>
      <c r="J1093">
        <v>20.71</v>
      </c>
      <c r="K1093">
        <v>9.3490000000000002</v>
      </c>
      <c r="L1093">
        <v>11.439</v>
      </c>
      <c r="M1093">
        <v>36848</v>
      </c>
      <c r="N1093" t="s">
        <v>167</v>
      </c>
      <c r="P1093">
        <v>2.2869999999999999</v>
      </c>
      <c r="V1093" t="s">
        <v>35</v>
      </c>
      <c r="W1093" s="1">
        <v>38715</v>
      </c>
      <c r="X1093">
        <v>20051229</v>
      </c>
      <c r="Y1093">
        <v>0.98983600000000005</v>
      </c>
      <c r="AB1093">
        <v>-0.37419803250641998</v>
      </c>
      <c r="AI1093" s="2">
        <f t="shared" si="68"/>
        <v>38715</v>
      </c>
      <c r="AJ1093">
        <f t="shared" si="69"/>
        <v>4.4248940399999981</v>
      </c>
      <c r="AK1093">
        <f t="shared" si="70"/>
        <v>4.4248940399999981</v>
      </c>
      <c r="AL1093" s="3">
        <f>Sheet2!$Q$35</f>
        <v>10.235623914817568</v>
      </c>
      <c r="AM1093" s="3">
        <f>Sheet2!$Q$37</f>
        <v>7.8277745832156471</v>
      </c>
      <c r="AN1093" s="3">
        <f>Sheet2!$Q$39</f>
        <v>3.8789864960000009</v>
      </c>
      <c r="AU1093">
        <f t="shared" si="71"/>
        <v>3.1501222271256783E-2</v>
      </c>
      <c r="AV1093">
        <f>VLOOKUP(AI1093,Sheet3!C1125:F4416,4,FALSE)</f>
        <v>278.85187388459258</v>
      </c>
    </row>
    <row r="1094" spans="1:48">
      <c r="A1094">
        <v>57034366</v>
      </c>
      <c r="B1094">
        <v>110</v>
      </c>
      <c r="C1094" t="s">
        <v>164</v>
      </c>
      <c r="D1094">
        <v>0</v>
      </c>
      <c r="E1094" t="s">
        <v>165</v>
      </c>
      <c r="F1094" t="s">
        <v>34</v>
      </c>
      <c r="G1094" t="s">
        <v>166</v>
      </c>
      <c r="H1094">
        <v>1</v>
      </c>
      <c r="I1094">
        <v>18.62</v>
      </c>
      <c r="J1094">
        <v>20.71</v>
      </c>
      <c r="K1094">
        <v>9.3490000000000002</v>
      </c>
      <c r="L1094">
        <v>11.439</v>
      </c>
      <c r="M1094">
        <v>36848</v>
      </c>
      <c r="N1094" t="s">
        <v>167</v>
      </c>
      <c r="P1094">
        <v>2.2869999999999999</v>
      </c>
      <c r="V1094" t="s">
        <v>35</v>
      </c>
      <c r="W1094" s="1">
        <v>38716</v>
      </c>
      <c r="X1094">
        <v>20051230</v>
      </c>
      <c r="Y1094">
        <v>0.99003399999999997</v>
      </c>
      <c r="AB1094">
        <v>-0.38478400342172803</v>
      </c>
      <c r="AI1094" s="2">
        <f t="shared" si="68"/>
        <v>38716</v>
      </c>
      <c r="AJ1094">
        <f t="shared" si="69"/>
        <v>4.4082402600000137</v>
      </c>
      <c r="AK1094">
        <f t="shared" si="70"/>
        <v>4.4082402600000137</v>
      </c>
      <c r="AL1094" s="3">
        <f>Sheet2!$Q$35</f>
        <v>10.235623914817568</v>
      </c>
      <c r="AM1094" s="3">
        <f>Sheet2!$Q$37</f>
        <v>7.8277745832156471</v>
      </c>
      <c r="AN1094" s="3">
        <f>Sheet2!$Q$39</f>
        <v>3.8789864960000009</v>
      </c>
      <c r="AU1094">
        <f t="shared" si="71"/>
        <v>3.1382662499950684E-2</v>
      </c>
      <c r="AV1094">
        <f>VLOOKUP(AI1094,Sheet3!C1126:F4417,4,FALSE)</f>
        <v>300.38921373746763</v>
      </c>
    </row>
    <row r="1095" spans="1:48">
      <c r="A1095">
        <v>57056722</v>
      </c>
      <c r="B1095">
        <v>110</v>
      </c>
      <c r="C1095" t="s">
        <v>164</v>
      </c>
      <c r="D1095">
        <v>0</v>
      </c>
      <c r="E1095" t="s">
        <v>165</v>
      </c>
      <c r="F1095" t="s">
        <v>34</v>
      </c>
      <c r="G1095" t="s">
        <v>166</v>
      </c>
      <c r="H1095">
        <v>1</v>
      </c>
      <c r="I1095">
        <v>18.62</v>
      </c>
      <c r="J1095">
        <v>20.71</v>
      </c>
      <c r="K1095">
        <v>9.3490000000000002</v>
      </c>
      <c r="L1095">
        <v>11.439</v>
      </c>
      <c r="M1095">
        <v>36848</v>
      </c>
      <c r="N1095" t="s">
        <v>167</v>
      </c>
      <c r="P1095">
        <v>2.2869999999999999</v>
      </c>
      <c r="V1095" t="s">
        <v>35</v>
      </c>
      <c r="W1095" s="1">
        <v>38717</v>
      </c>
      <c r="X1095">
        <v>20051231</v>
      </c>
      <c r="Y1095">
        <v>0.99127900000000002</v>
      </c>
      <c r="AB1095">
        <v>-0.45134730538922502</v>
      </c>
      <c r="AI1095" s="2">
        <f t="shared" si="68"/>
        <v>38717</v>
      </c>
      <c r="AJ1095">
        <f t="shared" si="69"/>
        <v>4.3035233100000028</v>
      </c>
      <c r="AK1095">
        <f t="shared" si="70"/>
        <v>4.3035233100000028</v>
      </c>
      <c r="AL1095" s="3">
        <f>Sheet2!$Q$35</f>
        <v>10.235623914817568</v>
      </c>
      <c r="AM1095" s="3">
        <f>Sheet2!$Q$37</f>
        <v>7.8277745832156471</v>
      </c>
      <c r="AN1095" s="3">
        <f>Sheet2!$Q$39</f>
        <v>3.8789864960000009</v>
      </c>
      <c r="AU1095">
        <f t="shared" si="71"/>
        <v>3.0637173028858527E-2</v>
      </c>
      <c r="AV1095">
        <f>VLOOKUP(AI1095,Sheet3!C1127:F4418,4,FALSE)</f>
        <v>305.3484696246428</v>
      </c>
    </row>
    <row r="1096" spans="1:48">
      <c r="A1096">
        <v>57079060</v>
      </c>
      <c r="B1096">
        <v>110</v>
      </c>
      <c r="C1096" t="s">
        <v>164</v>
      </c>
      <c r="D1096">
        <v>0</v>
      </c>
      <c r="E1096" t="s">
        <v>165</v>
      </c>
      <c r="F1096" t="s">
        <v>34</v>
      </c>
      <c r="G1096" t="s">
        <v>166</v>
      </c>
      <c r="H1096">
        <v>1</v>
      </c>
      <c r="I1096">
        <v>18.62</v>
      </c>
      <c r="J1096">
        <v>20.71</v>
      </c>
      <c r="K1096">
        <v>9.3490000000000002</v>
      </c>
      <c r="L1096">
        <v>11.439</v>
      </c>
      <c r="M1096">
        <v>36848</v>
      </c>
      <c r="N1096" t="s">
        <v>167</v>
      </c>
      <c r="P1096">
        <v>2.2869999999999999</v>
      </c>
      <c r="V1096" t="s">
        <v>35</v>
      </c>
      <c r="W1096" s="1">
        <v>38718</v>
      </c>
      <c r="X1096">
        <v>20060101</v>
      </c>
      <c r="Y1096">
        <v>0.99142399999999997</v>
      </c>
      <c r="AB1096">
        <v>-0.45909965782720302</v>
      </c>
      <c r="AI1096" s="2">
        <f t="shared" si="68"/>
        <v>38718</v>
      </c>
      <c r="AJ1096">
        <f t="shared" si="69"/>
        <v>4.291327360000011</v>
      </c>
      <c r="AK1096">
        <f t="shared" si="70"/>
        <v>4.291327360000011</v>
      </c>
      <c r="AL1096" s="3">
        <f>Sheet2!$Q$35</f>
        <v>10.235623914817568</v>
      </c>
      <c r="AM1096" s="3">
        <f>Sheet2!$Q$37</f>
        <v>7.8277745832156471</v>
      </c>
      <c r="AN1096" s="3">
        <f>Sheet2!$Q$39</f>
        <v>3.8789864960000009</v>
      </c>
      <c r="AU1096">
        <f t="shared" si="71"/>
        <v>3.0550348953912124E-2</v>
      </c>
      <c r="AV1096">
        <f>VLOOKUP(AI1096,Sheet3!C1128:F4419,4,FALSE)</f>
        <v>318.80930703268967</v>
      </c>
    </row>
    <row r="1097" spans="1:48">
      <c r="A1097">
        <v>57100987</v>
      </c>
      <c r="B1097">
        <v>110</v>
      </c>
      <c r="C1097" t="s">
        <v>164</v>
      </c>
      <c r="D1097">
        <v>0</v>
      </c>
      <c r="E1097" t="s">
        <v>165</v>
      </c>
      <c r="F1097" t="s">
        <v>34</v>
      </c>
      <c r="G1097" t="s">
        <v>166</v>
      </c>
      <c r="H1097">
        <v>1</v>
      </c>
      <c r="I1097">
        <v>18.62</v>
      </c>
      <c r="J1097">
        <v>20.71</v>
      </c>
      <c r="K1097">
        <v>9.3490000000000002</v>
      </c>
      <c r="L1097">
        <v>11.439</v>
      </c>
      <c r="M1097">
        <v>36848</v>
      </c>
      <c r="N1097" t="s">
        <v>167</v>
      </c>
      <c r="P1097">
        <v>2.2869999999999999</v>
      </c>
      <c r="V1097" t="s">
        <v>35</v>
      </c>
      <c r="W1097" s="1">
        <v>38719</v>
      </c>
      <c r="X1097">
        <v>20060102</v>
      </c>
      <c r="Y1097">
        <v>0.99100600000000005</v>
      </c>
      <c r="AB1097">
        <v>-0.43675149700599297</v>
      </c>
      <c r="AI1097" s="2">
        <f t="shared" si="68"/>
        <v>38719</v>
      </c>
      <c r="AJ1097">
        <f t="shared" si="69"/>
        <v>4.326485340000005</v>
      </c>
      <c r="AK1097">
        <f t="shared" si="70"/>
        <v>4.326485340000005</v>
      </c>
      <c r="AL1097" s="3">
        <f>Sheet2!$Q$35</f>
        <v>10.235623914817568</v>
      </c>
      <c r="AM1097" s="3">
        <f>Sheet2!$Q$37</f>
        <v>7.8277745832156471</v>
      </c>
      <c r="AN1097" s="3">
        <f>Sheet2!$Q$39</f>
        <v>3.8789864960000009</v>
      </c>
      <c r="AU1097">
        <f t="shared" si="71"/>
        <v>3.0800641804447408E-2</v>
      </c>
      <c r="AV1097">
        <f>VLOOKUP(AI1097,Sheet3!C1129:F4420,4,FALSE)</f>
        <v>336.52093520117245</v>
      </c>
    </row>
    <row r="1098" spans="1:48">
      <c r="A1098">
        <v>57123288</v>
      </c>
      <c r="B1098">
        <v>110</v>
      </c>
      <c r="C1098" t="s">
        <v>164</v>
      </c>
      <c r="D1098">
        <v>0</v>
      </c>
      <c r="E1098" t="s">
        <v>165</v>
      </c>
      <c r="F1098" t="s">
        <v>34</v>
      </c>
      <c r="G1098" t="s">
        <v>166</v>
      </c>
      <c r="H1098">
        <v>1</v>
      </c>
      <c r="I1098">
        <v>18.62</v>
      </c>
      <c r="J1098">
        <v>20.71</v>
      </c>
      <c r="K1098">
        <v>9.3490000000000002</v>
      </c>
      <c r="L1098">
        <v>11.439</v>
      </c>
      <c r="M1098">
        <v>36848</v>
      </c>
      <c r="N1098" t="s">
        <v>167</v>
      </c>
      <c r="P1098">
        <v>2.2869999999999999</v>
      </c>
      <c r="V1098" t="s">
        <v>35</v>
      </c>
      <c r="W1098" s="1">
        <v>38720</v>
      </c>
      <c r="X1098">
        <v>20060103</v>
      </c>
      <c r="Y1098">
        <v>0.99030799999999997</v>
      </c>
      <c r="AB1098">
        <v>-0.39943327630453401</v>
      </c>
      <c r="AI1098" s="2">
        <f t="shared" si="68"/>
        <v>38720</v>
      </c>
      <c r="AJ1098">
        <f t="shared" si="69"/>
        <v>4.3851941200000084</v>
      </c>
      <c r="AK1098">
        <f t="shared" si="70"/>
        <v>4.3851941200000084</v>
      </c>
      <c r="AL1098" s="3">
        <f>Sheet2!$Q$35</f>
        <v>10.235623914817568</v>
      </c>
      <c r="AM1098" s="3">
        <f>Sheet2!$Q$37</f>
        <v>7.8277745832156471</v>
      </c>
      <c r="AN1098" s="3">
        <f>Sheet2!$Q$39</f>
        <v>3.8789864960000009</v>
      </c>
      <c r="AU1098">
        <f t="shared" si="71"/>
        <v>3.1218594937638015E-2</v>
      </c>
      <c r="AV1098">
        <f>VLOOKUP(AI1098,Sheet3!C1130:F4421,4,FALSE)</f>
        <v>353.5240982429159</v>
      </c>
    </row>
    <row r="1099" spans="1:48">
      <c r="A1099">
        <v>57145189</v>
      </c>
      <c r="B1099">
        <v>110</v>
      </c>
      <c r="C1099" t="s">
        <v>164</v>
      </c>
      <c r="D1099">
        <v>0</v>
      </c>
      <c r="E1099" t="s">
        <v>165</v>
      </c>
      <c r="F1099" t="s">
        <v>34</v>
      </c>
      <c r="G1099" t="s">
        <v>166</v>
      </c>
      <c r="H1099">
        <v>1</v>
      </c>
      <c r="I1099">
        <v>18.62</v>
      </c>
      <c r="J1099">
        <v>20.71</v>
      </c>
      <c r="K1099">
        <v>9.3490000000000002</v>
      </c>
      <c r="L1099">
        <v>11.439</v>
      </c>
      <c r="M1099">
        <v>36848</v>
      </c>
      <c r="N1099" t="s">
        <v>167</v>
      </c>
      <c r="P1099">
        <v>2.2869999999999999</v>
      </c>
      <c r="V1099" t="s">
        <v>35</v>
      </c>
      <c r="W1099" s="1">
        <v>38721</v>
      </c>
      <c r="X1099">
        <v>20060104</v>
      </c>
      <c r="Y1099">
        <v>0.99038099999999996</v>
      </c>
      <c r="AB1099">
        <v>-0.40333618477331001</v>
      </c>
      <c r="AI1099" s="2">
        <f t="shared" si="68"/>
        <v>38721</v>
      </c>
      <c r="AJ1099">
        <f t="shared" si="69"/>
        <v>4.379054090000011</v>
      </c>
      <c r="AK1099">
        <f t="shared" si="70"/>
        <v>4.379054090000011</v>
      </c>
      <c r="AL1099" s="3">
        <f>Sheet2!$Q$35</f>
        <v>10.235623914817568</v>
      </c>
      <c r="AM1099" s="3">
        <f>Sheet2!$Q$37</f>
        <v>7.8277745832156471</v>
      </c>
      <c r="AN1099" s="3">
        <f>Sheet2!$Q$39</f>
        <v>3.8789864960000009</v>
      </c>
      <c r="AU1099">
        <f t="shared" si="71"/>
        <v>3.1174883506802913E-2</v>
      </c>
      <c r="AV1099">
        <f>VLOOKUP(AI1099,Sheet3!C1131:F4422,4,FALSE)</f>
        <v>355.64949362313382</v>
      </c>
    </row>
    <row r="1100" spans="1:48">
      <c r="A1100">
        <v>57167489</v>
      </c>
      <c r="B1100">
        <v>110</v>
      </c>
      <c r="C1100" t="s">
        <v>164</v>
      </c>
      <c r="D1100">
        <v>0</v>
      </c>
      <c r="E1100" t="s">
        <v>165</v>
      </c>
      <c r="F1100" t="s">
        <v>34</v>
      </c>
      <c r="G1100" t="s">
        <v>166</v>
      </c>
      <c r="H1100">
        <v>1</v>
      </c>
      <c r="I1100">
        <v>18.62</v>
      </c>
      <c r="J1100">
        <v>20.71</v>
      </c>
      <c r="K1100">
        <v>9.3490000000000002</v>
      </c>
      <c r="L1100">
        <v>11.439</v>
      </c>
      <c r="M1100">
        <v>36848</v>
      </c>
      <c r="N1100" t="s">
        <v>167</v>
      </c>
      <c r="P1100">
        <v>2.2869999999999999</v>
      </c>
      <c r="V1100" t="s">
        <v>35</v>
      </c>
      <c r="W1100" s="1">
        <v>38722</v>
      </c>
      <c r="X1100">
        <v>20060105</v>
      </c>
      <c r="Y1100">
        <v>0.99022699999999997</v>
      </c>
      <c r="AB1100">
        <v>-0.39510265183917898</v>
      </c>
      <c r="AI1100" s="2">
        <f t="shared" si="68"/>
        <v>38722</v>
      </c>
      <c r="AJ1100">
        <f t="shared" si="69"/>
        <v>4.3920070300000162</v>
      </c>
      <c r="AK1100">
        <f t="shared" si="70"/>
        <v>4.3920070300000162</v>
      </c>
      <c r="AL1100" s="3">
        <f>Sheet2!$Q$35</f>
        <v>10.235623914817568</v>
      </c>
      <c r="AM1100" s="3">
        <f>Sheet2!$Q$37</f>
        <v>7.8277745832156471</v>
      </c>
      <c r="AN1100" s="3">
        <f>Sheet2!$Q$39</f>
        <v>3.8789864960000009</v>
      </c>
      <c r="AU1100">
        <f t="shared" si="71"/>
        <v>3.1267096662263336E-2</v>
      </c>
      <c r="AV1100">
        <f>VLOOKUP(AI1100,Sheet3!C1132:F4423,4,FALSE)</f>
        <v>340.06326083486897</v>
      </c>
    </row>
    <row r="1101" spans="1:48">
      <c r="A1101">
        <v>57188948</v>
      </c>
      <c r="B1101">
        <v>110</v>
      </c>
      <c r="C1101" t="s">
        <v>164</v>
      </c>
      <c r="D1101">
        <v>0</v>
      </c>
      <c r="E1101" t="s">
        <v>165</v>
      </c>
      <c r="F1101" t="s">
        <v>34</v>
      </c>
      <c r="G1101" t="s">
        <v>166</v>
      </c>
      <c r="H1101">
        <v>1</v>
      </c>
      <c r="I1101">
        <v>18.62</v>
      </c>
      <c r="J1101">
        <v>20.71</v>
      </c>
      <c r="K1101">
        <v>9.3490000000000002</v>
      </c>
      <c r="L1101">
        <v>11.439</v>
      </c>
      <c r="M1101">
        <v>36848</v>
      </c>
      <c r="N1101" t="s">
        <v>167</v>
      </c>
      <c r="P1101">
        <v>2.2869999999999999</v>
      </c>
      <c r="V1101" t="s">
        <v>35</v>
      </c>
      <c r="W1101" s="1">
        <v>38723</v>
      </c>
      <c r="X1101">
        <v>20060106</v>
      </c>
      <c r="Y1101">
        <v>0.990568</v>
      </c>
      <c r="AB1101">
        <v>-0.41333404619332997</v>
      </c>
      <c r="AI1101" s="2">
        <f t="shared" si="68"/>
        <v>38723</v>
      </c>
      <c r="AJ1101">
        <f t="shared" si="69"/>
        <v>4.3633255200000036</v>
      </c>
      <c r="AK1101">
        <f t="shared" si="70"/>
        <v>4.3633255200000036</v>
      </c>
      <c r="AL1101" s="3">
        <f>Sheet2!$Q$35</f>
        <v>10.235623914817568</v>
      </c>
      <c r="AM1101" s="3">
        <f>Sheet2!$Q$37</f>
        <v>7.8277745832156471</v>
      </c>
      <c r="AN1101" s="3">
        <f>Sheet2!$Q$39</f>
        <v>3.8789864960000009</v>
      </c>
      <c r="AU1101">
        <f t="shared" si="71"/>
        <v>3.1062910389458107E-2</v>
      </c>
      <c r="AV1101">
        <f>VLOOKUP(AI1101,Sheet3!C1133:F4424,4,FALSE)</f>
        <v>315.97544652573242</v>
      </c>
    </row>
    <row r="1102" spans="1:48">
      <c r="A1102">
        <v>57210600</v>
      </c>
      <c r="B1102">
        <v>110</v>
      </c>
      <c r="C1102" t="s">
        <v>164</v>
      </c>
      <c r="D1102">
        <v>0</v>
      </c>
      <c r="E1102" t="s">
        <v>165</v>
      </c>
      <c r="F1102" t="s">
        <v>34</v>
      </c>
      <c r="G1102" t="s">
        <v>166</v>
      </c>
      <c r="H1102">
        <v>1</v>
      </c>
      <c r="I1102">
        <v>18.62</v>
      </c>
      <c r="J1102">
        <v>20.71</v>
      </c>
      <c r="K1102">
        <v>9.3490000000000002</v>
      </c>
      <c r="L1102">
        <v>11.439</v>
      </c>
      <c r="M1102">
        <v>36848</v>
      </c>
      <c r="N1102" t="s">
        <v>167</v>
      </c>
      <c r="P1102">
        <v>2.2869999999999999</v>
      </c>
      <c r="V1102" t="s">
        <v>35</v>
      </c>
      <c r="W1102" s="1">
        <v>38724</v>
      </c>
      <c r="X1102">
        <v>20060107</v>
      </c>
      <c r="Y1102">
        <v>0.99108600000000002</v>
      </c>
      <c r="AB1102">
        <v>-0.44102865697177401</v>
      </c>
      <c r="AI1102" s="2">
        <f t="shared" si="68"/>
        <v>38724</v>
      </c>
      <c r="AJ1102">
        <f t="shared" si="69"/>
        <v>4.3197565400000002</v>
      </c>
      <c r="AK1102">
        <f t="shared" si="70"/>
        <v>4.3197565400000002</v>
      </c>
      <c r="AL1102" s="3">
        <f>Sheet2!$Q$35</f>
        <v>10.235623914817568</v>
      </c>
      <c r="AM1102" s="3">
        <f>Sheet2!$Q$37</f>
        <v>7.8277745832156471</v>
      </c>
      <c r="AN1102" s="3">
        <f>Sheet2!$Q$39</f>
        <v>3.8789864960000009</v>
      </c>
      <c r="AU1102">
        <f t="shared" si="71"/>
        <v>3.0752738866545878E-2</v>
      </c>
      <c r="AV1102">
        <f>VLOOKUP(AI1102,Sheet3!C1134:F4425,4,FALSE)</f>
        <v>284.73213443652884</v>
      </c>
    </row>
    <row r="1103" spans="1:48">
      <c r="A1103">
        <v>57232215</v>
      </c>
      <c r="B1103">
        <v>110</v>
      </c>
      <c r="C1103" t="s">
        <v>164</v>
      </c>
      <c r="D1103">
        <v>0</v>
      </c>
      <c r="E1103" t="s">
        <v>165</v>
      </c>
      <c r="F1103" t="s">
        <v>34</v>
      </c>
      <c r="G1103" t="s">
        <v>166</v>
      </c>
      <c r="H1103">
        <v>1</v>
      </c>
      <c r="I1103">
        <v>18.62</v>
      </c>
      <c r="J1103">
        <v>20.71</v>
      </c>
      <c r="K1103">
        <v>9.3490000000000002</v>
      </c>
      <c r="L1103">
        <v>11.439</v>
      </c>
      <c r="M1103">
        <v>36848</v>
      </c>
      <c r="N1103" t="s">
        <v>167</v>
      </c>
      <c r="P1103">
        <v>2.2869999999999999</v>
      </c>
      <c r="V1103" t="s">
        <v>35</v>
      </c>
      <c r="W1103" s="1">
        <v>38725</v>
      </c>
      <c r="X1103">
        <v>20060108</v>
      </c>
      <c r="Y1103">
        <v>0.99016300000000002</v>
      </c>
      <c r="AB1103">
        <v>-0.39168092386655601</v>
      </c>
      <c r="AI1103" s="2">
        <f t="shared" si="68"/>
        <v>38725</v>
      </c>
      <c r="AJ1103">
        <f t="shared" si="69"/>
        <v>4.3973900700000002</v>
      </c>
      <c r="AK1103">
        <f t="shared" si="70"/>
        <v>4.3973900700000002</v>
      </c>
      <c r="AL1103" s="3">
        <f>Sheet2!$Q$35</f>
        <v>10.235623914817568</v>
      </c>
      <c r="AM1103" s="3">
        <f>Sheet2!$Q$37</f>
        <v>7.8277745832156471</v>
      </c>
      <c r="AN1103" s="3">
        <f>Sheet2!$Q$39</f>
        <v>3.8789864960000009</v>
      </c>
      <c r="AU1103">
        <f t="shared" si="71"/>
        <v>3.1305419012584421E-2</v>
      </c>
      <c r="AV1103">
        <f>VLOOKUP(AI1103,Sheet3!C1135:F4426,4,FALSE)</f>
        <v>252.49697116989023</v>
      </c>
    </row>
    <row r="1104" spans="1:48">
      <c r="A1104">
        <v>57254213</v>
      </c>
      <c r="B1104">
        <v>110</v>
      </c>
      <c r="C1104" t="s">
        <v>164</v>
      </c>
      <c r="D1104">
        <v>0</v>
      </c>
      <c r="E1104" t="s">
        <v>165</v>
      </c>
      <c r="F1104" t="s">
        <v>34</v>
      </c>
      <c r="G1104" t="s">
        <v>166</v>
      </c>
      <c r="H1104">
        <v>1</v>
      </c>
      <c r="I1104">
        <v>18.62</v>
      </c>
      <c r="J1104">
        <v>20.71</v>
      </c>
      <c r="K1104">
        <v>9.3490000000000002</v>
      </c>
      <c r="L1104">
        <v>11.439</v>
      </c>
      <c r="M1104">
        <v>36848</v>
      </c>
      <c r="N1104" t="s">
        <v>167</v>
      </c>
      <c r="P1104">
        <v>2.2869999999999999</v>
      </c>
      <c r="V1104" t="s">
        <v>35</v>
      </c>
      <c r="W1104" s="1">
        <v>38726</v>
      </c>
      <c r="X1104">
        <v>20060109</v>
      </c>
      <c r="Y1104">
        <v>0.99012299999999998</v>
      </c>
      <c r="AB1104">
        <v>-0.38954234388366199</v>
      </c>
      <c r="AI1104" s="2">
        <f t="shared" si="68"/>
        <v>38726</v>
      </c>
      <c r="AJ1104">
        <f t="shared" si="69"/>
        <v>4.4007544700000096</v>
      </c>
      <c r="AK1104">
        <f t="shared" si="70"/>
        <v>4.4007544700000096</v>
      </c>
      <c r="AL1104" s="3">
        <f>Sheet2!$Q$35</f>
        <v>10.235623914817568</v>
      </c>
      <c r="AM1104" s="3">
        <f>Sheet2!$Q$37</f>
        <v>7.8277745832156471</v>
      </c>
      <c r="AN1104" s="3">
        <f>Sheet2!$Q$39</f>
        <v>3.8789864960000009</v>
      </c>
      <c r="AU1104">
        <f t="shared" si="71"/>
        <v>3.1329370481535231E-2</v>
      </c>
      <c r="AV1104">
        <f>VLOOKUP(AI1104,Sheet3!C1136:F4427,4,FALSE)</f>
        <v>219.69503580186014</v>
      </c>
    </row>
    <row r="1105" spans="1:48">
      <c r="A1105">
        <v>57275692</v>
      </c>
      <c r="B1105">
        <v>110</v>
      </c>
      <c r="C1105" t="s">
        <v>164</v>
      </c>
      <c r="D1105">
        <v>0</v>
      </c>
      <c r="E1105" t="s">
        <v>165</v>
      </c>
      <c r="F1105" t="s">
        <v>34</v>
      </c>
      <c r="G1105" t="s">
        <v>166</v>
      </c>
      <c r="H1105">
        <v>1</v>
      </c>
      <c r="I1105">
        <v>18.62</v>
      </c>
      <c r="J1105">
        <v>20.71</v>
      </c>
      <c r="K1105">
        <v>9.3490000000000002</v>
      </c>
      <c r="L1105">
        <v>11.439</v>
      </c>
      <c r="M1105">
        <v>36848</v>
      </c>
      <c r="N1105" t="s">
        <v>167</v>
      </c>
      <c r="P1105">
        <v>2.2869999999999999</v>
      </c>
      <c r="V1105" t="s">
        <v>35</v>
      </c>
      <c r="W1105" s="1">
        <v>38727</v>
      </c>
      <c r="X1105">
        <v>20060110</v>
      </c>
      <c r="Y1105">
        <v>0.990228</v>
      </c>
      <c r="AB1105">
        <v>-0.39515611633875303</v>
      </c>
      <c r="AI1105" s="2">
        <f t="shared" si="68"/>
        <v>38727</v>
      </c>
      <c r="AJ1105">
        <f t="shared" si="69"/>
        <v>4.3919229200000132</v>
      </c>
      <c r="AK1105">
        <f t="shared" si="70"/>
        <v>4.3919229200000132</v>
      </c>
      <c r="AL1105" s="3">
        <f>Sheet2!$Q$35</f>
        <v>10.235623914817568</v>
      </c>
      <c r="AM1105" s="3">
        <f>Sheet2!$Q$37</f>
        <v>7.8277745832156471</v>
      </c>
      <c r="AN1105" s="3">
        <f>Sheet2!$Q$39</f>
        <v>3.8789864960000009</v>
      </c>
      <c r="AU1105">
        <f t="shared" si="71"/>
        <v>3.1266497875539541E-2</v>
      </c>
      <c r="AV1105">
        <f>VLOOKUP(AI1105,Sheet3!C1137:F4428,4,FALSE)</f>
        <v>192.70251447309244</v>
      </c>
    </row>
    <row r="1106" spans="1:48">
      <c r="A1106">
        <v>57297586</v>
      </c>
      <c r="B1106">
        <v>110</v>
      </c>
      <c r="C1106" t="s">
        <v>164</v>
      </c>
      <c r="D1106">
        <v>0</v>
      </c>
      <c r="E1106" t="s">
        <v>165</v>
      </c>
      <c r="F1106" t="s">
        <v>34</v>
      </c>
      <c r="G1106" t="s">
        <v>166</v>
      </c>
      <c r="H1106">
        <v>1</v>
      </c>
      <c r="I1106">
        <v>18.62</v>
      </c>
      <c r="J1106">
        <v>20.71</v>
      </c>
      <c r="K1106">
        <v>9.3490000000000002</v>
      </c>
      <c r="L1106">
        <v>11.439</v>
      </c>
      <c r="M1106">
        <v>36848</v>
      </c>
      <c r="N1106" t="s">
        <v>167</v>
      </c>
      <c r="P1106">
        <v>2.2869999999999999</v>
      </c>
      <c r="V1106" t="s">
        <v>35</v>
      </c>
      <c r="W1106" s="1">
        <v>38728</v>
      </c>
      <c r="X1106">
        <v>20060111</v>
      </c>
      <c r="Y1106">
        <v>0.99033199999999999</v>
      </c>
      <c r="AB1106">
        <v>-0.40071642429427001</v>
      </c>
      <c r="AI1106" s="2">
        <f t="shared" si="68"/>
        <v>38728</v>
      </c>
      <c r="AJ1106">
        <f t="shared" si="69"/>
        <v>4.3831754800000056</v>
      </c>
      <c r="AK1106">
        <f t="shared" si="70"/>
        <v>4.3831754800000056</v>
      </c>
      <c r="AL1106" s="3">
        <f>Sheet2!$Q$35</f>
        <v>10.235623914817568</v>
      </c>
      <c r="AM1106" s="3">
        <f>Sheet2!$Q$37</f>
        <v>7.8277745832156471</v>
      </c>
      <c r="AN1106" s="3">
        <f>Sheet2!$Q$39</f>
        <v>3.8789864960000009</v>
      </c>
      <c r="AU1106">
        <f t="shared" si="71"/>
        <v>3.1204224056267545E-2</v>
      </c>
      <c r="AV1106">
        <f>VLOOKUP(AI1106,Sheet3!C1138:F4429,4,FALSE)</f>
        <v>179.45421660306732</v>
      </c>
    </row>
    <row r="1107" spans="1:48">
      <c r="A1107">
        <v>57319899</v>
      </c>
      <c r="B1107">
        <v>110</v>
      </c>
      <c r="C1107" t="s">
        <v>164</v>
      </c>
      <c r="D1107">
        <v>0</v>
      </c>
      <c r="E1107" t="s">
        <v>165</v>
      </c>
      <c r="F1107" t="s">
        <v>34</v>
      </c>
      <c r="G1107" t="s">
        <v>166</v>
      </c>
      <c r="H1107">
        <v>1</v>
      </c>
      <c r="I1107">
        <v>18.62</v>
      </c>
      <c r="J1107">
        <v>20.71</v>
      </c>
      <c r="K1107">
        <v>9.3490000000000002</v>
      </c>
      <c r="L1107">
        <v>11.439</v>
      </c>
      <c r="M1107">
        <v>36848</v>
      </c>
      <c r="N1107" t="s">
        <v>167</v>
      </c>
      <c r="P1107">
        <v>2.2869999999999999</v>
      </c>
      <c r="V1107" t="s">
        <v>35</v>
      </c>
      <c r="W1107" s="1">
        <v>38729</v>
      </c>
      <c r="X1107">
        <v>20060112</v>
      </c>
      <c r="Y1107">
        <v>0.99065499999999995</v>
      </c>
      <c r="AB1107">
        <v>-0.417985457656116</v>
      </c>
      <c r="AI1107" s="2">
        <f t="shared" si="68"/>
        <v>38729</v>
      </c>
      <c r="AJ1107">
        <f t="shared" si="69"/>
        <v>4.3560079500000057</v>
      </c>
      <c r="AK1107">
        <f t="shared" si="70"/>
        <v>4.3560079500000057</v>
      </c>
      <c r="AL1107" s="3">
        <f>Sheet2!$Q$35</f>
        <v>10.235623914817568</v>
      </c>
      <c r="AM1107" s="3">
        <f>Sheet2!$Q$37</f>
        <v>7.8277745832156471</v>
      </c>
      <c r="AN1107" s="3">
        <f>Sheet2!$Q$39</f>
        <v>3.8789864960000009</v>
      </c>
      <c r="AU1107">
        <f t="shared" si="71"/>
        <v>3.101081594449024E-2</v>
      </c>
      <c r="AV1107">
        <f>VLOOKUP(AI1107,Sheet3!C1139:F4430,4,FALSE)</f>
        <v>176.33697004541435</v>
      </c>
    </row>
    <row r="1108" spans="1:48">
      <c r="A1108">
        <v>57341749</v>
      </c>
      <c r="B1108">
        <v>110</v>
      </c>
      <c r="C1108" t="s">
        <v>164</v>
      </c>
      <c r="D1108">
        <v>0</v>
      </c>
      <c r="E1108" t="s">
        <v>165</v>
      </c>
      <c r="F1108" t="s">
        <v>34</v>
      </c>
      <c r="G1108" t="s">
        <v>166</v>
      </c>
      <c r="H1108">
        <v>1</v>
      </c>
      <c r="I1108">
        <v>18.62</v>
      </c>
      <c r="J1108">
        <v>20.71</v>
      </c>
      <c r="K1108">
        <v>9.3490000000000002</v>
      </c>
      <c r="L1108">
        <v>11.439</v>
      </c>
      <c r="M1108">
        <v>36848</v>
      </c>
      <c r="N1108" t="s">
        <v>167</v>
      </c>
      <c r="P1108">
        <v>2.2869999999999999</v>
      </c>
      <c r="V1108" t="s">
        <v>35</v>
      </c>
      <c r="W1108" s="1">
        <v>38730</v>
      </c>
      <c r="X1108">
        <v>20060113</v>
      </c>
      <c r="Y1108">
        <v>0.99234500000000003</v>
      </c>
      <c r="AB1108">
        <v>-0.50834046193327997</v>
      </c>
      <c r="AI1108" s="2">
        <f t="shared" si="68"/>
        <v>38730</v>
      </c>
      <c r="AJ1108">
        <f t="shared" si="69"/>
        <v>4.213862050000003</v>
      </c>
      <c r="AK1108">
        <f t="shared" si="70"/>
        <v>4.213862050000003</v>
      </c>
      <c r="AL1108" s="3">
        <f>Sheet2!$Q$35</f>
        <v>10.235623914817568</v>
      </c>
      <c r="AM1108" s="3">
        <f>Sheet2!$Q$37</f>
        <v>7.8277745832156471</v>
      </c>
      <c r="AN1108" s="3">
        <f>Sheet2!$Q$39</f>
        <v>3.8789864960000009</v>
      </c>
      <c r="AU1108">
        <f t="shared" si="71"/>
        <v>2.9998866381321061E-2</v>
      </c>
      <c r="AV1108">
        <f>VLOOKUP(AI1108,Sheet3!C1140:F4431,4,FALSE)</f>
        <v>191.56897027030953</v>
      </c>
    </row>
    <row r="1109" spans="1:48">
      <c r="A1109">
        <v>57364148</v>
      </c>
      <c r="B1109">
        <v>110</v>
      </c>
      <c r="C1109" t="s">
        <v>164</v>
      </c>
      <c r="D1109">
        <v>0</v>
      </c>
      <c r="E1109" t="s">
        <v>165</v>
      </c>
      <c r="F1109" t="s">
        <v>34</v>
      </c>
      <c r="G1109" t="s">
        <v>166</v>
      </c>
      <c r="H1109">
        <v>1</v>
      </c>
      <c r="I1109">
        <v>18.62</v>
      </c>
      <c r="J1109">
        <v>20.71</v>
      </c>
      <c r="K1109">
        <v>9.3490000000000002</v>
      </c>
      <c r="L1109">
        <v>11.439</v>
      </c>
      <c r="M1109">
        <v>36848</v>
      </c>
      <c r="N1109" t="s">
        <v>167</v>
      </c>
      <c r="P1109">
        <v>2.2869999999999999</v>
      </c>
      <c r="V1109" t="s">
        <v>35</v>
      </c>
      <c r="W1109" s="1">
        <v>38731</v>
      </c>
      <c r="X1109">
        <v>20060114</v>
      </c>
      <c r="Y1109">
        <v>0.99208099999999999</v>
      </c>
      <c r="AB1109">
        <v>-0.49422583404619502</v>
      </c>
      <c r="AI1109" s="2">
        <f t="shared" si="68"/>
        <v>38731</v>
      </c>
      <c r="AJ1109">
        <f t="shared" si="69"/>
        <v>4.2360670900000059</v>
      </c>
      <c r="AK1109">
        <f t="shared" si="70"/>
        <v>4.2360670900000059</v>
      </c>
      <c r="AL1109" s="3">
        <f>Sheet2!$Q$35</f>
        <v>10.235623914817568</v>
      </c>
      <c r="AM1109" s="3">
        <f>Sheet2!$Q$37</f>
        <v>7.8277745832156471</v>
      </c>
      <c r="AN1109" s="3">
        <f>Sheet2!$Q$39</f>
        <v>3.8789864960000009</v>
      </c>
      <c r="AU1109">
        <f t="shared" si="71"/>
        <v>3.0156946076396022E-2</v>
      </c>
      <c r="AV1109">
        <f>VLOOKUP(AI1109,Sheet3!C1141:F4432,4,FALSE)</f>
        <v>241.94084078147449</v>
      </c>
    </row>
    <row r="1110" spans="1:48">
      <c r="A1110">
        <v>57386101</v>
      </c>
      <c r="B1110">
        <v>110</v>
      </c>
      <c r="C1110" t="s">
        <v>164</v>
      </c>
      <c r="D1110">
        <v>0</v>
      </c>
      <c r="E1110" t="s">
        <v>165</v>
      </c>
      <c r="F1110" t="s">
        <v>34</v>
      </c>
      <c r="G1110" t="s">
        <v>166</v>
      </c>
      <c r="H1110">
        <v>1</v>
      </c>
      <c r="I1110">
        <v>18.62</v>
      </c>
      <c r="J1110">
        <v>20.71</v>
      </c>
      <c r="K1110">
        <v>9.3490000000000002</v>
      </c>
      <c r="L1110">
        <v>11.439</v>
      </c>
      <c r="M1110">
        <v>36848</v>
      </c>
      <c r="N1110" t="s">
        <v>167</v>
      </c>
      <c r="P1110">
        <v>2.2869999999999999</v>
      </c>
      <c r="V1110" t="s">
        <v>35</v>
      </c>
      <c r="W1110" s="1">
        <v>38732</v>
      </c>
      <c r="X1110">
        <v>20060115</v>
      </c>
      <c r="Y1110">
        <v>0.99182499999999996</v>
      </c>
      <c r="AB1110">
        <v>-0.480538922155688</v>
      </c>
      <c r="AI1110" s="2">
        <f t="shared" si="68"/>
        <v>38732</v>
      </c>
      <c r="AJ1110">
        <f t="shared" si="69"/>
        <v>4.2575992500000126</v>
      </c>
      <c r="AK1110">
        <f t="shared" si="70"/>
        <v>4.2575992500000126</v>
      </c>
      <c r="AL1110" s="3">
        <f>Sheet2!$Q$35</f>
        <v>10.235623914817568</v>
      </c>
      <c r="AM1110" s="3">
        <f>Sheet2!$Q$37</f>
        <v>7.8277745832156471</v>
      </c>
      <c r="AN1110" s="3">
        <f>Sheet2!$Q$39</f>
        <v>3.8789864960000009</v>
      </c>
      <c r="AU1110">
        <f t="shared" si="71"/>
        <v>3.0310235477680868E-2</v>
      </c>
      <c r="AV1110">
        <f>VLOOKUP(AI1110,Sheet3!C1142:F4433,4,FALSE)</f>
        <v>299.18482302201079</v>
      </c>
    </row>
    <row r="1111" spans="1:48">
      <c r="A1111">
        <v>57408464</v>
      </c>
      <c r="B1111">
        <v>110</v>
      </c>
      <c r="C1111" t="s">
        <v>164</v>
      </c>
      <c r="D1111">
        <v>0</v>
      </c>
      <c r="E1111" t="s">
        <v>165</v>
      </c>
      <c r="F1111" t="s">
        <v>34</v>
      </c>
      <c r="G1111" t="s">
        <v>166</v>
      </c>
      <c r="H1111">
        <v>1</v>
      </c>
      <c r="I1111">
        <v>18.62</v>
      </c>
      <c r="J1111">
        <v>20.71</v>
      </c>
      <c r="K1111">
        <v>9.3490000000000002</v>
      </c>
      <c r="L1111">
        <v>11.439</v>
      </c>
      <c r="M1111">
        <v>36848</v>
      </c>
      <c r="N1111" t="s">
        <v>167</v>
      </c>
      <c r="P1111">
        <v>2.2869999999999999</v>
      </c>
      <c r="V1111" t="s">
        <v>35</v>
      </c>
      <c r="W1111" s="1">
        <v>38733</v>
      </c>
      <c r="X1111">
        <v>20060116</v>
      </c>
      <c r="Y1111">
        <v>0.99184099999999997</v>
      </c>
      <c r="AB1111">
        <v>-0.48139435414884602</v>
      </c>
      <c r="AI1111" s="2">
        <f t="shared" si="68"/>
        <v>38733</v>
      </c>
      <c r="AJ1111">
        <f t="shared" si="69"/>
        <v>4.256253490000006</v>
      </c>
      <c r="AK1111">
        <f t="shared" si="70"/>
        <v>4.256253490000006</v>
      </c>
      <c r="AL1111" s="3">
        <f>Sheet2!$Q$35</f>
        <v>10.235623914817568</v>
      </c>
      <c r="AM1111" s="3">
        <f>Sheet2!$Q$37</f>
        <v>7.8277745832156471</v>
      </c>
      <c r="AN1111" s="3">
        <f>Sheet2!$Q$39</f>
        <v>3.8789864960000009</v>
      </c>
      <c r="AU1111">
        <f t="shared" si="71"/>
        <v>3.0300654890100521E-2</v>
      </c>
      <c r="AV1111">
        <f>VLOOKUP(AI1111,Sheet3!C1143:F4434,4,FALSE)</f>
        <v>350.83193076130652</v>
      </c>
    </row>
    <row r="1112" spans="1:48">
      <c r="A1112">
        <v>57430762</v>
      </c>
      <c r="B1112">
        <v>110</v>
      </c>
      <c r="C1112" t="s">
        <v>164</v>
      </c>
      <c r="D1112">
        <v>0</v>
      </c>
      <c r="E1112" t="s">
        <v>165</v>
      </c>
      <c r="F1112" t="s">
        <v>34</v>
      </c>
      <c r="G1112" t="s">
        <v>166</v>
      </c>
      <c r="H1112">
        <v>1</v>
      </c>
      <c r="I1112">
        <v>18.62</v>
      </c>
      <c r="J1112">
        <v>20.71</v>
      </c>
      <c r="K1112">
        <v>9.3490000000000002</v>
      </c>
      <c r="L1112">
        <v>11.439</v>
      </c>
      <c r="M1112">
        <v>36848</v>
      </c>
      <c r="N1112" t="s">
        <v>167</v>
      </c>
      <c r="P1112">
        <v>2.2869999999999999</v>
      </c>
      <c r="V1112" t="s">
        <v>35</v>
      </c>
      <c r="W1112" s="1">
        <v>38734</v>
      </c>
      <c r="X1112">
        <v>20060117</v>
      </c>
      <c r="Y1112">
        <v>0.991892</v>
      </c>
      <c r="AB1112">
        <v>-0.48412104362703401</v>
      </c>
      <c r="AI1112" s="2">
        <f t="shared" si="68"/>
        <v>38734</v>
      </c>
      <c r="AJ1112">
        <f t="shared" si="69"/>
        <v>4.2519638800000052</v>
      </c>
      <c r="AK1112">
        <f t="shared" si="70"/>
        <v>4.2519638800000052</v>
      </c>
      <c r="AL1112" s="3">
        <f>Sheet2!$Q$35</f>
        <v>10.235623914817568</v>
      </c>
      <c r="AM1112" s="3">
        <f>Sheet2!$Q$37</f>
        <v>7.8277745832156471</v>
      </c>
      <c r="AN1112" s="3">
        <f>Sheet2!$Q$39</f>
        <v>3.8789864960000009</v>
      </c>
      <c r="AU1112">
        <f t="shared" si="71"/>
        <v>3.0270116767188313E-2</v>
      </c>
      <c r="AV1112">
        <f>VLOOKUP(AI1112,Sheet3!C1144:F4435,4,FALSE)</f>
        <v>388.94735457988139</v>
      </c>
    </row>
    <row r="1113" spans="1:48">
      <c r="A1113">
        <v>57452660</v>
      </c>
      <c r="B1113">
        <v>110</v>
      </c>
      <c r="C1113" t="s">
        <v>164</v>
      </c>
      <c r="D1113">
        <v>0</v>
      </c>
      <c r="E1113" t="s">
        <v>165</v>
      </c>
      <c r="F1113" t="s">
        <v>34</v>
      </c>
      <c r="G1113" t="s">
        <v>166</v>
      </c>
      <c r="H1113">
        <v>1</v>
      </c>
      <c r="I1113">
        <v>18.62</v>
      </c>
      <c r="J1113">
        <v>20.71</v>
      </c>
      <c r="K1113">
        <v>9.3490000000000002</v>
      </c>
      <c r="L1113">
        <v>11.439</v>
      </c>
      <c r="M1113">
        <v>36848</v>
      </c>
      <c r="N1113" t="s">
        <v>167</v>
      </c>
      <c r="P1113">
        <v>2.2869999999999999</v>
      </c>
      <c r="V1113" t="s">
        <v>35</v>
      </c>
      <c r="W1113" s="1">
        <v>38735</v>
      </c>
      <c r="X1113">
        <v>20060118</v>
      </c>
      <c r="Y1113">
        <v>0.99230200000000002</v>
      </c>
      <c r="AB1113">
        <v>-0.50604148845167096</v>
      </c>
      <c r="AI1113" s="2">
        <f t="shared" si="68"/>
        <v>38735</v>
      </c>
      <c r="AJ1113">
        <f t="shared" si="69"/>
        <v>4.2174787800000075</v>
      </c>
      <c r="AK1113">
        <f t="shared" si="70"/>
        <v>4.2174787800000075</v>
      </c>
      <c r="AL1113" s="3">
        <f>Sheet2!$Q$35</f>
        <v>10.235623914817568</v>
      </c>
      <c r="AM1113" s="3">
        <f>Sheet2!$Q$37</f>
        <v>7.8277745832156471</v>
      </c>
      <c r="AN1113" s="3">
        <f>Sheet2!$Q$39</f>
        <v>3.8789864960000009</v>
      </c>
      <c r="AU1113">
        <f t="shared" si="71"/>
        <v>3.0024614210443144E-2</v>
      </c>
      <c r="AV1113">
        <f>VLOOKUP(AI1113,Sheet3!C1145:F4436,4,FALSE)</f>
        <v>403.11665711466765</v>
      </c>
    </row>
    <row r="1114" spans="1:48">
      <c r="A1114">
        <v>57474976</v>
      </c>
      <c r="B1114">
        <v>110</v>
      </c>
      <c r="C1114" t="s">
        <v>164</v>
      </c>
      <c r="D1114">
        <v>0</v>
      </c>
      <c r="E1114" t="s">
        <v>165</v>
      </c>
      <c r="F1114" t="s">
        <v>34</v>
      </c>
      <c r="G1114" t="s">
        <v>166</v>
      </c>
      <c r="H1114">
        <v>1</v>
      </c>
      <c r="I1114">
        <v>18.62</v>
      </c>
      <c r="J1114">
        <v>20.71</v>
      </c>
      <c r="K1114">
        <v>9.3490000000000002</v>
      </c>
      <c r="L1114">
        <v>11.439</v>
      </c>
      <c r="M1114">
        <v>36848</v>
      </c>
      <c r="N1114" t="s">
        <v>167</v>
      </c>
      <c r="P1114">
        <v>2.2869999999999999</v>
      </c>
      <c r="V1114" t="s">
        <v>35</v>
      </c>
      <c r="W1114" s="1">
        <v>38736</v>
      </c>
      <c r="X1114">
        <v>20060119</v>
      </c>
      <c r="Y1114">
        <v>0.99194000000000004</v>
      </c>
      <c r="AB1114">
        <v>-0.48668733960650601</v>
      </c>
      <c r="AI1114" s="2">
        <f t="shared" si="68"/>
        <v>38736</v>
      </c>
      <c r="AJ1114">
        <f t="shared" si="69"/>
        <v>4.2479265999999996</v>
      </c>
      <c r="AK1114">
        <f t="shared" si="70"/>
        <v>4.2479265999999996</v>
      </c>
      <c r="AL1114" s="3">
        <f>Sheet2!$Q$35</f>
        <v>10.235623914817568</v>
      </c>
      <c r="AM1114" s="3">
        <f>Sheet2!$Q$37</f>
        <v>7.8277745832156471</v>
      </c>
      <c r="AN1114" s="3">
        <f>Sheet2!$Q$39</f>
        <v>3.8789864960000009</v>
      </c>
      <c r="AU1114">
        <f t="shared" si="71"/>
        <v>3.0241375004447367E-2</v>
      </c>
      <c r="AV1114">
        <f>VLOOKUP(AI1114,Sheet3!C1146:F4437,4,FALSE)</f>
        <v>405.24205249488557</v>
      </c>
    </row>
    <row r="1115" spans="1:48">
      <c r="A1115">
        <v>57496723</v>
      </c>
      <c r="B1115">
        <v>110</v>
      </c>
      <c r="C1115" t="s">
        <v>164</v>
      </c>
      <c r="D1115">
        <v>0</v>
      </c>
      <c r="E1115" t="s">
        <v>165</v>
      </c>
      <c r="F1115" t="s">
        <v>34</v>
      </c>
      <c r="G1115" t="s">
        <v>166</v>
      </c>
      <c r="H1115">
        <v>1</v>
      </c>
      <c r="I1115">
        <v>18.62</v>
      </c>
      <c r="J1115">
        <v>20.71</v>
      </c>
      <c r="K1115">
        <v>9.3490000000000002</v>
      </c>
      <c r="L1115">
        <v>11.439</v>
      </c>
      <c r="M1115">
        <v>36848</v>
      </c>
      <c r="N1115" t="s">
        <v>167</v>
      </c>
      <c r="P1115">
        <v>2.2869999999999999</v>
      </c>
      <c r="V1115" t="s">
        <v>35</v>
      </c>
      <c r="W1115" s="1">
        <v>38737</v>
      </c>
      <c r="X1115">
        <v>20060120</v>
      </c>
      <c r="Y1115">
        <v>0.99116400000000004</v>
      </c>
      <c r="AB1115">
        <v>-0.445198887938413</v>
      </c>
      <c r="AI1115" s="2">
        <f t="shared" si="68"/>
        <v>38737</v>
      </c>
      <c r="AJ1115">
        <f t="shared" si="69"/>
        <v>4.3131959600000016</v>
      </c>
      <c r="AK1115">
        <f t="shared" si="70"/>
        <v>4.3131959600000016</v>
      </c>
      <c r="AL1115" s="3">
        <f>Sheet2!$Q$35</f>
        <v>10.235623914817568</v>
      </c>
      <c r="AM1115" s="3">
        <f>Sheet2!$Q$37</f>
        <v>7.8277745832156471</v>
      </c>
      <c r="AN1115" s="3">
        <f>Sheet2!$Q$39</f>
        <v>3.8789864960000009</v>
      </c>
      <c r="AU1115">
        <f t="shared" si="71"/>
        <v>3.0706033502091924E-2</v>
      </c>
      <c r="AV1115">
        <f>VLOOKUP(AI1115,Sheet3!C1147:F4438,4,FALSE)</f>
        <v>405.24205249488557</v>
      </c>
    </row>
    <row r="1116" spans="1:48">
      <c r="A1116">
        <v>57518652</v>
      </c>
      <c r="B1116">
        <v>110</v>
      </c>
      <c r="C1116" t="s">
        <v>164</v>
      </c>
      <c r="D1116">
        <v>0</v>
      </c>
      <c r="E1116" t="s">
        <v>165</v>
      </c>
      <c r="F1116" t="s">
        <v>34</v>
      </c>
      <c r="G1116" t="s">
        <v>166</v>
      </c>
      <c r="H1116">
        <v>1</v>
      </c>
      <c r="I1116">
        <v>18.62</v>
      </c>
      <c r="J1116">
        <v>20.71</v>
      </c>
      <c r="K1116">
        <v>9.3490000000000002</v>
      </c>
      <c r="L1116">
        <v>11.439</v>
      </c>
      <c r="M1116">
        <v>36848</v>
      </c>
      <c r="N1116" t="s">
        <v>167</v>
      </c>
      <c r="P1116">
        <v>2.2869999999999999</v>
      </c>
      <c r="V1116" t="s">
        <v>35</v>
      </c>
      <c r="W1116" s="1">
        <v>38738</v>
      </c>
      <c r="X1116">
        <v>20060121</v>
      </c>
      <c r="Y1116">
        <v>0.98884799999999995</v>
      </c>
      <c r="AB1116">
        <v>-0.32137510692899901</v>
      </c>
      <c r="AI1116" s="2">
        <f t="shared" si="68"/>
        <v>38738</v>
      </c>
      <c r="AJ1116">
        <f t="shared" si="69"/>
        <v>4.5079947200000134</v>
      </c>
      <c r="AK1116">
        <f t="shared" si="70"/>
        <v>4.5079947200000134</v>
      </c>
      <c r="AL1116" s="3">
        <f>Sheet2!$Q$35</f>
        <v>10.235623914817568</v>
      </c>
      <c r="AM1116" s="3">
        <f>Sheet2!$Q$37</f>
        <v>7.8277745832156471</v>
      </c>
      <c r="AN1116" s="3">
        <f>Sheet2!$Q$39</f>
        <v>3.8789864960000009</v>
      </c>
      <c r="AU1116">
        <f t="shared" si="71"/>
        <v>3.2092823554340399E-2</v>
      </c>
      <c r="AV1116">
        <f>VLOOKUP(AI1116,Sheet3!C1148:F4439,4,FALSE)</f>
        <v>397.44893610075314</v>
      </c>
    </row>
    <row r="1117" spans="1:48">
      <c r="A1117">
        <v>57540160</v>
      </c>
      <c r="B1117">
        <v>110</v>
      </c>
      <c r="C1117" t="s">
        <v>164</v>
      </c>
      <c r="D1117">
        <v>0</v>
      </c>
      <c r="E1117" t="s">
        <v>165</v>
      </c>
      <c r="F1117" t="s">
        <v>34</v>
      </c>
      <c r="G1117" t="s">
        <v>166</v>
      </c>
      <c r="H1117">
        <v>1</v>
      </c>
      <c r="I1117">
        <v>18.62</v>
      </c>
      <c r="J1117">
        <v>20.71</v>
      </c>
      <c r="K1117">
        <v>9.3490000000000002</v>
      </c>
      <c r="L1117">
        <v>11.439</v>
      </c>
      <c r="M1117">
        <v>36848</v>
      </c>
      <c r="N1117" t="s">
        <v>167</v>
      </c>
      <c r="P1117">
        <v>2.2869999999999999</v>
      </c>
      <c r="V1117" t="s">
        <v>35</v>
      </c>
      <c r="W1117" s="1">
        <v>38739</v>
      </c>
      <c r="X1117">
        <v>20060122</v>
      </c>
      <c r="Y1117">
        <v>0.98884799999999995</v>
      </c>
      <c r="AB1117">
        <v>-0.32137510692899901</v>
      </c>
      <c r="AI1117" s="2">
        <f t="shared" si="68"/>
        <v>38739</v>
      </c>
      <c r="AJ1117">
        <f t="shared" si="69"/>
        <v>4.5079947200000134</v>
      </c>
      <c r="AK1117">
        <f t="shared" si="70"/>
        <v>4.5079947200000134</v>
      </c>
      <c r="AL1117" s="3">
        <f>Sheet2!$Q$35</f>
        <v>10.235623914817568</v>
      </c>
      <c r="AM1117" s="3">
        <f>Sheet2!$Q$37</f>
        <v>7.8277745832156471</v>
      </c>
      <c r="AN1117" s="3">
        <f>Sheet2!$Q$39</f>
        <v>3.8789864960000009</v>
      </c>
      <c r="AU1117">
        <f t="shared" si="71"/>
        <v>3.2092823554340399E-2</v>
      </c>
      <c r="AV1117">
        <f>VLOOKUP(AI1117,Sheet3!C1149:F4440,4,FALSE)</f>
        <v>369.11033103118075</v>
      </c>
    </row>
    <row r="1118" spans="1:48">
      <c r="A1118">
        <v>57561746</v>
      </c>
      <c r="B1118">
        <v>110</v>
      </c>
      <c r="C1118" t="s">
        <v>164</v>
      </c>
      <c r="D1118">
        <v>0</v>
      </c>
      <c r="E1118" t="s">
        <v>165</v>
      </c>
      <c r="F1118" t="s">
        <v>34</v>
      </c>
      <c r="G1118" t="s">
        <v>166</v>
      </c>
      <c r="H1118">
        <v>1</v>
      </c>
      <c r="I1118">
        <v>18.62</v>
      </c>
      <c r="J1118">
        <v>20.71</v>
      </c>
      <c r="K1118">
        <v>9.3490000000000002</v>
      </c>
      <c r="L1118">
        <v>11.439</v>
      </c>
      <c r="M1118">
        <v>36848</v>
      </c>
      <c r="N1118" t="s">
        <v>167</v>
      </c>
      <c r="P1118">
        <v>2.2869999999999999</v>
      </c>
      <c r="V1118" t="s">
        <v>35</v>
      </c>
      <c r="W1118" s="1">
        <v>38740</v>
      </c>
      <c r="X1118">
        <v>20060123</v>
      </c>
      <c r="Y1118">
        <v>0.98951100000000003</v>
      </c>
      <c r="AB1118">
        <v>-0.35682207014542699</v>
      </c>
      <c r="AI1118" s="2">
        <f t="shared" si="68"/>
        <v>38740</v>
      </c>
      <c r="AJ1118">
        <f t="shared" si="69"/>
        <v>4.4522297900000041</v>
      </c>
      <c r="AK1118">
        <f t="shared" si="70"/>
        <v>4.4522297900000041</v>
      </c>
      <c r="AL1118" s="3">
        <f>Sheet2!$Q$35</f>
        <v>10.235623914817568</v>
      </c>
      <c r="AM1118" s="3">
        <f>Sheet2!$Q$37</f>
        <v>7.8277745832156471</v>
      </c>
      <c r="AN1118" s="3">
        <f>Sheet2!$Q$39</f>
        <v>3.8789864960000009</v>
      </c>
      <c r="AU1118">
        <f t="shared" si="71"/>
        <v>3.1695827956481661E-2</v>
      </c>
      <c r="AV1118">
        <f>VLOOKUP(AI1118,Sheet3!C1150:F4441,4,FALSE)</f>
        <v>337.93786545465105</v>
      </c>
    </row>
    <row r="1119" spans="1:48">
      <c r="A1119">
        <v>57583138</v>
      </c>
      <c r="B1119">
        <v>110</v>
      </c>
      <c r="C1119" t="s">
        <v>164</v>
      </c>
      <c r="D1119">
        <v>0</v>
      </c>
      <c r="E1119" t="s">
        <v>165</v>
      </c>
      <c r="F1119" t="s">
        <v>34</v>
      </c>
      <c r="G1119" t="s">
        <v>166</v>
      </c>
      <c r="H1119">
        <v>1</v>
      </c>
      <c r="I1119">
        <v>18.62</v>
      </c>
      <c r="J1119">
        <v>20.71</v>
      </c>
      <c r="K1119">
        <v>9.3490000000000002</v>
      </c>
      <c r="L1119">
        <v>11.439</v>
      </c>
      <c r="M1119">
        <v>36848</v>
      </c>
      <c r="N1119" t="s">
        <v>167</v>
      </c>
      <c r="P1119">
        <v>2.2869999999999999</v>
      </c>
      <c r="V1119" t="s">
        <v>35</v>
      </c>
      <c r="W1119" s="1">
        <v>38741</v>
      </c>
      <c r="X1119">
        <v>20060124</v>
      </c>
      <c r="Y1119">
        <v>0.99065400000000003</v>
      </c>
      <c r="AB1119">
        <v>-0.417931993156548</v>
      </c>
      <c r="AI1119" s="2">
        <f t="shared" si="68"/>
        <v>38741</v>
      </c>
      <c r="AJ1119">
        <f t="shared" si="69"/>
        <v>4.3560920600000088</v>
      </c>
      <c r="AK1119">
        <f t="shared" si="70"/>
        <v>4.3560920600000088</v>
      </c>
      <c r="AL1119" s="3">
        <f>Sheet2!$Q$35</f>
        <v>10.235623914817568</v>
      </c>
      <c r="AM1119" s="3">
        <f>Sheet2!$Q$37</f>
        <v>7.8277745832156471</v>
      </c>
      <c r="AN1119" s="3">
        <f>Sheet2!$Q$39</f>
        <v>3.8789864960000009</v>
      </c>
      <c r="AU1119">
        <f t="shared" si="71"/>
        <v>3.1011414731214035E-2</v>
      </c>
      <c r="AV1119">
        <f>VLOOKUP(AI1119,Sheet3!C1151:F4442,4,FALSE)</f>
        <v>307.75725105555642</v>
      </c>
    </row>
    <row r="1120" spans="1:48">
      <c r="A1120">
        <v>57600027</v>
      </c>
      <c r="B1120">
        <v>110</v>
      </c>
      <c r="C1120" t="s">
        <v>164</v>
      </c>
      <c r="D1120">
        <v>0</v>
      </c>
      <c r="E1120" t="s">
        <v>165</v>
      </c>
      <c r="F1120" t="s">
        <v>34</v>
      </c>
      <c r="G1120" t="s">
        <v>166</v>
      </c>
      <c r="H1120">
        <v>1</v>
      </c>
      <c r="I1120">
        <v>18.62</v>
      </c>
      <c r="J1120">
        <v>20.71</v>
      </c>
      <c r="K1120">
        <v>9.3490000000000002</v>
      </c>
      <c r="L1120">
        <v>11.439</v>
      </c>
      <c r="M1120">
        <v>36848</v>
      </c>
      <c r="N1120" t="s">
        <v>167</v>
      </c>
      <c r="P1120">
        <v>2.2869999999999999</v>
      </c>
      <c r="V1120" t="s">
        <v>35</v>
      </c>
      <c r="W1120" s="1">
        <v>38742</v>
      </c>
      <c r="X1120">
        <v>20060125</v>
      </c>
      <c r="Y1120">
        <v>0.99217699999999998</v>
      </c>
      <c r="AB1120">
        <v>-0.49935842600513303</v>
      </c>
      <c r="AI1120" s="2">
        <f t="shared" si="68"/>
        <v>38742</v>
      </c>
      <c r="AJ1120">
        <f t="shared" si="69"/>
        <v>4.2279925300000087</v>
      </c>
      <c r="AK1120">
        <f t="shared" si="70"/>
        <v>4.2279925300000087</v>
      </c>
      <c r="AL1120" s="3">
        <f>Sheet2!$Q$35</f>
        <v>10.235623914817568</v>
      </c>
      <c r="AM1120" s="3">
        <f>Sheet2!$Q$37</f>
        <v>7.8277745832156471</v>
      </c>
      <c r="AN1120" s="3">
        <f>Sheet2!$Q$39</f>
        <v>3.8789864960000009</v>
      </c>
      <c r="AU1120">
        <f t="shared" si="71"/>
        <v>3.0099462550914249E-2</v>
      </c>
      <c r="AV1120">
        <f>VLOOKUP(AI1120,Sheet3!C1152:F4443,4,FALSE)</f>
        <v>280.05626460004942</v>
      </c>
    </row>
    <row r="1121" spans="1:48">
      <c r="A1121">
        <v>57621349</v>
      </c>
      <c r="B1121">
        <v>110</v>
      </c>
      <c r="C1121" t="s">
        <v>164</v>
      </c>
      <c r="D1121">
        <v>0</v>
      </c>
      <c r="E1121" t="s">
        <v>165</v>
      </c>
      <c r="F1121" t="s">
        <v>34</v>
      </c>
      <c r="G1121" t="s">
        <v>166</v>
      </c>
      <c r="H1121">
        <v>1</v>
      </c>
      <c r="I1121">
        <v>18.62</v>
      </c>
      <c r="J1121">
        <v>20.71</v>
      </c>
      <c r="K1121">
        <v>9.3490000000000002</v>
      </c>
      <c r="L1121">
        <v>11.439</v>
      </c>
      <c r="M1121">
        <v>36848</v>
      </c>
      <c r="N1121" t="s">
        <v>167</v>
      </c>
      <c r="P1121">
        <v>2.2869999999999999</v>
      </c>
      <c r="V1121" t="s">
        <v>35</v>
      </c>
      <c r="W1121" s="1">
        <v>38743</v>
      </c>
      <c r="X1121">
        <v>20060126</v>
      </c>
      <c r="Y1121">
        <v>0.99193200000000004</v>
      </c>
      <c r="AB1121">
        <v>-0.48625962360992703</v>
      </c>
      <c r="AI1121" s="2">
        <f t="shared" si="68"/>
        <v>38743</v>
      </c>
      <c r="AJ1121">
        <f t="shared" si="69"/>
        <v>4.24859948000001</v>
      </c>
      <c r="AK1121">
        <f t="shared" si="70"/>
        <v>4.24859948000001</v>
      </c>
      <c r="AL1121" s="3">
        <f>Sheet2!$Q$35</f>
        <v>10.235623914817568</v>
      </c>
      <c r="AM1121" s="3">
        <f>Sheet2!$Q$37</f>
        <v>7.8277745832156471</v>
      </c>
      <c r="AN1121" s="3">
        <f>Sheet2!$Q$39</f>
        <v>3.8789864960000009</v>
      </c>
      <c r="AU1121">
        <f t="shared" si="71"/>
        <v>3.0246165298237593E-2</v>
      </c>
      <c r="AV1121">
        <f>VLOOKUP(AI1121,Sheet3!C1153:F4444,4,FALSE)</f>
        <v>255.47252470219533</v>
      </c>
    </row>
    <row r="1122" spans="1:48">
      <c r="A1122">
        <v>57642673</v>
      </c>
      <c r="B1122">
        <v>110</v>
      </c>
      <c r="C1122" t="s">
        <v>164</v>
      </c>
      <c r="D1122">
        <v>0</v>
      </c>
      <c r="E1122" t="s">
        <v>165</v>
      </c>
      <c r="F1122" t="s">
        <v>34</v>
      </c>
      <c r="G1122" t="s">
        <v>166</v>
      </c>
      <c r="H1122">
        <v>1</v>
      </c>
      <c r="I1122">
        <v>18.62</v>
      </c>
      <c r="J1122">
        <v>20.71</v>
      </c>
      <c r="K1122">
        <v>9.3490000000000002</v>
      </c>
      <c r="L1122">
        <v>11.439</v>
      </c>
      <c r="M1122">
        <v>36848</v>
      </c>
      <c r="N1122" t="s">
        <v>167</v>
      </c>
      <c r="P1122">
        <v>2.2869999999999999</v>
      </c>
      <c r="V1122" t="s">
        <v>35</v>
      </c>
      <c r="W1122" s="1">
        <v>38744</v>
      </c>
      <c r="X1122">
        <v>20060127</v>
      </c>
      <c r="Y1122">
        <v>0.99199099999999996</v>
      </c>
      <c r="AB1122">
        <v>-0.48941402908468801</v>
      </c>
      <c r="AI1122" s="2">
        <f t="shared" si="68"/>
        <v>38744</v>
      </c>
      <c r="AJ1122">
        <f t="shared" si="69"/>
        <v>4.243636990000013</v>
      </c>
      <c r="AK1122">
        <f t="shared" si="70"/>
        <v>4.243636990000013</v>
      </c>
      <c r="AL1122" s="3">
        <f>Sheet2!$Q$35</f>
        <v>10.235623914817568</v>
      </c>
      <c r="AM1122" s="3">
        <f>Sheet2!$Q$37</f>
        <v>7.8277745832156471</v>
      </c>
      <c r="AN1122" s="3">
        <f>Sheet2!$Q$39</f>
        <v>3.8789864960000009</v>
      </c>
      <c r="AU1122">
        <f t="shared" si="71"/>
        <v>3.0210836881535263E-2</v>
      </c>
      <c r="AV1122">
        <f>VLOOKUP(AI1122,Sheet3!C1154:F4445,4,FALSE)</f>
        <v>231.73894295642845</v>
      </c>
    </row>
    <row r="1123" spans="1:48">
      <c r="A1123">
        <v>57664426</v>
      </c>
      <c r="B1123">
        <v>110</v>
      </c>
      <c r="C1123" t="s">
        <v>164</v>
      </c>
      <c r="D1123">
        <v>0</v>
      </c>
      <c r="E1123" t="s">
        <v>165</v>
      </c>
      <c r="F1123" t="s">
        <v>34</v>
      </c>
      <c r="G1123" t="s">
        <v>166</v>
      </c>
      <c r="H1123">
        <v>1</v>
      </c>
      <c r="I1123">
        <v>18.62</v>
      </c>
      <c r="J1123">
        <v>20.71</v>
      </c>
      <c r="K1123">
        <v>9.3490000000000002</v>
      </c>
      <c r="L1123">
        <v>11.439</v>
      </c>
      <c r="M1123">
        <v>36848</v>
      </c>
      <c r="N1123" t="s">
        <v>167</v>
      </c>
      <c r="P1123">
        <v>2.2869999999999999</v>
      </c>
      <c r="V1123" t="s">
        <v>35</v>
      </c>
      <c r="W1123" s="1">
        <v>38745</v>
      </c>
      <c r="X1123">
        <v>20060128</v>
      </c>
      <c r="Y1123">
        <v>0.99253800000000003</v>
      </c>
      <c r="AB1123">
        <v>-0.51865911035073098</v>
      </c>
      <c r="AI1123" s="2">
        <f t="shared" si="68"/>
        <v>38745</v>
      </c>
      <c r="AJ1123">
        <f t="shared" si="69"/>
        <v>4.1976288200000056</v>
      </c>
      <c r="AK1123">
        <f t="shared" si="70"/>
        <v>4.1976288200000056</v>
      </c>
      <c r="AL1123" s="3">
        <f>Sheet2!$Q$35</f>
        <v>10.235623914817568</v>
      </c>
      <c r="AM1123" s="3">
        <f>Sheet2!$Q$37</f>
        <v>7.8277745832156471</v>
      </c>
      <c r="AN1123" s="3">
        <f>Sheet2!$Q$39</f>
        <v>3.8789864960000009</v>
      </c>
      <c r="AU1123">
        <f t="shared" si="71"/>
        <v>2.9883300543633706E-2</v>
      </c>
      <c r="AV1123">
        <f>VLOOKUP(AI1123,Sheet3!C1155:F4446,4,FALSE)</f>
        <v>208.43044028670514</v>
      </c>
    </row>
    <row r="1124" spans="1:48">
      <c r="A1124">
        <v>57685829</v>
      </c>
      <c r="B1124">
        <v>110</v>
      </c>
      <c r="C1124" t="s">
        <v>164</v>
      </c>
      <c r="D1124">
        <v>0</v>
      </c>
      <c r="E1124" t="s">
        <v>165</v>
      </c>
      <c r="F1124" t="s">
        <v>34</v>
      </c>
      <c r="G1124" t="s">
        <v>166</v>
      </c>
      <c r="H1124">
        <v>1</v>
      </c>
      <c r="I1124">
        <v>18.62</v>
      </c>
      <c r="J1124">
        <v>20.71</v>
      </c>
      <c r="K1124">
        <v>9.3490000000000002</v>
      </c>
      <c r="L1124">
        <v>11.439</v>
      </c>
      <c r="M1124">
        <v>36848</v>
      </c>
      <c r="N1124" t="s">
        <v>167</v>
      </c>
      <c r="P1124">
        <v>2.2869999999999999</v>
      </c>
      <c r="V1124" t="s">
        <v>35</v>
      </c>
      <c r="W1124" s="1">
        <v>38746</v>
      </c>
      <c r="X1124">
        <v>20060129</v>
      </c>
      <c r="Y1124">
        <v>0.99241199999999996</v>
      </c>
      <c r="AB1124">
        <v>-0.51192258340461905</v>
      </c>
      <c r="AI1124" s="2">
        <f t="shared" si="68"/>
        <v>38746</v>
      </c>
      <c r="AJ1124">
        <f t="shared" si="69"/>
        <v>4.2082266800000099</v>
      </c>
      <c r="AK1124">
        <f t="shared" si="70"/>
        <v>4.2082266800000099</v>
      </c>
      <c r="AL1124" s="3">
        <f>Sheet2!$Q$35</f>
        <v>10.235623914817568</v>
      </c>
      <c r="AM1124" s="3">
        <f>Sheet2!$Q$37</f>
        <v>7.8277745832156471</v>
      </c>
      <c r="AN1124" s="3">
        <f>Sheet2!$Q$39</f>
        <v>3.8789864960000009</v>
      </c>
      <c r="AU1124">
        <f t="shared" si="71"/>
        <v>2.9958747670828598E-2</v>
      </c>
      <c r="AV1124">
        <f>VLOOKUP(AI1124,Sheet3!C1156:F4447,4,FALSE)</f>
        <v>193.69436565052746</v>
      </c>
    </row>
    <row r="1125" spans="1:48">
      <c r="A1125">
        <v>57707306</v>
      </c>
      <c r="B1125">
        <v>110</v>
      </c>
      <c r="C1125" t="s">
        <v>164</v>
      </c>
      <c r="D1125">
        <v>0</v>
      </c>
      <c r="E1125" t="s">
        <v>165</v>
      </c>
      <c r="F1125" t="s">
        <v>34</v>
      </c>
      <c r="G1125" t="s">
        <v>166</v>
      </c>
      <c r="H1125">
        <v>1</v>
      </c>
      <c r="I1125">
        <v>18.62</v>
      </c>
      <c r="J1125">
        <v>20.71</v>
      </c>
      <c r="K1125">
        <v>9.3490000000000002</v>
      </c>
      <c r="L1125">
        <v>11.439</v>
      </c>
      <c r="M1125">
        <v>36848</v>
      </c>
      <c r="N1125" t="s">
        <v>167</v>
      </c>
      <c r="P1125">
        <v>2.2869999999999999</v>
      </c>
      <c r="V1125" t="s">
        <v>35</v>
      </c>
      <c r="W1125" s="1">
        <v>38747</v>
      </c>
      <c r="X1125">
        <v>20060130</v>
      </c>
      <c r="Y1125">
        <v>0.99294499999999997</v>
      </c>
      <c r="AB1125">
        <v>-0.54041916167664705</v>
      </c>
      <c r="AI1125" s="2">
        <f t="shared" si="68"/>
        <v>38747</v>
      </c>
      <c r="AJ1125">
        <f t="shared" si="69"/>
        <v>4.1633960500000171</v>
      </c>
      <c r="AK1125">
        <f t="shared" si="70"/>
        <v>4.1633960500000171</v>
      </c>
      <c r="AL1125" s="3">
        <f>Sheet2!$Q$35</f>
        <v>10.235623914817568</v>
      </c>
      <c r="AM1125" s="3">
        <f>Sheet2!$Q$37</f>
        <v>7.8277745832156471</v>
      </c>
      <c r="AN1125" s="3">
        <f>Sheet2!$Q$39</f>
        <v>3.8789864960000009</v>
      </c>
      <c r="AU1125">
        <f t="shared" si="71"/>
        <v>2.9639594347059914E-2</v>
      </c>
      <c r="AV1125">
        <f>VLOOKUP(AI1125,Sheet3!C1157:F4448,4,FALSE)</f>
        <v>202.12510065872527</v>
      </c>
    </row>
    <row r="1126" spans="1:48">
      <c r="A1126">
        <v>57728727</v>
      </c>
      <c r="B1126">
        <v>110</v>
      </c>
      <c r="C1126" t="s">
        <v>164</v>
      </c>
      <c r="D1126">
        <v>0</v>
      </c>
      <c r="E1126" t="s">
        <v>165</v>
      </c>
      <c r="F1126" t="s">
        <v>34</v>
      </c>
      <c r="G1126" t="s">
        <v>166</v>
      </c>
      <c r="H1126">
        <v>1</v>
      </c>
      <c r="I1126">
        <v>18.62</v>
      </c>
      <c r="J1126">
        <v>20.71</v>
      </c>
      <c r="K1126">
        <v>9.3490000000000002</v>
      </c>
      <c r="L1126">
        <v>11.439</v>
      </c>
      <c r="M1126">
        <v>36848</v>
      </c>
      <c r="N1126" t="s">
        <v>167</v>
      </c>
      <c r="P1126">
        <v>2.2869999999999999</v>
      </c>
      <c r="V1126" t="s">
        <v>35</v>
      </c>
      <c r="W1126" s="1">
        <v>38748</v>
      </c>
      <c r="X1126">
        <v>20060131</v>
      </c>
      <c r="Y1126">
        <v>0.99362700000000004</v>
      </c>
      <c r="AB1126">
        <v>-0.57688195038494905</v>
      </c>
      <c r="AI1126" s="2">
        <f t="shared" si="68"/>
        <v>38748</v>
      </c>
      <c r="AJ1126">
        <f t="shared" si="69"/>
        <v>4.1060330300000061</v>
      </c>
      <c r="AK1126">
        <f t="shared" si="70"/>
        <v>4.1060330300000061</v>
      </c>
      <c r="AL1126" s="3">
        <f>Sheet2!$Q$35</f>
        <v>10.235623914817568</v>
      </c>
      <c r="AM1126" s="3">
        <f>Sheet2!$Q$37</f>
        <v>7.8277745832156471</v>
      </c>
      <c r="AN1126" s="3">
        <f>Sheet2!$Q$39</f>
        <v>3.8789864960000009</v>
      </c>
      <c r="AU1126">
        <f t="shared" si="71"/>
        <v>2.9231221801449554E-2</v>
      </c>
      <c r="AV1126">
        <f>VLOOKUP(AI1126,Sheet3!C1158:F4449,4,FALSE)</f>
        <v>225.15021727775286</v>
      </c>
    </row>
    <row r="1127" spans="1:48">
      <c r="A1127">
        <v>57750062</v>
      </c>
      <c r="B1127">
        <v>110</v>
      </c>
      <c r="C1127" t="s">
        <v>164</v>
      </c>
      <c r="D1127">
        <v>0</v>
      </c>
      <c r="E1127" t="s">
        <v>165</v>
      </c>
      <c r="F1127" t="s">
        <v>34</v>
      </c>
      <c r="G1127" t="s">
        <v>166</v>
      </c>
      <c r="H1127">
        <v>1</v>
      </c>
      <c r="I1127">
        <v>18.62</v>
      </c>
      <c r="J1127">
        <v>20.71</v>
      </c>
      <c r="K1127">
        <v>9.3490000000000002</v>
      </c>
      <c r="L1127">
        <v>11.439</v>
      </c>
      <c r="M1127">
        <v>36848</v>
      </c>
      <c r="N1127" t="s">
        <v>167</v>
      </c>
      <c r="P1127">
        <v>2.2869999999999999</v>
      </c>
      <c r="V1127" t="s">
        <v>35</v>
      </c>
      <c r="W1127" s="1">
        <v>38749</v>
      </c>
      <c r="X1127">
        <v>20060201</v>
      </c>
      <c r="Y1127">
        <v>0.99401099999999998</v>
      </c>
      <c r="AB1127">
        <v>-0.59741231822070195</v>
      </c>
      <c r="AI1127" s="2">
        <f t="shared" si="68"/>
        <v>38749</v>
      </c>
      <c r="AJ1127">
        <f t="shared" si="69"/>
        <v>4.0737347900000032</v>
      </c>
      <c r="AK1127">
        <f t="shared" si="70"/>
        <v>4.0737347900000032</v>
      </c>
      <c r="AL1127" s="3">
        <f>Sheet2!$Q$35</f>
        <v>10.235623914817568</v>
      </c>
      <c r="AM1127" s="3">
        <f>Sheet2!$Q$37</f>
        <v>7.8277745832156471</v>
      </c>
      <c r="AN1127" s="3">
        <f>Sheet2!$Q$39</f>
        <v>3.8789864960000009</v>
      </c>
      <c r="AU1127">
        <f t="shared" si="71"/>
        <v>2.9001287699522343E-2</v>
      </c>
      <c r="AV1127">
        <f>VLOOKUP(AI1127,Sheet3!C1159:F4450,4,FALSE)</f>
        <v>249.23803158688941</v>
      </c>
    </row>
    <row r="1128" spans="1:48">
      <c r="A1128">
        <v>57771364</v>
      </c>
      <c r="B1128">
        <v>110</v>
      </c>
      <c r="C1128" t="s">
        <v>164</v>
      </c>
      <c r="D1128">
        <v>0</v>
      </c>
      <c r="E1128" t="s">
        <v>165</v>
      </c>
      <c r="F1128" t="s">
        <v>34</v>
      </c>
      <c r="G1128" t="s">
        <v>166</v>
      </c>
      <c r="H1128">
        <v>1</v>
      </c>
      <c r="I1128">
        <v>18.62</v>
      </c>
      <c r="J1128">
        <v>20.71</v>
      </c>
      <c r="K1128">
        <v>9.3490000000000002</v>
      </c>
      <c r="L1128">
        <v>11.439</v>
      </c>
      <c r="M1128">
        <v>36848</v>
      </c>
      <c r="N1128" t="s">
        <v>167</v>
      </c>
      <c r="P1128">
        <v>2.2869999999999999</v>
      </c>
      <c r="V1128" t="s">
        <v>35</v>
      </c>
      <c r="W1128" s="1">
        <v>38750</v>
      </c>
      <c r="X1128">
        <v>20060202</v>
      </c>
      <c r="Y1128">
        <v>0.99314400000000003</v>
      </c>
      <c r="AB1128">
        <v>-0.55105859709153504</v>
      </c>
      <c r="AI1128" s="2">
        <f t="shared" si="68"/>
        <v>38750</v>
      </c>
      <c r="AJ1128">
        <f t="shared" si="69"/>
        <v>4.1466581600000012</v>
      </c>
      <c r="AK1128">
        <f t="shared" si="70"/>
        <v>4.1466581600000012</v>
      </c>
      <c r="AL1128" s="3">
        <f>Sheet2!$Q$35</f>
        <v>10.235623914817568</v>
      </c>
      <c r="AM1128" s="3">
        <f>Sheet2!$Q$37</f>
        <v>7.8277745832156471</v>
      </c>
      <c r="AN1128" s="3">
        <f>Sheet2!$Q$39</f>
        <v>3.8789864960000009</v>
      </c>
      <c r="AU1128">
        <f t="shared" si="71"/>
        <v>2.9520435789029825E-2</v>
      </c>
      <c r="AV1128">
        <f>VLOOKUP(AI1128,Sheet3!C1160:F4451,4,FALSE)</f>
        <v>267.09135278072</v>
      </c>
    </row>
    <row r="1129" spans="1:48">
      <c r="A1129">
        <v>57792375</v>
      </c>
      <c r="B1129">
        <v>110</v>
      </c>
      <c r="C1129" t="s">
        <v>164</v>
      </c>
      <c r="D1129">
        <v>0</v>
      </c>
      <c r="E1129" t="s">
        <v>165</v>
      </c>
      <c r="F1129" t="s">
        <v>34</v>
      </c>
      <c r="G1129" t="s">
        <v>166</v>
      </c>
      <c r="H1129">
        <v>1</v>
      </c>
      <c r="I1129">
        <v>18.62</v>
      </c>
      <c r="J1129">
        <v>20.71</v>
      </c>
      <c r="K1129">
        <v>9.3490000000000002</v>
      </c>
      <c r="L1129">
        <v>11.439</v>
      </c>
      <c r="M1129">
        <v>36848</v>
      </c>
      <c r="N1129" t="s">
        <v>167</v>
      </c>
      <c r="P1129">
        <v>2.2869999999999999</v>
      </c>
      <c r="V1129" t="s">
        <v>35</v>
      </c>
      <c r="W1129" s="1">
        <v>38751</v>
      </c>
      <c r="X1129">
        <v>20060203</v>
      </c>
      <c r="Y1129">
        <v>0.99333700000000003</v>
      </c>
      <c r="AB1129">
        <v>-0.56137724550898604</v>
      </c>
      <c r="AI1129" s="2">
        <f t="shared" si="68"/>
        <v>38751</v>
      </c>
      <c r="AJ1129">
        <f t="shared" si="69"/>
        <v>4.1304249300000038</v>
      </c>
      <c r="AK1129">
        <f t="shared" si="70"/>
        <v>4.1304249300000038</v>
      </c>
      <c r="AL1129" s="3">
        <f>Sheet2!$Q$35</f>
        <v>10.235623914817568</v>
      </c>
      <c r="AM1129" s="3">
        <f>Sheet2!$Q$37</f>
        <v>7.8277745832156471</v>
      </c>
      <c r="AN1129" s="3">
        <f>Sheet2!$Q$39</f>
        <v>3.8789864960000009</v>
      </c>
      <c r="AU1129">
        <f t="shared" si="71"/>
        <v>2.9404869951342477E-2</v>
      </c>
      <c r="AV1129">
        <f>VLOOKUP(AI1129,Sheet3!C1161:F4452,4,FALSE)</f>
        <v>286.78668330407288</v>
      </c>
    </row>
    <row r="1130" spans="1:48">
      <c r="A1130">
        <v>57813542</v>
      </c>
      <c r="B1130">
        <v>110</v>
      </c>
      <c r="C1130" t="s">
        <v>164</v>
      </c>
      <c r="D1130">
        <v>0</v>
      </c>
      <c r="E1130" t="s">
        <v>165</v>
      </c>
      <c r="F1130" t="s">
        <v>34</v>
      </c>
      <c r="G1130" t="s">
        <v>166</v>
      </c>
      <c r="H1130">
        <v>1</v>
      </c>
      <c r="I1130">
        <v>18.62</v>
      </c>
      <c r="J1130">
        <v>20.71</v>
      </c>
      <c r="K1130">
        <v>9.3490000000000002</v>
      </c>
      <c r="L1130">
        <v>11.439</v>
      </c>
      <c r="M1130">
        <v>36848</v>
      </c>
      <c r="N1130" t="s">
        <v>167</v>
      </c>
      <c r="P1130">
        <v>2.2869999999999999</v>
      </c>
      <c r="V1130" t="s">
        <v>35</v>
      </c>
      <c r="W1130" s="1">
        <v>38752</v>
      </c>
      <c r="X1130">
        <v>20060204</v>
      </c>
      <c r="Y1130">
        <v>0.99339200000000005</v>
      </c>
      <c r="AB1130">
        <v>-0.56431779298546303</v>
      </c>
      <c r="AI1130" s="2">
        <f t="shared" si="68"/>
        <v>38752</v>
      </c>
      <c r="AJ1130">
        <f t="shared" si="69"/>
        <v>4.1257988800000049</v>
      </c>
      <c r="AK1130">
        <f t="shared" si="70"/>
        <v>4.1257988800000049</v>
      </c>
      <c r="AL1130" s="3">
        <f>Sheet2!$Q$35</f>
        <v>10.235623914817568</v>
      </c>
      <c r="AM1130" s="3">
        <f>Sheet2!$Q$37</f>
        <v>7.8277745832156471</v>
      </c>
      <c r="AN1130" s="3">
        <f>Sheet2!$Q$39</f>
        <v>3.8789864960000009</v>
      </c>
      <c r="AU1130">
        <f t="shared" si="71"/>
        <v>2.9371936681535201E-2</v>
      </c>
      <c r="AV1130">
        <f>VLOOKUP(AI1130,Sheet3!C1162:F4453,4,FALSE)</f>
        <v>316.54221862712387</v>
      </c>
    </row>
    <row r="1131" spans="1:48">
      <c r="A1131">
        <v>57834712</v>
      </c>
      <c r="B1131">
        <v>110</v>
      </c>
      <c r="C1131" t="s">
        <v>164</v>
      </c>
      <c r="D1131">
        <v>0</v>
      </c>
      <c r="E1131" t="s">
        <v>165</v>
      </c>
      <c r="F1131" t="s">
        <v>34</v>
      </c>
      <c r="G1131" t="s">
        <v>166</v>
      </c>
      <c r="H1131">
        <v>1</v>
      </c>
      <c r="I1131">
        <v>18.62</v>
      </c>
      <c r="J1131">
        <v>20.71</v>
      </c>
      <c r="K1131">
        <v>9.3490000000000002</v>
      </c>
      <c r="L1131">
        <v>11.439</v>
      </c>
      <c r="M1131">
        <v>36848</v>
      </c>
      <c r="N1131" t="s">
        <v>167</v>
      </c>
      <c r="P1131">
        <v>2.2869999999999999</v>
      </c>
      <c r="V1131" t="s">
        <v>35</v>
      </c>
      <c r="W1131" s="1">
        <v>38753</v>
      </c>
      <c r="X1131">
        <v>20060205</v>
      </c>
      <c r="Y1131">
        <v>0.99319999999999997</v>
      </c>
      <c r="AB1131">
        <v>-0.55405260906758003</v>
      </c>
      <c r="AI1131" s="2">
        <f t="shared" si="68"/>
        <v>38753</v>
      </c>
      <c r="AJ1131">
        <f t="shared" si="69"/>
        <v>4.1419480000000135</v>
      </c>
      <c r="AK1131">
        <f t="shared" si="70"/>
        <v>4.1419480000000135</v>
      </c>
      <c r="AL1131" s="3">
        <f>Sheet2!$Q$35</f>
        <v>10.235623914817568</v>
      </c>
      <c r="AM1131" s="3">
        <f>Sheet2!$Q$37</f>
        <v>7.8277745832156471</v>
      </c>
      <c r="AN1131" s="3">
        <f>Sheet2!$Q$39</f>
        <v>3.8789864960000009</v>
      </c>
      <c r="AU1131">
        <f t="shared" si="71"/>
        <v>2.9486903732498862E-2</v>
      </c>
      <c r="AV1131">
        <f>VLOOKUP(AI1131,Sheet3!C1163:F4454,4,FALSE)</f>
        <v>357.27896341463423</v>
      </c>
    </row>
    <row r="1132" spans="1:48">
      <c r="A1132">
        <v>57856413</v>
      </c>
      <c r="B1132">
        <v>110</v>
      </c>
      <c r="C1132" t="s">
        <v>164</v>
      </c>
      <c r="D1132">
        <v>0</v>
      </c>
      <c r="E1132" t="s">
        <v>165</v>
      </c>
      <c r="F1132" t="s">
        <v>34</v>
      </c>
      <c r="G1132" t="s">
        <v>166</v>
      </c>
      <c r="H1132">
        <v>1</v>
      </c>
      <c r="I1132">
        <v>18.62</v>
      </c>
      <c r="J1132">
        <v>20.71</v>
      </c>
      <c r="K1132">
        <v>9.3490000000000002</v>
      </c>
      <c r="L1132">
        <v>11.439</v>
      </c>
      <c r="M1132">
        <v>36848</v>
      </c>
      <c r="N1132" t="s">
        <v>167</v>
      </c>
      <c r="P1132">
        <v>2.2869999999999999</v>
      </c>
      <c r="V1132" t="s">
        <v>35</v>
      </c>
      <c r="W1132" s="1">
        <v>38754</v>
      </c>
      <c r="X1132">
        <v>20060206</v>
      </c>
      <c r="Y1132">
        <v>0.99316400000000005</v>
      </c>
      <c r="AB1132">
        <v>-0.55212788708298199</v>
      </c>
      <c r="AI1132" s="2">
        <f t="shared" si="68"/>
        <v>38754</v>
      </c>
      <c r="AJ1132">
        <f t="shared" si="69"/>
        <v>4.1449759599999965</v>
      </c>
      <c r="AK1132">
        <f t="shared" si="70"/>
        <v>4.1449759599999965</v>
      </c>
      <c r="AL1132" s="3">
        <f>Sheet2!$Q$35</f>
        <v>10.235623914817568</v>
      </c>
      <c r="AM1132" s="3">
        <f>Sheet2!$Q$37</f>
        <v>7.8277745832156471</v>
      </c>
      <c r="AN1132" s="3">
        <f>Sheet2!$Q$39</f>
        <v>3.8789864960000009</v>
      </c>
      <c r="AU1132">
        <f t="shared" si="71"/>
        <v>2.9508460054554417E-2</v>
      </c>
      <c r="AV1132">
        <f>VLOOKUP(AI1132,Sheet3!C1164:F4455,4,FALSE)</f>
        <v>393.90661046705657</v>
      </c>
    </row>
    <row r="1133" spans="1:48">
      <c r="A1133">
        <v>57877932</v>
      </c>
      <c r="B1133">
        <v>110</v>
      </c>
      <c r="C1133" t="s">
        <v>164</v>
      </c>
      <c r="D1133">
        <v>0</v>
      </c>
      <c r="E1133" t="s">
        <v>165</v>
      </c>
      <c r="F1133" t="s">
        <v>34</v>
      </c>
      <c r="G1133" t="s">
        <v>166</v>
      </c>
      <c r="H1133">
        <v>1</v>
      </c>
      <c r="I1133">
        <v>18.62</v>
      </c>
      <c r="J1133">
        <v>20.71</v>
      </c>
      <c r="K1133">
        <v>9.3490000000000002</v>
      </c>
      <c r="L1133">
        <v>11.439</v>
      </c>
      <c r="M1133">
        <v>36848</v>
      </c>
      <c r="N1133" t="s">
        <v>167</v>
      </c>
      <c r="P1133">
        <v>2.2869999999999999</v>
      </c>
      <c r="V1133" t="s">
        <v>35</v>
      </c>
      <c r="W1133" s="1">
        <v>38755</v>
      </c>
      <c r="X1133">
        <v>20060207</v>
      </c>
      <c r="Y1133">
        <v>0.99268199999999995</v>
      </c>
      <c r="AB1133">
        <v>-0.52635799828913599</v>
      </c>
      <c r="AI1133" s="2">
        <f t="shared" si="68"/>
        <v>38755</v>
      </c>
      <c r="AJ1133">
        <f t="shared" si="69"/>
        <v>4.1855169800000169</v>
      </c>
      <c r="AK1133">
        <f t="shared" si="70"/>
        <v>4.1855169800000169</v>
      </c>
      <c r="AL1133" s="3">
        <f>Sheet2!$Q$35</f>
        <v>10.235623914817568</v>
      </c>
      <c r="AM1133" s="3">
        <f>Sheet2!$Q$37</f>
        <v>7.8277745832156471</v>
      </c>
      <c r="AN1133" s="3">
        <f>Sheet2!$Q$39</f>
        <v>3.8789864960000009</v>
      </c>
      <c r="AU1133">
        <f t="shared" si="71"/>
        <v>2.9797075255411091E-2</v>
      </c>
      <c r="AV1133">
        <f>VLOOKUP(AI1133,Sheet3!C1165:F4456,4,FALSE)</f>
        <v>400.2827966077104</v>
      </c>
    </row>
    <row r="1134" spans="1:48">
      <c r="A1134">
        <v>57899734</v>
      </c>
      <c r="B1134">
        <v>110</v>
      </c>
      <c r="C1134" t="s">
        <v>164</v>
      </c>
      <c r="D1134">
        <v>0</v>
      </c>
      <c r="E1134" t="s">
        <v>165</v>
      </c>
      <c r="F1134" t="s">
        <v>34</v>
      </c>
      <c r="G1134" t="s">
        <v>166</v>
      </c>
      <c r="H1134">
        <v>1</v>
      </c>
      <c r="I1134">
        <v>18.62</v>
      </c>
      <c r="J1134">
        <v>20.71</v>
      </c>
      <c r="K1134">
        <v>9.3490000000000002</v>
      </c>
      <c r="L1134">
        <v>11.439</v>
      </c>
      <c r="M1134">
        <v>36848</v>
      </c>
      <c r="N1134" t="s">
        <v>167</v>
      </c>
      <c r="P1134">
        <v>2.2869999999999999</v>
      </c>
      <c r="V1134" t="s">
        <v>35</v>
      </c>
      <c r="W1134" s="1">
        <v>38756</v>
      </c>
      <c r="X1134">
        <v>20060208</v>
      </c>
      <c r="Y1134">
        <v>0.99234100000000003</v>
      </c>
      <c r="AB1134">
        <v>-0.50812660393499098</v>
      </c>
      <c r="AI1134" s="2">
        <f t="shared" si="68"/>
        <v>38756</v>
      </c>
      <c r="AJ1134">
        <f t="shared" si="69"/>
        <v>4.2141984900000011</v>
      </c>
      <c r="AK1134">
        <f t="shared" si="70"/>
        <v>4.2141984900000011</v>
      </c>
      <c r="AL1134" s="3">
        <f>Sheet2!$Q$35</f>
        <v>10.235623914817568</v>
      </c>
      <c r="AM1134" s="3">
        <f>Sheet2!$Q$37</f>
        <v>7.8277745832156471</v>
      </c>
      <c r="AN1134" s="3">
        <f>Sheet2!$Q$39</f>
        <v>3.8789864960000009</v>
      </c>
      <c r="AU1134">
        <f t="shared" si="71"/>
        <v>3.0001261528216118E-2</v>
      </c>
      <c r="AV1134">
        <f>VLOOKUP(AI1134,Sheet3!C1166:F4457,4,FALSE)</f>
        <v>369.81879615792002</v>
      </c>
    </row>
    <row r="1135" spans="1:48">
      <c r="A1135">
        <v>57921122</v>
      </c>
      <c r="B1135">
        <v>110</v>
      </c>
      <c r="C1135" t="s">
        <v>164</v>
      </c>
      <c r="D1135">
        <v>0</v>
      </c>
      <c r="E1135" t="s">
        <v>165</v>
      </c>
      <c r="F1135" t="s">
        <v>34</v>
      </c>
      <c r="G1135" t="s">
        <v>166</v>
      </c>
      <c r="H1135">
        <v>1</v>
      </c>
      <c r="I1135">
        <v>18.62</v>
      </c>
      <c r="J1135">
        <v>20.71</v>
      </c>
      <c r="K1135">
        <v>9.3490000000000002</v>
      </c>
      <c r="L1135">
        <v>11.439</v>
      </c>
      <c r="M1135">
        <v>36848</v>
      </c>
      <c r="N1135" t="s">
        <v>167</v>
      </c>
      <c r="P1135">
        <v>2.2869999999999999</v>
      </c>
      <c r="V1135" t="s">
        <v>35</v>
      </c>
      <c r="W1135" s="1">
        <v>38757</v>
      </c>
      <c r="X1135">
        <v>20060209</v>
      </c>
      <c r="Y1135">
        <v>0.99129</v>
      </c>
      <c r="AB1135">
        <v>-0.45193541488451899</v>
      </c>
      <c r="AI1135" s="2">
        <f t="shared" si="68"/>
        <v>38757</v>
      </c>
      <c r="AJ1135">
        <f t="shared" si="69"/>
        <v>4.3025981000000115</v>
      </c>
      <c r="AK1135">
        <f t="shared" si="70"/>
        <v>4.3025981000000115</v>
      </c>
      <c r="AL1135" s="3">
        <f>Sheet2!$Q$35</f>
        <v>10.235623914817568</v>
      </c>
      <c r="AM1135" s="3">
        <f>Sheet2!$Q$37</f>
        <v>7.8277745832156471</v>
      </c>
      <c r="AN1135" s="3">
        <f>Sheet2!$Q$39</f>
        <v>3.8789864960000009</v>
      </c>
      <c r="AU1135">
        <f t="shared" si="71"/>
        <v>3.0630586374897135E-2</v>
      </c>
      <c r="AV1135">
        <f>VLOOKUP(AI1135,Sheet3!C1167:F4458,4,FALSE)</f>
        <v>319.09269308338543</v>
      </c>
    </row>
    <row r="1136" spans="1:48">
      <c r="A1136">
        <v>57943135</v>
      </c>
      <c r="B1136">
        <v>110</v>
      </c>
      <c r="C1136" t="s">
        <v>164</v>
      </c>
      <c r="D1136">
        <v>0</v>
      </c>
      <c r="E1136" t="s">
        <v>165</v>
      </c>
      <c r="F1136" t="s">
        <v>34</v>
      </c>
      <c r="G1136" t="s">
        <v>166</v>
      </c>
      <c r="H1136">
        <v>1</v>
      </c>
      <c r="I1136">
        <v>18.62</v>
      </c>
      <c r="J1136">
        <v>20.71</v>
      </c>
      <c r="K1136">
        <v>9.3490000000000002</v>
      </c>
      <c r="L1136">
        <v>11.439</v>
      </c>
      <c r="M1136">
        <v>36848</v>
      </c>
      <c r="N1136" t="s">
        <v>167</v>
      </c>
      <c r="P1136">
        <v>2.2869999999999999</v>
      </c>
      <c r="V1136" t="s">
        <v>35</v>
      </c>
      <c r="W1136" s="1">
        <v>38758</v>
      </c>
      <c r="X1136">
        <v>20060210</v>
      </c>
      <c r="Y1136">
        <v>0.99087000000000003</v>
      </c>
      <c r="AB1136">
        <v>-0.42948032506416101</v>
      </c>
      <c r="AI1136" s="2">
        <f t="shared" si="68"/>
        <v>38758</v>
      </c>
      <c r="AJ1136">
        <f t="shared" si="69"/>
        <v>4.3379243000000116</v>
      </c>
      <c r="AK1136">
        <f t="shared" si="70"/>
        <v>4.3379243000000116</v>
      </c>
      <c r="AL1136" s="3">
        <f>Sheet2!$Q$35</f>
        <v>10.235623914817568</v>
      </c>
      <c r="AM1136" s="3">
        <f>Sheet2!$Q$37</f>
        <v>7.8277745832156471</v>
      </c>
      <c r="AN1136" s="3">
        <f>Sheet2!$Q$39</f>
        <v>3.8789864960000009</v>
      </c>
      <c r="AU1136">
        <f t="shared" si="71"/>
        <v>3.0882076798880002E-2</v>
      </c>
      <c r="AV1136">
        <f>VLOOKUP(AI1136,Sheet3!C1168:F4459,4,FALSE)</f>
        <v>270.77537143976446</v>
      </c>
    </row>
    <row r="1137" spans="1:48">
      <c r="A1137">
        <v>57962446</v>
      </c>
      <c r="B1137">
        <v>110</v>
      </c>
      <c r="C1137" t="s">
        <v>164</v>
      </c>
      <c r="D1137">
        <v>0</v>
      </c>
      <c r="E1137" t="s">
        <v>165</v>
      </c>
      <c r="F1137" t="s">
        <v>34</v>
      </c>
      <c r="G1137" t="s">
        <v>166</v>
      </c>
      <c r="H1137">
        <v>1</v>
      </c>
      <c r="I1137">
        <v>18.62</v>
      </c>
      <c r="J1137">
        <v>20.71</v>
      </c>
      <c r="K1137">
        <v>9.3490000000000002</v>
      </c>
      <c r="L1137">
        <v>11.439</v>
      </c>
      <c r="M1137">
        <v>36848</v>
      </c>
      <c r="N1137" t="s">
        <v>167</v>
      </c>
      <c r="P1137">
        <v>2.2869999999999999</v>
      </c>
      <c r="V1137" t="s">
        <v>35</v>
      </c>
      <c r="W1137" s="1">
        <v>38759</v>
      </c>
      <c r="X1137">
        <v>20060211</v>
      </c>
      <c r="Y1137">
        <v>0.99098200000000003</v>
      </c>
      <c r="AB1137">
        <v>-0.43546834901625697</v>
      </c>
      <c r="AI1137" s="2">
        <f t="shared" si="68"/>
        <v>38759</v>
      </c>
      <c r="AJ1137">
        <f t="shared" si="69"/>
        <v>4.3285039800000078</v>
      </c>
      <c r="AK1137">
        <f t="shared" si="70"/>
        <v>4.3285039800000078</v>
      </c>
      <c r="AL1137" s="3">
        <f>Sheet2!$Q$35</f>
        <v>10.235623914817568</v>
      </c>
      <c r="AM1137" s="3">
        <f>Sheet2!$Q$37</f>
        <v>7.8277745832156471</v>
      </c>
      <c r="AN1137" s="3">
        <f>Sheet2!$Q$39</f>
        <v>3.8789864960000009</v>
      </c>
      <c r="AU1137">
        <f t="shared" si="71"/>
        <v>3.0815012685817877E-2</v>
      </c>
      <c r="AV1137">
        <f>VLOOKUP(AI1137,Sheet3!C1169:F4460,4,FALSE)</f>
        <v>231.66809644375451</v>
      </c>
    </row>
    <row r="1138" spans="1:48">
      <c r="A1138">
        <v>57984317</v>
      </c>
      <c r="B1138">
        <v>110</v>
      </c>
      <c r="C1138" t="s">
        <v>164</v>
      </c>
      <c r="D1138">
        <v>0</v>
      </c>
      <c r="E1138" t="s">
        <v>165</v>
      </c>
      <c r="F1138" t="s">
        <v>34</v>
      </c>
      <c r="G1138" t="s">
        <v>166</v>
      </c>
      <c r="H1138">
        <v>1</v>
      </c>
      <c r="I1138">
        <v>18.62</v>
      </c>
      <c r="J1138">
        <v>20.71</v>
      </c>
      <c r="K1138">
        <v>9.3490000000000002</v>
      </c>
      <c r="L1138">
        <v>11.439</v>
      </c>
      <c r="M1138">
        <v>36848</v>
      </c>
      <c r="N1138" t="s">
        <v>167</v>
      </c>
      <c r="P1138">
        <v>2.2869999999999999</v>
      </c>
      <c r="V1138" t="s">
        <v>35</v>
      </c>
      <c r="W1138" s="1">
        <v>38760</v>
      </c>
      <c r="X1138">
        <v>20060212</v>
      </c>
      <c r="Y1138">
        <v>0.99162700000000004</v>
      </c>
      <c r="AB1138">
        <v>-0.46995295124038</v>
      </c>
      <c r="AI1138" s="2">
        <f t="shared" si="68"/>
        <v>38760</v>
      </c>
      <c r="AJ1138">
        <f t="shared" si="69"/>
        <v>4.2742530300000112</v>
      </c>
      <c r="AK1138">
        <f t="shared" si="70"/>
        <v>4.2742530300000112</v>
      </c>
      <c r="AL1138" s="3">
        <f>Sheet2!$Q$35</f>
        <v>10.235623914817568</v>
      </c>
      <c r="AM1138" s="3">
        <f>Sheet2!$Q$37</f>
        <v>7.8277745832156471</v>
      </c>
      <c r="AN1138" s="3">
        <f>Sheet2!$Q$39</f>
        <v>3.8789864960000009</v>
      </c>
      <c r="AU1138">
        <f t="shared" si="71"/>
        <v>3.0428795248987069E-2</v>
      </c>
      <c r="AV1138">
        <f>VLOOKUP(AI1138,Sheet3!C1170:F4461,4,FALSE)</f>
        <v>204.53388208963892</v>
      </c>
    </row>
    <row r="1139" spans="1:48">
      <c r="A1139">
        <v>58006596</v>
      </c>
      <c r="B1139">
        <v>110</v>
      </c>
      <c r="C1139" t="s">
        <v>164</v>
      </c>
      <c r="D1139">
        <v>0</v>
      </c>
      <c r="E1139" t="s">
        <v>165</v>
      </c>
      <c r="F1139" t="s">
        <v>34</v>
      </c>
      <c r="G1139" t="s">
        <v>166</v>
      </c>
      <c r="H1139">
        <v>1</v>
      </c>
      <c r="I1139">
        <v>18.62</v>
      </c>
      <c r="J1139">
        <v>20.71</v>
      </c>
      <c r="K1139">
        <v>9.3490000000000002</v>
      </c>
      <c r="L1139">
        <v>11.439</v>
      </c>
      <c r="M1139">
        <v>36848</v>
      </c>
      <c r="N1139" t="s">
        <v>167</v>
      </c>
      <c r="P1139">
        <v>2.2869999999999999</v>
      </c>
      <c r="V1139" t="s">
        <v>35</v>
      </c>
      <c r="W1139" s="1">
        <v>38761</v>
      </c>
      <c r="X1139">
        <v>20060213</v>
      </c>
      <c r="Y1139">
        <v>0.99218300000000004</v>
      </c>
      <c r="AB1139">
        <v>-0.49967921300257001</v>
      </c>
      <c r="AI1139" s="2">
        <f t="shared" si="68"/>
        <v>38761</v>
      </c>
      <c r="AJ1139">
        <f t="shared" si="69"/>
        <v>4.2274878700000045</v>
      </c>
      <c r="AK1139">
        <f t="shared" si="70"/>
        <v>4.2274878700000045</v>
      </c>
      <c r="AL1139" s="3">
        <f>Sheet2!$Q$35</f>
        <v>10.235623914817568</v>
      </c>
      <c r="AM1139" s="3">
        <f>Sheet2!$Q$37</f>
        <v>7.8277745832156471</v>
      </c>
      <c r="AN1139" s="3">
        <f>Sheet2!$Q$39</f>
        <v>3.8789864960000009</v>
      </c>
      <c r="AU1139">
        <f t="shared" si="71"/>
        <v>3.0095869830571602E-2</v>
      </c>
      <c r="AV1139">
        <f>VLOOKUP(AI1139,Sheet3!C1171:F4462,4,FALSE)</f>
        <v>184.62601202826428</v>
      </c>
    </row>
    <row r="1140" spans="1:48">
      <c r="A1140">
        <v>58028496</v>
      </c>
      <c r="B1140">
        <v>110</v>
      </c>
      <c r="C1140" t="s">
        <v>164</v>
      </c>
      <c r="D1140">
        <v>0</v>
      </c>
      <c r="E1140" t="s">
        <v>165</v>
      </c>
      <c r="F1140" t="s">
        <v>34</v>
      </c>
      <c r="G1140" t="s">
        <v>166</v>
      </c>
      <c r="H1140">
        <v>1</v>
      </c>
      <c r="I1140">
        <v>18.62</v>
      </c>
      <c r="J1140">
        <v>20.71</v>
      </c>
      <c r="K1140">
        <v>9.3490000000000002</v>
      </c>
      <c r="L1140">
        <v>11.439</v>
      </c>
      <c r="M1140">
        <v>36848</v>
      </c>
      <c r="N1140" t="s">
        <v>167</v>
      </c>
      <c r="P1140">
        <v>2.2869999999999999</v>
      </c>
      <c r="V1140" t="s">
        <v>35</v>
      </c>
      <c r="W1140" s="1">
        <v>38762</v>
      </c>
      <c r="X1140">
        <v>20060214</v>
      </c>
      <c r="Y1140">
        <v>0.99304300000000001</v>
      </c>
      <c r="AB1140">
        <v>-0.54565868263473305</v>
      </c>
      <c r="AI1140" s="2">
        <f t="shared" si="68"/>
        <v>38762</v>
      </c>
      <c r="AJ1140">
        <f t="shared" si="69"/>
        <v>4.1551532699999996</v>
      </c>
      <c r="AK1140">
        <f t="shared" si="70"/>
        <v>4.1551532699999996</v>
      </c>
      <c r="AL1140" s="3">
        <f>Sheet2!$Q$35</f>
        <v>10.235623914817568</v>
      </c>
      <c r="AM1140" s="3">
        <f>Sheet2!$Q$37</f>
        <v>7.8277745832156471</v>
      </c>
      <c r="AN1140" s="3">
        <f>Sheet2!$Q$39</f>
        <v>3.8789864960000009</v>
      </c>
      <c r="AU1140">
        <f t="shared" si="71"/>
        <v>2.9580913248130454E-2</v>
      </c>
      <c r="AV1140">
        <f>VLOOKUP(AI1140,Sheet3!C1172:F4463,4,FALSE)</f>
        <v>166.1350722203683</v>
      </c>
    </row>
    <row r="1141" spans="1:48">
      <c r="A1141">
        <v>58050843</v>
      </c>
      <c r="B1141">
        <v>110</v>
      </c>
      <c r="C1141" t="s">
        <v>164</v>
      </c>
      <c r="D1141">
        <v>0</v>
      </c>
      <c r="E1141" t="s">
        <v>165</v>
      </c>
      <c r="F1141" t="s">
        <v>34</v>
      </c>
      <c r="G1141" t="s">
        <v>166</v>
      </c>
      <c r="H1141">
        <v>1</v>
      </c>
      <c r="I1141">
        <v>18.62</v>
      </c>
      <c r="J1141">
        <v>20.71</v>
      </c>
      <c r="K1141">
        <v>9.3490000000000002</v>
      </c>
      <c r="L1141">
        <v>11.439</v>
      </c>
      <c r="M1141">
        <v>36848</v>
      </c>
      <c r="N1141" t="s">
        <v>167</v>
      </c>
      <c r="P1141">
        <v>2.2869999999999999</v>
      </c>
      <c r="V1141" t="s">
        <v>35</v>
      </c>
      <c r="W1141" s="1">
        <v>38763</v>
      </c>
      <c r="X1141">
        <v>20060215</v>
      </c>
      <c r="Y1141">
        <v>0.99376600000000004</v>
      </c>
      <c r="AB1141">
        <v>-0.58431351582549595</v>
      </c>
      <c r="AI1141" s="2">
        <f t="shared" si="68"/>
        <v>38763</v>
      </c>
      <c r="AJ1141">
        <f t="shared" si="69"/>
        <v>4.0943417400000044</v>
      </c>
      <c r="AK1141">
        <f t="shared" si="70"/>
        <v>4.0943417400000044</v>
      </c>
      <c r="AL1141" s="3">
        <f>Sheet2!$Q$35</f>
        <v>10.235623914817568</v>
      </c>
      <c r="AM1141" s="3">
        <f>Sheet2!$Q$37</f>
        <v>7.8277745832156471</v>
      </c>
      <c r="AN1141" s="3">
        <f>Sheet2!$Q$39</f>
        <v>3.8789864960000009</v>
      </c>
      <c r="AU1141">
        <f t="shared" si="71"/>
        <v>2.9147990446845691E-2</v>
      </c>
      <c r="AV1141">
        <f>VLOOKUP(AI1141,Sheet3!C1173:F4464,4,FALSE)</f>
        <v>149.91122081803809</v>
      </c>
    </row>
    <row r="1142" spans="1:48">
      <c r="A1142">
        <v>58072672</v>
      </c>
      <c r="B1142">
        <v>110</v>
      </c>
      <c r="C1142" t="s">
        <v>164</v>
      </c>
      <c r="D1142">
        <v>0</v>
      </c>
      <c r="E1142" t="s">
        <v>165</v>
      </c>
      <c r="F1142" t="s">
        <v>34</v>
      </c>
      <c r="G1142" t="s">
        <v>166</v>
      </c>
      <c r="H1142">
        <v>1</v>
      </c>
      <c r="I1142">
        <v>18.62</v>
      </c>
      <c r="J1142">
        <v>20.71</v>
      </c>
      <c r="K1142">
        <v>9.3490000000000002</v>
      </c>
      <c r="L1142">
        <v>11.439</v>
      </c>
      <c r="M1142">
        <v>36848</v>
      </c>
      <c r="N1142" t="s">
        <v>167</v>
      </c>
      <c r="P1142">
        <v>2.2869999999999999</v>
      </c>
      <c r="V1142" t="s">
        <v>35</v>
      </c>
      <c r="W1142" s="1">
        <v>38764</v>
      </c>
      <c r="X1142">
        <v>20060216</v>
      </c>
      <c r="Y1142">
        <v>0.99322900000000003</v>
      </c>
      <c r="AB1142">
        <v>-0.55560307955517896</v>
      </c>
      <c r="AI1142" s="2">
        <f t="shared" si="68"/>
        <v>38764</v>
      </c>
      <c r="AJ1142">
        <f t="shared" si="69"/>
        <v>4.1395088100000095</v>
      </c>
      <c r="AK1142">
        <f t="shared" si="70"/>
        <v>4.1395088100000095</v>
      </c>
      <c r="AL1142" s="3">
        <f>Sheet2!$Q$35</f>
        <v>10.235623914817568</v>
      </c>
      <c r="AM1142" s="3">
        <f>Sheet2!$Q$37</f>
        <v>7.8277745832156471</v>
      </c>
      <c r="AN1142" s="3">
        <f>Sheet2!$Q$39</f>
        <v>3.8789864960000009</v>
      </c>
      <c r="AU1142">
        <f t="shared" si="71"/>
        <v>2.9469538917509541E-2</v>
      </c>
      <c r="AV1142">
        <f>VLOOKUP(AI1142,Sheet3!C1174:F4465,4,FALSE)</f>
        <v>137.51308110010015</v>
      </c>
    </row>
    <row r="1143" spans="1:48">
      <c r="A1143">
        <v>58095070</v>
      </c>
      <c r="B1143">
        <v>110</v>
      </c>
      <c r="C1143" t="s">
        <v>164</v>
      </c>
      <c r="D1143">
        <v>0</v>
      </c>
      <c r="E1143" t="s">
        <v>165</v>
      </c>
      <c r="F1143" t="s">
        <v>34</v>
      </c>
      <c r="G1143" t="s">
        <v>166</v>
      </c>
      <c r="H1143">
        <v>1</v>
      </c>
      <c r="I1143">
        <v>18.62</v>
      </c>
      <c r="J1143">
        <v>20.71</v>
      </c>
      <c r="K1143">
        <v>9.3490000000000002</v>
      </c>
      <c r="L1143">
        <v>11.439</v>
      </c>
      <c r="M1143">
        <v>36848</v>
      </c>
      <c r="N1143" t="s">
        <v>167</v>
      </c>
      <c r="P1143">
        <v>2.2869999999999999</v>
      </c>
      <c r="V1143" t="s">
        <v>35</v>
      </c>
      <c r="W1143" s="1">
        <v>38765</v>
      </c>
      <c r="X1143">
        <v>20060217</v>
      </c>
      <c r="Y1143">
        <v>0.993085</v>
      </c>
      <c r="AB1143">
        <v>-0.54790419161676795</v>
      </c>
      <c r="AI1143" s="2">
        <f t="shared" si="68"/>
        <v>38765</v>
      </c>
      <c r="AJ1143">
        <f t="shared" si="69"/>
        <v>4.1516206500000123</v>
      </c>
      <c r="AK1143">
        <f t="shared" si="70"/>
        <v>4.1516206500000123</v>
      </c>
      <c r="AL1143" s="3">
        <f>Sheet2!$Q$35</f>
        <v>10.235623914817568</v>
      </c>
      <c r="AM1143" s="3">
        <f>Sheet2!$Q$37</f>
        <v>7.8277745832156471</v>
      </c>
      <c r="AN1143" s="3">
        <f>Sheet2!$Q$39</f>
        <v>3.8789864960000009</v>
      </c>
      <c r="AU1143">
        <f t="shared" si="71"/>
        <v>2.9555764205732259E-2</v>
      </c>
      <c r="AV1143">
        <f>VLOOKUP(AI1143,Sheet3!C1175:F4466,4,FALSE)</f>
        <v>140.77202068310098</v>
      </c>
    </row>
    <row r="1144" spans="1:48">
      <c r="A1144">
        <v>58117431</v>
      </c>
      <c r="B1144">
        <v>110</v>
      </c>
      <c r="C1144" t="s">
        <v>164</v>
      </c>
      <c r="D1144">
        <v>0</v>
      </c>
      <c r="E1144" t="s">
        <v>165</v>
      </c>
      <c r="F1144" t="s">
        <v>34</v>
      </c>
      <c r="G1144" t="s">
        <v>166</v>
      </c>
      <c r="H1144">
        <v>1</v>
      </c>
      <c r="I1144">
        <v>18.62</v>
      </c>
      <c r="J1144">
        <v>20.71</v>
      </c>
      <c r="K1144">
        <v>9.3490000000000002</v>
      </c>
      <c r="L1144">
        <v>11.439</v>
      </c>
      <c r="M1144">
        <v>36848</v>
      </c>
      <c r="N1144" t="s">
        <v>167</v>
      </c>
      <c r="P1144">
        <v>2.2869999999999999</v>
      </c>
      <c r="V1144" t="s">
        <v>35</v>
      </c>
      <c r="W1144" s="1">
        <v>38766</v>
      </c>
      <c r="X1144">
        <v>20060218</v>
      </c>
      <c r="Y1144">
        <v>0.99333000000000005</v>
      </c>
      <c r="AB1144">
        <v>-0.56100299401198095</v>
      </c>
      <c r="AI1144" s="2">
        <f t="shared" si="68"/>
        <v>38766</v>
      </c>
      <c r="AJ1144">
        <f t="shared" si="69"/>
        <v>4.1310136999999969</v>
      </c>
      <c r="AK1144">
        <f t="shared" si="70"/>
        <v>4.1310136999999969</v>
      </c>
      <c r="AL1144" s="3">
        <f>Sheet2!$Q$35</f>
        <v>10.235623914817568</v>
      </c>
      <c r="AM1144" s="3">
        <f>Sheet2!$Q$37</f>
        <v>7.8277745832156471</v>
      </c>
      <c r="AN1144" s="3">
        <f>Sheet2!$Q$39</f>
        <v>3.8789864960000009</v>
      </c>
      <c r="AU1144">
        <f t="shared" si="71"/>
        <v>2.9409061458408804E-2</v>
      </c>
      <c r="AV1144">
        <f>VLOOKUP(AI1144,Sheet3!C1176:F4467,4,FALSE)</f>
        <v>155.57894183195256</v>
      </c>
    </row>
    <row r="1145" spans="1:48">
      <c r="A1145">
        <v>58139361</v>
      </c>
      <c r="B1145">
        <v>110</v>
      </c>
      <c r="C1145" t="s">
        <v>164</v>
      </c>
      <c r="D1145">
        <v>0</v>
      </c>
      <c r="E1145" t="s">
        <v>165</v>
      </c>
      <c r="F1145" t="s">
        <v>34</v>
      </c>
      <c r="G1145" t="s">
        <v>166</v>
      </c>
      <c r="H1145">
        <v>1</v>
      </c>
      <c r="I1145">
        <v>18.62</v>
      </c>
      <c r="J1145">
        <v>20.71</v>
      </c>
      <c r="K1145">
        <v>9.3490000000000002</v>
      </c>
      <c r="L1145">
        <v>11.439</v>
      </c>
      <c r="M1145">
        <v>36848</v>
      </c>
      <c r="N1145" t="s">
        <v>167</v>
      </c>
      <c r="P1145">
        <v>2.2869999999999999</v>
      </c>
      <c r="V1145" t="s">
        <v>35</v>
      </c>
      <c r="W1145" s="1">
        <v>38767</v>
      </c>
      <c r="X1145">
        <v>20060219</v>
      </c>
      <c r="Y1145">
        <v>0.99302500000000005</v>
      </c>
      <c r="AB1145">
        <v>-0.54469632164243398</v>
      </c>
      <c r="AI1145" s="2">
        <f t="shared" si="68"/>
        <v>38767</v>
      </c>
      <c r="AJ1145">
        <f t="shared" si="69"/>
        <v>4.1566672499999981</v>
      </c>
      <c r="AK1145">
        <f t="shared" si="70"/>
        <v>4.1566672499999981</v>
      </c>
      <c r="AL1145" s="3">
        <f>Sheet2!$Q$35</f>
        <v>10.235623914817568</v>
      </c>
      <c r="AM1145" s="3">
        <f>Sheet2!$Q$37</f>
        <v>7.8277745832156471</v>
      </c>
      <c r="AN1145" s="3">
        <f>Sheet2!$Q$39</f>
        <v>3.8789864960000009</v>
      </c>
      <c r="AU1145">
        <f t="shared" si="71"/>
        <v>2.9591691409158283E-2</v>
      </c>
      <c r="AV1145">
        <f>VLOOKUP(AI1145,Sheet3!C1177:F4468,4,FALSE)</f>
        <v>182.1463840846767</v>
      </c>
    </row>
    <row r="1146" spans="1:48">
      <c r="A1146">
        <v>58161693</v>
      </c>
      <c r="B1146">
        <v>110</v>
      </c>
      <c r="C1146" t="s">
        <v>164</v>
      </c>
      <c r="D1146">
        <v>0</v>
      </c>
      <c r="E1146" t="s">
        <v>165</v>
      </c>
      <c r="F1146" t="s">
        <v>34</v>
      </c>
      <c r="G1146" t="s">
        <v>166</v>
      </c>
      <c r="H1146">
        <v>1</v>
      </c>
      <c r="I1146">
        <v>18.62</v>
      </c>
      <c r="J1146">
        <v>20.71</v>
      </c>
      <c r="K1146">
        <v>9.3490000000000002</v>
      </c>
      <c r="L1146">
        <v>11.439</v>
      </c>
      <c r="M1146">
        <v>36848</v>
      </c>
      <c r="N1146" t="s">
        <v>167</v>
      </c>
      <c r="P1146">
        <v>2.2869999999999999</v>
      </c>
      <c r="V1146" t="s">
        <v>35</v>
      </c>
      <c r="W1146" s="1">
        <v>38768</v>
      </c>
      <c r="X1146">
        <v>20060220</v>
      </c>
      <c r="Y1146">
        <v>0.992919</v>
      </c>
      <c r="AB1146">
        <v>-0.539029084687769</v>
      </c>
      <c r="AI1146" s="2">
        <f t="shared" si="68"/>
        <v>38768</v>
      </c>
      <c r="AJ1146">
        <f t="shared" si="69"/>
        <v>4.1655829100000119</v>
      </c>
      <c r="AK1146">
        <f t="shared" si="70"/>
        <v>4.1655829100000119</v>
      </c>
      <c r="AL1146" s="3">
        <f>Sheet2!$Q$35</f>
        <v>10.235623914817568</v>
      </c>
      <c r="AM1146" s="3">
        <f>Sheet2!$Q$37</f>
        <v>7.8277745832156471</v>
      </c>
      <c r="AN1146" s="3">
        <f>Sheet2!$Q$39</f>
        <v>3.8789864960000009</v>
      </c>
      <c r="AU1146">
        <f t="shared" si="71"/>
        <v>2.9655162801877862E-2</v>
      </c>
      <c r="AV1146">
        <f>VLOOKUP(AI1146,Sheet3!C1178:F4469,4,FALSE)</f>
        <v>214.94831945270678</v>
      </c>
    </row>
    <row r="1147" spans="1:48">
      <c r="A1147">
        <v>58183563</v>
      </c>
      <c r="B1147">
        <v>110</v>
      </c>
      <c r="C1147" t="s">
        <v>164</v>
      </c>
      <c r="D1147">
        <v>0</v>
      </c>
      <c r="E1147" t="s">
        <v>165</v>
      </c>
      <c r="F1147" t="s">
        <v>34</v>
      </c>
      <c r="G1147" t="s">
        <v>166</v>
      </c>
      <c r="H1147">
        <v>1</v>
      </c>
      <c r="I1147">
        <v>18.62</v>
      </c>
      <c r="J1147">
        <v>20.71</v>
      </c>
      <c r="K1147">
        <v>9.3490000000000002</v>
      </c>
      <c r="L1147">
        <v>11.439</v>
      </c>
      <c r="M1147">
        <v>36848</v>
      </c>
      <c r="N1147" t="s">
        <v>167</v>
      </c>
      <c r="P1147">
        <v>2.2869999999999999</v>
      </c>
      <c r="V1147" t="s">
        <v>35</v>
      </c>
      <c r="W1147" s="1">
        <v>38769</v>
      </c>
      <c r="X1147">
        <v>20060221</v>
      </c>
      <c r="Y1147">
        <v>0.99435899999999999</v>
      </c>
      <c r="AB1147">
        <v>-0.61601796407185805</v>
      </c>
      <c r="AI1147" s="2">
        <f t="shared" si="68"/>
        <v>38769</v>
      </c>
      <c r="AJ1147">
        <f t="shared" si="69"/>
        <v>4.0444645100000116</v>
      </c>
      <c r="AK1147">
        <f t="shared" si="70"/>
        <v>4.0444645100000116</v>
      </c>
      <c r="AL1147" s="3">
        <f>Sheet2!$Q$35</f>
        <v>10.235623914817568</v>
      </c>
      <c r="AM1147" s="3">
        <f>Sheet2!$Q$37</f>
        <v>7.8277745832156471</v>
      </c>
      <c r="AN1147" s="3">
        <f>Sheet2!$Q$39</f>
        <v>3.8789864960000009</v>
      </c>
      <c r="AU1147">
        <f t="shared" si="71"/>
        <v>2.8792909919650878E-2</v>
      </c>
      <c r="AV1147">
        <f>VLOOKUP(AI1147,Sheet3!C1179:F4470,4,FALSE)</f>
        <v>229.33016152551477</v>
      </c>
    </row>
    <row r="1148" spans="1:48">
      <c r="A1148">
        <v>58200532</v>
      </c>
      <c r="B1148">
        <v>110</v>
      </c>
      <c r="C1148" t="s">
        <v>164</v>
      </c>
      <c r="D1148">
        <v>0</v>
      </c>
      <c r="E1148" t="s">
        <v>165</v>
      </c>
      <c r="F1148" t="s">
        <v>34</v>
      </c>
      <c r="G1148" t="s">
        <v>166</v>
      </c>
      <c r="H1148">
        <v>1</v>
      </c>
      <c r="I1148">
        <v>18.62</v>
      </c>
      <c r="J1148">
        <v>20.71</v>
      </c>
      <c r="K1148">
        <v>9.3490000000000002</v>
      </c>
      <c r="L1148">
        <v>11.439</v>
      </c>
      <c r="M1148">
        <v>36848</v>
      </c>
      <c r="N1148" t="s">
        <v>167</v>
      </c>
      <c r="P1148">
        <v>2.2869999999999999</v>
      </c>
      <c r="V1148" t="s">
        <v>35</v>
      </c>
      <c r="W1148" s="1">
        <v>38770</v>
      </c>
      <c r="X1148">
        <v>20060222</v>
      </c>
      <c r="Y1148">
        <v>0.99414499999999995</v>
      </c>
      <c r="AB1148">
        <v>-0.60457656116338698</v>
      </c>
      <c r="AI1148" s="2">
        <f t="shared" si="68"/>
        <v>38770</v>
      </c>
      <c r="AJ1148">
        <f t="shared" si="69"/>
        <v>4.0624640500000169</v>
      </c>
      <c r="AK1148">
        <f t="shared" si="70"/>
        <v>4.0624640500000169</v>
      </c>
      <c r="AL1148" s="3">
        <f>Sheet2!$Q$35</f>
        <v>10.235623914817568</v>
      </c>
      <c r="AM1148" s="3">
        <f>Sheet2!$Q$37</f>
        <v>7.8277745832156471</v>
      </c>
      <c r="AN1148" s="3">
        <f>Sheet2!$Q$39</f>
        <v>3.8789864960000009</v>
      </c>
      <c r="AU1148">
        <f t="shared" si="71"/>
        <v>2.8921050278537429E-2</v>
      </c>
      <c r="AV1148">
        <f>VLOOKUP(AI1148,Sheet3!C1180:F4471,4,FALSE)</f>
        <v>225.50444984112249</v>
      </c>
    </row>
    <row r="1149" spans="1:48">
      <c r="A1149">
        <v>58221367</v>
      </c>
      <c r="B1149">
        <v>110</v>
      </c>
      <c r="C1149" t="s">
        <v>164</v>
      </c>
      <c r="D1149">
        <v>0</v>
      </c>
      <c r="E1149" t="s">
        <v>165</v>
      </c>
      <c r="F1149" t="s">
        <v>34</v>
      </c>
      <c r="G1149" t="s">
        <v>166</v>
      </c>
      <c r="H1149">
        <v>1</v>
      </c>
      <c r="I1149">
        <v>18.62</v>
      </c>
      <c r="J1149">
        <v>20.71</v>
      </c>
      <c r="K1149">
        <v>9.3490000000000002</v>
      </c>
      <c r="L1149">
        <v>11.439</v>
      </c>
      <c r="M1149">
        <v>36848</v>
      </c>
      <c r="N1149" t="s">
        <v>167</v>
      </c>
      <c r="P1149">
        <v>2.2869999999999999</v>
      </c>
      <c r="V1149" t="s">
        <v>35</v>
      </c>
      <c r="W1149" s="1">
        <v>38771</v>
      </c>
      <c r="X1149">
        <v>20060223</v>
      </c>
      <c r="Y1149">
        <v>0.99293399999999998</v>
      </c>
      <c r="AB1149">
        <v>-0.53983105218135297</v>
      </c>
      <c r="AI1149" s="2">
        <f t="shared" si="68"/>
        <v>38771</v>
      </c>
      <c r="AJ1149">
        <f t="shared" si="69"/>
        <v>4.1643212600000084</v>
      </c>
      <c r="AK1149">
        <f t="shared" si="70"/>
        <v>4.1643212600000084</v>
      </c>
      <c r="AL1149" s="3">
        <f>Sheet2!$Q$35</f>
        <v>10.235623914817568</v>
      </c>
      <c r="AM1149" s="3">
        <f>Sheet2!$Q$37</f>
        <v>7.8277745832156471</v>
      </c>
      <c r="AN1149" s="3">
        <f>Sheet2!$Q$39</f>
        <v>3.8789864960000009</v>
      </c>
      <c r="AU1149">
        <f t="shared" si="71"/>
        <v>2.9646181001021312E-2</v>
      </c>
      <c r="AV1149">
        <f>VLOOKUP(AI1149,Sheet3!C1181:F4472,4,FALSE)</f>
        <v>205.52573326707395</v>
      </c>
    </row>
    <row r="1150" spans="1:48">
      <c r="A1150">
        <v>58242290</v>
      </c>
      <c r="B1150">
        <v>110</v>
      </c>
      <c r="C1150" t="s">
        <v>164</v>
      </c>
      <c r="D1150">
        <v>0</v>
      </c>
      <c r="E1150" t="s">
        <v>165</v>
      </c>
      <c r="F1150" t="s">
        <v>34</v>
      </c>
      <c r="G1150" t="s">
        <v>166</v>
      </c>
      <c r="H1150">
        <v>1</v>
      </c>
      <c r="I1150">
        <v>18.62</v>
      </c>
      <c r="J1150">
        <v>20.71</v>
      </c>
      <c r="K1150">
        <v>9.3490000000000002</v>
      </c>
      <c r="L1150">
        <v>11.439</v>
      </c>
      <c r="M1150">
        <v>36848</v>
      </c>
      <c r="N1150" t="s">
        <v>167</v>
      </c>
      <c r="P1150">
        <v>2.2869999999999999</v>
      </c>
      <c r="V1150" t="s">
        <v>35</v>
      </c>
      <c r="W1150" s="1">
        <v>38772</v>
      </c>
      <c r="X1150">
        <v>20060224</v>
      </c>
      <c r="Y1150">
        <v>0.99278699999999998</v>
      </c>
      <c r="AB1150">
        <v>-0.53197177074422697</v>
      </c>
      <c r="AI1150" s="2">
        <f t="shared" si="68"/>
        <v>38772</v>
      </c>
      <c r="AJ1150">
        <f t="shared" si="69"/>
        <v>4.1766854300000062</v>
      </c>
      <c r="AK1150">
        <f t="shared" si="70"/>
        <v>4.1766854300000062</v>
      </c>
      <c r="AL1150" s="3">
        <f>Sheet2!$Q$35</f>
        <v>10.235623914817568</v>
      </c>
      <c r="AM1150" s="3">
        <f>Sheet2!$Q$37</f>
        <v>7.8277745832156471</v>
      </c>
      <c r="AN1150" s="3">
        <f>Sheet2!$Q$39</f>
        <v>3.8789864960000009</v>
      </c>
      <c r="AU1150">
        <f t="shared" si="71"/>
        <v>2.9734202649415294E-2</v>
      </c>
      <c r="AV1150">
        <f>VLOOKUP(AI1150,Sheet3!C1182:F4473,4,FALSE)</f>
        <v>176.33697004541435</v>
      </c>
    </row>
    <row r="1151" spans="1:48">
      <c r="A1151">
        <v>58264109</v>
      </c>
      <c r="B1151">
        <v>110</v>
      </c>
      <c r="C1151" t="s">
        <v>164</v>
      </c>
      <c r="D1151">
        <v>0</v>
      </c>
      <c r="E1151" t="s">
        <v>165</v>
      </c>
      <c r="F1151" t="s">
        <v>34</v>
      </c>
      <c r="G1151" t="s">
        <v>166</v>
      </c>
      <c r="H1151">
        <v>1</v>
      </c>
      <c r="I1151">
        <v>18.62</v>
      </c>
      <c r="J1151">
        <v>20.71</v>
      </c>
      <c r="K1151">
        <v>9.3490000000000002</v>
      </c>
      <c r="L1151">
        <v>11.439</v>
      </c>
      <c r="M1151">
        <v>36848</v>
      </c>
      <c r="N1151" t="s">
        <v>167</v>
      </c>
      <c r="P1151">
        <v>2.2869999999999999</v>
      </c>
      <c r="V1151" t="s">
        <v>35</v>
      </c>
      <c r="W1151" s="1">
        <v>38773</v>
      </c>
      <c r="X1151">
        <v>20060225</v>
      </c>
      <c r="Y1151">
        <v>0.99246900000000005</v>
      </c>
      <c r="AB1151">
        <v>-0.51497005988024402</v>
      </c>
      <c r="AI1151" s="2">
        <f t="shared" si="68"/>
        <v>38773</v>
      </c>
      <c r="AJ1151">
        <f t="shared" si="69"/>
        <v>4.2034324100000049</v>
      </c>
      <c r="AK1151">
        <f t="shared" si="70"/>
        <v>4.2034324100000049</v>
      </c>
      <c r="AL1151" s="3">
        <f>Sheet2!$Q$35</f>
        <v>10.235623914817568</v>
      </c>
      <c r="AM1151" s="3">
        <f>Sheet2!$Q$37</f>
        <v>7.8277745832156471</v>
      </c>
      <c r="AN1151" s="3">
        <f>Sheet2!$Q$39</f>
        <v>3.8789864960000009</v>
      </c>
      <c r="AU1151">
        <f t="shared" si="71"/>
        <v>2.9924616827573747E-2</v>
      </c>
      <c r="AV1151">
        <f>VLOOKUP(AI1151,Sheet3!C1183:F4474,4,FALSE)</f>
        <v>151.68238363488635</v>
      </c>
    </row>
    <row r="1152" spans="1:48">
      <c r="A1152">
        <v>58286396</v>
      </c>
      <c r="B1152">
        <v>110</v>
      </c>
      <c r="C1152" t="s">
        <v>164</v>
      </c>
      <c r="D1152">
        <v>0</v>
      </c>
      <c r="E1152" t="s">
        <v>165</v>
      </c>
      <c r="F1152" t="s">
        <v>34</v>
      </c>
      <c r="G1152" t="s">
        <v>166</v>
      </c>
      <c r="H1152">
        <v>1</v>
      </c>
      <c r="I1152">
        <v>18.62</v>
      </c>
      <c r="J1152">
        <v>20.71</v>
      </c>
      <c r="K1152">
        <v>9.3490000000000002</v>
      </c>
      <c r="L1152">
        <v>11.439</v>
      </c>
      <c r="M1152">
        <v>36848</v>
      </c>
      <c r="N1152" t="s">
        <v>167</v>
      </c>
      <c r="P1152">
        <v>2.2869999999999999</v>
      </c>
      <c r="V1152" t="s">
        <v>35</v>
      </c>
      <c r="W1152" s="1">
        <v>38774</v>
      </c>
      <c r="X1152">
        <v>20060226</v>
      </c>
      <c r="Y1152">
        <v>0.99296399999999996</v>
      </c>
      <c r="AB1152">
        <v>-0.54143498716852001</v>
      </c>
      <c r="AI1152" s="2">
        <f t="shared" si="68"/>
        <v>38774</v>
      </c>
      <c r="AJ1152">
        <f t="shared" si="69"/>
        <v>4.1617979600000155</v>
      </c>
      <c r="AK1152">
        <f t="shared" si="70"/>
        <v>4.1617979600000155</v>
      </c>
      <c r="AL1152" s="3">
        <f>Sheet2!$Q$35</f>
        <v>10.235623914817568</v>
      </c>
      <c r="AM1152" s="3">
        <f>Sheet2!$Q$37</f>
        <v>7.8277745832156471</v>
      </c>
      <c r="AN1152" s="3">
        <f>Sheet2!$Q$39</f>
        <v>3.8789864960000009</v>
      </c>
      <c r="AU1152">
        <f t="shared" si="71"/>
        <v>2.9628217399308297E-2</v>
      </c>
      <c r="AV1152">
        <f>VLOOKUP(AI1152,Sheet3!C1184:F4475,4,FALSE)</f>
        <v>135.74191828325186</v>
      </c>
    </row>
    <row r="1153" spans="1:48">
      <c r="A1153">
        <v>58308621</v>
      </c>
      <c r="B1153">
        <v>110</v>
      </c>
      <c r="C1153" t="s">
        <v>164</v>
      </c>
      <c r="D1153">
        <v>0</v>
      </c>
      <c r="E1153" t="s">
        <v>165</v>
      </c>
      <c r="F1153" t="s">
        <v>34</v>
      </c>
      <c r="G1153" t="s">
        <v>166</v>
      </c>
      <c r="H1153">
        <v>1</v>
      </c>
      <c r="I1153">
        <v>18.62</v>
      </c>
      <c r="J1153">
        <v>20.71</v>
      </c>
      <c r="K1153">
        <v>9.3490000000000002</v>
      </c>
      <c r="L1153">
        <v>11.439</v>
      </c>
      <c r="M1153">
        <v>36848</v>
      </c>
      <c r="N1153" t="s">
        <v>167</v>
      </c>
      <c r="P1153">
        <v>2.2869999999999999</v>
      </c>
      <c r="V1153" t="s">
        <v>35</v>
      </c>
      <c r="W1153" s="1">
        <v>38775</v>
      </c>
      <c r="X1153">
        <v>20060227</v>
      </c>
      <c r="Y1153">
        <v>0.99455300000000002</v>
      </c>
      <c r="AB1153">
        <v>-0.62639007698888305</v>
      </c>
      <c r="AI1153" s="2">
        <f t="shared" si="68"/>
        <v>38775</v>
      </c>
      <c r="AJ1153">
        <f t="shared" si="69"/>
        <v>4.0281471700000111</v>
      </c>
      <c r="AK1153">
        <f t="shared" si="70"/>
        <v>4.0281471700000111</v>
      </c>
      <c r="AL1153" s="3">
        <f>Sheet2!$Q$35</f>
        <v>10.235623914817568</v>
      </c>
      <c r="AM1153" s="3">
        <f>Sheet2!$Q$37</f>
        <v>7.8277745832156471</v>
      </c>
      <c r="AN1153" s="3">
        <f>Sheet2!$Q$39</f>
        <v>3.8789864960000009</v>
      </c>
      <c r="AU1153">
        <f t="shared" si="71"/>
        <v>2.8676745295239742E-2</v>
      </c>
      <c r="AV1153">
        <f>VLOOKUP(AI1153,Sheet3!C1185:F4476,4,FALSE)</f>
        <v>123.83970415403147</v>
      </c>
    </row>
    <row r="1154" spans="1:48">
      <c r="A1154">
        <v>58330494</v>
      </c>
      <c r="B1154">
        <v>110</v>
      </c>
      <c r="C1154" t="s">
        <v>164</v>
      </c>
      <c r="D1154">
        <v>0</v>
      </c>
      <c r="E1154" t="s">
        <v>165</v>
      </c>
      <c r="F1154" t="s">
        <v>34</v>
      </c>
      <c r="G1154" t="s">
        <v>166</v>
      </c>
      <c r="H1154">
        <v>1</v>
      </c>
      <c r="I1154">
        <v>18.62</v>
      </c>
      <c r="J1154">
        <v>20.71</v>
      </c>
      <c r="K1154">
        <v>9.3490000000000002</v>
      </c>
      <c r="L1154">
        <v>11.439</v>
      </c>
      <c r="M1154">
        <v>36848</v>
      </c>
      <c r="N1154" t="s">
        <v>167</v>
      </c>
      <c r="P1154">
        <v>2.2869999999999999</v>
      </c>
      <c r="V1154" t="s">
        <v>35</v>
      </c>
      <c r="W1154" s="1">
        <v>38776</v>
      </c>
      <c r="X1154">
        <v>20060228</v>
      </c>
      <c r="Y1154">
        <v>0.99441900000000005</v>
      </c>
      <c r="AB1154">
        <v>-0.61922583404619802</v>
      </c>
      <c r="AI1154" s="2">
        <f t="shared" si="68"/>
        <v>38776</v>
      </c>
      <c r="AJ1154">
        <f t="shared" si="69"/>
        <v>4.0394179099999974</v>
      </c>
      <c r="AK1154">
        <f t="shared" si="70"/>
        <v>4.0394179099999974</v>
      </c>
      <c r="AL1154" s="3">
        <f>Sheet2!$Q$35</f>
        <v>10.235623914817568</v>
      </c>
      <c r="AM1154" s="3">
        <f>Sheet2!$Q$37</f>
        <v>7.8277745832156471</v>
      </c>
      <c r="AN1154" s="3">
        <f>Sheet2!$Q$39</f>
        <v>3.8789864960000009</v>
      </c>
      <c r="AU1154">
        <f t="shared" si="71"/>
        <v>2.8756982716224656E-2</v>
      </c>
      <c r="AV1154">
        <f>VLOOKUP(AI1154,Sheet3!C1186:F4477,4,FALSE)</f>
        <v>114.62965750642043</v>
      </c>
    </row>
    <row r="1155" spans="1:48">
      <c r="A1155">
        <v>58351900</v>
      </c>
      <c r="B1155">
        <v>110</v>
      </c>
      <c r="C1155" t="s">
        <v>164</v>
      </c>
      <c r="D1155">
        <v>0</v>
      </c>
      <c r="E1155" t="s">
        <v>165</v>
      </c>
      <c r="F1155" t="s">
        <v>34</v>
      </c>
      <c r="G1155" t="s">
        <v>166</v>
      </c>
      <c r="H1155">
        <v>1</v>
      </c>
      <c r="I1155">
        <v>18.62</v>
      </c>
      <c r="J1155">
        <v>20.71</v>
      </c>
      <c r="K1155">
        <v>9.3490000000000002</v>
      </c>
      <c r="L1155">
        <v>11.439</v>
      </c>
      <c r="M1155">
        <v>36848</v>
      </c>
      <c r="N1155" t="s">
        <v>167</v>
      </c>
      <c r="P1155">
        <v>2.2869999999999999</v>
      </c>
      <c r="V1155" t="s">
        <v>35</v>
      </c>
      <c r="W1155" s="1">
        <v>38777</v>
      </c>
      <c r="X1155">
        <v>20060301</v>
      </c>
      <c r="Y1155">
        <v>0.99449600000000005</v>
      </c>
      <c r="AB1155">
        <v>-0.62334260051326396</v>
      </c>
      <c r="AI1155" s="2">
        <f t="shared" ref="AI1155:AI1218" si="72">W1155</f>
        <v>38777</v>
      </c>
      <c r="AJ1155">
        <f t="shared" ref="AJ1155:AJ1218" si="73">$AQ$2*(Y1155^2)+($AR$2*Y1155)+$AS$2</f>
        <v>4.0329414400000019</v>
      </c>
      <c r="AK1155">
        <f t="shared" ref="AK1155:AK1218" si="74">IF(AJ1155&gt;0,AJ1155,0)</f>
        <v>4.0329414400000019</v>
      </c>
      <c r="AL1155" s="3">
        <f>Sheet2!$Q$35</f>
        <v>10.235623914817568</v>
      </c>
      <c r="AM1155" s="3">
        <f>Sheet2!$Q$37</f>
        <v>7.8277745832156471</v>
      </c>
      <c r="AN1155" s="3">
        <f>Sheet2!$Q$39</f>
        <v>3.8789864960000009</v>
      </c>
      <c r="AU1155">
        <f t="shared" ref="AU1155:AU1218" si="75">0.001*(AK1155*86440)/AT$2</f>
        <v>2.8710876138494493E-2</v>
      </c>
      <c r="AV1155">
        <f>VLOOKUP(AI1155,Sheet3!C1187:F4478,4,FALSE)</f>
        <v>106.76569459961408</v>
      </c>
    </row>
    <row r="1156" spans="1:48">
      <c r="A1156">
        <v>58373356</v>
      </c>
      <c r="B1156">
        <v>110</v>
      </c>
      <c r="C1156" t="s">
        <v>164</v>
      </c>
      <c r="D1156">
        <v>0</v>
      </c>
      <c r="E1156" t="s">
        <v>165</v>
      </c>
      <c r="F1156" t="s">
        <v>34</v>
      </c>
      <c r="G1156" t="s">
        <v>166</v>
      </c>
      <c r="H1156">
        <v>1</v>
      </c>
      <c r="I1156">
        <v>18.62</v>
      </c>
      <c r="J1156">
        <v>20.71</v>
      </c>
      <c r="K1156">
        <v>9.3490000000000002</v>
      </c>
      <c r="L1156">
        <v>11.439</v>
      </c>
      <c r="M1156">
        <v>36848</v>
      </c>
      <c r="N1156" t="s">
        <v>167</v>
      </c>
      <c r="P1156">
        <v>2.2869999999999999</v>
      </c>
      <c r="V1156" t="s">
        <v>35</v>
      </c>
      <c r="W1156" s="1">
        <v>38778</v>
      </c>
      <c r="X1156">
        <v>20060302</v>
      </c>
      <c r="Y1156">
        <v>0.99468400000000001</v>
      </c>
      <c r="AB1156">
        <v>-0.63339392643285097</v>
      </c>
      <c r="AI1156" s="2">
        <f t="shared" si="72"/>
        <v>38778</v>
      </c>
      <c r="AJ1156">
        <f t="shared" si="73"/>
        <v>4.0171287600000056</v>
      </c>
      <c r="AK1156">
        <f t="shared" si="74"/>
        <v>4.0171287600000056</v>
      </c>
      <c r="AL1156" s="3">
        <f>Sheet2!$Q$35</f>
        <v>10.235623914817568</v>
      </c>
      <c r="AM1156" s="3">
        <f>Sheet2!$Q$37</f>
        <v>7.8277745832156471</v>
      </c>
      <c r="AN1156" s="3">
        <f>Sheet2!$Q$39</f>
        <v>3.8789864960000009</v>
      </c>
      <c r="AU1156">
        <f t="shared" si="75"/>
        <v>2.8598304234426001E-2</v>
      </c>
      <c r="AV1156">
        <f>VLOOKUP(AI1156,Sheet3!C1188:F4479,4,FALSE)</f>
        <v>100.74374102232994</v>
      </c>
    </row>
    <row r="1157" spans="1:48">
      <c r="A1157">
        <v>58394686</v>
      </c>
      <c r="B1157">
        <v>110</v>
      </c>
      <c r="C1157" t="s">
        <v>164</v>
      </c>
      <c r="D1157">
        <v>0</v>
      </c>
      <c r="E1157" t="s">
        <v>165</v>
      </c>
      <c r="F1157" t="s">
        <v>34</v>
      </c>
      <c r="G1157" t="s">
        <v>166</v>
      </c>
      <c r="H1157">
        <v>1</v>
      </c>
      <c r="I1157">
        <v>18.62</v>
      </c>
      <c r="J1157">
        <v>20.71</v>
      </c>
      <c r="K1157">
        <v>9.3490000000000002</v>
      </c>
      <c r="L1157">
        <v>11.439</v>
      </c>
      <c r="M1157">
        <v>36848</v>
      </c>
      <c r="N1157" t="s">
        <v>167</v>
      </c>
      <c r="P1157">
        <v>2.2869999999999999</v>
      </c>
      <c r="V1157" t="s">
        <v>35</v>
      </c>
      <c r="W1157" s="1">
        <v>38779</v>
      </c>
      <c r="X1157">
        <v>20060303</v>
      </c>
      <c r="Y1157">
        <v>0.99456199999999995</v>
      </c>
      <c r="AB1157">
        <v>-0.62687125748502903</v>
      </c>
      <c r="AI1157" s="2">
        <f t="shared" si="72"/>
        <v>38779</v>
      </c>
      <c r="AJ1157">
        <f t="shared" si="73"/>
        <v>4.0273901800000118</v>
      </c>
      <c r="AK1157">
        <f t="shared" si="74"/>
        <v>4.0273901800000118</v>
      </c>
      <c r="AL1157" s="3">
        <f>Sheet2!$Q$35</f>
        <v>10.235623914817568</v>
      </c>
      <c r="AM1157" s="3">
        <f>Sheet2!$Q$37</f>
        <v>7.8277745832156471</v>
      </c>
      <c r="AN1157" s="3">
        <f>Sheet2!$Q$39</f>
        <v>3.8789864960000009</v>
      </c>
      <c r="AU1157">
        <f t="shared" si="75"/>
        <v>2.8671356214725826E-2</v>
      </c>
      <c r="AV1157">
        <f>VLOOKUP(AI1157,Sheet3!C1189:F4480,4,FALSE)</f>
        <v>96.422103749220142</v>
      </c>
    </row>
    <row r="1158" spans="1:48">
      <c r="A1158">
        <v>58416544</v>
      </c>
      <c r="B1158">
        <v>110</v>
      </c>
      <c r="C1158" t="s">
        <v>164</v>
      </c>
      <c r="D1158">
        <v>0</v>
      </c>
      <c r="E1158" t="s">
        <v>165</v>
      </c>
      <c r="F1158" t="s">
        <v>34</v>
      </c>
      <c r="G1158" t="s">
        <v>166</v>
      </c>
      <c r="H1158">
        <v>1</v>
      </c>
      <c r="I1158">
        <v>18.62</v>
      </c>
      <c r="J1158">
        <v>20.71</v>
      </c>
      <c r="K1158">
        <v>9.3490000000000002</v>
      </c>
      <c r="L1158">
        <v>11.439</v>
      </c>
      <c r="M1158">
        <v>36848</v>
      </c>
      <c r="N1158" t="s">
        <v>167</v>
      </c>
      <c r="P1158">
        <v>2.2869999999999999</v>
      </c>
      <c r="V1158" t="s">
        <v>35</v>
      </c>
      <c r="W1158" s="1">
        <v>38780</v>
      </c>
      <c r="X1158">
        <v>20060304</v>
      </c>
      <c r="Y1158">
        <v>0.995421</v>
      </c>
      <c r="AB1158">
        <v>-0.67279726261762396</v>
      </c>
      <c r="AI1158" s="2">
        <f t="shared" si="72"/>
        <v>38780</v>
      </c>
      <c r="AJ1158">
        <f t="shared" si="73"/>
        <v>3.95513969000001</v>
      </c>
      <c r="AK1158">
        <f t="shared" si="74"/>
        <v>3.95513969000001</v>
      </c>
      <c r="AL1158" s="3">
        <f>Sheet2!$Q$35</f>
        <v>10.235623914817568</v>
      </c>
      <c r="AM1158" s="3">
        <f>Sheet2!$Q$37</f>
        <v>7.8277745832156471</v>
      </c>
      <c r="AN1158" s="3">
        <f>Sheet2!$Q$39</f>
        <v>3.8789864960000009</v>
      </c>
      <c r="AU1158">
        <f t="shared" si="75"/>
        <v>2.8156998419008473E-2</v>
      </c>
      <c r="AV1158">
        <f>VLOOKUP(AI1158,Sheet3!C1190:F4481,4,FALSE)</f>
        <v>92.454699039480005</v>
      </c>
    </row>
    <row r="1159" spans="1:48">
      <c r="A1159">
        <v>58438308</v>
      </c>
      <c r="B1159">
        <v>110</v>
      </c>
      <c r="C1159" t="s">
        <v>164</v>
      </c>
      <c r="D1159">
        <v>0</v>
      </c>
      <c r="E1159" t="s">
        <v>165</v>
      </c>
      <c r="F1159" t="s">
        <v>34</v>
      </c>
      <c r="G1159" t="s">
        <v>166</v>
      </c>
      <c r="H1159">
        <v>1</v>
      </c>
      <c r="I1159">
        <v>18.62</v>
      </c>
      <c r="J1159">
        <v>20.71</v>
      </c>
      <c r="K1159">
        <v>9.3490000000000002</v>
      </c>
      <c r="L1159">
        <v>11.439</v>
      </c>
      <c r="M1159">
        <v>36848</v>
      </c>
      <c r="N1159" t="s">
        <v>167</v>
      </c>
      <c r="P1159">
        <v>2.2869999999999999</v>
      </c>
      <c r="V1159" t="s">
        <v>35</v>
      </c>
      <c r="W1159" s="1">
        <v>38781</v>
      </c>
      <c r="X1159">
        <v>20060305</v>
      </c>
      <c r="Y1159">
        <v>0.99446599999999996</v>
      </c>
      <c r="AB1159">
        <v>-0.62173866552609103</v>
      </c>
      <c r="AI1159" s="2">
        <f t="shared" si="72"/>
        <v>38781</v>
      </c>
      <c r="AJ1159">
        <f t="shared" si="73"/>
        <v>4.035464740000009</v>
      </c>
      <c r="AK1159">
        <f t="shared" si="74"/>
        <v>4.035464740000009</v>
      </c>
      <c r="AL1159" s="3">
        <f>Sheet2!$Q$35</f>
        <v>10.235623914817568</v>
      </c>
      <c r="AM1159" s="3">
        <f>Sheet2!$Q$37</f>
        <v>7.8277745832156471</v>
      </c>
      <c r="AN1159" s="3">
        <f>Sheet2!$Q$39</f>
        <v>3.8789864960000009</v>
      </c>
      <c r="AU1159">
        <f t="shared" si="75"/>
        <v>2.872883974020761E-2</v>
      </c>
      <c r="AV1159">
        <f>VLOOKUP(AI1159,Sheet3!C1191:F4482,4,FALSE)</f>
        <v>89.19575945647918</v>
      </c>
    </row>
    <row r="1160" spans="1:48">
      <c r="A1160">
        <v>58459605</v>
      </c>
      <c r="B1160">
        <v>110</v>
      </c>
      <c r="C1160" t="s">
        <v>164</v>
      </c>
      <c r="D1160">
        <v>0</v>
      </c>
      <c r="E1160" t="s">
        <v>165</v>
      </c>
      <c r="F1160" t="s">
        <v>34</v>
      </c>
      <c r="G1160" t="s">
        <v>166</v>
      </c>
      <c r="H1160">
        <v>1</v>
      </c>
      <c r="I1160">
        <v>18.62</v>
      </c>
      <c r="J1160">
        <v>20.71</v>
      </c>
      <c r="K1160">
        <v>9.3490000000000002</v>
      </c>
      <c r="L1160">
        <v>11.439</v>
      </c>
      <c r="M1160">
        <v>36848</v>
      </c>
      <c r="N1160" t="s">
        <v>167</v>
      </c>
      <c r="P1160">
        <v>2.2869999999999999</v>
      </c>
      <c r="V1160" t="s">
        <v>35</v>
      </c>
      <c r="W1160" s="1">
        <v>38782</v>
      </c>
      <c r="X1160">
        <v>20060306</v>
      </c>
      <c r="Y1160">
        <v>0.993788</v>
      </c>
      <c r="AB1160">
        <v>-0.58548973481608502</v>
      </c>
      <c r="AI1160" s="2">
        <f t="shared" si="72"/>
        <v>38782</v>
      </c>
      <c r="AJ1160">
        <f t="shared" si="73"/>
        <v>4.0924913200000077</v>
      </c>
      <c r="AK1160">
        <f t="shared" si="74"/>
        <v>4.0924913200000077</v>
      </c>
      <c r="AL1160" s="3">
        <f>Sheet2!$Q$35</f>
        <v>10.235623914817568</v>
      </c>
      <c r="AM1160" s="3">
        <f>Sheet2!$Q$37</f>
        <v>7.8277745832156471</v>
      </c>
      <c r="AN1160" s="3">
        <f>Sheet2!$Q$39</f>
        <v>3.8789864960000009</v>
      </c>
      <c r="AU1160">
        <f t="shared" si="75"/>
        <v>2.9134817138922801E-2</v>
      </c>
      <c r="AV1160">
        <f>VLOOKUP(AI1160,Sheet3!C1192:F4483,4,FALSE)</f>
        <v>85.936819873478356</v>
      </c>
    </row>
    <row r="1161" spans="1:48">
      <c r="A1161">
        <v>58481031</v>
      </c>
      <c r="B1161">
        <v>110</v>
      </c>
      <c r="C1161" t="s">
        <v>164</v>
      </c>
      <c r="D1161">
        <v>0</v>
      </c>
      <c r="E1161" t="s">
        <v>165</v>
      </c>
      <c r="F1161" t="s">
        <v>34</v>
      </c>
      <c r="G1161" t="s">
        <v>166</v>
      </c>
      <c r="H1161">
        <v>1</v>
      </c>
      <c r="I1161">
        <v>18.62</v>
      </c>
      <c r="J1161">
        <v>20.71</v>
      </c>
      <c r="K1161">
        <v>9.3490000000000002</v>
      </c>
      <c r="L1161">
        <v>11.439</v>
      </c>
      <c r="M1161">
        <v>36848</v>
      </c>
      <c r="N1161" t="s">
        <v>167</v>
      </c>
      <c r="P1161">
        <v>2.2869999999999999</v>
      </c>
      <c r="V1161" t="s">
        <v>35</v>
      </c>
      <c r="W1161" s="1">
        <v>38783</v>
      </c>
      <c r="X1161">
        <v>20060307</v>
      </c>
      <c r="Y1161">
        <v>0.99328799999999995</v>
      </c>
      <c r="AB1161">
        <v>-0.55875748502993905</v>
      </c>
      <c r="AI1161" s="2">
        <f t="shared" si="72"/>
        <v>38783</v>
      </c>
      <c r="AJ1161">
        <f t="shared" si="73"/>
        <v>4.1345463200000125</v>
      </c>
      <c r="AK1161">
        <f t="shared" si="74"/>
        <v>4.1345463200000125</v>
      </c>
      <c r="AL1161" s="3">
        <f>Sheet2!$Q$35</f>
        <v>10.235623914817568</v>
      </c>
      <c r="AM1161" s="3">
        <f>Sheet2!$Q$37</f>
        <v>7.8277745832156471</v>
      </c>
      <c r="AN1161" s="3">
        <f>Sheet2!$Q$39</f>
        <v>3.8789864960000009</v>
      </c>
      <c r="AU1161">
        <f t="shared" si="75"/>
        <v>2.9434210500807204E-2</v>
      </c>
      <c r="AV1161">
        <f>VLOOKUP(AI1161,Sheet3!C1193:F4484,4,FALSE)</f>
        <v>82.607033777803593</v>
      </c>
    </row>
    <row r="1162" spans="1:48">
      <c r="A1162">
        <v>58502100</v>
      </c>
      <c r="B1162">
        <v>110</v>
      </c>
      <c r="C1162" t="s">
        <v>164</v>
      </c>
      <c r="D1162">
        <v>0</v>
      </c>
      <c r="E1162" t="s">
        <v>165</v>
      </c>
      <c r="F1162" t="s">
        <v>34</v>
      </c>
      <c r="G1162" t="s">
        <v>166</v>
      </c>
      <c r="H1162">
        <v>1</v>
      </c>
      <c r="I1162">
        <v>18.62</v>
      </c>
      <c r="J1162">
        <v>20.71</v>
      </c>
      <c r="K1162">
        <v>9.3490000000000002</v>
      </c>
      <c r="L1162">
        <v>11.439</v>
      </c>
      <c r="M1162">
        <v>36848</v>
      </c>
      <c r="N1162" t="s">
        <v>167</v>
      </c>
      <c r="P1162">
        <v>2.2869999999999999</v>
      </c>
      <c r="V1162" t="s">
        <v>35</v>
      </c>
      <c r="W1162" s="1">
        <v>38784</v>
      </c>
      <c r="X1162">
        <v>20060308</v>
      </c>
      <c r="Y1162">
        <v>0.99385000000000001</v>
      </c>
      <c r="AB1162">
        <v>-0.58880453378956599</v>
      </c>
      <c r="AI1162" s="2">
        <f t="shared" si="72"/>
        <v>38784</v>
      </c>
      <c r="AJ1162">
        <f t="shared" si="73"/>
        <v>4.0872765000000015</v>
      </c>
      <c r="AK1162">
        <f t="shared" si="74"/>
        <v>4.0872765000000015</v>
      </c>
      <c r="AL1162" s="3">
        <f>Sheet2!$Q$35</f>
        <v>10.235623914817568</v>
      </c>
      <c r="AM1162" s="3">
        <f>Sheet2!$Q$37</f>
        <v>7.8277745832156471</v>
      </c>
      <c r="AN1162" s="3">
        <f>Sheet2!$Q$39</f>
        <v>3.8789864960000009</v>
      </c>
      <c r="AU1162">
        <f t="shared" si="75"/>
        <v>2.90976923620491E-2</v>
      </c>
      <c r="AV1162">
        <f>VLOOKUP(AI1162,Sheet3!C1194:F4485,4,FALSE)</f>
        <v>86.574438487543731</v>
      </c>
    </row>
    <row r="1163" spans="1:48">
      <c r="A1163">
        <v>58523243</v>
      </c>
      <c r="B1163">
        <v>110</v>
      </c>
      <c r="C1163" t="s">
        <v>164</v>
      </c>
      <c r="D1163">
        <v>0</v>
      </c>
      <c r="E1163" t="s">
        <v>165</v>
      </c>
      <c r="F1163" t="s">
        <v>34</v>
      </c>
      <c r="G1163" t="s">
        <v>166</v>
      </c>
      <c r="H1163">
        <v>1</v>
      </c>
      <c r="I1163">
        <v>18.62</v>
      </c>
      <c r="J1163">
        <v>20.71</v>
      </c>
      <c r="K1163">
        <v>9.3490000000000002</v>
      </c>
      <c r="L1163">
        <v>11.439</v>
      </c>
      <c r="M1163">
        <v>36848</v>
      </c>
      <c r="N1163" t="s">
        <v>167</v>
      </c>
      <c r="P1163">
        <v>2.2869999999999999</v>
      </c>
      <c r="V1163" t="s">
        <v>35</v>
      </c>
      <c r="W1163" s="1">
        <v>38785</v>
      </c>
      <c r="X1163">
        <v>20060309</v>
      </c>
      <c r="Y1163">
        <v>0.99406700000000003</v>
      </c>
      <c r="AB1163">
        <v>-0.60040633019675305</v>
      </c>
      <c r="AI1163" s="2">
        <f t="shared" si="72"/>
        <v>38785</v>
      </c>
      <c r="AJ1163">
        <f t="shared" si="73"/>
        <v>4.0690246300000013</v>
      </c>
      <c r="AK1163">
        <f t="shared" si="74"/>
        <v>4.0690246300000013</v>
      </c>
      <c r="AL1163" s="3">
        <f>Sheet2!$Q$35</f>
        <v>10.235623914817568</v>
      </c>
      <c r="AM1163" s="3">
        <f>Sheet2!$Q$37</f>
        <v>7.8277745832156471</v>
      </c>
      <c r="AN1163" s="3">
        <f>Sheet2!$Q$39</f>
        <v>3.8789864960000009</v>
      </c>
      <c r="AU1163">
        <f t="shared" si="75"/>
        <v>2.8967755642991283E-2</v>
      </c>
      <c r="AV1163">
        <f>VLOOKUP(AI1163,Sheet3!C1195:F4486,4,FALSE)</f>
        <v>159.7588860797145</v>
      </c>
    </row>
    <row r="1164" spans="1:48">
      <c r="A1164">
        <v>58544325</v>
      </c>
      <c r="B1164">
        <v>110</v>
      </c>
      <c r="C1164" t="s">
        <v>164</v>
      </c>
      <c r="D1164">
        <v>0</v>
      </c>
      <c r="E1164" t="s">
        <v>165</v>
      </c>
      <c r="F1164" t="s">
        <v>34</v>
      </c>
      <c r="G1164" t="s">
        <v>166</v>
      </c>
      <c r="H1164">
        <v>1</v>
      </c>
      <c r="I1164">
        <v>18.62</v>
      </c>
      <c r="J1164">
        <v>20.71</v>
      </c>
      <c r="K1164">
        <v>9.3490000000000002</v>
      </c>
      <c r="L1164">
        <v>11.439</v>
      </c>
      <c r="M1164">
        <v>36848</v>
      </c>
      <c r="N1164" t="s">
        <v>167</v>
      </c>
      <c r="P1164">
        <v>2.2869999999999999</v>
      </c>
      <c r="V1164" t="s">
        <v>35</v>
      </c>
      <c r="W1164" s="1">
        <v>38786</v>
      </c>
      <c r="X1164">
        <v>20060310</v>
      </c>
      <c r="Y1164">
        <v>0.995058</v>
      </c>
      <c r="AB1164">
        <v>-0.65338964927288501</v>
      </c>
      <c r="AI1164" s="2">
        <f t="shared" si="72"/>
        <v>38786</v>
      </c>
      <c r="AJ1164">
        <f t="shared" si="73"/>
        <v>3.9856716200000051</v>
      </c>
      <c r="AK1164">
        <f t="shared" si="74"/>
        <v>3.9856716200000051</v>
      </c>
      <c r="AL1164" s="3">
        <f>Sheet2!$Q$35</f>
        <v>10.235623914817568</v>
      </c>
      <c r="AM1164" s="3">
        <f>Sheet2!$Q$37</f>
        <v>7.8277745832156471</v>
      </c>
      <c r="AN1164" s="3">
        <f>Sheet2!$Q$39</f>
        <v>3.8789864960000009</v>
      </c>
      <c r="AU1164">
        <f t="shared" si="75"/>
        <v>2.8374357999736487E-2</v>
      </c>
      <c r="AV1164">
        <f>VLOOKUP(AI1164,Sheet3!C1196:F4487,4,FALSE)</f>
        <v>303.15222773175094</v>
      </c>
    </row>
    <row r="1165" spans="1:48">
      <c r="A1165">
        <v>58561175</v>
      </c>
      <c r="B1165">
        <v>110</v>
      </c>
      <c r="C1165" t="s">
        <v>164</v>
      </c>
      <c r="D1165">
        <v>0</v>
      </c>
      <c r="E1165" t="s">
        <v>165</v>
      </c>
      <c r="F1165" t="s">
        <v>34</v>
      </c>
      <c r="G1165" t="s">
        <v>166</v>
      </c>
      <c r="H1165">
        <v>1</v>
      </c>
      <c r="I1165">
        <v>18.62</v>
      </c>
      <c r="J1165">
        <v>20.71</v>
      </c>
      <c r="K1165">
        <v>9.3490000000000002</v>
      </c>
      <c r="L1165">
        <v>11.439</v>
      </c>
      <c r="M1165">
        <v>36848</v>
      </c>
      <c r="N1165" t="s">
        <v>167</v>
      </c>
      <c r="P1165">
        <v>2.2869999999999999</v>
      </c>
      <c r="V1165" t="s">
        <v>35</v>
      </c>
      <c r="W1165" s="1">
        <v>38787</v>
      </c>
      <c r="X1165">
        <v>20060311</v>
      </c>
      <c r="Y1165">
        <v>0.995058</v>
      </c>
      <c r="AB1165">
        <v>-0.65338964927288501</v>
      </c>
      <c r="AI1165" s="2">
        <f t="shared" si="72"/>
        <v>38787</v>
      </c>
      <c r="AJ1165">
        <f t="shared" si="73"/>
        <v>3.9856716200000051</v>
      </c>
      <c r="AK1165">
        <f t="shared" si="74"/>
        <v>3.9856716200000051</v>
      </c>
      <c r="AL1165" s="3">
        <f>Sheet2!$Q$35</f>
        <v>10.235623914817568</v>
      </c>
      <c r="AM1165" s="3">
        <f>Sheet2!$Q$37</f>
        <v>7.8277745832156471</v>
      </c>
      <c r="AN1165" s="3">
        <f>Sheet2!$Q$39</f>
        <v>3.8789864960000009</v>
      </c>
      <c r="AU1165">
        <f t="shared" si="75"/>
        <v>2.8374357999736487E-2</v>
      </c>
      <c r="AV1165">
        <f>VLOOKUP(AI1165,Sheet3!C1197:F4488,4,FALSE)</f>
        <v>472.75877907314185</v>
      </c>
    </row>
    <row r="1166" spans="1:48">
      <c r="A1166">
        <v>58578773</v>
      </c>
      <c r="B1166">
        <v>110</v>
      </c>
      <c r="C1166" t="s">
        <v>164</v>
      </c>
      <c r="D1166">
        <v>0</v>
      </c>
      <c r="E1166" t="s">
        <v>165</v>
      </c>
      <c r="F1166" t="s">
        <v>34</v>
      </c>
      <c r="G1166" t="s">
        <v>166</v>
      </c>
      <c r="H1166">
        <v>1</v>
      </c>
      <c r="I1166">
        <v>18.62</v>
      </c>
      <c r="J1166">
        <v>20.71</v>
      </c>
      <c r="K1166">
        <v>9.3490000000000002</v>
      </c>
      <c r="L1166">
        <v>11.439</v>
      </c>
      <c r="M1166">
        <v>36848</v>
      </c>
      <c r="N1166" t="s">
        <v>167</v>
      </c>
      <c r="P1166">
        <v>2.2869999999999999</v>
      </c>
      <c r="V1166" t="s">
        <v>35</v>
      </c>
      <c r="W1166" s="1">
        <v>38788</v>
      </c>
      <c r="X1166">
        <v>20060312</v>
      </c>
      <c r="Y1166">
        <v>0.99391700000000005</v>
      </c>
      <c r="AB1166">
        <v>-0.59238665526091205</v>
      </c>
      <c r="AI1166" s="2">
        <f t="shared" si="72"/>
        <v>38788</v>
      </c>
      <c r="AJ1166">
        <f t="shared" si="73"/>
        <v>4.0816411300000084</v>
      </c>
      <c r="AK1166">
        <f t="shared" si="74"/>
        <v>4.0816411300000084</v>
      </c>
      <c r="AL1166" s="3">
        <f>Sheet2!$Q$35</f>
        <v>10.235623914817568</v>
      </c>
      <c r="AM1166" s="3">
        <f>Sheet2!$Q$37</f>
        <v>7.8277745832156471</v>
      </c>
      <c r="AN1166" s="3">
        <f>Sheet2!$Q$39</f>
        <v>3.8789864960000009</v>
      </c>
      <c r="AU1166">
        <f t="shared" si="75"/>
        <v>2.9057573651556638E-2</v>
      </c>
      <c r="AV1166">
        <f>VLOOKUP(AI1166,Sheet3!C1198:F4489,4,FALSE)</f>
        <v>681.54345192321659</v>
      </c>
    </row>
    <row r="1167" spans="1:48">
      <c r="A1167">
        <v>58600503</v>
      </c>
      <c r="B1167">
        <v>110</v>
      </c>
      <c r="C1167" t="s">
        <v>164</v>
      </c>
      <c r="D1167">
        <v>0</v>
      </c>
      <c r="E1167" t="s">
        <v>165</v>
      </c>
      <c r="F1167" t="s">
        <v>34</v>
      </c>
      <c r="G1167" t="s">
        <v>166</v>
      </c>
      <c r="H1167">
        <v>1</v>
      </c>
      <c r="I1167">
        <v>18.62</v>
      </c>
      <c r="J1167">
        <v>20.71</v>
      </c>
      <c r="K1167">
        <v>9.3490000000000002</v>
      </c>
      <c r="L1167">
        <v>11.439</v>
      </c>
      <c r="M1167">
        <v>36848</v>
      </c>
      <c r="N1167" t="s">
        <v>167</v>
      </c>
      <c r="P1167">
        <v>2.2869999999999999</v>
      </c>
      <c r="V1167" t="s">
        <v>35</v>
      </c>
      <c r="W1167" s="1">
        <v>38789</v>
      </c>
      <c r="X1167">
        <v>20060313</v>
      </c>
      <c r="Y1167">
        <v>0.99435899999999999</v>
      </c>
      <c r="AB1167">
        <v>-0.61601796407185805</v>
      </c>
      <c r="AI1167" s="2">
        <f t="shared" si="72"/>
        <v>38789</v>
      </c>
      <c r="AJ1167">
        <f t="shared" si="73"/>
        <v>4.0444645100000116</v>
      </c>
      <c r="AK1167">
        <f t="shared" si="74"/>
        <v>4.0444645100000116</v>
      </c>
      <c r="AL1167" s="3">
        <f>Sheet2!$Q$35</f>
        <v>10.235623914817568</v>
      </c>
      <c r="AM1167" s="3">
        <f>Sheet2!$Q$37</f>
        <v>7.8277745832156471</v>
      </c>
      <c r="AN1167" s="3">
        <f>Sheet2!$Q$39</f>
        <v>3.8789864960000009</v>
      </c>
      <c r="AU1167">
        <f t="shared" si="75"/>
        <v>2.8792909919650878E-2</v>
      </c>
      <c r="AV1167">
        <f>VLOOKUP(AI1167,Sheet3!C1199:F4490,4,FALSE)</f>
        <v>900.45917608566356</v>
      </c>
    </row>
    <row r="1168" spans="1:48">
      <c r="A1168">
        <v>58622802</v>
      </c>
      <c r="B1168">
        <v>110</v>
      </c>
      <c r="C1168" t="s">
        <v>164</v>
      </c>
      <c r="D1168">
        <v>0</v>
      </c>
      <c r="E1168" t="s">
        <v>165</v>
      </c>
      <c r="F1168" t="s">
        <v>34</v>
      </c>
      <c r="G1168" t="s">
        <v>166</v>
      </c>
      <c r="H1168">
        <v>1</v>
      </c>
      <c r="I1168">
        <v>18.62</v>
      </c>
      <c r="J1168">
        <v>20.71</v>
      </c>
      <c r="K1168">
        <v>9.3490000000000002</v>
      </c>
      <c r="L1168">
        <v>11.439</v>
      </c>
      <c r="M1168">
        <v>36848</v>
      </c>
      <c r="N1168" t="s">
        <v>167</v>
      </c>
      <c r="P1168">
        <v>2.2869999999999999</v>
      </c>
      <c r="V1168" t="s">
        <v>35</v>
      </c>
      <c r="W1168" s="1">
        <v>38790</v>
      </c>
      <c r="X1168">
        <v>20060314</v>
      </c>
      <c r="Y1168">
        <v>0.99412800000000001</v>
      </c>
      <c r="AB1168">
        <v>-0.60366766467066102</v>
      </c>
      <c r="AI1168" s="2">
        <f t="shared" si="72"/>
        <v>38790</v>
      </c>
      <c r="AJ1168">
        <f t="shared" si="73"/>
        <v>4.0638939200000124</v>
      </c>
      <c r="AK1168">
        <f t="shared" si="74"/>
        <v>4.0638939200000124</v>
      </c>
      <c r="AL1168" s="3">
        <f>Sheet2!$Q$35</f>
        <v>10.235623914817568</v>
      </c>
      <c r="AM1168" s="3">
        <f>Sheet2!$Q$37</f>
        <v>7.8277745832156471</v>
      </c>
      <c r="AN1168" s="3">
        <f>Sheet2!$Q$39</f>
        <v>3.8789864960000009</v>
      </c>
      <c r="AU1168">
        <f t="shared" si="75"/>
        <v>2.8931229652841464E-2</v>
      </c>
      <c r="AV1168">
        <f>VLOOKUP(AI1168,Sheet3!C1200:F4491,4,FALSE)</f>
        <v>1060.5722947287477</v>
      </c>
    </row>
    <row r="1169" spans="1:48">
      <c r="A1169">
        <v>58645015</v>
      </c>
      <c r="B1169">
        <v>110</v>
      </c>
      <c r="C1169" t="s">
        <v>164</v>
      </c>
      <c r="D1169">
        <v>0</v>
      </c>
      <c r="E1169" t="s">
        <v>165</v>
      </c>
      <c r="F1169" t="s">
        <v>34</v>
      </c>
      <c r="G1169" t="s">
        <v>166</v>
      </c>
      <c r="H1169">
        <v>1</v>
      </c>
      <c r="I1169">
        <v>18.62</v>
      </c>
      <c r="J1169">
        <v>20.71</v>
      </c>
      <c r="K1169">
        <v>9.3490000000000002</v>
      </c>
      <c r="L1169">
        <v>11.439</v>
      </c>
      <c r="M1169">
        <v>36848</v>
      </c>
      <c r="N1169" t="s">
        <v>167</v>
      </c>
      <c r="P1169">
        <v>2.2869999999999999</v>
      </c>
      <c r="V1169" t="s">
        <v>35</v>
      </c>
      <c r="W1169" s="1">
        <v>38791</v>
      </c>
      <c r="X1169">
        <v>20060315</v>
      </c>
      <c r="Y1169">
        <v>0.99408600000000003</v>
      </c>
      <c r="AB1169">
        <v>-0.601422155688626</v>
      </c>
      <c r="AI1169" s="2">
        <f t="shared" si="72"/>
        <v>38791</v>
      </c>
      <c r="AJ1169">
        <f t="shared" si="73"/>
        <v>4.0674265399999996</v>
      </c>
      <c r="AK1169">
        <f t="shared" si="74"/>
        <v>4.0674265399999996</v>
      </c>
      <c r="AL1169" s="3">
        <f>Sheet2!$Q$35</f>
        <v>10.235623914817568</v>
      </c>
      <c r="AM1169" s="3">
        <f>Sheet2!$Q$37</f>
        <v>7.8277745832156471</v>
      </c>
      <c r="AN1169" s="3">
        <f>Sheet2!$Q$39</f>
        <v>3.8789864960000009</v>
      </c>
      <c r="AU1169">
        <f t="shared" si="75"/>
        <v>2.8956378695239659E-2</v>
      </c>
      <c r="AV1169">
        <f>VLOOKUP(AI1169,Sheet3!C1201:F4492,4,FALSE)</f>
        <v>1182.428296527909</v>
      </c>
    </row>
    <row r="1170" spans="1:48">
      <c r="A1170">
        <v>58666945</v>
      </c>
      <c r="B1170">
        <v>110</v>
      </c>
      <c r="C1170" t="s">
        <v>164</v>
      </c>
      <c r="D1170">
        <v>0</v>
      </c>
      <c r="E1170" t="s">
        <v>165</v>
      </c>
      <c r="F1170" t="s">
        <v>34</v>
      </c>
      <c r="G1170" t="s">
        <v>166</v>
      </c>
      <c r="H1170">
        <v>1</v>
      </c>
      <c r="I1170">
        <v>18.62</v>
      </c>
      <c r="J1170">
        <v>20.71</v>
      </c>
      <c r="K1170">
        <v>9.3490000000000002</v>
      </c>
      <c r="L1170">
        <v>11.439</v>
      </c>
      <c r="M1170">
        <v>36848</v>
      </c>
      <c r="N1170" t="s">
        <v>167</v>
      </c>
      <c r="P1170">
        <v>2.2869999999999999</v>
      </c>
      <c r="V1170" t="s">
        <v>35</v>
      </c>
      <c r="W1170" s="1">
        <v>38792</v>
      </c>
      <c r="X1170">
        <v>20060316</v>
      </c>
      <c r="Y1170">
        <v>0.99441400000000002</v>
      </c>
      <c r="AB1170">
        <v>-0.61895851154833503</v>
      </c>
      <c r="AI1170" s="2">
        <f t="shared" si="72"/>
        <v>38792</v>
      </c>
      <c r="AJ1170">
        <f t="shared" si="73"/>
        <v>4.0398384600000128</v>
      </c>
      <c r="AK1170">
        <f t="shared" si="74"/>
        <v>4.0398384600000128</v>
      </c>
      <c r="AL1170" s="3">
        <f>Sheet2!$Q$35</f>
        <v>10.235623914817568</v>
      </c>
      <c r="AM1170" s="3">
        <f>Sheet2!$Q$37</f>
        <v>7.8277745832156471</v>
      </c>
      <c r="AN1170" s="3">
        <f>Sheet2!$Q$39</f>
        <v>3.8789864960000009</v>
      </c>
      <c r="AU1170">
        <f t="shared" si="75"/>
        <v>2.8759976649843613E-2</v>
      </c>
      <c r="AV1170">
        <f>VLOOKUP(AI1170,Sheet3!C1202:F4493,4,FALSE)</f>
        <v>1224.9362041322677</v>
      </c>
    </row>
    <row r="1171" spans="1:48">
      <c r="A1171">
        <v>58689226</v>
      </c>
      <c r="B1171">
        <v>110</v>
      </c>
      <c r="C1171" t="s">
        <v>164</v>
      </c>
      <c r="D1171">
        <v>0</v>
      </c>
      <c r="E1171" t="s">
        <v>165</v>
      </c>
      <c r="F1171" t="s">
        <v>34</v>
      </c>
      <c r="G1171" t="s">
        <v>166</v>
      </c>
      <c r="H1171">
        <v>1</v>
      </c>
      <c r="I1171">
        <v>18.62</v>
      </c>
      <c r="J1171">
        <v>20.71</v>
      </c>
      <c r="K1171">
        <v>9.3490000000000002</v>
      </c>
      <c r="L1171">
        <v>11.439</v>
      </c>
      <c r="M1171">
        <v>36848</v>
      </c>
      <c r="N1171" t="s">
        <v>167</v>
      </c>
      <c r="P1171">
        <v>2.2869999999999999</v>
      </c>
      <c r="V1171" t="s">
        <v>35</v>
      </c>
      <c r="W1171" s="1">
        <v>38793</v>
      </c>
      <c r="X1171">
        <v>20060317</v>
      </c>
      <c r="Y1171">
        <v>0.99459600000000004</v>
      </c>
      <c r="AB1171">
        <v>-0.62868905047049195</v>
      </c>
      <c r="AI1171" s="2">
        <f t="shared" si="72"/>
        <v>38793</v>
      </c>
      <c r="AJ1171">
        <f t="shared" si="73"/>
        <v>4.0245304400000066</v>
      </c>
      <c r="AK1171">
        <f t="shared" si="74"/>
        <v>4.0245304400000066</v>
      </c>
      <c r="AL1171" s="3">
        <f>Sheet2!$Q$35</f>
        <v>10.235623914817568</v>
      </c>
      <c r="AM1171" s="3">
        <f>Sheet2!$Q$37</f>
        <v>7.8277745832156471</v>
      </c>
      <c r="AN1171" s="3">
        <f>Sheet2!$Q$39</f>
        <v>3.8789864960000009</v>
      </c>
      <c r="AU1171">
        <f t="shared" si="75"/>
        <v>2.8650997466117656E-2</v>
      </c>
      <c r="AV1171">
        <f>VLOOKUP(AI1171,Sheet3!C1203:F4494,4,FALSE)</f>
        <v>1133.5442027828967</v>
      </c>
    </row>
    <row r="1172" spans="1:48">
      <c r="A1172">
        <v>58711065</v>
      </c>
      <c r="B1172">
        <v>110</v>
      </c>
      <c r="C1172" t="s">
        <v>164</v>
      </c>
      <c r="D1172">
        <v>0</v>
      </c>
      <c r="E1172" t="s">
        <v>165</v>
      </c>
      <c r="F1172" t="s">
        <v>34</v>
      </c>
      <c r="G1172" t="s">
        <v>166</v>
      </c>
      <c r="H1172">
        <v>1</v>
      </c>
      <c r="I1172">
        <v>18.62</v>
      </c>
      <c r="J1172">
        <v>20.71</v>
      </c>
      <c r="K1172">
        <v>9.3490000000000002</v>
      </c>
      <c r="L1172">
        <v>11.439</v>
      </c>
      <c r="M1172">
        <v>36848</v>
      </c>
      <c r="N1172" t="s">
        <v>167</v>
      </c>
      <c r="P1172">
        <v>2.2869999999999999</v>
      </c>
      <c r="V1172" t="s">
        <v>35</v>
      </c>
      <c r="W1172" s="1">
        <v>38794</v>
      </c>
      <c r="X1172">
        <v>20060318</v>
      </c>
      <c r="Y1172">
        <v>0.995085</v>
      </c>
      <c r="AB1172">
        <v>-0.65483319076133695</v>
      </c>
      <c r="AI1172" s="2">
        <f t="shared" si="72"/>
        <v>38794</v>
      </c>
      <c r="AJ1172">
        <f t="shared" si="73"/>
        <v>3.9834006500000072</v>
      </c>
      <c r="AK1172">
        <f t="shared" si="74"/>
        <v>3.9834006500000072</v>
      </c>
      <c r="AL1172" s="3">
        <f>Sheet2!$Q$35</f>
        <v>10.235623914817568</v>
      </c>
      <c r="AM1172" s="3">
        <f>Sheet2!$Q$37</f>
        <v>7.8277745832156471</v>
      </c>
      <c r="AN1172" s="3">
        <f>Sheet2!$Q$39</f>
        <v>3.8789864960000009</v>
      </c>
      <c r="AU1172">
        <f t="shared" si="75"/>
        <v>2.8358190758194745E-2</v>
      </c>
      <c r="AV1172">
        <f>VLOOKUP(AI1172,Sheet3!C1204:F4495,4,FALSE)</f>
        <v>972.7226190130732</v>
      </c>
    </row>
    <row r="1173" spans="1:48">
      <c r="A1173">
        <v>58733326</v>
      </c>
      <c r="B1173">
        <v>110</v>
      </c>
      <c r="C1173" t="s">
        <v>164</v>
      </c>
      <c r="D1173">
        <v>0</v>
      </c>
      <c r="E1173" t="s">
        <v>165</v>
      </c>
      <c r="F1173" t="s">
        <v>34</v>
      </c>
      <c r="G1173" t="s">
        <v>166</v>
      </c>
      <c r="H1173">
        <v>1</v>
      </c>
      <c r="I1173">
        <v>18.62</v>
      </c>
      <c r="J1173">
        <v>20.71</v>
      </c>
      <c r="K1173">
        <v>9.3490000000000002</v>
      </c>
      <c r="L1173">
        <v>11.439</v>
      </c>
      <c r="M1173">
        <v>36848</v>
      </c>
      <c r="N1173" t="s">
        <v>167</v>
      </c>
      <c r="P1173">
        <v>2.2869999999999999</v>
      </c>
      <c r="V1173" t="s">
        <v>35</v>
      </c>
      <c r="W1173" s="1">
        <v>38795</v>
      </c>
      <c r="X1173">
        <v>20060319</v>
      </c>
      <c r="Y1173">
        <v>0.99571200000000004</v>
      </c>
      <c r="AB1173">
        <v>-0.68835543199316096</v>
      </c>
      <c r="AI1173" s="2">
        <f t="shared" si="72"/>
        <v>38795</v>
      </c>
      <c r="AJ1173">
        <f t="shared" si="73"/>
        <v>3.9306636800000092</v>
      </c>
      <c r="AK1173">
        <f t="shared" si="74"/>
        <v>3.9306636800000092</v>
      </c>
      <c r="AL1173" s="3">
        <f>Sheet2!$Q$35</f>
        <v>10.235623914817568</v>
      </c>
      <c r="AM1173" s="3">
        <f>Sheet2!$Q$37</f>
        <v>7.8277745832156471</v>
      </c>
      <c r="AN1173" s="3">
        <f>Sheet2!$Q$39</f>
        <v>3.8789864960000009</v>
      </c>
      <c r="AU1173">
        <f t="shared" si="75"/>
        <v>2.7982751482391762E-2</v>
      </c>
      <c r="AV1173">
        <f>VLOOKUP(AI1173,Sheet3!C1205:F4496,4,FALSE)</f>
        <v>754.51535997736562</v>
      </c>
    </row>
    <row r="1174" spans="1:48">
      <c r="A1174">
        <v>58755249</v>
      </c>
      <c r="B1174">
        <v>110</v>
      </c>
      <c r="C1174" t="s">
        <v>164</v>
      </c>
      <c r="D1174">
        <v>0</v>
      </c>
      <c r="E1174" t="s">
        <v>165</v>
      </c>
      <c r="F1174" t="s">
        <v>34</v>
      </c>
      <c r="G1174" t="s">
        <v>166</v>
      </c>
      <c r="H1174">
        <v>1</v>
      </c>
      <c r="I1174">
        <v>18.62</v>
      </c>
      <c r="J1174">
        <v>20.71</v>
      </c>
      <c r="K1174">
        <v>9.3490000000000002</v>
      </c>
      <c r="L1174">
        <v>11.439</v>
      </c>
      <c r="M1174">
        <v>36848</v>
      </c>
      <c r="N1174" t="s">
        <v>167</v>
      </c>
      <c r="P1174">
        <v>2.2869999999999999</v>
      </c>
      <c r="V1174" t="s">
        <v>35</v>
      </c>
      <c r="W1174" s="1">
        <v>38796</v>
      </c>
      <c r="X1174">
        <v>20060320</v>
      </c>
      <c r="Y1174">
        <v>0.99675000000000002</v>
      </c>
      <c r="AB1174">
        <v>-0.74385158254919104</v>
      </c>
      <c r="AI1174" s="2">
        <f t="shared" si="72"/>
        <v>38796</v>
      </c>
      <c r="AJ1174">
        <f t="shared" si="73"/>
        <v>3.8433575000000104</v>
      </c>
      <c r="AK1174">
        <f t="shared" si="74"/>
        <v>3.8433575000000104</v>
      </c>
      <c r="AL1174" s="3">
        <f>Sheet2!$Q$35</f>
        <v>10.235623914817568</v>
      </c>
      <c r="AM1174" s="3">
        <f>Sheet2!$Q$37</f>
        <v>7.8277745832156471</v>
      </c>
      <c r="AN1174" s="3">
        <f>Sheet2!$Q$39</f>
        <v>3.8789864960000009</v>
      </c>
      <c r="AU1174">
        <f t="shared" si="75"/>
        <v>2.7361210863119823E-2</v>
      </c>
      <c r="AV1174">
        <f>VLOOKUP(AI1174,Sheet3!C1206:F4497,4,FALSE)</f>
        <v>541.26735682883316</v>
      </c>
    </row>
    <row r="1175" spans="1:48">
      <c r="A1175">
        <v>58777594</v>
      </c>
      <c r="B1175">
        <v>110</v>
      </c>
      <c r="C1175" t="s">
        <v>164</v>
      </c>
      <c r="D1175">
        <v>0</v>
      </c>
      <c r="E1175" t="s">
        <v>165</v>
      </c>
      <c r="F1175" t="s">
        <v>34</v>
      </c>
      <c r="G1175" t="s">
        <v>166</v>
      </c>
      <c r="H1175">
        <v>1</v>
      </c>
      <c r="I1175">
        <v>18.62</v>
      </c>
      <c r="J1175">
        <v>20.71</v>
      </c>
      <c r="K1175">
        <v>9.3490000000000002</v>
      </c>
      <c r="L1175">
        <v>11.439</v>
      </c>
      <c r="M1175">
        <v>36848</v>
      </c>
      <c r="N1175" t="s">
        <v>167</v>
      </c>
      <c r="P1175">
        <v>2.2869999999999999</v>
      </c>
      <c r="V1175" t="s">
        <v>35</v>
      </c>
      <c r="W1175" s="1">
        <v>38797</v>
      </c>
      <c r="X1175">
        <v>20060321</v>
      </c>
      <c r="Y1175">
        <v>0.996977</v>
      </c>
      <c r="AB1175">
        <v>-0.75598802395209797</v>
      </c>
      <c r="AI1175" s="2">
        <f t="shared" si="72"/>
        <v>38797</v>
      </c>
      <c r="AJ1175">
        <f t="shared" si="73"/>
        <v>3.8242645300000078</v>
      </c>
      <c r="AK1175">
        <f t="shared" si="74"/>
        <v>3.8242645300000078</v>
      </c>
      <c r="AL1175" s="3">
        <f>Sheet2!$Q$35</f>
        <v>10.235623914817568</v>
      </c>
      <c r="AM1175" s="3">
        <f>Sheet2!$Q$37</f>
        <v>7.8277745832156471</v>
      </c>
      <c r="AN1175" s="3">
        <f>Sheet2!$Q$39</f>
        <v>3.8789864960000009</v>
      </c>
      <c r="AU1175">
        <f t="shared" si="75"/>
        <v>2.7225286276824301E-2</v>
      </c>
      <c r="AV1175">
        <f>VLOOKUP(AI1175,Sheet3!C1207:F4498,4,FALSE)</f>
        <v>375.48651717183452</v>
      </c>
    </row>
    <row r="1176" spans="1:48">
      <c r="A1176">
        <v>58799831</v>
      </c>
      <c r="B1176">
        <v>110</v>
      </c>
      <c r="C1176" t="s">
        <v>164</v>
      </c>
      <c r="D1176">
        <v>0</v>
      </c>
      <c r="E1176" t="s">
        <v>165</v>
      </c>
      <c r="F1176" t="s">
        <v>34</v>
      </c>
      <c r="G1176" t="s">
        <v>166</v>
      </c>
      <c r="H1176">
        <v>1</v>
      </c>
      <c r="I1176">
        <v>18.62</v>
      </c>
      <c r="J1176">
        <v>20.71</v>
      </c>
      <c r="K1176">
        <v>9.3490000000000002</v>
      </c>
      <c r="L1176">
        <v>11.439</v>
      </c>
      <c r="M1176">
        <v>36848</v>
      </c>
      <c r="N1176" t="s">
        <v>167</v>
      </c>
      <c r="P1176">
        <v>2.2869999999999999</v>
      </c>
      <c r="V1176" t="s">
        <v>35</v>
      </c>
      <c r="W1176" s="1">
        <v>38798</v>
      </c>
      <c r="X1176">
        <v>20060322</v>
      </c>
      <c r="Y1176">
        <v>0.99676900000000002</v>
      </c>
      <c r="AB1176">
        <v>-0.74486740804106399</v>
      </c>
      <c r="AI1176" s="2">
        <f t="shared" si="72"/>
        <v>38798</v>
      </c>
      <c r="AJ1176">
        <f t="shared" si="73"/>
        <v>3.8417594100000088</v>
      </c>
      <c r="AK1176">
        <f t="shared" si="74"/>
        <v>3.8417594100000088</v>
      </c>
      <c r="AL1176" s="3">
        <f>Sheet2!$Q$35</f>
        <v>10.235623914817568</v>
      </c>
      <c r="AM1176" s="3">
        <f>Sheet2!$Q$37</f>
        <v>7.8277745832156471</v>
      </c>
      <c r="AN1176" s="3">
        <f>Sheet2!$Q$39</f>
        <v>3.8789864960000009</v>
      </c>
      <c r="AU1176">
        <f t="shared" si="75"/>
        <v>2.7349833915368202E-2</v>
      </c>
      <c r="AV1176">
        <f>VLOOKUP(AI1176,Sheet3!C1208:F4499,4,FALSE)</f>
        <v>263.54902714702348</v>
      </c>
    </row>
    <row r="1177" spans="1:48">
      <c r="A1177">
        <v>58821817</v>
      </c>
      <c r="B1177">
        <v>110</v>
      </c>
      <c r="C1177" t="s">
        <v>164</v>
      </c>
      <c r="D1177">
        <v>0</v>
      </c>
      <c r="E1177" t="s">
        <v>165</v>
      </c>
      <c r="F1177" t="s">
        <v>34</v>
      </c>
      <c r="G1177" t="s">
        <v>166</v>
      </c>
      <c r="H1177">
        <v>1</v>
      </c>
      <c r="I1177">
        <v>18.62</v>
      </c>
      <c r="J1177">
        <v>20.71</v>
      </c>
      <c r="K1177">
        <v>9.3490000000000002</v>
      </c>
      <c r="L1177">
        <v>11.439</v>
      </c>
      <c r="M1177">
        <v>36848</v>
      </c>
      <c r="N1177" t="s">
        <v>167</v>
      </c>
      <c r="P1177">
        <v>2.2869999999999999</v>
      </c>
      <c r="V1177" t="s">
        <v>35</v>
      </c>
      <c r="W1177" s="1">
        <v>38799</v>
      </c>
      <c r="X1177">
        <v>20060323</v>
      </c>
      <c r="Y1177">
        <v>0.99686900000000001</v>
      </c>
      <c r="AB1177">
        <v>-0.75021385799829199</v>
      </c>
      <c r="AI1177" s="2">
        <f t="shared" si="72"/>
        <v>38799</v>
      </c>
      <c r="AJ1177">
        <f t="shared" si="73"/>
        <v>3.8333484100000135</v>
      </c>
      <c r="AK1177">
        <f t="shared" si="74"/>
        <v>3.8333484100000135</v>
      </c>
      <c r="AL1177" s="3">
        <f>Sheet2!$Q$35</f>
        <v>10.235623914817568</v>
      </c>
      <c r="AM1177" s="3">
        <f>Sheet2!$Q$37</f>
        <v>7.8277745832156471</v>
      </c>
      <c r="AN1177" s="3">
        <f>Sheet2!$Q$39</f>
        <v>3.8789864960000009</v>
      </c>
      <c r="AU1177">
        <f t="shared" si="75"/>
        <v>2.7289955242991364E-2</v>
      </c>
      <c r="AV1177">
        <f>VLOOKUP(AI1177,Sheet3!C1209:F4500,4,FALSE)</f>
        <v>219.83672882720802</v>
      </c>
    </row>
    <row r="1178" spans="1:48">
      <c r="A1178">
        <v>58844123</v>
      </c>
      <c r="B1178">
        <v>110</v>
      </c>
      <c r="C1178" t="s">
        <v>164</v>
      </c>
      <c r="D1178">
        <v>0</v>
      </c>
      <c r="E1178" t="s">
        <v>165</v>
      </c>
      <c r="F1178" t="s">
        <v>34</v>
      </c>
      <c r="G1178" t="s">
        <v>166</v>
      </c>
      <c r="H1178">
        <v>1</v>
      </c>
      <c r="I1178">
        <v>18.62</v>
      </c>
      <c r="J1178">
        <v>20.71</v>
      </c>
      <c r="K1178">
        <v>9.3490000000000002</v>
      </c>
      <c r="L1178">
        <v>11.439</v>
      </c>
      <c r="M1178">
        <v>36848</v>
      </c>
      <c r="N1178" t="s">
        <v>167</v>
      </c>
      <c r="P1178">
        <v>2.2869999999999999</v>
      </c>
      <c r="V1178" t="s">
        <v>35</v>
      </c>
      <c r="W1178" s="1">
        <v>38800</v>
      </c>
      <c r="X1178">
        <v>20060324</v>
      </c>
      <c r="Y1178">
        <v>0.99613200000000002</v>
      </c>
      <c r="AB1178">
        <v>-0.710810521813519</v>
      </c>
      <c r="AI1178" s="2">
        <f t="shared" si="72"/>
        <v>38800</v>
      </c>
      <c r="AJ1178">
        <f t="shared" si="73"/>
        <v>3.8953374800000091</v>
      </c>
      <c r="AK1178">
        <f t="shared" si="74"/>
        <v>3.8953374800000091</v>
      </c>
      <c r="AL1178" s="3">
        <f>Sheet2!$Q$35</f>
        <v>10.235623914817568</v>
      </c>
      <c r="AM1178" s="3">
        <f>Sheet2!$Q$37</f>
        <v>7.8277745832156471</v>
      </c>
      <c r="AN1178" s="3">
        <f>Sheet2!$Q$39</f>
        <v>3.8789864960000009</v>
      </c>
      <c r="AU1178">
        <f t="shared" si="75"/>
        <v>2.7731261058408892E-2</v>
      </c>
      <c r="AV1178">
        <f>VLOOKUP(AI1178,Sheet3!C1210:F4501,4,FALSE)</f>
        <v>206.44673793183506</v>
      </c>
    </row>
    <row r="1179" spans="1:48">
      <c r="A1179">
        <v>58865922</v>
      </c>
      <c r="B1179">
        <v>110</v>
      </c>
      <c r="C1179" t="s">
        <v>164</v>
      </c>
      <c r="D1179">
        <v>0</v>
      </c>
      <c r="E1179" t="s">
        <v>165</v>
      </c>
      <c r="F1179" t="s">
        <v>34</v>
      </c>
      <c r="G1179" t="s">
        <v>166</v>
      </c>
      <c r="H1179">
        <v>1</v>
      </c>
      <c r="I1179">
        <v>18.62</v>
      </c>
      <c r="J1179">
        <v>20.71</v>
      </c>
      <c r="K1179">
        <v>9.3490000000000002</v>
      </c>
      <c r="L1179">
        <v>11.439</v>
      </c>
      <c r="M1179">
        <v>36848</v>
      </c>
      <c r="N1179" t="s">
        <v>167</v>
      </c>
      <c r="P1179">
        <v>2.2869999999999999</v>
      </c>
      <c r="V1179" t="s">
        <v>35</v>
      </c>
      <c r="W1179" s="1">
        <v>38801</v>
      </c>
      <c r="X1179">
        <v>20060325</v>
      </c>
      <c r="Y1179">
        <v>0.99486600000000003</v>
      </c>
      <c r="AB1179">
        <v>-0.643124465355008</v>
      </c>
      <c r="AI1179" s="2">
        <f t="shared" si="72"/>
        <v>38801</v>
      </c>
      <c r="AJ1179">
        <f t="shared" si="73"/>
        <v>4.0018207399999994</v>
      </c>
      <c r="AK1179">
        <f t="shared" si="74"/>
        <v>4.0018207399999994</v>
      </c>
      <c r="AL1179" s="3">
        <f>Sheet2!$Q$35</f>
        <v>10.235623914817568</v>
      </c>
      <c r="AM1179" s="3">
        <f>Sheet2!$Q$37</f>
        <v>7.8277745832156471</v>
      </c>
      <c r="AN1179" s="3">
        <f>Sheet2!$Q$39</f>
        <v>3.8789864960000009</v>
      </c>
      <c r="AU1179">
        <f t="shared" si="75"/>
        <v>2.8489325050700048E-2</v>
      </c>
      <c r="AV1179">
        <f>VLOOKUP(AI1179,Sheet3!C1211:F4502,4,FALSE)</f>
        <v>202.62102624744279</v>
      </c>
    </row>
    <row r="1180" spans="1:48">
      <c r="A1180">
        <v>58888221</v>
      </c>
      <c r="B1180">
        <v>110</v>
      </c>
      <c r="C1180" t="s">
        <v>164</v>
      </c>
      <c r="D1180">
        <v>0</v>
      </c>
      <c r="E1180" t="s">
        <v>165</v>
      </c>
      <c r="F1180" t="s">
        <v>34</v>
      </c>
      <c r="G1180" t="s">
        <v>166</v>
      </c>
      <c r="H1180">
        <v>1</v>
      </c>
      <c r="I1180">
        <v>18.62</v>
      </c>
      <c r="J1180">
        <v>20.71</v>
      </c>
      <c r="K1180">
        <v>9.3490000000000002</v>
      </c>
      <c r="L1180">
        <v>11.439</v>
      </c>
      <c r="M1180">
        <v>36848</v>
      </c>
      <c r="N1180" t="s">
        <v>167</v>
      </c>
      <c r="P1180">
        <v>2.2869999999999999</v>
      </c>
      <c r="V1180" t="s">
        <v>35</v>
      </c>
      <c r="W1180" s="1">
        <v>38802</v>
      </c>
      <c r="X1180">
        <v>20060326</v>
      </c>
      <c r="Y1180">
        <v>0.99444600000000005</v>
      </c>
      <c r="AB1180">
        <v>-0.62066937553464996</v>
      </c>
      <c r="AI1180" s="2">
        <f t="shared" si="72"/>
        <v>38802</v>
      </c>
      <c r="AJ1180">
        <f t="shared" si="73"/>
        <v>4.0371469399999995</v>
      </c>
      <c r="AK1180">
        <f t="shared" si="74"/>
        <v>4.0371469399999995</v>
      </c>
      <c r="AL1180" s="3">
        <f>Sheet2!$Q$35</f>
        <v>10.235623914817568</v>
      </c>
      <c r="AM1180" s="3">
        <f>Sheet2!$Q$37</f>
        <v>7.8277745832156471</v>
      </c>
      <c r="AN1180" s="3">
        <f>Sheet2!$Q$39</f>
        <v>3.8789864960000009</v>
      </c>
      <c r="AU1180">
        <f t="shared" si="75"/>
        <v>2.8740815474682914E-2</v>
      </c>
      <c r="AV1180">
        <f>VLOOKUP(AI1180,Sheet3!C1212:F4503,4,FALSE)</f>
        <v>203.04610532348636</v>
      </c>
    </row>
    <row r="1181" spans="1:48">
      <c r="A1181">
        <v>58910158</v>
      </c>
      <c r="B1181">
        <v>110</v>
      </c>
      <c r="C1181" t="s">
        <v>164</v>
      </c>
      <c r="D1181">
        <v>0</v>
      </c>
      <c r="E1181" t="s">
        <v>165</v>
      </c>
      <c r="F1181" t="s">
        <v>34</v>
      </c>
      <c r="G1181" t="s">
        <v>166</v>
      </c>
      <c r="H1181">
        <v>1</v>
      </c>
      <c r="I1181">
        <v>18.62</v>
      </c>
      <c r="J1181">
        <v>20.71</v>
      </c>
      <c r="K1181">
        <v>9.3490000000000002</v>
      </c>
      <c r="L1181">
        <v>11.439</v>
      </c>
      <c r="M1181">
        <v>36848</v>
      </c>
      <c r="N1181" t="s">
        <v>167</v>
      </c>
      <c r="P1181">
        <v>2.2869999999999999</v>
      </c>
      <c r="V1181" t="s">
        <v>35</v>
      </c>
      <c r="W1181" s="1">
        <v>38803</v>
      </c>
      <c r="X1181">
        <v>20060327</v>
      </c>
      <c r="Y1181">
        <v>0.99444600000000005</v>
      </c>
      <c r="AB1181">
        <v>-0.62066937553464996</v>
      </c>
      <c r="AI1181" s="2">
        <f t="shared" si="72"/>
        <v>38803</v>
      </c>
      <c r="AJ1181">
        <f t="shared" si="73"/>
        <v>4.0371469399999995</v>
      </c>
      <c r="AK1181">
        <f t="shared" si="74"/>
        <v>4.0371469399999995</v>
      </c>
      <c r="AL1181" s="3">
        <f>Sheet2!$Q$35</f>
        <v>10.235623914817568</v>
      </c>
      <c r="AM1181" s="3">
        <f>Sheet2!$Q$37</f>
        <v>7.8277745832156471</v>
      </c>
      <c r="AN1181" s="3">
        <f>Sheet2!$Q$39</f>
        <v>3.8789864960000009</v>
      </c>
      <c r="AU1181">
        <f t="shared" si="75"/>
        <v>2.8740815474682914E-2</v>
      </c>
      <c r="AV1181">
        <f>VLOOKUP(AI1181,Sheet3!C1213:F4504,4,FALSE)</f>
        <v>202.83356578546457</v>
      </c>
    </row>
    <row r="1182" spans="1:48">
      <c r="A1182">
        <v>58932456</v>
      </c>
      <c r="B1182">
        <v>110</v>
      </c>
      <c r="C1182" t="s">
        <v>164</v>
      </c>
      <c r="D1182">
        <v>0</v>
      </c>
      <c r="E1182" t="s">
        <v>165</v>
      </c>
      <c r="F1182" t="s">
        <v>34</v>
      </c>
      <c r="G1182" t="s">
        <v>166</v>
      </c>
      <c r="H1182">
        <v>1</v>
      </c>
      <c r="I1182">
        <v>18.62</v>
      </c>
      <c r="J1182">
        <v>20.71</v>
      </c>
      <c r="K1182">
        <v>9.3490000000000002</v>
      </c>
      <c r="L1182">
        <v>11.439</v>
      </c>
      <c r="M1182">
        <v>36848</v>
      </c>
      <c r="N1182" t="s">
        <v>167</v>
      </c>
      <c r="P1182">
        <v>2.2869999999999999</v>
      </c>
      <c r="V1182" t="s">
        <v>35</v>
      </c>
      <c r="W1182" s="1">
        <v>38804</v>
      </c>
      <c r="X1182">
        <v>20060328</v>
      </c>
      <c r="Y1182">
        <v>0.99368400000000001</v>
      </c>
      <c r="AB1182">
        <v>-0.57992942686056703</v>
      </c>
      <c r="AI1182" s="2">
        <f t="shared" si="72"/>
        <v>38804</v>
      </c>
      <c r="AJ1182">
        <f t="shared" si="73"/>
        <v>4.1012387600000011</v>
      </c>
      <c r="AK1182">
        <f t="shared" si="74"/>
        <v>4.1012387600000011</v>
      </c>
      <c r="AL1182" s="3">
        <f>Sheet2!$Q$35</f>
        <v>10.235623914817568</v>
      </c>
      <c r="AM1182" s="3">
        <f>Sheet2!$Q$37</f>
        <v>7.8277745832156471</v>
      </c>
      <c r="AN1182" s="3">
        <f>Sheet2!$Q$39</f>
        <v>3.8789864960000009</v>
      </c>
      <c r="AU1182">
        <f t="shared" si="75"/>
        <v>2.9197090958194706E-2</v>
      </c>
      <c r="AV1182">
        <f>VLOOKUP(AI1182,Sheet3!C1214:F4505,4,FALSE)</f>
        <v>199.64547271513769</v>
      </c>
    </row>
    <row r="1183" spans="1:48">
      <c r="A1183">
        <v>58954316</v>
      </c>
      <c r="B1183">
        <v>110</v>
      </c>
      <c r="C1183" t="s">
        <v>164</v>
      </c>
      <c r="D1183">
        <v>0</v>
      </c>
      <c r="E1183" t="s">
        <v>165</v>
      </c>
      <c r="F1183" t="s">
        <v>34</v>
      </c>
      <c r="G1183" t="s">
        <v>166</v>
      </c>
      <c r="H1183">
        <v>1</v>
      </c>
      <c r="I1183">
        <v>18.62</v>
      </c>
      <c r="J1183">
        <v>20.71</v>
      </c>
      <c r="K1183">
        <v>9.3490000000000002</v>
      </c>
      <c r="L1183">
        <v>11.439</v>
      </c>
      <c r="M1183">
        <v>36848</v>
      </c>
      <c r="N1183" t="s">
        <v>167</v>
      </c>
      <c r="P1183">
        <v>2.2869999999999999</v>
      </c>
      <c r="V1183" t="s">
        <v>35</v>
      </c>
      <c r="W1183" s="1">
        <v>38805</v>
      </c>
      <c r="X1183">
        <v>20060329</v>
      </c>
      <c r="Y1183">
        <v>0.99400699999999997</v>
      </c>
      <c r="AB1183">
        <v>-0.59719846022241296</v>
      </c>
      <c r="AI1183" s="2">
        <f t="shared" si="72"/>
        <v>38805</v>
      </c>
      <c r="AJ1183">
        <f t="shared" si="73"/>
        <v>4.0740712300000155</v>
      </c>
      <c r="AK1183">
        <f t="shared" si="74"/>
        <v>4.0740712300000155</v>
      </c>
      <c r="AL1183" s="3">
        <f>Sheet2!$Q$35</f>
        <v>10.235623914817568</v>
      </c>
      <c r="AM1183" s="3">
        <f>Sheet2!$Q$37</f>
        <v>7.8277745832156471</v>
      </c>
      <c r="AN1183" s="3">
        <f>Sheet2!$Q$39</f>
        <v>3.8789864960000009</v>
      </c>
      <c r="AU1183">
        <f t="shared" si="75"/>
        <v>2.9003682846417505E-2</v>
      </c>
      <c r="AV1183">
        <f>VLOOKUP(AI1183,Sheet3!C1215:F4506,4,FALSE)</f>
        <v>194.68621682796251</v>
      </c>
    </row>
    <row r="1184" spans="1:48">
      <c r="A1184">
        <v>58976701</v>
      </c>
      <c r="B1184">
        <v>110</v>
      </c>
      <c r="C1184" t="s">
        <v>164</v>
      </c>
      <c r="D1184">
        <v>0</v>
      </c>
      <c r="E1184" t="s">
        <v>165</v>
      </c>
      <c r="F1184" t="s">
        <v>34</v>
      </c>
      <c r="G1184" t="s">
        <v>166</v>
      </c>
      <c r="H1184">
        <v>1</v>
      </c>
      <c r="I1184">
        <v>18.62</v>
      </c>
      <c r="J1184">
        <v>20.71</v>
      </c>
      <c r="K1184">
        <v>9.3490000000000002</v>
      </c>
      <c r="L1184">
        <v>11.439</v>
      </c>
      <c r="M1184">
        <v>36848</v>
      </c>
      <c r="N1184" t="s">
        <v>167</v>
      </c>
      <c r="P1184">
        <v>2.2869999999999999</v>
      </c>
      <c r="V1184" t="s">
        <v>35</v>
      </c>
      <c r="W1184" s="1">
        <v>38806</v>
      </c>
      <c r="X1184">
        <v>20060330</v>
      </c>
      <c r="Y1184">
        <v>0.99192999999999998</v>
      </c>
      <c r="AB1184">
        <v>-0.48615269461077898</v>
      </c>
      <c r="AI1184" s="2">
        <f t="shared" si="72"/>
        <v>38806</v>
      </c>
      <c r="AJ1184">
        <f t="shared" si="73"/>
        <v>4.2487677000000161</v>
      </c>
      <c r="AK1184">
        <f t="shared" si="74"/>
        <v>4.2487677000000161</v>
      </c>
      <c r="AL1184" s="3">
        <f>Sheet2!$Q$35</f>
        <v>10.235623914817568</v>
      </c>
      <c r="AM1184" s="3">
        <f>Sheet2!$Q$37</f>
        <v>7.8277745832156471</v>
      </c>
      <c r="AN1184" s="3">
        <f>Sheet2!$Q$39</f>
        <v>3.8789864960000009</v>
      </c>
      <c r="AU1184">
        <f t="shared" si="75"/>
        <v>3.0247362871685175E-2</v>
      </c>
      <c r="AV1184">
        <f>VLOOKUP(AI1184,Sheet3!C1216:F4507,4,FALSE)</f>
        <v>188.87680278870016</v>
      </c>
    </row>
    <row r="1185" spans="1:48">
      <c r="A1185">
        <v>58999027</v>
      </c>
      <c r="B1185">
        <v>110</v>
      </c>
      <c r="C1185" t="s">
        <v>164</v>
      </c>
      <c r="D1185">
        <v>0</v>
      </c>
      <c r="E1185" t="s">
        <v>165</v>
      </c>
      <c r="F1185" t="s">
        <v>34</v>
      </c>
      <c r="G1185" t="s">
        <v>166</v>
      </c>
      <c r="H1185">
        <v>1</v>
      </c>
      <c r="I1185">
        <v>18.62</v>
      </c>
      <c r="J1185">
        <v>20.71</v>
      </c>
      <c r="K1185">
        <v>9.3490000000000002</v>
      </c>
      <c r="L1185">
        <v>11.439</v>
      </c>
      <c r="M1185">
        <v>36848</v>
      </c>
      <c r="N1185" t="s">
        <v>167</v>
      </c>
      <c r="P1185">
        <v>2.2869999999999999</v>
      </c>
      <c r="V1185" t="s">
        <v>35</v>
      </c>
      <c r="W1185" s="1">
        <v>38807</v>
      </c>
      <c r="X1185">
        <v>20060331</v>
      </c>
      <c r="Y1185">
        <v>0.99234199999999995</v>
      </c>
      <c r="AB1185">
        <v>-0.50818006843455898</v>
      </c>
      <c r="AI1185" s="2">
        <f t="shared" si="72"/>
        <v>38807</v>
      </c>
      <c r="AJ1185">
        <f t="shared" si="73"/>
        <v>4.2141143800000123</v>
      </c>
      <c r="AK1185">
        <f t="shared" si="74"/>
        <v>4.2141143800000123</v>
      </c>
      <c r="AL1185" s="3">
        <f>Sheet2!$Q$35</f>
        <v>10.235623914817568</v>
      </c>
      <c r="AM1185" s="3">
        <f>Sheet2!$Q$37</f>
        <v>7.8277745832156471</v>
      </c>
      <c r="AN1185" s="3">
        <f>Sheet2!$Q$39</f>
        <v>3.8789864960000009</v>
      </c>
      <c r="AU1185">
        <f t="shared" si="75"/>
        <v>3.0000662741492427E-2</v>
      </c>
      <c r="AV1185">
        <f>VLOOKUP(AI1185,Sheet3!C1217:F4508,4,FALSE)</f>
        <v>185.90124925639506</v>
      </c>
    </row>
    <row r="1186" spans="1:48">
      <c r="A1186">
        <v>59020889</v>
      </c>
      <c r="B1186">
        <v>110</v>
      </c>
      <c r="C1186" t="s">
        <v>164</v>
      </c>
      <c r="D1186">
        <v>0</v>
      </c>
      <c r="E1186" t="s">
        <v>165</v>
      </c>
      <c r="F1186" t="s">
        <v>34</v>
      </c>
      <c r="G1186" t="s">
        <v>166</v>
      </c>
      <c r="H1186">
        <v>1</v>
      </c>
      <c r="I1186">
        <v>18.62</v>
      </c>
      <c r="J1186">
        <v>20.71</v>
      </c>
      <c r="K1186">
        <v>9.3490000000000002</v>
      </c>
      <c r="L1186">
        <v>11.439</v>
      </c>
      <c r="M1186">
        <v>36848</v>
      </c>
      <c r="N1186" t="s">
        <v>167</v>
      </c>
      <c r="P1186">
        <v>2.2869999999999999</v>
      </c>
      <c r="V1186" t="s">
        <v>35</v>
      </c>
      <c r="W1186" s="1">
        <v>38808</v>
      </c>
      <c r="X1186">
        <v>20060401</v>
      </c>
      <c r="Y1186">
        <v>0.99247700000000005</v>
      </c>
      <c r="AB1186">
        <v>-0.51539777587682301</v>
      </c>
      <c r="AI1186" s="2">
        <f t="shared" si="72"/>
        <v>38808</v>
      </c>
      <c r="AJ1186">
        <f t="shared" si="73"/>
        <v>4.2027595300000087</v>
      </c>
      <c r="AK1186">
        <f t="shared" si="74"/>
        <v>4.2027595300000087</v>
      </c>
      <c r="AL1186" s="3">
        <f>Sheet2!$Q$35</f>
        <v>10.235623914817568</v>
      </c>
      <c r="AM1186" s="3">
        <f>Sheet2!$Q$37</f>
        <v>7.8277745832156471</v>
      </c>
      <c r="AN1186" s="3">
        <f>Sheet2!$Q$39</f>
        <v>3.8789864960000009</v>
      </c>
      <c r="AU1186">
        <f t="shared" si="75"/>
        <v>2.9919826533783622E-2</v>
      </c>
      <c r="AV1186">
        <f>VLOOKUP(AI1186,Sheet3!C1218:F4509,4,FALSE)</f>
        <v>219.48249626383836</v>
      </c>
    </row>
    <row r="1187" spans="1:48">
      <c r="A1187">
        <v>59043204</v>
      </c>
      <c r="B1187">
        <v>110</v>
      </c>
      <c r="C1187" t="s">
        <v>164</v>
      </c>
      <c r="D1187">
        <v>0</v>
      </c>
      <c r="E1187" t="s">
        <v>165</v>
      </c>
      <c r="F1187" t="s">
        <v>34</v>
      </c>
      <c r="G1187" t="s">
        <v>166</v>
      </c>
      <c r="H1187">
        <v>1</v>
      </c>
      <c r="I1187">
        <v>18.62</v>
      </c>
      <c r="J1187">
        <v>20.71</v>
      </c>
      <c r="K1187">
        <v>9.3490000000000002</v>
      </c>
      <c r="L1187">
        <v>11.439</v>
      </c>
      <c r="M1187">
        <v>36848</v>
      </c>
      <c r="N1187" t="s">
        <v>167</v>
      </c>
      <c r="P1187">
        <v>2.2869999999999999</v>
      </c>
      <c r="V1187" t="s">
        <v>35</v>
      </c>
      <c r="W1187" s="1">
        <v>38809</v>
      </c>
      <c r="X1187">
        <v>20060402</v>
      </c>
      <c r="Y1187">
        <v>0.99235099999999998</v>
      </c>
      <c r="AB1187">
        <v>-0.50866124893071096</v>
      </c>
      <c r="AI1187" s="2">
        <f t="shared" si="72"/>
        <v>38809</v>
      </c>
      <c r="AJ1187">
        <f t="shared" si="73"/>
        <v>4.213357390000013</v>
      </c>
      <c r="AK1187">
        <f t="shared" si="74"/>
        <v>4.213357390000013</v>
      </c>
      <c r="AL1187" s="3">
        <f>Sheet2!$Q$35</f>
        <v>10.235623914817568</v>
      </c>
      <c r="AM1187" s="3">
        <f>Sheet2!$Q$37</f>
        <v>7.8277745832156471</v>
      </c>
      <c r="AN1187" s="3">
        <f>Sheet2!$Q$39</f>
        <v>3.8789864960000009</v>
      </c>
      <c r="AU1187">
        <f t="shared" si="75"/>
        <v>2.9995273660978511E-2</v>
      </c>
      <c r="AV1187">
        <f>VLOOKUP(AI1187,Sheet3!C1219:F4510,4,FALSE)</f>
        <v>281.40234834085408</v>
      </c>
    </row>
    <row r="1188" spans="1:48">
      <c r="A1188">
        <v>59065094</v>
      </c>
      <c r="B1188">
        <v>110</v>
      </c>
      <c r="C1188" t="s">
        <v>164</v>
      </c>
      <c r="D1188">
        <v>0</v>
      </c>
      <c r="E1188" t="s">
        <v>165</v>
      </c>
      <c r="F1188" t="s">
        <v>34</v>
      </c>
      <c r="G1188" t="s">
        <v>166</v>
      </c>
      <c r="H1188">
        <v>1</v>
      </c>
      <c r="I1188">
        <v>18.62</v>
      </c>
      <c r="J1188">
        <v>20.71</v>
      </c>
      <c r="K1188">
        <v>9.3490000000000002</v>
      </c>
      <c r="L1188">
        <v>11.439</v>
      </c>
      <c r="M1188">
        <v>36848</v>
      </c>
      <c r="N1188" t="s">
        <v>167</v>
      </c>
      <c r="P1188">
        <v>2.2869999999999999</v>
      </c>
      <c r="V1188" t="s">
        <v>35</v>
      </c>
      <c r="W1188" s="1">
        <v>38810</v>
      </c>
      <c r="X1188">
        <v>20060403</v>
      </c>
      <c r="Y1188">
        <v>0.99350400000000005</v>
      </c>
      <c r="AB1188">
        <v>-0.570305816937558</v>
      </c>
      <c r="AI1188" s="2">
        <f t="shared" si="72"/>
        <v>38810</v>
      </c>
      <c r="AJ1188">
        <f t="shared" si="73"/>
        <v>4.1163785600000011</v>
      </c>
      <c r="AK1188">
        <f t="shared" si="74"/>
        <v>4.1163785600000011</v>
      </c>
      <c r="AL1188" s="3">
        <f>Sheet2!$Q$35</f>
        <v>10.235623914817568</v>
      </c>
      <c r="AM1188" s="3">
        <f>Sheet2!$Q$37</f>
        <v>7.8277745832156471</v>
      </c>
      <c r="AN1188" s="3">
        <f>Sheet2!$Q$39</f>
        <v>3.8789864960000009</v>
      </c>
      <c r="AU1188">
        <f t="shared" si="75"/>
        <v>2.9304872568473077E-2</v>
      </c>
      <c r="AV1188">
        <f>VLOOKUP(AI1188,Sheet3!C1220:F4511,4,FALSE)</f>
        <v>347.00621907691425</v>
      </c>
    </row>
    <row r="1189" spans="1:48">
      <c r="A1189">
        <v>59087438</v>
      </c>
      <c r="B1189">
        <v>110</v>
      </c>
      <c r="C1189" t="s">
        <v>164</v>
      </c>
      <c r="D1189">
        <v>0</v>
      </c>
      <c r="E1189" t="s">
        <v>165</v>
      </c>
      <c r="F1189" t="s">
        <v>34</v>
      </c>
      <c r="G1189" t="s">
        <v>166</v>
      </c>
      <c r="H1189">
        <v>1</v>
      </c>
      <c r="I1189">
        <v>18.62</v>
      </c>
      <c r="J1189">
        <v>20.71</v>
      </c>
      <c r="K1189">
        <v>9.3490000000000002</v>
      </c>
      <c r="L1189">
        <v>11.439</v>
      </c>
      <c r="M1189">
        <v>36848</v>
      </c>
      <c r="N1189" t="s">
        <v>167</v>
      </c>
      <c r="P1189">
        <v>2.2869999999999999</v>
      </c>
      <c r="V1189" t="s">
        <v>35</v>
      </c>
      <c r="W1189" s="1">
        <v>38811</v>
      </c>
      <c r="X1189">
        <v>20060404</v>
      </c>
      <c r="Y1189">
        <v>0.99330099999999999</v>
      </c>
      <c r="AB1189">
        <v>-0.55945252352438102</v>
      </c>
      <c r="AI1189" s="2">
        <f t="shared" si="72"/>
        <v>38811</v>
      </c>
      <c r="AJ1189">
        <f t="shared" si="73"/>
        <v>4.1334528900000151</v>
      </c>
      <c r="AK1189">
        <f t="shared" si="74"/>
        <v>4.1334528900000151</v>
      </c>
      <c r="AL1189" s="3">
        <f>Sheet2!$Q$35</f>
        <v>10.235623914817568</v>
      </c>
      <c r="AM1189" s="3">
        <f>Sheet2!$Q$37</f>
        <v>7.8277745832156471</v>
      </c>
      <c r="AN1189" s="3">
        <f>Sheet2!$Q$39</f>
        <v>3.8789864960000009</v>
      </c>
      <c r="AU1189">
        <f t="shared" si="75"/>
        <v>2.9426426273398233E-2</v>
      </c>
      <c r="AV1189">
        <f>VLOOKUP(AI1189,Sheet3!C1221:F4512,4,FALSE)</f>
        <v>404.53358736814624</v>
      </c>
    </row>
    <row r="1190" spans="1:48">
      <c r="A1190">
        <v>59109218</v>
      </c>
      <c r="B1190">
        <v>110</v>
      </c>
      <c r="C1190" t="s">
        <v>164</v>
      </c>
      <c r="D1190">
        <v>0</v>
      </c>
      <c r="E1190" t="s">
        <v>165</v>
      </c>
      <c r="F1190" t="s">
        <v>34</v>
      </c>
      <c r="G1190" t="s">
        <v>166</v>
      </c>
      <c r="H1190">
        <v>1</v>
      </c>
      <c r="I1190">
        <v>18.62</v>
      </c>
      <c r="J1190">
        <v>20.71</v>
      </c>
      <c r="K1190">
        <v>9.3490000000000002</v>
      </c>
      <c r="L1190">
        <v>11.439</v>
      </c>
      <c r="M1190">
        <v>36848</v>
      </c>
      <c r="N1190" t="s">
        <v>167</v>
      </c>
      <c r="P1190">
        <v>2.2869999999999999</v>
      </c>
      <c r="V1190" t="s">
        <v>35</v>
      </c>
      <c r="W1190" s="1">
        <v>38812</v>
      </c>
      <c r="X1190">
        <v>20060405</v>
      </c>
      <c r="Y1190">
        <v>0.99327699999999997</v>
      </c>
      <c r="AB1190">
        <v>-0.55816937553464496</v>
      </c>
      <c r="AI1190" s="2">
        <f t="shared" si="72"/>
        <v>38812</v>
      </c>
      <c r="AJ1190">
        <f t="shared" si="73"/>
        <v>4.1354715300000038</v>
      </c>
      <c r="AK1190">
        <f t="shared" si="74"/>
        <v>4.1354715300000038</v>
      </c>
      <c r="AL1190" s="3">
        <f>Sheet2!$Q$35</f>
        <v>10.235623914817568</v>
      </c>
      <c r="AM1190" s="3">
        <f>Sheet2!$Q$37</f>
        <v>7.8277745832156471</v>
      </c>
      <c r="AN1190" s="3">
        <f>Sheet2!$Q$39</f>
        <v>3.8789864960000009</v>
      </c>
      <c r="AU1190">
        <f t="shared" si="75"/>
        <v>2.9440797154768602E-2</v>
      </c>
      <c r="AV1190">
        <f>VLOOKUP(AI1190,Sheet3!C1222:F4513,4,FALSE)</f>
        <v>414.45209914249659</v>
      </c>
    </row>
    <row r="1191" spans="1:48">
      <c r="A1191">
        <v>59131640</v>
      </c>
      <c r="B1191">
        <v>110</v>
      </c>
      <c r="C1191" t="s">
        <v>164</v>
      </c>
      <c r="D1191">
        <v>0</v>
      </c>
      <c r="E1191" t="s">
        <v>165</v>
      </c>
      <c r="F1191" t="s">
        <v>34</v>
      </c>
      <c r="G1191" t="s">
        <v>166</v>
      </c>
      <c r="H1191">
        <v>1</v>
      </c>
      <c r="I1191">
        <v>18.62</v>
      </c>
      <c r="J1191">
        <v>20.71</v>
      </c>
      <c r="K1191">
        <v>9.3490000000000002</v>
      </c>
      <c r="L1191">
        <v>11.439</v>
      </c>
      <c r="M1191">
        <v>36848</v>
      </c>
      <c r="N1191" t="s">
        <v>167</v>
      </c>
      <c r="P1191">
        <v>2.2869999999999999</v>
      </c>
      <c r="V1191" t="s">
        <v>35</v>
      </c>
      <c r="W1191" s="1">
        <v>38813</v>
      </c>
      <c r="X1191">
        <v>20060406</v>
      </c>
      <c r="Y1191">
        <v>0.99309199999999997</v>
      </c>
      <c r="AB1191">
        <v>-0.54827844311377305</v>
      </c>
      <c r="AI1191" s="2">
        <f t="shared" si="72"/>
        <v>38813</v>
      </c>
      <c r="AJ1191">
        <f t="shared" si="73"/>
        <v>4.151031880000005</v>
      </c>
      <c r="AK1191">
        <f t="shared" si="74"/>
        <v>4.151031880000005</v>
      </c>
      <c r="AL1191" s="3">
        <f>Sheet2!$Q$35</f>
        <v>10.235623914817568</v>
      </c>
      <c r="AM1191" s="3">
        <f>Sheet2!$Q$37</f>
        <v>7.8277745832156471</v>
      </c>
      <c r="AN1191" s="3">
        <f>Sheet2!$Q$39</f>
        <v>3.8789864960000009</v>
      </c>
      <c r="AU1191">
        <f t="shared" si="75"/>
        <v>2.9551572698665828E-2</v>
      </c>
      <c r="AV1191">
        <f>VLOOKUP(AI1191,Sheet3!C1223:F4514,4,FALSE)</f>
        <v>393.90661046705657</v>
      </c>
    </row>
    <row r="1192" spans="1:48">
      <c r="A1192">
        <v>59154001</v>
      </c>
      <c r="B1192">
        <v>110</v>
      </c>
      <c r="C1192" t="s">
        <v>164</v>
      </c>
      <c r="D1192">
        <v>0</v>
      </c>
      <c r="E1192" t="s">
        <v>165</v>
      </c>
      <c r="F1192" t="s">
        <v>34</v>
      </c>
      <c r="G1192" t="s">
        <v>166</v>
      </c>
      <c r="H1192">
        <v>1</v>
      </c>
      <c r="I1192">
        <v>18.62</v>
      </c>
      <c r="J1192">
        <v>20.71</v>
      </c>
      <c r="K1192">
        <v>9.3490000000000002</v>
      </c>
      <c r="L1192">
        <v>11.439</v>
      </c>
      <c r="M1192">
        <v>36848</v>
      </c>
      <c r="N1192" t="s">
        <v>167</v>
      </c>
      <c r="P1192">
        <v>2.2869999999999999</v>
      </c>
      <c r="V1192" t="s">
        <v>35</v>
      </c>
      <c r="W1192" s="1">
        <v>38814</v>
      </c>
      <c r="X1192">
        <v>20060407</v>
      </c>
      <c r="Y1192">
        <v>0.99304400000000004</v>
      </c>
      <c r="AB1192">
        <v>-0.54571214713430705</v>
      </c>
      <c r="AI1192" s="2">
        <f t="shared" si="72"/>
        <v>38814</v>
      </c>
      <c r="AJ1192">
        <f t="shared" si="73"/>
        <v>4.1550691600000107</v>
      </c>
      <c r="AK1192">
        <f t="shared" si="74"/>
        <v>4.1550691600000107</v>
      </c>
      <c r="AL1192" s="3">
        <f>Sheet2!$Q$35</f>
        <v>10.235623914817568</v>
      </c>
      <c r="AM1192" s="3">
        <f>Sheet2!$Q$37</f>
        <v>7.8277745832156471</v>
      </c>
      <c r="AN1192" s="3">
        <f>Sheet2!$Q$39</f>
        <v>3.8789864960000009</v>
      </c>
      <c r="AU1192">
        <f t="shared" si="75"/>
        <v>2.9580314461406767E-2</v>
      </c>
      <c r="AV1192">
        <f>VLOOKUP(AI1192,Sheet3!C1224:F4515,4,FALSE)</f>
        <v>437.12298319815454</v>
      </c>
    </row>
    <row r="1193" spans="1:48">
      <c r="A1193">
        <v>59175885</v>
      </c>
      <c r="B1193">
        <v>110</v>
      </c>
      <c r="C1193" t="s">
        <v>164</v>
      </c>
      <c r="D1193">
        <v>0</v>
      </c>
      <c r="E1193" t="s">
        <v>165</v>
      </c>
      <c r="F1193" t="s">
        <v>34</v>
      </c>
      <c r="G1193" t="s">
        <v>166</v>
      </c>
      <c r="H1193">
        <v>1</v>
      </c>
      <c r="I1193">
        <v>18.62</v>
      </c>
      <c r="J1193">
        <v>20.71</v>
      </c>
      <c r="K1193">
        <v>9.3490000000000002</v>
      </c>
      <c r="L1193">
        <v>11.439</v>
      </c>
      <c r="M1193">
        <v>36848</v>
      </c>
      <c r="N1193" t="s">
        <v>167</v>
      </c>
      <c r="P1193">
        <v>2.2869999999999999</v>
      </c>
      <c r="V1193" t="s">
        <v>35</v>
      </c>
      <c r="W1193" s="1">
        <v>38815</v>
      </c>
      <c r="X1193">
        <v>20060408</v>
      </c>
      <c r="Y1193">
        <v>0.99412599999999995</v>
      </c>
      <c r="AB1193">
        <v>-0.60356073567151403</v>
      </c>
      <c r="AI1193" s="2">
        <f t="shared" si="72"/>
        <v>38815</v>
      </c>
      <c r="AJ1193">
        <f t="shared" si="73"/>
        <v>4.0640621400000043</v>
      </c>
      <c r="AK1193">
        <f t="shared" si="74"/>
        <v>4.0640621400000043</v>
      </c>
      <c r="AL1193" s="3">
        <f>Sheet2!$Q$35</f>
        <v>10.235623914817568</v>
      </c>
      <c r="AM1193" s="3">
        <f>Sheet2!$Q$37</f>
        <v>7.8277745832156471</v>
      </c>
      <c r="AN1193" s="3">
        <f>Sheet2!$Q$39</f>
        <v>3.8789864960000009</v>
      </c>
      <c r="AU1193">
        <f t="shared" si="75"/>
        <v>2.8932427226288946E-2</v>
      </c>
      <c r="AV1193">
        <f>VLOOKUP(AI1193,Sheet3!C1225:F4516,4,FALSE)</f>
        <v>501.59330973143176</v>
      </c>
    </row>
    <row r="1194" spans="1:48">
      <c r="A1194">
        <v>59198182</v>
      </c>
      <c r="B1194">
        <v>110</v>
      </c>
      <c r="C1194" t="s">
        <v>164</v>
      </c>
      <c r="D1194">
        <v>0</v>
      </c>
      <c r="E1194" t="s">
        <v>165</v>
      </c>
      <c r="F1194" t="s">
        <v>34</v>
      </c>
      <c r="G1194" t="s">
        <v>166</v>
      </c>
      <c r="H1194">
        <v>1</v>
      </c>
      <c r="I1194">
        <v>18.62</v>
      </c>
      <c r="J1194">
        <v>20.71</v>
      </c>
      <c r="K1194">
        <v>9.3490000000000002</v>
      </c>
      <c r="L1194">
        <v>11.439</v>
      </c>
      <c r="M1194">
        <v>36848</v>
      </c>
      <c r="N1194" t="s">
        <v>167</v>
      </c>
      <c r="P1194">
        <v>2.2869999999999999</v>
      </c>
      <c r="V1194" t="s">
        <v>35</v>
      </c>
      <c r="W1194" s="1">
        <v>38816</v>
      </c>
      <c r="X1194">
        <v>20060409</v>
      </c>
      <c r="Y1194">
        <v>0.99461200000000005</v>
      </c>
      <c r="AB1194">
        <v>-0.62954448246364902</v>
      </c>
      <c r="AI1194" s="2">
        <f t="shared" si="72"/>
        <v>38816</v>
      </c>
      <c r="AJ1194">
        <f t="shared" si="73"/>
        <v>4.02318468</v>
      </c>
      <c r="AK1194">
        <f t="shared" si="74"/>
        <v>4.02318468</v>
      </c>
      <c r="AL1194" s="3">
        <f>Sheet2!$Q$35</f>
        <v>10.235623914817568</v>
      </c>
      <c r="AM1194" s="3">
        <f>Sheet2!$Q$37</f>
        <v>7.8277745832156471</v>
      </c>
      <c r="AN1194" s="3">
        <f>Sheet2!$Q$39</f>
        <v>3.8789864960000009</v>
      </c>
      <c r="AU1194">
        <f t="shared" si="75"/>
        <v>2.8641416878537312E-2</v>
      </c>
      <c r="AV1194">
        <f>VLOOKUP(AI1194,Sheet3!C1226:F4517,4,FALSE)</f>
        <v>566.06363626470898</v>
      </c>
    </row>
    <row r="1195" spans="1:48">
      <c r="A1195">
        <v>59220034</v>
      </c>
      <c r="B1195">
        <v>110</v>
      </c>
      <c r="C1195" t="s">
        <v>164</v>
      </c>
      <c r="D1195">
        <v>0</v>
      </c>
      <c r="E1195" t="s">
        <v>165</v>
      </c>
      <c r="F1195" t="s">
        <v>34</v>
      </c>
      <c r="G1195" t="s">
        <v>166</v>
      </c>
      <c r="H1195">
        <v>1</v>
      </c>
      <c r="I1195">
        <v>18.62</v>
      </c>
      <c r="J1195">
        <v>20.71</v>
      </c>
      <c r="K1195">
        <v>9.3490000000000002</v>
      </c>
      <c r="L1195">
        <v>11.439</v>
      </c>
      <c r="M1195">
        <v>36848</v>
      </c>
      <c r="N1195" t="s">
        <v>167</v>
      </c>
      <c r="P1195">
        <v>2.2869999999999999</v>
      </c>
      <c r="V1195" t="s">
        <v>35</v>
      </c>
      <c r="W1195" s="1">
        <v>38817</v>
      </c>
      <c r="X1195">
        <v>20060410</v>
      </c>
      <c r="Y1195">
        <v>0.99504199999999998</v>
      </c>
      <c r="AB1195">
        <v>-0.65253421727972705</v>
      </c>
      <c r="AI1195" s="2">
        <f t="shared" si="72"/>
        <v>38817</v>
      </c>
      <c r="AJ1195">
        <f t="shared" si="73"/>
        <v>3.9870173800000117</v>
      </c>
      <c r="AK1195">
        <f t="shared" si="74"/>
        <v>3.9870173800000117</v>
      </c>
      <c r="AL1195" s="3">
        <f>Sheet2!$Q$35</f>
        <v>10.235623914817568</v>
      </c>
      <c r="AM1195" s="3">
        <f>Sheet2!$Q$37</f>
        <v>7.8277745832156471</v>
      </c>
      <c r="AN1195" s="3">
        <f>Sheet2!$Q$39</f>
        <v>3.8789864960000009</v>
      </c>
      <c r="AU1195">
        <f t="shared" si="75"/>
        <v>2.8383938587316832E-2</v>
      </c>
      <c r="AV1195">
        <f>VLOOKUP(AI1195,Sheet3!C1227:F4518,4,FALSE)</f>
        <v>599.3614972214566</v>
      </c>
    </row>
    <row r="1196" spans="1:48">
      <c r="A1196">
        <v>59242310</v>
      </c>
      <c r="B1196">
        <v>110</v>
      </c>
      <c r="C1196" t="s">
        <v>164</v>
      </c>
      <c r="D1196">
        <v>0</v>
      </c>
      <c r="E1196" t="s">
        <v>165</v>
      </c>
      <c r="F1196" t="s">
        <v>34</v>
      </c>
      <c r="G1196" t="s">
        <v>166</v>
      </c>
      <c r="H1196">
        <v>1</v>
      </c>
      <c r="I1196">
        <v>18.62</v>
      </c>
      <c r="J1196">
        <v>20.71</v>
      </c>
      <c r="K1196">
        <v>9.3490000000000002</v>
      </c>
      <c r="L1196">
        <v>11.439</v>
      </c>
      <c r="M1196">
        <v>36848</v>
      </c>
      <c r="N1196" t="s">
        <v>167</v>
      </c>
      <c r="P1196">
        <v>2.2869999999999999</v>
      </c>
      <c r="V1196" t="s">
        <v>35</v>
      </c>
      <c r="W1196" s="1">
        <v>38818</v>
      </c>
      <c r="X1196">
        <v>20060411</v>
      </c>
      <c r="Y1196">
        <v>0.99616499999999997</v>
      </c>
      <c r="AB1196">
        <v>-0.71257485029940204</v>
      </c>
      <c r="AI1196" s="2">
        <f t="shared" si="72"/>
        <v>38818</v>
      </c>
      <c r="AJ1196">
        <f t="shared" si="73"/>
        <v>3.892561850000007</v>
      </c>
      <c r="AK1196">
        <f t="shared" si="74"/>
        <v>3.892561850000007</v>
      </c>
      <c r="AL1196" s="3">
        <f>Sheet2!$Q$35</f>
        <v>10.235623914817568</v>
      </c>
      <c r="AM1196" s="3">
        <f>Sheet2!$Q$37</f>
        <v>7.8277745832156471</v>
      </c>
      <c r="AN1196" s="3">
        <f>Sheet2!$Q$39</f>
        <v>3.8789864960000009</v>
      </c>
      <c r="AU1196">
        <f t="shared" si="75"/>
        <v>2.771150109652451E-2</v>
      </c>
      <c r="AV1196">
        <f>VLOOKUP(AI1196,Sheet3!C1228:F4519,4,FALSE)</f>
        <v>524.97265891382904</v>
      </c>
    </row>
    <row r="1197" spans="1:48">
      <c r="A1197">
        <v>59264162</v>
      </c>
      <c r="B1197">
        <v>110</v>
      </c>
      <c r="C1197" t="s">
        <v>164</v>
      </c>
      <c r="D1197">
        <v>0</v>
      </c>
      <c r="E1197" t="s">
        <v>165</v>
      </c>
      <c r="F1197" t="s">
        <v>34</v>
      </c>
      <c r="G1197" t="s">
        <v>166</v>
      </c>
      <c r="H1197">
        <v>1</v>
      </c>
      <c r="I1197">
        <v>18.62</v>
      </c>
      <c r="J1197">
        <v>20.71</v>
      </c>
      <c r="K1197">
        <v>9.3490000000000002</v>
      </c>
      <c r="L1197">
        <v>11.439</v>
      </c>
      <c r="M1197">
        <v>36848</v>
      </c>
      <c r="N1197" t="s">
        <v>167</v>
      </c>
      <c r="P1197">
        <v>2.2869999999999999</v>
      </c>
      <c r="V1197" t="s">
        <v>35</v>
      </c>
      <c r="W1197" s="1">
        <v>38819</v>
      </c>
      <c r="X1197">
        <v>20060412</v>
      </c>
      <c r="Y1197">
        <v>0.99525799999999998</v>
      </c>
      <c r="AB1197">
        <v>-0.66408254918734</v>
      </c>
      <c r="AI1197" s="2">
        <f t="shared" si="72"/>
        <v>38819</v>
      </c>
      <c r="AJ1197">
        <f t="shared" si="73"/>
        <v>3.9688496200000145</v>
      </c>
      <c r="AK1197">
        <f t="shared" si="74"/>
        <v>3.9688496200000145</v>
      </c>
      <c r="AL1197" s="3">
        <f>Sheet2!$Q$35</f>
        <v>10.235623914817568</v>
      </c>
      <c r="AM1197" s="3">
        <f>Sheet2!$Q$37</f>
        <v>7.8277745832156471</v>
      </c>
      <c r="AN1197" s="3">
        <f>Sheet2!$Q$39</f>
        <v>3.8789864960000009</v>
      </c>
      <c r="AU1197">
        <f t="shared" si="75"/>
        <v>2.8254600654982809E-2</v>
      </c>
      <c r="AV1197">
        <f>VLOOKUP(AI1197,Sheet3!C1229:F4520,4,FALSE)</f>
        <v>416.50664801004058</v>
      </c>
    </row>
    <row r="1198" spans="1:48">
      <c r="A1198">
        <v>59286518</v>
      </c>
      <c r="B1198">
        <v>110</v>
      </c>
      <c r="C1198" t="s">
        <v>164</v>
      </c>
      <c r="D1198">
        <v>0</v>
      </c>
      <c r="E1198" t="s">
        <v>165</v>
      </c>
      <c r="F1198" t="s">
        <v>34</v>
      </c>
      <c r="G1198" t="s">
        <v>166</v>
      </c>
      <c r="H1198">
        <v>1</v>
      </c>
      <c r="I1198">
        <v>18.62</v>
      </c>
      <c r="J1198">
        <v>20.71</v>
      </c>
      <c r="K1198">
        <v>9.3490000000000002</v>
      </c>
      <c r="L1198">
        <v>11.439</v>
      </c>
      <c r="M1198">
        <v>36848</v>
      </c>
      <c r="N1198" t="s">
        <v>167</v>
      </c>
      <c r="P1198">
        <v>2.2869999999999999</v>
      </c>
      <c r="V1198" t="s">
        <v>35</v>
      </c>
      <c r="W1198" s="1">
        <v>38820</v>
      </c>
      <c r="X1198">
        <v>20060413</v>
      </c>
      <c r="Y1198">
        <v>0.99564299999999994</v>
      </c>
      <c r="AB1198">
        <v>-0.68466638152266801</v>
      </c>
      <c r="AI1198" s="2">
        <f t="shared" si="72"/>
        <v>38820</v>
      </c>
      <c r="AJ1198">
        <f t="shared" si="73"/>
        <v>3.9364672700000085</v>
      </c>
      <c r="AK1198">
        <f t="shared" si="74"/>
        <v>3.9364672700000085</v>
      </c>
      <c r="AL1198" s="3">
        <f>Sheet2!$Q$35</f>
        <v>10.235623914817568</v>
      </c>
      <c r="AM1198" s="3">
        <f>Sheet2!$Q$37</f>
        <v>7.8277745832156471</v>
      </c>
      <c r="AN1198" s="3">
        <f>Sheet2!$Q$39</f>
        <v>3.8789864960000009</v>
      </c>
      <c r="AU1198">
        <f t="shared" si="75"/>
        <v>2.8024067766331803E-2</v>
      </c>
      <c r="AV1198">
        <f>VLOOKUP(AI1198,Sheet3!C1230:F4521,4,FALSE)</f>
        <v>315.97544652573242</v>
      </c>
    </row>
    <row r="1199" spans="1:48">
      <c r="A1199">
        <v>59308437</v>
      </c>
      <c r="B1199">
        <v>110</v>
      </c>
      <c r="C1199" t="s">
        <v>164</v>
      </c>
      <c r="D1199">
        <v>0</v>
      </c>
      <c r="E1199" t="s">
        <v>165</v>
      </c>
      <c r="F1199" t="s">
        <v>34</v>
      </c>
      <c r="G1199" t="s">
        <v>166</v>
      </c>
      <c r="H1199">
        <v>1</v>
      </c>
      <c r="I1199">
        <v>18.62</v>
      </c>
      <c r="J1199">
        <v>20.71</v>
      </c>
      <c r="K1199">
        <v>9.3490000000000002</v>
      </c>
      <c r="L1199">
        <v>11.439</v>
      </c>
      <c r="M1199">
        <v>36848</v>
      </c>
      <c r="N1199" t="s">
        <v>167</v>
      </c>
      <c r="P1199">
        <v>2.2869999999999999</v>
      </c>
      <c r="V1199" t="s">
        <v>35</v>
      </c>
      <c r="W1199" s="1">
        <v>38821</v>
      </c>
      <c r="X1199">
        <v>20060414</v>
      </c>
      <c r="Y1199">
        <v>0.99598900000000001</v>
      </c>
      <c r="AB1199">
        <v>-0.703165098374682</v>
      </c>
      <c r="AI1199" s="2">
        <f t="shared" si="72"/>
        <v>38821</v>
      </c>
      <c r="AJ1199">
        <f t="shared" si="73"/>
        <v>3.9073652100000089</v>
      </c>
      <c r="AK1199">
        <f t="shared" si="74"/>
        <v>3.9073652100000089</v>
      </c>
      <c r="AL1199" s="3">
        <f>Sheet2!$Q$35</f>
        <v>10.235623914817568</v>
      </c>
      <c r="AM1199" s="3">
        <f>Sheet2!$Q$37</f>
        <v>7.8277745832156471</v>
      </c>
      <c r="AN1199" s="3">
        <f>Sheet2!$Q$39</f>
        <v>3.8789864960000009</v>
      </c>
      <c r="AU1199">
        <f t="shared" si="75"/>
        <v>2.7816887559907823E-2</v>
      </c>
      <c r="AV1199">
        <f>VLOOKUP(AI1199,Sheet3!C1231:F4522,4,FALSE)</f>
        <v>245.41231990249713</v>
      </c>
    </row>
    <row r="1200" spans="1:48">
      <c r="A1200">
        <v>59330790</v>
      </c>
      <c r="B1200">
        <v>110</v>
      </c>
      <c r="C1200" t="s">
        <v>164</v>
      </c>
      <c r="D1200">
        <v>0</v>
      </c>
      <c r="E1200" t="s">
        <v>165</v>
      </c>
      <c r="F1200" t="s">
        <v>34</v>
      </c>
      <c r="G1200" t="s">
        <v>166</v>
      </c>
      <c r="H1200">
        <v>1</v>
      </c>
      <c r="I1200">
        <v>18.62</v>
      </c>
      <c r="J1200">
        <v>20.71</v>
      </c>
      <c r="K1200">
        <v>9.3490000000000002</v>
      </c>
      <c r="L1200">
        <v>11.439</v>
      </c>
      <c r="M1200">
        <v>36848</v>
      </c>
      <c r="N1200" t="s">
        <v>167</v>
      </c>
      <c r="P1200">
        <v>2.2869999999999999</v>
      </c>
      <c r="V1200" t="s">
        <v>35</v>
      </c>
      <c r="W1200" s="1">
        <v>38822</v>
      </c>
      <c r="X1200">
        <v>20060415</v>
      </c>
      <c r="Y1200">
        <v>0.99499700000000002</v>
      </c>
      <c r="AB1200">
        <v>-0.65012831479897704</v>
      </c>
      <c r="AI1200" s="2">
        <f t="shared" si="72"/>
        <v>38822</v>
      </c>
      <c r="AJ1200">
        <f t="shared" si="73"/>
        <v>3.9908023300000082</v>
      </c>
      <c r="AK1200">
        <f t="shared" si="74"/>
        <v>3.9908023300000082</v>
      </c>
      <c r="AL1200" s="3">
        <f>Sheet2!$Q$35</f>
        <v>10.235623914817568</v>
      </c>
      <c r="AM1200" s="3">
        <f>Sheet2!$Q$37</f>
        <v>7.8277745832156471</v>
      </c>
      <c r="AN1200" s="3">
        <f>Sheet2!$Q$39</f>
        <v>3.8789864960000009</v>
      </c>
      <c r="AU1200">
        <f t="shared" si="75"/>
        <v>2.84108839898864E-2</v>
      </c>
      <c r="AV1200">
        <f>VLOOKUP(AI1200,Sheet3!C1232:F4523,4,FALSE)</f>
        <v>221.11196605533877</v>
      </c>
    </row>
    <row r="1201" spans="1:48">
      <c r="A1201">
        <v>59353032</v>
      </c>
      <c r="B1201">
        <v>110</v>
      </c>
      <c r="C1201" t="s">
        <v>164</v>
      </c>
      <c r="D1201">
        <v>0</v>
      </c>
      <c r="E1201" t="s">
        <v>165</v>
      </c>
      <c r="F1201" t="s">
        <v>34</v>
      </c>
      <c r="G1201" t="s">
        <v>166</v>
      </c>
      <c r="H1201">
        <v>1</v>
      </c>
      <c r="I1201">
        <v>18.62</v>
      </c>
      <c r="J1201">
        <v>20.71</v>
      </c>
      <c r="K1201">
        <v>9.3490000000000002</v>
      </c>
      <c r="L1201">
        <v>11.439</v>
      </c>
      <c r="M1201">
        <v>36848</v>
      </c>
      <c r="N1201" t="s">
        <v>167</v>
      </c>
      <c r="P1201">
        <v>2.2869999999999999</v>
      </c>
      <c r="V1201" t="s">
        <v>35</v>
      </c>
      <c r="W1201" s="1">
        <v>38823</v>
      </c>
      <c r="X1201">
        <v>20060416</v>
      </c>
      <c r="Y1201">
        <v>0.99526700000000001</v>
      </c>
      <c r="AB1201">
        <v>-0.66456372968349298</v>
      </c>
      <c r="AI1201" s="2">
        <f t="shared" si="72"/>
        <v>38823</v>
      </c>
      <c r="AJ1201">
        <f t="shared" si="73"/>
        <v>3.968092630000001</v>
      </c>
      <c r="AK1201">
        <f t="shared" si="74"/>
        <v>3.968092630000001</v>
      </c>
      <c r="AL1201" s="3">
        <f>Sheet2!$Q$35</f>
        <v>10.235623914817568</v>
      </c>
      <c r="AM1201" s="3">
        <f>Sheet2!$Q$37</f>
        <v>7.8277745832156471</v>
      </c>
      <c r="AN1201" s="3">
        <f>Sheet2!$Q$39</f>
        <v>3.8789864960000009</v>
      </c>
      <c r="AU1201">
        <f t="shared" si="75"/>
        <v>2.8249211574468795E-2</v>
      </c>
      <c r="AV1201">
        <f>VLOOKUP(AI1201,Sheet3!C1233:F4524,4,FALSE)</f>
        <v>238.89444073649548</v>
      </c>
    </row>
    <row r="1202" spans="1:48">
      <c r="A1202">
        <v>59374860</v>
      </c>
      <c r="B1202">
        <v>110</v>
      </c>
      <c r="C1202" t="s">
        <v>164</v>
      </c>
      <c r="D1202">
        <v>0</v>
      </c>
      <c r="E1202" t="s">
        <v>165</v>
      </c>
      <c r="F1202" t="s">
        <v>34</v>
      </c>
      <c r="G1202" t="s">
        <v>166</v>
      </c>
      <c r="H1202">
        <v>1</v>
      </c>
      <c r="I1202">
        <v>18.62</v>
      </c>
      <c r="J1202">
        <v>20.71</v>
      </c>
      <c r="K1202">
        <v>9.3490000000000002</v>
      </c>
      <c r="L1202">
        <v>11.439</v>
      </c>
      <c r="M1202">
        <v>36848</v>
      </c>
      <c r="N1202" t="s">
        <v>167</v>
      </c>
      <c r="P1202">
        <v>2.2869999999999999</v>
      </c>
      <c r="V1202" t="s">
        <v>35</v>
      </c>
      <c r="W1202" s="1">
        <v>38824</v>
      </c>
      <c r="X1202">
        <v>20060417</v>
      </c>
      <c r="Y1202">
        <v>0.99590999999999996</v>
      </c>
      <c r="AB1202">
        <v>-0.69894140290846896</v>
      </c>
      <c r="AI1202" s="2">
        <f t="shared" si="72"/>
        <v>38824</v>
      </c>
      <c r="AJ1202">
        <f t="shared" si="73"/>
        <v>3.9140099000000106</v>
      </c>
      <c r="AK1202">
        <f t="shared" si="74"/>
        <v>3.9140099000000106</v>
      </c>
      <c r="AL1202" s="3">
        <f>Sheet2!$Q$35</f>
        <v>10.235623914817568</v>
      </c>
      <c r="AM1202" s="3">
        <f>Sheet2!$Q$37</f>
        <v>7.8277745832156471</v>
      </c>
      <c r="AN1202" s="3">
        <f>Sheet2!$Q$39</f>
        <v>3.8789864960000009</v>
      </c>
      <c r="AU1202">
        <f t="shared" si="75"/>
        <v>2.7864191711085565E-2</v>
      </c>
      <c r="AV1202">
        <f>VLOOKUP(AI1202,Sheet3!C1234:F4525,4,FALSE)</f>
        <v>289.83308334905189</v>
      </c>
    </row>
    <row r="1203" spans="1:48">
      <c r="A1203">
        <v>59397123</v>
      </c>
      <c r="B1203">
        <v>110</v>
      </c>
      <c r="C1203" t="s">
        <v>164</v>
      </c>
      <c r="D1203">
        <v>0</v>
      </c>
      <c r="E1203" t="s">
        <v>165</v>
      </c>
      <c r="F1203" t="s">
        <v>34</v>
      </c>
      <c r="G1203" t="s">
        <v>166</v>
      </c>
      <c r="H1203">
        <v>1</v>
      </c>
      <c r="I1203">
        <v>18.62</v>
      </c>
      <c r="J1203">
        <v>20.71</v>
      </c>
      <c r="K1203">
        <v>9.3490000000000002</v>
      </c>
      <c r="L1203">
        <v>11.439</v>
      </c>
      <c r="M1203">
        <v>36848</v>
      </c>
      <c r="N1203" t="s">
        <v>167</v>
      </c>
      <c r="P1203">
        <v>2.2869999999999999</v>
      </c>
      <c r="V1203" t="s">
        <v>35</v>
      </c>
      <c r="W1203" s="1">
        <v>38825</v>
      </c>
      <c r="X1203">
        <v>20060418</v>
      </c>
      <c r="Y1203">
        <v>0.99447700000000006</v>
      </c>
      <c r="AB1203">
        <v>-0.622326775021391</v>
      </c>
      <c r="AI1203" s="2">
        <f t="shared" si="72"/>
        <v>38825</v>
      </c>
      <c r="AJ1203">
        <f t="shared" si="73"/>
        <v>4.0345395300000035</v>
      </c>
      <c r="AK1203">
        <f t="shared" si="74"/>
        <v>4.0345395300000035</v>
      </c>
      <c r="AL1203" s="3">
        <f>Sheet2!$Q$35</f>
        <v>10.235623914817568</v>
      </c>
      <c r="AM1203" s="3">
        <f>Sheet2!$Q$37</f>
        <v>7.8277745832156471</v>
      </c>
      <c r="AN1203" s="3">
        <f>Sheet2!$Q$39</f>
        <v>3.8789864960000009</v>
      </c>
      <c r="AU1203">
        <f t="shared" si="75"/>
        <v>2.8722253086246118E-2</v>
      </c>
      <c r="AV1203">
        <f>VLOOKUP(AI1203,Sheet3!C1235:F4526,4,FALSE)</f>
        <v>341.26765155032581</v>
      </c>
    </row>
    <row r="1204" spans="1:48">
      <c r="A1204">
        <v>59418901</v>
      </c>
      <c r="B1204">
        <v>110</v>
      </c>
      <c r="C1204" t="s">
        <v>164</v>
      </c>
      <c r="D1204">
        <v>0</v>
      </c>
      <c r="E1204" t="s">
        <v>165</v>
      </c>
      <c r="F1204" t="s">
        <v>34</v>
      </c>
      <c r="G1204" t="s">
        <v>166</v>
      </c>
      <c r="H1204">
        <v>1</v>
      </c>
      <c r="I1204">
        <v>18.62</v>
      </c>
      <c r="J1204">
        <v>20.71</v>
      </c>
      <c r="K1204">
        <v>9.3490000000000002</v>
      </c>
      <c r="L1204">
        <v>11.439</v>
      </c>
      <c r="M1204">
        <v>36848</v>
      </c>
      <c r="N1204" t="s">
        <v>167</v>
      </c>
      <c r="P1204">
        <v>2.2869999999999999</v>
      </c>
      <c r="V1204" t="s">
        <v>35</v>
      </c>
      <c r="W1204" s="1">
        <v>38826</v>
      </c>
      <c r="X1204">
        <v>20060419</v>
      </c>
      <c r="Y1204">
        <v>0.99412199999999995</v>
      </c>
      <c r="AB1204">
        <v>-0.60334687767322404</v>
      </c>
      <c r="AI1204" s="2">
        <f t="shared" si="72"/>
        <v>38826</v>
      </c>
      <c r="AJ1204">
        <f t="shared" si="73"/>
        <v>4.0643985800000166</v>
      </c>
      <c r="AK1204">
        <f t="shared" si="74"/>
        <v>4.0643985800000166</v>
      </c>
      <c r="AL1204" s="3">
        <f>Sheet2!$Q$35</f>
        <v>10.235623914817568</v>
      </c>
      <c r="AM1204" s="3">
        <f>Sheet2!$Q$37</f>
        <v>7.8277745832156471</v>
      </c>
      <c r="AN1204" s="3">
        <f>Sheet2!$Q$39</f>
        <v>3.8789864960000009</v>
      </c>
      <c r="AU1204">
        <f t="shared" si="75"/>
        <v>2.8934822373184108E-2</v>
      </c>
      <c r="AV1204">
        <f>VLOOKUP(AI1204,Sheet3!C1236:F4527,4,FALSE)</f>
        <v>395.32354072053522</v>
      </c>
    </row>
    <row r="1205" spans="1:48">
      <c r="A1205">
        <v>59441224</v>
      </c>
      <c r="B1205">
        <v>110</v>
      </c>
      <c r="C1205" t="s">
        <v>164</v>
      </c>
      <c r="D1205">
        <v>0</v>
      </c>
      <c r="E1205" t="s">
        <v>165</v>
      </c>
      <c r="F1205" t="s">
        <v>34</v>
      </c>
      <c r="G1205" t="s">
        <v>166</v>
      </c>
      <c r="H1205">
        <v>1</v>
      </c>
      <c r="I1205">
        <v>18.62</v>
      </c>
      <c r="J1205">
        <v>20.71</v>
      </c>
      <c r="K1205">
        <v>9.3490000000000002</v>
      </c>
      <c r="L1205">
        <v>11.439</v>
      </c>
      <c r="M1205">
        <v>36848</v>
      </c>
      <c r="N1205" t="s">
        <v>167</v>
      </c>
      <c r="P1205">
        <v>2.2869999999999999</v>
      </c>
      <c r="V1205" t="s">
        <v>35</v>
      </c>
      <c r="W1205" s="1">
        <v>38827</v>
      </c>
      <c r="X1205">
        <v>20060420</v>
      </c>
      <c r="Y1205">
        <v>0.99278599999999995</v>
      </c>
      <c r="AB1205">
        <v>-0.53191830624465297</v>
      </c>
      <c r="AI1205" s="2">
        <f t="shared" si="72"/>
        <v>38827</v>
      </c>
      <c r="AJ1205">
        <f t="shared" si="73"/>
        <v>4.1767695400000093</v>
      </c>
      <c r="AK1205">
        <f t="shared" si="74"/>
        <v>4.1767695400000093</v>
      </c>
      <c r="AL1205" s="3">
        <f>Sheet2!$Q$35</f>
        <v>10.235623914817568</v>
      </c>
      <c r="AM1205" s="3">
        <f>Sheet2!$Q$37</f>
        <v>7.8277745832156471</v>
      </c>
      <c r="AN1205" s="3">
        <f>Sheet2!$Q$39</f>
        <v>3.8789864960000009</v>
      </c>
      <c r="AU1205">
        <f t="shared" si="75"/>
        <v>2.9734801436139088E-2</v>
      </c>
      <c r="AV1205">
        <f>VLOOKUP(AI1205,Sheet3!C1237:F4528,4,FALSE)</f>
        <v>434.99758781793656</v>
      </c>
    </row>
    <row r="1206" spans="1:48">
      <c r="A1206">
        <v>59463081</v>
      </c>
      <c r="B1206">
        <v>110</v>
      </c>
      <c r="C1206" t="s">
        <v>164</v>
      </c>
      <c r="D1206">
        <v>0</v>
      </c>
      <c r="E1206" t="s">
        <v>165</v>
      </c>
      <c r="F1206" t="s">
        <v>34</v>
      </c>
      <c r="G1206" t="s">
        <v>166</v>
      </c>
      <c r="H1206">
        <v>1</v>
      </c>
      <c r="I1206">
        <v>18.62</v>
      </c>
      <c r="J1206">
        <v>20.71</v>
      </c>
      <c r="K1206">
        <v>9.3490000000000002</v>
      </c>
      <c r="L1206">
        <v>11.439</v>
      </c>
      <c r="M1206">
        <v>36848</v>
      </c>
      <c r="N1206" t="s">
        <v>167</v>
      </c>
      <c r="P1206">
        <v>2.2869999999999999</v>
      </c>
      <c r="V1206" t="s">
        <v>35</v>
      </c>
      <c r="W1206" s="1">
        <v>38828</v>
      </c>
      <c r="X1206">
        <v>20060421</v>
      </c>
      <c r="Y1206">
        <v>0.99082999999999999</v>
      </c>
      <c r="AB1206">
        <v>-0.42734174508126799</v>
      </c>
      <c r="AI1206" s="2">
        <f t="shared" si="72"/>
        <v>38828</v>
      </c>
      <c r="AJ1206">
        <f t="shared" si="73"/>
        <v>4.3412887000000069</v>
      </c>
      <c r="AK1206">
        <f t="shared" si="74"/>
        <v>4.3412887000000069</v>
      </c>
      <c r="AL1206" s="3">
        <f>Sheet2!$Q$35</f>
        <v>10.235623914817568</v>
      </c>
      <c r="AM1206" s="3">
        <f>Sheet2!$Q$37</f>
        <v>7.8277745832156471</v>
      </c>
      <c r="AN1206" s="3">
        <f>Sheet2!$Q$39</f>
        <v>3.8789864960000009</v>
      </c>
      <c r="AU1206">
        <f t="shared" si="75"/>
        <v>3.0906028267830718E-2</v>
      </c>
      <c r="AV1206">
        <f>VLOOKUP(AI1206,Sheet3!C1238:F4529,4,FALSE)</f>
        <v>427.91293655054346</v>
      </c>
    </row>
    <row r="1207" spans="1:48">
      <c r="A1207">
        <v>59485370</v>
      </c>
      <c r="B1207">
        <v>110</v>
      </c>
      <c r="C1207" t="s">
        <v>164</v>
      </c>
      <c r="D1207">
        <v>0</v>
      </c>
      <c r="E1207" t="s">
        <v>165</v>
      </c>
      <c r="F1207" t="s">
        <v>34</v>
      </c>
      <c r="G1207" t="s">
        <v>166</v>
      </c>
      <c r="H1207">
        <v>1</v>
      </c>
      <c r="I1207">
        <v>18.62</v>
      </c>
      <c r="J1207">
        <v>20.71</v>
      </c>
      <c r="K1207">
        <v>9.3490000000000002</v>
      </c>
      <c r="L1207">
        <v>11.439</v>
      </c>
      <c r="M1207">
        <v>36848</v>
      </c>
      <c r="N1207" t="s">
        <v>167</v>
      </c>
      <c r="P1207">
        <v>2.2869999999999999</v>
      </c>
      <c r="V1207" t="s">
        <v>35</v>
      </c>
      <c r="W1207" s="1">
        <v>38829</v>
      </c>
      <c r="X1207">
        <v>20060422</v>
      </c>
      <c r="Y1207">
        <v>0.99258100000000005</v>
      </c>
      <c r="AB1207">
        <v>-0.52095808383233999</v>
      </c>
      <c r="AI1207" s="2">
        <f t="shared" si="72"/>
        <v>38829</v>
      </c>
      <c r="AJ1207">
        <f t="shared" si="73"/>
        <v>4.1940120900000011</v>
      </c>
      <c r="AK1207">
        <f t="shared" si="74"/>
        <v>4.1940120900000011</v>
      </c>
      <c r="AL1207" s="3">
        <f>Sheet2!$Q$35</f>
        <v>10.235623914817568</v>
      </c>
      <c r="AM1207" s="3">
        <f>Sheet2!$Q$37</f>
        <v>7.8277745832156471</v>
      </c>
      <c r="AN1207" s="3">
        <f>Sheet2!$Q$39</f>
        <v>3.8789864960000009</v>
      </c>
      <c r="AU1207">
        <f t="shared" si="75"/>
        <v>2.9857552714511619E-2</v>
      </c>
      <c r="AV1207">
        <f>VLOOKUP(AI1207,Sheet3!C1239:F4530,4,FALSE)</f>
        <v>394.11915000507838</v>
      </c>
    </row>
    <row r="1208" spans="1:48">
      <c r="A1208">
        <v>59507662</v>
      </c>
      <c r="B1208">
        <v>110</v>
      </c>
      <c r="C1208" t="s">
        <v>164</v>
      </c>
      <c r="D1208">
        <v>0</v>
      </c>
      <c r="E1208" t="s">
        <v>165</v>
      </c>
      <c r="F1208" t="s">
        <v>34</v>
      </c>
      <c r="G1208" t="s">
        <v>166</v>
      </c>
      <c r="H1208">
        <v>1</v>
      </c>
      <c r="I1208">
        <v>18.62</v>
      </c>
      <c r="J1208">
        <v>20.71</v>
      </c>
      <c r="K1208">
        <v>9.3490000000000002</v>
      </c>
      <c r="L1208">
        <v>11.439</v>
      </c>
      <c r="M1208">
        <v>36848</v>
      </c>
      <c r="N1208" t="s">
        <v>167</v>
      </c>
      <c r="P1208">
        <v>2.2869999999999999</v>
      </c>
      <c r="V1208" t="s">
        <v>35</v>
      </c>
      <c r="W1208" s="1">
        <v>38830</v>
      </c>
      <c r="X1208">
        <v>20060423</v>
      </c>
      <c r="Y1208">
        <v>0.994699</v>
      </c>
      <c r="AB1208">
        <v>-0.63419589392643505</v>
      </c>
      <c r="AI1208" s="2">
        <f t="shared" si="72"/>
        <v>38830</v>
      </c>
      <c r="AJ1208">
        <f t="shared" si="73"/>
        <v>4.0158671100000021</v>
      </c>
      <c r="AK1208">
        <f t="shared" si="74"/>
        <v>4.0158671100000021</v>
      </c>
      <c r="AL1208" s="3">
        <f>Sheet2!$Q$35</f>
        <v>10.235623914817568</v>
      </c>
      <c r="AM1208" s="3">
        <f>Sheet2!$Q$37</f>
        <v>7.8277745832156471</v>
      </c>
      <c r="AN1208" s="3">
        <f>Sheet2!$Q$39</f>
        <v>3.8789864960000009</v>
      </c>
      <c r="AU1208">
        <f t="shared" si="75"/>
        <v>2.8589322433569445E-2</v>
      </c>
      <c r="AV1208">
        <f>VLOOKUP(AI1208,Sheet3!C1240:F4531,4,FALSE)</f>
        <v>341.97611667706514</v>
      </c>
    </row>
    <row r="1209" spans="1:48">
      <c r="A1209">
        <v>59529531</v>
      </c>
      <c r="B1209">
        <v>110</v>
      </c>
      <c r="C1209" t="s">
        <v>164</v>
      </c>
      <c r="D1209">
        <v>0</v>
      </c>
      <c r="E1209" t="s">
        <v>165</v>
      </c>
      <c r="F1209" t="s">
        <v>34</v>
      </c>
      <c r="G1209" t="s">
        <v>166</v>
      </c>
      <c r="H1209">
        <v>1</v>
      </c>
      <c r="I1209">
        <v>18.62</v>
      </c>
      <c r="J1209">
        <v>20.71</v>
      </c>
      <c r="K1209">
        <v>9.3490000000000002</v>
      </c>
      <c r="L1209">
        <v>11.439</v>
      </c>
      <c r="M1209">
        <v>36848</v>
      </c>
      <c r="N1209" t="s">
        <v>167</v>
      </c>
      <c r="P1209">
        <v>2.2869999999999999</v>
      </c>
      <c r="V1209" t="s">
        <v>35</v>
      </c>
      <c r="W1209" s="1">
        <v>38831</v>
      </c>
      <c r="X1209">
        <v>20060424</v>
      </c>
      <c r="Y1209">
        <v>0.996892</v>
      </c>
      <c r="AB1209">
        <v>-0.75144354148845405</v>
      </c>
      <c r="AI1209" s="2">
        <f t="shared" si="72"/>
        <v>38831</v>
      </c>
      <c r="AJ1209">
        <f t="shared" si="73"/>
        <v>3.8314138800000137</v>
      </c>
      <c r="AK1209">
        <f t="shared" si="74"/>
        <v>3.8314138800000137</v>
      </c>
      <c r="AL1209" s="3">
        <f>Sheet2!$Q$35</f>
        <v>10.235623914817568</v>
      </c>
      <c r="AM1209" s="3">
        <f>Sheet2!$Q$37</f>
        <v>7.8277745832156471</v>
      </c>
      <c r="AN1209" s="3">
        <f>Sheet2!$Q$39</f>
        <v>3.8789864960000009</v>
      </c>
      <c r="AU1209">
        <f t="shared" si="75"/>
        <v>2.7276183148344686E-2</v>
      </c>
      <c r="AV1209">
        <f>VLOOKUP(AI1209,Sheet3!C1241:F4532,4,FALSE)</f>
        <v>276.51393896635284</v>
      </c>
    </row>
    <row r="1210" spans="1:48">
      <c r="A1210">
        <v>59551802</v>
      </c>
      <c r="B1210">
        <v>110</v>
      </c>
      <c r="C1210" t="s">
        <v>164</v>
      </c>
      <c r="D1210">
        <v>0</v>
      </c>
      <c r="E1210" t="s">
        <v>165</v>
      </c>
      <c r="F1210" t="s">
        <v>34</v>
      </c>
      <c r="G1210" t="s">
        <v>166</v>
      </c>
      <c r="H1210">
        <v>1</v>
      </c>
      <c r="I1210">
        <v>18.62</v>
      </c>
      <c r="J1210">
        <v>20.71</v>
      </c>
      <c r="K1210">
        <v>9.3490000000000002</v>
      </c>
      <c r="L1210">
        <v>11.439</v>
      </c>
      <c r="M1210">
        <v>36848</v>
      </c>
      <c r="N1210" t="s">
        <v>167</v>
      </c>
      <c r="P1210">
        <v>2.2869999999999999</v>
      </c>
      <c r="V1210" t="s">
        <v>35</v>
      </c>
      <c r="W1210" s="1">
        <v>38832</v>
      </c>
      <c r="X1210">
        <v>20060425</v>
      </c>
      <c r="Y1210">
        <v>0.99551400000000001</v>
      </c>
      <c r="AB1210">
        <v>-0.67776946107784697</v>
      </c>
      <c r="AI1210" s="2">
        <f t="shared" si="72"/>
        <v>38832</v>
      </c>
      <c r="AJ1210">
        <f t="shared" si="73"/>
        <v>3.9473174600000078</v>
      </c>
      <c r="AK1210">
        <f t="shared" si="74"/>
        <v>3.9473174600000078</v>
      </c>
      <c r="AL1210" s="3">
        <f>Sheet2!$Q$35</f>
        <v>10.235623914817568</v>
      </c>
      <c r="AM1210" s="3">
        <f>Sheet2!$Q$37</f>
        <v>7.8277745832156471</v>
      </c>
      <c r="AN1210" s="3">
        <f>Sheet2!$Q$39</f>
        <v>3.8789864960000009</v>
      </c>
      <c r="AU1210">
        <f t="shared" si="75"/>
        <v>2.8101311253697966E-2</v>
      </c>
      <c r="AV1210">
        <f>VLOOKUP(AI1210,Sheet3!C1242:F4533,4,FALSE)</f>
        <v>226.07122194251394</v>
      </c>
    </row>
    <row r="1211" spans="1:48">
      <c r="A1211">
        <v>59573655</v>
      </c>
      <c r="B1211">
        <v>110</v>
      </c>
      <c r="C1211" t="s">
        <v>164</v>
      </c>
      <c r="D1211">
        <v>0</v>
      </c>
      <c r="E1211" t="s">
        <v>165</v>
      </c>
      <c r="F1211" t="s">
        <v>34</v>
      </c>
      <c r="G1211" t="s">
        <v>166</v>
      </c>
      <c r="H1211">
        <v>1</v>
      </c>
      <c r="I1211">
        <v>18.62</v>
      </c>
      <c r="J1211">
        <v>20.71</v>
      </c>
      <c r="K1211">
        <v>9.3490000000000002</v>
      </c>
      <c r="L1211">
        <v>11.439</v>
      </c>
      <c r="M1211">
        <v>36848</v>
      </c>
      <c r="N1211" t="s">
        <v>167</v>
      </c>
      <c r="P1211">
        <v>2.2869999999999999</v>
      </c>
      <c r="V1211" t="s">
        <v>35</v>
      </c>
      <c r="W1211" s="1">
        <v>38833</v>
      </c>
      <c r="X1211">
        <v>20060426</v>
      </c>
      <c r="Y1211">
        <v>0.99421899999999996</v>
      </c>
      <c r="AB1211">
        <v>-0.60853293413173704</v>
      </c>
      <c r="AI1211" s="2">
        <f t="shared" si="72"/>
        <v>38833</v>
      </c>
      <c r="AJ1211">
        <f t="shared" si="73"/>
        <v>4.0562399100000164</v>
      </c>
      <c r="AK1211">
        <f t="shared" si="74"/>
        <v>4.0562399100000164</v>
      </c>
      <c r="AL1211" s="3">
        <f>Sheet2!$Q$35</f>
        <v>10.235623914817568</v>
      </c>
      <c r="AM1211" s="3">
        <f>Sheet2!$Q$37</f>
        <v>7.8277745832156471</v>
      </c>
      <c r="AN1211" s="3">
        <f>Sheet2!$Q$39</f>
        <v>3.8789864960000009</v>
      </c>
      <c r="AU1211">
        <f t="shared" si="75"/>
        <v>2.8876740060978536E-2</v>
      </c>
      <c r="AV1211">
        <f>VLOOKUP(AI1211,Sheet3!C1243:F4534,4,FALSE)</f>
        <v>202.05425414605133</v>
      </c>
    </row>
    <row r="1212" spans="1:48">
      <c r="A1212">
        <v>59595959</v>
      </c>
      <c r="B1212">
        <v>110</v>
      </c>
      <c r="C1212" t="s">
        <v>164</v>
      </c>
      <c r="D1212">
        <v>0</v>
      </c>
      <c r="E1212" t="s">
        <v>165</v>
      </c>
      <c r="F1212" t="s">
        <v>34</v>
      </c>
      <c r="G1212" t="s">
        <v>166</v>
      </c>
      <c r="H1212">
        <v>1</v>
      </c>
      <c r="I1212">
        <v>18.62</v>
      </c>
      <c r="J1212">
        <v>20.71</v>
      </c>
      <c r="K1212">
        <v>9.3490000000000002</v>
      </c>
      <c r="L1212">
        <v>11.439</v>
      </c>
      <c r="M1212">
        <v>36848</v>
      </c>
      <c r="N1212" t="s">
        <v>167</v>
      </c>
      <c r="P1212">
        <v>2.2869999999999999</v>
      </c>
      <c r="V1212" t="s">
        <v>35</v>
      </c>
      <c r="W1212" s="1">
        <v>38834</v>
      </c>
      <c r="X1212">
        <v>20060427</v>
      </c>
      <c r="Y1212">
        <v>0.994116</v>
      </c>
      <c r="AB1212">
        <v>-0.60302609067579305</v>
      </c>
      <c r="AI1212" s="2">
        <f t="shared" si="72"/>
        <v>38834</v>
      </c>
      <c r="AJ1212">
        <f t="shared" si="73"/>
        <v>4.0649032400000067</v>
      </c>
      <c r="AK1212">
        <f t="shared" si="74"/>
        <v>4.0649032400000067</v>
      </c>
      <c r="AL1212" s="3">
        <f>Sheet2!$Q$35</f>
        <v>10.235623914817568</v>
      </c>
      <c r="AM1212" s="3">
        <f>Sheet2!$Q$37</f>
        <v>7.8277745832156471</v>
      </c>
      <c r="AN1212" s="3">
        <f>Sheet2!$Q$39</f>
        <v>3.8789864960000009</v>
      </c>
      <c r="AU1212">
        <f t="shared" si="75"/>
        <v>2.893841509352665E-2</v>
      </c>
      <c r="AV1212">
        <f>VLOOKUP(AI1212,Sheet3!C1244:F4535,4,FALSE)</f>
        <v>187.67241207324332</v>
      </c>
    </row>
    <row r="1213" spans="1:48">
      <c r="A1213">
        <v>59617858</v>
      </c>
      <c r="B1213">
        <v>110</v>
      </c>
      <c r="C1213" t="s">
        <v>164</v>
      </c>
      <c r="D1213">
        <v>0</v>
      </c>
      <c r="E1213" t="s">
        <v>165</v>
      </c>
      <c r="F1213" t="s">
        <v>34</v>
      </c>
      <c r="G1213" t="s">
        <v>166</v>
      </c>
      <c r="H1213">
        <v>1</v>
      </c>
      <c r="I1213">
        <v>18.62</v>
      </c>
      <c r="J1213">
        <v>20.71</v>
      </c>
      <c r="K1213">
        <v>9.3490000000000002</v>
      </c>
      <c r="L1213">
        <v>11.439</v>
      </c>
      <c r="M1213">
        <v>36848</v>
      </c>
      <c r="N1213" t="s">
        <v>167</v>
      </c>
      <c r="P1213">
        <v>2.2869999999999999</v>
      </c>
      <c r="V1213" t="s">
        <v>35</v>
      </c>
      <c r="W1213" s="1">
        <v>38835</v>
      </c>
      <c r="X1213">
        <v>20060428</v>
      </c>
      <c r="Y1213">
        <v>0.994116</v>
      </c>
      <c r="AB1213">
        <v>-0.60302609067579305</v>
      </c>
      <c r="AI1213" s="2">
        <f t="shared" si="72"/>
        <v>38835</v>
      </c>
      <c r="AJ1213">
        <f t="shared" si="73"/>
        <v>4.0649032400000067</v>
      </c>
      <c r="AK1213">
        <f t="shared" si="74"/>
        <v>4.0649032400000067</v>
      </c>
      <c r="AL1213" s="3">
        <f>Sheet2!$Q$35</f>
        <v>10.235623914817568</v>
      </c>
      <c r="AM1213" s="3">
        <f>Sheet2!$Q$37</f>
        <v>7.8277745832156471</v>
      </c>
      <c r="AN1213" s="3">
        <f>Sheet2!$Q$39</f>
        <v>3.8789864960000009</v>
      </c>
      <c r="AU1213">
        <f t="shared" si="75"/>
        <v>2.893841509352665E-2</v>
      </c>
      <c r="AV1213">
        <f>VLOOKUP(AI1213,Sheet3!C1245:F4536,4,FALSE)</f>
        <v>177.11628168482761</v>
      </c>
    </row>
    <row r="1214" spans="1:48">
      <c r="A1214">
        <v>59640113</v>
      </c>
      <c r="B1214">
        <v>110</v>
      </c>
      <c r="C1214" t="s">
        <v>164</v>
      </c>
      <c r="D1214">
        <v>0</v>
      </c>
      <c r="E1214" t="s">
        <v>165</v>
      </c>
      <c r="F1214" t="s">
        <v>34</v>
      </c>
      <c r="G1214" t="s">
        <v>166</v>
      </c>
      <c r="H1214">
        <v>1</v>
      </c>
      <c r="I1214">
        <v>18.62</v>
      </c>
      <c r="J1214">
        <v>20.71</v>
      </c>
      <c r="K1214">
        <v>9.3490000000000002</v>
      </c>
      <c r="L1214">
        <v>11.439</v>
      </c>
      <c r="M1214">
        <v>36848</v>
      </c>
      <c r="N1214" t="s">
        <v>167</v>
      </c>
      <c r="P1214">
        <v>2.2869999999999999</v>
      </c>
      <c r="V1214" t="s">
        <v>35</v>
      </c>
      <c r="W1214" s="1">
        <v>38836</v>
      </c>
      <c r="X1214">
        <v>20060429</v>
      </c>
      <c r="Y1214">
        <v>0.99508300000000005</v>
      </c>
      <c r="AB1214">
        <v>-0.65472626176219495</v>
      </c>
      <c r="AI1214" s="2">
        <f t="shared" si="72"/>
        <v>38836</v>
      </c>
      <c r="AJ1214">
        <f t="shared" si="73"/>
        <v>3.9835688699999992</v>
      </c>
      <c r="AK1214">
        <f t="shared" si="74"/>
        <v>3.9835688699999992</v>
      </c>
      <c r="AL1214" s="3">
        <f>Sheet2!$Q$35</f>
        <v>10.235623914817568</v>
      </c>
      <c r="AM1214" s="3">
        <f>Sheet2!$Q$37</f>
        <v>7.8277745832156471</v>
      </c>
      <c r="AN1214" s="3">
        <f>Sheet2!$Q$39</f>
        <v>3.8789864960000009</v>
      </c>
      <c r="AU1214">
        <f t="shared" si="75"/>
        <v>2.8359388331642227E-2</v>
      </c>
      <c r="AV1214">
        <f>VLOOKUP(AI1214,Sheet3!C1246:F4537,4,FALSE)</f>
        <v>166.77269083443366</v>
      </c>
    </row>
    <row r="1215" spans="1:48">
      <c r="A1215">
        <v>59662002</v>
      </c>
      <c r="B1215">
        <v>110</v>
      </c>
      <c r="C1215" t="s">
        <v>164</v>
      </c>
      <c r="D1215">
        <v>0</v>
      </c>
      <c r="E1215" t="s">
        <v>165</v>
      </c>
      <c r="F1215" t="s">
        <v>34</v>
      </c>
      <c r="G1215" t="s">
        <v>166</v>
      </c>
      <c r="H1215">
        <v>1</v>
      </c>
      <c r="I1215">
        <v>18.62</v>
      </c>
      <c r="J1215">
        <v>20.71</v>
      </c>
      <c r="K1215">
        <v>9.3490000000000002</v>
      </c>
      <c r="L1215">
        <v>11.439</v>
      </c>
      <c r="M1215">
        <v>36848</v>
      </c>
      <c r="N1215" t="s">
        <v>167</v>
      </c>
      <c r="P1215">
        <v>2.2869999999999999</v>
      </c>
      <c r="V1215" t="s">
        <v>35</v>
      </c>
      <c r="W1215" s="1">
        <v>38837</v>
      </c>
      <c r="X1215">
        <v>20060430</v>
      </c>
      <c r="Y1215">
        <v>0.99568599999999996</v>
      </c>
      <c r="AB1215">
        <v>-0.68696535500427702</v>
      </c>
      <c r="AI1215" s="2">
        <f t="shared" si="72"/>
        <v>38837</v>
      </c>
      <c r="AJ1215">
        <f t="shared" si="73"/>
        <v>3.932850540000004</v>
      </c>
      <c r="AK1215">
        <f t="shared" si="74"/>
        <v>3.932850540000004</v>
      </c>
      <c r="AL1215" s="3">
        <f>Sheet2!$Q$35</f>
        <v>10.235623914817568</v>
      </c>
      <c r="AM1215" s="3">
        <f>Sheet2!$Q$37</f>
        <v>7.8277745832156471</v>
      </c>
      <c r="AN1215" s="3">
        <f>Sheet2!$Q$39</f>
        <v>3.8789864960000009</v>
      </c>
      <c r="AU1215">
        <f t="shared" si="75"/>
        <v>2.7998319937209717E-2</v>
      </c>
      <c r="AV1215">
        <f>VLOOKUP(AI1215,Sheet3!C1247:F4538,4,FALSE)</f>
        <v>157.77518372484442</v>
      </c>
    </row>
    <row r="1216" spans="1:48">
      <c r="A1216">
        <v>59684357</v>
      </c>
      <c r="B1216">
        <v>110</v>
      </c>
      <c r="C1216" t="s">
        <v>164</v>
      </c>
      <c r="D1216">
        <v>0</v>
      </c>
      <c r="E1216" t="s">
        <v>165</v>
      </c>
      <c r="F1216" t="s">
        <v>34</v>
      </c>
      <c r="G1216" t="s">
        <v>166</v>
      </c>
      <c r="H1216">
        <v>1</v>
      </c>
      <c r="I1216">
        <v>18.62</v>
      </c>
      <c r="J1216">
        <v>20.71</v>
      </c>
      <c r="K1216">
        <v>9.3490000000000002</v>
      </c>
      <c r="L1216">
        <v>11.439</v>
      </c>
      <c r="M1216">
        <v>36848</v>
      </c>
      <c r="N1216" t="s">
        <v>167</v>
      </c>
      <c r="P1216">
        <v>2.2869999999999999</v>
      </c>
      <c r="V1216" t="s">
        <v>35</v>
      </c>
      <c r="W1216" s="1">
        <v>38838</v>
      </c>
      <c r="X1216">
        <v>20060501</v>
      </c>
      <c r="Y1216">
        <v>0.98910299999999995</v>
      </c>
      <c r="AB1216">
        <v>-0.33500855431993098</v>
      </c>
      <c r="AI1216" s="2">
        <f t="shared" si="72"/>
        <v>38838</v>
      </c>
      <c r="AJ1216">
        <f t="shared" si="73"/>
        <v>4.4865466700000098</v>
      </c>
      <c r="AK1216">
        <f t="shared" si="74"/>
        <v>4.4865466700000098</v>
      </c>
      <c r="AL1216" s="3">
        <f>Sheet2!$Q$35</f>
        <v>10.235623914817568</v>
      </c>
      <c r="AM1216" s="3">
        <f>Sheet2!$Q$37</f>
        <v>7.8277745832156471</v>
      </c>
      <c r="AN1216" s="3">
        <f>Sheet2!$Q$39</f>
        <v>3.8789864960000009</v>
      </c>
      <c r="AU1216">
        <f t="shared" si="75"/>
        <v>3.1940132939779355E-2</v>
      </c>
      <c r="AV1216">
        <f>VLOOKUP(AI1216,Sheet3!C1248:F4539,4,FALSE)</f>
        <v>149.62783476734236</v>
      </c>
    </row>
    <row r="1217" spans="1:48">
      <c r="A1217">
        <v>59706580</v>
      </c>
      <c r="B1217">
        <v>110</v>
      </c>
      <c r="C1217" t="s">
        <v>164</v>
      </c>
      <c r="D1217">
        <v>0</v>
      </c>
      <c r="E1217" t="s">
        <v>165</v>
      </c>
      <c r="F1217" t="s">
        <v>34</v>
      </c>
      <c r="G1217" t="s">
        <v>166</v>
      </c>
      <c r="H1217">
        <v>1</v>
      </c>
      <c r="I1217">
        <v>18.62</v>
      </c>
      <c r="J1217">
        <v>20.71</v>
      </c>
      <c r="K1217">
        <v>9.3490000000000002</v>
      </c>
      <c r="L1217">
        <v>11.439</v>
      </c>
      <c r="M1217">
        <v>36848</v>
      </c>
      <c r="N1217" t="s">
        <v>167</v>
      </c>
      <c r="P1217">
        <v>2.2869999999999999</v>
      </c>
      <c r="V1217" t="s">
        <v>35</v>
      </c>
      <c r="W1217" s="1">
        <v>38839</v>
      </c>
      <c r="X1217">
        <v>20060502</v>
      </c>
      <c r="Y1217">
        <v>0.98231199999999996</v>
      </c>
      <c r="AB1217">
        <v>2.8068862275449E-2</v>
      </c>
      <c r="AI1217" s="2">
        <f t="shared" si="72"/>
        <v>38839</v>
      </c>
      <c r="AJ1217">
        <f t="shared" si="73"/>
        <v>5.0577376800000167</v>
      </c>
      <c r="AK1217">
        <f t="shared" si="74"/>
        <v>5.0577376800000167</v>
      </c>
      <c r="AL1217" s="3">
        <f>Sheet2!$Q$35</f>
        <v>10.235623914817568</v>
      </c>
      <c r="AM1217" s="3">
        <f>Sheet2!$Q$37</f>
        <v>7.8277745832156471</v>
      </c>
      <c r="AN1217" s="3">
        <f>Sheet2!$Q$39</f>
        <v>3.8789864960000009</v>
      </c>
      <c r="AU1217">
        <f t="shared" si="75"/>
        <v>3.6006493580892883E-2</v>
      </c>
      <c r="AV1217">
        <f>VLOOKUP(AI1217,Sheet3!C1249:F4540,4,FALSE)</f>
        <v>149.13190917862485</v>
      </c>
    </row>
    <row r="1218" spans="1:48">
      <c r="A1218">
        <v>59728531</v>
      </c>
      <c r="B1218">
        <v>110</v>
      </c>
      <c r="C1218" t="s">
        <v>164</v>
      </c>
      <c r="D1218">
        <v>0</v>
      </c>
      <c r="E1218" t="s">
        <v>165</v>
      </c>
      <c r="F1218" t="s">
        <v>34</v>
      </c>
      <c r="G1218" t="s">
        <v>166</v>
      </c>
      <c r="H1218">
        <v>1</v>
      </c>
      <c r="I1218">
        <v>18.62</v>
      </c>
      <c r="J1218">
        <v>20.71</v>
      </c>
      <c r="K1218">
        <v>9.3490000000000002</v>
      </c>
      <c r="L1218">
        <v>11.439</v>
      </c>
      <c r="M1218">
        <v>36848</v>
      </c>
      <c r="N1218" t="s">
        <v>167</v>
      </c>
      <c r="P1218">
        <v>2.2869999999999999</v>
      </c>
      <c r="V1218" t="s">
        <v>35</v>
      </c>
      <c r="W1218" s="1">
        <v>38840</v>
      </c>
      <c r="X1218">
        <v>20060503</v>
      </c>
      <c r="Y1218">
        <v>0.97226900000000005</v>
      </c>
      <c r="AB1218">
        <v>0.56501283147989301</v>
      </c>
      <c r="AI1218" s="2">
        <f t="shared" si="72"/>
        <v>38840</v>
      </c>
      <c r="AJ1218">
        <f t="shared" si="73"/>
        <v>5.9024544100000043</v>
      </c>
      <c r="AK1218">
        <f t="shared" si="74"/>
        <v>5.9024544100000043</v>
      </c>
      <c r="AL1218" s="3">
        <f>Sheet2!$Q$35</f>
        <v>10.235623914817568</v>
      </c>
      <c r="AM1218" s="3">
        <f>Sheet2!$Q$37</f>
        <v>7.8277745832156471</v>
      </c>
      <c r="AN1218" s="3">
        <f>Sheet2!$Q$39</f>
        <v>3.8789864960000009</v>
      </c>
      <c r="AU1218">
        <f t="shared" si="75"/>
        <v>4.2020108647702219E-2</v>
      </c>
      <c r="AV1218">
        <f>VLOOKUP(AI1218,Sheet3!C1250:F4541,4,FALSE)</f>
        <v>168.11877457523835</v>
      </c>
    </row>
    <row r="1219" spans="1:48">
      <c r="A1219">
        <v>59750805</v>
      </c>
      <c r="B1219">
        <v>110</v>
      </c>
      <c r="C1219" t="s">
        <v>164</v>
      </c>
      <c r="D1219">
        <v>0</v>
      </c>
      <c r="E1219" t="s">
        <v>165</v>
      </c>
      <c r="F1219" t="s">
        <v>34</v>
      </c>
      <c r="G1219" t="s">
        <v>166</v>
      </c>
      <c r="H1219">
        <v>1</v>
      </c>
      <c r="I1219">
        <v>18.62</v>
      </c>
      <c r="J1219">
        <v>20.71</v>
      </c>
      <c r="K1219">
        <v>9.3490000000000002</v>
      </c>
      <c r="L1219">
        <v>11.439</v>
      </c>
      <c r="M1219">
        <v>36848</v>
      </c>
      <c r="N1219" t="s">
        <v>167</v>
      </c>
      <c r="P1219">
        <v>2.2869999999999999</v>
      </c>
      <c r="V1219" t="s">
        <v>35</v>
      </c>
      <c r="W1219" s="1">
        <v>38841</v>
      </c>
      <c r="X1219">
        <v>20060504</v>
      </c>
      <c r="Y1219">
        <v>0.96567800000000004</v>
      </c>
      <c r="AB1219">
        <v>0.91739734816081697</v>
      </c>
      <c r="AI1219" s="2">
        <f t="shared" ref="AI1219:AI1282" si="76">W1219</f>
        <v>38841</v>
      </c>
      <c r="AJ1219">
        <f t="shared" ref="AJ1219:AJ1282" si="77">$AQ$2*(Y1219^2)+($AR$2*Y1219)+$AS$2</f>
        <v>6.4568234200000063</v>
      </c>
      <c r="AK1219">
        <f t="shared" ref="AK1219:AK1282" si="78">IF(AJ1219&gt;0,AJ1219,0)</f>
        <v>6.4568234200000063</v>
      </c>
      <c r="AL1219" s="3">
        <f>Sheet2!$Q$35</f>
        <v>10.235623914817568</v>
      </c>
      <c r="AM1219" s="3">
        <f>Sheet2!$Q$37</f>
        <v>7.8277745832156471</v>
      </c>
      <c r="AN1219" s="3">
        <f>Sheet2!$Q$39</f>
        <v>3.8789864960000009</v>
      </c>
      <c r="AU1219">
        <f t="shared" ref="AU1219:AU1282" si="79">0.001*(AK1219*86440)/AT$2</f>
        <v>4.5966711944061982E-2</v>
      </c>
      <c r="AV1219">
        <f>VLOOKUP(AI1219,Sheet3!C1251:F4542,4,FALSE)</f>
        <v>188.9476493013741</v>
      </c>
    </row>
    <row r="1220" spans="1:48">
      <c r="A1220">
        <v>59772643</v>
      </c>
      <c r="B1220">
        <v>110</v>
      </c>
      <c r="C1220" t="s">
        <v>164</v>
      </c>
      <c r="D1220">
        <v>0</v>
      </c>
      <c r="E1220" t="s">
        <v>165</v>
      </c>
      <c r="F1220" t="s">
        <v>34</v>
      </c>
      <c r="G1220" t="s">
        <v>166</v>
      </c>
      <c r="H1220">
        <v>1</v>
      </c>
      <c r="I1220">
        <v>18.62</v>
      </c>
      <c r="J1220">
        <v>20.71</v>
      </c>
      <c r="K1220">
        <v>9.3490000000000002</v>
      </c>
      <c r="L1220">
        <v>11.439</v>
      </c>
      <c r="M1220">
        <v>36848</v>
      </c>
      <c r="N1220" t="s">
        <v>167</v>
      </c>
      <c r="P1220">
        <v>2.2869999999999999</v>
      </c>
      <c r="V1220" t="s">
        <v>35</v>
      </c>
      <c r="W1220" s="1">
        <v>38842</v>
      </c>
      <c r="X1220">
        <v>20060505</v>
      </c>
      <c r="Y1220">
        <v>0.96592900000000004</v>
      </c>
      <c r="AB1220">
        <v>0.90397775876817399</v>
      </c>
      <c r="AI1220" s="2">
        <f t="shared" si="76"/>
        <v>38842</v>
      </c>
      <c r="AJ1220">
        <f t="shared" si="77"/>
        <v>6.4357118100000008</v>
      </c>
      <c r="AK1220">
        <f t="shared" si="78"/>
        <v>6.4357118100000008</v>
      </c>
      <c r="AL1220" s="3">
        <f>Sheet2!$Q$35</f>
        <v>10.235623914817568</v>
      </c>
      <c r="AM1220" s="3">
        <f>Sheet2!$Q$37</f>
        <v>7.8277745832156471</v>
      </c>
      <c r="AN1220" s="3">
        <f>Sheet2!$Q$39</f>
        <v>3.8789864960000009</v>
      </c>
      <c r="AU1220">
        <f t="shared" si="79"/>
        <v>4.5816416476395984E-2</v>
      </c>
      <c r="AV1220">
        <f>VLOOKUP(AI1220,Sheet3!C1252:F4543,4,FALSE)</f>
        <v>206.0925053684654</v>
      </c>
    </row>
    <row r="1221" spans="1:48">
      <c r="A1221">
        <v>59794939</v>
      </c>
      <c r="B1221">
        <v>110</v>
      </c>
      <c r="C1221" t="s">
        <v>164</v>
      </c>
      <c r="D1221">
        <v>0</v>
      </c>
      <c r="E1221" t="s">
        <v>165</v>
      </c>
      <c r="F1221" t="s">
        <v>34</v>
      </c>
      <c r="G1221" t="s">
        <v>166</v>
      </c>
      <c r="H1221">
        <v>1</v>
      </c>
      <c r="I1221">
        <v>18.62</v>
      </c>
      <c r="J1221">
        <v>20.71</v>
      </c>
      <c r="K1221">
        <v>9.3490000000000002</v>
      </c>
      <c r="L1221">
        <v>11.439</v>
      </c>
      <c r="M1221">
        <v>36848</v>
      </c>
      <c r="N1221" t="s">
        <v>167</v>
      </c>
      <c r="P1221">
        <v>2.2869999999999999</v>
      </c>
      <c r="V1221" t="s">
        <v>35</v>
      </c>
      <c r="W1221" s="1">
        <v>38843</v>
      </c>
      <c r="X1221">
        <v>20060506</v>
      </c>
      <c r="Y1221">
        <v>0.97193600000000002</v>
      </c>
      <c r="AB1221">
        <v>0.58281650983746502</v>
      </c>
      <c r="AI1221" s="2">
        <f t="shared" si="76"/>
        <v>38843</v>
      </c>
      <c r="AJ1221">
        <f t="shared" si="77"/>
        <v>5.9304630400000065</v>
      </c>
      <c r="AK1221">
        <f t="shared" si="78"/>
        <v>5.9304630400000065</v>
      </c>
      <c r="AL1221" s="3">
        <f>Sheet2!$Q$35</f>
        <v>10.235623914817568</v>
      </c>
      <c r="AM1221" s="3">
        <f>Sheet2!$Q$37</f>
        <v>7.8277745832156471</v>
      </c>
      <c r="AN1221" s="3">
        <f>Sheet2!$Q$39</f>
        <v>3.8789864960000009</v>
      </c>
      <c r="AU1221">
        <f t="shared" si="79"/>
        <v>4.2219504626717225E-2</v>
      </c>
      <c r="AV1221">
        <f>VLOOKUP(AI1221,Sheet3!C1253:F4544,4,FALSE)</f>
        <v>214.16900781329355</v>
      </c>
    </row>
    <row r="1222" spans="1:48">
      <c r="A1222">
        <v>59816890</v>
      </c>
      <c r="B1222">
        <v>110</v>
      </c>
      <c r="C1222" t="s">
        <v>164</v>
      </c>
      <c r="D1222">
        <v>0</v>
      </c>
      <c r="E1222" t="s">
        <v>165</v>
      </c>
      <c r="F1222" t="s">
        <v>34</v>
      </c>
      <c r="G1222" t="s">
        <v>166</v>
      </c>
      <c r="H1222">
        <v>1</v>
      </c>
      <c r="I1222">
        <v>18.62</v>
      </c>
      <c r="J1222">
        <v>20.71</v>
      </c>
      <c r="K1222">
        <v>9.3490000000000002</v>
      </c>
      <c r="L1222">
        <v>11.439</v>
      </c>
      <c r="M1222">
        <v>36848</v>
      </c>
      <c r="N1222" t="s">
        <v>167</v>
      </c>
      <c r="P1222">
        <v>2.2869999999999999</v>
      </c>
      <c r="V1222" t="s">
        <v>35</v>
      </c>
      <c r="W1222" s="1">
        <v>38844</v>
      </c>
      <c r="X1222">
        <v>20060507</v>
      </c>
      <c r="Y1222">
        <v>0.98050199999999998</v>
      </c>
      <c r="AB1222">
        <v>0.12483960650128199</v>
      </c>
      <c r="AI1222" s="2">
        <f t="shared" si="76"/>
        <v>38844</v>
      </c>
      <c r="AJ1222">
        <f t="shared" si="77"/>
        <v>5.2099767800000052</v>
      </c>
      <c r="AK1222">
        <f t="shared" si="78"/>
        <v>5.2099767800000052</v>
      </c>
      <c r="AL1222" s="3">
        <f>Sheet2!$Q$35</f>
        <v>10.235623914817568</v>
      </c>
      <c r="AM1222" s="3">
        <f>Sheet2!$Q$37</f>
        <v>7.8277745832156471</v>
      </c>
      <c r="AN1222" s="3">
        <f>Sheet2!$Q$39</f>
        <v>3.8789864960000009</v>
      </c>
      <c r="AU1222">
        <f t="shared" si="79"/>
        <v>3.7090297550914218E-2</v>
      </c>
      <c r="AV1222">
        <f>VLOOKUP(AI1222,Sheet3!C1254:F4545,4,FALSE)</f>
        <v>199.57462620246375</v>
      </c>
    </row>
    <row r="1223" spans="1:48">
      <c r="A1223">
        <v>59839221</v>
      </c>
      <c r="B1223">
        <v>110</v>
      </c>
      <c r="C1223" t="s">
        <v>164</v>
      </c>
      <c r="D1223">
        <v>0</v>
      </c>
      <c r="E1223" t="s">
        <v>165</v>
      </c>
      <c r="F1223" t="s">
        <v>34</v>
      </c>
      <c r="G1223" t="s">
        <v>166</v>
      </c>
      <c r="H1223">
        <v>1</v>
      </c>
      <c r="I1223">
        <v>18.62</v>
      </c>
      <c r="J1223">
        <v>20.71</v>
      </c>
      <c r="K1223">
        <v>9.3490000000000002</v>
      </c>
      <c r="L1223">
        <v>11.439</v>
      </c>
      <c r="M1223">
        <v>36848</v>
      </c>
      <c r="N1223" t="s">
        <v>167</v>
      </c>
      <c r="P1223">
        <v>2.2869999999999999</v>
      </c>
      <c r="V1223" t="s">
        <v>35</v>
      </c>
      <c r="W1223" s="1">
        <v>38845</v>
      </c>
      <c r="X1223">
        <v>20060508</v>
      </c>
      <c r="Y1223">
        <v>0.98516400000000004</v>
      </c>
      <c r="AB1223">
        <v>-0.12441189050470899</v>
      </c>
      <c r="AI1223" s="2">
        <f t="shared" si="76"/>
        <v>38845</v>
      </c>
      <c r="AJ1223">
        <f t="shared" si="77"/>
        <v>4.8178559600000028</v>
      </c>
      <c r="AK1223">
        <f t="shared" si="78"/>
        <v>4.8178559600000028</v>
      </c>
      <c r="AL1223" s="3">
        <f>Sheet2!$Q$35</f>
        <v>10.235623914817568</v>
      </c>
      <c r="AM1223" s="3">
        <f>Sheet2!$Q$37</f>
        <v>7.8277745832156471</v>
      </c>
      <c r="AN1223" s="3">
        <f>Sheet2!$Q$39</f>
        <v>3.8789864960000009</v>
      </c>
      <c r="AU1223">
        <f t="shared" si="79"/>
        <v>3.4298753844704356E-2</v>
      </c>
      <c r="AV1223">
        <f>VLOOKUP(AI1223,Sheet3!C1255:F4546,4,FALSE)</f>
        <v>180.02098870445877</v>
      </c>
    </row>
    <row r="1224" spans="1:48">
      <c r="A1224">
        <v>59860376</v>
      </c>
      <c r="B1224">
        <v>110</v>
      </c>
      <c r="C1224" t="s">
        <v>164</v>
      </c>
      <c r="D1224">
        <v>0</v>
      </c>
      <c r="E1224" t="s">
        <v>165</v>
      </c>
      <c r="F1224" t="s">
        <v>34</v>
      </c>
      <c r="G1224" t="s">
        <v>166</v>
      </c>
      <c r="H1224">
        <v>1</v>
      </c>
      <c r="I1224">
        <v>18.62</v>
      </c>
      <c r="J1224">
        <v>20.71</v>
      </c>
      <c r="K1224">
        <v>9.3490000000000002</v>
      </c>
      <c r="L1224">
        <v>11.439</v>
      </c>
      <c r="M1224">
        <v>36848</v>
      </c>
      <c r="N1224" t="s">
        <v>167</v>
      </c>
      <c r="P1224">
        <v>2.2869999999999999</v>
      </c>
      <c r="V1224" t="s">
        <v>35</v>
      </c>
      <c r="W1224" s="1">
        <v>38846</v>
      </c>
      <c r="X1224">
        <v>20060509</v>
      </c>
      <c r="Y1224">
        <v>0.985626</v>
      </c>
      <c r="AB1224">
        <v>-0.149112489307102</v>
      </c>
      <c r="AI1224" s="2">
        <f t="shared" si="76"/>
        <v>38846</v>
      </c>
      <c r="AJ1224">
        <f t="shared" si="77"/>
        <v>4.7789971400000013</v>
      </c>
      <c r="AK1224">
        <f t="shared" si="78"/>
        <v>4.7789971400000013</v>
      </c>
      <c r="AL1224" s="3">
        <f>Sheet2!$Q$35</f>
        <v>10.235623914817568</v>
      </c>
      <c r="AM1224" s="3">
        <f>Sheet2!$Q$37</f>
        <v>7.8277745832156471</v>
      </c>
      <c r="AN1224" s="3">
        <f>Sheet2!$Q$39</f>
        <v>3.8789864960000009</v>
      </c>
      <c r="AU1224">
        <f t="shared" si="79"/>
        <v>3.4022114378323191E-2</v>
      </c>
      <c r="AV1224">
        <f>VLOOKUP(AI1224,Sheet3!C1256:F4547,4,FALSE)</f>
        <v>159.40465351634484</v>
      </c>
    </row>
    <row r="1225" spans="1:48">
      <c r="A1225">
        <v>59877479</v>
      </c>
      <c r="B1225">
        <v>110</v>
      </c>
      <c r="C1225" t="s">
        <v>164</v>
      </c>
      <c r="D1225">
        <v>0</v>
      </c>
      <c r="E1225" t="s">
        <v>165</v>
      </c>
      <c r="F1225" t="s">
        <v>34</v>
      </c>
      <c r="G1225" t="s">
        <v>166</v>
      </c>
      <c r="H1225">
        <v>1</v>
      </c>
      <c r="I1225">
        <v>18.62</v>
      </c>
      <c r="J1225">
        <v>20.71</v>
      </c>
      <c r="K1225">
        <v>9.3490000000000002</v>
      </c>
      <c r="L1225">
        <v>11.439</v>
      </c>
      <c r="M1225">
        <v>36848</v>
      </c>
      <c r="N1225" t="s">
        <v>167</v>
      </c>
      <c r="P1225">
        <v>2.2869999999999999</v>
      </c>
      <c r="V1225" t="s">
        <v>35</v>
      </c>
      <c r="W1225" s="1">
        <v>38847</v>
      </c>
      <c r="X1225">
        <v>20060510</v>
      </c>
      <c r="Y1225">
        <v>0.98551200000000005</v>
      </c>
      <c r="AB1225">
        <v>-0.143017536355865</v>
      </c>
      <c r="AI1225" s="2">
        <f t="shared" si="76"/>
        <v>38847</v>
      </c>
      <c r="AJ1225">
        <f t="shared" si="77"/>
        <v>4.7885856799999971</v>
      </c>
      <c r="AK1225">
        <f t="shared" si="78"/>
        <v>4.7885856799999971</v>
      </c>
      <c r="AL1225" s="3">
        <f>Sheet2!$Q$35</f>
        <v>10.235623914817568</v>
      </c>
      <c r="AM1225" s="3">
        <f>Sheet2!$Q$37</f>
        <v>7.8277745832156471</v>
      </c>
      <c r="AN1225" s="3">
        <f>Sheet2!$Q$39</f>
        <v>3.8789864960000009</v>
      </c>
      <c r="AU1225">
        <f t="shared" si="79"/>
        <v>3.4090376064832791E-2</v>
      </c>
      <c r="AV1225">
        <f>VLOOKUP(AI1225,Sheet3!C1257:F4548,4,FALSE)</f>
        <v>138.85916484090484</v>
      </c>
    </row>
    <row r="1226" spans="1:48">
      <c r="A1226">
        <v>59895498</v>
      </c>
      <c r="B1226">
        <v>110</v>
      </c>
      <c r="C1226" t="s">
        <v>164</v>
      </c>
      <c r="D1226">
        <v>0</v>
      </c>
      <c r="E1226" t="s">
        <v>165</v>
      </c>
      <c r="F1226" t="s">
        <v>34</v>
      </c>
      <c r="G1226" t="s">
        <v>166</v>
      </c>
      <c r="H1226">
        <v>1</v>
      </c>
      <c r="I1226">
        <v>18.62</v>
      </c>
      <c r="J1226">
        <v>20.71</v>
      </c>
      <c r="K1226">
        <v>9.3490000000000002</v>
      </c>
      <c r="L1226">
        <v>11.439</v>
      </c>
      <c r="M1226">
        <v>36848</v>
      </c>
      <c r="N1226" t="s">
        <v>167</v>
      </c>
      <c r="P1226">
        <v>2.2869999999999999</v>
      </c>
      <c r="V1226" t="s">
        <v>35</v>
      </c>
      <c r="W1226" s="1">
        <v>38848</v>
      </c>
      <c r="X1226">
        <v>20060511</v>
      </c>
      <c r="Y1226">
        <v>0.98174300000000003</v>
      </c>
      <c r="AB1226">
        <v>5.8490162532074903E-2</v>
      </c>
      <c r="AI1226" s="2">
        <f t="shared" si="76"/>
        <v>38848</v>
      </c>
      <c r="AJ1226">
        <f t="shared" si="77"/>
        <v>5.1055962700000066</v>
      </c>
      <c r="AK1226">
        <f t="shared" si="78"/>
        <v>5.1055962700000066</v>
      </c>
      <c r="AL1226" s="3">
        <f>Sheet2!$Q$35</f>
        <v>10.235623914817568</v>
      </c>
      <c r="AM1226" s="3">
        <f>Sheet2!$Q$37</f>
        <v>7.8277745832156471</v>
      </c>
      <c r="AN1226" s="3">
        <f>Sheet2!$Q$39</f>
        <v>3.8789864960000009</v>
      </c>
      <c r="AU1226">
        <f t="shared" si="79"/>
        <v>3.6347203226717223E-2</v>
      </c>
      <c r="AV1226">
        <f>VLOOKUP(AI1226,Sheet3!C1258:F4549,4,FALSE)</f>
        <v>145.51873703225436</v>
      </c>
    </row>
    <row r="1227" spans="1:48">
      <c r="A1227">
        <v>59917255</v>
      </c>
      <c r="B1227">
        <v>110</v>
      </c>
      <c r="C1227" t="s">
        <v>164</v>
      </c>
      <c r="D1227">
        <v>0</v>
      </c>
      <c r="E1227" t="s">
        <v>165</v>
      </c>
      <c r="F1227" t="s">
        <v>34</v>
      </c>
      <c r="G1227" t="s">
        <v>166</v>
      </c>
      <c r="H1227">
        <v>1</v>
      </c>
      <c r="I1227">
        <v>18.62</v>
      </c>
      <c r="J1227">
        <v>20.71</v>
      </c>
      <c r="K1227">
        <v>9.3490000000000002</v>
      </c>
      <c r="L1227">
        <v>11.439</v>
      </c>
      <c r="M1227">
        <v>36848</v>
      </c>
      <c r="N1227" t="s">
        <v>167</v>
      </c>
      <c r="P1227">
        <v>2.2869999999999999</v>
      </c>
      <c r="V1227" t="s">
        <v>35</v>
      </c>
      <c r="W1227" s="1">
        <v>38849</v>
      </c>
      <c r="X1227">
        <v>20060512</v>
      </c>
      <c r="Y1227">
        <v>0.971302</v>
      </c>
      <c r="AB1227">
        <v>0.61671300256629402</v>
      </c>
      <c r="AI1227" s="2">
        <f t="shared" si="76"/>
        <v>38849</v>
      </c>
      <c r="AJ1227">
        <f t="shared" si="77"/>
        <v>5.9837887800000118</v>
      </c>
      <c r="AK1227">
        <f t="shared" si="78"/>
        <v>5.9837887800000118</v>
      </c>
      <c r="AL1227" s="3">
        <f>Sheet2!$Q$35</f>
        <v>10.235623914817568</v>
      </c>
      <c r="AM1227" s="3">
        <f>Sheet2!$Q$37</f>
        <v>7.8277745832156471</v>
      </c>
      <c r="AN1227" s="3">
        <f>Sheet2!$Q$39</f>
        <v>3.8789864960000009</v>
      </c>
      <c r="AU1227">
        <f t="shared" si="79"/>
        <v>4.2599135409586646E-2</v>
      </c>
      <c r="AV1227">
        <f>VLOOKUP(AI1227,Sheet3!C1259:F4550,4,FALSE)</f>
        <v>181.29622593258952</v>
      </c>
    </row>
    <row r="1228" spans="1:48">
      <c r="A1228">
        <v>59939563</v>
      </c>
      <c r="B1228">
        <v>110</v>
      </c>
      <c r="C1228" t="s">
        <v>164</v>
      </c>
      <c r="D1228">
        <v>0</v>
      </c>
      <c r="E1228" t="s">
        <v>165</v>
      </c>
      <c r="F1228" t="s">
        <v>34</v>
      </c>
      <c r="G1228" t="s">
        <v>166</v>
      </c>
      <c r="H1228">
        <v>1</v>
      </c>
      <c r="I1228">
        <v>18.62</v>
      </c>
      <c r="J1228">
        <v>20.71</v>
      </c>
      <c r="K1228">
        <v>9.3490000000000002</v>
      </c>
      <c r="L1228">
        <v>11.439</v>
      </c>
      <c r="M1228">
        <v>36848</v>
      </c>
      <c r="N1228" t="s">
        <v>167</v>
      </c>
      <c r="P1228">
        <v>2.2869999999999999</v>
      </c>
      <c r="V1228" t="s">
        <v>35</v>
      </c>
      <c r="W1228" s="1">
        <v>38850</v>
      </c>
      <c r="X1228">
        <v>20060513</v>
      </c>
      <c r="Y1228">
        <v>0.97654799999999997</v>
      </c>
      <c r="AB1228">
        <v>0.33623823781009399</v>
      </c>
      <c r="AI1228" s="2">
        <f t="shared" si="76"/>
        <v>38850</v>
      </c>
      <c r="AJ1228">
        <f t="shared" si="77"/>
        <v>5.5425477200000159</v>
      </c>
      <c r="AK1228">
        <f t="shared" si="78"/>
        <v>5.5425477200000159</v>
      </c>
      <c r="AL1228" s="3">
        <f>Sheet2!$Q$35</f>
        <v>10.235623914817568</v>
      </c>
      <c r="AM1228" s="3">
        <f>Sheet2!$Q$37</f>
        <v>7.8277745832156471</v>
      </c>
      <c r="AN1228" s="3">
        <f>Sheet2!$Q$39</f>
        <v>3.8789864960000009</v>
      </c>
      <c r="AU1228">
        <f t="shared" si="79"/>
        <v>3.9457900256695877E-2</v>
      </c>
      <c r="AV1228">
        <f>VLOOKUP(AI1228,Sheet3!C1260:F4551,4,FALSE)</f>
        <v>226.14206845518788</v>
      </c>
    </row>
    <row r="1229" spans="1:48">
      <c r="A1229">
        <v>59961497</v>
      </c>
      <c r="B1229">
        <v>110</v>
      </c>
      <c r="C1229" t="s">
        <v>164</v>
      </c>
      <c r="D1229">
        <v>0</v>
      </c>
      <c r="E1229" t="s">
        <v>165</v>
      </c>
      <c r="F1229" t="s">
        <v>34</v>
      </c>
      <c r="G1229" t="s">
        <v>166</v>
      </c>
      <c r="H1229">
        <v>1</v>
      </c>
      <c r="I1229">
        <v>18.62</v>
      </c>
      <c r="J1229">
        <v>20.71</v>
      </c>
      <c r="K1229">
        <v>9.3490000000000002</v>
      </c>
      <c r="L1229">
        <v>11.439</v>
      </c>
      <c r="M1229">
        <v>36848</v>
      </c>
      <c r="N1229" t="s">
        <v>167</v>
      </c>
      <c r="P1229">
        <v>2.2869999999999999</v>
      </c>
      <c r="V1229" t="s">
        <v>35</v>
      </c>
      <c r="W1229" s="1">
        <v>38851</v>
      </c>
      <c r="X1229">
        <v>20060514</v>
      </c>
      <c r="Y1229">
        <v>0.97654799999999997</v>
      </c>
      <c r="AB1229">
        <v>0.33623823781009399</v>
      </c>
      <c r="AI1229" s="2">
        <f t="shared" si="76"/>
        <v>38851</v>
      </c>
      <c r="AJ1229">
        <f t="shared" si="77"/>
        <v>5.5425477200000159</v>
      </c>
      <c r="AK1229">
        <f t="shared" si="78"/>
        <v>5.5425477200000159</v>
      </c>
      <c r="AL1229" s="3">
        <f>Sheet2!$Q$35</f>
        <v>10.235623914817568</v>
      </c>
      <c r="AM1229" s="3">
        <f>Sheet2!$Q$37</f>
        <v>7.8277745832156471</v>
      </c>
      <c r="AN1229" s="3">
        <f>Sheet2!$Q$39</f>
        <v>3.8789864960000009</v>
      </c>
      <c r="AU1229">
        <f t="shared" si="79"/>
        <v>3.9457900256695877E-2</v>
      </c>
      <c r="AV1229">
        <f>VLOOKUP(AI1229,Sheet3!C1261:F4552,4,FALSE)</f>
        <v>278.28510178320113</v>
      </c>
    </row>
    <row r="1230" spans="1:48">
      <c r="A1230">
        <v>59983786</v>
      </c>
      <c r="B1230">
        <v>110</v>
      </c>
      <c r="C1230" t="s">
        <v>164</v>
      </c>
      <c r="D1230">
        <v>0</v>
      </c>
      <c r="E1230" t="s">
        <v>165</v>
      </c>
      <c r="F1230" t="s">
        <v>34</v>
      </c>
      <c r="G1230" t="s">
        <v>166</v>
      </c>
      <c r="H1230">
        <v>1</v>
      </c>
      <c r="I1230">
        <v>18.62</v>
      </c>
      <c r="J1230">
        <v>20.71</v>
      </c>
      <c r="K1230">
        <v>9.3490000000000002</v>
      </c>
      <c r="L1230">
        <v>11.439</v>
      </c>
      <c r="M1230">
        <v>36848</v>
      </c>
      <c r="N1230" t="s">
        <v>167</v>
      </c>
      <c r="P1230">
        <v>2.2869999999999999</v>
      </c>
      <c r="V1230" t="s">
        <v>35</v>
      </c>
      <c r="W1230" s="1">
        <v>38852</v>
      </c>
      <c r="X1230">
        <v>20060515</v>
      </c>
      <c r="Y1230">
        <v>0.98205399999999998</v>
      </c>
      <c r="AB1230">
        <v>4.1862703165097201E-2</v>
      </c>
      <c r="AI1230" s="2">
        <f t="shared" si="76"/>
        <v>38852</v>
      </c>
      <c r="AJ1230">
        <f t="shared" si="77"/>
        <v>5.0794380600000153</v>
      </c>
      <c r="AK1230">
        <f t="shared" si="78"/>
        <v>5.0794380600000153</v>
      </c>
      <c r="AL1230" s="3">
        <f>Sheet2!$Q$35</f>
        <v>10.235623914817568</v>
      </c>
      <c r="AM1230" s="3">
        <f>Sheet2!$Q$37</f>
        <v>7.8277745832156471</v>
      </c>
      <c r="AN1230" s="3">
        <f>Sheet2!$Q$39</f>
        <v>3.8789864960000009</v>
      </c>
      <c r="AU1230">
        <f t="shared" si="79"/>
        <v>3.6160980555625215E-2</v>
      </c>
      <c r="AV1230">
        <f>VLOOKUP(AI1230,Sheet3!C1262:F4553,4,FALSE)</f>
        <v>318.10084190595035</v>
      </c>
    </row>
    <row r="1231" spans="1:48">
      <c r="A1231">
        <v>60005620</v>
      </c>
      <c r="B1231">
        <v>110</v>
      </c>
      <c r="C1231" t="s">
        <v>164</v>
      </c>
      <c r="D1231">
        <v>0</v>
      </c>
      <c r="E1231" t="s">
        <v>165</v>
      </c>
      <c r="F1231" t="s">
        <v>34</v>
      </c>
      <c r="G1231" t="s">
        <v>166</v>
      </c>
      <c r="H1231">
        <v>1</v>
      </c>
      <c r="I1231">
        <v>18.62</v>
      </c>
      <c r="J1231">
        <v>20.71</v>
      </c>
      <c r="K1231">
        <v>9.3490000000000002</v>
      </c>
      <c r="L1231">
        <v>11.439</v>
      </c>
      <c r="M1231">
        <v>36848</v>
      </c>
      <c r="N1231" t="s">
        <v>167</v>
      </c>
      <c r="P1231">
        <v>2.2869999999999999</v>
      </c>
      <c r="V1231" t="s">
        <v>35</v>
      </c>
      <c r="W1231" s="1">
        <v>38853</v>
      </c>
      <c r="X1231">
        <v>20060516</v>
      </c>
      <c r="Y1231">
        <v>0.99015399999999998</v>
      </c>
      <c r="AB1231">
        <v>-0.39119974337040297</v>
      </c>
      <c r="AI1231" s="2">
        <f t="shared" si="76"/>
        <v>38853</v>
      </c>
      <c r="AJ1231">
        <f t="shared" si="77"/>
        <v>4.3981470600000137</v>
      </c>
      <c r="AK1231">
        <f t="shared" si="78"/>
        <v>4.3981470600000137</v>
      </c>
      <c r="AL1231" s="3">
        <f>Sheet2!$Q$35</f>
        <v>10.235623914817568</v>
      </c>
      <c r="AM1231" s="3">
        <f>Sheet2!$Q$37</f>
        <v>7.8277745832156471</v>
      </c>
      <c r="AN1231" s="3">
        <f>Sheet2!$Q$39</f>
        <v>3.8789864960000009</v>
      </c>
      <c r="AU1231">
        <f t="shared" si="79"/>
        <v>3.1310808093098434E-2</v>
      </c>
      <c r="AV1231">
        <f>VLOOKUP(AI1231,Sheet3!C1263:F4554,4,FALSE)</f>
        <v>335.1040049476938</v>
      </c>
    </row>
    <row r="1232" spans="1:48">
      <c r="A1232">
        <v>60028033</v>
      </c>
      <c r="B1232">
        <v>110</v>
      </c>
      <c r="C1232" t="s">
        <v>164</v>
      </c>
      <c r="D1232">
        <v>0</v>
      </c>
      <c r="E1232" t="s">
        <v>165</v>
      </c>
      <c r="F1232" t="s">
        <v>34</v>
      </c>
      <c r="G1232" t="s">
        <v>166</v>
      </c>
      <c r="H1232">
        <v>1</v>
      </c>
      <c r="I1232">
        <v>18.62</v>
      </c>
      <c r="J1232">
        <v>20.71</v>
      </c>
      <c r="K1232">
        <v>9.3490000000000002</v>
      </c>
      <c r="L1232">
        <v>11.439</v>
      </c>
      <c r="M1232">
        <v>36848</v>
      </c>
      <c r="N1232" t="s">
        <v>167</v>
      </c>
      <c r="P1232">
        <v>2.2869999999999999</v>
      </c>
      <c r="V1232" t="s">
        <v>35</v>
      </c>
      <c r="W1232" s="1">
        <v>38854</v>
      </c>
      <c r="X1232">
        <v>20060517</v>
      </c>
      <c r="Y1232">
        <v>0.98026500000000005</v>
      </c>
      <c r="AB1232">
        <v>0.13751069289991</v>
      </c>
      <c r="AI1232" s="2">
        <f t="shared" si="76"/>
        <v>38854</v>
      </c>
      <c r="AJ1232">
        <f t="shared" si="77"/>
        <v>5.229910849999996</v>
      </c>
      <c r="AK1232">
        <f t="shared" si="78"/>
        <v>5.229910849999996</v>
      </c>
      <c r="AL1232" s="3">
        <f>Sheet2!$Q$35</f>
        <v>10.235623914817568</v>
      </c>
      <c r="AM1232" s="3">
        <f>Sheet2!$Q$37</f>
        <v>7.8277745832156471</v>
      </c>
      <c r="AN1232" s="3">
        <f>Sheet2!$Q$39</f>
        <v>3.8789864960000009</v>
      </c>
      <c r="AU1232">
        <f t="shared" si="79"/>
        <v>3.7232210004447347E-2</v>
      </c>
      <c r="AV1232">
        <f>VLOOKUP(AI1232,Sheet3!C1264:F4555,4,FALSE)</f>
        <v>344.31405159530487</v>
      </c>
    </row>
    <row r="1233" spans="1:48">
      <c r="A1233">
        <v>60050375</v>
      </c>
      <c r="B1233">
        <v>110</v>
      </c>
      <c r="C1233" t="s">
        <v>164</v>
      </c>
      <c r="D1233">
        <v>0</v>
      </c>
      <c r="E1233" t="s">
        <v>165</v>
      </c>
      <c r="F1233" t="s">
        <v>34</v>
      </c>
      <c r="G1233" t="s">
        <v>166</v>
      </c>
      <c r="H1233">
        <v>1</v>
      </c>
      <c r="I1233">
        <v>18.62</v>
      </c>
      <c r="J1233">
        <v>20.71</v>
      </c>
      <c r="K1233">
        <v>9.3490000000000002</v>
      </c>
      <c r="L1233">
        <v>11.439</v>
      </c>
      <c r="M1233">
        <v>36848</v>
      </c>
      <c r="N1233" t="s">
        <v>167</v>
      </c>
      <c r="P1233">
        <v>2.2869999999999999</v>
      </c>
      <c r="V1233" t="s">
        <v>35</v>
      </c>
      <c r="W1233" s="1">
        <v>38855</v>
      </c>
      <c r="X1233">
        <v>20060518</v>
      </c>
      <c r="Y1233">
        <v>0.97935000000000005</v>
      </c>
      <c r="AB1233">
        <v>0.18643071000854899</v>
      </c>
      <c r="AI1233" s="2">
        <f t="shared" si="76"/>
        <v>38855</v>
      </c>
      <c r="AJ1233">
        <f t="shared" si="77"/>
        <v>5.3068714999999997</v>
      </c>
      <c r="AK1233">
        <f t="shared" si="78"/>
        <v>5.3068714999999997</v>
      </c>
      <c r="AL1233" s="3">
        <f>Sheet2!$Q$35</f>
        <v>10.235623914817568</v>
      </c>
      <c r="AM1233" s="3">
        <f>Sheet2!$Q$37</f>
        <v>7.8277745832156471</v>
      </c>
      <c r="AN1233" s="3">
        <f>Sheet2!$Q$39</f>
        <v>3.8789864960000009</v>
      </c>
      <c r="AU1233">
        <f t="shared" si="79"/>
        <v>3.7780099856695767E-2</v>
      </c>
      <c r="AV1233">
        <f>VLOOKUP(AI1233,Sheet3!C1265:F4556,4,FALSE)</f>
        <v>338.64633058139037</v>
      </c>
    </row>
    <row r="1234" spans="1:48">
      <c r="A1234">
        <v>60072234</v>
      </c>
      <c r="B1234">
        <v>110</v>
      </c>
      <c r="C1234" t="s">
        <v>164</v>
      </c>
      <c r="D1234">
        <v>0</v>
      </c>
      <c r="E1234" t="s">
        <v>165</v>
      </c>
      <c r="F1234" t="s">
        <v>34</v>
      </c>
      <c r="G1234" t="s">
        <v>166</v>
      </c>
      <c r="H1234">
        <v>1</v>
      </c>
      <c r="I1234">
        <v>18.62</v>
      </c>
      <c r="J1234">
        <v>20.71</v>
      </c>
      <c r="K1234">
        <v>9.3490000000000002</v>
      </c>
      <c r="L1234">
        <v>11.439</v>
      </c>
      <c r="M1234">
        <v>36848</v>
      </c>
      <c r="N1234" t="s">
        <v>167</v>
      </c>
      <c r="P1234">
        <v>2.2869999999999999</v>
      </c>
      <c r="V1234" t="s">
        <v>35</v>
      </c>
      <c r="W1234" s="1">
        <v>38856</v>
      </c>
      <c r="X1234">
        <v>20060519</v>
      </c>
      <c r="Y1234">
        <v>0.97609900000000005</v>
      </c>
      <c r="AB1234">
        <v>0.36024379811804502</v>
      </c>
      <c r="AI1234" s="2">
        <f t="shared" si="76"/>
        <v>38856</v>
      </c>
      <c r="AJ1234">
        <f t="shared" si="77"/>
        <v>5.5803131100000058</v>
      </c>
      <c r="AK1234">
        <f t="shared" si="78"/>
        <v>5.5803131100000058</v>
      </c>
      <c r="AL1234" s="3">
        <f>Sheet2!$Q$35</f>
        <v>10.235623914817568</v>
      </c>
      <c r="AM1234" s="3">
        <f>Sheet2!$Q$37</f>
        <v>7.8277745832156471</v>
      </c>
      <c r="AN1234" s="3">
        <f>Sheet2!$Q$39</f>
        <v>3.8789864960000009</v>
      </c>
      <c r="AU1234">
        <f t="shared" si="79"/>
        <v>3.9726755495667974E-2</v>
      </c>
      <c r="AV1234">
        <f>VLOOKUP(AI1234,Sheet3!C1266:F4557,4,FALSE)</f>
        <v>325.89395830008277</v>
      </c>
    </row>
    <row r="1235" spans="1:48">
      <c r="A1235">
        <v>60094580</v>
      </c>
      <c r="B1235">
        <v>110</v>
      </c>
      <c r="C1235" t="s">
        <v>164</v>
      </c>
      <c r="D1235">
        <v>0</v>
      </c>
      <c r="E1235" t="s">
        <v>165</v>
      </c>
      <c r="F1235" t="s">
        <v>34</v>
      </c>
      <c r="G1235" t="s">
        <v>166</v>
      </c>
      <c r="H1235">
        <v>1</v>
      </c>
      <c r="I1235">
        <v>18.62</v>
      </c>
      <c r="J1235">
        <v>20.71</v>
      </c>
      <c r="K1235">
        <v>9.3490000000000002</v>
      </c>
      <c r="L1235">
        <v>11.439</v>
      </c>
      <c r="M1235">
        <v>36848</v>
      </c>
      <c r="N1235" t="s">
        <v>167</v>
      </c>
      <c r="P1235">
        <v>2.2869999999999999</v>
      </c>
      <c r="V1235" t="s">
        <v>35</v>
      </c>
      <c r="W1235" s="1">
        <v>38857</v>
      </c>
      <c r="X1235">
        <v>20060520</v>
      </c>
      <c r="Y1235">
        <v>0.97874700000000003</v>
      </c>
      <c r="AB1235">
        <v>0.21866980325063801</v>
      </c>
      <c r="AI1235" s="2">
        <f t="shared" si="76"/>
        <v>38857</v>
      </c>
      <c r="AJ1235">
        <f t="shared" si="77"/>
        <v>5.3575898300000091</v>
      </c>
      <c r="AK1235">
        <f t="shared" si="78"/>
        <v>5.3575898300000091</v>
      </c>
      <c r="AL1235" s="3">
        <f>Sheet2!$Q$35</f>
        <v>10.235623914817568</v>
      </c>
      <c r="AM1235" s="3">
        <f>Sheet2!$Q$37</f>
        <v>7.8277745832156471</v>
      </c>
      <c r="AN1235" s="3">
        <f>Sheet2!$Q$39</f>
        <v>3.8789864960000009</v>
      </c>
      <c r="AU1235">
        <f t="shared" si="79"/>
        <v>3.8141168251128385E-2</v>
      </c>
      <c r="AV1235">
        <f>VLOOKUP(AI1235,Sheet3!C1267:F4558,4,FALSE)</f>
        <v>315.97544652573242</v>
      </c>
    </row>
    <row r="1236" spans="1:48">
      <c r="A1236">
        <v>60116409</v>
      </c>
      <c r="B1236">
        <v>110</v>
      </c>
      <c r="C1236" t="s">
        <v>164</v>
      </c>
      <c r="D1236">
        <v>0</v>
      </c>
      <c r="E1236" t="s">
        <v>165</v>
      </c>
      <c r="F1236" t="s">
        <v>34</v>
      </c>
      <c r="G1236" t="s">
        <v>166</v>
      </c>
      <c r="H1236">
        <v>1</v>
      </c>
      <c r="I1236">
        <v>18.62</v>
      </c>
      <c r="J1236">
        <v>20.71</v>
      </c>
      <c r="K1236">
        <v>9.3490000000000002</v>
      </c>
      <c r="L1236">
        <v>11.439</v>
      </c>
      <c r="M1236">
        <v>36848</v>
      </c>
      <c r="N1236" t="s">
        <v>167</v>
      </c>
      <c r="P1236">
        <v>2.2869999999999999</v>
      </c>
      <c r="V1236" t="s">
        <v>35</v>
      </c>
      <c r="W1236" s="1">
        <v>38858</v>
      </c>
      <c r="X1236">
        <v>20060521</v>
      </c>
      <c r="Y1236">
        <v>0.98521700000000001</v>
      </c>
      <c r="AB1236">
        <v>-0.12724550898203901</v>
      </c>
      <c r="AI1236" s="2">
        <f t="shared" si="76"/>
        <v>38858</v>
      </c>
      <c r="AJ1236">
        <f t="shared" si="77"/>
        <v>4.8133981300000102</v>
      </c>
      <c r="AK1236">
        <f t="shared" si="78"/>
        <v>4.8133981300000102</v>
      </c>
      <c r="AL1236" s="3">
        <f>Sheet2!$Q$35</f>
        <v>10.235623914817568</v>
      </c>
      <c r="AM1236" s="3">
        <f>Sheet2!$Q$37</f>
        <v>7.8277745832156471</v>
      </c>
      <c r="AN1236" s="3">
        <f>Sheet2!$Q$39</f>
        <v>3.8789864960000009</v>
      </c>
      <c r="AU1236">
        <f t="shared" si="79"/>
        <v>3.4267018148344666E-2</v>
      </c>
      <c r="AV1236">
        <f>VLOOKUP(AI1236,Sheet3!C1268:F4559,4,FALSE)</f>
        <v>308.89079525833932</v>
      </c>
    </row>
    <row r="1237" spans="1:48">
      <c r="A1237">
        <v>60138753</v>
      </c>
      <c r="B1237">
        <v>110</v>
      </c>
      <c r="C1237" t="s">
        <v>164</v>
      </c>
      <c r="D1237">
        <v>0</v>
      </c>
      <c r="E1237" t="s">
        <v>165</v>
      </c>
      <c r="F1237" t="s">
        <v>34</v>
      </c>
      <c r="G1237" t="s">
        <v>166</v>
      </c>
      <c r="H1237">
        <v>1</v>
      </c>
      <c r="I1237">
        <v>18.62</v>
      </c>
      <c r="J1237">
        <v>20.71</v>
      </c>
      <c r="K1237">
        <v>9.3490000000000002</v>
      </c>
      <c r="L1237">
        <v>11.439</v>
      </c>
      <c r="M1237">
        <v>36848</v>
      </c>
      <c r="N1237" t="s">
        <v>167</v>
      </c>
      <c r="P1237">
        <v>2.2869999999999999</v>
      </c>
      <c r="V1237" t="s">
        <v>35</v>
      </c>
      <c r="W1237" s="1">
        <v>38859</v>
      </c>
      <c r="X1237">
        <v>20060522</v>
      </c>
      <c r="Y1237">
        <v>0.98810900000000002</v>
      </c>
      <c r="AB1237">
        <v>-0.28186484174508403</v>
      </c>
      <c r="AI1237" s="2">
        <f t="shared" si="76"/>
        <v>38859</v>
      </c>
      <c r="AJ1237">
        <f t="shared" si="77"/>
        <v>4.570152010000001</v>
      </c>
      <c r="AK1237">
        <f t="shared" si="78"/>
        <v>4.570152010000001</v>
      </c>
      <c r="AL1237" s="3">
        <f>Sheet2!$Q$35</f>
        <v>10.235623914817568</v>
      </c>
      <c r="AM1237" s="3">
        <f>Sheet2!$Q$37</f>
        <v>7.8277745832156471</v>
      </c>
      <c r="AN1237" s="3">
        <f>Sheet2!$Q$39</f>
        <v>3.8789864960000009</v>
      </c>
      <c r="AU1237">
        <f t="shared" si="79"/>
        <v>3.2535326943205413E-2</v>
      </c>
      <c r="AV1237">
        <f>VLOOKUP(AI1237,Sheet3!C1269:F4560,4,FALSE)</f>
        <v>304.2149254218599</v>
      </c>
    </row>
    <row r="1238" spans="1:48">
      <c r="A1238">
        <v>60160540</v>
      </c>
      <c r="B1238">
        <v>110</v>
      </c>
      <c r="C1238" t="s">
        <v>164</v>
      </c>
      <c r="D1238">
        <v>0</v>
      </c>
      <c r="E1238" t="s">
        <v>165</v>
      </c>
      <c r="F1238" t="s">
        <v>34</v>
      </c>
      <c r="G1238" t="s">
        <v>166</v>
      </c>
      <c r="H1238">
        <v>1</v>
      </c>
      <c r="I1238">
        <v>18.62</v>
      </c>
      <c r="J1238">
        <v>20.71</v>
      </c>
      <c r="K1238">
        <v>9.3490000000000002</v>
      </c>
      <c r="L1238">
        <v>11.439</v>
      </c>
      <c r="M1238">
        <v>36848</v>
      </c>
      <c r="N1238" t="s">
        <v>167</v>
      </c>
      <c r="P1238">
        <v>2.2869999999999999</v>
      </c>
      <c r="V1238" t="s">
        <v>35</v>
      </c>
      <c r="W1238" s="1">
        <v>38860</v>
      </c>
      <c r="X1238">
        <v>20060523</v>
      </c>
      <c r="Y1238">
        <v>0.99087499999999995</v>
      </c>
      <c r="AB1238">
        <v>-0.429747647562018</v>
      </c>
      <c r="AI1238" s="2">
        <f t="shared" si="76"/>
        <v>38860</v>
      </c>
      <c r="AJ1238">
        <f t="shared" si="77"/>
        <v>4.3375037500000104</v>
      </c>
      <c r="AK1238">
        <f t="shared" si="78"/>
        <v>4.3375037500000104</v>
      </c>
      <c r="AL1238" s="3">
        <f>Sheet2!$Q$35</f>
        <v>10.235623914817568</v>
      </c>
      <c r="AM1238" s="3">
        <f>Sheet2!$Q$37</f>
        <v>7.8277745832156471</v>
      </c>
      <c r="AN1238" s="3">
        <f>Sheet2!$Q$39</f>
        <v>3.8789864960000009</v>
      </c>
      <c r="AU1238">
        <f t="shared" si="79"/>
        <v>3.087908286526115E-2</v>
      </c>
      <c r="AV1238">
        <f>VLOOKUP(AI1238,Sheet3!C1270:F4561,4,FALSE)</f>
        <v>283.81112977176775</v>
      </c>
    </row>
    <row r="1239" spans="1:48">
      <c r="A1239">
        <v>60182912</v>
      </c>
      <c r="B1239">
        <v>110</v>
      </c>
      <c r="C1239" t="s">
        <v>164</v>
      </c>
      <c r="D1239">
        <v>0</v>
      </c>
      <c r="E1239" t="s">
        <v>165</v>
      </c>
      <c r="F1239" t="s">
        <v>34</v>
      </c>
      <c r="G1239" t="s">
        <v>166</v>
      </c>
      <c r="H1239">
        <v>1</v>
      </c>
      <c r="I1239">
        <v>18.62</v>
      </c>
      <c r="J1239">
        <v>20.71</v>
      </c>
      <c r="K1239">
        <v>9.3490000000000002</v>
      </c>
      <c r="L1239">
        <v>11.439</v>
      </c>
      <c r="M1239">
        <v>36848</v>
      </c>
      <c r="N1239" t="s">
        <v>167</v>
      </c>
      <c r="P1239">
        <v>2.2869999999999999</v>
      </c>
      <c r="V1239" t="s">
        <v>35</v>
      </c>
      <c r="W1239" s="1">
        <v>38861</v>
      </c>
      <c r="X1239">
        <v>20060524</v>
      </c>
      <c r="Y1239">
        <v>0.98418600000000001</v>
      </c>
      <c r="AB1239">
        <v>-7.2123609923013504E-2</v>
      </c>
      <c r="AI1239" s="2">
        <f t="shared" si="76"/>
        <v>38861</v>
      </c>
      <c r="AJ1239">
        <f t="shared" si="77"/>
        <v>4.9001155400000016</v>
      </c>
      <c r="AK1239">
        <f t="shared" si="78"/>
        <v>4.9001155400000016</v>
      </c>
      <c r="AL1239" s="3">
        <f>Sheet2!$Q$35</f>
        <v>10.235623914817568</v>
      </c>
      <c r="AM1239" s="3">
        <f>Sheet2!$Q$37</f>
        <v>7.8277745832156471</v>
      </c>
      <c r="AN1239" s="3">
        <f>Sheet2!$Q$39</f>
        <v>3.8789864960000009</v>
      </c>
      <c r="AU1239">
        <f t="shared" si="79"/>
        <v>3.4884367260550171E-2</v>
      </c>
      <c r="AV1239">
        <f>VLOOKUP(AI1239,Sheet3!C1271:F4562,4,FALSE)</f>
        <v>250.22988276432443</v>
      </c>
    </row>
    <row r="1240" spans="1:48">
      <c r="A1240">
        <v>60205229</v>
      </c>
      <c r="B1240">
        <v>110</v>
      </c>
      <c r="C1240" t="s">
        <v>164</v>
      </c>
      <c r="D1240">
        <v>0</v>
      </c>
      <c r="E1240" t="s">
        <v>165</v>
      </c>
      <c r="F1240" t="s">
        <v>34</v>
      </c>
      <c r="G1240" t="s">
        <v>166</v>
      </c>
      <c r="H1240">
        <v>1</v>
      </c>
      <c r="I1240">
        <v>18.62</v>
      </c>
      <c r="J1240">
        <v>20.71</v>
      </c>
      <c r="K1240">
        <v>9.3490000000000002</v>
      </c>
      <c r="L1240">
        <v>11.439</v>
      </c>
      <c r="M1240">
        <v>36848</v>
      </c>
      <c r="N1240" t="s">
        <v>167</v>
      </c>
      <c r="P1240">
        <v>2.2869999999999999</v>
      </c>
      <c r="V1240" t="s">
        <v>35</v>
      </c>
      <c r="W1240" s="1">
        <v>38862</v>
      </c>
      <c r="X1240">
        <v>20060525</v>
      </c>
      <c r="Y1240">
        <v>0.98356200000000005</v>
      </c>
      <c r="AB1240">
        <v>-3.8761762189910502E-2</v>
      </c>
      <c r="AI1240" s="2">
        <f t="shared" si="76"/>
        <v>38862</v>
      </c>
      <c r="AJ1240">
        <f t="shared" si="77"/>
        <v>4.9526001800000046</v>
      </c>
      <c r="AK1240">
        <f t="shared" si="78"/>
        <v>4.9526001800000046</v>
      </c>
      <c r="AL1240" s="3">
        <f>Sheet2!$Q$35</f>
        <v>10.235623914817568</v>
      </c>
      <c r="AM1240" s="3">
        <f>Sheet2!$Q$37</f>
        <v>7.8277745832156471</v>
      </c>
      <c r="AN1240" s="3">
        <f>Sheet2!$Q$39</f>
        <v>3.8789864960000009</v>
      </c>
      <c r="AU1240">
        <f t="shared" si="79"/>
        <v>3.5258010176181881E-2</v>
      </c>
      <c r="AV1240">
        <f>VLOOKUP(AI1240,Sheet3!C1272:F4563,4,FALSE)</f>
        <v>234.28941741268994</v>
      </c>
    </row>
    <row r="1241" spans="1:48">
      <c r="A1241">
        <v>60227090</v>
      </c>
      <c r="B1241">
        <v>110</v>
      </c>
      <c r="C1241" t="s">
        <v>164</v>
      </c>
      <c r="D1241">
        <v>0</v>
      </c>
      <c r="E1241" t="s">
        <v>165</v>
      </c>
      <c r="F1241" t="s">
        <v>34</v>
      </c>
      <c r="G1241" t="s">
        <v>166</v>
      </c>
      <c r="H1241">
        <v>1</v>
      </c>
      <c r="I1241">
        <v>18.62</v>
      </c>
      <c r="J1241">
        <v>20.71</v>
      </c>
      <c r="K1241">
        <v>9.3490000000000002</v>
      </c>
      <c r="L1241">
        <v>11.439</v>
      </c>
      <c r="M1241">
        <v>36848</v>
      </c>
      <c r="N1241" t="s">
        <v>167</v>
      </c>
      <c r="P1241">
        <v>2.2869999999999999</v>
      </c>
      <c r="V1241" t="s">
        <v>35</v>
      </c>
      <c r="W1241" s="1">
        <v>38863</v>
      </c>
      <c r="X1241">
        <v>20060526</v>
      </c>
      <c r="Y1241">
        <v>0.98374899999999998</v>
      </c>
      <c r="AB1241">
        <v>-4.8759623609924301E-2</v>
      </c>
      <c r="AI1241" s="2">
        <f t="shared" si="76"/>
        <v>38863</v>
      </c>
      <c r="AJ1241">
        <f t="shared" si="77"/>
        <v>4.9368716100000114</v>
      </c>
      <c r="AK1241">
        <f t="shared" si="78"/>
        <v>4.9368716100000114</v>
      </c>
      <c r="AL1241" s="3">
        <f>Sheet2!$Q$35</f>
        <v>10.235623914817568</v>
      </c>
      <c r="AM1241" s="3">
        <f>Sheet2!$Q$37</f>
        <v>7.8277745832156471</v>
      </c>
      <c r="AN1241" s="3">
        <f>Sheet2!$Q$39</f>
        <v>3.8789864960000009</v>
      </c>
      <c r="AU1241">
        <f t="shared" si="79"/>
        <v>3.5146037058837176E-2</v>
      </c>
      <c r="AV1241">
        <f>VLOOKUP(AI1241,Sheet3!C1273:F4564,4,FALSE)</f>
        <v>235.28126859012499</v>
      </c>
    </row>
    <row r="1242" spans="1:48">
      <c r="A1242">
        <v>60249359</v>
      </c>
      <c r="B1242">
        <v>110</v>
      </c>
      <c r="C1242" t="s">
        <v>164</v>
      </c>
      <c r="D1242">
        <v>0</v>
      </c>
      <c r="E1242" t="s">
        <v>165</v>
      </c>
      <c r="F1242" t="s">
        <v>34</v>
      </c>
      <c r="G1242" t="s">
        <v>166</v>
      </c>
      <c r="H1242">
        <v>1</v>
      </c>
      <c r="I1242">
        <v>18.62</v>
      </c>
      <c r="J1242">
        <v>20.71</v>
      </c>
      <c r="K1242">
        <v>9.3490000000000002</v>
      </c>
      <c r="L1242">
        <v>11.439</v>
      </c>
      <c r="M1242">
        <v>36848</v>
      </c>
      <c r="N1242" t="s">
        <v>167</v>
      </c>
      <c r="P1242">
        <v>2.2869999999999999</v>
      </c>
      <c r="V1242" t="s">
        <v>35</v>
      </c>
      <c r="W1242" s="1">
        <v>38864</v>
      </c>
      <c r="X1242">
        <v>20060527</v>
      </c>
      <c r="Y1242">
        <v>0.98367800000000005</v>
      </c>
      <c r="AB1242">
        <v>-4.49636441402958E-2</v>
      </c>
      <c r="AI1242" s="2">
        <f t="shared" si="76"/>
        <v>38864</v>
      </c>
      <c r="AJ1242">
        <f t="shared" si="77"/>
        <v>4.9428434200000027</v>
      </c>
      <c r="AK1242">
        <f t="shared" si="78"/>
        <v>4.9428434200000027</v>
      </c>
      <c r="AL1242" s="3">
        <f>Sheet2!$Q$35</f>
        <v>10.235623914817568</v>
      </c>
      <c r="AM1242" s="3">
        <f>Sheet2!$Q$37</f>
        <v>7.8277745832156471</v>
      </c>
      <c r="AN1242" s="3">
        <f>Sheet2!$Q$39</f>
        <v>3.8789864960000009</v>
      </c>
      <c r="AU1242">
        <f t="shared" si="79"/>
        <v>3.5188550916224692E-2</v>
      </c>
      <c r="AV1242">
        <f>VLOOKUP(AI1242,Sheet3!C1274:F4565,4,FALSE)</f>
        <v>237.12327791964719</v>
      </c>
    </row>
    <row r="1243" spans="1:48">
      <c r="A1243">
        <v>60271184</v>
      </c>
      <c r="B1243">
        <v>110</v>
      </c>
      <c r="C1243" t="s">
        <v>164</v>
      </c>
      <c r="D1243">
        <v>0</v>
      </c>
      <c r="E1243" t="s">
        <v>165</v>
      </c>
      <c r="F1243" t="s">
        <v>34</v>
      </c>
      <c r="G1243" t="s">
        <v>166</v>
      </c>
      <c r="H1243">
        <v>1</v>
      </c>
      <c r="I1243">
        <v>18.62</v>
      </c>
      <c r="J1243">
        <v>20.71</v>
      </c>
      <c r="K1243">
        <v>9.3490000000000002</v>
      </c>
      <c r="L1243">
        <v>11.439</v>
      </c>
      <c r="M1243">
        <v>36848</v>
      </c>
      <c r="N1243" t="s">
        <v>167</v>
      </c>
      <c r="P1243">
        <v>2.2869999999999999</v>
      </c>
      <c r="V1243" t="s">
        <v>35</v>
      </c>
      <c r="W1243" s="1">
        <v>38865</v>
      </c>
      <c r="X1243">
        <v>20060528</v>
      </c>
      <c r="Y1243">
        <v>0.99083600000000005</v>
      </c>
      <c r="AB1243">
        <v>-0.42766253207870503</v>
      </c>
      <c r="AI1243" s="2">
        <f t="shared" si="76"/>
        <v>38865</v>
      </c>
      <c r="AJ1243">
        <f t="shared" si="77"/>
        <v>4.3407840400000026</v>
      </c>
      <c r="AK1243">
        <f t="shared" si="78"/>
        <v>4.3407840400000026</v>
      </c>
      <c r="AL1243" s="3">
        <f>Sheet2!$Q$35</f>
        <v>10.235623914817568</v>
      </c>
      <c r="AM1243" s="3">
        <f>Sheet2!$Q$37</f>
        <v>7.8277745832156471</v>
      </c>
      <c r="AN1243" s="3">
        <f>Sheet2!$Q$39</f>
        <v>3.8789864960000009</v>
      </c>
      <c r="AU1243">
        <f t="shared" si="79"/>
        <v>3.0902435547488078E-2</v>
      </c>
      <c r="AV1243">
        <f>VLOOKUP(AI1243,Sheet3!C1275:F4566,4,FALSE)</f>
        <v>241.51576170543092</v>
      </c>
    </row>
    <row r="1244" spans="1:48">
      <c r="A1244">
        <v>60293441</v>
      </c>
      <c r="B1244">
        <v>110</v>
      </c>
      <c r="C1244" t="s">
        <v>164</v>
      </c>
      <c r="D1244">
        <v>0</v>
      </c>
      <c r="E1244" t="s">
        <v>165</v>
      </c>
      <c r="F1244" t="s">
        <v>34</v>
      </c>
      <c r="G1244" t="s">
        <v>166</v>
      </c>
      <c r="H1244">
        <v>1</v>
      </c>
      <c r="I1244">
        <v>18.62</v>
      </c>
      <c r="J1244">
        <v>20.71</v>
      </c>
      <c r="K1244">
        <v>9.3490000000000002</v>
      </c>
      <c r="L1244">
        <v>11.439</v>
      </c>
      <c r="M1244">
        <v>36848</v>
      </c>
      <c r="N1244" t="s">
        <v>167</v>
      </c>
      <c r="P1244">
        <v>2.2869999999999999</v>
      </c>
      <c r="V1244" t="s">
        <v>35</v>
      </c>
      <c r="W1244" s="1">
        <v>38866</v>
      </c>
      <c r="X1244">
        <v>20060529</v>
      </c>
      <c r="Y1244">
        <v>0.98877899999999996</v>
      </c>
      <c r="AB1244">
        <v>-0.317686056458512</v>
      </c>
      <c r="AI1244" s="2">
        <f t="shared" si="76"/>
        <v>38866</v>
      </c>
      <c r="AJ1244">
        <f t="shared" si="77"/>
        <v>4.5137983100000127</v>
      </c>
      <c r="AK1244">
        <f t="shared" si="78"/>
        <v>4.5137983100000127</v>
      </c>
      <c r="AL1244" s="3">
        <f>Sheet2!$Q$35</f>
        <v>10.235623914817568</v>
      </c>
      <c r="AM1244" s="3">
        <f>Sheet2!$Q$37</f>
        <v>7.8277745832156471</v>
      </c>
      <c r="AN1244" s="3">
        <f>Sheet2!$Q$39</f>
        <v>3.8789864960000009</v>
      </c>
      <c r="AU1244">
        <f t="shared" si="79"/>
        <v>3.2134139838280437E-2</v>
      </c>
      <c r="AV1244">
        <f>VLOOKUP(AI1244,Sheet3!C1276:F4567,4,FALSE)</f>
        <v>222.953975384861</v>
      </c>
    </row>
    <row r="1245" spans="1:48">
      <c r="A1245">
        <v>60315242</v>
      </c>
      <c r="B1245">
        <v>110</v>
      </c>
      <c r="C1245" t="s">
        <v>164</v>
      </c>
      <c r="D1245">
        <v>0</v>
      </c>
      <c r="E1245" t="s">
        <v>165</v>
      </c>
      <c r="F1245" t="s">
        <v>34</v>
      </c>
      <c r="G1245" t="s">
        <v>166</v>
      </c>
      <c r="H1245">
        <v>1</v>
      </c>
      <c r="I1245">
        <v>18.62</v>
      </c>
      <c r="J1245">
        <v>20.71</v>
      </c>
      <c r="K1245">
        <v>9.3490000000000002</v>
      </c>
      <c r="L1245">
        <v>11.439</v>
      </c>
      <c r="M1245">
        <v>36848</v>
      </c>
      <c r="N1245" t="s">
        <v>167</v>
      </c>
      <c r="P1245">
        <v>2.2869999999999999</v>
      </c>
      <c r="V1245" t="s">
        <v>35</v>
      </c>
      <c r="W1245" s="1">
        <v>38867</v>
      </c>
      <c r="X1245">
        <v>20060530</v>
      </c>
      <c r="Y1245">
        <v>0.987344</v>
      </c>
      <c r="AB1245">
        <v>-0.240964499572286</v>
      </c>
      <c r="AI1245" s="2">
        <f t="shared" si="76"/>
        <v>38867</v>
      </c>
      <c r="AJ1245">
        <f t="shared" si="77"/>
        <v>4.6344961600000119</v>
      </c>
      <c r="AK1245">
        <f t="shared" si="78"/>
        <v>4.6344961600000119</v>
      </c>
      <c r="AL1245" s="3">
        <f>Sheet2!$Q$35</f>
        <v>10.235623914817568</v>
      </c>
      <c r="AM1245" s="3">
        <f>Sheet2!$Q$37</f>
        <v>7.8277745832156471</v>
      </c>
      <c r="AN1245" s="3">
        <f>Sheet2!$Q$39</f>
        <v>3.8789864960000009</v>
      </c>
      <c r="AU1245">
        <f t="shared" si="79"/>
        <v>3.2993398786888568E-2</v>
      </c>
      <c r="AV1245">
        <f>VLOOKUP(AI1245,Sheet3!C1277:F4568,4,FALSE)</f>
        <v>190.01034699148306</v>
      </c>
    </row>
    <row r="1246" spans="1:48">
      <c r="A1246">
        <v>60337568</v>
      </c>
      <c r="B1246">
        <v>110</v>
      </c>
      <c r="C1246" t="s">
        <v>164</v>
      </c>
      <c r="D1246">
        <v>0</v>
      </c>
      <c r="E1246" t="s">
        <v>165</v>
      </c>
      <c r="F1246" t="s">
        <v>34</v>
      </c>
      <c r="G1246" t="s">
        <v>166</v>
      </c>
      <c r="H1246">
        <v>1</v>
      </c>
      <c r="I1246">
        <v>18.62</v>
      </c>
      <c r="J1246">
        <v>20.71</v>
      </c>
      <c r="K1246">
        <v>9.3490000000000002</v>
      </c>
      <c r="L1246">
        <v>11.439</v>
      </c>
      <c r="M1246">
        <v>36848</v>
      </c>
      <c r="N1246" t="s">
        <v>167</v>
      </c>
      <c r="P1246">
        <v>2.2869999999999999</v>
      </c>
      <c r="V1246" t="s">
        <v>35</v>
      </c>
      <c r="W1246" s="1">
        <v>38868</v>
      </c>
      <c r="X1246">
        <v>20060531</v>
      </c>
      <c r="Y1246">
        <v>0.98679099999999997</v>
      </c>
      <c r="AB1246">
        <v>-0.21139863130881201</v>
      </c>
      <c r="AI1246" s="2">
        <f t="shared" si="76"/>
        <v>38868</v>
      </c>
      <c r="AJ1246">
        <f t="shared" si="77"/>
        <v>4.6810089900000094</v>
      </c>
      <c r="AK1246">
        <f t="shared" si="78"/>
        <v>4.6810089900000094</v>
      </c>
      <c r="AL1246" s="3">
        <f>Sheet2!$Q$35</f>
        <v>10.235623914817568</v>
      </c>
      <c r="AM1246" s="3">
        <f>Sheet2!$Q$37</f>
        <v>7.8277745832156471</v>
      </c>
      <c r="AN1246" s="3">
        <f>Sheet2!$Q$39</f>
        <v>3.8789864960000009</v>
      </c>
      <c r="AU1246">
        <f t="shared" si="79"/>
        <v>3.3324527845132665E-2</v>
      </c>
      <c r="AV1246">
        <f>VLOOKUP(AI1246,Sheet3!C1278:F4569,4,FALSE)</f>
        <v>165.56830011897685</v>
      </c>
    </row>
    <row r="1247" spans="1:48">
      <c r="A1247">
        <v>60359452</v>
      </c>
      <c r="B1247">
        <v>110</v>
      </c>
      <c r="C1247" t="s">
        <v>164</v>
      </c>
      <c r="D1247">
        <v>0</v>
      </c>
      <c r="E1247" t="s">
        <v>165</v>
      </c>
      <c r="F1247" t="s">
        <v>34</v>
      </c>
      <c r="G1247" t="s">
        <v>166</v>
      </c>
      <c r="H1247">
        <v>1</v>
      </c>
      <c r="I1247">
        <v>18.62</v>
      </c>
      <c r="J1247">
        <v>20.71</v>
      </c>
      <c r="K1247">
        <v>9.3490000000000002</v>
      </c>
      <c r="L1247">
        <v>11.439</v>
      </c>
      <c r="M1247">
        <v>36848</v>
      </c>
      <c r="N1247" t="s">
        <v>167</v>
      </c>
      <c r="P1247">
        <v>2.2869999999999999</v>
      </c>
      <c r="V1247" t="s">
        <v>35</v>
      </c>
      <c r="W1247" s="1">
        <v>38869</v>
      </c>
      <c r="X1247">
        <v>20060601</v>
      </c>
      <c r="Y1247">
        <v>0.98498300000000005</v>
      </c>
      <c r="AB1247">
        <v>-0.114734816082126</v>
      </c>
      <c r="AI1247" s="2">
        <f t="shared" si="76"/>
        <v>38869</v>
      </c>
      <c r="AJ1247">
        <f t="shared" si="77"/>
        <v>4.8330798700000059</v>
      </c>
      <c r="AK1247">
        <f t="shared" si="78"/>
        <v>4.8330798700000059</v>
      </c>
      <c r="AL1247" s="3">
        <f>Sheet2!$Q$35</f>
        <v>10.235623914817568</v>
      </c>
      <c r="AM1247" s="3">
        <f>Sheet2!$Q$37</f>
        <v>7.8277745832156471</v>
      </c>
      <c r="AN1247" s="3">
        <f>Sheet2!$Q$39</f>
        <v>3.8789864960000009</v>
      </c>
      <c r="AU1247">
        <f t="shared" si="79"/>
        <v>3.4407134241706522E-2</v>
      </c>
      <c r="AV1247">
        <f>VLOOKUP(AI1247,Sheet3!C1279:F4570,4,FALSE)</f>
        <v>149.06106266595091</v>
      </c>
    </row>
    <row r="1248" spans="1:48">
      <c r="A1248">
        <v>60381819</v>
      </c>
      <c r="B1248">
        <v>110</v>
      </c>
      <c r="C1248" t="s">
        <v>164</v>
      </c>
      <c r="D1248">
        <v>0</v>
      </c>
      <c r="E1248" t="s">
        <v>165</v>
      </c>
      <c r="F1248" t="s">
        <v>34</v>
      </c>
      <c r="G1248" t="s">
        <v>166</v>
      </c>
      <c r="H1248">
        <v>1</v>
      </c>
      <c r="I1248">
        <v>18.62</v>
      </c>
      <c r="J1248">
        <v>20.71</v>
      </c>
      <c r="K1248">
        <v>9.3490000000000002</v>
      </c>
      <c r="L1248">
        <v>11.439</v>
      </c>
      <c r="M1248">
        <v>36848</v>
      </c>
      <c r="N1248" t="s">
        <v>167</v>
      </c>
      <c r="P1248">
        <v>2.2869999999999999</v>
      </c>
      <c r="V1248" t="s">
        <v>35</v>
      </c>
      <c r="W1248" s="1">
        <v>38870</v>
      </c>
      <c r="X1248">
        <v>20060602</v>
      </c>
      <c r="Y1248">
        <v>0.97487500000000005</v>
      </c>
      <c r="AB1248">
        <v>0.42568434559452101</v>
      </c>
      <c r="AI1248" s="2">
        <f t="shared" si="76"/>
        <v>38870</v>
      </c>
      <c r="AJ1248">
        <f t="shared" si="77"/>
        <v>5.6832637500000089</v>
      </c>
      <c r="AK1248">
        <f t="shared" si="78"/>
        <v>5.6832637500000089</v>
      </c>
      <c r="AL1248" s="3">
        <f>Sheet2!$Q$35</f>
        <v>10.235623914817568</v>
      </c>
      <c r="AM1248" s="3">
        <f>Sheet2!$Q$37</f>
        <v>7.8277745832156471</v>
      </c>
      <c r="AN1248" s="3">
        <f>Sheet2!$Q$39</f>
        <v>3.8789864960000009</v>
      </c>
      <c r="AU1248">
        <f t="shared" si="79"/>
        <v>4.0459670445560932E-2</v>
      </c>
      <c r="AV1248">
        <f>VLOOKUP(AI1248,Sheet3!C1280:F4571,4,FALSE)</f>
        <v>149.76952779269021</v>
      </c>
    </row>
    <row r="1249" spans="1:48">
      <c r="A1249">
        <v>60404079</v>
      </c>
      <c r="B1249">
        <v>110</v>
      </c>
      <c r="C1249" t="s">
        <v>164</v>
      </c>
      <c r="D1249">
        <v>0</v>
      </c>
      <c r="E1249" t="s">
        <v>165</v>
      </c>
      <c r="F1249" t="s">
        <v>34</v>
      </c>
      <c r="G1249" t="s">
        <v>166</v>
      </c>
      <c r="H1249">
        <v>1</v>
      </c>
      <c r="I1249">
        <v>18.62</v>
      </c>
      <c r="J1249">
        <v>20.71</v>
      </c>
      <c r="K1249">
        <v>9.3490000000000002</v>
      </c>
      <c r="L1249">
        <v>11.439</v>
      </c>
      <c r="M1249">
        <v>36848</v>
      </c>
      <c r="N1249" t="s">
        <v>167</v>
      </c>
      <c r="P1249">
        <v>2.2869999999999999</v>
      </c>
      <c r="V1249" t="s">
        <v>35</v>
      </c>
      <c r="W1249" s="1">
        <v>38871</v>
      </c>
      <c r="X1249">
        <v>20060603</v>
      </c>
      <c r="Y1249">
        <v>0.97731800000000002</v>
      </c>
      <c r="AB1249">
        <v>0.29507057313943202</v>
      </c>
      <c r="AI1249" s="2">
        <f t="shared" si="76"/>
        <v>38871</v>
      </c>
      <c r="AJ1249">
        <f t="shared" si="77"/>
        <v>5.4777830200000039</v>
      </c>
      <c r="AK1249">
        <f t="shared" si="78"/>
        <v>5.4777830200000039</v>
      </c>
      <c r="AL1249" s="3">
        <f>Sheet2!$Q$35</f>
        <v>10.235623914817568</v>
      </c>
      <c r="AM1249" s="3">
        <f>Sheet2!$Q$37</f>
        <v>7.8277745832156471</v>
      </c>
      <c r="AN1249" s="3">
        <f>Sheet2!$Q$39</f>
        <v>3.8789864960000009</v>
      </c>
      <c r="AU1249">
        <f t="shared" si="79"/>
        <v>3.8996834479393873E-2</v>
      </c>
      <c r="AV1249">
        <f>VLOOKUP(AI1249,Sheet3!C1281:F4572,4,FALSE)</f>
        <v>176.05358399471865</v>
      </c>
    </row>
    <row r="1250" spans="1:48">
      <c r="A1250">
        <v>60425873</v>
      </c>
      <c r="B1250">
        <v>110</v>
      </c>
      <c r="C1250" t="s">
        <v>164</v>
      </c>
      <c r="D1250">
        <v>0</v>
      </c>
      <c r="E1250" t="s">
        <v>165</v>
      </c>
      <c r="F1250" t="s">
        <v>34</v>
      </c>
      <c r="G1250" t="s">
        <v>166</v>
      </c>
      <c r="H1250">
        <v>1</v>
      </c>
      <c r="I1250">
        <v>18.62</v>
      </c>
      <c r="J1250">
        <v>20.71</v>
      </c>
      <c r="K1250">
        <v>9.3490000000000002</v>
      </c>
      <c r="L1250">
        <v>11.439</v>
      </c>
      <c r="M1250">
        <v>36848</v>
      </c>
      <c r="N1250" t="s">
        <v>167</v>
      </c>
      <c r="P1250">
        <v>2.2869999999999999</v>
      </c>
      <c r="V1250" t="s">
        <v>35</v>
      </c>
      <c r="W1250" s="1">
        <v>38872</v>
      </c>
      <c r="X1250">
        <v>20060604</v>
      </c>
      <c r="Y1250">
        <v>0.977433</v>
      </c>
      <c r="AB1250">
        <v>0.28892215568862101</v>
      </c>
      <c r="AI1250" s="2">
        <f t="shared" si="76"/>
        <v>38872</v>
      </c>
      <c r="AJ1250">
        <f t="shared" si="77"/>
        <v>5.4681103700000051</v>
      </c>
      <c r="AK1250">
        <f t="shared" si="78"/>
        <v>5.4681103700000051</v>
      </c>
      <c r="AL1250" s="3">
        <f>Sheet2!$Q$35</f>
        <v>10.235623914817568</v>
      </c>
      <c r="AM1250" s="3">
        <f>Sheet2!$Q$37</f>
        <v>7.8277745832156471</v>
      </c>
      <c r="AN1250" s="3">
        <f>Sheet2!$Q$39</f>
        <v>3.8789864960000009</v>
      </c>
      <c r="AU1250">
        <f t="shared" si="79"/>
        <v>3.8927974006160472E-2</v>
      </c>
      <c r="AV1250">
        <f>VLOOKUP(AI1250,Sheet3!C1282:F4573,4,FALSE)</f>
        <v>213.31884966120637</v>
      </c>
    </row>
    <row r="1251" spans="1:48">
      <c r="A1251">
        <v>60448137</v>
      </c>
      <c r="B1251">
        <v>110</v>
      </c>
      <c r="C1251" t="s">
        <v>164</v>
      </c>
      <c r="D1251">
        <v>0</v>
      </c>
      <c r="E1251" t="s">
        <v>165</v>
      </c>
      <c r="F1251" t="s">
        <v>34</v>
      </c>
      <c r="G1251" t="s">
        <v>166</v>
      </c>
      <c r="H1251">
        <v>1</v>
      </c>
      <c r="I1251">
        <v>18.62</v>
      </c>
      <c r="J1251">
        <v>20.71</v>
      </c>
      <c r="K1251">
        <v>9.3490000000000002</v>
      </c>
      <c r="L1251">
        <v>11.439</v>
      </c>
      <c r="M1251">
        <v>36848</v>
      </c>
      <c r="N1251" t="s">
        <v>167</v>
      </c>
      <c r="P1251">
        <v>2.2869999999999999</v>
      </c>
      <c r="V1251" t="s">
        <v>35</v>
      </c>
      <c r="W1251" s="1">
        <v>38873</v>
      </c>
      <c r="X1251">
        <v>20060605</v>
      </c>
      <c r="Y1251">
        <v>0.98252200000000001</v>
      </c>
      <c r="AB1251">
        <v>1.6841317365266999E-2</v>
      </c>
      <c r="AI1251" s="2">
        <f t="shared" si="76"/>
        <v>38873</v>
      </c>
      <c r="AJ1251">
        <f t="shared" si="77"/>
        <v>5.0400745800000095</v>
      </c>
      <c r="AK1251">
        <f t="shared" si="78"/>
        <v>5.0400745800000095</v>
      </c>
      <c r="AL1251" s="3">
        <f>Sheet2!$Q$35</f>
        <v>10.235623914817568</v>
      </c>
      <c r="AM1251" s="3">
        <f>Sheet2!$Q$37</f>
        <v>7.8277745832156471</v>
      </c>
      <c r="AN1251" s="3">
        <f>Sheet2!$Q$39</f>
        <v>3.8789864960000009</v>
      </c>
      <c r="AU1251">
        <f t="shared" si="79"/>
        <v>3.5880748368901406E-2</v>
      </c>
      <c r="AV1251">
        <f>VLOOKUP(AI1251,Sheet3!C1283:F4574,4,FALSE)</f>
        <v>234.50195695071176</v>
      </c>
    </row>
    <row r="1252" spans="1:48">
      <c r="A1252">
        <v>60469953</v>
      </c>
      <c r="B1252">
        <v>110</v>
      </c>
      <c r="C1252" t="s">
        <v>164</v>
      </c>
      <c r="D1252">
        <v>0</v>
      </c>
      <c r="E1252" t="s">
        <v>165</v>
      </c>
      <c r="F1252" t="s">
        <v>34</v>
      </c>
      <c r="G1252" t="s">
        <v>166</v>
      </c>
      <c r="H1252">
        <v>1</v>
      </c>
      <c r="I1252">
        <v>18.62</v>
      </c>
      <c r="J1252">
        <v>20.71</v>
      </c>
      <c r="K1252">
        <v>9.3490000000000002</v>
      </c>
      <c r="L1252">
        <v>11.439</v>
      </c>
      <c r="M1252">
        <v>36848</v>
      </c>
      <c r="N1252" t="s">
        <v>167</v>
      </c>
      <c r="P1252">
        <v>2.2869999999999999</v>
      </c>
      <c r="V1252" t="s">
        <v>35</v>
      </c>
      <c r="W1252" s="1">
        <v>38874</v>
      </c>
      <c r="X1252">
        <v>20060606</v>
      </c>
      <c r="Y1252">
        <v>0.99167899999999998</v>
      </c>
      <c r="AB1252">
        <v>-0.472733105218136</v>
      </c>
      <c r="AI1252" s="2">
        <f t="shared" si="76"/>
        <v>38874</v>
      </c>
      <c r="AJ1252">
        <f t="shared" si="77"/>
        <v>4.2698793100000074</v>
      </c>
      <c r="AK1252">
        <f t="shared" si="78"/>
        <v>4.2698793100000074</v>
      </c>
      <c r="AL1252" s="3">
        <f>Sheet2!$Q$35</f>
        <v>10.235623914817568</v>
      </c>
      <c r="AM1252" s="3">
        <f>Sheet2!$Q$37</f>
        <v>7.8277745832156471</v>
      </c>
      <c r="AN1252" s="3">
        <f>Sheet2!$Q$39</f>
        <v>3.8789864960000009</v>
      </c>
      <c r="AU1252">
        <f t="shared" si="79"/>
        <v>3.0397658339351069E-2</v>
      </c>
      <c r="AV1252">
        <f>VLOOKUP(AI1252,Sheet3!C1284:F4575,4,FALSE)</f>
        <v>237.54835699569077</v>
      </c>
    </row>
    <row r="1253" spans="1:48">
      <c r="A1253">
        <v>60491736</v>
      </c>
      <c r="B1253">
        <v>110</v>
      </c>
      <c r="C1253" t="s">
        <v>164</v>
      </c>
      <c r="D1253">
        <v>0</v>
      </c>
      <c r="E1253" t="s">
        <v>165</v>
      </c>
      <c r="F1253" t="s">
        <v>34</v>
      </c>
      <c r="G1253" t="s">
        <v>166</v>
      </c>
      <c r="H1253">
        <v>1</v>
      </c>
      <c r="I1253">
        <v>18.62</v>
      </c>
      <c r="J1253">
        <v>20.71</v>
      </c>
      <c r="K1253">
        <v>9.3490000000000002</v>
      </c>
      <c r="L1253">
        <v>11.439</v>
      </c>
      <c r="M1253">
        <v>36848</v>
      </c>
      <c r="N1253" t="s">
        <v>167</v>
      </c>
      <c r="P1253">
        <v>2.2869999999999999</v>
      </c>
      <c r="V1253" t="s">
        <v>35</v>
      </c>
      <c r="W1253" s="1">
        <v>38875</v>
      </c>
      <c r="X1253">
        <v>20060607</v>
      </c>
      <c r="Y1253">
        <v>0.99199300000000001</v>
      </c>
      <c r="AB1253">
        <v>-0.489520958083835</v>
      </c>
      <c r="AI1253" s="2">
        <f t="shared" si="76"/>
        <v>38875</v>
      </c>
      <c r="AJ1253">
        <f t="shared" si="77"/>
        <v>4.2434687700000069</v>
      </c>
      <c r="AK1253">
        <f t="shared" si="78"/>
        <v>4.2434687700000069</v>
      </c>
      <c r="AL1253" s="3">
        <f>Sheet2!$Q$35</f>
        <v>10.235623914817568</v>
      </c>
      <c r="AM1253" s="3">
        <f>Sheet2!$Q$37</f>
        <v>7.8277745832156471</v>
      </c>
      <c r="AN1253" s="3">
        <f>Sheet2!$Q$39</f>
        <v>3.8789864960000009</v>
      </c>
      <c r="AU1253">
        <f t="shared" si="79"/>
        <v>3.020963930808768E-2</v>
      </c>
      <c r="AV1253">
        <f>VLOOKUP(AI1253,Sheet3!C1285:F4576,4,FALSE)</f>
        <v>213.6022357119021</v>
      </c>
    </row>
    <row r="1254" spans="1:48">
      <c r="A1254">
        <v>60513604</v>
      </c>
      <c r="B1254">
        <v>110</v>
      </c>
      <c r="C1254" t="s">
        <v>164</v>
      </c>
      <c r="D1254">
        <v>0</v>
      </c>
      <c r="E1254" t="s">
        <v>165</v>
      </c>
      <c r="F1254" t="s">
        <v>34</v>
      </c>
      <c r="G1254" t="s">
        <v>166</v>
      </c>
      <c r="H1254">
        <v>1</v>
      </c>
      <c r="I1254">
        <v>18.62</v>
      </c>
      <c r="J1254">
        <v>20.71</v>
      </c>
      <c r="K1254">
        <v>9.3490000000000002</v>
      </c>
      <c r="L1254">
        <v>11.439</v>
      </c>
      <c r="M1254">
        <v>36848</v>
      </c>
      <c r="N1254" t="s">
        <v>167</v>
      </c>
      <c r="P1254">
        <v>2.2869999999999999</v>
      </c>
      <c r="V1254" t="s">
        <v>35</v>
      </c>
      <c r="W1254" s="1">
        <v>38876</v>
      </c>
      <c r="X1254">
        <v>20060608</v>
      </c>
      <c r="Y1254">
        <v>0.992367</v>
      </c>
      <c r="AB1254">
        <v>-0.50951668092386904</v>
      </c>
      <c r="AI1254" s="2">
        <f t="shared" si="76"/>
        <v>38876</v>
      </c>
      <c r="AJ1254">
        <f t="shared" si="77"/>
        <v>4.2120116300000063</v>
      </c>
      <c r="AK1254">
        <f t="shared" si="78"/>
        <v>4.2120116300000063</v>
      </c>
      <c r="AL1254" s="3">
        <f>Sheet2!$Q$35</f>
        <v>10.235623914817568</v>
      </c>
      <c r="AM1254" s="3">
        <f>Sheet2!$Q$37</f>
        <v>7.8277745832156471</v>
      </c>
      <c r="AN1254" s="3">
        <f>Sheet2!$Q$39</f>
        <v>3.8789864960000009</v>
      </c>
      <c r="AU1254">
        <f t="shared" si="79"/>
        <v>2.9985693073398167E-2</v>
      </c>
      <c r="AV1254">
        <f>VLOOKUP(AI1254,Sheet3!C1286:F4577,4,FALSE)</f>
        <v>180.65860731852416</v>
      </c>
    </row>
    <row r="1255" spans="1:48">
      <c r="A1255">
        <v>60535927</v>
      </c>
      <c r="B1255">
        <v>110</v>
      </c>
      <c r="C1255" t="s">
        <v>164</v>
      </c>
      <c r="D1255">
        <v>0</v>
      </c>
      <c r="E1255" t="s">
        <v>165</v>
      </c>
      <c r="F1255" t="s">
        <v>34</v>
      </c>
      <c r="G1255" t="s">
        <v>166</v>
      </c>
      <c r="H1255">
        <v>1</v>
      </c>
      <c r="I1255">
        <v>18.62</v>
      </c>
      <c r="J1255">
        <v>20.71</v>
      </c>
      <c r="K1255">
        <v>9.3490000000000002</v>
      </c>
      <c r="L1255">
        <v>11.439</v>
      </c>
      <c r="M1255">
        <v>36848</v>
      </c>
      <c r="N1255" t="s">
        <v>167</v>
      </c>
      <c r="P1255">
        <v>2.2869999999999999</v>
      </c>
      <c r="V1255" t="s">
        <v>35</v>
      </c>
      <c r="W1255" s="1">
        <v>38877</v>
      </c>
      <c r="X1255">
        <v>20060609</v>
      </c>
      <c r="Y1255">
        <v>0.99189000000000005</v>
      </c>
      <c r="AB1255">
        <v>-0.48401411462789201</v>
      </c>
      <c r="AI1255" s="2">
        <f t="shared" si="76"/>
        <v>38877</v>
      </c>
      <c r="AJ1255">
        <f t="shared" si="77"/>
        <v>4.2521320999999972</v>
      </c>
      <c r="AK1255">
        <f t="shared" si="78"/>
        <v>4.2521320999999972</v>
      </c>
      <c r="AL1255" s="3">
        <f>Sheet2!$Q$35</f>
        <v>10.235623914817568</v>
      </c>
      <c r="AM1255" s="3">
        <f>Sheet2!$Q$37</f>
        <v>7.8277745832156471</v>
      </c>
      <c r="AN1255" s="3">
        <f>Sheet2!$Q$39</f>
        <v>3.8789864960000009</v>
      </c>
      <c r="AU1255">
        <f t="shared" si="79"/>
        <v>3.0271314340635787E-2</v>
      </c>
      <c r="AV1255">
        <f>VLOOKUP(AI1255,Sheet3!C1287:F4578,4,FALSE)</f>
        <v>159.7588860797145</v>
      </c>
    </row>
    <row r="1256" spans="1:48">
      <c r="A1256">
        <v>60558223</v>
      </c>
      <c r="B1256">
        <v>110</v>
      </c>
      <c r="C1256" t="s">
        <v>164</v>
      </c>
      <c r="D1256">
        <v>0</v>
      </c>
      <c r="E1256" t="s">
        <v>165</v>
      </c>
      <c r="F1256" t="s">
        <v>34</v>
      </c>
      <c r="G1256" t="s">
        <v>166</v>
      </c>
      <c r="H1256">
        <v>1</v>
      </c>
      <c r="I1256">
        <v>18.62</v>
      </c>
      <c r="J1256">
        <v>20.71</v>
      </c>
      <c r="K1256">
        <v>9.3490000000000002</v>
      </c>
      <c r="L1256">
        <v>11.439</v>
      </c>
      <c r="M1256">
        <v>36848</v>
      </c>
      <c r="N1256" t="s">
        <v>167</v>
      </c>
      <c r="P1256">
        <v>2.2869999999999999</v>
      </c>
      <c r="V1256" t="s">
        <v>35</v>
      </c>
      <c r="W1256" s="1">
        <v>38878</v>
      </c>
      <c r="X1256">
        <v>20060610</v>
      </c>
      <c r="Y1256">
        <v>0.98768199999999995</v>
      </c>
      <c r="AB1256">
        <v>-0.259035500427715</v>
      </c>
      <c r="AI1256" s="2">
        <f t="shared" si="76"/>
        <v>38878</v>
      </c>
      <c r="AJ1256">
        <f t="shared" si="77"/>
        <v>4.6060669800000085</v>
      </c>
      <c r="AK1256">
        <f t="shared" si="78"/>
        <v>4.6060669800000085</v>
      </c>
      <c r="AL1256" s="3">
        <f>Sheet2!$Q$35</f>
        <v>10.235623914817568</v>
      </c>
      <c r="AM1256" s="3">
        <f>Sheet2!$Q$37</f>
        <v>7.8277745832156471</v>
      </c>
      <c r="AN1256" s="3">
        <f>Sheet2!$Q$39</f>
        <v>3.8789864960000009</v>
      </c>
      <c r="AU1256">
        <f t="shared" si="79"/>
        <v>3.2791008874254714E-2</v>
      </c>
      <c r="AV1256">
        <f>VLOOKUP(AI1256,Sheet3!C1288:F4579,4,FALSE)</f>
        <v>143.67672770273214</v>
      </c>
    </row>
    <row r="1257" spans="1:48">
      <c r="A1257">
        <v>60580080</v>
      </c>
      <c r="B1257">
        <v>110</v>
      </c>
      <c r="C1257" t="s">
        <v>164</v>
      </c>
      <c r="D1257">
        <v>0</v>
      </c>
      <c r="E1257" t="s">
        <v>165</v>
      </c>
      <c r="F1257" t="s">
        <v>34</v>
      </c>
      <c r="G1257" t="s">
        <v>166</v>
      </c>
      <c r="H1257">
        <v>1</v>
      </c>
      <c r="I1257">
        <v>18.62</v>
      </c>
      <c r="J1257">
        <v>20.71</v>
      </c>
      <c r="K1257">
        <v>9.3490000000000002</v>
      </c>
      <c r="L1257">
        <v>11.439</v>
      </c>
      <c r="M1257">
        <v>36848</v>
      </c>
      <c r="N1257" t="s">
        <v>167</v>
      </c>
      <c r="P1257">
        <v>2.2869999999999999</v>
      </c>
      <c r="V1257" t="s">
        <v>35</v>
      </c>
      <c r="W1257" s="1">
        <v>38879</v>
      </c>
      <c r="X1257">
        <v>20060611</v>
      </c>
      <c r="Y1257">
        <v>0.98687000000000002</v>
      </c>
      <c r="AB1257">
        <v>-0.21562232677502499</v>
      </c>
      <c r="AI1257" s="2">
        <f t="shared" si="76"/>
        <v>38879</v>
      </c>
      <c r="AJ1257">
        <f t="shared" si="77"/>
        <v>4.6743643000000077</v>
      </c>
      <c r="AK1257">
        <f t="shared" si="78"/>
        <v>4.6743643000000077</v>
      </c>
      <c r="AL1257" s="3">
        <f>Sheet2!$Q$35</f>
        <v>10.235623914817568</v>
      </c>
      <c r="AM1257" s="3">
        <f>Sheet2!$Q$37</f>
        <v>7.8277745832156471</v>
      </c>
      <c r="AN1257" s="3">
        <f>Sheet2!$Q$39</f>
        <v>3.8789864960000009</v>
      </c>
      <c r="AU1257">
        <f t="shared" si="79"/>
        <v>3.3277223693954923E-2</v>
      </c>
      <c r="AV1257">
        <f>VLOOKUP(AI1257,Sheet3!C1289:F4580,4,FALSE)</f>
        <v>132.1287461368814</v>
      </c>
    </row>
    <row r="1258" spans="1:48">
      <c r="A1258">
        <v>60602319</v>
      </c>
      <c r="B1258">
        <v>110</v>
      </c>
      <c r="C1258" t="s">
        <v>164</v>
      </c>
      <c r="D1258">
        <v>0</v>
      </c>
      <c r="E1258" t="s">
        <v>165</v>
      </c>
      <c r="F1258" t="s">
        <v>34</v>
      </c>
      <c r="G1258" t="s">
        <v>166</v>
      </c>
      <c r="H1258">
        <v>1</v>
      </c>
      <c r="I1258">
        <v>18.62</v>
      </c>
      <c r="J1258">
        <v>20.71</v>
      </c>
      <c r="K1258">
        <v>9.3490000000000002</v>
      </c>
      <c r="L1258">
        <v>11.439</v>
      </c>
      <c r="M1258">
        <v>36848</v>
      </c>
      <c r="N1258" t="s">
        <v>167</v>
      </c>
      <c r="P1258">
        <v>2.2869999999999999</v>
      </c>
      <c r="V1258" t="s">
        <v>35</v>
      </c>
      <c r="W1258" s="1">
        <v>38880</v>
      </c>
      <c r="X1258">
        <v>20060612</v>
      </c>
      <c r="Y1258">
        <v>0.98699800000000004</v>
      </c>
      <c r="AB1258">
        <v>-0.222465782720278</v>
      </c>
      <c r="AI1258" s="2">
        <f t="shared" si="76"/>
        <v>38880</v>
      </c>
      <c r="AJ1258">
        <f t="shared" si="77"/>
        <v>4.6635982199999972</v>
      </c>
      <c r="AK1258">
        <f t="shared" si="78"/>
        <v>4.6635982199999972</v>
      </c>
      <c r="AL1258" s="3">
        <f>Sheet2!$Q$35</f>
        <v>10.235623914817568</v>
      </c>
      <c r="AM1258" s="3">
        <f>Sheet2!$Q$37</f>
        <v>7.8277745832156471</v>
      </c>
      <c r="AN1258" s="3">
        <f>Sheet2!$Q$39</f>
        <v>3.8789864960000009</v>
      </c>
      <c r="AU1258">
        <f t="shared" si="79"/>
        <v>3.3200578993312448E-2</v>
      </c>
      <c r="AV1258">
        <f>VLOOKUP(AI1258,Sheet3!C1290:F4581,4,FALSE)</f>
        <v>122.70615995124857</v>
      </c>
    </row>
    <row r="1259" spans="1:48">
      <c r="A1259">
        <v>60624233</v>
      </c>
      <c r="B1259">
        <v>110</v>
      </c>
      <c r="C1259" t="s">
        <v>164</v>
      </c>
      <c r="D1259">
        <v>0</v>
      </c>
      <c r="E1259" t="s">
        <v>165</v>
      </c>
      <c r="F1259" t="s">
        <v>34</v>
      </c>
      <c r="G1259" t="s">
        <v>166</v>
      </c>
      <c r="H1259">
        <v>1</v>
      </c>
      <c r="I1259">
        <v>18.62</v>
      </c>
      <c r="J1259">
        <v>20.71</v>
      </c>
      <c r="K1259">
        <v>9.3490000000000002</v>
      </c>
      <c r="L1259">
        <v>11.439</v>
      </c>
      <c r="M1259">
        <v>36848</v>
      </c>
      <c r="N1259" t="s">
        <v>167</v>
      </c>
      <c r="P1259">
        <v>2.2869999999999999</v>
      </c>
      <c r="V1259" t="s">
        <v>35</v>
      </c>
      <c r="W1259" s="1">
        <v>38881</v>
      </c>
      <c r="X1259">
        <v>20060613</v>
      </c>
      <c r="Y1259">
        <v>0.98362700000000003</v>
      </c>
      <c r="AB1259">
        <v>-4.2236954662108001E-2</v>
      </c>
      <c r="AI1259" s="2">
        <f t="shared" si="76"/>
        <v>38881</v>
      </c>
      <c r="AJ1259">
        <f t="shared" si="77"/>
        <v>4.9471330300000034</v>
      </c>
      <c r="AK1259">
        <f t="shared" si="78"/>
        <v>4.9471330300000034</v>
      </c>
      <c r="AL1259" s="3">
        <f>Sheet2!$Q$35</f>
        <v>10.235623914817568</v>
      </c>
      <c r="AM1259" s="3">
        <f>Sheet2!$Q$37</f>
        <v>7.8277745832156471</v>
      </c>
      <c r="AN1259" s="3">
        <f>Sheet2!$Q$39</f>
        <v>3.8789864960000009</v>
      </c>
      <c r="AU1259">
        <f t="shared" si="79"/>
        <v>3.5219089039136904E-2</v>
      </c>
      <c r="AV1259">
        <f>VLOOKUP(AI1259,Sheet3!C1291:F4582,4,FALSE)</f>
        <v>120.72245759637849</v>
      </c>
    </row>
    <row r="1260" spans="1:48">
      <c r="A1260">
        <v>60646516</v>
      </c>
      <c r="B1260">
        <v>110</v>
      </c>
      <c r="C1260" t="s">
        <v>164</v>
      </c>
      <c r="D1260">
        <v>0</v>
      </c>
      <c r="E1260" t="s">
        <v>165</v>
      </c>
      <c r="F1260" t="s">
        <v>34</v>
      </c>
      <c r="G1260" t="s">
        <v>166</v>
      </c>
      <c r="H1260">
        <v>1</v>
      </c>
      <c r="I1260">
        <v>18.62</v>
      </c>
      <c r="J1260">
        <v>20.71</v>
      </c>
      <c r="K1260">
        <v>9.3490000000000002</v>
      </c>
      <c r="L1260">
        <v>11.439</v>
      </c>
      <c r="M1260">
        <v>36848</v>
      </c>
      <c r="N1260" t="s">
        <v>167</v>
      </c>
      <c r="P1260">
        <v>2.2869999999999999</v>
      </c>
      <c r="V1260" t="s">
        <v>35</v>
      </c>
      <c r="W1260" s="1">
        <v>38882</v>
      </c>
      <c r="X1260">
        <v>20060614</v>
      </c>
      <c r="Y1260">
        <v>0.98803700000000005</v>
      </c>
      <c r="AB1260">
        <v>-0.27801539777588202</v>
      </c>
      <c r="AI1260" s="2">
        <f t="shared" si="76"/>
        <v>38882</v>
      </c>
      <c r="AJ1260">
        <f t="shared" si="77"/>
        <v>4.5762079300000096</v>
      </c>
      <c r="AK1260">
        <f t="shared" si="78"/>
        <v>4.5762079300000096</v>
      </c>
      <c r="AL1260" s="3">
        <f>Sheet2!$Q$35</f>
        <v>10.235623914817568</v>
      </c>
      <c r="AM1260" s="3">
        <f>Sheet2!$Q$37</f>
        <v>7.8277745832156471</v>
      </c>
      <c r="AN1260" s="3">
        <f>Sheet2!$Q$39</f>
        <v>3.8789864960000009</v>
      </c>
      <c r="AU1260">
        <f t="shared" si="79"/>
        <v>3.2578439587316821E-2</v>
      </c>
      <c r="AV1260">
        <f>VLOOKUP(AI1260,Sheet3!C1292:F4583,4,FALSE)</f>
        <v>124.26478323007504</v>
      </c>
    </row>
    <row r="1261" spans="1:48">
      <c r="A1261">
        <v>60729791</v>
      </c>
      <c r="B1261">
        <v>110</v>
      </c>
      <c r="C1261" t="s">
        <v>164</v>
      </c>
      <c r="D1261">
        <v>0</v>
      </c>
      <c r="E1261" t="s">
        <v>165</v>
      </c>
      <c r="F1261" t="s">
        <v>34</v>
      </c>
      <c r="G1261" t="s">
        <v>166</v>
      </c>
      <c r="H1261">
        <v>1</v>
      </c>
      <c r="I1261">
        <v>18.62</v>
      </c>
      <c r="J1261">
        <v>20.71</v>
      </c>
      <c r="K1261">
        <v>9.3490000000000002</v>
      </c>
      <c r="L1261">
        <v>11.439</v>
      </c>
      <c r="M1261">
        <v>36848</v>
      </c>
      <c r="N1261" t="s">
        <v>167</v>
      </c>
      <c r="P1261">
        <v>2.2869999999999999</v>
      </c>
      <c r="V1261" t="s">
        <v>35</v>
      </c>
      <c r="W1261" s="1">
        <v>38883</v>
      </c>
      <c r="X1261">
        <v>20060615</v>
      </c>
      <c r="Y1261">
        <v>0.98904300000000001</v>
      </c>
      <c r="AB1261">
        <v>-0.33180068434559701</v>
      </c>
      <c r="AI1261" s="2">
        <f t="shared" si="76"/>
        <v>38883</v>
      </c>
      <c r="AJ1261">
        <f t="shared" si="77"/>
        <v>4.4915932700000099</v>
      </c>
      <c r="AK1261">
        <f t="shared" si="78"/>
        <v>4.4915932700000099</v>
      </c>
      <c r="AL1261" s="3">
        <f>Sheet2!$Q$35</f>
        <v>10.235623914817568</v>
      </c>
      <c r="AM1261" s="3">
        <f>Sheet2!$Q$37</f>
        <v>7.8277745832156471</v>
      </c>
      <c r="AN1261" s="3">
        <f>Sheet2!$Q$39</f>
        <v>3.8789864960000009</v>
      </c>
      <c r="AU1261">
        <f t="shared" si="79"/>
        <v>3.1976060143205469E-2</v>
      </c>
      <c r="AV1261">
        <f>VLOOKUP(AI1261,Sheet3!C1293:F4584,4,FALSE)</f>
        <v>126.81525768633657</v>
      </c>
    </row>
    <row r="1262" spans="1:48">
      <c r="A1262">
        <v>60789716</v>
      </c>
      <c r="B1262">
        <v>110</v>
      </c>
      <c r="C1262" t="s">
        <v>164</v>
      </c>
      <c r="D1262">
        <v>0</v>
      </c>
      <c r="E1262" t="s">
        <v>165</v>
      </c>
      <c r="F1262" t="s">
        <v>34</v>
      </c>
      <c r="G1262" t="s">
        <v>166</v>
      </c>
      <c r="H1262">
        <v>1</v>
      </c>
      <c r="I1262">
        <v>18.62</v>
      </c>
      <c r="J1262">
        <v>20.71</v>
      </c>
      <c r="K1262">
        <v>9.3490000000000002</v>
      </c>
      <c r="L1262">
        <v>11.439</v>
      </c>
      <c r="M1262">
        <v>36848</v>
      </c>
      <c r="N1262" t="s">
        <v>167</v>
      </c>
      <c r="P1262">
        <v>2.2869999999999999</v>
      </c>
      <c r="V1262" t="s">
        <v>35</v>
      </c>
      <c r="W1262" s="1">
        <v>38884</v>
      </c>
      <c r="X1262">
        <v>20060616</v>
      </c>
      <c r="Y1262">
        <v>0.99038899999999996</v>
      </c>
      <c r="AB1262">
        <v>-0.40376390076988899</v>
      </c>
      <c r="AI1262" s="2">
        <f t="shared" si="76"/>
        <v>38884</v>
      </c>
      <c r="AJ1262">
        <f t="shared" si="77"/>
        <v>4.3783812100000148</v>
      </c>
      <c r="AK1262">
        <f t="shared" si="78"/>
        <v>4.3783812100000148</v>
      </c>
      <c r="AL1262" s="3">
        <f>Sheet2!$Q$35</f>
        <v>10.235623914817568</v>
      </c>
      <c r="AM1262" s="3">
        <f>Sheet2!$Q$37</f>
        <v>7.8277745832156471</v>
      </c>
      <c r="AN1262" s="3">
        <f>Sheet2!$Q$39</f>
        <v>3.8789864960000009</v>
      </c>
      <c r="AU1262">
        <f t="shared" si="79"/>
        <v>3.1170093213012787E-2</v>
      </c>
      <c r="AV1262">
        <f>VLOOKUP(AI1262,Sheet3!C1294:F4585,4,FALSE)</f>
        <v>126.24848558494512</v>
      </c>
    </row>
    <row r="1263" spans="1:48">
      <c r="A1263">
        <v>60851121</v>
      </c>
      <c r="B1263">
        <v>110</v>
      </c>
      <c r="C1263" t="s">
        <v>164</v>
      </c>
      <c r="D1263">
        <v>0</v>
      </c>
      <c r="E1263" t="s">
        <v>165</v>
      </c>
      <c r="F1263" t="s">
        <v>34</v>
      </c>
      <c r="G1263" t="s">
        <v>166</v>
      </c>
      <c r="H1263">
        <v>1</v>
      </c>
      <c r="I1263">
        <v>18.62</v>
      </c>
      <c r="J1263">
        <v>20.71</v>
      </c>
      <c r="K1263">
        <v>9.3490000000000002</v>
      </c>
      <c r="L1263">
        <v>11.439</v>
      </c>
      <c r="M1263">
        <v>36848</v>
      </c>
      <c r="N1263" t="s">
        <v>167</v>
      </c>
      <c r="P1263">
        <v>2.2869999999999999</v>
      </c>
      <c r="V1263" t="s">
        <v>35</v>
      </c>
      <c r="W1263" s="1">
        <v>38885</v>
      </c>
      <c r="X1263">
        <v>20060617</v>
      </c>
      <c r="Y1263">
        <v>0.99358400000000002</v>
      </c>
      <c r="AB1263">
        <v>-0.57458297690334004</v>
      </c>
      <c r="AI1263" s="2">
        <f t="shared" si="76"/>
        <v>38885</v>
      </c>
      <c r="AJ1263">
        <f t="shared" si="77"/>
        <v>4.1096497600000106</v>
      </c>
      <c r="AK1263">
        <f t="shared" si="78"/>
        <v>4.1096497600000106</v>
      </c>
      <c r="AL1263" s="3">
        <f>Sheet2!$Q$35</f>
        <v>10.235623914817568</v>
      </c>
      <c r="AM1263" s="3">
        <f>Sheet2!$Q$37</f>
        <v>7.8277745832156471</v>
      </c>
      <c r="AN1263" s="3">
        <f>Sheet2!$Q$39</f>
        <v>3.8789864960000009</v>
      </c>
      <c r="AU1263">
        <f t="shared" si="79"/>
        <v>2.9256969630571641E-2</v>
      </c>
      <c r="AV1263">
        <f>VLOOKUP(AI1263,Sheet3!C1295:F4586,4,FALSE)</f>
        <v>117.67605755139945</v>
      </c>
    </row>
    <row r="1264" spans="1:48">
      <c r="A1264">
        <v>60917117</v>
      </c>
      <c r="B1264">
        <v>110</v>
      </c>
      <c r="C1264" t="s">
        <v>164</v>
      </c>
      <c r="D1264">
        <v>0</v>
      </c>
      <c r="E1264" t="s">
        <v>165</v>
      </c>
      <c r="F1264" t="s">
        <v>34</v>
      </c>
      <c r="G1264" t="s">
        <v>166</v>
      </c>
      <c r="H1264">
        <v>1</v>
      </c>
      <c r="I1264">
        <v>18.62</v>
      </c>
      <c r="J1264">
        <v>20.71</v>
      </c>
      <c r="K1264">
        <v>9.3490000000000002</v>
      </c>
      <c r="L1264">
        <v>11.439</v>
      </c>
      <c r="M1264">
        <v>36848</v>
      </c>
      <c r="N1264" t="s">
        <v>167</v>
      </c>
      <c r="P1264">
        <v>2.2869999999999999</v>
      </c>
      <c r="V1264" t="s">
        <v>35</v>
      </c>
      <c r="W1264" s="1">
        <v>38886</v>
      </c>
      <c r="X1264">
        <v>20060618</v>
      </c>
      <c r="Y1264">
        <v>0.994838</v>
      </c>
      <c r="AB1264">
        <v>-0.64162745936698296</v>
      </c>
      <c r="AI1264" s="2">
        <f t="shared" si="76"/>
        <v>38886</v>
      </c>
      <c r="AJ1264">
        <f t="shared" si="77"/>
        <v>4.0041758200000004</v>
      </c>
      <c r="AK1264">
        <f t="shared" si="78"/>
        <v>4.0041758200000004</v>
      </c>
      <c r="AL1264" s="3">
        <f>Sheet2!$Q$35</f>
        <v>10.235623914817568</v>
      </c>
      <c r="AM1264" s="3">
        <f>Sheet2!$Q$37</f>
        <v>7.8277745832156471</v>
      </c>
      <c r="AN1264" s="3">
        <f>Sheet2!$Q$39</f>
        <v>3.8789864960000009</v>
      </c>
      <c r="AU1264">
        <f t="shared" si="79"/>
        <v>2.8506091078965574E-2</v>
      </c>
      <c r="AV1264">
        <f>VLOOKUP(AI1264,Sheet3!C1296:F4587,4,FALSE)</f>
        <v>104.21522014335257</v>
      </c>
    </row>
    <row r="1265" spans="1:48">
      <c r="A1265">
        <v>60976347</v>
      </c>
      <c r="B1265">
        <v>110</v>
      </c>
      <c r="C1265" t="s">
        <v>164</v>
      </c>
      <c r="D1265">
        <v>0</v>
      </c>
      <c r="E1265" t="s">
        <v>165</v>
      </c>
      <c r="F1265" t="s">
        <v>34</v>
      </c>
      <c r="G1265" t="s">
        <v>166</v>
      </c>
      <c r="H1265">
        <v>1</v>
      </c>
      <c r="I1265">
        <v>18.62</v>
      </c>
      <c r="J1265">
        <v>20.71</v>
      </c>
      <c r="K1265">
        <v>9.3490000000000002</v>
      </c>
      <c r="L1265">
        <v>11.439</v>
      </c>
      <c r="M1265">
        <v>36848</v>
      </c>
      <c r="N1265" t="s">
        <v>167</v>
      </c>
      <c r="P1265">
        <v>2.2869999999999999</v>
      </c>
      <c r="V1265" t="s">
        <v>35</v>
      </c>
      <c r="W1265" s="1">
        <v>38887</v>
      </c>
      <c r="X1265">
        <v>20060619</v>
      </c>
      <c r="Y1265">
        <v>0.99598399999999998</v>
      </c>
      <c r="AB1265">
        <v>-0.70289777587681901</v>
      </c>
      <c r="AI1265" s="2">
        <f t="shared" si="76"/>
        <v>38887</v>
      </c>
      <c r="AJ1265">
        <f t="shared" si="77"/>
        <v>3.9077857600000101</v>
      </c>
      <c r="AK1265">
        <f t="shared" si="78"/>
        <v>3.9077857600000101</v>
      </c>
      <c r="AL1265" s="3">
        <f>Sheet2!$Q$35</f>
        <v>10.235623914817568</v>
      </c>
      <c r="AM1265" s="3">
        <f>Sheet2!$Q$37</f>
        <v>7.8277745832156471</v>
      </c>
      <c r="AN1265" s="3">
        <f>Sheet2!$Q$39</f>
        <v>3.8789864960000009</v>
      </c>
      <c r="AU1265">
        <f t="shared" si="79"/>
        <v>2.7819881493526676E-2</v>
      </c>
      <c r="AV1265">
        <f>VLOOKUP(AI1265,Sheet3!C1297:F4588,4,FALSE)</f>
        <v>96.49295026189408</v>
      </c>
    </row>
    <row r="1266" spans="1:48">
      <c r="A1266">
        <v>61042029</v>
      </c>
      <c r="B1266">
        <v>110</v>
      </c>
      <c r="C1266" t="s">
        <v>164</v>
      </c>
      <c r="D1266">
        <v>0</v>
      </c>
      <c r="E1266" t="s">
        <v>165</v>
      </c>
      <c r="F1266" t="s">
        <v>34</v>
      </c>
      <c r="G1266" t="s">
        <v>166</v>
      </c>
      <c r="H1266">
        <v>1</v>
      </c>
      <c r="I1266">
        <v>18.62</v>
      </c>
      <c r="J1266">
        <v>20.71</v>
      </c>
      <c r="K1266">
        <v>9.3490000000000002</v>
      </c>
      <c r="L1266">
        <v>11.439</v>
      </c>
      <c r="M1266">
        <v>36848</v>
      </c>
      <c r="N1266" t="s">
        <v>167</v>
      </c>
      <c r="P1266">
        <v>2.2869999999999999</v>
      </c>
      <c r="V1266" t="s">
        <v>35</v>
      </c>
      <c r="W1266" s="1">
        <v>38888</v>
      </c>
      <c r="X1266">
        <v>20060620</v>
      </c>
      <c r="Y1266">
        <v>0.997058</v>
      </c>
      <c r="AB1266">
        <v>-0.760318648417453</v>
      </c>
      <c r="AI1266" s="2">
        <f t="shared" si="76"/>
        <v>38888</v>
      </c>
      <c r="AJ1266">
        <f t="shared" si="77"/>
        <v>3.8174516200000141</v>
      </c>
      <c r="AK1266">
        <f t="shared" si="78"/>
        <v>3.8174516200000141</v>
      </c>
      <c r="AL1266" s="3">
        <f>Sheet2!$Q$35</f>
        <v>10.235623914817568</v>
      </c>
      <c r="AM1266" s="3">
        <f>Sheet2!$Q$37</f>
        <v>7.8277745832156471</v>
      </c>
      <c r="AN1266" s="3">
        <f>Sheet2!$Q$39</f>
        <v>3.8789864960000009</v>
      </c>
      <c r="AU1266">
        <f t="shared" si="79"/>
        <v>2.7176784552199081E-2</v>
      </c>
      <c r="AV1266">
        <f>VLOOKUP(AI1266,Sheet3!C1298:F4589,4,FALSE)</f>
        <v>110.80394582202815</v>
      </c>
    </row>
    <row r="1267" spans="1:48">
      <c r="A1267">
        <v>61110041</v>
      </c>
      <c r="B1267">
        <v>110</v>
      </c>
      <c r="C1267" t="s">
        <v>164</v>
      </c>
      <c r="D1267">
        <v>0</v>
      </c>
      <c r="E1267" t="s">
        <v>165</v>
      </c>
      <c r="F1267" t="s">
        <v>34</v>
      </c>
      <c r="G1267" t="s">
        <v>166</v>
      </c>
      <c r="H1267">
        <v>1</v>
      </c>
      <c r="I1267">
        <v>18.62</v>
      </c>
      <c r="J1267">
        <v>20.71</v>
      </c>
      <c r="K1267">
        <v>9.3490000000000002</v>
      </c>
      <c r="L1267">
        <v>11.439</v>
      </c>
      <c r="M1267">
        <v>36848</v>
      </c>
      <c r="N1267" t="s">
        <v>167</v>
      </c>
      <c r="P1267">
        <v>2.2869999999999999</v>
      </c>
      <c r="V1267" t="s">
        <v>35</v>
      </c>
      <c r="W1267" s="1">
        <v>38889</v>
      </c>
      <c r="X1267">
        <v>20060621</v>
      </c>
      <c r="Y1267">
        <v>0.99565899999999996</v>
      </c>
      <c r="AB1267">
        <v>-0.68552181351582597</v>
      </c>
      <c r="AI1267" s="2">
        <f t="shared" si="76"/>
        <v>38889</v>
      </c>
      <c r="AJ1267">
        <f t="shared" si="77"/>
        <v>3.9351215100000161</v>
      </c>
      <c r="AK1267">
        <f t="shared" si="78"/>
        <v>3.9351215100000161</v>
      </c>
      <c r="AL1267" s="3">
        <f>Sheet2!$Q$35</f>
        <v>10.235623914817568</v>
      </c>
      <c r="AM1267" s="3">
        <f>Sheet2!$Q$37</f>
        <v>7.8277745832156471</v>
      </c>
      <c r="AN1267" s="3">
        <f>Sheet2!$Q$39</f>
        <v>3.8789864960000009</v>
      </c>
      <c r="AU1267">
        <f t="shared" si="79"/>
        <v>2.8014487178751556E-2</v>
      </c>
      <c r="AV1267">
        <f>VLOOKUP(AI1267,Sheet3!C1299:F4590,4,FALSE)</f>
        <v>142.82656955064499</v>
      </c>
    </row>
    <row r="1268" spans="1:48">
      <c r="A1268">
        <v>61173249</v>
      </c>
      <c r="B1268">
        <v>110</v>
      </c>
      <c r="C1268" t="s">
        <v>164</v>
      </c>
      <c r="D1268">
        <v>0</v>
      </c>
      <c r="E1268" t="s">
        <v>165</v>
      </c>
      <c r="F1268" t="s">
        <v>34</v>
      </c>
      <c r="G1268" t="s">
        <v>166</v>
      </c>
      <c r="H1268">
        <v>1</v>
      </c>
      <c r="I1268">
        <v>18.62</v>
      </c>
      <c r="J1268">
        <v>20.71</v>
      </c>
      <c r="K1268">
        <v>9.3490000000000002</v>
      </c>
      <c r="L1268">
        <v>11.439</v>
      </c>
      <c r="M1268">
        <v>36848</v>
      </c>
      <c r="N1268" t="s">
        <v>167</v>
      </c>
      <c r="P1268">
        <v>2.2869999999999999</v>
      </c>
      <c r="V1268" t="s">
        <v>35</v>
      </c>
      <c r="W1268" s="1">
        <v>38890</v>
      </c>
      <c r="X1268">
        <v>20060622</v>
      </c>
      <c r="Y1268">
        <v>0.99553599999999998</v>
      </c>
      <c r="AB1268">
        <v>-0.67894568006843503</v>
      </c>
      <c r="AI1268" s="2">
        <f t="shared" si="76"/>
        <v>38890</v>
      </c>
      <c r="AJ1268">
        <f t="shared" si="77"/>
        <v>3.9454670400000111</v>
      </c>
      <c r="AK1268">
        <f t="shared" si="78"/>
        <v>3.9454670400000111</v>
      </c>
      <c r="AL1268" s="3">
        <f>Sheet2!$Q$35</f>
        <v>10.235623914817568</v>
      </c>
      <c r="AM1268" s="3">
        <f>Sheet2!$Q$37</f>
        <v>7.8277745832156471</v>
      </c>
      <c r="AN1268" s="3">
        <f>Sheet2!$Q$39</f>
        <v>3.8789864960000009</v>
      </c>
      <c r="AU1268">
        <f t="shared" si="79"/>
        <v>2.8088137945775075E-2</v>
      </c>
      <c r="AV1268">
        <f>VLOOKUP(AI1268,Sheet3!C1300:F4591,4,FALSE)</f>
        <v>169.88993739208664</v>
      </c>
    </row>
    <row r="1269" spans="1:48">
      <c r="A1269">
        <v>61234887</v>
      </c>
      <c r="B1269">
        <v>110</v>
      </c>
      <c r="C1269" t="s">
        <v>164</v>
      </c>
      <c r="D1269">
        <v>0</v>
      </c>
      <c r="E1269" t="s">
        <v>165</v>
      </c>
      <c r="F1269" t="s">
        <v>34</v>
      </c>
      <c r="G1269" t="s">
        <v>166</v>
      </c>
      <c r="H1269">
        <v>1</v>
      </c>
      <c r="I1269">
        <v>18.62</v>
      </c>
      <c r="J1269">
        <v>20.71</v>
      </c>
      <c r="K1269">
        <v>9.3490000000000002</v>
      </c>
      <c r="L1269">
        <v>11.439</v>
      </c>
      <c r="M1269">
        <v>36848</v>
      </c>
      <c r="N1269" t="s">
        <v>167</v>
      </c>
      <c r="P1269">
        <v>2.2869999999999999</v>
      </c>
      <c r="V1269" t="s">
        <v>35</v>
      </c>
      <c r="W1269" s="1">
        <v>38891</v>
      </c>
      <c r="X1269">
        <v>20060623</v>
      </c>
      <c r="Y1269">
        <v>0.99494199999999999</v>
      </c>
      <c r="AB1269">
        <v>-0.64718776732250005</v>
      </c>
      <c r="AI1269" s="2">
        <f t="shared" si="76"/>
        <v>38891</v>
      </c>
      <c r="AJ1269">
        <f t="shared" si="77"/>
        <v>3.995428380000007</v>
      </c>
      <c r="AK1269">
        <f t="shared" si="78"/>
        <v>3.995428380000007</v>
      </c>
      <c r="AL1269" s="3">
        <f>Sheet2!$Q$35</f>
        <v>10.235623914817568</v>
      </c>
      <c r="AM1269" s="3">
        <f>Sheet2!$Q$37</f>
        <v>7.8277745832156471</v>
      </c>
      <c r="AN1269" s="3">
        <f>Sheet2!$Q$39</f>
        <v>3.8789864960000009</v>
      </c>
      <c r="AU1269">
        <f t="shared" si="79"/>
        <v>2.8443817259693673E-2</v>
      </c>
      <c r="AV1269">
        <f>VLOOKUP(AI1269,Sheet3!C1301:F4592,4,FALSE)</f>
        <v>199.99970527850732</v>
      </c>
    </row>
    <row r="1270" spans="1:48">
      <c r="A1270">
        <v>61299859</v>
      </c>
      <c r="B1270">
        <v>110</v>
      </c>
      <c r="C1270" t="s">
        <v>164</v>
      </c>
      <c r="D1270">
        <v>0</v>
      </c>
      <c r="E1270" t="s">
        <v>165</v>
      </c>
      <c r="F1270" t="s">
        <v>34</v>
      </c>
      <c r="G1270" t="s">
        <v>166</v>
      </c>
      <c r="H1270">
        <v>1</v>
      </c>
      <c r="I1270">
        <v>18.62</v>
      </c>
      <c r="J1270">
        <v>20.71</v>
      </c>
      <c r="K1270">
        <v>9.3490000000000002</v>
      </c>
      <c r="L1270">
        <v>11.439</v>
      </c>
      <c r="M1270">
        <v>36848</v>
      </c>
      <c r="N1270" t="s">
        <v>167</v>
      </c>
      <c r="P1270">
        <v>2.2869999999999999</v>
      </c>
      <c r="V1270" t="s">
        <v>35</v>
      </c>
      <c r="W1270" s="1">
        <v>38892</v>
      </c>
      <c r="X1270">
        <v>20060624</v>
      </c>
      <c r="Y1270">
        <v>0.99467799999999995</v>
      </c>
      <c r="AB1270">
        <v>-0.63307313943541399</v>
      </c>
      <c r="AI1270" s="2">
        <f t="shared" si="76"/>
        <v>38892</v>
      </c>
      <c r="AJ1270">
        <f t="shared" si="77"/>
        <v>4.0176334200000099</v>
      </c>
      <c r="AK1270">
        <f t="shared" si="78"/>
        <v>4.0176334200000099</v>
      </c>
      <c r="AL1270" s="3">
        <f>Sheet2!$Q$35</f>
        <v>10.235623914817568</v>
      </c>
      <c r="AM1270" s="3">
        <f>Sheet2!$Q$37</f>
        <v>7.8277745832156471</v>
      </c>
      <c r="AN1270" s="3">
        <f>Sheet2!$Q$39</f>
        <v>3.8789864960000009</v>
      </c>
      <c r="AU1270">
        <f t="shared" si="79"/>
        <v>2.8601896954768641E-2</v>
      </c>
      <c r="AV1270">
        <f>VLOOKUP(AI1270,Sheet3!C1302:F4593,4,FALSE)</f>
        <v>211.05176125564057</v>
      </c>
    </row>
    <row r="1271" spans="1:48">
      <c r="A1271">
        <v>61360537</v>
      </c>
      <c r="B1271">
        <v>110</v>
      </c>
      <c r="C1271" t="s">
        <v>164</v>
      </c>
      <c r="D1271">
        <v>0</v>
      </c>
      <c r="E1271" t="s">
        <v>165</v>
      </c>
      <c r="F1271" t="s">
        <v>34</v>
      </c>
      <c r="G1271" t="s">
        <v>166</v>
      </c>
      <c r="H1271">
        <v>1</v>
      </c>
      <c r="I1271">
        <v>18.62</v>
      </c>
      <c r="J1271">
        <v>20.71</v>
      </c>
      <c r="K1271">
        <v>9.3490000000000002</v>
      </c>
      <c r="L1271">
        <v>11.439</v>
      </c>
      <c r="M1271">
        <v>36848</v>
      </c>
      <c r="N1271" t="s">
        <v>167</v>
      </c>
      <c r="P1271">
        <v>2.2869999999999999</v>
      </c>
      <c r="V1271" t="s">
        <v>35</v>
      </c>
      <c r="W1271" s="1">
        <v>38893</v>
      </c>
      <c r="X1271">
        <v>20060625</v>
      </c>
      <c r="Y1271">
        <v>0.99570999999999998</v>
      </c>
      <c r="AB1271">
        <v>-0.68824850299401297</v>
      </c>
      <c r="AI1271" s="2">
        <f t="shared" si="76"/>
        <v>38893</v>
      </c>
      <c r="AJ1271">
        <f t="shared" si="77"/>
        <v>3.9308319000000154</v>
      </c>
      <c r="AK1271">
        <f t="shared" si="78"/>
        <v>3.9308319000000154</v>
      </c>
      <c r="AL1271" s="3">
        <f>Sheet2!$Q$35</f>
        <v>10.235623914817568</v>
      </c>
      <c r="AM1271" s="3">
        <f>Sheet2!$Q$37</f>
        <v>7.8277745832156471</v>
      </c>
      <c r="AN1271" s="3">
        <f>Sheet2!$Q$39</f>
        <v>3.8789864960000009</v>
      </c>
      <c r="AU1271">
        <f t="shared" si="79"/>
        <v>2.7983949055839348E-2</v>
      </c>
      <c r="AV1271">
        <f>VLOOKUP(AI1271,Sheet3!C1303:F4594,4,FALSE)</f>
        <v>207.86366818531368</v>
      </c>
    </row>
    <row r="1272" spans="1:48">
      <c r="A1272">
        <v>61428636</v>
      </c>
      <c r="B1272">
        <v>110</v>
      </c>
      <c r="C1272" t="s">
        <v>164</v>
      </c>
      <c r="D1272">
        <v>0</v>
      </c>
      <c r="E1272" t="s">
        <v>165</v>
      </c>
      <c r="F1272" t="s">
        <v>34</v>
      </c>
      <c r="G1272" t="s">
        <v>166</v>
      </c>
      <c r="H1272">
        <v>1</v>
      </c>
      <c r="I1272">
        <v>18.62</v>
      </c>
      <c r="J1272">
        <v>20.71</v>
      </c>
      <c r="K1272">
        <v>9.3490000000000002</v>
      </c>
      <c r="L1272">
        <v>11.439</v>
      </c>
      <c r="M1272">
        <v>36848</v>
      </c>
      <c r="N1272" t="s">
        <v>167</v>
      </c>
      <c r="P1272">
        <v>2.2869999999999999</v>
      </c>
      <c r="V1272" t="s">
        <v>35</v>
      </c>
      <c r="W1272" s="1">
        <v>38894</v>
      </c>
      <c r="X1272">
        <v>20060626</v>
      </c>
      <c r="Y1272">
        <v>0.995259</v>
      </c>
      <c r="AB1272">
        <v>-0.664136013686914</v>
      </c>
      <c r="AI1272" s="2">
        <f t="shared" si="76"/>
        <v>38894</v>
      </c>
      <c r="AJ1272">
        <f t="shared" si="77"/>
        <v>3.9687655100000114</v>
      </c>
      <c r="AK1272">
        <f t="shared" si="78"/>
        <v>3.9687655100000114</v>
      </c>
      <c r="AL1272" s="3">
        <f>Sheet2!$Q$35</f>
        <v>10.235623914817568</v>
      </c>
      <c r="AM1272" s="3">
        <f>Sheet2!$Q$37</f>
        <v>7.8277745832156471</v>
      </c>
      <c r="AN1272" s="3">
        <f>Sheet2!$Q$39</f>
        <v>3.8789864960000009</v>
      </c>
      <c r="AU1272">
        <f t="shared" si="79"/>
        <v>2.8254001868259021E-2</v>
      </c>
      <c r="AV1272">
        <f>VLOOKUP(AI1272,Sheet3!C1304:F4595,4,FALSE)</f>
        <v>203.18779834883424</v>
      </c>
    </row>
    <row r="1273" spans="1:48">
      <c r="A1273">
        <v>61499918</v>
      </c>
      <c r="B1273">
        <v>110</v>
      </c>
      <c r="C1273" t="s">
        <v>164</v>
      </c>
      <c r="D1273">
        <v>0</v>
      </c>
      <c r="E1273" t="s">
        <v>165</v>
      </c>
      <c r="F1273" t="s">
        <v>34</v>
      </c>
      <c r="G1273" t="s">
        <v>166</v>
      </c>
      <c r="H1273">
        <v>1</v>
      </c>
      <c r="I1273">
        <v>18.62</v>
      </c>
      <c r="J1273">
        <v>20.71</v>
      </c>
      <c r="K1273">
        <v>9.3490000000000002</v>
      </c>
      <c r="L1273">
        <v>11.439</v>
      </c>
      <c r="M1273">
        <v>36848</v>
      </c>
      <c r="N1273" t="s">
        <v>167</v>
      </c>
      <c r="P1273">
        <v>2.2869999999999999</v>
      </c>
      <c r="V1273" t="s">
        <v>35</v>
      </c>
      <c r="W1273" s="1">
        <v>38895</v>
      </c>
      <c r="X1273">
        <v>20060627</v>
      </c>
      <c r="Y1273">
        <v>0.99495999999999996</v>
      </c>
      <c r="AB1273">
        <v>-0.64815012831479901</v>
      </c>
      <c r="AI1273" s="2">
        <f t="shared" si="76"/>
        <v>38895</v>
      </c>
      <c r="AJ1273">
        <f t="shared" si="77"/>
        <v>3.9939144000000084</v>
      </c>
      <c r="AK1273">
        <f t="shared" si="78"/>
        <v>3.9939144000000084</v>
      </c>
      <c r="AL1273" s="3">
        <f>Sheet2!$Q$35</f>
        <v>10.235623914817568</v>
      </c>
      <c r="AM1273" s="3">
        <f>Sheet2!$Q$37</f>
        <v>7.8277745832156471</v>
      </c>
      <c r="AN1273" s="3">
        <f>Sheet2!$Q$39</f>
        <v>3.8789864960000009</v>
      </c>
      <c r="AU1273">
        <f t="shared" si="79"/>
        <v>2.843303909866585E-2</v>
      </c>
      <c r="AV1273">
        <f>VLOOKUP(AI1273,Sheet3!C1305:F4596,4,FALSE)</f>
        <v>200.63732389257271</v>
      </c>
    </row>
    <row r="1274" spans="1:48">
      <c r="A1274">
        <v>61549475</v>
      </c>
      <c r="B1274">
        <v>110</v>
      </c>
      <c r="C1274" t="s">
        <v>164</v>
      </c>
      <c r="D1274">
        <v>0</v>
      </c>
      <c r="E1274" t="s">
        <v>165</v>
      </c>
      <c r="F1274" t="s">
        <v>34</v>
      </c>
      <c r="G1274" t="s">
        <v>166</v>
      </c>
      <c r="H1274">
        <v>1</v>
      </c>
      <c r="I1274">
        <v>18.62</v>
      </c>
      <c r="J1274">
        <v>20.71</v>
      </c>
      <c r="K1274">
        <v>9.3490000000000002</v>
      </c>
      <c r="L1274">
        <v>11.439</v>
      </c>
      <c r="M1274">
        <v>36848</v>
      </c>
      <c r="N1274" t="s">
        <v>167</v>
      </c>
      <c r="P1274">
        <v>2.2869999999999999</v>
      </c>
      <c r="V1274" t="s">
        <v>35</v>
      </c>
      <c r="W1274" s="1">
        <v>38896</v>
      </c>
      <c r="X1274">
        <v>20060628</v>
      </c>
      <c r="Y1274">
        <v>0.96467800000000004</v>
      </c>
      <c r="AB1274">
        <v>0.97086184773310102</v>
      </c>
      <c r="AI1274" s="2">
        <f t="shared" si="76"/>
        <v>38896</v>
      </c>
      <c r="AJ1274">
        <f t="shared" si="77"/>
        <v>6.5409334200000018</v>
      </c>
      <c r="AK1274">
        <f t="shared" si="78"/>
        <v>6.5409334200000018</v>
      </c>
      <c r="AL1274" s="3">
        <f>Sheet2!$Q$35</f>
        <v>10.235623914817568</v>
      </c>
      <c r="AM1274" s="3">
        <f>Sheet2!$Q$37</f>
        <v>7.8277745832156471</v>
      </c>
      <c r="AN1274" s="3">
        <f>Sheet2!$Q$39</f>
        <v>3.8789864960000009</v>
      </c>
      <c r="AU1274">
        <f t="shared" si="79"/>
        <v>4.6565498667830683E-2</v>
      </c>
      <c r="AV1274">
        <f>VLOOKUP(AI1274,Sheet3!C1306:F4597,4,FALSE)</f>
        <v>193.34013308715782</v>
      </c>
    </row>
    <row r="1275" spans="1:48">
      <c r="A1275">
        <v>68041126</v>
      </c>
      <c r="B1275">
        <v>110</v>
      </c>
      <c r="C1275" t="s">
        <v>164</v>
      </c>
      <c r="D1275">
        <v>0</v>
      </c>
      <c r="E1275" t="s">
        <v>165</v>
      </c>
      <c r="F1275" t="s">
        <v>34</v>
      </c>
      <c r="G1275" t="s">
        <v>166</v>
      </c>
      <c r="H1275">
        <v>1</v>
      </c>
      <c r="I1275">
        <v>18.62</v>
      </c>
      <c r="J1275">
        <v>20.71</v>
      </c>
      <c r="K1275">
        <v>9.3490000000000002</v>
      </c>
      <c r="L1275">
        <v>11.439</v>
      </c>
      <c r="M1275">
        <v>36848</v>
      </c>
      <c r="N1275" t="s">
        <v>167</v>
      </c>
      <c r="P1275">
        <v>2.2869999999999999</v>
      </c>
      <c r="V1275" t="s">
        <v>35</v>
      </c>
      <c r="W1275" s="1">
        <v>38897</v>
      </c>
      <c r="X1275">
        <v>20060629</v>
      </c>
      <c r="Y1275">
        <v>0.94802799999999998</v>
      </c>
      <c r="AB1275">
        <v>1.8610457656116299</v>
      </c>
      <c r="AI1275" s="2">
        <f t="shared" si="76"/>
        <v>38897</v>
      </c>
      <c r="AJ1275">
        <f t="shared" si="77"/>
        <v>7.9413649200000123</v>
      </c>
      <c r="AK1275">
        <f t="shared" si="78"/>
        <v>7.9413649200000123</v>
      </c>
      <c r="AL1275" s="3">
        <f>Sheet2!$Q$35</f>
        <v>10.235623914817568</v>
      </c>
      <c r="AM1275" s="3">
        <f>Sheet2!$Q$37</f>
        <v>7.8277745832156471</v>
      </c>
      <c r="AN1275" s="3">
        <f>Sheet2!$Q$39</f>
        <v>3.8789864960000009</v>
      </c>
      <c r="AU1275">
        <f t="shared" si="79"/>
        <v>5.653529761858022E-2</v>
      </c>
      <c r="AV1275">
        <f>VLOOKUP(AI1275,Sheet3!C1307:F4598,4,FALSE)</f>
        <v>180.09183521713271</v>
      </c>
    </row>
    <row r="1276" spans="1:48">
      <c r="A1276">
        <v>68088203</v>
      </c>
      <c r="B1276">
        <v>110</v>
      </c>
      <c r="C1276" t="s">
        <v>164</v>
      </c>
      <c r="D1276">
        <v>0</v>
      </c>
      <c r="E1276" t="s">
        <v>165</v>
      </c>
      <c r="F1276" t="s">
        <v>34</v>
      </c>
      <c r="G1276" t="s">
        <v>166</v>
      </c>
      <c r="H1276">
        <v>1</v>
      </c>
      <c r="I1276">
        <v>18.62</v>
      </c>
      <c r="J1276">
        <v>20.71</v>
      </c>
      <c r="K1276">
        <v>9.3490000000000002</v>
      </c>
      <c r="L1276">
        <v>11.439</v>
      </c>
      <c r="M1276">
        <v>36848</v>
      </c>
      <c r="N1276" t="s">
        <v>167</v>
      </c>
      <c r="P1276">
        <v>2.2869999999999999</v>
      </c>
      <c r="V1276" t="s">
        <v>35</v>
      </c>
      <c r="W1276" s="1">
        <v>38898</v>
      </c>
      <c r="X1276">
        <v>20060630</v>
      </c>
      <c r="Y1276">
        <v>0.94784500000000005</v>
      </c>
      <c r="AB1276">
        <v>1.87082976903336</v>
      </c>
      <c r="AI1276" s="2">
        <f t="shared" si="76"/>
        <v>38898</v>
      </c>
      <c r="AJ1276">
        <f t="shared" si="77"/>
        <v>7.9567570500000073</v>
      </c>
      <c r="AK1276">
        <f t="shared" si="78"/>
        <v>7.9567570500000073</v>
      </c>
      <c r="AL1276" s="3">
        <f>Sheet2!$Q$35</f>
        <v>10.235623914817568</v>
      </c>
      <c r="AM1276" s="3">
        <f>Sheet2!$Q$37</f>
        <v>7.8277745832156471</v>
      </c>
      <c r="AN1276" s="3">
        <f>Sheet2!$Q$39</f>
        <v>3.8789864960000009</v>
      </c>
      <c r="AU1276">
        <f t="shared" si="79"/>
        <v>5.6644875589029871E-2</v>
      </c>
      <c r="AV1276">
        <f>VLOOKUP(AI1276,Sheet3!C1308:F4599,4,FALSE)</f>
        <v>170.45670949347809</v>
      </c>
    </row>
    <row r="1277" spans="1:48">
      <c r="A1277">
        <v>68132432</v>
      </c>
      <c r="B1277">
        <v>110</v>
      </c>
      <c r="C1277" t="s">
        <v>164</v>
      </c>
      <c r="D1277">
        <v>0</v>
      </c>
      <c r="E1277" t="s">
        <v>165</v>
      </c>
      <c r="F1277" t="s">
        <v>34</v>
      </c>
      <c r="G1277" t="s">
        <v>166</v>
      </c>
      <c r="H1277">
        <v>1</v>
      </c>
      <c r="I1277">
        <v>18.62</v>
      </c>
      <c r="J1277">
        <v>20.71</v>
      </c>
      <c r="K1277">
        <v>9.3490000000000002</v>
      </c>
      <c r="L1277">
        <v>11.439</v>
      </c>
      <c r="M1277">
        <v>36848</v>
      </c>
      <c r="N1277" t="s">
        <v>167</v>
      </c>
      <c r="P1277">
        <v>2.2869999999999999</v>
      </c>
      <c r="V1277" t="s">
        <v>35</v>
      </c>
      <c r="W1277" s="1">
        <v>38899</v>
      </c>
      <c r="X1277">
        <v>20060701</v>
      </c>
      <c r="Y1277">
        <v>0.94784500000000005</v>
      </c>
      <c r="AB1277">
        <v>1.87082976903336</v>
      </c>
      <c r="AI1277" s="2">
        <f t="shared" si="76"/>
        <v>38899</v>
      </c>
      <c r="AJ1277">
        <f t="shared" si="77"/>
        <v>7.9567570500000073</v>
      </c>
      <c r="AK1277">
        <f t="shared" si="78"/>
        <v>7.9567570500000073</v>
      </c>
      <c r="AL1277" s="3">
        <f>Sheet2!$Q$35</f>
        <v>10.235623914817568</v>
      </c>
      <c r="AM1277" s="3">
        <f>Sheet2!$Q$37</f>
        <v>7.8277745832156471</v>
      </c>
      <c r="AN1277" s="3">
        <f>Sheet2!$Q$39</f>
        <v>3.8789864960000009</v>
      </c>
      <c r="AU1277">
        <f t="shared" si="79"/>
        <v>5.6644875589029871E-2</v>
      </c>
      <c r="AV1277">
        <f>VLOOKUP(AI1277,Sheet3!C1309:F4600,4,FALSE)</f>
        <v>149.84037430536415</v>
      </c>
    </row>
    <row r="1278" spans="1:48">
      <c r="A1278">
        <v>61728056</v>
      </c>
      <c r="B1278">
        <v>110</v>
      </c>
      <c r="C1278" t="s">
        <v>164</v>
      </c>
      <c r="D1278">
        <v>0</v>
      </c>
      <c r="E1278" t="s">
        <v>165</v>
      </c>
      <c r="F1278" t="s">
        <v>34</v>
      </c>
      <c r="G1278" t="s">
        <v>166</v>
      </c>
      <c r="H1278">
        <v>1</v>
      </c>
      <c r="I1278">
        <v>18.62</v>
      </c>
      <c r="J1278">
        <v>20.71</v>
      </c>
      <c r="K1278">
        <v>9.3490000000000002</v>
      </c>
      <c r="L1278">
        <v>11.439</v>
      </c>
      <c r="M1278">
        <v>36848</v>
      </c>
      <c r="N1278" t="s">
        <v>167</v>
      </c>
      <c r="P1278">
        <v>2.2869999999999999</v>
      </c>
      <c r="V1278" t="s">
        <v>35</v>
      </c>
      <c r="W1278" s="1">
        <v>38900</v>
      </c>
      <c r="X1278">
        <v>20060702</v>
      </c>
      <c r="Y1278">
        <v>0.97904800000000003</v>
      </c>
      <c r="AB1278">
        <v>0.20257698887938</v>
      </c>
      <c r="AI1278" s="2">
        <f t="shared" si="76"/>
        <v>38900</v>
      </c>
      <c r="AJ1278">
        <f t="shared" si="77"/>
        <v>5.332272720000006</v>
      </c>
      <c r="AK1278">
        <f t="shared" si="78"/>
        <v>5.332272720000006</v>
      </c>
      <c r="AL1278" s="3">
        <f>Sheet2!$Q$35</f>
        <v>10.235623914817568</v>
      </c>
      <c r="AM1278" s="3">
        <f>Sheet2!$Q$37</f>
        <v>7.8277745832156471</v>
      </c>
      <c r="AN1278" s="3">
        <f>Sheet2!$Q$39</f>
        <v>3.8789864960000009</v>
      </c>
      <c r="AU1278">
        <f t="shared" si="79"/>
        <v>3.7960933447273963E-2</v>
      </c>
      <c r="AV1278">
        <f>VLOOKUP(AI1278,Sheet3!C1310:F4601,4,FALSE)</f>
        <v>131.63282054816386</v>
      </c>
    </row>
    <row r="1279" spans="1:48">
      <c r="A1279">
        <v>61749911</v>
      </c>
      <c r="B1279">
        <v>110</v>
      </c>
      <c r="C1279" t="s">
        <v>164</v>
      </c>
      <c r="D1279">
        <v>0</v>
      </c>
      <c r="E1279" t="s">
        <v>165</v>
      </c>
      <c r="F1279" t="s">
        <v>34</v>
      </c>
      <c r="G1279" t="s">
        <v>166</v>
      </c>
      <c r="H1279">
        <v>1</v>
      </c>
      <c r="I1279">
        <v>18.62</v>
      </c>
      <c r="J1279">
        <v>20.71</v>
      </c>
      <c r="K1279">
        <v>9.3490000000000002</v>
      </c>
      <c r="L1279">
        <v>11.439</v>
      </c>
      <c r="M1279">
        <v>36848</v>
      </c>
      <c r="N1279" t="s">
        <v>167</v>
      </c>
      <c r="P1279">
        <v>2.2869999999999999</v>
      </c>
      <c r="V1279" t="s">
        <v>35</v>
      </c>
      <c r="W1279" s="1">
        <v>38901</v>
      </c>
      <c r="X1279">
        <v>20060703</v>
      </c>
      <c r="Y1279">
        <v>0.99673599999999996</v>
      </c>
      <c r="AB1279">
        <v>-0.74310307955517496</v>
      </c>
      <c r="AI1279" s="2">
        <f t="shared" si="76"/>
        <v>38901</v>
      </c>
      <c r="AJ1279">
        <f t="shared" si="77"/>
        <v>3.8445350400000109</v>
      </c>
      <c r="AK1279">
        <f t="shared" si="78"/>
        <v>3.8445350400000109</v>
      </c>
      <c r="AL1279" s="3">
        <f>Sheet2!$Q$35</f>
        <v>10.235623914817568</v>
      </c>
      <c r="AM1279" s="3">
        <f>Sheet2!$Q$37</f>
        <v>7.8277745832156471</v>
      </c>
      <c r="AN1279" s="3">
        <f>Sheet2!$Q$39</f>
        <v>3.8789864960000009</v>
      </c>
      <c r="AU1279">
        <f t="shared" si="79"/>
        <v>2.7369593877252591E-2</v>
      </c>
      <c r="AV1279">
        <f>VLOOKUP(AI1279,Sheet3!C1311:F4602,4,FALSE)</f>
        <v>116.25912729792084</v>
      </c>
    </row>
    <row r="1280" spans="1:48">
      <c r="A1280">
        <v>61772343</v>
      </c>
      <c r="B1280">
        <v>110</v>
      </c>
      <c r="C1280" t="s">
        <v>164</v>
      </c>
      <c r="D1280">
        <v>0</v>
      </c>
      <c r="E1280" t="s">
        <v>165</v>
      </c>
      <c r="F1280" t="s">
        <v>34</v>
      </c>
      <c r="G1280" t="s">
        <v>166</v>
      </c>
      <c r="H1280">
        <v>1</v>
      </c>
      <c r="I1280">
        <v>18.62</v>
      </c>
      <c r="J1280">
        <v>20.71</v>
      </c>
      <c r="K1280">
        <v>9.3490000000000002</v>
      </c>
      <c r="L1280">
        <v>11.439</v>
      </c>
      <c r="M1280">
        <v>36848</v>
      </c>
      <c r="N1280" t="s">
        <v>167</v>
      </c>
      <c r="P1280">
        <v>2.2869999999999999</v>
      </c>
      <c r="V1280" t="s">
        <v>35</v>
      </c>
      <c r="W1280" s="1">
        <v>38902</v>
      </c>
      <c r="X1280">
        <v>20060704</v>
      </c>
      <c r="Y1280">
        <v>0.99727900000000003</v>
      </c>
      <c r="AB1280">
        <v>-0.77213430282292905</v>
      </c>
      <c r="AI1280" s="2">
        <f t="shared" si="76"/>
        <v>38902</v>
      </c>
      <c r="AJ1280">
        <f t="shared" si="77"/>
        <v>3.7988633100000015</v>
      </c>
      <c r="AK1280">
        <f t="shared" si="78"/>
        <v>3.7988633100000015</v>
      </c>
      <c r="AL1280" s="3">
        <f>Sheet2!$Q$35</f>
        <v>10.235623914817568</v>
      </c>
      <c r="AM1280" s="3">
        <f>Sheet2!$Q$37</f>
        <v>7.8277745832156471</v>
      </c>
      <c r="AN1280" s="3">
        <f>Sheet2!$Q$39</f>
        <v>3.8789864960000009</v>
      </c>
      <c r="AU1280">
        <f t="shared" si="79"/>
        <v>2.7044452686246102E-2</v>
      </c>
      <c r="AV1280">
        <f>VLOOKUP(AI1280,Sheet3!C1312:F4603,4,FALSE)</f>
        <v>103.29421547859145</v>
      </c>
    </row>
    <row r="1281" spans="1:48">
      <c r="A1281">
        <v>61810313</v>
      </c>
      <c r="B1281">
        <v>110</v>
      </c>
      <c r="C1281" t="s">
        <v>164</v>
      </c>
      <c r="D1281">
        <v>0</v>
      </c>
      <c r="E1281" t="s">
        <v>165</v>
      </c>
      <c r="F1281" t="s">
        <v>34</v>
      </c>
      <c r="G1281" t="s">
        <v>166</v>
      </c>
      <c r="H1281">
        <v>1</v>
      </c>
      <c r="I1281">
        <v>18.62</v>
      </c>
      <c r="J1281">
        <v>20.71</v>
      </c>
      <c r="K1281">
        <v>9.3490000000000002</v>
      </c>
      <c r="L1281">
        <v>11.439</v>
      </c>
      <c r="M1281">
        <v>36848</v>
      </c>
      <c r="N1281" t="s">
        <v>167</v>
      </c>
      <c r="P1281">
        <v>2.2869999999999999</v>
      </c>
      <c r="V1281" t="s">
        <v>35</v>
      </c>
      <c r="W1281" s="1">
        <v>38903</v>
      </c>
      <c r="X1281">
        <v>20060705</v>
      </c>
      <c r="Y1281">
        <v>0.99460000000000004</v>
      </c>
      <c r="AB1281">
        <v>-0.62890290846878105</v>
      </c>
      <c r="AI1281" s="2">
        <f t="shared" si="76"/>
        <v>38903</v>
      </c>
      <c r="AJ1281">
        <f t="shared" si="77"/>
        <v>4.0241940000000085</v>
      </c>
      <c r="AK1281">
        <f t="shared" si="78"/>
        <v>4.0241940000000085</v>
      </c>
      <c r="AL1281" s="3">
        <f>Sheet2!$Q$35</f>
        <v>10.235623914817568</v>
      </c>
      <c r="AM1281" s="3">
        <f>Sheet2!$Q$37</f>
        <v>7.8277745832156471</v>
      </c>
      <c r="AN1281" s="3">
        <f>Sheet2!$Q$39</f>
        <v>3.8789864960000009</v>
      </c>
      <c r="AU1281">
        <f t="shared" si="79"/>
        <v>2.8648602319222595E-2</v>
      </c>
      <c r="AV1281">
        <f>VLOOKUP(AI1281,Sheet3!C1313:F4604,4,FALSE)</f>
        <v>93.30485719156718</v>
      </c>
    </row>
    <row r="1282" spans="1:48">
      <c r="A1282">
        <v>61860017</v>
      </c>
      <c r="B1282">
        <v>110</v>
      </c>
      <c r="C1282" t="s">
        <v>164</v>
      </c>
      <c r="D1282">
        <v>0</v>
      </c>
      <c r="E1282" t="s">
        <v>165</v>
      </c>
      <c r="F1282" t="s">
        <v>34</v>
      </c>
      <c r="G1282" t="s">
        <v>166</v>
      </c>
      <c r="H1282">
        <v>1</v>
      </c>
      <c r="I1282">
        <v>18.62</v>
      </c>
      <c r="J1282">
        <v>20.71</v>
      </c>
      <c r="K1282">
        <v>9.3490000000000002</v>
      </c>
      <c r="L1282">
        <v>11.439</v>
      </c>
      <c r="M1282">
        <v>36848</v>
      </c>
      <c r="N1282" t="s">
        <v>167</v>
      </c>
      <c r="P1282">
        <v>2.2869999999999999</v>
      </c>
      <c r="V1282" t="s">
        <v>35</v>
      </c>
      <c r="W1282" s="1">
        <v>38904</v>
      </c>
      <c r="X1282">
        <v>20060706</v>
      </c>
      <c r="Y1282">
        <v>0.99289099999999997</v>
      </c>
      <c r="AB1282">
        <v>-0.53753207869974395</v>
      </c>
      <c r="AI1282" s="2">
        <f t="shared" si="76"/>
        <v>38904</v>
      </c>
      <c r="AJ1282">
        <f t="shared" si="77"/>
        <v>4.1679379900000129</v>
      </c>
      <c r="AK1282">
        <f t="shared" si="78"/>
        <v>4.1679379900000129</v>
      </c>
      <c r="AL1282" s="3">
        <f>Sheet2!$Q$35</f>
        <v>10.235623914817568</v>
      </c>
      <c r="AM1282" s="3">
        <f>Sheet2!$Q$37</f>
        <v>7.8277745832156471</v>
      </c>
      <c r="AN1282" s="3">
        <f>Sheet2!$Q$39</f>
        <v>3.8789864960000009</v>
      </c>
      <c r="AU1282">
        <f t="shared" si="79"/>
        <v>2.9671928830143399E-2</v>
      </c>
      <c r="AV1282">
        <f>VLOOKUP(AI1282,Sheet3!C1314:F4605,4,FALSE)</f>
        <v>84.803275670695456</v>
      </c>
    </row>
    <row r="1283" spans="1:48">
      <c r="A1283">
        <v>61941907</v>
      </c>
      <c r="B1283">
        <v>110</v>
      </c>
      <c r="C1283" t="s">
        <v>164</v>
      </c>
      <c r="D1283">
        <v>0</v>
      </c>
      <c r="E1283" t="s">
        <v>165</v>
      </c>
      <c r="F1283" t="s">
        <v>34</v>
      </c>
      <c r="G1283" t="s">
        <v>166</v>
      </c>
      <c r="H1283">
        <v>1</v>
      </c>
      <c r="I1283">
        <v>18.62</v>
      </c>
      <c r="J1283">
        <v>20.71</v>
      </c>
      <c r="K1283">
        <v>9.3490000000000002</v>
      </c>
      <c r="L1283">
        <v>11.439</v>
      </c>
      <c r="M1283">
        <v>36848</v>
      </c>
      <c r="N1283" t="s">
        <v>167</v>
      </c>
      <c r="P1283">
        <v>2.2869999999999999</v>
      </c>
      <c r="V1283" t="s">
        <v>35</v>
      </c>
      <c r="W1283" s="1">
        <v>38905</v>
      </c>
      <c r="X1283">
        <v>20060707</v>
      </c>
      <c r="Y1283">
        <v>0.99092499999999994</v>
      </c>
      <c r="AB1283">
        <v>-0.432420872540632</v>
      </c>
      <c r="AI1283" s="2">
        <f t="shared" ref="AI1283:AI1346" si="80">W1283</f>
        <v>38905</v>
      </c>
      <c r="AJ1283">
        <f t="shared" ref="AJ1283:AJ1346" si="81">$AQ$2*(Y1283^2)+($AR$2*Y1283)+$AS$2</f>
        <v>4.3332982500000128</v>
      </c>
      <c r="AK1283">
        <f t="shared" ref="AK1283:AK1346" si="82">IF(AJ1283&gt;0,AJ1283,0)</f>
        <v>4.3332982500000128</v>
      </c>
      <c r="AL1283" s="3">
        <f>Sheet2!$Q$35</f>
        <v>10.235623914817568</v>
      </c>
      <c r="AM1283" s="3">
        <f>Sheet2!$Q$37</f>
        <v>7.8277745832156471</v>
      </c>
      <c r="AN1283" s="3">
        <f>Sheet2!$Q$39</f>
        <v>3.8789864960000009</v>
      </c>
      <c r="AU1283">
        <f t="shared" ref="AU1283:AU1346" si="83">0.001*(AK1283*86440)/AT$2</f>
        <v>3.0849143529072733E-2</v>
      </c>
      <c r="AV1283">
        <f>VLOOKUP(AI1283,Sheet3!C1315:F4606,4,FALSE)</f>
        <v>78.356243017367731</v>
      </c>
    </row>
    <row r="1284" spans="1:48">
      <c r="A1284">
        <v>62007375</v>
      </c>
      <c r="B1284">
        <v>110</v>
      </c>
      <c r="C1284" t="s">
        <v>164</v>
      </c>
      <c r="D1284">
        <v>0</v>
      </c>
      <c r="E1284" t="s">
        <v>165</v>
      </c>
      <c r="F1284" t="s">
        <v>34</v>
      </c>
      <c r="G1284" t="s">
        <v>166</v>
      </c>
      <c r="H1284">
        <v>1</v>
      </c>
      <c r="I1284">
        <v>18.62</v>
      </c>
      <c r="J1284">
        <v>20.71</v>
      </c>
      <c r="K1284">
        <v>9.3490000000000002</v>
      </c>
      <c r="L1284">
        <v>11.439</v>
      </c>
      <c r="M1284">
        <v>36848</v>
      </c>
      <c r="N1284" t="s">
        <v>167</v>
      </c>
      <c r="P1284">
        <v>2.2869999999999999</v>
      </c>
      <c r="V1284" t="s">
        <v>35</v>
      </c>
      <c r="W1284" s="1">
        <v>38906</v>
      </c>
      <c r="X1284">
        <v>20060708</v>
      </c>
      <c r="Y1284">
        <v>0.99041699999999999</v>
      </c>
      <c r="AB1284">
        <v>-0.40526090675791399</v>
      </c>
      <c r="AI1284" s="2">
        <f t="shared" si="80"/>
        <v>38906</v>
      </c>
      <c r="AJ1284">
        <f t="shared" si="81"/>
        <v>4.3760261300000138</v>
      </c>
      <c r="AK1284">
        <f t="shared" si="82"/>
        <v>4.3760261300000138</v>
      </c>
      <c r="AL1284" s="3">
        <f>Sheet2!$Q$35</f>
        <v>10.235623914817568</v>
      </c>
      <c r="AM1284" s="3">
        <f>Sheet2!$Q$37</f>
        <v>7.8277745832156471</v>
      </c>
      <c r="AN1284" s="3">
        <f>Sheet2!$Q$39</f>
        <v>3.8789864960000009</v>
      </c>
      <c r="AU1284">
        <f t="shared" si="83"/>
        <v>3.1153327184747257E-2</v>
      </c>
      <c r="AV1284">
        <f>VLOOKUP(AI1284,Sheet3!C1316:F4607,4,FALSE)</f>
        <v>73.963759231584007</v>
      </c>
    </row>
    <row r="1285" spans="1:48">
      <c r="A1285">
        <v>62071691</v>
      </c>
      <c r="B1285">
        <v>110</v>
      </c>
      <c r="C1285" t="s">
        <v>164</v>
      </c>
      <c r="D1285">
        <v>0</v>
      </c>
      <c r="E1285" t="s">
        <v>165</v>
      </c>
      <c r="F1285" t="s">
        <v>34</v>
      </c>
      <c r="G1285" t="s">
        <v>166</v>
      </c>
      <c r="H1285">
        <v>1</v>
      </c>
      <c r="I1285">
        <v>18.62</v>
      </c>
      <c r="J1285">
        <v>20.71</v>
      </c>
      <c r="K1285">
        <v>9.3490000000000002</v>
      </c>
      <c r="L1285">
        <v>11.439</v>
      </c>
      <c r="M1285">
        <v>36848</v>
      </c>
      <c r="N1285" t="s">
        <v>167</v>
      </c>
      <c r="P1285">
        <v>2.2869999999999999</v>
      </c>
      <c r="V1285" t="s">
        <v>35</v>
      </c>
      <c r="W1285" s="1">
        <v>38907</v>
      </c>
      <c r="X1285">
        <v>20060709</v>
      </c>
      <c r="Y1285">
        <v>0.98255599999999998</v>
      </c>
      <c r="AB1285">
        <v>1.5023524379810501E-2</v>
      </c>
      <c r="AI1285" s="2">
        <f t="shared" si="80"/>
        <v>38907</v>
      </c>
      <c r="AJ1285">
        <f t="shared" si="81"/>
        <v>5.0372148400000043</v>
      </c>
      <c r="AK1285">
        <f t="shared" si="82"/>
        <v>5.0372148400000043</v>
      </c>
      <c r="AL1285" s="3">
        <f>Sheet2!$Q$35</f>
        <v>10.235623914817568</v>
      </c>
      <c r="AM1285" s="3">
        <f>Sheet2!$Q$37</f>
        <v>7.8277745832156471</v>
      </c>
      <c r="AN1285" s="3">
        <f>Sheet2!$Q$39</f>
        <v>3.8789864960000009</v>
      </c>
      <c r="AU1285">
        <f t="shared" si="83"/>
        <v>3.5860389620293226E-2</v>
      </c>
      <c r="AV1285">
        <f>VLOOKUP(AI1285,Sheet3!C1317:F4608,4,FALSE)</f>
        <v>69.99635452184387</v>
      </c>
    </row>
    <row r="1286" spans="1:48">
      <c r="A1286">
        <v>62129422</v>
      </c>
      <c r="B1286">
        <v>110</v>
      </c>
      <c r="C1286" t="s">
        <v>164</v>
      </c>
      <c r="D1286">
        <v>0</v>
      </c>
      <c r="E1286" t="s">
        <v>165</v>
      </c>
      <c r="F1286" t="s">
        <v>34</v>
      </c>
      <c r="G1286" t="s">
        <v>166</v>
      </c>
      <c r="H1286">
        <v>1</v>
      </c>
      <c r="I1286">
        <v>18.62</v>
      </c>
      <c r="J1286">
        <v>20.71</v>
      </c>
      <c r="K1286">
        <v>9.3490000000000002</v>
      </c>
      <c r="L1286">
        <v>11.439</v>
      </c>
      <c r="M1286">
        <v>36848</v>
      </c>
      <c r="N1286" t="s">
        <v>167</v>
      </c>
      <c r="P1286">
        <v>2.2869999999999999</v>
      </c>
      <c r="V1286" t="s">
        <v>35</v>
      </c>
      <c r="W1286" s="1">
        <v>38908</v>
      </c>
      <c r="X1286">
        <v>20060710</v>
      </c>
      <c r="Y1286">
        <v>0.98241500000000004</v>
      </c>
      <c r="AB1286">
        <v>2.25620188194997E-2</v>
      </c>
      <c r="AI1286" s="2">
        <f t="shared" si="80"/>
        <v>38908</v>
      </c>
      <c r="AJ1286">
        <f t="shared" si="81"/>
        <v>5.0490743499999979</v>
      </c>
      <c r="AK1286">
        <f t="shared" si="82"/>
        <v>5.0490743499999979</v>
      </c>
      <c r="AL1286" s="3">
        <f>Sheet2!$Q$35</f>
        <v>10.235623914817568</v>
      </c>
      <c r="AM1286" s="3">
        <f>Sheet2!$Q$37</f>
        <v>7.8277745832156471</v>
      </c>
      <c r="AN1286" s="3">
        <f>Sheet2!$Q$39</f>
        <v>3.8789864960000009</v>
      </c>
      <c r="AU1286">
        <f t="shared" si="83"/>
        <v>3.5944818548344575E-2</v>
      </c>
      <c r="AV1286">
        <f>VLOOKUP(AI1286,Sheet3!C1318:F4609,4,FALSE)</f>
        <v>66.524875400821244</v>
      </c>
    </row>
    <row r="1287" spans="1:48">
      <c r="A1287">
        <v>62196062</v>
      </c>
      <c r="B1287">
        <v>110</v>
      </c>
      <c r="C1287" t="s">
        <v>164</v>
      </c>
      <c r="D1287">
        <v>0</v>
      </c>
      <c r="E1287" t="s">
        <v>165</v>
      </c>
      <c r="F1287" t="s">
        <v>34</v>
      </c>
      <c r="G1287" t="s">
        <v>166</v>
      </c>
      <c r="H1287">
        <v>1</v>
      </c>
      <c r="I1287">
        <v>18.62</v>
      </c>
      <c r="J1287">
        <v>20.71</v>
      </c>
      <c r="K1287">
        <v>9.3490000000000002</v>
      </c>
      <c r="L1287">
        <v>11.439</v>
      </c>
      <c r="M1287">
        <v>36848</v>
      </c>
      <c r="N1287" t="s">
        <v>167</v>
      </c>
      <c r="P1287">
        <v>2.2869999999999999</v>
      </c>
      <c r="V1287" t="s">
        <v>35</v>
      </c>
      <c r="W1287" s="1">
        <v>38909</v>
      </c>
      <c r="X1287">
        <v>20060711</v>
      </c>
      <c r="Y1287">
        <v>0.98306800000000005</v>
      </c>
      <c r="AB1287">
        <v>-1.23502994012025E-2</v>
      </c>
      <c r="AI1287" s="2">
        <f t="shared" si="80"/>
        <v>38909</v>
      </c>
      <c r="AJ1287">
        <f t="shared" si="81"/>
        <v>4.9941505200000051</v>
      </c>
      <c r="AK1287">
        <f t="shared" si="82"/>
        <v>4.9941505200000051</v>
      </c>
      <c r="AL1287" s="3">
        <f>Sheet2!$Q$35</f>
        <v>10.235623914817568</v>
      </c>
      <c r="AM1287" s="3">
        <f>Sheet2!$Q$37</f>
        <v>7.8277745832156471</v>
      </c>
      <c r="AN1287" s="3">
        <f>Sheet2!$Q$39</f>
        <v>3.8789864960000009</v>
      </c>
      <c r="AU1287">
        <f t="shared" si="83"/>
        <v>3.5553810817723644E-2</v>
      </c>
      <c r="AV1287">
        <f>VLOOKUP(AI1287,Sheet3!C1319:F4610,4,FALSE)</f>
        <v>62.911703254450764</v>
      </c>
    </row>
    <row r="1288" spans="1:48">
      <c r="A1288">
        <v>62276947</v>
      </c>
      <c r="B1288">
        <v>110</v>
      </c>
      <c r="C1288" t="s">
        <v>164</v>
      </c>
      <c r="D1288">
        <v>0</v>
      </c>
      <c r="E1288" t="s">
        <v>165</v>
      </c>
      <c r="F1288" t="s">
        <v>34</v>
      </c>
      <c r="G1288" t="s">
        <v>166</v>
      </c>
      <c r="H1288">
        <v>1</v>
      </c>
      <c r="I1288">
        <v>18.62</v>
      </c>
      <c r="J1288">
        <v>20.71</v>
      </c>
      <c r="K1288">
        <v>9.3490000000000002</v>
      </c>
      <c r="L1288">
        <v>11.439</v>
      </c>
      <c r="M1288">
        <v>36848</v>
      </c>
      <c r="N1288" t="s">
        <v>167</v>
      </c>
      <c r="P1288">
        <v>2.2869999999999999</v>
      </c>
      <c r="V1288" t="s">
        <v>35</v>
      </c>
      <c r="W1288" s="1">
        <v>38910</v>
      </c>
      <c r="X1288">
        <v>20060712</v>
      </c>
      <c r="Y1288">
        <v>0.98191600000000001</v>
      </c>
      <c r="AB1288">
        <v>4.9240804106070901E-2</v>
      </c>
      <c r="AI1288" s="2">
        <f t="shared" si="80"/>
        <v>38910</v>
      </c>
      <c r="AJ1288">
        <f t="shared" si="81"/>
        <v>5.0910452399999997</v>
      </c>
      <c r="AK1288">
        <f t="shared" si="82"/>
        <v>5.0910452399999997</v>
      </c>
      <c r="AL1288" s="3">
        <f>Sheet2!$Q$35</f>
        <v>10.235623914817568</v>
      </c>
      <c r="AM1288" s="3">
        <f>Sheet2!$Q$37</f>
        <v>7.8277745832156471</v>
      </c>
      <c r="AN1288" s="3">
        <f>Sheet2!$Q$39</f>
        <v>3.8789864960000009</v>
      </c>
      <c r="AU1288">
        <f t="shared" si="83"/>
        <v>3.6243613123505186E-2</v>
      </c>
      <c r="AV1288">
        <f>VLOOKUP(AI1288,Sheet3!C1320:F4611,4,FALSE)</f>
        <v>60.432075310863176</v>
      </c>
    </row>
    <row r="1289" spans="1:48">
      <c r="A1289">
        <v>62352793</v>
      </c>
      <c r="B1289">
        <v>110</v>
      </c>
      <c r="C1289" t="s">
        <v>164</v>
      </c>
      <c r="D1289">
        <v>0</v>
      </c>
      <c r="E1289" t="s">
        <v>165</v>
      </c>
      <c r="F1289" t="s">
        <v>34</v>
      </c>
      <c r="G1289" t="s">
        <v>166</v>
      </c>
      <c r="H1289">
        <v>1</v>
      </c>
      <c r="I1289">
        <v>18.62</v>
      </c>
      <c r="J1289">
        <v>20.71</v>
      </c>
      <c r="K1289">
        <v>9.3490000000000002</v>
      </c>
      <c r="L1289">
        <v>11.439</v>
      </c>
      <c r="M1289">
        <v>36848</v>
      </c>
      <c r="N1289" t="s">
        <v>167</v>
      </c>
      <c r="P1289">
        <v>2.2869999999999999</v>
      </c>
      <c r="V1289" t="s">
        <v>35</v>
      </c>
      <c r="W1289" s="1">
        <v>38911</v>
      </c>
      <c r="X1289">
        <v>20060713</v>
      </c>
      <c r="Y1289">
        <v>0.989699</v>
      </c>
      <c r="AB1289">
        <v>-0.36687339606501501</v>
      </c>
      <c r="AI1289" s="2">
        <f t="shared" si="80"/>
        <v>38911</v>
      </c>
      <c r="AJ1289">
        <f t="shared" si="81"/>
        <v>4.4364171100000078</v>
      </c>
      <c r="AK1289">
        <f t="shared" si="82"/>
        <v>4.4364171100000078</v>
      </c>
      <c r="AL1289" s="3">
        <f>Sheet2!$Q$35</f>
        <v>10.235623914817568</v>
      </c>
      <c r="AM1289" s="3">
        <f>Sheet2!$Q$37</f>
        <v>7.8277745832156471</v>
      </c>
      <c r="AN1289" s="3">
        <f>Sheet2!$Q$39</f>
        <v>3.8789864960000009</v>
      </c>
      <c r="AU1289">
        <f t="shared" si="83"/>
        <v>3.1583256052413168E-2</v>
      </c>
      <c r="AV1289">
        <f>VLOOKUP(AI1289,Sheet3!C1321:F4612,4,FALSE)</f>
        <v>75.876615073780144</v>
      </c>
    </row>
    <row r="1290" spans="1:48">
      <c r="A1290">
        <v>62391682</v>
      </c>
      <c r="B1290">
        <v>110</v>
      </c>
      <c r="C1290" t="s">
        <v>164</v>
      </c>
      <c r="D1290">
        <v>0</v>
      </c>
      <c r="E1290" t="s">
        <v>165</v>
      </c>
      <c r="F1290" t="s">
        <v>34</v>
      </c>
      <c r="G1290" t="s">
        <v>166</v>
      </c>
      <c r="H1290">
        <v>1</v>
      </c>
      <c r="I1290">
        <v>18.62</v>
      </c>
      <c r="J1290">
        <v>20.71</v>
      </c>
      <c r="K1290">
        <v>9.3490000000000002</v>
      </c>
      <c r="L1290">
        <v>11.439</v>
      </c>
      <c r="M1290">
        <v>36848</v>
      </c>
      <c r="N1290" t="s">
        <v>167</v>
      </c>
      <c r="P1290">
        <v>2.2869999999999999</v>
      </c>
      <c r="V1290" t="s">
        <v>35</v>
      </c>
      <c r="W1290" s="1">
        <v>38912</v>
      </c>
      <c r="X1290">
        <v>20060714</v>
      </c>
      <c r="Y1290">
        <v>0.98934800000000001</v>
      </c>
      <c r="AB1290">
        <v>-0.34810735671514398</v>
      </c>
      <c r="AI1290" s="2">
        <f t="shared" si="80"/>
        <v>38912</v>
      </c>
      <c r="AJ1290">
        <f t="shared" si="81"/>
        <v>4.4659397200000086</v>
      </c>
      <c r="AK1290">
        <f t="shared" si="82"/>
        <v>4.4659397200000086</v>
      </c>
      <c r="AL1290" s="3">
        <f>Sheet2!$Q$35</f>
        <v>10.235623914817568</v>
      </c>
      <c r="AM1290" s="3">
        <f>Sheet2!$Q$37</f>
        <v>7.8277745832156471</v>
      </c>
      <c r="AN1290" s="3">
        <f>Sheet2!$Q$39</f>
        <v>3.8789864960000009</v>
      </c>
      <c r="AU1290">
        <f t="shared" si="83"/>
        <v>3.1793430192456E-2</v>
      </c>
      <c r="AV1290">
        <f>VLOOKUP(AI1290,Sheet3!C1322:F4613,4,FALSE)</f>
        <v>90.966922273327455</v>
      </c>
    </row>
    <row r="1291" spans="1:48">
      <c r="A1291">
        <v>62459528</v>
      </c>
      <c r="B1291">
        <v>110</v>
      </c>
      <c r="C1291" t="s">
        <v>164</v>
      </c>
      <c r="D1291">
        <v>0</v>
      </c>
      <c r="E1291" t="s">
        <v>165</v>
      </c>
      <c r="F1291" t="s">
        <v>34</v>
      </c>
      <c r="G1291" t="s">
        <v>166</v>
      </c>
      <c r="H1291">
        <v>1</v>
      </c>
      <c r="I1291">
        <v>18.62</v>
      </c>
      <c r="J1291">
        <v>20.71</v>
      </c>
      <c r="K1291">
        <v>9.3490000000000002</v>
      </c>
      <c r="L1291">
        <v>11.439</v>
      </c>
      <c r="M1291">
        <v>36848</v>
      </c>
      <c r="N1291" t="s">
        <v>167</v>
      </c>
      <c r="P1291">
        <v>2.2869999999999999</v>
      </c>
      <c r="V1291" t="s">
        <v>35</v>
      </c>
      <c r="W1291" s="1">
        <v>38913</v>
      </c>
      <c r="X1291">
        <v>20060715</v>
      </c>
      <c r="Y1291">
        <v>0.98876399999999998</v>
      </c>
      <c r="AB1291">
        <v>-0.31688408896492798</v>
      </c>
      <c r="AI1291" s="2">
        <f t="shared" si="80"/>
        <v>38913</v>
      </c>
      <c r="AJ1291">
        <f t="shared" si="81"/>
        <v>4.5150599600000163</v>
      </c>
      <c r="AK1291">
        <f t="shared" si="82"/>
        <v>4.5150599600000163</v>
      </c>
      <c r="AL1291" s="3">
        <f>Sheet2!$Q$35</f>
        <v>10.235623914817568</v>
      </c>
      <c r="AM1291" s="3">
        <f>Sheet2!$Q$37</f>
        <v>7.8277745832156471</v>
      </c>
      <c r="AN1291" s="3">
        <f>Sheet2!$Q$39</f>
        <v>3.8789864960000009</v>
      </c>
      <c r="AU1291">
        <f t="shared" si="83"/>
        <v>3.2143121639136997E-2</v>
      </c>
      <c r="AV1291">
        <f>VLOOKUP(AI1291,Sheet3!C1323:F4614,4,FALSE)</f>
        <v>102.30236430115642</v>
      </c>
    </row>
    <row r="1292" spans="1:48">
      <c r="A1292">
        <v>62533201</v>
      </c>
      <c r="B1292">
        <v>110</v>
      </c>
      <c r="C1292" t="s">
        <v>164</v>
      </c>
      <c r="D1292">
        <v>0</v>
      </c>
      <c r="E1292" t="s">
        <v>165</v>
      </c>
      <c r="F1292" t="s">
        <v>34</v>
      </c>
      <c r="G1292" t="s">
        <v>166</v>
      </c>
      <c r="H1292">
        <v>1</v>
      </c>
      <c r="I1292">
        <v>18.62</v>
      </c>
      <c r="J1292">
        <v>20.71</v>
      </c>
      <c r="K1292">
        <v>9.3490000000000002</v>
      </c>
      <c r="L1292">
        <v>11.439</v>
      </c>
      <c r="M1292">
        <v>36848</v>
      </c>
      <c r="N1292" t="s">
        <v>167</v>
      </c>
      <c r="P1292">
        <v>2.2869999999999999</v>
      </c>
      <c r="V1292" t="s">
        <v>35</v>
      </c>
      <c r="W1292" s="1">
        <v>38914</v>
      </c>
      <c r="X1292">
        <v>20060716</v>
      </c>
      <c r="Y1292">
        <v>0.98860300000000001</v>
      </c>
      <c r="AB1292">
        <v>-0.30827630453379201</v>
      </c>
      <c r="AI1292" s="2">
        <f t="shared" si="80"/>
        <v>38914</v>
      </c>
      <c r="AJ1292">
        <f t="shared" si="81"/>
        <v>4.5286016700000005</v>
      </c>
      <c r="AK1292">
        <f t="shared" si="82"/>
        <v>4.5286016700000005</v>
      </c>
      <c r="AL1292" s="3">
        <f>Sheet2!$Q$35</f>
        <v>10.235623914817568</v>
      </c>
      <c r="AM1292" s="3">
        <f>Sheet2!$Q$37</f>
        <v>7.8277745832156471</v>
      </c>
      <c r="AN1292" s="3">
        <f>Sheet2!$Q$39</f>
        <v>3.8789864960000009</v>
      </c>
      <c r="AU1292">
        <f t="shared" si="83"/>
        <v>3.223952630166365E-2</v>
      </c>
      <c r="AV1292">
        <f>VLOOKUP(AI1292,Sheet3!C1324:F4615,4,FALSE)</f>
        <v>109.38701556854953</v>
      </c>
    </row>
    <row r="1293" spans="1:48">
      <c r="A1293">
        <v>62600163</v>
      </c>
      <c r="B1293">
        <v>110</v>
      </c>
      <c r="C1293" t="s">
        <v>164</v>
      </c>
      <c r="D1293">
        <v>0</v>
      </c>
      <c r="E1293" t="s">
        <v>165</v>
      </c>
      <c r="F1293" t="s">
        <v>34</v>
      </c>
      <c r="G1293" t="s">
        <v>166</v>
      </c>
      <c r="H1293">
        <v>1</v>
      </c>
      <c r="I1293">
        <v>18.62</v>
      </c>
      <c r="J1293">
        <v>20.71</v>
      </c>
      <c r="K1293">
        <v>9.3490000000000002</v>
      </c>
      <c r="L1293">
        <v>11.439</v>
      </c>
      <c r="M1293">
        <v>36848</v>
      </c>
      <c r="N1293" t="s">
        <v>167</v>
      </c>
      <c r="P1293">
        <v>2.2869999999999999</v>
      </c>
      <c r="V1293" t="s">
        <v>35</v>
      </c>
      <c r="W1293" s="1">
        <v>38915</v>
      </c>
      <c r="X1293">
        <v>20060717</v>
      </c>
      <c r="Y1293">
        <v>0.98847200000000002</v>
      </c>
      <c r="AB1293">
        <v>-0.30127245508982298</v>
      </c>
      <c r="AI1293" s="2">
        <f t="shared" si="80"/>
        <v>38915</v>
      </c>
      <c r="AJ1293">
        <f t="shared" si="81"/>
        <v>4.5396200800000059</v>
      </c>
      <c r="AK1293">
        <f t="shared" si="82"/>
        <v>4.5396200800000059</v>
      </c>
      <c r="AL1293" s="3">
        <f>Sheet2!$Q$35</f>
        <v>10.235623914817568</v>
      </c>
      <c r="AM1293" s="3">
        <f>Sheet2!$Q$37</f>
        <v>7.8277745832156471</v>
      </c>
      <c r="AN1293" s="3">
        <f>Sheet2!$Q$39</f>
        <v>3.8789864960000009</v>
      </c>
      <c r="AU1293">
        <f t="shared" si="83"/>
        <v>3.2317967362477391E-2</v>
      </c>
      <c r="AV1293">
        <f>VLOOKUP(AI1293,Sheet3!C1325:F4616,4,FALSE)</f>
        <v>96.209564211198355</v>
      </c>
    </row>
    <row r="1294" spans="1:48">
      <c r="A1294">
        <v>62668323</v>
      </c>
      <c r="B1294">
        <v>110</v>
      </c>
      <c r="C1294" t="s">
        <v>164</v>
      </c>
      <c r="D1294">
        <v>0</v>
      </c>
      <c r="E1294" t="s">
        <v>165</v>
      </c>
      <c r="F1294" t="s">
        <v>34</v>
      </c>
      <c r="G1294" t="s">
        <v>166</v>
      </c>
      <c r="H1294">
        <v>1</v>
      </c>
      <c r="I1294">
        <v>18.62</v>
      </c>
      <c r="J1294">
        <v>20.71</v>
      </c>
      <c r="K1294">
        <v>9.3490000000000002</v>
      </c>
      <c r="L1294">
        <v>11.439</v>
      </c>
      <c r="M1294">
        <v>36848</v>
      </c>
      <c r="N1294" t="s">
        <v>167</v>
      </c>
      <c r="P1294">
        <v>2.2869999999999999</v>
      </c>
      <c r="V1294" t="s">
        <v>35</v>
      </c>
      <c r="W1294" s="1">
        <v>38916</v>
      </c>
      <c r="X1294">
        <v>20060718</v>
      </c>
      <c r="Y1294">
        <v>0.98912199999999995</v>
      </c>
      <c r="AB1294">
        <v>-0.336024379811804</v>
      </c>
      <c r="AI1294" s="2">
        <f t="shared" si="80"/>
        <v>38916</v>
      </c>
      <c r="AJ1294">
        <f t="shared" si="81"/>
        <v>4.4849485800000082</v>
      </c>
      <c r="AK1294">
        <f t="shared" si="82"/>
        <v>4.4849485800000082</v>
      </c>
      <c r="AL1294" s="3">
        <f>Sheet2!$Q$35</f>
        <v>10.235623914817568</v>
      </c>
      <c r="AM1294" s="3">
        <f>Sheet2!$Q$37</f>
        <v>7.8277745832156471</v>
      </c>
      <c r="AN1294" s="3">
        <f>Sheet2!$Q$39</f>
        <v>3.8789864960000009</v>
      </c>
      <c r="AU1294">
        <f t="shared" si="83"/>
        <v>3.1928755992027727E-2</v>
      </c>
      <c r="AV1294">
        <f>VLOOKUP(AI1294,Sheet3!C1326:F4617,4,FALSE)</f>
        <v>82.536187265129669</v>
      </c>
    </row>
    <row r="1295" spans="1:48">
      <c r="A1295">
        <v>62734595</v>
      </c>
      <c r="B1295">
        <v>110</v>
      </c>
      <c r="C1295" t="s">
        <v>164</v>
      </c>
      <c r="D1295">
        <v>0</v>
      </c>
      <c r="E1295" t="s">
        <v>165</v>
      </c>
      <c r="F1295" t="s">
        <v>34</v>
      </c>
      <c r="G1295" t="s">
        <v>166</v>
      </c>
      <c r="H1295">
        <v>1</v>
      </c>
      <c r="I1295">
        <v>18.62</v>
      </c>
      <c r="J1295">
        <v>20.71</v>
      </c>
      <c r="K1295">
        <v>9.3490000000000002</v>
      </c>
      <c r="L1295">
        <v>11.439</v>
      </c>
      <c r="M1295">
        <v>36848</v>
      </c>
      <c r="N1295" t="s">
        <v>167</v>
      </c>
      <c r="P1295">
        <v>2.2869999999999999</v>
      </c>
      <c r="V1295" t="s">
        <v>35</v>
      </c>
      <c r="W1295" s="1">
        <v>38917</v>
      </c>
      <c r="X1295">
        <v>20060719</v>
      </c>
      <c r="Y1295">
        <v>0.99050099999999996</v>
      </c>
      <c r="AB1295">
        <v>-0.40975192472198502</v>
      </c>
      <c r="AI1295" s="2">
        <f t="shared" si="80"/>
        <v>38917</v>
      </c>
      <c r="AJ1295">
        <f t="shared" si="81"/>
        <v>4.368960890000011</v>
      </c>
      <c r="AK1295">
        <f t="shared" si="82"/>
        <v>4.368960890000011</v>
      </c>
      <c r="AL1295" s="3">
        <f>Sheet2!$Q$35</f>
        <v>10.235623914817568</v>
      </c>
      <c r="AM1295" s="3">
        <f>Sheet2!$Q$37</f>
        <v>7.8277745832156471</v>
      </c>
      <c r="AN1295" s="3">
        <f>Sheet2!$Q$39</f>
        <v>3.8789864960000009</v>
      </c>
      <c r="AU1295">
        <f t="shared" si="83"/>
        <v>3.1103029099950663E-2</v>
      </c>
      <c r="AV1295">
        <f>VLOOKUP(AI1295,Sheet3!C1327:F4618,4,FALSE)</f>
        <v>71.838363851366069</v>
      </c>
    </row>
    <row r="1296" spans="1:48">
      <c r="A1296">
        <v>62831667</v>
      </c>
      <c r="B1296">
        <v>110</v>
      </c>
      <c r="C1296" t="s">
        <v>164</v>
      </c>
      <c r="D1296">
        <v>0</v>
      </c>
      <c r="E1296" t="s">
        <v>165</v>
      </c>
      <c r="F1296" t="s">
        <v>34</v>
      </c>
      <c r="G1296" t="s">
        <v>166</v>
      </c>
      <c r="H1296">
        <v>1</v>
      </c>
      <c r="I1296">
        <v>18.62</v>
      </c>
      <c r="J1296">
        <v>20.71</v>
      </c>
      <c r="K1296">
        <v>9.3490000000000002</v>
      </c>
      <c r="L1296">
        <v>11.439</v>
      </c>
      <c r="M1296">
        <v>36848</v>
      </c>
      <c r="N1296" t="s">
        <v>167</v>
      </c>
      <c r="P1296">
        <v>2.2869999999999999</v>
      </c>
      <c r="V1296" t="s">
        <v>35</v>
      </c>
      <c r="W1296" s="1">
        <v>38918</v>
      </c>
      <c r="X1296">
        <v>20060720</v>
      </c>
      <c r="Y1296">
        <v>0.989402</v>
      </c>
      <c r="AB1296">
        <v>-0.35099443969204702</v>
      </c>
      <c r="AI1296" s="2">
        <f t="shared" si="80"/>
        <v>38918</v>
      </c>
      <c r="AJ1296">
        <f t="shared" si="81"/>
        <v>4.4613977800000129</v>
      </c>
      <c r="AK1296">
        <f t="shared" si="82"/>
        <v>4.4613977800000129</v>
      </c>
      <c r="AL1296" s="3">
        <f>Sheet2!$Q$35</f>
        <v>10.235623914817568</v>
      </c>
      <c r="AM1296" s="3">
        <f>Sheet2!$Q$37</f>
        <v>7.8277745832156471</v>
      </c>
      <c r="AN1296" s="3">
        <f>Sheet2!$Q$39</f>
        <v>3.8789864960000009</v>
      </c>
      <c r="AU1296">
        <f t="shared" si="83"/>
        <v>3.1761095709372522E-2</v>
      </c>
      <c r="AV1296">
        <f>VLOOKUP(AI1296,Sheet3!C1328:F4619,4,FALSE)</f>
        <v>63.761861406537939</v>
      </c>
    </row>
    <row r="1297" spans="1:48">
      <c r="A1297">
        <v>62900753</v>
      </c>
      <c r="B1297">
        <v>110</v>
      </c>
      <c r="C1297" t="s">
        <v>164</v>
      </c>
      <c r="D1297">
        <v>0</v>
      </c>
      <c r="E1297" t="s">
        <v>165</v>
      </c>
      <c r="F1297" t="s">
        <v>34</v>
      </c>
      <c r="G1297" t="s">
        <v>166</v>
      </c>
      <c r="H1297">
        <v>1</v>
      </c>
      <c r="I1297">
        <v>18.62</v>
      </c>
      <c r="J1297">
        <v>20.71</v>
      </c>
      <c r="K1297">
        <v>9.3490000000000002</v>
      </c>
      <c r="L1297">
        <v>11.439</v>
      </c>
      <c r="M1297">
        <v>36848</v>
      </c>
      <c r="N1297" t="s">
        <v>167</v>
      </c>
      <c r="P1297">
        <v>2.2869999999999999</v>
      </c>
      <c r="V1297" t="s">
        <v>35</v>
      </c>
      <c r="W1297" s="1">
        <v>38919</v>
      </c>
      <c r="X1297">
        <v>20060721</v>
      </c>
      <c r="Y1297">
        <v>0.99164600000000003</v>
      </c>
      <c r="AB1297">
        <v>-0.47096877673225301</v>
      </c>
      <c r="AI1297" s="2">
        <f t="shared" si="80"/>
        <v>38919</v>
      </c>
      <c r="AJ1297">
        <f t="shared" si="81"/>
        <v>4.2726549400000096</v>
      </c>
      <c r="AK1297">
        <f t="shared" si="82"/>
        <v>4.2726549400000096</v>
      </c>
      <c r="AL1297" s="3">
        <f>Sheet2!$Q$35</f>
        <v>10.235623914817568</v>
      </c>
      <c r="AM1297" s="3">
        <f>Sheet2!$Q$37</f>
        <v>7.8277745832156471</v>
      </c>
      <c r="AN1297" s="3">
        <f>Sheet2!$Q$39</f>
        <v>3.8789864960000009</v>
      </c>
      <c r="AU1297">
        <f t="shared" si="83"/>
        <v>3.0417418301235451E-2</v>
      </c>
      <c r="AV1297">
        <f>VLOOKUP(AI1297,Sheet3!C1329:F4620,4,FALSE)</f>
        <v>59.936149722145657</v>
      </c>
    </row>
    <row r="1298" spans="1:48">
      <c r="A1298">
        <v>62961386</v>
      </c>
      <c r="B1298">
        <v>110</v>
      </c>
      <c r="C1298" t="s">
        <v>164</v>
      </c>
      <c r="D1298">
        <v>0</v>
      </c>
      <c r="E1298" t="s">
        <v>165</v>
      </c>
      <c r="F1298" t="s">
        <v>34</v>
      </c>
      <c r="G1298" t="s">
        <v>166</v>
      </c>
      <c r="H1298">
        <v>1</v>
      </c>
      <c r="I1298">
        <v>18.62</v>
      </c>
      <c r="J1298">
        <v>20.71</v>
      </c>
      <c r="K1298">
        <v>9.3490000000000002</v>
      </c>
      <c r="L1298">
        <v>11.439</v>
      </c>
      <c r="M1298">
        <v>36848</v>
      </c>
      <c r="N1298" t="s">
        <v>167</v>
      </c>
      <c r="P1298">
        <v>2.2869999999999999</v>
      </c>
      <c r="V1298" t="s">
        <v>35</v>
      </c>
      <c r="W1298" s="1">
        <v>38920</v>
      </c>
      <c r="X1298">
        <v>20060722</v>
      </c>
      <c r="Y1298">
        <v>0.99268800000000001</v>
      </c>
      <c r="AB1298">
        <v>-0.52667878528657297</v>
      </c>
      <c r="AI1298" s="2">
        <f t="shared" si="80"/>
        <v>38920</v>
      </c>
      <c r="AJ1298">
        <f t="shared" si="81"/>
        <v>4.1850123200000127</v>
      </c>
      <c r="AK1298">
        <f t="shared" si="82"/>
        <v>4.1850123200000127</v>
      </c>
      <c r="AL1298" s="3">
        <f>Sheet2!$Q$35</f>
        <v>10.235623914817568</v>
      </c>
      <c r="AM1298" s="3">
        <f>Sheet2!$Q$37</f>
        <v>7.8277745832156471</v>
      </c>
      <c r="AN1298" s="3">
        <f>Sheet2!$Q$39</f>
        <v>3.8789864960000009</v>
      </c>
      <c r="AU1298">
        <f t="shared" si="83"/>
        <v>2.9793482535068447E-2</v>
      </c>
      <c r="AV1298">
        <f>VLOOKUP(AI1298,Sheet3!C1330:F4621,4,FALSE)</f>
        <v>71.484131287996419</v>
      </c>
    </row>
    <row r="1299" spans="1:48">
      <c r="A1299">
        <v>63027075</v>
      </c>
      <c r="B1299">
        <v>110</v>
      </c>
      <c r="C1299" t="s">
        <v>164</v>
      </c>
      <c r="D1299">
        <v>0</v>
      </c>
      <c r="E1299" t="s">
        <v>165</v>
      </c>
      <c r="F1299" t="s">
        <v>34</v>
      </c>
      <c r="G1299" t="s">
        <v>166</v>
      </c>
      <c r="H1299">
        <v>1</v>
      </c>
      <c r="I1299">
        <v>18.62</v>
      </c>
      <c r="J1299">
        <v>20.71</v>
      </c>
      <c r="K1299">
        <v>9.3490000000000002</v>
      </c>
      <c r="L1299">
        <v>11.439</v>
      </c>
      <c r="M1299">
        <v>36848</v>
      </c>
      <c r="N1299" t="s">
        <v>167</v>
      </c>
      <c r="P1299">
        <v>2.2869999999999999</v>
      </c>
      <c r="V1299" t="s">
        <v>35</v>
      </c>
      <c r="W1299" s="1">
        <v>38921</v>
      </c>
      <c r="X1299">
        <v>20060723</v>
      </c>
      <c r="Y1299">
        <v>0.99134</v>
      </c>
      <c r="AB1299">
        <v>-0.45460863986313299</v>
      </c>
      <c r="AI1299" s="2">
        <f t="shared" si="80"/>
        <v>38921</v>
      </c>
      <c r="AJ1299">
        <f t="shared" si="81"/>
        <v>4.2983926000000139</v>
      </c>
      <c r="AK1299">
        <f t="shared" si="82"/>
        <v>4.2983926000000139</v>
      </c>
      <c r="AL1299" s="3">
        <f>Sheet2!$Q$35</f>
        <v>10.235623914817568</v>
      </c>
      <c r="AM1299" s="3">
        <f>Sheet2!$Q$37</f>
        <v>7.8277745832156471</v>
      </c>
      <c r="AN1299" s="3">
        <f>Sheet2!$Q$39</f>
        <v>3.8789864960000009</v>
      </c>
      <c r="AU1299">
        <f t="shared" si="83"/>
        <v>3.0600647038708715E-2</v>
      </c>
      <c r="AV1299">
        <f>VLOOKUP(AI1299,Sheet3!C1331:F4622,4,FALSE)</f>
        <v>92.73808509017573</v>
      </c>
    </row>
    <row r="1300" spans="1:48">
      <c r="A1300">
        <v>63078756</v>
      </c>
      <c r="B1300">
        <v>110</v>
      </c>
      <c r="C1300" t="s">
        <v>164</v>
      </c>
      <c r="D1300">
        <v>0</v>
      </c>
      <c r="E1300" t="s">
        <v>165</v>
      </c>
      <c r="F1300" t="s">
        <v>34</v>
      </c>
      <c r="G1300" t="s">
        <v>166</v>
      </c>
      <c r="H1300">
        <v>1</v>
      </c>
      <c r="I1300">
        <v>18.62</v>
      </c>
      <c r="J1300">
        <v>20.71</v>
      </c>
      <c r="K1300">
        <v>9.3490000000000002</v>
      </c>
      <c r="L1300">
        <v>11.439</v>
      </c>
      <c r="M1300">
        <v>36848</v>
      </c>
      <c r="N1300" t="s">
        <v>167</v>
      </c>
      <c r="P1300">
        <v>2.2869999999999999</v>
      </c>
      <c r="V1300" t="s">
        <v>35</v>
      </c>
      <c r="W1300" s="1">
        <v>38922</v>
      </c>
      <c r="X1300">
        <v>20060724</v>
      </c>
      <c r="Y1300">
        <v>0.99231899999999995</v>
      </c>
      <c r="AB1300">
        <v>-0.50695038494439604</v>
      </c>
      <c r="AI1300" s="2">
        <f t="shared" si="80"/>
        <v>38922</v>
      </c>
      <c r="AJ1300">
        <f t="shared" si="81"/>
        <v>4.216048910000012</v>
      </c>
      <c r="AK1300">
        <f t="shared" si="82"/>
        <v>4.216048910000012</v>
      </c>
      <c r="AL1300" s="3">
        <f>Sheet2!$Q$35</f>
        <v>10.235623914817568</v>
      </c>
      <c r="AM1300" s="3">
        <f>Sheet2!$Q$37</f>
        <v>7.8277745832156471</v>
      </c>
      <c r="AN1300" s="3">
        <f>Sheet2!$Q$39</f>
        <v>3.8789864960000009</v>
      </c>
      <c r="AU1300">
        <f t="shared" si="83"/>
        <v>3.0014434836139105E-2</v>
      </c>
      <c r="AV1300">
        <f>VLOOKUP(AI1300,Sheet3!C1332:F4623,4,FALSE)</f>
        <v>113.00018771492002</v>
      </c>
    </row>
    <row r="1301" spans="1:48">
      <c r="A1301">
        <v>63150513</v>
      </c>
      <c r="B1301">
        <v>110</v>
      </c>
      <c r="C1301" t="s">
        <v>164</v>
      </c>
      <c r="D1301">
        <v>0</v>
      </c>
      <c r="E1301" t="s">
        <v>165</v>
      </c>
      <c r="F1301" t="s">
        <v>34</v>
      </c>
      <c r="G1301" t="s">
        <v>166</v>
      </c>
      <c r="H1301">
        <v>1</v>
      </c>
      <c r="I1301">
        <v>18.62</v>
      </c>
      <c r="J1301">
        <v>20.71</v>
      </c>
      <c r="K1301">
        <v>9.3490000000000002</v>
      </c>
      <c r="L1301">
        <v>11.439</v>
      </c>
      <c r="M1301">
        <v>36848</v>
      </c>
      <c r="N1301" t="s">
        <v>167</v>
      </c>
      <c r="P1301">
        <v>2.2869999999999999</v>
      </c>
      <c r="V1301" t="s">
        <v>35</v>
      </c>
      <c r="W1301" s="1">
        <v>38923</v>
      </c>
      <c r="X1301">
        <v>20060725</v>
      </c>
      <c r="Y1301">
        <v>0.99127600000000005</v>
      </c>
      <c r="AB1301">
        <v>-0.45118691189050902</v>
      </c>
      <c r="AI1301" s="2">
        <f t="shared" si="80"/>
        <v>38923</v>
      </c>
      <c r="AJ1301">
        <f t="shared" si="81"/>
        <v>4.3037756399999978</v>
      </c>
      <c r="AK1301">
        <f t="shared" si="82"/>
        <v>4.3037756399999978</v>
      </c>
      <c r="AL1301" s="3">
        <f>Sheet2!$Q$35</f>
        <v>10.235623914817568</v>
      </c>
      <c r="AM1301" s="3">
        <f>Sheet2!$Q$37</f>
        <v>7.8277745832156471</v>
      </c>
      <c r="AN1301" s="3">
        <f>Sheet2!$Q$39</f>
        <v>3.8789864960000009</v>
      </c>
      <c r="AU1301">
        <f t="shared" si="83"/>
        <v>3.06389693890298E-2</v>
      </c>
      <c r="AV1301">
        <f>VLOOKUP(AI1301,Sheet3!C1333:F4624,4,FALSE)</f>
        <v>121.57261574846567</v>
      </c>
    </row>
    <row r="1302" spans="1:48">
      <c r="A1302">
        <v>68220392</v>
      </c>
      <c r="B1302">
        <v>110</v>
      </c>
      <c r="C1302" t="s">
        <v>164</v>
      </c>
      <c r="D1302">
        <v>0</v>
      </c>
      <c r="E1302" t="s">
        <v>165</v>
      </c>
      <c r="F1302" t="s">
        <v>34</v>
      </c>
      <c r="G1302" t="s">
        <v>166</v>
      </c>
      <c r="H1302">
        <v>1</v>
      </c>
      <c r="I1302">
        <v>18.62</v>
      </c>
      <c r="J1302">
        <v>20.71</v>
      </c>
      <c r="K1302">
        <v>9.3490000000000002</v>
      </c>
      <c r="L1302">
        <v>11.439</v>
      </c>
      <c r="M1302">
        <v>36848</v>
      </c>
      <c r="N1302" t="s">
        <v>167</v>
      </c>
      <c r="P1302">
        <v>2.2869999999999999</v>
      </c>
      <c r="V1302" t="s">
        <v>35</v>
      </c>
      <c r="W1302" s="1">
        <v>38924</v>
      </c>
      <c r="X1302">
        <v>20060726</v>
      </c>
      <c r="Y1302">
        <v>0.99016199999999999</v>
      </c>
      <c r="AB1302">
        <v>-0.39162745936698201</v>
      </c>
      <c r="AI1302" s="2">
        <f t="shared" si="80"/>
        <v>38924</v>
      </c>
      <c r="AJ1302">
        <f t="shared" si="81"/>
        <v>4.3974741800000032</v>
      </c>
      <c r="AK1302">
        <f t="shared" si="82"/>
        <v>4.3974741800000032</v>
      </c>
      <c r="AL1302" s="3">
        <f>Sheet2!$Q$35</f>
        <v>10.235623914817568</v>
      </c>
      <c r="AM1302" s="3">
        <f>Sheet2!$Q$37</f>
        <v>7.8277745832156471</v>
      </c>
      <c r="AN1302" s="3">
        <f>Sheet2!$Q$39</f>
        <v>3.8789864960000009</v>
      </c>
      <c r="AU1302">
        <f t="shared" si="83"/>
        <v>3.1306017799308208E-2</v>
      </c>
      <c r="AV1302">
        <f>VLOOKUP(AI1302,Sheet3!C1334:F4625,4,FALSE)</f>
        <v>111.58325746144139</v>
      </c>
    </row>
    <row r="1303" spans="1:48">
      <c r="A1303">
        <v>63249992</v>
      </c>
      <c r="B1303">
        <v>110</v>
      </c>
      <c r="C1303" t="s">
        <v>164</v>
      </c>
      <c r="D1303">
        <v>0</v>
      </c>
      <c r="E1303" t="s">
        <v>165</v>
      </c>
      <c r="F1303" t="s">
        <v>34</v>
      </c>
      <c r="G1303" t="s">
        <v>166</v>
      </c>
      <c r="H1303">
        <v>1</v>
      </c>
      <c r="I1303">
        <v>18.62</v>
      </c>
      <c r="J1303">
        <v>20.71</v>
      </c>
      <c r="K1303">
        <v>9.3490000000000002</v>
      </c>
      <c r="L1303">
        <v>11.439</v>
      </c>
      <c r="M1303">
        <v>36848</v>
      </c>
      <c r="N1303" t="s">
        <v>167</v>
      </c>
      <c r="P1303">
        <v>2.2869999999999999</v>
      </c>
      <c r="V1303" t="s">
        <v>35</v>
      </c>
      <c r="W1303" s="1">
        <v>38925</v>
      </c>
      <c r="X1303">
        <v>20060727</v>
      </c>
      <c r="Y1303">
        <v>0.99199999999999999</v>
      </c>
      <c r="AB1303">
        <v>-0.48989520958083999</v>
      </c>
      <c r="AI1303" s="2">
        <f t="shared" si="80"/>
        <v>38925</v>
      </c>
      <c r="AJ1303">
        <f t="shared" si="81"/>
        <v>4.2428800000000138</v>
      </c>
      <c r="AK1303">
        <f t="shared" si="82"/>
        <v>4.2428800000000138</v>
      </c>
      <c r="AL1303" s="3">
        <f>Sheet2!$Q$35</f>
        <v>10.235623914817568</v>
      </c>
      <c r="AM1303" s="3">
        <f>Sheet2!$Q$37</f>
        <v>7.8277745832156471</v>
      </c>
      <c r="AN1303" s="3">
        <f>Sheet2!$Q$39</f>
        <v>3.8789864960000009</v>
      </c>
      <c r="AU1303">
        <f t="shared" si="83"/>
        <v>3.0205447801021346E-2</v>
      </c>
      <c r="AV1303">
        <f>VLOOKUP(AI1303,Sheet3!C1335:F4626,4,FALSE)</f>
        <v>90.329303659262081</v>
      </c>
    </row>
    <row r="1304" spans="1:48">
      <c r="A1304">
        <v>63317542</v>
      </c>
      <c r="B1304">
        <v>110</v>
      </c>
      <c r="C1304" t="s">
        <v>164</v>
      </c>
      <c r="D1304">
        <v>0</v>
      </c>
      <c r="E1304" t="s">
        <v>165</v>
      </c>
      <c r="F1304" t="s">
        <v>34</v>
      </c>
      <c r="G1304" t="s">
        <v>166</v>
      </c>
      <c r="H1304">
        <v>1</v>
      </c>
      <c r="I1304">
        <v>18.62</v>
      </c>
      <c r="J1304">
        <v>20.71</v>
      </c>
      <c r="K1304">
        <v>9.3490000000000002</v>
      </c>
      <c r="L1304">
        <v>11.439</v>
      </c>
      <c r="M1304">
        <v>36848</v>
      </c>
      <c r="N1304" t="s">
        <v>167</v>
      </c>
      <c r="P1304">
        <v>2.2869999999999999</v>
      </c>
      <c r="V1304" t="s">
        <v>35</v>
      </c>
      <c r="W1304" s="1">
        <v>38926</v>
      </c>
      <c r="X1304">
        <v>20060728</v>
      </c>
      <c r="Y1304">
        <v>0.98926400000000003</v>
      </c>
      <c r="AB1304">
        <v>-0.343616338751073</v>
      </c>
      <c r="AI1304" s="2">
        <f t="shared" si="80"/>
        <v>38926</v>
      </c>
      <c r="AJ1304">
        <f t="shared" si="81"/>
        <v>4.4730049600000115</v>
      </c>
      <c r="AK1304">
        <f t="shared" si="82"/>
        <v>4.4730049600000115</v>
      </c>
      <c r="AL1304" s="3">
        <f>Sheet2!$Q$35</f>
        <v>10.235623914817568</v>
      </c>
      <c r="AM1304" s="3">
        <f>Sheet2!$Q$37</f>
        <v>7.8277745832156471</v>
      </c>
      <c r="AN1304" s="3">
        <f>Sheet2!$Q$39</f>
        <v>3.8789864960000009</v>
      </c>
      <c r="AU1304">
        <f t="shared" si="83"/>
        <v>3.1843728277252598E-2</v>
      </c>
      <c r="AV1304">
        <f>VLOOKUP(AI1304,Sheet3!C1336:F4627,4,FALSE)</f>
        <v>69.783814983822069</v>
      </c>
    </row>
    <row r="1305" spans="1:48">
      <c r="A1305">
        <v>63388379</v>
      </c>
      <c r="B1305">
        <v>110</v>
      </c>
      <c r="C1305" t="s">
        <v>164</v>
      </c>
      <c r="D1305">
        <v>0</v>
      </c>
      <c r="E1305" t="s">
        <v>165</v>
      </c>
      <c r="F1305" t="s">
        <v>34</v>
      </c>
      <c r="G1305" t="s">
        <v>166</v>
      </c>
      <c r="H1305">
        <v>1</v>
      </c>
      <c r="I1305">
        <v>18.62</v>
      </c>
      <c r="J1305">
        <v>20.71</v>
      </c>
      <c r="K1305">
        <v>9.3490000000000002</v>
      </c>
      <c r="L1305">
        <v>11.439</v>
      </c>
      <c r="M1305">
        <v>36848</v>
      </c>
      <c r="N1305" t="s">
        <v>167</v>
      </c>
      <c r="P1305">
        <v>2.2869999999999999</v>
      </c>
      <c r="V1305" t="s">
        <v>35</v>
      </c>
      <c r="W1305" s="1">
        <v>38927</v>
      </c>
      <c r="X1305">
        <v>20060729</v>
      </c>
      <c r="Y1305">
        <v>0.99011899999999997</v>
      </c>
      <c r="AB1305">
        <v>-0.389328485885373</v>
      </c>
      <c r="AI1305" s="2">
        <f t="shared" si="80"/>
        <v>38927</v>
      </c>
      <c r="AJ1305">
        <f t="shared" si="81"/>
        <v>4.4010909100000077</v>
      </c>
      <c r="AK1305">
        <f t="shared" si="82"/>
        <v>4.4010909100000077</v>
      </c>
      <c r="AL1305" s="3">
        <f>Sheet2!$Q$35</f>
        <v>10.235623914817568</v>
      </c>
      <c r="AM1305" s="3">
        <f>Sheet2!$Q$37</f>
        <v>7.8277745832156471</v>
      </c>
      <c r="AN1305" s="3">
        <f>Sheet2!$Q$39</f>
        <v>3.8789864960000009</v>
      </c>
      <c r="AU1305">
        <f t="shared" si="83"/>
        <v>3.1331765628430298E-2</v>
      </c>
      <c r="AV1305">
        <f>VLOOKUP(AI1305,Sheet3!C1337:F4628,4,FALSE)</f>
        <v>60.006996234819589</v>
      </c>
    </row>
    <row r="1306" spans="1:48">
      <c r="A1306">
        <v>63428764</v>
      </c>
      <c r="B1306">
        <v>110</v>
      </c>
      <c r="C1306" t="s">
        <v>164</v>
      </c>
      <c r="D1306">
        <v>0</v>
      </c>
      <c r="E1306" t="s">
        <v>165</v>
      </c>
      <c r="F1306" t="s">
        <v>34</v>
      </c>
      <c r="G1306" t="s">
        <v>166</v>
      </c>
      <c r="H1306">
        <v>1</v>
      </c>
      <c r="I1306">
        <v>18.62</v>
      </c>
      <c r="J1306">
        <v>20.71</v>
      </c>
      <c r="K1306">
        <v>9.3490000000000002</v>
      </c>
      <c r="L1306">
        <v>11.439</v>
      </c>
      <c r="M1306">
        <v>36848</v>
      </c>
      <c r="N1306" t="s">
        <v>167</v>
      </c>
      <c r="P1306">
        <v>2.2869999999999999</v>
      </c>
      <c r="V1306" t="s">
        <v>35</v>
      </c>
      <c r="W1306" s="1">
        <v>38928</v>
      </c>
      <c r="X1306">
        <v>20060730</v>
      </c>
      <c r="Y1306">
        <v>0.99132299999999995</v>
      </c>
      <c r="AB1306">
        <v>-0.45369974337040198</v>
      </c>
      <c r="AI1306" s="2">
        <f t="shared" si="80"/>
        <v>38928</v>
      </c>
      <c r="AJ1306">
        <f t="shared" si="81"/>
        <v>4.2998224700000094</v>
      </c>
      <c r="AK1306">
        <f t="shared" si="82"/>
        <v>4.2998224700000094</v>
      </c>
      <c r="AL1306" s="3">
        <f>Sheet2!$Q$35</f>
        <v>10.235623914817568</v>
      </c>
      <c r="AM1306" s="3">
        <f>Sheet2!$Q$37</f>
        <v>7.8277745832156471</v>
      </c>
      <c r="AN1306" s="3">
        <f>Sheet2!$Q$39</f>
        <v>3.8789864960000009</v>
      </c>
      <c r="AU1306">
        <f t="shared" si="83"/>
        <v>3.061082641301275E-2</v>
      </c>
      <c r="AV1306">
        <f>VLOOKUP(AI1306,Sheet3!C1338:F4629,4,FALSE)</f>
        <v>60.857154386906764</v>
      </c>
    </row>
    <row r="1307" spans="1:48">
      <c r="A1307">
        <v>63501481</v>
      </c>
      <c r="B1307">
        <v>110</v>
      </c>
      <c r="C1307" t="s">
        <v>164</v>
      </c>
      <c r="D1307">
        <v>0</v>
      </c>
      <c r="E1307" t="s">
        <v>165</v>
      </c>
      <c r="F1307" t="s">
        <v>34</v>
      </c>
      <c r="G1307" t="s">
        <v>166</v>
      </c>
      <c r="H1307">
        <v>1</v>
      </c>
      <c r="I1307">
        <v>18.62</v>
      </c>
      <c r="J1307">
        <v>20.71</v>
      </c>
      <c r="K1307">
        <v>9.3490000000000002</v>
      </c>
      <c r="L1307">
        <v>11.439</v>
      </c>
      <c r="M1307">
        <v>36848</v>
      </c>
      <c r="N1307" t="s">
        <v>167</v>
      </c>
      <c r="P1307">
        <v>2.2869999999999999</v>
      </c>
      <c r="V1307" t="s">
        <v>35</v>
      </c>
      <c r="W1307" s="1">
        <v>38929</v>
      </c>
      <c r="X1307">
        <v>20060731</v>
      </c>
      <c r="Y1307">
        <v>0.991124</v>
      </c>
      <c r="AB1307">
        <v>-0.44306030795551998</v>
      </c>
      <c r="AI1307" s="2">
        <f t="shared" si="80"/>
        <v>38929</v>
      </c>
      <c r="AJ1307">
        <f t="shared" si="81"/>
        <v>4.3165603600000111</v>
      </c>
      <c r="AK1307">
        <f t="shared" si="82"/>
        <v>4.3165603600000111</v>
      </c>
      <c r="AL1307" s="3">
        <f>Sheet2!$Q$35</f>
        <v>10.235623914817568</v>
      </c>
      <c r="AM1307" s="3">
        <f>Sheet2!$Q$37</f>
        <v>7.8277745832156471</v>
      </c>
      <c r="AN1307" s="3">
        <f>Sheet2!$Q$39</f>
        <v>3.8789864960000009</v>
      </c>
      <c r="AU1307">
        <f t="shared" si="83"/>
        <v>3.0729984971042738E-2</v>
      </c>
      <c r="AV1307">
        <f>VLOOKUP(AI1307,Sheet3!C1339:F4630,4,FALSE)</f>
        <v>66.028949812103733</v>
      </c>
    </row>
    <row r="1308" spans="1:48">
      <c r="A1308">
        <v>63547679</v>
      </c>
      <c r="B1308">
        <v>110</v>
      </c>
      <c r="C1308" t="s">
        <v>164</v>
      </c>
      <c r="D1308">
        <v>0</v>
      </c>
      <c r="E1308" t="s">
        <v>165</v>
      </c>
      <c r="F1308" t="s">
        <v>34</v>
      </c>
      <c r="G1308" t="s">
        <v>166</v>
      </c>
      <c r="H1308">
        <v>1</v>
      </c>
      <c r="I1308">
        <v>18.62</v>
      </c>
      <c r="J1308">
        <v>20.71</v>
      </c>
      <c r="K1308">
        <v>9.3490000000000002</v>
      </c>
      <c r="L1308">
        <v>11.439</v>
      </c>
      <c r="M1308">
        <v>36848</v>
      </c>
      <c r="N1308" t="s">
        <v>167</v>
      </c>
      <c r="P1308">
        <v>2.2869999999999999</v>
      </c>
      <c r="V1308" t="s">
        <v>35</v>
      </c>
      <c r="W1308" s="1">
        <v>38930</v>
      </c>
      <c r="X1308">
        <v>20060801</v>
      </c>
      <c r="Y1308">
        <v>0.99530700000000005</v>
      </c>
      <c r="AB1308">
        <v>-0.66670230966638699</v>
      </c>
      <c r="AI1308" s="2">
        <f t="shared" si="80"/>
        <v>38930</v>
      </c>
      <c r="AJ1308">
        <f t="shared" si="81"/>
        <v>3.9647282300000057</v>
      </c>
      <c r="AK1308">
        <f t="shared" si="82"/>
        <v>3.9647282300000057</v>
      </c>
      <c r="AL1308" s="3">
        <f>Sheet2!$Q$35</f>
        <v>10.235623914817568</v>
      </c>
      <c r="AM1308" s="3">
        <f>Sheet2!$Q$37</f>
        <v>7.8277745832156471</v>
      </c>
      <c r="AN1308" s="3">
        <f>Sheet2!$Q$39</f>
        <v>3.8789864960000009</v>
      </c>
      <c r="AU1308">
        <f t="shared" si="83"/>
        <v>2.8225260105518075E-2</v>
      </c>
      <c r="AV1308">
        <f>VLOOKUP(AI1308,Sheet3!C1340:F4631,4,FALSE)</f>
        <v>70.067201034517794</v>
      </c>
    </row>
    <row r="1309" spans="1:48">
      <c r="A1309">
        <v>63622072</v>
      </c>
      <c r="B1309">
        <v>110</v>
      </c>
      <c r="C1309" t="s">
        <v>164</v>
      </c>
      <c r="D1309">
        <v>0</v>
      </c>
      <c r="E1309" t="s">
        <v>165</v>
      </c>
      <c r="F1309" t="s">
        <v>34</v>
      </c>
      <c r="G1309" t="s">
        <v>166</v>
      </c>
      <c r="H1309">
        <v>1</v>
      </c>
      <c r="I1309">
        <v>18.62</v>
      </c>
      <c r="J1309">
        <v>20.71</v>
      </c>
      <c r="K1309">
        <v>9.3490000000000002</v>
      </c>
      <c r="L1309">
        <v>11.439</v>
      </c>
      <c r="M1309">
        <v>36848</v>
      </c>
      <c r="N1309" t="s">
        <v>167</v>
      </c>
      <c r="P1309">
        <v>2.2869999999999999</v>
      </c>
      <c r="V1309" t="s">
        <v>35</v>
      </c>
      <c r="W1309" s="1">
        <v>38931</v>
      </c>
      <c r="X1309">
        <v>20060802</v>
      </c>
      <c r="Y1309">
        <v>0.99633000000000005</v>
      </c>
      <c r="AB1309">
        <v>-0.72139649272883299</v>
      </c>
      <c r="AI1309" s="2">
        <f t="shared" si="80"/>
        <v>38931</v>
      </c>
      <c r="AJ1309">
        <f t="shared" si="81"/>
        <v>3.8786836999999963</v>
      </c>
      <c r="AK1309">
        <f t="shared" si="82"/>
        <v>3.8786836999999963</v>
      </c>
      <c r="AL1309" s="3">
        <f>Sheet2!$Q$35</f>
        <v>10.235623914817568</v>
      </c>
      <c r="AM1309" s="3">
        <f>Sheet2!$Q$37</f>
        <v>7.8277745832156471</v>
      </c>
      <c r="AN1309" s="3">
        <f>Sheet2!$Q$39</f>
        <v>3.8789864960000009</v>
      </c>
      <c r="AU1309">
        <f t="shared" si="83"/>
        <v>2.7612701287102595E-2</v>
      </c>
      <c r="AV1309">
        <f>VLOOKUP(AI1309,Sheet3!C1341:F4632,4,FALSE)</f>
        <v>71.413284775322495</v>
      </c>
    </row>
    <row r="1310" spans="1:48">
      <c r="A1310">
        <v>63691134</v>
      </c>
      <c r="B1310">
        <v>110</v>
      </c>
      <c r="C1310" t="s">
        <v>164</v>
      </c>
      <c r="D1310">
        <v>0</v>
      </c>
      <c r="E1310" t="s">
        <v>165</v>
      </c>
      <c r="F1310" t="s">
        <v>34</v>
      </c>
      <c r="G1310" t="s">
        <v>166</v>
      </c>
      <c r="H1310">
        <v>1</v>
      </c>
      <c r="I1310">
        <v>18.62</v>
      </c>
      <c r="J1310">
        <v>20.71</v>
      </c>
      <c r="K1310">
        <v>9.3490000000000002</v>
      </c>
      <c r="L1310">
        <v>11.439</v>
      </c>
      <c r="M1310">
        <v>36848</v>
      </c>
      <c r="N1310" t="s">
        <v>167</v>
      </c>
      <c r="P1310">
        <v>2.2869999999999999</v>
      </c>
      <c r="V1310" t="s">
        <v>35</v>
      </c>
      <c r="W1310" s="1">
        <v>38932</v>
      </c>
      <c r="X1310">
        <v>20060803</v>
      </c>
      <c r="Y1310">
        <v>0.99741000000000002</v>
      </c>
      <c r="AB1310">
        <v>-0.77913815226689798</v>
      </c>
      <c r="AI1310" s="2">
        <f t="shared" si="80"/>
        <v>38932</v>
      </c>
      <c r="AJ1310">
        <f t="shared" si="81"/>
        <v>3.7878449000000103</v>
      </c>
      <c r="AK1310">
        <f t="shared" si="82"/>
        <v>3.7878449000000103</v>
      </c>
      <c r="AL1310" s="3">
        <f>Sheet2!$Q$35</f>
        <v>10.235623914817568</v>
      </c>
      <c r="AM1310" s="3">
        <f>Sheet2!$Q$37</f>
        <v>7.8277745832156471</v>
      </c>
      <c r="AN1310" s="3">
        <f>Sheet2!$Q$39</f>
        <v>3.8789864960000009</v>
      </c>
      <c r="AU1310">
        <f t="shared" si="83"/>
        <v>2.6966011625432454E-2</v>
      </c>
      <c r="AV1310">
        <f>VLOOKUP(AI1310,Sheet3!C1342:F4633,4,FALSE)</f>
        <v>65.674717248734069</v>
      </c>
    </row>
    <row r="1311" spans="1:48">
      <c r="A1311">
        <v>63758205</v>
      </c>
      <c r="B1311">
        <v>110</v>
      </c>
      <c r="C1311" t="s">
        <v>164</v>
      </c>
      <c r="D1311">
        <v>0</v>
      </c>
      <c r="E1311" t="s">
        <v>165</v>
      </c>
      <c r="F1311" t="s">
        <v>34</v>
      </c>
      <c r="G1311" t="s">
        <v>166</v>
      </c>
      <c r="H1311">
        <v>1</v>
      </c>
      <c r="I1311">
        <v>18.62</v>
      </c>
      <c r="J1311">
        <v>20.71</v>
      </c>
      <c r="K1311">
        <v>9.3490000000000002</v>
      </c>
      <c r="L1311">
        <v>11.439</v>
      </c>
      <c r="M1311">
        <v>36848</v>
      </c>
      <c r="N1311" t="s">
        <v>167</v>
      </c>
      <c r="P1311">
        <v>2.2869999999999999</v>
      </c>
      <c r="V1311" t="s">
        <v>35</v>
      </c>
      <c r="W1311" s="1">
        <v>38933</v>
      </c>
      <c r="X1311">
        <v>20060804</v>
      </c>
      <c r="Y1311">
        <v>0.99662099999999998</v>
      </c>
      <c r="AB1311">
        <v>-0.736954662104364</v>
      </c>
      <c r="AI1311" s="2">
        <f t="shared" si="80"/>
        <v>38933</v>
      </c>
      <c r="AJ1311">
        <f t="shared" si="81"/>
        <v>3.8542076900000097</v>
      </c>
      <c r="AK1311">
        <f t="shared" si="82"/>
        <v>3.8542076900000097</v>
      </c>
      <c r="AL1311" s="3">
        <f>Sheet2!$Q$35</f>
        <v>10.235623914817568</v>
      </c>
      <c r="AM1311" s="3">
        <f>Sheet2!$Q$37</f>
        <v>7.8277745832156471</v>
      </c>
      <c r="AN1311" s="3">
        <f>Sheet2!$Q$39</f>
        <v>3.8789864960000009</v>
      </c>
      <c r="AU1311">
        <f t="shared" si="83"/>
        <v>2.7438454350485988E-2</v>
      </c>
      <c r="AV1311">
        <f>VLOOKUP(AI1311,Sheet3!C1343:F4634,4,FALSE)</f>
        <v>57.527368291232008</v>
      </c>
    </row>
    <row r="1312" spans="1:48">
      <c r="A1312">
        <v>63825351</v>
      </c>
      <c r="B1312">
        <v>110</v>
      </c>
      <c r="C1312" t="s">
        <v>164</v>
      </c>
      <c r="D1312">
        <v>0</v>
      </c>
      <c r="E1312" t="s">
        <v>165</v>
      </c>
      <c r="F1312" t="s">
        <v>34</v>
      </c>
      <c r="G1312" t="s">
        <v>166</v>
      </c>
      <c r="H1312">
        <v>1</v>
      </c>
      <c r="I1312">
        <v>18.62</v>
      </c>
      <c r="J1312">
        <v>20.71</v>
      </c>
      <c r="K1312">
        <v>9.3490000000000002</v>
      </c>
      <c r="L1312">
        <v>11.439</v>
      </c>
      <c r="M1312">
        <v>36848</v>
      </c>
      <c r="N1312" t="s">
        <v>167</v>
      </c>
      <c r="P1312">
        <v>2.2869999999999999</v>
      </c>
      <c r="V1312" t="s">
        <v>35</v>
      </c>
      <c r="W1312" s="1">
        <v>38934</v>
      </c>
      <c r="X1312">
        <v>20060805</v>
      </c>
      <c r="Y1312">
        <v>0.99669600000000003</v>
      </c>
      <c r="AB1312">
        <v>-0.74096449957228805</v>
      </c>
      <c r="AI1312" s="2">
        <f t="shared" si="80"/>
        <v>38934</v>
      </c>
      <c r="AJ1312">
        <f t="shared" si="81"/>
        <v>3.8478994400000062</v>
      </c>
      <c r="AK1312">
        <f t="shared" si="82"/>
        <v>3.8478994400000062</v>
      </c>
      <c r="AL1312" s="3">
        <f>Sheet2!$Q$35</f>
        <v>10.235623914817568</v>
      </c>
      <c r="AM1312" s="3">
        <f>Sheet2!$Q$37</f>
        <v>7.8277745832156471</v>
      </c>
      <c r="AN1312" s="3">
        <f>Sheet2!$Q$39</f>
        <v>3.8789864960000009</v>
      </c>
      <c r="AU1312">
        <f t="shared" si="83"/>
        <v>2.7393545346203307E-2</v>
      </c>
      <c r="AV1312">
        <f>VLOOKUP(AI1312,Sheet3!C1344:F4635,4,FALSE)</f>
        <v>51.505414713947864</v>
      </c>
    </row>
    <row r="1313" spans="1:48">
      <c r="A1313">
        <v>63890374</v>
      </c>
      <c r="B1313">
        <v>110</v>
      </c>
      <c r="C1313" t="s">
        <v>164</v>
      </c>
      <c r="D1313">
        <v>0</v>
      </c>
      <c r="E1313" t="s">
        <v>165</v>
      </c>
      <c r="F1313" t="s">
        <v>34</v>
      </c>
      <c r="G1313" t="s">
        <v>166</v>
      </c>
      <c r="H1313">
        <v>1</v>
      </c>
      <c r="I1313">
        <v>18.62</v>
      </c>
      <c r="J1313">
        <v>20.71</v>
      </c>
      <c r="K1313">
        <v>9.3490000000000002</v>
      </c>
      <c r="L1313">
        <v>11.439</v>
      </c>
      <c r="M1313">
        <v>36848</v>
      </c>
      <c r="N1313" t="s">
        <v>167</v>
      </c>
      <c r="P1313">
        <v>2.2869999999999999</v>
      </c>
      <c r="V1313" t="s">
        <v>35</v>
      </c>
      <c r="W1313" s="1">
        <v>38935</v>
      </c>
      <c r="X1313">
        <v>20060806</v>
      </c>
      <c r="Y1313">
        <v>0.99694499999999997</v>
      </c>
      <c r="AB1313">
        <v>-0.75427715996578304</v>
      </c>
      <c r="AI1313" s="2">
        <f t="shared" si="80"/>
        <v>38935</v>
      </c>
      <c r="AJ1313">
        <f t="shared" si="81"/>
        <v>3.8269560500000068</v>
      </c>
      <c r="AK1313">
        <f t="shared" si="82"/>
        <v>3.8269560500000068</v>
      </c>
      <c r="AL1313" s="3">
        <f>Sheet2!$Q$35</f>
        <v>10.235623914817568</v>
      </c>
      <c r="AM1313" s="3">
        <f>Sheet2!$Q$37</f>
        <v>7.8277745832156471</v>
      </c>
      <c r="AN1313" s="3">
        <f>Sheet2!$Q$39</f>
        <v>3.8789864960000009</v>
      </c>
      <c r="AU1313">
        <f t="shared" si="83"/>
        <v>2.7244447451984895E-2</v>
      </c>
      <c r="AV1313">
        <f>VLOOKUP(AI1313,Sheet3!C1345:F4636,4,FALSE)</f>
        <v>49.309172821056002</v>
      </c>
    </row>
    <row r="1314" spans="1:48">
      <c r="A1314">
        <v>63959964</v>
      </c>
      <c r="B1314">
        <v>110</v>
      </c>
      <c r="C1314" t="s">
        <v>164</v>
      </c>
      <c r="D1314">
        <v>0</v>
      </c>
      <c r="E1314" t="s">
        <v>165</v>
      </c>
      <c r="F1314" t="s">
        <v>34</v>
      </c>
      <c r="G1314" t="s">
        <v>166</v>
      </c>
      <c r="H1314">
        <v>1</v>
      </c>
      <c r="I1314">
        <v>18.62</v>
      </c>
      <c r="J1314">
        <v>20.71</v>
      </c>
      <c r="K1314">
        <v>9.3490000000000002</v>
      </c>
      <c r="L1314">
        <v>11.439</v>
      </c>
      <c r="M1314">
        <v>36848</v>
      </c>
      <c r="N1314" t="s">
        <v>167</v>
      </c>
      <c r="P1314">
        <v>2.2869999999999999</v>
      </c>
      <c r="V1314" t="s">
        <v>35</v>
      </c>
      <c r="W1314" s="1">
        <v>38936</v>
      </c>
      <c r="X1314">
        <v>20060807</v>
      </c>
      <c r="Y1314">
        <v>0.99617599999999995</v>
      </c>
      <c r="AB1314">
        <v>-0.71316295979469602</v>
      </c>
      <c r="AI1314" s="2">
        <f t="shared" si="80"/>
        <v>38936</v>
      </c>
      <c r="AJ1314">
        <f t="shared" si="81"/>
        <v>3.8916366400000157</v>
      </c>
      <c r="AK1314">
        <f t="shared" si="82"/>
        <v>3.8916366400000157</v>
      </c>
      <c r="AL1314" s="3">
        <f>Sheet2!$Q$35</f>
        <v>10.235623914817568</v>
      </c>
      <c r="AM1314" s="3">
        <f>Sheet2!$Q$37</f>
        <v>7.8277745832156471</v>
      </c>
      <c r="AN1314" s="3">
        <f>Sheet2!$Q$39</f>
        <v>3.8789864960000009</v>
      </c>
      <c r="AU1314">
        <f t="shared" si="83"/>
        <v>2.7704914442563119E-2</v>
      </c>
      <c r="AV1314">
        <f>VLOOKUP(AI1314,Sheet3!C1346:F4637,4,FALSE)</f>
        <v>48.388168156294903</v>
      </c>
    </row>
    <row r="1315" spans="1:48">
      <c r="A1315">
        <v>64014102</v>
      </c>
      <c r="B1315">
        <v>110</v>
      </c>
      <c r="C1315" t="s">
        <v>164</v>
      </c>
      <c r="D1315">
        <v>0</v>
      </c>
      <c r="E1315" t="s">
        <v>165</v>
      </c>
      <c r="F1315" t="s">
        <v>34</v>
      </c>
      <c r="G1315" t="s">
        <v>166</v>
      </c>
      <c r="H1315">
        <v>1</v>
      </c>
      <c r="I1315">
        <v>18.62</v>
      </c>
      <c r="J1315">
        <v>20.71</v>
      </c>
      <c r="K1315">
        <v>9.3490000000000002</v>
      </c>
      <c r="L1315">
        <v>11.439</v>
      </c>
      <c r="M1315">
        <v>36848</v>
      </c>
      <c r="N1315" t="s">
        <v>167</v>
      </c>
      <c r="P1315">
        <v>2.2869999999999999</v>
      </c>
      <c r="V1315" t="s">
        <v>35</v>
      </c>
      <c r="W1315" s="1">
        <v>38937</v>
      </c>
      <c r="X1315">
        <v>20060808</v>
      </c>
      <c r="Y1315">
        <v>0.99511400000000005</v>
      </c>
      <c r="AB1315">
        <v>-0.65638366124893599</v>
      </c>
      <c r="AI1315" s="2">
        <f t="shared" si="80"/>
        <v>38937</v>
      </c>
      <c r="AJ1315">
        <f t="shared" si="81"/>
        <v>3.9809614600000032</v>
      </c>
      <c r="AK1315">
        <f t="shared" si="82"/>
        <v>3.9809614600000032</v>
      </c>
      <c r="AL1315" s="3">
        <f>Sheet2!$Q$35</f>
        <v>10.235623914817568</v>
      </c>
      <c r="AM1315" s="3">
        <f>Sheet2!$Q$37</f>
        <v>7.8277745832156471</v>
      </c>
      <c r="AN1315" s="3">
        <f>Sheet2!$Q$39</f>
        <v>3.8789864960000009</v>
      </c>
      <c r="AU1315">
        <f t="shared" si="83"/>
        <v>2.8340825943205427E-2</v>
      </c>
      <c r="AV1315">
        <f>VLOOKUP(AI1315,Sheet3!C1347:F4638,4,FALSE)</f>
        <v>47.67970302955559</v>
      </c>
    </row>
    <row r="1316" spans="1:48">
      <c r="A1316">
        <v>64079885</v>
      </c>
      <c r="B1316">
        <v>110</v>
      </c>
      <c r="C1316" t="s">
        <v>164</v>
      </c>
      <c r="D1316">
        <v>0</v>
      </c>
      <c r="E1316" t="s">
        <v>165</v>
      </c>
      <c r="F1316" t="s">
        <v>34</v>
      </c>
      <c r="G1316" t="s">
        <v>166</v>
      </c>
      <c r="H1316">
        <v>1</v>
      </c>
      <c r="I1316">
        <v>18.62</v>
      </c>
      <c r="J1316">
        <v>20.71</v>
      </c>
      <c r="K1316">
        <v>9.3490000000000002</v>
      </c>
      <c r="L1316">
        <v>11.439</v>
      </c>
      <c r="M1316">
        <v>36848</v>
      </c>
      <c r="N1316" t="s">
        <v>167</v>
      </c>
      <c r="P1316">
        <v>2.2869999999999999</v>
      </c>
      <c r="V1316" t="s">
        <v>35</v>
      </c>
      <c r="W1316" s="1">
        <v>38938</v>
      </c>
      <c r="X1316">
        <v>20060809</v>
      </c>
      <c r="Y1316">
        <v>0.99358900000000006</v>
      </c>
      <c r="AB1316">
        <v>-0.57485029940120302</v>
      </c>
      <c r="AI1316" s="2">
        <f t="shared" si="80"/>
        <v>38938</v>
      </c>
      <c r="AJ1316">
        <f t="shared" si="81"/>
        <v>4.1092292100000094</v>
      </c>
      <c r="AK1316">
        <f t="shared" si="82"/>
        <v>4.1092292100000094</v>
      </c>
      <c r="AL1316" s="3">
        <f>Sheet2!$Q$35</f>
        <v>10.235623914817568</v>
      </c>
      <c r="AM1316" s="3">
        <f>Sheet2!$Q$37</f>
        <v>7.8277745832156471</v>
      </c>
      <c r="AN1316" s="3">
        <f>Sheet2!$Q$39</f>
        <v>3.8789864960000009</v>
      </c>
      <c r="AU1316">
        <f t="shared" si="83"/>
        <v>2.9253975696952796E-2</v>
      </c>
      <c r="AV1316">
        <f>VLOOKUP(AI1316,Sheet3!C1348:F4639,4,FALSE)</f>
        <v>46.404465801424834</v>
      </c>
    </row>
    <row r="1317" spans="1:48">
      <c r="A1317">
        <v>91093656</v>
      </c>
      <c r="B1317">
        <v>110</v>
      </c>
      <c r="C1317" t="s">
        <v>164</v>
      </c>
      <c r="D1317">
        <v>0</v>
      </c>
      <c r="E1317" t="s">
        <v>165</v>
      </c>
      <c r="F1317" t="s">
        <v>34</v>
      </c>
      <c r="G1317" t="s">
        <v>166</v>
      </c>
      <c r="H1317">
        <v>1</v>
      </c>
      <c r="I1317">
        <v>18.62</v>
      </c>
      <c r="J1317">
        <v>20.71</v>
      </c>
      <c r="K1317">
        <v>9.3490000000000002</v>
      </c>
      <c r="L1317">
        <v>11.439</v>
      </c>
      <c r="M1317">
        <v>36848</v>
      </c>
      <c r="N1317" t="s">
        <v>167</v>
      </c>
      <c r="P1317">
        <v>2.2869999999999999</v>
      </c>
      <c r="V1317" t="s">
        <v>35</v>
      </c>
      <c r="W1317" s="1">
        <v>38939</v>
      </c>
      <c r="X1317">
        <v>20060810</v>
      </c>
      <c r="Y1317">
        <v>0.994336</v>
      </c>
      <c r="AB1317">
        <v>-0.61478828058169599</v>
      </c>
      <c r="AI1317" s="2">
        <f t="shared" si="80"/>
        <v>38939</v>
      </c>
      <c r="AJ1317">
        <f t="shared" si="81"/>
        <v>4.0463990400000114</v>
      </c>
      <c r="AK1317">
        <f t="shared" si="82"/>
        <v>4.0463990400000114</v>
      </c>
      <c r="AL1317" s="3">
        <f>Sheet2!$Q$35</f>
        <v>10.235623914817568</v>
      </c>
      <c r="AM1317" s="3">
        <f>Sheet2!$Q$37</f>
        <v>7.8277745832156471</v>
      </c>
      <c r="AN1317" s="3">
        <f>Sheet2!$Q$39</f>
        <v>3.8789864960000009</v>
      </c>
      <c r="AU1317">
        <f t="shared" si="83"/>
        <v>2.8806682014297556E-2</v>
      </c>
      <c r="AV1317">
        <f>VLOOKUP(AI1317,Sheet3!C1349:F4640,4,FALSE)</f>
        <v>43.499758781793659</v>
      </c>
    </row>
    <row r="1318" spans="1:48">
      <c r="A1318">
        <v>64143358</v>
      </c>
      <c r="B1318">
        <v>110</v>
      </c>
      <c r="C1318" t="s">
        <v>164</v>
      </c>
      <c r="D1318">
        <v>0</v>
      </c>
      <c r="E1318" t="s">
        <v>165</v>
      </c>
      <c r="F1318" t="s">
        <v>34</v>
      </c>
      <c r="G1318" t="s">
        <v>166</v>
      </c>
      <c r="H1318">
        <v>1</v>
      </c>
      <c r="I1318">
        <v>18.62</v>
      </c>
      <c r="J1318">
        <v>20.71</v>
      </c>
      <c r="K1318">
        <v>9.3490000000000002</v>
      </c>
      <c r="L1318">
        <v>11.439</v>
      </c>
      <c r="M1318">
        <v>36848</v>
      </c>
      <c r="N1318" t="s">
        <v>167</v>
      </c>
      <c r="P1318">
        <v>2.2869999999999999</v>
      </c>
      <c r="V1318" t="s">
        <v>35</v>
      </c>
      <c r="W1318" s="1">
        <v>38940</v>
      </c>
      <c r="X1318">
        <v>20060811</v>
      </c>
      <c r="Y1318">
        <v>0.994336</v>
      </c>
      <c r="AB1318">
        <v>-0.61478828058169599</v>
      </c>
      <c r="AI1318" s="2">
        <f t="shared" si="80"/>
        <v>38940</v>
      </c>
      <c r="AJ1318">
        <f t="shared" si="81"/>
        <v>4.0463990400000114</v>
      </c>
      <c r="AK1318">
        <f t="shared" si="82"/>
        <v>4.0463990400000114</v>
      </c>
      <c r="AL1318" s="3">
        <f>Sheet2!$Q$35</f>
        <v>10.235623914817568</v>
      </c>
      <c r="AM1318" s="3">
        <f>Sheet2!$Q$37</f>
        <v>7.8277745832156471</v>
      </c>
      <c r="AN1318" s="3">
        <f>Sheet2!$Q$39</f>
        <v>3.8789864960000009</v>
      </c>
      <c r="AU1318">
        <f t="shared" si="83"/>
        <v>2.8806682014297556E-2</v>
      </c>
      <c r="AV1318">
        <f>VLOOKUP(AI1318,Sheet3!C1350:F4641,4,FALSE)</f>
        <v>40.878437812858209</v>
      </c>
    </row>
    <row r="1319" spans="1:48">
      <c r="A1319">
        <v>64208164</v>
      </c>
      <c r="B1319">
        <v>110</v>
      </c>
      <c r="C1319" t="s">
        <v>164</v>
      </c>
      <c r="D1319">
        <v>0</v>
      </c>
      <c r="E1319" t="s">
        <v>165</v>
      </c>
      <c r="F1319" t="s">
        <v>34</v>
      </c>
      <c r="G1319" t="s">
        <v>166</v>
      </c>
      <c r="H1319">
        <v>1</v>
      </c>
      <c r="I1319">
        <v>18.62</v>
      </c>
      <c r="J1319">
        <v>20.71</v>
      </c>
      <c r="K1319">
        <v>9.3490000000000002</v>
      </c>
      <c r="L1319">
        <v>11.439</v>
      </c>
      <c r="M1319">
        <v>36848</v>
      </c>
      <c r="N1319" t="s">
        <v>167</v>
      </c>
      <c r="P1319">
        <v>2.2869999999999999</v>
      </c>
      <c r="V1319" t="s">
        <v>35</v>
      </c>
      <c r="W1319" s="1">
        <v>38941</v>
      </c>
      <c r="X1319">
        <v>20060812</v>
      </c>
      <c r="Y1319">
        <v>0.99665999999999999</v>
      </c>
      <c r="AB1319">
        <v>-0.73903977758768302</v>
      </c>
      <c r="AI1319" s="2">
        <f t="shared" si="80"/>
        <v>38941</v>
      </c>
      <c r="AJ1319">
        <f t="shared" si="81"/>
        <v>3.8509274000000033</v>
      </c>
      <c r="AK1319">
        <f t="shared" si="82"/>
        <v>3.8509274000000033</v>
      </c>
      <c r="AL1319" s="3">
        <f>Sheet2!$Q$35</f>
        <v>10.235623914817568</v>
      </c>
      <c r="AM1319" s="3">
        <f>Sheet2!$Q$37</f>
        <v>7.8277745832156471</v>
      </c>
      <c r="AN1319" s="3">
        <f>Sheet2!$Q$39</f>
        <v>3.8789864960000009</v>
      </c>
      <c r="AU1319">
        <f t="shared" si="83"/>
        <v>2.7415101668258956E-2</v>
      </c>
      <c r="AV1319">
        <f>VLOOKUP(AI1319,Sheet3!C1351:F4642,4,FALSE)</f>
        <v>40.028279660771041</v>
      </c>
    </row>
    <row r="1320" spans="1:48">
      <c r="A1320">
        <v>64287573</v>
      </c>
      <c r="B1320">
        <v>110</v>
      </c>
      <c r="C1320" t="s">
        <v>164</v>
      </c>
      <c r="D1320">
        <v>0</v>
      </c>
      <c r="E1320" t="s">
        <v>165</v>
      </c>
      <c r="F1320" t="s">
        <v>34</v>
      </c>
      <c r="G1320" t="s">
        <v>166</v>
      </c>
      <c r="H1320">
        <v>1</v>
      </c>
      <c r="I1320">
        <v>18.62</v>
      </c>
      <c r="J1320">
        <v>20.71</v>
      </c>
      <c r="K1320">
        <v>9.3490000000000002</v>
      </c>
      <c r="L1320">
        <v>11.439</v>
      </c>
      <c r="M1320">
        <v>36848</v>
      </c>
      <c r="N1320" t="s">
        <v>167</v>
      </c>
      <c r="P1320">
        <v>2.2869999999999999</v>
      </c>
      <c r="V1320" t="s">
        <v>35</v>
      </c>
      <c r="W1320" s="1">
        <v>38942</v>
      </c>
      <c r="X1320">
        <v>20060813</v>
      </c>
      <c r="Y1320">
        <v>0.99666699999999997</v>
      </c>
      <c r="AB1320">
        <v>-0.73941402908468801</v>
      </c>
      <c r="AI1320" s="2">
        <f t="shared" si="80"/>
        <v>38942</v>
      </c>
      <c r="AJ1320">
        <f t="shared" si="81"/>
        <v>3.8503386300000102</v>
      </c>
      <c r="AK1320">
        <f t="shared" si="82"/>
        <v>3.8503386300000102</v>
      </c>
      <c r="AL1320" s="3">
        <f>Sheet2!$Q$35</f>
        <v>10.235623914817568</v>
      </c>
      <c r="AM1320" s="3">
        <f>Sheet2!$Q$37</f>
        <v>7.8277745832156471</v>
      </c>
      <c r="AN1320" s="3">
        <f>Sheet2!$Q$39</f>
        <v>3.8789864960000009</v>
      </c>
      <c r="AU1320">
        <f t="shared" si="83"/>
        <v>2.7410910161192632E-2</v>
      </c>
      <c r="AV1320">
        <f>VLOOKUP(AI1320,Sheet3!C1352:F4643,4,FALSE)</f>
        <v>43.428912269119728</v>
      </c>
    </row>
    <row r="1321" spans="1:48">
      <c r="A1321">
        <v>64348478</v>
      </c>
      <c r="B1321">
        <v>110</v>
      </c>
      <c r="C1321" t="s">
        <v>164</v>
      </c>
      <c r="D1321">
        <v>0</v>
      </c>
      <c r="E1321" t="s">
        <v>165</v>
      </c>
      <c r="F1321" t="s">
        <v>34</v>
      </c>
      <c r="G1321" t="s">
        <v>166</v>
      </c>
      <c r="H1321">
        <v>1</v>
      </c>
      <c r="I1321">
        <v>18.62</v>
      </c>
      <c r="J1321">
        <v>20.71</v>
      </c>
      <c r="K1321">
        <v>9.3490000000000002</v>
      </c>
      <c r="L1321">
        <v>11.439</v>
      </c>
      <c r="M1321">
        <v>36848</v>
      </c>
      <c r="N1321" t="s">
        <v>167</v>
      </c>
      <c r="P1321">
        <v>2.2869999999999999</v>
      </c>
      <c r="V1321" t="s">
        <v>35</v>
      </c>
      <c r="W1321" s="1">
        <v>38943</v>
      </c>
      <c r="X1321">
        <v>20060814</v>
      </c>
      <c r="Y1321">
        <v>0.99478800000000001</v>
      </c>
      <c r="AB1321">
        <v>-0.63895423438836896</v>
      </c>
      <c r="AI1321" s="2">
        <f t="shared" si="80"/>
        <v>38943</v>
      </c>
      <c r="AJ1321">
        <f t="shared" si="81"/>
        <v>4.0083813200000122</v>
      </c>
      <c r="AK1321">
        <f t="shared" si="82"/>
        <v>4.0083813200000122</v>
      </c>
      <c r="AL1321" s="3">
        <f>Sheet2!$Q$35</f>
        <v>10.235623914817568</v>
      </c>
      <c r="AM1321" s="3">
        <f>Sheet2!$Q$37</f>
        <v>7.8277745832156471</v>
      </c>
      <c r="AN1321" s="3">
        <f>Sheet2!$Q$39</f>
        <v>3.8789864960000009</v>
      </c>
      <c r="AU1321">
        <f t="shared" si="83"/>
        <v>2.8536030415154099E-2</v>
      </c>
      <c r="AV1321">
        <f>VLOOKUP(AI1321,Sheet3!C1353:F4644,4,FALSE)</f>
        <v>48.81324723233849</v>
      </c>
    </row>
    <row r="1322" spans="1:48">
      <c r="A1322">
        <v>64416571</v>
      </c>
      <c r="B1322">
        <v>110</v>
      </c>
      <c r="C1322" t="s">
        <v>164</v>
      </c>
      <c r="D1322">
        <v>0</v>
      </c>
      <c r="E1322" t="s">
        <v>165</v>
      </c>
      <c r="F1322" t="s">
        <v>34</v>
      </c>
      <c r="G1322" t="s">
        <v>166</v>
      </c>
      <c r="H1322">
        <v>1</v>
      </c>
      <c r="I1322">
        <v>18.62</v>
      </c>
      <c r="J1322">
        <v>20.71</v>
      </c>
      <c r="K1322">
        <v>9.3490000000000002</v>
      </c>
      <c r="L1322">
        <v>11.439</v>
      </c>
      <c r="M1322">
        <v>36848</v>
      </c>
      <c r="N1322" t="s">
        <v>167</v>
      </c>
      <c r="P1322">
        <v>2.2869999999999999</v>
      </c>
      <c r="V1322" t="s">
        <v>35</v>
      </c>
      <c r="W1322" s="1">
        <v>38944</v>
      </c>
      <c r="X1322">
        <v>20060815</v>
      </c>
      <c r="Y1322">
        <v>0.99260099999999996</v>
      </c>
      <c r="AB1322">
        <v>-0.52202737382378095</v>
      </c>
      <c r="AI1322" s="2">
        <f t="shared" si="80"/>
        <v>38944</v>
      </c>
      <c r="AJ1322">
        <f t="shared" si="81"/>
        <v>4.1923298900000106</v>
      </c>
      <c r="AK1322">
        <f t="shared" si="82"/>
        <v>4.1923298900000106</v>
      </c>
      <c r="AL1322" s="3">
        <f>Sheet2!$Q$35</f>
        <v>10.235623914817568</v>
      </c>
      <c r="AM1322" s="3">
        <f>Sheet2!$Q$37</f>
        <v>7.8277745832156471</v>
      </c>
      <c r="AN1322" s="3">
        <f>Sheet2!$Q$39</f>
        <v>3.8789864960000009</v>
      </c>
      <c r="AU1322">
        <f t="shared" si="83"/>
        <v>2.9845576980036315E-2</v>
      </c>
      <c r="AV1322">
        <f>VLOOKUP(AI1322,Sheet3!C1354:F4645,4,FALSE)</f>
        <v>53.489117068817933</v>
      </c>
    </row>
    <row r="1323" spans="1:48">
      <c r="A1323">
        <v>64481040</v>
      </c>
      <c r="B1323">
        <v>110</v>
      </c>
      <c r="C1323" t="s">
        <v>164</v>
      </c>
      <c r="D1323">
        <v>0</v>
      </c>
      <c r="E1323" t="s">
        <v>165</v>
      </c>
      <c r="F1323" t="s">
        <v>34</v>
      </c>
      <c r="G1323" t="s">
        <v>166</v>
      </c>
      <c r="H1323">
        <v>1</v>
      </c>
      <c r="I1323">
        <v>18.62</v>
      </c>
      <c r="J1323">
        <v>20.71</v>
      </c>
      <c r="K1323">
        <v>9.3490000000000002</v>
      </c>
      <c r="L1323">
        <v>11.439</v>
      </c>
      <c r="M1323">
        <v>36848</v>
      </c>
      <c r="N1323" t="s">
        <v>167</v>
      </c>
      <c r="P1323">
        <v>2.2869999999999999</v>
      </c>
      <c r="V1323" t="s">
        <v>35</v>
      </c>
      <c r="W1323" s="1">
        <v>38945</v>
      </c>
      <c r="X1323">
        <v>20060816</v>
      </c>
      <c r="Y1323">
        <v>0.99185299999999998</v>
      </c>
      <c r="AB1323">
        <v>-0.48203592814371399</v>
      </c>
      <c r="AI1323" s="2">
        <f t="shared" si="80"/>
        <v>38945</v>
      </c>
      <c r="AJ1323">
        <f t="shared" si="81"/>
        <v>4.2552441700000116</v>
      </c>
      <c r="AK1323">
        <f t="shared" si="82"/>
        <v>4.2552441700000116</v>
      </c>
      <c r="AL1323" s="3">
        <f>Sheet2!$Q$35</f>
        <v>10.235623914817568</v>
      </c>
      <c r="AM1323" s="3">
        <f>Sheet2!$Q$37</f>
        <v>7.8277745832156471</v>
      </c>
      <c r="AN1323" s="3">
        <f>Sheet2!$Q$39</f>
        <v>3.8789864960000009</v>
      </c>
      <c r="AU1323">
        <f t="shared" si="83"/>
        <v>3.0293469449415335E-2</v>
      </c>
      <c r="AV1323">
        <f>VLOOKUP(AI1323,Sheet3!C1355:F4646,4,FALSE)</f>
        <v>56.393824088449108</v>
      </c>
    </row>
    <row r="1324" spans="1:48">
      <c r="A1324">
        <v>64546307</v>
      </c>
      <c r="B1324">
        <v>110</v>
      </c>
      <c r="C1324" t="s">
        <v>164</v>
      </c>
      <c r="D1324">
        <v>0</v>
      </c>
      <c r="E1324" t="s">
        <v>165</v>
      </c>
      <c r="F1324" t="s">
        <v>34</v>
      </c>
      <c r="G1324" t="s">
        <v>166</v>
      </c>
      <c r="H1324">
        <v>1</v>
      </c>
      <c r="I1324">
        <v>18.62</v>
      </c>
      <c r="J1324">
        <v>20.71</v>
      </c>
      <c r="K1324">
        <v>9.3490000000000002</v>
      </c>
      <c r="L1324">
        <v>11.439</v>
      </c>
      <c r="M1324">
        <v>36848</v>
      </c>
      <c r="N1324" t="s">
        <v>167</v>
      </c>
      <c r="P1324">
        <v>2.2869999999999999</v>
      </c>
      <c r="V1324" t="s">
        <v>35</v>
      </c>
      <c r="W1324" s="1">
        <v>38946</v>
      </c>
      <c r="X1324">
        <v>20060817</v>
      </c>
      <c r="Y1324">
        <v>0.99284700000000004</v>
      </c>
      <c r="AB1324">
        <v>-0.53517964071856705</v>
      </c>
      <c r="AI1324" s="2">
        <f t="shared" si="80"/>
        <v>38946</v>
      </c>
      <c r="AJ1324">
        <f t="shared" si="81"/>
        <v>4.1716388300000062</v>
      </c>
      <c r="AK1324">
        <f t="shared" si="82"/>
        <v>4.1716388300000062</v>
      </c>
      <c r="AL1324" s="3">
        <f>Sheet2!$Q$35</f>
        <v>10.235623914817568</v>
      </c>
      <c r="AM1324" s="3">
        <f>Sheet2!$Q$37</f>
        <v>7.8277745832156471</v>
      </c>
      <c r="AN1324" s="3">
        <f>Sheet2!$Q$39</f>
        <v>3.8789864960000009</v>
      </c>
      <c r="AU1324">
        <f t="shared" si="83"/>
        <v>2.9698275445989172E-2</v>
      </c>
      <c r="AV1324">
        <f>VLOOKUP(AI1324,Sheet3!C1356:F4647,4,FALSE)</f>
        <v>55.401972911014077</v>
      </c>
    </row>
    <row r="1325" spans="1:48">
      <c r="A1325">
        <v>64602095</v>
      </c>
      <c r="B1325">
        <v>110</v>
      </c>
      <c r="C1325" t="s">
        <v>164</v>
      </c>
      <c r="D1325">
        <v>0</v>
      </c>
      <c r="E1325" t="s">
        <v>165</v>
      </c>
      <c r="F1325" t="s">
        <v>34</v>
      </c>
      <c r="G1325" t="s">
        <v>166</v>
      </c>
      <c r="H1325">
        <v>1</v>
      </c>
      <c r="I1325">
        <v>18.62</v>
      </c>
      <c r="J1325">
        <v>20.71</v>
      </c>
      <c r="K1325">
        <v>9.3490000000000002</v>
      </c>
      <c r="L1325">
        <v>11.439</v>
      </c>
      <c r="M1325">
        <v>36848</v>
      </c>
      <c r="N1325" t="s">
        <v>167</v>
      </c>
      <c r="P1325">
        <v>2.2869999999999999</v>
      </c>
      <c r="V1325" t="s">
        <v>35</v>
      </c>
      <c r="W1325" s="1">
        <v>38947</v>
      </c>
      <c r="X1325">
        <v>20060818</v>
      </c>
      <c r="Y1325">
        <v>0.99284700000000004</v>
      </c>
      <c r="AB1325">
        <v>-0.53517964071856705</v>
      </c>
      <c r="AI1325" s="2">
        <f t="shared" si="80"/>
        <v>38947</v>
      </c>
      <c r="AJ1325">
        <f t="shared" si="81"/>
        <v>4.1716388300000062</v>
      </c>
      <c r="AK1325">
        <f t="shared" si="82"/>
        <v>4.1716388300000062</v>
      </c>
      <c r="AL1325" s="3">
        <f>Sheet2!$Q$35</f>
        <v>10.235623914817568</v>
      </c>
      <c r="AM1325" s="3">
        <f>Sheet2!$Q$37</f>
        <v>7.8277745832156471</v>
      </c>
      <c r="AN1325" s="3">
        <f>Sheet2!$Q$39</f>
        <v>3.8789864960000009</v>
      </c>
      <c r="AU1325">
        <f t="shared" si="83"/>
        <v>2.9698275445989172E-2</v>
      </c>
      <c r="AV1325">
        <f>VLOOKUP(AI1325,Sheet3!C1357:F4648,4,FALSE)</f>
        <v>51.151182150578208</v>
      </c>
    </row>
    <row r="1326" spans="1:48">
      <c r="A1326">
        <v>64674309</v>
      </c>
      <c r="B1326">
        <v>110</v>
      </c>
      <c r="C1326" t="s">
        <v>164</v>
      </c>
      <c r="D1326">
        <v>0</v>
      </c>
      <c r="E1326" t="s">
        <v>165</v>
      </c>
      <c r="F1326" t="s">
        <v>34</v>
      </c>
      <c r="G1326" t="s">
        <v>166</v>
      </c>
      <c r="H1326">
        <v>1</v>
      </c>
      <c r="I1326">
        <v>18.62</v>
      </c>
      <c r="J1326">
        <v>20.71</v>
      </c>
      <c r="K1326">
        <v>9.3490000000000002</v>
      </c>
      <c r="L1326">
        <v>11.439</v>
      </c>
      <c r="M1326">
        <v>36848</v>
      </c>
      <c r="N1326" t="s">
        <v>167</v>
      </c>
      <c r="P1326">
        <v>2.2869999999999999</v>
      </c>
      <c r="V1326" t="s">
        <v>35</v>
      </c>
      <c r="W1326" s="1">
        <v>38948</v>
      </c>
      <c r="X1326">
        <v>20060819</v>
      </c>
      <c r="Y1326">
        <v>0.99583500000000003</v>
      </c>
      <c r="AB1326">
        <v>-0.69493156544055101</v>
      </c>
      <c r="AI1326" s="2">
        <f t="shared" si="80"/>
        <v>38948</v>
      </c>
      <c r="AJ1326">
        <f t="shared" si="81"/>
        <v>3.9203181499999999</v>
      </c>
      <c r="AK1326">
        <f t="shared" si="82"/>
        <v>3.9203181499999999</v>
      </c>
      <c r="AL1326" s="3">
        <f>Sheet2!$Q$35</f>
        <v>10.235623914817568</v>
      </c>
      <c r="AM1326" s="3">
        <f>Sheet2!$Q$37</f>
        <v>7.8277745832156471</v>
      </c>
      <c r="AN1326" s="3">
        <f>Sheet2!$Q$39</f>
        <v>3.8789864960000009</v>
      </c>
      <c r="AU1326">
        <f t="shared" si="83"/>
        <v>2.7909100715368142E-2</v>
      </c>
      <c r="AV1326">
        <f>VLOOKUP(AI1326,Sheet3!C1358:F4649,4,FALSE)</f>
        <v>46.758698364794483</v>
      </c>
    </row>
    <row r="1327" spans="1:48">
      <c r="A1327">
        <v>64742409</v>
      </c>
      <c r="B1327">
        <v>110</v>
      </c>
      <c r="C1327" t="s">
        <v>164</v>
      </c>
      <c r="D1327">
        <v>0</v>
      </c>
      <c r="E1327" t="s">
        <v>165</v>
      </c>
      <c r="F1327" t="s">
        <v>34</v>
      </c>
      <c r="G1327" t="s">
        <v>166</v>
      </c>
      <c r="H1327">
        <v>1</v>
      </c>
      <c r="I1327">
        <v>18.62</v>
      </c>
      <c r="J1327">
        <v>20.71</v>
      </c>
      <c r="K1327">
        <v>9.3490000000000002</v>
      </c>
      <c r="L1327">
        <v>11.439</v>
      </c>
      <c r="M1327">
        <v>36848</v>
      </c>
      <c r="N1327" t="s">
        <v>167</v>
      </c>
      <c r="P1327">
        <v>2.2869999999999999</v>
      </c>
      <c r="V1327" t="s">
        <v>35</v>
      </c>
      <c r="W1327" s="1">
        <v>38949</v>
      </c>
      <c r="X1327">
        <v>20060820</v>
      </c>
      <c r="Y1327">
        <v>0.99418600000000001</v>
      </c>
      <c r="AB1327">
        <v>-0.606768605645854</v>
      </c>
      <c r="AI1327" s="2">
        <f t="shared" si="80"/>
        <v>38949</v>
      </c>
      <c r="AJ1327">
        <f t="shared" si="81"/>
        <v>4.0590155400000043</v>
      </c>
      <c r="AK1327">
        <f t="shared" si="82"/>
        <v>4.0590155400000043</v>
      </c>
      <c r="AL1327" s="3">
        <f>Sheet2!$Q$35</f>
        <v>10.235623914817568</v>
      </c>
      <c r="AM1327" s="3">
        <f>Sheet2!$Q$37</f>
        <v>7.8277745832156471</v>
      </c>
      <c r="AN1327" s="3">
        <f>Sheet2!$Q$39</f>
        <v>3.8789864960000009</v>
      </c>
      <c r="AU1327">
        <f t="shared" si="83"/>
        <v>2.8896500022862821E-2</v>
      </c>
      <c r="AV1327">
        <f>VLOOKUP(AI1327,Sheet3!C1359:F4650,4,FALSE)</f>
        <v>42.649600629706484</v>
      </c>
    </row>
    <row r="1328" spans="1:48">
      <c r="A1328">
        <v>64810839</v>
      </c>
      <c r="B1328">
        <v>110</v>
      </c>
      <c r="C1328" t="s">
        <v>164</v>
      </c>
      <c r="D1328">
        <v>0</v>
      </c>
      <c r="E1328" t="s">
        <v>165</v>
      </c>
      <c r="F1328" t="s">
        <v>34</v>
      </c>
      <c r="G1328" t="s">
        <v>166</v>
      </c>
      <c r="H1328">
        <v>1</v>
      </c>
      <c r="I1328">
        <v>18.62</v>
      </c>
      <c r="J1328">
        <v>20.71</v>
      </c>
      <c r="K1328">
        <v>9.3490000000000002</v>
      </c>
      <c r="L1328">
        <v>11.439</v>
      </c>
      <c r="M1328">
        <v>36848</v>
      </c>
      <c r="N1328" t="s">
        <v>167</v>
      </c>
      <c r="P1328">
        <v>2.2869999999999999</v>
      </c>
      <c r="V1328" t="s">
        <v>35</v>
      </c>
      <c r="W1328" s="1">
        <v>38950</v>
      </c>
      <c r="X1328">
        <v>20060821</v>
      </c>
      <c r="Y1328">
        <v>0.99182400000000004</v>
      </c>
      <c r="AB1328">
        <v>-0.480485457656121</v>
      </c>
      <c r="AI1328" s="2">
        <f t="shared" si="80"/>
        <v>38950</v>
      </c>
      <c r="AJ1328">
        <f t="shared" si="81"/>
        <v>4.2576833600000015</v>
      </c>
      <c r="AK1328">
        <f t="shared" si="82"/>
        <v>4.2576833600000015</v>
      </c>
      <c r="AL1328" s="3">
        <f>Sheet2!$Q$35</f>
        <v>10.235623914817568</v>
      </c>
      <c r="AM1328" s="3">
        <f>Sheet2!$Q$37</f>
        <v>7.8277745832156471</v>
      </c>
      <c r="AN1328" s="3">
        <f>Sheet2!$Q$39</f>
        <v>3.8789864960000009</v>
      </c>
      <c r="AU1328">
        <f t="shared" si="83"/>
        <v>3.0310834264404559E-2</v>
      </c>
      <c r="AV1328">
        <f>VLOOKUP(AI1328,Sheet3!C1360:F4651,4,FALSE)</f>
        <v>38.682195919966347</v>
      </c>
    </row>
    <row r="1329" spans="1:48">
      <c r="A1329">
        <v>64875257</v>
      </c>
      <c r="B1329">
        <v>110</v>
      </c>
      <c r="C1329" t="s">
        <v>164</v>
      </c>
      <c r="D1329">
        <v>0</v>
      </c>
      <c r="E1329" t="s">
        <v>165</v>
      </c>
      <c r="F1329" t="s">
        <v>34</v>
      </c>
      <c r="G1329" t="s">
        <v>166</v>
      </c>
      <c r="H1329">
        <v>1</v>
      </c>
      <c r="I1329">
        <v>18.62</v>
      </c>
      <c r="J1329">
        <v>20.71</v>
      </c>
      <c r="K1329">
        <v>9.3490000000000002</v>
      </c>
      <c r="L1329">
        <v>11.439</v>
      </c>
      <c r="M1329">
        <v>36848</v>
      </c>
      <c r="N1329" t="s">
        <v>167</v>
      </c>
      <c r="P1329">
        <v>2.2869999999999999</v>
      </c>
      <c r="V1329" t="s">
        <v>35</v>
      </c>
      <c r="W1329" s="1">
        <v>38951</v>
      </c>
      <c r="X1329">
        <v>20060822</v>
      </c>
      <c r="Y1329">
        <v>0.99243599999999998</v>
      </c>
      <c r="AB1329">
        <v>-0.51320573139435499</v>
      </c>
      <c r="AI1329" s="2">
        <f t="shared" si="80"/>
        <v>38951</v>
      </c>
      <c r="AJ1329">
        <f t="shared" si="81"/>
        <v>4.206208040000007</v>
      </c>
      <c r="AK1329">
        <f t="shared" si="82"/>
        <v>4.206208040000007</v>
      </c>
      <c r="AL1329" s="3">
        <f>Sheet2!$Q$35</f>
        <v>10.235623914817568</v>
      </c>
      <c r="AM1329" s="3">
        <f>Sheet2!$Q$37</f>
        <v>7.8277745832156471</v>
      </c>
      <c r="AN1329" s="3">
        <f>Sheet2!$Q$39</f>
        <v>3.8789864960000009</v>
      </c>
      <c r="AU1329">
        <f t="shared" si="83"/>
        <v>2.9944376789458129E-2</v>
      </c>
      <c r="AV1329">
        <f>VLOOKUP(AI1329,Sheet3!C1361:F4652,4,FALSE)</f>
        <v>36.131721463704828</v>
      </c>
    </row>
    <row r="1330" spans="1:48">
      <c r="A1330">
        <v>64936142</v>
      </c>
      <c r="B1330">
        <v>110</v>
      </c>
      <c r="C1330" t="s">
        <v>164</v>
      </c>
      <c r="D1330">
        <v>0</v>
      </c>
      <c r="E1330" t="s">
        <v>165</v>
      </c>
      <c r="F1330" t="s">
        <v>34</v>
      </c>
      <c r="G1330" t="s">
        <v>166</v>
      </c>
      <c r="H1330">
        <v>1</v>
      </c>
      <c r="I1330">
        <v>18.62</v>
      </c>
      <c r="J1330">
        <v>20.71</v>
      </c>
      <c r="K1330">
        <v>9.3490000000000002</v>
      </c>
      <c r="L1330">
        <v>11.439</v>
      </c>
      <c r="M1330">
        <v>36848</v>
      </c>
      <c r="N1330" t="s">
        <v>167</v>
      </c>
      <c r="P1330">
        <v>2.2869999999999999</v>
      </c>
      <c r="V1330" t="s">
        <v>35</v>
      </c>
      <c r="W1330" s="1">
        <v>38952</v>
      </c>
      <c r="X1330">
        <v>20060823</v>
      </c>
      <c r="Y1330">
        <v>0.99061200000000005</v>
      </c>
      <c r="AB1330">
        <v>-0.41568648417451298</v>
      </c>
      <c r="AI1330" s="2">
        <f t="shared" si="80"/>
        <v>38952</v>
      </c>
      <c r="AJ1330">
        <f t="shared" si="81"/>
        <v>4.3596246800000102</v>
      </c>
      <c r="AK1330">
        <f t="shared" si="82"/>
        <v>4.3596246800000102</v>
      </c>
      <c r="AL1330" s="3">
        <f>Sheet2!$Q$35</f>
        <v>10.235623914817568</v>
      </c>
      <c r="AM1330" s="3">
        <f>Sheet2!$Q$37</f>
        <v>7.8277745832156471</v>
      </c>
      <c r="AN1330" s="3">
        <f>Sheet2!$Q$39</f>
        <v>3.8789864960000009</v>
      </c>
      <c r="AU1330">
        <f t="shared" si="83"/>
        <v>3.1036563773612327E-2</v>
      </c>
      <c r="AV1330">
        <f>VLOOKUP(AI1330,Sheet3!C1362:F4653,4,FALSE)</f>
        <v>34.289712134182622</v>
      </c>
    </row>
    <row r="1331" spans="1:48">
      <c r="A1331">
        <v>64990266</v>
      </c>
      <c r="B1331">
        <v>110</v>
      </c>
      <c r="C1331" t="s">
        <v>164</v>
      </c>
      <c r="D1331">
        <v>0</v>
      </c>
      <c r="E1331" t="s">
        <v>165</v>
      </c>
      <c r="F1331" t="s">
        <v>34</v>
      </c>
      <c r="G1331" t="s">
        <v>166</v>
      </c>
      <c r="H1331">
        <v>1</v>
      </c>
      <c r="I1331">
        <v>18.62</v>
      </c>
      <c r="J1331">
        <v>20.71</v>
      </c>
      <c r="K1331">
        <v>9.3490000000000002</v>
      </c>
      <c r="L1331">
        <v>11.439</v>
      </c>
      <c r="M1331">
        <v>36848</v>
      </c>
      <c r="N1331" t="s">
        <v>167</v>
      </c>
      <c r="P1331">
        <v>2.2869999999999999</v>
      </c>
      <c r="V1331" t="s">
        <v>35</v>
      </c>
      <c r="W1331" s="1">
        <v>38953</v>
      </c>
      <c r="X1331">
        <v>20060824</v>
      </c>
      <c r="Y1331">
        <v>0.99045300000000003</v>
      </c>
      <c r="AB1331">
        <v>-0.40718562874251901</v>
      </c>
      <c r="AI1331" s="2">
        <f t="shared" si="80"/>
        <v>38953</v>
      </c>
      <c r="AJ1331">
        <f t="shared" si="81"/>
        <v>4.3729981700000025</v>
      </c>
      <c r="AK1331">
        <f t="shared" si="82"/>
        <v>4.3729981700000025</v>
      </c>
      <c r="AL1331" s="3">
        <f>Sheet2!$Q$35</f>
        <v>10.235623914817568</v>
      </c>
      <c r="AM1331" s="3">
        <f>Sheet2!$Q$37</f>
        <v>7.8277745832156471</v>
      </c>
      <c r="AN1331" s="3">
        <f>Sheet2!$Q$39</f>
        <v>3.8789864960000009</v>
      </c>
      <c r="AU1331">
        <f t="shared" si="83"/>
        <v>3.1131770862691501E-2</v>
      </c>
      <c r="AV1331">
        <f>VLOOKUP(AI1331,Sheet3!C1363:F4654,4,FALSE)</f>
        <v>32.801935368030072</v>
      </c>
    </row>
    <row r="1332" spans="1:48">
      <c r="A1332">
        <v>65036956</v>
      </c>
      <c r="B1332">
        <v>110</v>
      </c>
      <c r="C1332" t="s">
        <v>164</v>
      </c>
      <c r="D1332">
        <v>0</v>
      </c>
      <c r="E1332" t="s">
        <v>165</v>
      </c>
      <c r="F1332" t="s">
        <v>34</v>
      </c>
      <c r="G1332" t="s">
        <v>166</v>
      </c>
      <c r="H1332">
        <v>1</v>
      </c>
      <c r="I1332">
        <v>18.62</v>
      </c>
      <c r="J1332">
        <v>20.71</v>
      </c>
      <c r="K1332">
        <v>9.3490000000000002</v>
      </c>
      <c r="L1332">
        <v>11.439</v>
      </c>
      <c r="M1332">
        <v>36848</v>
      </c>
      <c r="N1332" t="s">
        <v>167</v>
      </c>
      <c r="P1332">
        <v>2.2869999999999999</v>
      </c>
      <c r="V1332" t="s">
        <v>35</v>
      </c>
      <c r="W1332" s="1">
        <v>38954</v>
      </c>
      <c r="X1332">
        <v>20060825</v>
      </c>
      <c r="Y1332">
        <v>0.99097299999999999</v>
      </c>
      <c r="AB1332">
        <v>-0.434987168520104</v>
      </c>
      <c r="AI1332" s="2">
        <f t="shared" si="80"/>
        <v>38954</v>
      </c>
      <c r="AJ1332">
        <f t="shared" si="81"/>
        <v>4.3292609700000071</v>
      </c>
      <c r="AK1332">
        <f t="shared" si="82"/>
        <v>4.3292609700000071</v>
      </c>
      <c r="AL1332" s="3">
        <f>Sheet2!$Q$35</f>
        <v>10.235623914817568</v>
      </c>
      <c r="AM1332" s="3">
        <f>Sheet2!$Q$37</f>
        <v>7.8277745832156471</v>
      </c>
      <c r="AN1332" s="3">
        <f>Sheet2!$Q$39</f>
        <v>3.8789864960000009</v>
      </c>
      <c r="AU1332">
        <f t="shared" si="83"/>
        <v>3.0820401766331794E-2</v>
      </c>
      <c r="AV1332">
        <f>VLOOKUP(AI1332,Sheet3!C1364:F4655,4,FALSE)</f>
        <v>31.455851627225382</v>
      </c>
    </row>
    <row r="1333" spans="1:48">
      <c r="A1333">
        <v>65078024</v>
      </c>
      <c r="B1333">
        <v>110</v>
      </c>
      <c r="C1333" t="s">
        <v>164</v>
      </c>
      <c r="D1333">
        <v>0</v>
      </c>
      <c r="E1333" t="s">
        <v>165</v>
      </c>
      <c r="F1333" t="s">
        <v>34</v>
      </c>
      <c r="G1333" t="s">
        <v>166</v>
      </c>
      <c r="H1333">
        <v>1</v>
      </c>
      <c r="I1333">
        <v>18.62</v>
      </c>
      <c r="J1333">
        <v>20.71</v>
      </c>
      <c r="K1333">
        <v>9.3490000000000002</v>
      </c>
      <c r="L1333">
        <v>11.439</v>
      </c>
      <c r="M1333">
        <v>36848</v>
      </c>
      <c r="N1333" t="s">
        <v>167</v>
      </c>
      <c r="P1333">
        <v>2.2869999999999999</v>
      </c>
      <c r="V1333" t="s">
        <v>35</v>
      </c>
      <c r="W1333" s="1">
        <v>38955</v>
      </c>
      <c r="X1333">
        <v>20060826</v>
      </c>
      <c r="Y1333">
        <v>0.98965700000000001</v>
      </c>
      <c r="AB1333">
        <v>-0.36462788708298</v>
      </c>
      <c r="AI1333" s="2">
        <f t="shared" si="80"/>
        <v>38955</v>
      </c>
      <c r="AJ1333">
        <f t="shared" si="81"/>
        <v>4.4399497300000093</v>
      </c>
      <c r="AK1333">
        <f t="shared" si="82"/>
        <v>4.4399497300000093</v>
      </c>
      <c r="AL1333" s="3">
        <f>Sheet2!$Q$35</f>
        <v>10.235623914817568</v>
      </c>
      <c r="AM1333" s="3">
        <f>Sheet2!$Q$37</f>
        <v>7.8277745832156471</v>
      </c>
      <c r="AN1333" s="3">
        <f>Sheet2!$Q$39</f>
        <v>3.8789864960000009</v>
      </c>
      <c r="AU1333">
        <f t="shared" si="83"/>
        <v>3.1608405094811463E-2</v>
      </c>
      <c r="AV1333">
        <f>VLOOKUP(AI1333,Sheet3!C1365:F4656,4,FALSE)</f>
        <v>30.180614399094623</v>
      </c>
    </row>
    <row r="1334" spans="1:48">
      <c r="A1334">
        <v>65121599</v>
      </c>
      <c r="B1334">
        <v>110</v>
      </c>
      <c r="C1334" t="s">
        <v>164</v>
      </c>
      <c r="D1334">
        <v>0</v>
      </c>
      <c r="E1334" t="s">
        <v>165</v>
      </c>
      <c r="F1334" t="s">
        <v>34</v>
      </c>
      <c r="G1334" t="s">
        <v>166</v>
      </c>
      <c r="H1334">
        <v>1</v>
      </c>
      <c r="I1334">
        <v>18.62</v>
      </c>
      <c r="J1334">
        <v>20.71</v>
      </c>
      <c r="K1334">
        <v>9.3490000000000002</v>
      </c>
      <c r="L1334">
        <v>11.439</v>
      </c>
      <c r="M1334">
        <v>36848</v>
      </c>
      <c r="N1334" t="s">
        <v>167</v>
      </c>
      <c r="P1334">
        <v>2.2869999999999999</v>
      </c>
      <c r="V1334" t="s">
        <v>35</v>
      </c>
      <c r="W1334" s="1">
        <v>38956</v>
      </c>
      <c r="X1334">
        <v>20060827</v>
      </c>
      <c r="Y1334">
        <v>0.99086600000000002</v>
      </c>
      <c r="AB1334">
        <v>-0.42926646706587201</v>
      </c>
      <c r="AI1334" s="2">
        <f t="shared" si="80"/>
        <v>38956</v>
      </c>
      <c r="AJ1334">
        <f t="shared" si="81"/>
        <v>4.3382607400000097</v>
      </c>
      <c r="AK1334">
        <f t="shared" si="82"/>
        <v>4.3382607400000097</v>
      </c>
      <c r="AL1334" s="3">
        <f>Sheet2!$Q$35</f>
        <v>10.235623914817568</v>
      </c>
      <c r="AM1334" s="3">
        <f>Sheet2!$Q$37</f>
        <v>7.8277745832156471</v>
      </c>
      <c r="AN1334" s="3">
        <f>Sheet2!$Q$39</f>
        <v>3.8789864960000009</v>
      </c>
      <c r="AU1334">
        <f t="shared" si="83"/>
        <v>3.0884471945775066E-2</v>
      </c>
      <c r="AV1334">
        <f>VLOOKUP(AI1334,Sheet3!C1366:F4657,4,FALSE)</f>
        <v>37.548651717183454</v>
      </c>
    </row>
    <row r="1335" spans="1:48">
      <c r="A1335">
        <v>65167504</v>
      </c>
      <c r="B1335">
        <v>110</v>
      </c>
      <c r="C1335" t="s">
        <v>164</v>
      </c>
      <c r="D1335">
        <v>0</v>
      </c>
      <c r="E1335" t="s">
        <v>165</v>
      </c>
      <c r="F1335" t="s">
        <v>34</v>
      </c>
      <c r="G1335" t="s">
        <v>166</v>
      </c>
      <c r="H1335">
        <v>1</v>
      </c>
      <c r="I1335">
        <v>18.62</v>
      </c>
      <c r="J1335">
        <v>20.71</v>
      </c>
      <c r="K1335">
        <v>9.3490000000000002</v>
      </c>
      <c r="L1335">
        <v>11.439</v>
      </c>
      <c r="M1335">
        <v>36848</v>
      </c>
      <c r="N1335" t="s">
        <v>167</v>
      </c>
      <c r="P1335">
        <v>2.2869999999999999</v>
      </c>
      <c r="V1335" t="s">
        <v>35</v>
      </c>
      <c r="W1335" s="1">
        <v>38957</v>
      </c>
      <c r="X1335">
        <v>20060828</v>
      </c>
      <c r="Y1335">
        <v>0.99090699999999998</v>
      </c>
      <c r="AB1335">
        <v>-0.43145851154833298</v>
      </c>
      <c r="AI1335" s="2">
        <f t="shared" si="80"/>
        <v>38957</v>
      </c>
      <c r="AJ1335">
        <f t="shared" si="81"/>
        <v>4.3348122300000114</v>
      </c>
      <c r="AK1335">
        <f t="shared" si="82"/>
        <v>4.3348122300000114</v>
      </c>
      <c r="AL1335" s="3">
        <f>Sheet2!$Q$35</f>
        <v>10.235623914817568</v>
      </c>
      <c r="AM1335" s="3">
        <f>Sheet2!$Q$37</f>
        <v>7.8277745832156471</v>
      </c>
      <c r="AN1335" s="3">
        <f>Sheet2!$Q$39</f>
        <v>3.8789864960000009</v>
      </c>
      <c r="AU1335">
        <f t="shared" si="83"/>
        <v>3.0859921690100559E-2</v>
      </c>
      <c r="AV1335">
        <f>VLOOKUP(AI1335,Sheet3!C1367:F4658,4,FALSE)</f>
        <v>42.366214579010766</v>
      </c>
    </row>
    <row r="1336" spans="1:48">
      <c r="A1336">
        <v>65212425</v>
      </c>
      <c r="B1336">
        <v>110</v>
      </c>
      <c r="C1336" t="s">
        <v>164</v>
      </c>
      <c r="D1336">
        <v>0</v>
      </c>
      <c r="E1336" t="s">
        <v>165</v>
      </c>
      <c r="F1336" t="s">
        <v>34</v>
      </c>
      <c r="G1336" t="s">
        <v>166</v>
      </c>
      <c r="H1336">
        <v>1</v>
      </c>
      <c r="I1336">
        <v>18.62</v>
      </c>
      <c r="J1336">
        <v>20.71</v>
      </c>
      <c r="K1336">
        <v>9.3490000000000002</v>
      </c>
      <c r="L1336">
        <v>11.439</v>
      </c>
      <c r="M1336">
        <v>36848</v>
      </c>
      <c r="N1336" t="s">
        <v>167</v>
      </c>
      <c r="P1336">
        <v>2.2869999999999999</v>
      </c>
      <c r="V1336" t="s">
        <v>35</v>
      </c>
      <c r="W1336" s="1">
        <v>38958</v>
      </c>
      <c r="X1336">
        <v>20060829</v>
      </c>
      <c r="Y1336">
        <v>0.99161200000000005</v>
      </c>
      <c r="AB1336">
        <v>-0.46915098374679698</v>
      </c>
      <c r="AI1336" s="2">
        <f t="shared" si="80"/>
        <v>38958</v>
      </c>
      <c r="AJ1336">
        <f t="shared" si="81"/>
        <v>4.2755146800000006</v>
      </c>
      <c r="AK1336">
        <f t="shared" si="82"/>
        <v>4.2755146800000006</v>
      </c>
      <c r="AL1336" s="3">
        <f>Sheet2!$Q$35</f>
        <v>10.235623914817568</v>
      </c>
      <c r="AM1336" s="3">
        <f>Sheet2!$Q$37</f>
        <v>7.8277745832156471</v>
      </c>
      <c r="AN1336" s="3">
        <f>Sheet2!$Q$39</f>
        <v>3.8789864960000009</v>
      </c>
      <c r="AU1336">
        <f t="shared" si="83"/>
        <v>3.0437777049843524E-2</v>
      </c>
      <c r="AV1336">
        <f>VLOOKUP(AI1336,Sheet3!C1368:F4659,4,FALSE)</f>
        <v>48.81324723233849</v>
      </c>
    </row>
    <row r="1337" spans="1:48">
      <c r="A1337">
        <v>65255285</v>
      </c>
      <c r="B1337">
        <v>110</v>
      </c>
      <c r="C1337" t="s">
        <v>164</v>
      </c>
      <c r="D1337">
        <v>0</v>
      </c>
      <c r="E1337" t="s">
        <v>165</v>
      </c>
      <c r="F1337" t="s">
        <v>34</v>
      </c>
      <c r="G1337" t="s">
        <v>166</v>
      </c>
      <c r="H1337">
        <v>1</v>
      </c>
      <c r="I1337">
        <v>18.62</v>
      </c>
      <c r="J1337">
        <v>20.71</v>
      </c>
      <c r="K1337">
        <v>9.3490000000000002</v>
      </c>
      <c r="L1337">
        <v>11.439</v>
      </c>
      <c r="M1337">
        <v>36848</v>
      </c>
      <c r="N1337" t="s">
        <v>167</v>
      </c>
      <c r="P1337">
        <v>2.2869999999999999</v>
      </c>
      <c r="V1337" t="s">
        <v>35</v>
      </c>
      <c r="W1337" s="1">
        <v>38959</v>
      </c>
      <c r="X1337">
        <v>20060830</v>
      </c>
      <c r="Y1337">
        <v>0.99137500000000001</v>
      </c>
      <c r="AB1337">
        <v>-0.45647989734816302</v>
      </c>
      <c r="AI1337" s="2">
        <f t="shared" si="80"/>
        <v>38959</v>
      </c>
      <c r="AJ1337">
        <f t="shared" si="81"/>
        <v>4.2954487500000056</v>
      </c>
      <c r="AK1337">
        <f t="shared" si="82"/>
        <v>4.2954487500000056</v>
      </c>
      <c r="AL1337" s="3">
        <f>Sheet2!$Q$35</f>
        <v>10.235623914817568</v>
      </c>
      <c r="AM1337" s="3">
        <f>Sheet2!$Q$37</f>
        <v>7.8277745832156471</v>
      </c>
      <c r="AN1337" s="3">
        <f>Sheet2!$Q$39</f>
        <v>3.8789864960000009</v>
      </c>
      <c r="AU1337">
        <f t="shared" si="83"/>
        <v>3.0579689503376747E-2</v>
      </c>
      <c r="AV1337">
        <f>VLOOKUP(AI1337,Sheet3!C1369:F4660,4,FALSE)</f>
        <v>56.818903164492696</v>
      </c>
    </row>
    <row r="1338" spans="1:48">
      <c r="A1338">
        <v>65297781</v>
      </c>
      <c r="B1338">
        <v>110</v>
      </c>
      <c r="C1338" t="s">
        <v>164</v>
      </c>
      <c r="D1338">
        <v>0</v>
      </c>
      <c r="E1338" t="s">
        <v>165</v>
      </c>
      <c r="F1338" t="s">
        <v>34</v>
      </c>
      <c r="G1338" t="s">
        <v>166</v>
      </c>
      <c r="H1338">
        <v>1</v>
      </c>
      <c r="I1338">
        <v>18.62</v>
      </c>
      <c r="J1338">
        <v>20.71</v>
      </c>
      <c r="K1338">
        <v>9.3490000000000002</v>
      </c>
      <c r="L1338">
        <v>11.439</v>
      </c>
      <c r="M1338">
        <v>36848</v>
      </c>
      <c r="N1338" t="s">
        <v>167</v>
      </c>
      <c r="P1338">
        <v>2.2869999999999999</v>
      </c>
      <c r="V1338" t="s">
        <v>35</v>
      </c>
      <c r="W1338" s="1">
        <v>38960</v>
      </c>
      <c r="X1338">
        <v>20060831</v>
      </c>
      <c r="Y1338">
        <v>0.99022699999999997</v>
      </c>
      <c r="AB1338">
        <v>-0.39510265183917898</v>
      </c>
      <c r="AI1338" s="2">
        <f t="shared" si="80"/>
        <v>38960</v>
      </c>
      <c r="AJ1338">
        <f t="shared" si="81"/>
        <v>4.3920070300000162</v>
      </c>
      <c r="AK1338">
        <f t="shared" si="82"/>
        <v>4.3920070300000162</v>
      </c>
      <c r="AL1338" s="3">
        <f>Sheet2!$Q$35</f>
        <v>10.235623914817568</v>
      </c>
      <c r="AM1338" s="3">
        <f>Sheet2!$Q$37</f>
        <v>7.8277745832156471</v>
      </c>
      <c r="AN1338" s="3">
        <f>Sheet2!$Q$39</f>
        <v>3.8789864960000009</v>
      </c>
      <c r="AU1338">
        <f t="shared" si="83"/>
        <v>3.1267096662263336E-2</v>
      </c>
      <c r="AV1338">
        <f>VLOOKUP(AI1338,Sheet3!C1370:F4661,4,FALSE)</f>
        <v>59.015145057384558</v>
      </c>
    </row>
    <row r="1339" spans="1:48">
      <c r="A1339">
        <v>65339337</v>
      </c>
      <c r="B1339">
        <v>110</v>
      </c>
      <c r="C1339" t="s">
        <v>164</v>
      </c>
      <c r="D1339">
        <v>0</v>
      </c>
      <c r="E1339" t="s">
        <v>165</v>
      </c>
      <c r="F1339" t="s">
        <v>34</v>
      </c>
      <c r="G1339" t="s">
        <v>166</v>
      </c>
      <c r="H1339">
        <v>1</v>
      </c>
      <c r="I1339">
        <v>18.62</v>
      </c>
      <c r="J1339">
        <v>20.71</v>
      </c>
      <c r="K1339">
        <v>9.3490000000000002</v>
      </c>
      <c r="L1339">
        <v>11.439</v>
      </c>
      <c r="M1339">
        <v>36848</v>
      </c>
      <c r="N1339" t="s">
        <v>167</v>
      </c>
      <c r="P1339">
        <v>2.2869999999999999</v>
      </c>
      <c r="V1339" t="s">
        <v>35</v>
      </c>
      <c r="W1339" s="1">
        <v>38961</v>
      </c>
      <c r="X1339">
        <v>20060901</v>
      </c>
      <c r="Y1339">
        <v>0.98950899999999997</v>
      </c>
      <c r="AB1339">
        <v>-0.35671514114628</v>
      </c>
      <c r="AI1339" s="2">
        <f t="shared" si="80"/>
        <v>38961</v>
      </c>
      <c r="AJ1339">
        <f t="shared" si="81"/>
        <v>4.4523980100000102</v>
      </c>
      <c r="AK1339">
        <f t="shared" si="82"/>
        <v>4.4523980100000102</v>
      </c>
      <c r="AL1339" s="3">
        <f>Sheet2!$Q$35</f>
        <v>10.235623914817568</v>
      </c>
      <c r="AM1339" s="3">
        <f>Sheet2!$Q$37</f>
        <v>7.8277745832156471</v>
      </c>
      <c r="AN1339" s="3">
        <f>Sheet2!$Q$39</f>
        <v>3.8789864960000009</v>
      </c>
      <c r="AU1339">
        <f t="shared" si="83"/>
        <v>3.1697025529929243E-2</v>
      </c>
      <c r="AV1339">
        <f>VLOOKUP(AI1339,Sheet3!C1371:F4662,4,FALSE)</f>
        <v>63.620168381190076</v>
      </c>
    </row>
    <row r="1340" spans="1:48">
      <c r="A1340">
        <v>65380777</v>
      </c>
      <c r="B1340">
        <v>110</v>
      </c>
      <c r="C1340" t="s">
        <v>164</v>
      </c>
      <c r="D1340">
        <v>0</v>
      </c>
      <c r="E1340" t="s">
        <v>165</v>
      </c>
      <c r="F1340" t="s">
        <v>34</v>
      </c>
      <c r="G1340" t="s">
        <v>166</v>
      </c>
      <c r="H1340">
        <v>1</v>
      </c>
      <c r="I1340">
        <v>18.62</v>
      </c>
      <c r="J1340">
        <v>20.71</v>
      </c>
      <c r="K1340">
        <v>9.3490000000000002</v>
      </c>
      <c r="L1340">
        <v>11.439</v>
      </c>
      <c r="M1340">
        <v>36848</v>
      </c>
      <c r="N1340" t="s">
        <v>167</v>
      </c>
      <c r="P1340">
        <v>2.2869999999999999</v>
      </c>
      <c r="V1340" t="s">
        <v>35</v>
      </c>
      <c r="W1340" s="1">
        <v>38962</v>
      </c>
      <c r="X1340">
        <v>20060902</v>
      </c>
      <c r="Y1340">
        <v>0.98765599999999998</v>
      </c>
      <c r="AB1340">
        <v>-0.25764542343883801</v>
      </c>
      <c r="AI1340" s="2">
        <f t="shared" si="80"/>
        <v>38962</v>
      </c>
      <c r="AJ1340">
        <f t="shared" si="81"/>
        <v>4.6082538400000033</v>
      </c>
      <c r="AK1340">
        <f t="shared" si="82"/>
        <v>4.6082538400000033</v>
      </c>
      <c r="AL1340" s="3">
        <f>Sheet2!$Q$35</f>
        <v>10.235623914817568</v>
      </c>
      <c r="AM1340" s="3">
        <f>Sheet2!$Q$37</f>
        <v>7.8277745832156471</v>
      </c>
      <c r="AN1340" s="3">
        <f>Sheet2!$Q$39</f>
        <v>3.8789864960000009</v>
      </c>
      <c r="AU1340">
        <f t="shared" si="83"/>
        <v>3.2806577329072661E-2</v>
      </c>
      <c r="AV1340">
        <f>VLOOKUP(AI1340,Sheet3!C1372:F4663,4,FALSE)</f>
        <v>64.257786995255458</v>
      </c>
    </row>
    <row r="1341" spans="1:48">
      <c r="A1341">
        <v>65406284</v>
      </c>
      <c r="B1341">
        <v>110</v>
      </c>
      <c r="C1341" t="s">
        <v>164</v>
      </c>
      <c r="D1341">
        <v>0</v>
      </c>
      <c r="E1341" t="s">
        <v>165</v>
      </c>
      <c r="F1341" t="s">
        <v>34</v>
      </c>
      <c r="G1341" t="s">
        <v>166</v>
      </c>
      <c r="H1341">
        <v>1</v>
      </c>
      <c r="I1341">
        <v>18.62</v>
      </c>
      <c r="J1341">
        <v>20.71</v>
      </c>
      <c r="K1341">
        <v>9.3490000000000002</v>
      </c>
      <c r="L1341">
        <v>11.439</v>
      </c>
      <c r="M1341">
        <v>36848</v>
      </c>
      <c r="N1341" t="s">
        <v>167</v>
      </c>
      <c r="P1341">
        <v>2.2869999999999999</v>
      </c>
      <c r="V1341" t="s">
        <v>35</v>
      </c>
      <c r="W1341" s="1">
        <v>38963</v>
      </c>
      <c r="X1341">
        <v>20060903</v>
      </c>
      <c r="Y1341">
        <v>0.98820699999999995</v>
      </c>
      <c r="AB1341">
        <v>-0.28710436270316397</v>
      </c>
      <c r="AI1341" s="2">
        <f t="shared" si="80"/>
        <v>38963</v>
      </c>
      <c r="AJ1341">
        <f t="shared" si="81"/>
        <v>4.5619092300000119</v>
      </c>
      <c r="AK1341">
        <f t="shared" si="82"/>
        <v>4.5619092300000119</v>
      </c>
      <c r="AL1341" s="3">
        <f>Sheet2!$Q$35</f>
        <v>10.235623914817568</v>
      </c>
      <c r="AM1341" s="3">
        <f>Sheet2!$Q$37</f>
        <v>7.8277745832156471</v>
      </c>
      <c r="AN1341" s="3">
        <f>Sheet2!$Q$39</f>
        <v>3.8789864960000009</v>
      </c>
      <c r="AU1341">
        <f t="shared" si="83"/>
        <v>3.2476645844276154E-2</v>
      </c>
      <c r="AV1341">
        <f>VLOOKUP(AI1341,Sheet3!C1373:F4664,4,FALSE)</f>
        <v>61.990698589689657</v>
      </c>
    </row>
    <row r="1342" spans="1:48">
      <c r="A1342">
        <v>65428579</v>
      </c>
      <c r="B1342">
        <v>110</v>
      </c>
      <c r="C1342" t="s">
        <v>164</v>
      </c>
      <c r="D1342">
        <v>0</v>
      </c>
      <c r="E1342" t="s">
        <v>165</v>
      </c>
      <c r="F1342" t="s">
        <v>34</v>
      </c>
      <c r="G1342" t="s">
        <v>166</v>
      </c>
      <c r="H1342">
        <v>1</v>
      </c>
      <c r="I1342">
        <v>18.62</v>
      </c>
      <c r="J1342">
        <v>20.71</v>
      </c>
      <c r="K1342">
        <v>9.3490000000000002</v>
      </c>
      <c r="L1342">
        <v>11.439</v>
      </c>
      <c r="M1342">
        <v>36848</v>
      </c>
      <c r="N1342" t="s">
        <v>167</v>
      </c>
      <c r="P1342">
        <v>2.2869999999999999</v>
      </c>
      <c r="V1342" t="s">
        <v>35</v>
      </c>
      <c r="W1342" s="1">
        <v>38964</v>
      </c>
      <c r="X1342">
        <v>20060904</v>
      </c>
      <c r="Y1342">
        <v>0.987923</v>
      </c>
      <c r="AB1342">
        <v>-0.27192044482463801</v>
      </c>
      <c r="AI1342" s="2">
        <f t="shared" si="80"/>
        <v>38964</v>
      </c>
      <c r="AJ1342">
        <f t="shared" si="81"/>
        <v>4.5857964700000053</v>
      </c>
      <c r="AK1342">
        <f t="shared" si="82"/>
        <v>4.5857964700000053</v>
      </c>
      <c r="AL1342" s="3">
        <f>Sheet2!$Q$35</f>
        <v>10.235623914817568</v>
      </c>
      <c r="AM1342" s="3">
        <f>Sheet2!$Q$37</f>
        <v>7.8277745832156471</v>
      </c>
      <c r="AN1342" s="3">
        <f>Sheet2!$Q$39</f>
        <v>3.8789864960000009</v>
      </c>
      <c r="AU1342">
        <f t="shared" si="83"/>
        <v>3.2646701273826427E-2</v>
      </c>
      <c r="AV1342">
        <f>VLOOKUP(AI1342,Sheet3!C1374:F4665,4,FALSE)</f>
        <v>56.039591525079452</v>
      </c>
    </row>
    <row r="1343" spans="1:48">
      <c r="A1343">
        <v>65450194</v>
      </c>
      <c r="B1343">
        <v>110</v>
      </c>
      <c r="C1343" t="s">
        <v>164</v>
      </c>
      <c r="D1343">
        <v>0</v>
      </c>
      <c r="E1343" t="s">
        <v>165</v>
      </c>
      <c r="F1343" t="s">
        <v>34</v>
      </c>
      <c r="G1343" t="s">
        <v>166</v>
      </c>
      <c r="H1343">
        <v>1</v>
      </c>
      <c r="I1343">
        <v>18.62</v>
      </c>
      <c r="J1343">
        <v>20.71</v>
      </c>
      <c r="K1343">
        <v>9.3490000000000002</v>
      </c>
      <c r="L1343">
        <v>11.439</v>
      </c>
      <c r="M1343">
        <v>36848</v>
      </c>
      <c r="N1343" t="s">
        <v>167</v>
      </c>
      <c r="P1343">
        <v>2.2869999999999999</v>
      </c>
      <c r="V1343" t="s">
        <v>35</v>
      </c>
      <c r="W1343" s="1">
        <v>38965</v>
      </c>
      <c r="X1343">
        <v>20060905</v>
      </c>
      <c r="Y1343">
        <v>0.98706700000000003</v>
      </c>
      <c r="AB1343">
        <v>-0.22615483319076499</v>
      </c>
      <c r="AI1343" s="2">
        <f t="shared" si="80"/>
        <v>38965</v>
      </c>
      <c r="AJ1343">
        <f t="shared" si="81"/>
        <v>4.6577946300000121</v>
      </c>
      <c r="AK1343">
        <f t="shared" si="82"/>
        <v>4.6577946300000121</v>
      </c>
      <c r="AL1343" s="3">
        <f>Sheet2!$Q$35</f>
        <v>10.235623914817568</v>
      </c>
      <c r="AM1343" s="3">
        <f>Sheet2!$Q$37</f>
        <v>7.8277745832156471</v>
      </c>
      <c r="AN1343" s="3">
        <f>Sheet2!$Q$39</f>
        <v>3.8789864960000009</v>
      </c>
      <c r="AU1343">
        <f t="shared" si="83"/>
        <v>3.3159262709372514E-2</v>
      </c>
      <c r="AV1343">
        <f>VLOOKUP(AI1343,Sheet3!C1375:F4666,4,FALSE)</f>
        <v>49.73425189709959</v>
      </c>
    </row>
    <row r="1344" spans="1:48">
      <c r="A1344">
        <v>65471797</v>
      </c>
      <c r="B1344">
        <v>110</v>
      </c>
      <c r="C1344" t="s">
        <v>164</v>
      </c>
      <c r="D1344">
        <v>0</v>
      </c>
      <c r="E1344" t="s">
        <v>165</v>
      </c>
      <c r="F1344" t="s">
        <v>34</v>
      </c>
      <c r="G1344" t="s">
        <v>166</v>
      </c>
      <c r="H1344">
        <v>1</v>
      </c>
      <c r="I1344">
        <v>18.62</v>
      </c>
      <c r="J1344">
        <v>20.71</v>
      </c>
      <c r="K1344">
        <v>9.3490000000000002</v>
      </c>
      <c r="L1344">
        <v>11.439</v>
      </c>
      <c r="M1344">
        <v>36848</v>
      </c>
      <c r="N1344" t="s">
        <v>167</v>
      </c>
      <c r="P1344">
        <v>2.2869999999999999</v>
      </c>
      <c r="V1344" t="s">
        <v>35</v>
      </c>
      <c r="W1344" s="1">
        <v>38966</v>
      </c>
      <c r="X1344">
        <v>20060906</v>
      </c>
      <c r="Y1344">
        <v>0.98799999999999999</v>
      </c>
      <c r="AB1344">
        <v>-0.276037211291704</v>
      </c>
      <c r="AI1344" s="2">
        <f t="shared" si="80"/>
        <v>38966</v>
      </c>
      <c r="AJ1344">
        <f t="shared" si="81"/>
        <v>4.5793200000000098</v>
      </c>
      <c r="AK1344">
        <f t="shared" si="82"/>
        <v>4.5793200000000098</v>
      </c>
      <c r="AL1344" s="3">
        <f>Sheet2!$Q$35</f>
        <v>10.235623914817568</v>
      </c>
      <c r="AM1344" s="3">
        <f>Sheet2!$Q$37</f>
        <v>7.8277745832156471</v>
      </c>
      <c r="AN1344" s="3">
        <f>Sheet2!$Q$39</f>
        <v>3.8789864960000009</v>
      </c>
      <c r="AU1344">
        <f t="shared" si="83"/>
        <v>3.2600594696096261E-2</v>
      </c>
      <c r="AV1344">
        <f>VLOOKUP(AI1344,Sheet3!C1376:F4667,4,FALSE)</f>
        <v>45.200075085968002</v>
      </c>
    </row>
    <row r="1345" spans="1:48">
      <c r="A1345">
        <v>65494047</v>
      </c>
      <c r="B1345">
        <v>110</v>
      </c>
      <c r="C1345" t="s">
        <v>164</v>
      </c>
      <c r="D1345">
        <v>0</v>
      </c>
      <c r="E1345" t="s">
        <v>165</v>
      </c>
      <c r="F1345" t="s">
        <v>34</v>
      </c>
      <c r="G1345" t="s">
        <v>166</v>
      </c>
      <c r="H1345">
        <v>1</v>
      </c>
      <c r="I1345">
        <v>18.62</v>
      </c>
      <c r="J1345">
        <v>20.71</v>
      </c>
      <c r="K1345">
        <v>9.3490000000000002</v>
      </c>
      <c r="L1345">
        <v>11.439</v>
      </c>
      <c r="M1345">
        <v>36848</v>
      </c>
      <c r="N1345" t="s">
        <v>167</v>
      </c>
      <c r="P1345">
        <v>2.2869999999999999</v>
      </c>
      <c r="V1345" t="s">
        <v>35</v>
      </c>
      <c r="W1345" s="1">
        <v>38967</v>
      </c>
      <c r="X1345">
        <v>20060907</v>
      </c>
      <c r="Y1345">
        <v>0.98355199999999998</v>
      </c>
      <c r="AB1345">
        <v>-3.8227117194184201E-2</v>
      </c>
      <c r="AI1345" s="2">
        <f t="shared" si="80"/>
        <v>38967</v>
      </c>
      <c r="AJ1345">
        <f t="shared" si="81"/>
        <v>4.9534412800000069</v>
      </c>
      <c r="AK1345">
        <f t="shared" si="82"/>
        <v>4.9534412800000069</v>
      </c>
      <c r="AL1345" s="3">
        <f>Sheet2!$Q$35</f>
        <v>10.235623914817568</v>
      </c>
      <c r="AM1345" s="3">
        <f>Sheet2!$Q$37</f>
        <v>7.8277745832156471</v>
      </c>
      <c r="AN1345" s="3">
        <f>Sheet2!$Q$39</f>
        <v>3.8789864960000009</v>
      </c>
      <c r="AU1345">
        <f t="shared" si="83"/>
        <v>3.5263998043419585E-2</v>
      </c>
      <c r="AV1345">
        <f>VLOOKUP(AI1345,Sheet3!C1377:F4668,4,FALSE)</f>
        <v>41.516056426923591</v>
      </c>
    </row>
    <row r="1346" spans="1:48">
      <c r="A1346">
        <v>65515297</v>
      </c>
      <c r="B1346">
        <v>110</v>
      </c>
      <c r="C1346" t="s">
        <v>164</v>
      </c>
      <c r="D1346">
        <v>0</v>
      </c>
      <c r="E1346" t="s">
        <v>165</v>
      </c>
      <c r="F1346" t="s">
        <v>34</v>
      </c>
      <c r="G1346" t="s">
        <v>166</v>
      </c>
      <c r="H1346">
        <v>1</v>
      </c>
      <c r="I1346">
        <v>18.62</v>
      </c>
      <c r="J1346">
        <v>20.71</v>
      </c>
      <c r="K1346">
        <v>9.3490000000000002</v>
      </c>
      <c r="L1346">
        <v>11.439</v>
      </c>
      <c r="M1346">
        <v>36848</v>
      </c>
      <c r="N1346" t="s">
        <v>167</v>
      </c>
      <c r="P1346">
        <v>2.2869999999999999</v>
      </c>
      <c r="V1346" t="s">
        <v>35</v>
      </c>
      <c r="W1346" s="1">
        <v>38968</v>
      </c>
      <c r="X1346">
        <v>20060908</v>
      </c>
      <c r="Y1346">
        <v>0.973105</v>
      </c>
      <c r="AB1346">
        <v>0.52031650983746602</v>
      </c>
      <c r="AI1346" s="2">
        <f t="shared" si="80"/>
        <v>38968</v>
      </c>
      <c r="AJ1346">
        <f t="shared" si="81"/>
        <v>5.8321384500000022</v>
      </c>
      <c r="AK1346">
        <f t="shared" si="82"/>
        <v>5.8321384500000022</v>
      </c>
      <c r="AL1346" s="3">
        <f>Sheet2!$Q$35</f>
        <v>10.235623914817568</v>
      </c>
      <c r="AM1346" s="3">
        <f>Sheet2!$Q$37</f>
        <v>7.8277745832156471</v>
      </c>
      <c r="AN1346" s="3">
        <f>Sheet2!$Q$39</f>
        <v>3.8789864960000009</v>
      </c>
      <c r="AU1346">
        <f t="shared" si="83"/>
        <v>4.1519522946631547E-2</v>
      </c>
      <c r="AV1346">
        <f>VLOOKUP(AI1346,Sheet3!C1378:F4669,4,FALSE)</f>
        <v>38.469656381944553</v>
      </c>
    </row>
    <row r="1347" spans="1:48">
      <c r="A1347">
        <v>65537262</v>
      </c>
      <c r="B1347">
        <v>110</v>
      </c>
      <c r="C1347" t="s">
        <v>164</v>
      </c>
      <c r="D1347">
        <v>0</v>
      </c>
      <c r="E1347" t="s">
        <v>165</v>
      </c>
      <c r="F1347" t="s">
        <v>34</v>
      </c>
      <c r="G1347" t="s">
        <v>166</v>
      </c>
      <c r="H1347">
        <v>1</v>
      </c>
      <c r="I1347">
        <v>18.62</v>
      </c>
      <c r="J1347">
        <v>20.71</v>
      </c>
      <c r="K1347">
        <v>9.3490000000000002</v>
      </c>
      <c r="L1347">
        <v>11.439</v>
      </c>
      <c r="M1347">
        <v>36848</v>
      </c>
      <c r="N1347" t="s">
        <v>167</v>
      </c>
      <c r="P1347">
        <v>2.2869999999999999</v>
      </c>
      <c r="V1347" t="s">
        <v>35</v>
      </c>
      <c r="W1347" s="1">
        <v>38969</v>
      </c>
      <c r="X1347">
        <v>20060909</v>
      </c>
      <c r="Y1347">
        <v>0.97053199999999995</v>
      </c>
      <c r="AB1347">
        <v>0.65788066723695504</v>
      </c>
      <c r="AI1347" s="2">
        <f t="shared" ref="AI1347:AI1410" si="84">W1347</f>
        <v>38969</v>
      </c>
      <c r="AJ1347">
        <f t="shared" ref="AJ1347:AJ1410" si="85">$AQ$2*(Y1347^2)+($AR$2*Y1347)+$AS$2</f>
        <v>6.0485534800000096</v>
      </c>
      <c r="AK1347">
        <f t="shared" ref="AK1347:AK1410" si="86">IF(AJ1347&gt;0,AJ1347,0)</f>
        <v>6.0485534800000096</v>
      </c>
      <c r="AL1347" s="3">
        <f>Sheet2!$Q$35</f>
        <v>10.235623914817568</v>
      </c>
      <c r="AM1347" s="3">
        <f>Sheet2!$Q$37</f>
        <v>7.8277745832156471</v>
      </c>
      <c r="AN1347" s="3">
        <f>Sheet2!$Q$39</f>
        <v>3.8789864960000009</v>
      </c>
      <c r="AU1347">
        <f t="shared" ref="AU1347:AU1410" si="87">0.001*(AK1347*86440)/AT$2</f>
        <v>4.3060201186888553E-2</v>
      </c>
      <c r="AV1347">
        <f>VLOOKUP(AI1347,Sheet3!C1379:F4670,4,FALSE)</f>
        <v>35.706642387661248</v>
      </c>
    </row>
    <row r="1348" spans="1:48">
      <c r="A1348">
        <v>65558437</v>
      </c>
      <c r="B1348">
        <v>110</v>
      </c>
      <c r="C1348" t="s">
        <v>164</v>
      </c>
      <c r="D1348">
        <v>0</v>
      </c>
      <c r="E1348" t="s">
        <v>165</v>
      </c>
      <c r="F1348" t="s">
        <v>34</v>
      </c>
      <c r="G1348" t="s">
        <v>166</v>
      </c>
      <c r="H1348">
        <v>1</v>
      </c>
      <c r="I1348">
        <v>18.62</v>
      </c>
      <c r="J1348">
        <v>20.71</v>
      </c>
      <c r="K1348">
        <v>9.3490000000000002</v>
      </c>
      <c r="L1348">
        <v>11.439</v>
      </c>
      <c r="M1348">
        <v>36848</v>
      </c>
      <c r="N1348" t="s">
        <v>167</v>
      </c>
      <c r="P1348">
        <v>2.2869999999999999</v>
      </c>
      <c r="V1348" t="s">
        <v>35</v>
      </c>
      <c r="W1348" s="1">
        <v>38970</v>
      </c>
      <c r="X1348">
        <v>20060910</v>
      </c>
      <c r="Y1348">
        <v>0.96576099999999998</v>
      </c>
      <c r="AB1348">
        <v>0.91295979469632105</v>
      </c>
      <c r="AI1348" s="2">
        <f t="shared" si="84"/>
        <v>38970</v>
      </c>
      <c r="AJ1348">
        <f t="shared" si="85"/>
        <v>6.4498422900000065</v>
      </c>
      <c r="AK1348">
        <f t="shared" si="86"/>
        <v>6.4498422900000065</v>
      </c>
      <c r="AL1348" s="3">
        <f>Sheet2!$Q$35</f>
        <v>10.235623914817568</v>
      </c>
      <c r="AM1348" s="3">
        <f>Sheet2!$Q$37</f>
        <v>7.8277745832156471</v>
      </c>
      <c r="AN1348" s="3">
        <f>Sheet2!$Q$39</f>
        <v>3.8789864960000009</v>
      </c>
      <c r="AU1348">
        <f t="shared" si="87"/>
        <v>4.5917012645989172E-2</v>
      </c>
      <c r="AV1348">
        <f>VLOOKUP(AI1348,Sheet3!C1380:F4671,4,FALSE)</f>
        <v>33.297860956747591</v>
      </c>
    </row>
    <row r="1349" spans="1:48">
      <c r="A1349">
        <v>65580754</v>
      </c>
      <c r="B1349">
        <v>110</v>
      </c>
      <c r="C1349" t="s">
        <v>164</v>
      </c>
      <c r="D1349">
        <v>0</v>
      </c>
      <c r="E1349" t="s">
        <v>165</v>
      </c>
      <c r="F1349" t="s">
        <v>34</v>
      </c>
      <c r="G1349" t="s">
        <v>166</v>
      </c>
      <c r="H1349">
        <v>1</v>
      </c>
      <c r="I1349">
        <v>18.62</v>
      </c>
      <c r="J1349">
        <v>20.71</v>
      </c>
      <c r="K1349">
        <v>9.3490000000000002</v>
      </c>
      <c r="L1349">
        <v>11.439</v>
      </c>
      <c r="M1349">
        <v>36848</v>
      </c>
      <c r="N1349" t="s">
        <v>167</v>
      </c>
      <c r="P1349">
        <v>2.2869999999999999</v>
      </c>
      <c r="V1349" t="s">
        <v>35</v>
      </c>
      <c r="W1349" s="1">
        <v>38971</v>
      </c>
      <c r="X1349">
        <v>20060911</v>
      </c>
      <c r="Y1349">
        <v>0.96733199999999997</v>
      </c>
      <c r="AB1349">
        <v>0.82896706586826296</v>
      </c>
      <c r="AI1349" s="2">
        <f t="shared" si="84"/>
        <v>38971</v>
      </c>
      <c r="AJ1349">
        <f t="shared" si="85"/>
        <v>6.317705480000015</v>
      </c>
      <c r="AK1349">
        <f t="shared" si="86"/>
        <v>6.317705480000015</v>
      </c>
      <c r="AL1349" s="3">
        <f>Sheet2!$Q$35</f>
        <v>10.235623914817568</v>
      </c>
      <c r="AM1349" s="3">
        <f>Sheet2!$Q$37</f>
        <v>7.8277745832156471</v>
      </c>
      <c r="AN1349" s="3">
        <f>Sheet2!$Q$39</f>
        <v>3.8789864960000009</v>
      </c>
      <c r="AU1349">
        <f t="shared" si="87"/>
        <v>4.4976318702948555E-2</v>
      </c>
      <c r="AV1349">
        <f>VLOOKUP(AI1349,Sheet3!C1381:F4672,4,FALSE)</f>
        <v>31.455851627225382</v>
      </c>
    </row>
    <row r="1350" spans="1:48">
      <c r="A1350">
        <v>65602565</v>
      </c>
      <c r="B1350">
        <v>110</v>
      </c>
      <c r="C1350" t="s">
        <v>164</v>
      </c>
      <c r="D1350">
        <v>0</v>
      </c>
      <c r="E1350" t="s">
        <v>165</v>
      </c>
      <c r="F1350" t="s">
        <v>34</v>
      </c>
      <c r="G1350" t="s">
        <v>166</v>
      </c>
      <c r="H1350">
        <v>1</v>
      </c>
      <c r="I1350">
        <v>18.62</v>
      </c>
      <c r="J1350">
        <v>20.71</v>
      </c>
      <c r="K1350">
        <v>9.3490000000000002</v>
      </c>
      <c r="L1350">
        <v>11.439</v>
      </c>
      <c r="M1350">
        <v>36848</v>
      </c>
      <c r="N1350" t="s">
        <v>167</v>
      </c>
      <c r="P1350">
        <v>2.2869999999999999</v>
      </c>
      <c r="V1350" t="s">
        <v>35</v>
      </c>
      <c r="W1350" s="1">
        <v>38972</v>
      </c>
      <c r="X1350">
        <v>20060912</v>
      </c>
      <c r="Y1350">
        <v>0.974441</v>
      </c>
      <c r="AB1350">
        <v>0.44888793840889402</v>
      </c>
      <c r="AI1350" s="2">
        <f t="shared" si="84"/>
        <v>38972</v>
      </c>
      <c r="AJ1350">
        <f t="shared" si="85"/>
        <v>5.7197674900000095</v>
      </c>
      <c r="AK1350">
        <f t="shared" si="86"/>
        <v>5.7197674900000095</v>
      </c>
      <c r="AL1350" s="3">
        <f>Sheet2!$Q$35</f>
        <v>10.235623914817568</v>
      </c>
      <c r="AM1350" s="3">
        <f>Sheet2!$Q$37</f>
        <v>7.8277745832156471</v>
      </c>
      <c r="AN1350" s="3">
        <f>Sheet2!$Q$39</f>
        <v>3.8789864960000009</v>
      </c>
      <c r="AU1350">
        <f t="shared" si="87"/>
        <v>4.0719543883676566E-2</v>
      </c>
      <c r="AV1350">
        <f>VLOOKUP(AI1350,Sheet3!C1382:F4673,4,FALSE)</f>
        <v>33.793786545465103</v>
      </c>
    </row>
    <row r="1351" spans="1:48">
      <c r="A1351">
        <v>65624836</v>
      </c>
      <c r="B1351">
        <v>110</v>
      </c>
      <c r="C1351" t="s">
        <v>164</v>
      </c>
      <c r="D1351">
        <v>0</v>
      </c>
      <c r="E1351" t="s">
        <v>165</v>
      </c>
      <c r="F1351" t="s">
        <v>34</v>
      </c>
      <c r="G1351" t="s">
        <v>166</v>
      </c>
      <c r="H1351">
        <v>1</v>
      </c>
      <c r="I1351">
        <v>18.62</v>
      </c>
      <c r="J1351">
        <v>20.71</v>
      </c>
      <c r="K1351">
        <v>9.3490000000000002</v>
      </c>
      <c r="L1351">
        <v>11.439</v>
      </c>
      <c r="M1351">
        <v>36848</v>
      </c>
      <c r="N1351" t="s">
        <v>167</v>
      </c>
      <c r="P1351">
        <v>2.2869999999999999</v>
      </c>
      <c r="V1351" t="s">
        <v>35</v>
      </c>
      <c r="W1351" s="1">
        <v>38973</v>
      </c>
      <c r="X1351">
        <v>20060913</v>
      </c>
      <c r="Y1351">
        <v>0.97864499999999999</v>
      </c>
      <c r="AB1351">
        <v>0.22412318220701299</v>
      </c>
      <c r="AI1351" s="2">
        <f t="shared" si="84"/>
        <v>38973</v>
      </c>
      <c r="AJ1351">
        <f t="shared" si="85"/>
        <v>5.3661690500000105</v>
      </c>
      <c r="AK1351">
        <f t="shared" si="86"/>
        <v>5.3661690500000105</v>
      </c>
      <c r="AL1351" s="3">
        <f>Sheet2!$Q$35</f>
        <v>10.235623914817568</v>
      </c>
      <c r="AM1351" s="3">
        <f>Sheet2!$Q$37</f>
        <v>7.8277745832156471</v>
      </c>
      <c r="AN1351" s="3">
        <f>Sheet2!$Q$39</f>
        <v>3.8789864960000009</v>
      </c>
      <c r="AU1351">
        <f t="shared" si="87"/>
        <v>3.8202244496952802E-2</v>
      </c>
      <c r="AV1351">
        <f>VLOOKUP(AI1351,Sheet3!C1383:F4674,4,FALSE)</f>
        <v>55.189433372992283</v>
      </c>
    </row>
    <row r="1352" spans="1:48">
      <c r="A1352">
        <v>65646162</v>
      </c>
      <c r="B1352">
        <v>110</v>
      </c>
      <c r="C1352" t="s">
        <v>164</v>
      </c>
      <c r="D1352">
        <v>0</v>
      </c>
      <c r="E1352" t="s">
        <v>165</v>
      </c>
      <c r="F1352" t="s">
        <v>34</v>
      </c>
      <c r="G1352" t="s">
        <v>166</v>
      </c>
      <c r="H1352">
        <v>1</v>
      </c>
      <c r="I1352">
        <v>18.62</v>
      </c>
      <c r="J1352">
        <v>20.71</v>
      </c>
      <c r="K1352">
        <v>9.3490000000000002</v>
      </c>
      <c r="L1352">
        <v>11.439</v>
      </c>
      <c r="M1352">
        <v>36848</v>
      </c>
      <c r="N1352" t="s">
        <v>167</v>
      </c>
      <c r="P1352">
        <v>2.2869999999999999</v>
      </c>
      <c r="V1352" t="s">
        <v>35</v>
      </c>
      <c r="W1352" s="1">
        <v>38974</v>
      </c>
      <c r="X1352">
        <v>20060914</v>
      </c>
      <c r="Y1352">
        <v>0.98110399999999998</v>
      </c>
      <c r="AB1352">
        <v>9.2653977758767395E-2</v>
      </c>
      <c r="AI1352" s="2">
        <f t="shared" si="84"/>
        <v>38974</v>
      </c>
      <c r="AJ1352">
        <f t="shared" si="85"/>
        <v>5.1593425600000131</v>
      </c>
      <c r="AK1352">
        <f t="shared" si="86"/>
        <v>5.1593425600000131</v>
      </c>
      <c r="AL1352" s="3">
        <f>Sheet2!$Q$35</f>
        <v>10.235623914817568</v>
      </c>
      <c r="AM1352" s="3">
        <f>Sheet2!$Q$37</f>
        <v>7.8277745832156471</v>
      </c>
      <c r="AN1352" s="3">
        <f>Sheet2!$Q$39</f>
        <v>3.8789864960000009</v>
      </c>
      <c r="AU1352">
        <f t="shared" si="87"/>
        <v>3.6729827943205492E-2</v>
      </c>
      <c r="AV1352">
        <f>VLOOKUP(AI1352,Sheet3!C1384:F4675,4,FALSE)</f>
        <v>84.449043107325807</v>
      </c>
    </row>
    <row r="1353" spans="1:48">
      <c r="A1353">
        <v>65667543</v>
      </c>
      <c r="B1353">
        <v>110</v>
      </c>
      <c r="C1353" t="s">
        <v>164</v>
      </c>
      <c r="D1353">
        <v>0</v>
      </c>
      <c r="E1353" t="s">
        <v>165</v>
      </c>
      <c r="F1353" t="s">
        <v>34</v>
      </c>
      <c r="G1353" t="s">
        <v>166</v>
      </c>
      <c r="H1353">
        <v>1</v>
      </c>
      <c r="I1353">
        <v>18.62</v>
      </c>
      <c r="J1353">
        <v>20.71</v>
      </c>
      <c r="K1353">
        <v>9.3490000000000002</v>
      </c>
      <c r="L1353">
        <v>11.439</v>
      </c>
      <c r="M1353">
        <v>36848</v>
      </c>
      <c r="N1353" t="s">
        <v>167</v>
      </c>
      <c r="P1353">
        <v>2.2869999999999999</v>
      </c>
      <c r="V1353" t="s">
        <v>35</v>
      </c>
      <c r="W1353" s="1">
        <v>38975</v>
      </c>
      <c r="X1353">
        <v>20060915</v>
      </c>
      <c r="Y1353">
        <v>0.98102299999999998</v>
      </c>
      <c r="AB1353">
        <v>9.6984602224122196E-2</v>
      </c>
      <c r="AI1353" s="2">
        <f t="shared" si="84"/>
        <v>38975</v>
      </c>
      <c r="AJ1353">
        <f t="shared" si="85"/>
        <v>5.1661554700000067</v>
      </c>
      <c r="AK1353">
        <f t="shared" si="86"/>
        <v>5.1661554700000067</v>
      </c>
      <c r="AL1353" s="3">
        <f>Sheet2!$Q$35</f>
        <v>10.235623914817568</v>
      </c>
      <c r="AM1353" s="3">
        <f>Sheet2!$Q$37</f>
        <v>7.8277745832156471</v>
      </c>
      <c r="AN1353" s="3">
        <f>Sheet2!$Q$39</f>
        <v>3.8789864960000009</v>
      </c>
      <c r="AU1353">
        <f t="shared" si="87"/>
        <v>3.677832966783072E-2</v>
      </c>
      <c r="AV1353">
        <f>VLOOKUP(AI1353,Sheet3!C1385:F4676,4,FALSE)</f>
        <v>109.81209464459312</v>
      </c>
    </row>
    <row r="1354" spans="1:48">
      <c r="A1354">
        <v>65689492</v>
      </c>
      <c r="B1354">
        <v>110</v>
      </c>
      <c r="C1354" t="s">
        <v>164</v>
      </c>
      <c r="D1354">
        <v>0</v>
      </c>
      <c r="E1354" t="s">
        <v>165</v>
      </c>
      <c r="F1354" t="s">
        <v>34</v>
      </c>
      <c r="G1354" t="s">
        <v>166</v>
      </c>
      <c r="H1354">
        <v>1</v>
      </c>
      <c r="I1354">
        <v>18.62</v>
      </c>
      <c r="J1354">
        <v>20.71</v>
      </c>
      <c r="K1354">
        <v>9.3490000000000002</v>
      </c>
      <c r="L1354">
        <v>11.439</v>
      </c>
      <c r="M1354">
        <v>36848</v>
      </c>
      <c r="N1354" t="s">
        <v>167</v>
      </c>
      <c r="P1354">
        <v>2.2869999999999999</v>
      </c>
      <c r="V1354" t="s">
        <v>35</v>
      </c>
      <c r="W1354" s="1">
        <v>38976</v>
      </c>
      <c r="X1354">
        <v>20060916</v>
      </c>
      <c r="Y1354">
        <v>0.98102299999999998</v>
      </c>
      <c r="AB1354">
        <v>9.6984602224122196E-2</v>
      </c>
      <c r="AI1354" s="2">
        <f t="shared" si="84"/>
        <v>38976</v>
      </c>
      <c r="AJ1354">
        <f t="shared" si="85"/>
        <v>5.1661554700000067</v>
      </c>
      <c r="AK1354">
        <f t="shared" si="86"/>
        <v>5.1661554700000067</v>
      </c>
      <c r="AL1354" s="3">
        <f>Sheet2!$Q$35</f>
        <v>10.235623914817568</v>
      </c>
      <c r="AM1354" s="3">
        <f>Sheet2!$Q$37</f>
        <v>7.8277745832156471</v>
      </c>
      <c r="AN1354" s="3">
        <f>Sheet2!$Q$39</f>
        <v>3.8789864960000009</v>
      </c>
      <c r="AU1354">
        <f t="shared" si="87"/>
        <v>3.677832966783072E-2</v>
      </c>
      <c r="AV1354">
        <f>VLOOKUP(AI1354,Sheet3!C1386:F4677,4,FALSE)</f>
        <v>126.10679255959725</v>
      </c>
    </row>
    <row r="1355" spans="1:48">
      <c r="A1355">
        <v>65711375</v>
      </c>
      <c r="B1355">
        <v>110</v>
      </c>
      <c r="C1355" t="s">
        <v>164</v>
      </c>
      <c r="D1355">
        <v>0</v>
      </c>
      <c r="E1355" t="s">
        <v>165</v>
      </c>
      <c r="F1355" t="s">
        <v>34</v>
      </c>
      <c r="G1355" t="s">
        <v>166</v>
      </c>
      <c r="H1355">
        <v>1</v>
      </c>
      <c r="I1355">
        <v>18.62</v>
      </c>
      <c r="J1355">
        <v>20.71</v>
      </c>
      <c r="K1355">
        <v>9.3490000000000002</v>
      </c>
      <c r="L1355">
        <v>11.439</v>
      </c>
      <c r="M1355">
        <v>36848</v>
      </c>
      <c r="N1355" t="s">
        <v>167</v>
      </c>
      <c r="P1355">
        <v>2.2869999999999999</v>
      </c>
      <c r="V1355" t="s">
        <v>35</v>
      </c>
      <c r="W1355" s="1">
        <v>38977</v>
      </c>
      <c r="X1355">
        <v>20060917</v>
      </c>
      <c r="Y1355">
        <v>0.97908399999999995</v>
      </c>
      <c r="AB1355">
        <v>0.20065226689478199</v>
      </c>
      <c r="AI1355" s="2">
        <f t="shared" si="84"/>
        <v>38977</v>
      </c>
      <c r="AJ1355">
        <f t="shared" si="85"/>
        <v>5.3292447600000088</v>
      </c>
      <c r="AK1355">
        <f t="shared" si="86"/>
        <v>5.3292447600000088</v>
      </c>
      <c r="AL1355" s="3">
        <f>Sheet2!$Q$35</f>
        <v>10.235623914817568</v>
      </c>
      <c r="AM1355" s="3">
        <f>Sheet2!$Q$37</f>
        <v>7.8277745832156471</v>
      </c>
      <c r="AN1355" s="3">
        <f>Sheet2!$Q$39</f>
        <v>3.8789864960000009</v>
      </c>
      <c r="AU1355">
        <f t="shared" si="87"/>
        <v>3.7939377125218318E-2</v>
      </c>
      <c r="AV1355">
        <f>VLOOKUP(AI1355,Sheet3!C1387:F4678,4,FALSE)</f>
        <v>118.52621570348663</v>
      </c>
    </row>
    <row r="1356" spans="1:48">
      <c r="A1356">
        <v>65733677</v>
      </c>
      <c r="B1356">
        <v>110</v>
      </c>
      <c r="C1356" t="s">
        <v>164</v>
      </c>
      <c r="D1356">
        <v>0</v>
      </c>
      <c r="E1356" t="s">
        <v>165</v>
      </c>
      <c r="F1356" t="s">
        <v>34</v>
      </c>
      <c r="G1356" t="s">
        <v>166</v>
      </c>
      <c r="H1356">
        <v>1</v>
      </c>
      <c r="I1356">
        <v>18.62</v>
      </c>
      <c r="J1356">
        <v>20.71</v>
      </c>
      <c r="K1356">
        <v>9.3490000000000002</v>
      </c>
      <c r="L1356">
        <v>11.439</v>
      </c>
      <c r="M1356">
        <v>36848</v>
      </c>
      <c r="N1356" t="s">
        <v>167</v>
      </c>
      <c r="P1356">
        <v>2.2869999999999999</v>
      </c>
      <c r="V1356" t="s">
        <v>35</v>
      </c>
      <c r="W1356" s="1">
        <v>38978</v>
      </c>
      <c r="X1356">
        <v>20060918</v>
      </c>
      <c r="Y1356">
        <v>0.97840899999999997</v>
      </c>
      <c r="AB1356">
        <v>0.23674080410607301</v>
      </c>
      <c r="AI1356" s="2">
        <f t="shared" si="84"/>
        <v>38978</v>
      </c>
      <c r="AJ1356">
        <f t="shared" si="85"/>
        <v>5.3860190100000125</v>
      </c>
      <c r="AK1356">
        <f t="shared" si="86"/>
        <v>5.3860190100000125</v>
      </c>
      <c r="AL1356" s="3">
        <f>Sheet2!$Q$35</f>
        <v>10.235623914817568</v>
      </c>
      <c r="AM1356" s="3">
        <f>Sheet2!$Q$37</f>
        <v>7.8277745832156471</v>
      </c>
      <c r="AN1356" s="3">
        <f>Sheet2!$Q$39</f>
        <v>3.8789864960000009</v>
      </c>
      <c r="AU1356">
        <f t="shared" si="87"/>
        <v>3.834355816376224E-2</v>
      </c>
      <c r="AV1356">
        <f>VLOOKUP(AI1356,Sheet3!C1388:F4679,4,FALSE)</f>
        <v>104.28606665602649</v>
      </c>
    </row>
    <row r="1357" spans="1:48">
      <c r="A1357">
        <v>65755494</v>
      </c>
      <c r="B1357">
        <v>110</v>
      </c>
      <c r="C1357" t="s">
        <v>164</v>
      </c>
      <c r="D1357">
        <v>0</v>
      </c>
      <c r="E1357" t="s">
        <v>165</v>
      </c>
      <c r="F1357" t="s">
        <v>34</v>
      </c>
      <c r="G1357" t="s">
        <v>166</v>
      </c>
      <c r="H1357">
        <v>1</v>
      </c>
      <c r="I1357">
        <v>18.62</v>
      </c>
      <c r="J1357">
        <v>20.71</v>
      </c>
      <c r="K1357">
        <v>9.3490000000000002</v>
      </c>
      <c r="L1357">
        <v>11.439</v>
      </c>
      <c r="M1357">
        <v>36848</v>
      </c>
      <c r="N1357" t="s">
        <v>167</v>
      </c>
      <c r="P1357">
        <v>2.2869999999999999</v>
      </c>
      <c r="V1357" t="s">
        <v>35</v>
      </c>
      <c r="W1357" s="1">
        <v>38979</v>
      </c>
      <c r="X1357">
        <v>20060919</v>
      </c>
      <c r="Y1357">
        <v>0.97492699999999999</v>
      </c>
      <c r="AB1357">
        <v>0.42290419161676501</v>
      </c>
      <c r="AI1357" s="2">
        <f t="shared" si="84"/>
        <v>38979</v>
      </c>
      <c r="AJ1357">
        <f t="shared" si="85"/>
        <v>5.6788900300000051</v>
      </c>
      <c r="AK1357">
        <f t="shared" si="86"/>
        <v>5.6788900300000051</v>
      </c>
      <c r="AL1357" s="3">
        <f>Sheet2!$Q$35</f>
        <v>10.235623914817568</v>
      </c>
      <c r="AM1357" s="3">
        <f>Sheet2!$Q$37</f>
        <v>7.8277745832156471</v>
      </c>
      <c r="AN1357" s="3">
        <f>Sheet2!$Q$39</f>
        <v>3.8789864960000009</v>
      </c>
      <c r="AU1357">
        <f t="shared" si="87"/>
        <v>4.0428533535924925E-2</v>
      </c>
      <c r="AV1357">
        <f>VLOOKUP(AI1357,Sheet3!C1389:F4680,4,FALSE)</f>
        <v>99.893582870242767</v>
      </c>
    </row>
    <row r="1358" spans="1:48">
      <c r="A1358">
        <v>65777878</v>
      </c>
      <c r="B1358">
        <v>110</v>
      </c>
      <c r="C1358" t="s">
        <v>164</v>
      </c>
      <c r="D1358">
        <v>0</v>
      </c>
      <c r="E1358" t="s">
        <v>165</v>
      </c>
      <c r="F1358" t="s">
        <v>34</v>
      </c>
      <c r="G1358" t="s">
        <v>166</v>
      </c>
      <c r="H1358">
        <v>1</v>
      </c>
      <c r="I1358">
        <v>18.62</v>
      </c>
      <c r="J1358">
        <v>20.71</v>
      </c>
      <c r="K1358">
        <v>9.3490000000000002</v>
      </c>
      <c r="L1358">
        <v>11.439</v>
      </c>
      <c r="M1358">
        <v>36848</v>
      </c>
      <c r="N1358" t="s">
        <v>167</v>
      </c>
      <c r="P1358">
        <v>2.2869999999999999</v>
      </c>
      <c r="V1358" t="s">
        <v>35</v>
      </c>
      <c r="W1358" s="1">
        <v>38980</v>
      </c>
      <c r="X1358">
        <v>20060920</v>
      </c>
      <c r="Y1358">
        <v>0.97491700000000003</v>
      </c>
      <c r="AB1358">
        <v>0.42343883661248499</v>
      </c>
      <c r="AI1358" s="2">
        <f t="shared" si="84"/>
        <v>38980</v>
      </c>
      <c r="AJ1358">
        <f t="shared" si="85"/>
        <v>5.6797311300000075</v>
      </c>
      <c r="AK1358">
        <f t="shared" si="86"/>
        <v>5.6797311300000075</v>
      </c>
      <c r="AL1358" s="3">
        <f>Sheet2!$Q$35</f>
        <v>10.235623914817568</v>
      </c>
      <c r="AM1358" s="3">
        <f>Sheet2!$Q$37</f>
        <v>7.8277745832156471</v>
      </c>
      <c r="AN1358" s="3">
        <f>Sheet2!$Q$39</f>
        <v>3.8789864960000009</v>
      </c>
      <c r="AU1358">
        <f t="shared" si="87"/>
        <v>4.0434521403162629E-2</v>
      </c>
      <c r="AV1358">
        <f>VLOOKUP(AI1358,Sheet3!C1390:F4681,4,FALSE)</f>
        <v>99.397657281525255</v>
      </c>
    </row>
    <row r="1359" spans="1:48">
      <c r="A1359">
        <v>65799802</v>
      </c>
      <c r="B1359">
        <v>110</v>
      </c>
      <c r="C1359" t="s">
        <v>164</v>
      </c>
      <c r="D1359">
        <v>0</v>
      </c>
      <c r="E1359" t="s">
        <v>165</v>
      </c>
      <c r="F1359" t="s">
        <v>34</v>
      </c>
      <c r="G1359" t="s">
        <v>166</v>
      </c>
      <c r="H1359">
        <v>1</v>
      </c>
      <c r="I1359">
        <v>18.62</v>
      </c>
      <c r="J1359">
        <v>20.71</v>
      </c>
      <c r="K1359">
        <v>9.3490000000000002</v>
      </c>
      <c r="L1359">
        <v>11.439</v>
      </c>
      <c r="M1359">
        <v>36848</v>
      </c>
      <c r="N1359" t="s">
        <v>167</v>
      </c>
      <c r="P1359">
        <v>2.2869999999999999</v>
      </c>
      <c r="V1359" t="s">
        <v>35</v>
      </c>
      <c r="W1359" s="1">
        <v>38981</v>
      </c>
      <c r="X1359">
        <v>20060921</v>
      </c>
      <c r="Y1359">
        <v>0.97530899999999998</v>
      </c>
      <c r="AB1359">
        <v>0.40248075278015299</v>
      </c>
      <c r="AI1359" s="2">
        <f t="shared" si="84"/>
        <v>38981</v>
      </c>
      <c r="AJ1359">
        <f t="shared" si="85"/>
        <v>5.6467600100000084</v>
      </c>
      <c r="AK1359">
        <f t="shared" si="86"/>
        <v>5.6467600100000084</v>
      </c>
      <c r="AL1359" s="3">
        <f>Sheet2!$Q$35</f>
        <v>10.235623914817568</v>
      </c>
      <c r="AM1359" s="3">
        <f>Sheet2!$Q$37</f>
        <v>7.8277745832156471</v>
      </c>
      <c r="AN1359" s="3">
        <f>Sheet2!$Q$39</f>
        <v>3.8789864960000009</v>
      </c>
      <c r="AU1359">
        <f t="shared" si="87"/>
        <v>4.019979700744529E-2</v>
      </c>
      <c r="AV1359">
        <f>VLOOKUP(AI1359,Sheet3!C1391:F4682,4,FALSE)</f>
        <v>102.44405732650428</v>
      </c>
    </row>
    <row r="1360" spans="1:48">
      <c r="A1360">
        <v>65822189</v>
      </c>
      <c r="B1360">
        <v>110</v>
      </c>
      <c r="C1360" t="s">
        <v>164</v>
      </c>
      <c r="D1360">
        <v>0</v>
      </c>
      <c r="E1360" t="s">
        <v>165</v>
      </c>
      <c r="F1360" t="s">
        <v>34</v>
      </c>
      <c r="G1360" t="s">
        <v>166</v>
      </c>
      <c r="H1360">
        <v>1</v>
      </c>
      <c r="I1360">
        <v>18.62</v>
      </c>
      <c r="J1360">
        <v>20.71</v>
      </c>
      <c r="K1360">
        <v>9.3490000000000002</v>
      </c>
      <c r="L1360">
        <v>11.439</v>
      </c>
      <c r="M1360">
        <v>36848</v>
      </c>
      <c r="N1360" t="s">
        <v>167</v>
      </c>
      <c r="P1360">
        <v>2.2869999999999999</v>
      </c>
      <c r="V1360" t="s">
        <v>35</v>
      </c>
      <c r="W1360" s="1">
        <v>38982</v>
      </c>
      <c r="X1360">
        <v>20060922</v>
      </c>
      <c r="Y1360">
        <v>0.97547300000000003</v>
      </c>
      <c r="AB1360">
        <v>0.39371257485029498</v>
      </c>
      <c r="AI1360" s="2">
        <f t="shared" si="84"/>
        <v>38982</v>
      </c>
      <c r="AJ1360">
        <f t="shared" si="85"/>
        <v>5.6329659700000008</v>
      </c>
      <c r="AK1360">
        <f t="shared" si="86"/>
        <v>5.6329659700000008</v>
      </c>
      <c r="AL1360" s="3">
        <f>Sheet2!$Q$35</f>
        <v>10.235623914817568</v>
      </c>
      <c r="AM1360" s="3">
        <f>Sheet2!$Q$37</f>
        <v>7.8277745832156471</v>
      </c>
      <c r="AN1360" s="3">
        <f>Sheet2!$Q$39</f>
        <v>3.8789864960000009</v>
      </c>
      <c r="AU1360">
        <f t="shared" si="87"/>
        <v>4.010159598474717E-2</v>
      </c>
      <c r="AV1360">
        <f>VLOOKUP(AI1360,Sheet3!C1392:F4683,4,FALSE)</f>
        <v>102.01897825046071</v>
      </c>
    </row>
    <row r="1361" spans="1:48">
      <c r="A1361">
        <v>65844462</v>
      </c>
      <c r="B1361">
        <v>110</v>
      </c>
      <c r="C1361" t="s">
        <v>164</v>
      </c>
      <c r="D1361">
        <v>0</v>
      </c>
      <c r="E1361" t="s">
        <v>165</v>
      </c>
      <c r="F1361" t="s">
        <v>34</v>
      </c>
      <c r="G1361" t="s">
        <v>166</v>
      </c>
      <c r="H1361">
        <v>1</v>
      </c>
      <c r="I1361">
        <v>18.62</v>
      </c>
      <c r="J1361">
        <v>20.71</v>
      </c>
      <c r="K1361">
        <v>9.3490000000000002</v>
      </c>
      <c r="L1361">
        <v>11.439</v>
      </c>
      <c r="M1361">
        <v>36848</v>
      </c>
      <c r="N1361" t="s">
        <v>167</v>
      </c>
      <c r="P1361">
        <v>2.2869999999999999</v>
      </c>
      <c r="V1361" t="s">
        <v>35</v>
      </c>
      <c r="W1361" s="1">
        <v>38983</v>
      </c>
      <c r="X1361">
        <v>20060923</v>
      </c>
      <c r="Y1361">
        <v>0.97708600000000001</v>
      </c>
      <c r="AB1361">
        <v>0.30747433704020299</v>
      </c>
      <c r="AI1361" s="2">
        <f t="shared" si="84"/>
        <v>38983</v>
      </c>
      <c r="AJ1361">
        <f t="shared" si="85"/>
        <v>5.4972965400000078</v>
      </c>
      <c r="AK1361">
        <f t="shared" si="86"/>
        <v>5.4972965400000078</v>
      </c>
      <c r="AL1361" s="3">
        <f>Sheet2!$Q$35</f>
        <v>10.235623914817568</v>
      </c>
      <c r="AM1361" s="3">
        <f>Sheet2!$Q$37</f>
        <v>7.8277745832156471</v>
      </c>
      <c r="AN1361" s="3">
        <f>Sheet2!$Q$39</f>
        <v>3.8789864960000009</v>
      </c>
      <c r="AU1361">
        <f t="shared" si="87"/>
        <v>3.9135752999308243E-2</v>
      </c>
      <c r="AV1361">
        <f>VLOOKUP(AI1361,Sheet3!C1393:F4684,4,FALSE)</f>
        <v>95.997024673176554</v>
      </c>
    </row>
    <row r="1362" spans="1:48">
      <c r="A1362">
        <v>65866411</v>
      </c>
      <c r="B1362">
        <v>110</v>
      </c>
      <c r="C1362" t="s">
        <v>164</v>
      </c>
      <c r="D1362">
        <v>0</v>
      </c>
      <c r="E1362" t="s">
        <v>165</v>
      </c>
      <c r="F1362" t="s">
        <v>34</v>
      </c>
      <c r="G1362" t="s">
        <v>166</v>
      </c>
      <c r="H1362">
        <v>1</v>
      </c>
      <c r="I1362">
        <v>18.62</v>
      </c>
      <c r="J1362">
        <v>20.71</v>
      </c>
      <c r="K1362">
        <v>9.3490000000000002</v>
      </c>
      <c r="L1362">
        <v>11.439</v>
      </c>
      <c r="M1362">
        <v>36848</v>
      </c>
      <c r="N1362" t="s">
        <v>167</v>
      </c>
      <c r="P1362">
        <v>2.2869999999999999</v>
      </c>
      <c r="V1362" t="s">
        <v>35</v>
      </c>
      <c r="W1362" s="1">
        <v>38984</v>
      </c>
      <c r="X1362">
        <v>20060924</v>
      </c>
      <c r="Y1362">
        <v>0.97781600000000002</v>
      </c>
      <c r="AB1362">
        <v>0.26844525235243499</v>
      </c>
      <c r="AI1362" s="2">
        <f t="shared" si="84"/>
        <v>38984</v>
      </c>
      <c r="AJ1362">
        <f t="shared" si="85"/>
        <v>5.4358962400000053</v>
      </c>
      <c r="AK1362">
        <f t="shared" si="86"/>
        <v>5.4358962400000053</v>
      </c>
      <c r="AL1362" s="3">
        <f>Sheet2!$Q$35</f>
        <v>10.235623914817568</v>
      </c>
      <c r="AM1362" s="3">
        <f>Sheet2!$Q$37</f>
        <v>7.8277745832156471</v>
      </c>
      <c r="AN1362" s="3">
        <f>Sheet2!$Q$39</f>
        <v>3.8789864960000009</v>
      </c>
      <c r="AU1362">
        <f t="shared" si="87"/>
        <v>3.8698638690957049E-2</v>
      </c>
      <c r="AV1362">
        <f>VLOOKUP(AI1362,Sheet3!C1394:F4685,4,FALSE)</f>
        <v>104.07352711800471</v>
      </c>
    </row>
    <row r="1363" spans="1:48">
      <c r="A1363">
        <v>65888730</v>
      </c>
      <c r="B1363">
        <v>110</v>
      </c>
      <c r="C1363" t="s">
        <v>164</v>
      </c>
      <c r="D1363">
        <v>0</v>
      </c>
      <c r="E1363" t="s">
        <v>165</v>
      </c>
      <c r="F1363" t="s">
        <v>34</v>
      </c>
      <c r="G1363" t="s">
        <v>166</v>
      </c>
      <c r="H1363">
        <v>1</v>
      </c>
      <c r="I1363">
        <v>18.62</v>
      </c>
      <c r="J1363">
        <v>20.71</v>
      </c>
      <c r="K1363">
        <v>9.3490000000000002</v>
      </c>
      <c r="L1363">
        <v>11.439</v>
      </c>
      <c r="M1363">
        <v>36848</v>
      </c>
      <c r="N1363" t="s">
        <v>167</v>
      </c>
      <c r="P1363">
        <v>2.2869999999999999</v>
      </c>
      <c r="V1363" t="s">
        <v>35</v>
      </c>
      <c r="W1363" s="1">
        <v>38985</v>
      </c>
      <c r="X1363">
        <v>20060925</v>
      </c>
      <c r="Y1363">
        <v>0.97806099999999996</v>
      </c>
      <c r="AB1363">
        <v>0.25534644995722899</v>
      </c>
      <c r="AI1363" s="2">
        <f t="shared" si="84"/>
        <v>38985</v>
      </c>
      <c r="AJ1363">
        <f t="shared" si="85"/>
        <v>5.415289290000004</v>
      </c>
      <c r="AK1363">
        <f t="shared" si="86"/>
        <v>5.415289290000004</v>
      </c>
      <c r="AL1363" s="3">
        <f>Sheet2!$Q$35</f>
        <v>10.235623914817568</v>
      </c>
      <c r="AM1363" s="3">
        <f>Sheet2!$Q$37</f>
        <v>7.8277745832156471</v>
      </c>
      <c r="AN1363" s="3">
        <f>Sheet2!$Q$39</f>
        <v>3.8789864960000009</v>
      </c>
      <c r="AU1363">
        <f t="shared" si="87"/>
        <v>3.8551935943633694E-2</v>
      </c>
      <c r="AV1363">
        <f>VLOOKUP(AI1363,Sheet3!C1395:F4686,4,FALSE)</f>
        <v>113.07103422759394</v>
      </c>
    </row>
    <row r="1364" spans="1:48">
      <c r="A1364">
        <v>65910543</v>
      </c>
      <c r="B1364">
        <v>110</v>
      </c>
      <c r="C1364" t="s">
        <v>164</v>
      </c>
      <c r="D1364">
        <v>0</v>
      </c>
      <c r="E1364" t="s">
        <v>165</v>
      </c>
      <c r="F1364" t="s">
        <v>34</v>
      </c>
      <c r="G1364" t="s">
        <v>166</v>
      </c>
      <c r="H1364">
        <v>1</v>
      </c>
      <c r="I1364">
        <v>18.62</v>
      </c>
      <c r="J1364">
        <v>20.71</v>
      </c>
      <c r="K1364">
        <v>9.3490000000000002</v>
      </c>
      <c r="L1364">
        <v>11.439</v>
      </c>
      <c r="M1364">
        <v>36848</v>
      </c>
      <c r="N1364" t="s">
        <v>167</v>
      </c>
      <c r="P1364">
        <v>2.2869999999999999</v>
      </c>
      <c r="V1364" t="s">
        <v>35</v>
      </c>
      <c r="W1364" s="1">
        <v>38986</v>
      </c>
      <c r="X1364">
        <v>20060926</v>
      </c>
      <c r="Y1364">
        <v>0.97921800000000003</v>
      </c>
      <c r="AB1364">
        <v>0.193488023952092</v>
      </c>
      <c r="AI1364" s="2">
        <f t="shared" si="84"/>
        <v>38986</v>
      </c>
      <c r="AJ1364">
        <f t="shared" si="85"/>
        <v>5.3179740200000083</v>
      </c>
      <c r="AK1364">
        <f t="shared" si="86"/>
        <v>5.3179740200000083</v>
      </c>
      <c r="AL1364" s="3">
        <f>Sheet2!$Q$35</f>
        <v>10.235623914817568</v>
      </c>
      <c r="AM1364" s="3">
        <f>Sheet2!$Q$37</f>
        <v>7.8277745832156471</v>
      </c>
      <c r="AN1364" s="3">
        <f>Sheet2!$Q$39</f>
        <v>3.8789864960000009</v>
      </c>
      <c r="AU1364">
        <f t="shared" si="87"/>
        <v>3.7859139704233297E-2</v>
      </c>
      <c r="AV1364">
        <f>VLOOKUP(AI1364,Sheet3!C1396:F4687,4,FALSE)</f>
        <v>120.58076457103063</v>
      </c>
    </row>
    <row r="1365" spans="1:48">
      <c r="A1365">
        <v>65932919</v>
      </c>
      <c r="B1365">
        <v>110</v>
      </c>
      <c r="C1365" t="s">
        <v>164</v>
      </c>
      <c r="D1365">
        <v>0</v>
      </c>
      <c r="E1365" t="s">
        <v>165</v>
      </c>
      <c r="F1365" t="s">
        <v>34</v>
      </c>
      <c r="G1365" t="s">
        <v>166</v>
      </c>
      <c r="H1365">
        <v>1</v>
      </c>
      <c r="I1365">
        <v>18.62</v>
      </c>
      <c r="J1365">
        <v>20.71</v>
      </c>
      <c r="K1365">
        <v>9.3490000000000002</v>
      </c>
      <c r="L1365">
        <v>11.439</v>
      </c>
      <c r="M1365">
        <v>36848</v>
      </c>
      <c r="N1365" t="s">
        <v>167</v>
      </c>
      <c r="P1365">
        <v>2.2869999999999999</v>
      </c>
      <c r="V1365" t="s">
        <v>35</v>
      </c>
      <c r="W1365" s="1">
        <v>38987</v>
      </c>
      <c r="X1365">
        <v>20060927</v>
      </c>
      <c r="Y1365">
        <v>0.97380100000000003</v>
      </c>
      <c r="AB1365">
        <v>0.483105218135155</v>
      </c>
      <c r="AI1365" s="2">
        <f t="shared" si="84"/>
        <v>38987</v>
      </c>
      <c r="AJ1365">
        <f t="shared" si="85"/>
        <v>5.7735978900000049</v>
      </c>
      <c r="AK1365">
        <f t="shared" si="86"/>
        <v>5.7735978900000049</v>
      </c>
      <c r="AL1365" s="3">
        <f>Sheet2!$Q$35</f>
        <v>10.235623914817568</v>
      </c>
      <c r="AM1365" s="3">
        <f>Sheet2!$Q$37</f>
        <v>7.8277745832156471</v>
      </c>
      <c r="AN1365" s="3">
        <f>Sheet2!$Q$39</f>
        <v>3.8789864960000009</v>
      </c>
      <c r="AU1365">
        <f t="shared" si="87"/>
        <v>4.110276738688852E-2</v>
      </c>
      <c r="AV1365">
        <f>VLOOKUP(AI1365,Sheet3!C1397:F4688,4,FALSE)</f>
        <v>124.4064762554229</v>
      </c>
    </row>
    <row r="1366" spans="1:48">
      <c r="A1366">
        <v>65954783</v>
      </c>
      <c r="B1366">
        <v>110</v>
      </c>
      <c r="C1366" t="s">
        <v>164</v>
      </c>
      <c r="D1366">
        <v>0</v>
      </c>
      <c r="E1366" t="s">
        <v>165</v>
      </c>
      <c r="F1366" t="s">
        <v>34</v>
      </c>
      <c r="G1366" t="s">
        <v>166</v>
      </c>
      <c r="H1366">
        <v>1</v>
      </c>
      <c r="I1366">
        <v>18.62</v>
      </c>
      <c r="J1366">
        <v>20.71</v>
      </c>
      <c r="K1366">
        <v>9.3490000000000002</v>
      </c>
      <c r="L1366">
        <v>11.439</v>
      </c>
      <c r="M1366">
        <v>36848</v>
      </c>
      <c r="N1366" t="s">
        <v>167</v>
      </c>
      <c r="P1366">
        <v>2.2869999999999999</v>
      </c>
      <c r="V1366" t="s">
        <v>35</v>
      </c>
      <c r="W1366" s="1">
        <v>38988</v>
      </c>
      <c r="X1366">
        <v>20060928</v>
      </c>
      <c r="Y1366">
        <v>0.97380100000000003</v>
      </c>
      <c r="AB1366">
        <v>0.483105218135155</v>
      </c>
      <c r="AI1366" s="2">
        <f t="shared" si="84"/>
        <v>38988</v>
      </c>
      <c r="AJ1366">
        <f t="shared" si="85"/>
        <v>5.7735978900000049</v>
      </c>
      <c r="AK1366">
        <f t="shared" si="86"/>
        <v>5.7735978900000049</v>
      </c>
      <c r="AL1366" s="3">
        <f>Sheet2!$Q$35</f>
        <v>10.235623914817568</v>
      </c>
      <c r="AM1366" s="3">
        <f>Sheet2!$Q$37</f>
        <v>7.8277745832156471</v>
      </c>
      <c r="AN1366" s="3">
        <f>Sheet2!$Q$39</f>
        <v>3.8789864960000009</v>
      </c>
      <c r="AU1366">
        <f t="shared" si="87"/>
        <v>4.110276738688852E-2</v>
      </c>
      <c r="AV1366">
        <f>VLOOKUP(AI1366,Sheet3!C1398:F4689,4,FALSE)</f>
        <v>112.00833653748498</v>
      </c>
    </row>
    <row r="1367" spans="1:48">
      <c r="A1367">
        <v>65977117</v>
      </c>
      <c r="B1367">
        <v>110</v>
      </c>
      <c r="C1367" t="s">
        <v>164</v>
      </c>
      <c r="D1367">
        <v>0</v>
      </c>
      <c r="E1367" t="s">
        <v>165</v>
      </c>
      <c r="F1367" t="s">
        <v>34</v>
      </c>
      <c r="G1367" t="s">
        <v>166</v>
      </c>
      <c r="H1367">
        <v>1</v>
      </c>
      <c r="I1367">
        <v>18.62</v>
      </c>
      <c r="J1367">
        <v>20.71</v>
      </c>
      <c r="K1367">
        <v>9.3490000000000002</v>
      </c>
      <c r="L1367">
        <v>11.439</v>
      </c>
      <c r="M1367">
        <v>36848</v>
      </c>
      <c r="N1367" t="s">
        <v>167</v>
      </c>
      <c r="P1367">
        <v>2.2869999999999999</v>
      </c>
      <c r="V1367" t="s">
        <v>35</v>
      </c>
      <c r="W1367" s="1">
        <v>38989</v>
      </c>
      <c r="X1367">
        <v>20060929</v>
      </c>
      <c r="Y1367">
        <v>0.97348000000000001</v>
      </c>
      <c r="AB1367">
        <v>0.50026732249785899</v>
      </c>
      <c r="AI1367" s="2">
        <f t="shared" si="84"/>
        <v>38989</v>
      </c>
      <c r="AJ1367">
        <f t="shared" si="85"/>
        <v>5.8005972000000128</v>
      </c>
      <c r="AK1367">
        <f t="shared" si="86"/>
        <v>5.8005972000000128</v>
      </c>
      <c r="AL1367" s="3">
        <f>Sheet2!$Q$35</f>
        <v>10.235623914817568</v>
      </c>
      <c r="AM1367" s="3">
        <f>Sheet2!$Q$37</f>
        <v>7.8277745832156471</v>
      </c>
      <c r="AN1367" s="3">
        <f>Sheet2!$Q$39</f>
        <v>3.8789864960000009</v>
      </c>
      <c r="AU1367">
        <f t="shared" si="87"/>
        <v>4.1294977925218343E-2</v>
      </c>
      <c r="AV1367">
        <f>VLOOKUP(AI1367,Sheet3!C1399:F4690,4,FALSE)</f>
        <v>95.997024673176554</v>
      </c>
    </row>
    <row r="1368" spans="1:48">
      <c r="A1368">
        <v>65999394</v>
      </c>
      <c r="B1368">
        <v>110</v>
      </c>
      <c r="C1368" t="s">
        <v>164</v>
      </c>
      <c r="D1368">
        <v>0</v>
      </c>
      <c r="E1368" t="s">
        <v>165</v>
      </c>
      <c r="F1368" t="s">
        <v>34</v>
      </c>
      <c r="G1368" t="s">
        <v>166</v>
      </c>
      <c r="H1368">
        <v>1</v>
      </c>
      <c r="I1368">
        <v>18.62</v>
      </c>
      <c r="J1368">
        <v>20.71</v>
      </c>
      <c r="K1368">
        <v>9.3490000000000002</v>
      </c>
      <c r="L1368">
        <v>11.439</v>
      </c>
      <c r="M1368">
        <v>36848</v>
      </c>
      <c r="N1368" t="s">
        <v>167</v>
      </c>
      <c r="P1368">
        <v>2.2869999999999999</v>
      </c>
      <c r="V1368" t="s">
        <v>35</v>
      </c>
      <c r="W1368" s="1">
        <v>38990</v>
      </c>
      <c r="X1368">
        <v>20060930</v>
      </c>
      <c r="Y1368">
        <v>0.97057099999999996</v>
      </c>
      <c r="AB1368">
        <v>0.65579555175363602</v>
      </c>
      <c r="AI1368" s="2">
        <f t="shared" si="84"/>
        <v>38990</v>
      </c>
      <c r="AJ1368">
        <f t="shared" si="85"/>
        <v>6.0452731900000174</v>
      </c>
      <c r="AK1368">
        <f t="shared" si="86"/>
        <v>6.0452731900000174</v>
      </c>
      <c r="AL1368" s="3">
        <f>Sheet2!$Q$35</f>
        <v>10.235623914817568</v>
      </c>
      <c r="AM1368" s="3">
        <f>Sheet2!$Q$37</f>
        <v>7.8277745832156471</v>
      </c>
      <c r="AN1368" s="3">
        <f>Sheet2!$Q$39</f>
        <v>3.8789864960000009</v>
      </c>
      <c r="AU1368">
        <f t="shared" si="87"/>
        <v>4.3036848504661634E-2</v>
      </c>
      <c r="AV1368">
        <f>VLOOKUP(AI1368,Sheet3!C1400:F4691,4,FALSE)</f>
        <v>83.102959366521105</v>
      </c>
    </row>
    <row r="1369" spans="1:48">
      <c r="A1369">
        <v>66021314</v>
      </c>
      <c r="B1369">
        <v>110</v>
      </c>
      <c r="C1369" t="s">
        <v>164</v>
      </c>
      <c r="D1369">
        <v>0</v>
      </c>
      <c r="E1369" t="s">
        <v>165</v>
      </c>
      <c r="F1369" t="s">
        <v>34</v>
      </c>
      <c r="G1369" t="s">
        <v>166</v>
      </c>
      <c r="H1369">
        <v>1</v>
      </c>
      <c r="I1369">
        <v>18.62</v>
      </c>
      <c r="J1369">
        <v>20.71</v>
      </c>
      <c r="K1369">
        <v>9.3490000000000002</v>
      </c>
      <c r="L1369">
        <v>11.439</v>
      </c>
      <c r="M1369">
        <v>36848</v>
      </c>
      <c r="N1369" t="s">
        <v>167</v>
      </c>
      <c r="P1369">
        <v>2.2869999999999999</v>
      </c>
      <c r="V1369" t="s">
        <v>35</v>
      </c>
      <c r="W1369" s="1">
        <v>38991</v>
      </c>
      <c r="X1369">
        <v>20061001</v>
      </c>
      <c r="Y1369">
        <v>0.97431999999999996</v>
      </c>
      <c r="AB1369">
        <v>0.45535714285714302</v>
      </c>
      <c r="AI1369" s="2">
        <f t="shared" si="84"/>
        <v>38991</v>
      </c>
      <c r="AJ1369">
        <f t="shared" si="85"/>
        <v>5.7299448000000126</v>
      </c>
      <c r="AK1369">
        <f t="shared" si="86"/>
        <v>5.7299448000000126</v>
      </c>
      <c r="AL1369" s="3">
        <f>Sheet2!$Q$35</f>
        <v>10.235623914817568</v>
      </c>
      <c r="AM1369" s="3">
        <f>Sheet2!$Q$37</f>
        <v>7.8277745832156471</v>
      </c>
      <c r="AN1369" s="3">
        <f>Sheet2!$Q$39</f>
        <v>3.8789864960000009</v>
      </c>
      <c r="AU1369">
        <f t="shared" si="87"/>
        <v>4.0791997077252597E-2</v>
      </c>
      <c r="AV1369">
        <f>VLOOKUP(AI1369,Sheet3!C1401:F4692,4,FALSE)</f>
        <v>71.838363851366069</v>
      </c>
    </row>
    <row r="1370" spans="1:48">
      <c r="A1370">
        <v>66043618</v>
      </c>
      <c r="B1370">
        <v>110</v>
      </c>
      <c r="C1370" t="s">
        <v>164</v>
      </c>
      <c r="D1370">
        <v>0</v>
      </c>
      <c r="E1370" t="s">
        <v>165</v>
      </c>
      <c r="F1370" t="s">
        <v>34</v>
      </c>
      <c r="G1370" t="s">
        <v>166</v>
      </c>
      <c r="H1370">
        <v>1</v>
      </c>
      <c r="I1370">
        <v>18.62</v>
      </c>
      <c r="J1370">
        <v>20.71</v>
      </c>
      <c r="K1370">
        <v>9.3490000000000002</v>
      </c>
      <c r="L1370">
        <v>11.439</v>
      </c>
      <c r="M1370">
        <v>36848</v>
      </c>
      <c r="N1370" t="s">
        <v>167</v>
      </c>
      <c r="P1370">
        <v>2.2869999999999999</v>
      </c>
      <c r="V1370" t="s">
        <v>35</v>
      </c>
      <c r="W1370" s="1">
        <v>38992</v>
      </c>
      <c r="X1370">
        <v>20061002</v>
      </c>
      <c r="Y1370">
        <v>0.97539900000000002</v>
      </c>
      <c r="AB1370">
        <v>0.39766894781864498</v>
      </c>
      <c r="AI1370" s="2">
        <f t="shared" si="84"/>
        <v>38992</v>
      </c>
      <c r="AJ1370">
        <f t="shared" si="85"/>
        <v>5.6391901100000013</v>
      </c>
      <c r="AK1370">
        <f t="shared" si="86"/>
        <v>5.6391901100000013</v>
      </c>
      <c r="AL1370" s="3">
        <f>Sheet2!$Q$35</f>
        <v>10.235623914817568</v>
      </c>
      <c r="AM1370" s="3">
        <f>Sheet2!$Q$37</f>
        <v>7.8277745832156471</v>
      </c>
      <c r="AN1370" s="3">
        <f>Sheet2!$Q$39</f>
        <v>3.8789864960000009</v>
      </c>
      <c r="AU1370">
        <f t="shared" si="87"/>
        <v>4.0145906202306056E-2</v>
      </c>
      <c r="AV1370">
        <f>VLOOKUP(AI1370,Sheet3!C1402:F4693,4,FALSE)</f>
        <v>62.69916371642897</v>
      </c>
    </row>
    <row r="1371" spans="1:48">
      <c r="A1371">
        <v>66065432</v>
      </c>
      <c r="B1371">
        <v>110</v>
      </c>
      <c r="C1371" t="s">
        <v>164</v>
      </c>
      <c r="D1371">
        <v>0</v>
      </c>
      <c r="E1371" t="s">
        <v>165</v>
      </c>
      <c r="F1371" t="s">
        <v>34</v>
      </c>
      <c r="G1371" t="s">
        <v>166</v>
      </c>
      <c r="H1371">
        <v>1</v>
      </c>
      <c r="I1371">
        <v>18.62</v>
      </c>
      <c r="J1371">
        <v>20.71</v>
      </c>
      <c r="K1371">
        <v>9.3490000000000002</v>
      </c>
      <c r="L1371">
        <v>11.439</v>
      </c>
      <c r="M1371">
        <v>36848</v>
      </c>
      <c r="N1371" t="s">
        <v>167</v>
      </c>
      <c r="P1371">
        <v>2.2869999999999999</v>
      </c>
      <c r="V1371" t="s">
        <v>35</v>
      </c>
      <c r="W1371" s="1">
        <v>38993</v>
      </c>
      <c r="X1371">
        <v>20061003</v>
      </c>
      <c r="Y1371">
        <v>0.97476600000000002</v>
      </c>
      <c r="AB1371">
        <v>0.43151197604790098</v>
      </c>
      <c r="AI1371" s="2">
        <f t="shared" si="84"/>
        <v>38993</v>
      </c>
      <c r="AJ1371">
        <f t="shared" si="85"/>
        <v>5.6924317400000035</v>
      </c>
      <c r="AK1371">
        <f t="shared" si="86"/>
        <v>5.6924317400000035</v>
      </c>
      <c r="AL1371" s="3">
        <f>Sheet2!$Q$35</f>
        <v>10.235623914817568</v>
      </c>
      <c r="AM1371" s="3">
        <f>Sheet2!$Q$37</f>
        <v>7.8277745832156471</v>
      </c>
      <c r="AN1371" s="3">
        <f>Sheet2!$Q$39</f>
        <v>3.8789864960000009</v>
      </c>
      <c r="AU1371">
        <f t="shared" si="87"/>
        <v>4.0524938198451682E-2</v>
      </c>
      <c r="AV1371">
        <f>VLOOKUP(AI1371,Sheet3!C1403:F4694,4,FALSE)</f>
        <v>57.102289215188421</v>
      </c>
    </row>
    <row r="1372" spans="1:48">
      <c r="A1372">
        <v>66087780</v>
      </c>
      <c r="B1372">
        <v>110</v>
      </c>
      <c r="C1372" t="s">
        <v>164</v>
      </c>
      <c r="D1372">
        <v>0</v>
      </c>
      <c r="E1372" t="s">
        <v>165</v>
      </c>
      <c r="F1372" t="s">
        <v>34</v>
      </c>
      <c r="G1372" t="s">
        <v>166</v>
      </c>
      <c r="H1372">
        <v>1</v>
      </c>
      <c r="I1372">
        <v>18.62</v>
      </c>
      <c r="J1372">
        <v>20.71</v>
      </c>
      <c r="K1372">
        <v>9.3490000000000002</v>
      </c>
      <c r="L1372">
        <v>11.439</v>
      </c>
      <c r="M1372">
        <v>36848</v>
      </c>
      <c r="N1372" t="s">
        <v>167</v>
      </c>
      <c r="P1372">
        <v>2.2869999999999999</v>
      </c>
      <c r="V1372" t="s">
        <v>35</v>
      </c>
      <c r="W1372" s="1">
        <v>38994</v>
      </c>
      <c r="X1372">
        <v>20061004</v>
      </c>
      <c r="Y1372">
        <v>0.97533999999999998</v>
      </c>
      <c r="AB1372">
        <v>0.40082335329341201</v>
      </c>
      <c r="AI1372" s="2">
        <f t="shared" si="84"/>
        <v>38994</v>
      </c>
      <c r="AJ1372">
        <f t="shared" si="85"/>
        <v>5.6441526000000124</v>
      </c>
      <c r="AK1372">
        <f t="shared" si="86"/>
        <v>5.6441526000000124</v>
      </c>
      <c r="AL1372" s="3">
        <f>Sheet2!$Q$35</f>
        <v>10.235623914817568</v>
      </c>
      <c r="AM1372" s="3">
        <f>Sheet2!$Q$37</f>
        <v>7.8277745832156471</v>
      </c>
      <c r="AN1372" s="3">
        <f>Sheet2!$Q$39</f>
        <v>3.8789864960000009</v>
      </c>
      <c r="AU1372">
        <f t="shared" si="87"/>
        <v>4.0181234619008487E-2</v>
      </c>
      <c r="AV1372">
        <f>VLOOKUP(AI1372,Sheet3!C1404:F4695,4,FALSE)</f>
        <v>53.134884505448284</v>
      </c>
    </row>
    <row r="1373" spans="1:48">
      <c r="A1373">
        <v>66109654</v>
      </c>
      <c r="B1373">
        <v>110</v>
      </c>
      <c r="C1373" t="s">
        <v>164</v>
      </c>
      <c r="D1373">
        <v>0</v>
      </c>
      <c r="E1373" t="s">
        <v>165</v>
      </c>
      <c r="F1373" t="s">
        <v>34</v>
      </c>
      <c r="G1373" t="s">
        <v>166</v>
      </c>
      <c r="H1373">
        <v>1</v>
      </c>
      <c r="I1373">
        <v>18.62</v>
      </c>
      <c r="J1373">
        <v>20.71</v>
      </c>
      <c r="K1373">
        <v>9.3490000000000002</v>
      </c>
      <c r="L1373">
        <v>11.439</v>
      </c>
      <c r="M1373">
        <v>36848</v>
      </c>
      <c r="N1373" t="s">
        <v>167</v>
      </c>
      <c r="P1373">
        <v>2.2869999999999999</v>
      </c>
      <c r="V1373" t="s">
        <v>35</v>
      </c>
      <c r="W1373" s="1">
        <v>38995</v>
      </c>
      <c r="X1373">
        <v>20061005</v>
      </c>
      <c r="Y1373">
        <v>0.97533999999999998</v>
      </c>
      <c r="AB1373">
        <v>0.40082335329341201</v>
      </c>
      <c r="AI1373" s="2">
        <f t="shared" si="84"/>
        <v>38995</v>
      </c>
      <c r="AJ1373">
        <f t="shared" si="85"/>
        <v>5.6441526000000124</v>
      </c>
      <c r="AK1373">
        <f t="shared" si="86"/>
        <v>5.6441526000000124</v>
      </c>
      <c r="AL1373" s="3">
        <f>Sheet2!$Q$35</f>
        <v>10.235623914817568</v>
      </c>
      <c r="AM1373" s="3">
        <f>Sheet2!$Q$37</f>
        <v>7.8277745832156471</v>
      </c>
      <c r="AN1373" s="3">
        <f>Sheet2!$Q$39</f>
        <v>3.8789864960000009</v>
      </c>
      <c r="AU1373">
        <f t="shared" si="87"/>
        <v>4.0181234619008487E-2</v>
      </c>
      <c r="AV1373">
        <f>VLOOKUP(AI1373,Sheet3!C1405:F4696,4,FALSE)</f>
        <v>53.276577530796139</v>
      </c>
    </row>
    <row r="1374" spans="1:48">
      <c r="A1374">
        <v>66131964</v>
      </c>
      <c r="B1374">
        <v>110</v>
      </c>
      <c r="C1374" t="s">
        <v>164</v>
      </c>
      <c r="D1374">
        <v>0</v>
      </c>
      <c r="E1374" t="s">
        <v>165</v>
      </c>
      <c r="F1374" t="s">
        <v>34</v>
      </c>
      <c r="G1374" t="s">
        <v>166</v>
      </c>
      <c r="H1374">
        <v>1</v>
      </c>
      <c r="I1374">
        <v>18.62</v>
      </c>
      <c r="J1374">
        <v>20.71</v>
      </c>
      <c r="K1374">
        <v>9.3490000000000002</v>
      </c>
      <c r="L1374">
        <v>11.439</v>
      </c>
      <c r="M1374">
        <v>36848</v>
      </c>
      <c r="N1374" t="s">
        <v>167</v>
      </c>
      <c r="P1374">
        <v>2.2869999999999999</v>
      </c>
      <c r="V1374" t="s">
        <v>35</v>
      </c>
      <c r="W1374" s="1">
        <v>38996</v>
      </c>
      <c r="X1374">
        <v>20061006</v>
      </c>
      <c r="Y1374">
        <v>0.97528999999999999</v>
      </c>
      <c r="AB1374">
        <v>0.40349657827202601</v>
      </c>
      <c r="AI1374" s="2">
        <f t="shared" si="84"/>
        <v>38996</v>
      </c>
      <c r="AJ1374">
        <f t="shared" si="85"/>
        <v>5.64835810000001</v>
      </c>
      <c r="AK1374">
        <f t="shared" si="86"/>
        <v>5.64835810000001</v>
      </c>
      <c r="AL1374" s="3">
        <f>Sheet2!$Q$35</f>
        <v>10.235623914817568</v>
      </c>
      <c r="AM1374" s="3">
        <f>Sheet2!$Q$37</f>
        <v>7.8277745832156471</v>
      </c>
      <c r="AN1374" s="3">
        <f>Sheet2!$Q$39</f>
        <v>3.8789864960000009</v>
      </c>
      <c r="AU1374">
        <f t="shared" si="87"/>
        <v>4.0211173955196911E-2</v>
      </c>
      <c r="AV1374">
        <f>VLOOKUP(AI1374,Sheet3!C1406:F4697,4,FALSE)</f>
        <v>57.102289215188421</v>
      </c>
    </row>
    <row r="1375" spans="1:48">
      <c r="A1375">
        <v>66153842</v>
      </c>
      <c r="B1375">
        <v>110</v>
      </c>
      <c r="C1375" t="s">
        <v>164</v>
      </c>
      <c r="D1375">
        <v>0</v>
      </c>
      <c r="E1375" t="s">
        <v>165</v>
      </c>
      <c r="F1375" t="s">
        <v>34</v>
      </c>
      <c r="G1375" t="s">
        <v>166</v>
      </c>
      <c r="H1375">
        <v>1</v>
      </c>
      <c r="I1375">
        <v>18.62</v>
      </c>
      <c r="J1375">
        <v>20.71</v>
      </c>
      <c r="K1375">
        <v>9.3490000000000002</v>
      </c>
      <c r="L1375">
        <v>11.439</v>
      </c>
      <c r="M1375">
        <v>36848</v>
      </c>
      <c r="N1375" t="s">
        <v>167</v>
      </c>
      <c r="P1375">
        <v>2.2869999999999999</v>
      </c>
      <c r="V1375" t="s">
        <v>35</v>
      </c>
      <c r="W1375" s="1">
        <v>38997</v>
      </c>
      <c r="X1375">
        <v>20061007</v>
      </c>
      <c r="Y1375">
        <v>0.97524200000000005</v>
      </c>
      <c r="AB1375">
        <v>0.40606287425149201</v>
      </c>
      <c r="AI1375" s="2">
        <f t="shared" si="84"/>
        <v>38997</v>
      </c>
      <c r="AJ1375">
        <f t="shared" si="85"/>
        <v>5.6523953800000015</v>
      </c>
      <c r="AK1375">
        <f t="shared" si="86"/>
        <v>5.6523953800000015</v>
      </c>
      <c r="AL1375" s="3">
        <f>Sheet2!$Q$35</f>
        <v>10.235623914817568</v>
      </c>
      <c r="AM1375" s="3">
        <f>Sheet2!$Q$37</f>
        <v>7.8277745832156471</v>
      </c>
      <c r="AN1375" s="3">
        <f>Sheet2!$Q$39</f>
        <v>3.8789864960000009</v>
      </c>
      <c r="AU1375">
        <f t="shared" si="87"/>
        <v>4.0239915717937752E-2</v>
      </c>
      <c r="AV1375">
        <f>VLOOKUP(AI1375,Sheet3!C1407:F4698,4,FALSE)</f>
        <v>61.919852077015733</v>
      </c>
    </row>
    <row r="1376" spans="1:48">
      <c r="A1376">
        <v>66176203</v>
      </c>
      <c r="B1376">
        <v>110</v>
      </c>
      <c r="C1376" t="s">
        <v>164</v>
      </c>
      <c r="D1376">
        <v>0</v>
      </c>
      <c r="E1376" t="s">
        <v>165</v>
      </c>
      <c r="F1376" t="s">
        <v>34</v>
      </c>
      <c r="G1376" t="s">
        <v>166</v>
      </c>
      <c r="H1376">
        <v>1</v>
      </c>
      <c r="I1376">
        <v>18.62</v>
      </c>
      <c r="J1376">
        <v>20.71</v>
      </c>
      <c r="K1376">
        <v>9.3490000000000002</v>
      </c>
      <c r="L1376">
        <v>11.439</v>
      </c>
      <c r="M1376">
        <v>36848</v>
      </c>
      <c r="N1376" t="s">
        <v>167</v>
      </c>
      <c r="P1376">
        <v>2.2869999999999999</v>
      </c>
      <c r="V1376" t="s">
        <v>35</v>
      </c>
      <c r="W1376" s="1">
        <v>38998</v>
      </c>
      <c r="X1376">
        <v>20061008</v>
      </c>
      <c r="Y1376">
        <v>0.97358199999999995</v>
      </c>
      <c r="AB1376">
        <v>0.494813943541489</v>
      </c>
      <c r="AI1376" s="2">
        <f t="shared" si="84"/>
        <v>38998</v>
      </c>
      <c r="AJ1376">
        <f t="shared" si="85"/>
        <v>5.7920179800000113</v>
      </c>
      <c r="AK1376">
        <f t="shared" si="86"/>
        <v>5.7920179800000113</v>
      </c>
      <c r="AL1376" s="3">
        <f>Sheet2!$Q$35</f>
        <v>10.235623914817568</v>
      </c>
      <c r="AM1376" s="3">
        <f>Sheet2!$Q$37</f>
        <v>7.8277745832156471</v>
      </c>
      <c r="AN1376" s="3">
        <f>Sheet2!$Q$39</f>
        <v>3.8789864960000009</v>
      </c>
      <c r="AU1376">
        <f t="shared" si="87"/>
        <v>4.1233901679393919E-2</v>
      </c>
      <c r="AV1376">
        <f>VLOOKUP(AI1376,Sheet3!C1408:F4699,4,FALSE)</f>
        <v>64.966252121994771</v>
      </c>
    </row>
    <row r="1377" spans="1:48">
      <c r="A1377">
        <v>66198394</v>
      </c>
      <c r="B1377">
        <v>110</v>
      </c>
      <c r="C1377" t="s">
        <v>164</v>
      </c>
      <c r="D1377">
        <v>0</v>
      </c>
      <c r="E1377" t="s">
        <v>165</v>
      </c>
      <c r="F1377" t="s">
        <v>34</v>
      </c>
      <c r="G1377" t="s">
        <v>166</v>
      </c>
      <c r="H1377">
        <v>1</v>
      </c>
      <c r="I1377">
        <v>18.62</v>
      </c>
      <c r="J1377">
        <v>20.71</v>
      </c>
      <c r="K1377">
        <v>9.3490000000000002</v>
      </c>
      <c r="L1377">
        <v>11.439</v>
      </c>
      <c r="M1377">
        <v>36848</v>
      </c>
      <c r="N1377" t="s">
        <v>167</v>
      </c>
      <c r="P1377">
        <v>2.2869999999999999</v>
      </c>
      <c r="V1377" t="s">
        <v>35</v>
      </c>
      <c r="W1377" s="1">
        <v>38999</v>
      </c>
      <c r="X1377">
        <v>20061009</v>
      </c>
      <c r="Y1377">
        <v>0.97513300000000003</v>
      </c>
      <c r="AB1377">
        <v>0.41189050470487198</v>
      </c>
      <c r="AI1377" s="2">
        <f t="shared" si="84"/>
        <v>38999</v>
      </c>
      <c r="AJ1377">
        <f t="shared" si="85"/>
        <v>5.6615633700000103</v>
      </c>
      <c r="AK1377">
        <f t="shared" si="86"/>
        <v>5.6615633700000103</v>
      </c>
      <c r="AL1377" s="3">
        <f>Sheet2!$Q$35</f>
        <v>10.235623914817568</v>
      </c>
      <c r="AM1377" s="3">
        <f>Sheet2!$Q$37</f>
        <v>7.8277745832156471</v>
      </c>
      <c r="AN1377" s="3">
        <f>Sheet2!$Q$39</f>
        <v>3.8789864960000009</v>
      </c>
      <c r="AU1377">
        <f t="shared" si="87"/>
        <v>4.03051834708286E-2</v>
      </c>
      <c r="AV1377">
        <f>VLOOKUP(AI1377,Sheet3!C1409:F4700,4,FALSE)</f>
        <v>65.958103299429794</v>
      </c>
    </row>
    <row r="1378" spans="1:48">
      <c r="A1378">
        <v>66217712</v>
      </c>
      <c r="B1378">
        <v>110</v>
      </c>
      <c r="C1378" t="s">
        <v>164</v>
      </c>
      <c r="D1378">
        <v>0</v>
      </c>
      <c r="E1378" t="s">
        <v>165</v>
      </c>
      <c r="F1378" t="s">
        <v>34</v>
      </c>
      <c r="G1378" t="s">
        <v>166</v>
      </c>
      <c r="H1378">
        <v>1</v>
      </c>
      <c r="I1378">
        <v>18.62</v>
      </c>
      <c r="J1378">
        <v>20.71</v>
      </c>
      <c r="K1378">
        <v>9.3490000000000002</v>
      </c>
      <c r="L1378">
        <v>11.439</v>
      </c>
      <c r="M1378">
        <v>36848</v>
      </c>
      <c r="N1378" t="s">
        <v>167</v>
      </c>
      <c r="P1378">
        <v>2.2869999999999999</v>
      </c>
      <c r="V1378" t="s">
        <v>35</v>
      </c>
      <c r="W1378" s="1">
        <v>39000</v>
      </c>
      <c r="X1378">
        <v>20061010</v>
      </c>
      <c r="Y1378">
        <v>0.97459300000000004</v>
      </c>
      <c r="AB1378">
        <v>0.44076133447390498</v>
      </c>
      <c r="AI1378" s="2">
        <f t="shared" si="84"/>
        <v>39000</v>
      </c>
      <c r="AJ1378">
        <f t="shared" si="85"/>
        <v>5.7069827700000104</v>
      </c>
      <c r="AK1378">
        <f t="shared" si="86"/>
        <v>5.7069827700000104</v>
      </c>
      <c r="AL1378" s="3">
        <f>Sheet2!$Q$35</f>
        <v>10.235623914817568</v>
      </c>
      <c r="AM1378" s="3">
        <f>Sheet2!$Q$37</f>
        <v>7.8277745832156471</v>
      </c>
      <c r="AN1378" s="3">
        <f>Sheet2!$Q$39</f>
        <v>3.8789864960000009</v>
      </c>
      <c r="AU1378">
        <f t="shared" si="87"/>
        <v>4.0628528301663719E-2</v>
      </c>
      <c r="AV1378">
        <f>VLOOKUP(AI1378,Sheet3!C1410:F4701,4,FALSE)</f>
        <v>63.691014893864008</v>
      </c>
    </row>
    <row r="1379" spans="1:48">
      <c r="A1379">
        <v>66236987</v>
      </c>
      <c r="B1379">
        <v>110</v>
      </c>
      <c r="C1379" t="s">
        <v>164</v>
      </c>
      <c r="D1379">
        <v>0</v>
      </c>
      <c r="E1379" t="s">
        <v>165</v>
      </c>
      <c r="F1379" t="s">
        <v>34</v>
      </c>
      <c r="G1379" t="s">
        <v>166</v>
      </c>
      <c r="H1379">
        <v>1</v>
      </c>
      <c r="I1379">
        <v>18.62</v>
      </c>
      <c r="J1379">
        <v>20.71</v>
      </c>
      <c r="K1379">
        <v>9.3490000000000002</v>
      </c>
      <c r="L1379">
        <v>11.439</v>
      </c>
      <c r="M1379">
        <v>36848</v>
      </c>
      <c r="N1379" t="s">
        <v>167</v>
      </c>
      <c r="P1379">
        <v>2.2869999999999999</v>
      </c>
      <c r="V1379" t="s">
        <v>35</v>
      </c>
      <c r="W1379" s="1">
        <v>39001</v>
      </c>
      <c r="X1379">
        <v>20061011</v>
      </c>
      <c r="Y1379">
        <v>0.97438999999999998</v>
      </c>
      <c r="AB1379">
        <v>0.45161462788708201</v>
      </c>
      <c r="AI1379" s="2">
        <f t="shared" si="84"/>
        <v>39001</v>
      </c>
      <c r="AJ1379">
        <f t="shared" si="85"/>
        <v>5.7240571000000102</v>
      </c>
      <c r="AK1379">
        <f t="shared" si="86"/>
        <v>5.7240571000000102</v>
      </c>
      <c r="AL1379" s="3">
        <f>Sheet2!$Q$35</f>
        <v>10.235623914817568</v>
      </c>
      <c r="AM1379" s="3">
        <f>Sheet2!$Q$37</f>
        <v>7.8277745832156471</v>
      </c>
      <c r="AN1379" s="3">
        <f>Sheet2!$Q$39</f>
        <v>3.8789864960000009</v>
      </c>
      <c r="AU1379">
        <f t="shared" si="87"/>
        <v>4.0750082006588778E-2</v>
      </c>
      <c r="AV1379">
        <f>VLOOKUP(AI1379,Sheet3!C1411:F4702,4,FALSE)</f>
        <v>59.865303209471726</v>
      </c>
    </row>
    <row r="1380" spans="1:48">
      <c r="A1380">
        <v>66258883</v>
      </c>
      <c r="B1380">
        <v>110</v>
      </c>
      <c r="C1380" t="s">
        <v>164</v>
      </c>
      <c r="D1380">
        <v>0</v>
      </c>
      <c r="E1380" t="s">
        <v>165</v>
      </c>
      <c r="F1380" t="s">
        <v>34</v>
      </c>
      <c r="G1380" t="s">
        <v>166</v>
      </c>
      <c r="H1380">
        <v>1</v>
      </c>
      <c r="I1380">
        <v>18.62</v>
      </c>
      <c r="J1380">
        <v>20.71</v>
      </c>
      <c r="K1380">
        <v>9.3490000000000002</v>
      </c>
      <c r="L1380">
        <v>11.439</v>
      </c>
      <c r="M1380">
        <v>36848</v>
      </c>
      <c r="N1380" t="s">
        <v>167</v>
      </c>
      <c r="P1380">
        <v>2.2869999999999999</v>
      </c>
      <c r="V1380" t="s">
        <v>35</v>
      </c>
      <c r="W1380" s="1">
        <v>39002</v>
      </c>
      <c r="X1380">
        <v>20061012</v>
      </c>
      <c r="Y1380">
        <v>0.97550999999999999</v>
      </c>
      <c r="AB1380">
        <v>0.39173438836612301</v>
      </c>
      <c r="AI1380" s="2">
        <f t="shared" si="84"/>
        <v>39002</v>
      </c>
      <c r="AJ1380">
        <f t="shared" si="85"/>
        <v>5.6298539000000147</v>
      </c>
      <c r="AK1380">
        <f t="shared" si="86"/>
        <v>5.6298539000000147</v>
      </c>
      <c r="AL1380" s="3">
        <f>Sheet2!$Q$35</f>
        <v>10.235623914817568</v>
      </c>
      <c r="AM1380" s="3">
        <f>Sheet2!$Q$37</f>
        <v>7.8277745832156471</v>
      </c>
      <c r="AN1380" s="3">
        <f>Sheet2!$Q$39</f>
        <v>3.8789864960000009</v>
      </c>
      <c r="AU1380">
        <f t="shared" si="87"/>
        <v>4.0079440875967827E-2</v>
      </c>
      <c r="AV1380">
        <f>VLOOKUP(AI1380,Sheet3!C1412:F4703,4,FALSE)</f>
        <v>56.181284550427314</v>
      </c>
    </row>
    <row r="1381" spans="1:48">
      <c r="A1381">
        <v>66281093</v>
      </c>
      <c r="B1381">
        <v>110</v>
      </c>
      <c r="C1381" t="s">
        <v>164</v>
      </c>
      <c r="D1381">
        <v>0</v>
      </c>
      <c r="E1381" t="s">
        <v>165</v>
      </c>
      <c r="F1381" t="s">
        <v>34</v>
      </c>
      <c r="G1381" t="s">
        <v>166</v>
      </c>
      <c r="H1381">
        <v>1</v>
      </c>
      <c r="I1381">
        <v>18.62</v>
      </c>
      <c r="J1381">
        <v>20.71</v>
      </c>
      <c r="K1381">
        <v>9.3490000000000002</v>
      </c>
      <c r="L1381">
        <v>11.439</v>
      </c>
      <c r="M1381">
        <v>36848</v>
      </c>
      <c r="N1381" t="s">
        <v>167</v>
      </c>
      <c r="P1381">
        <v>2.2869999999999999</v>
      </c>
      <c r="V1381" t="s">
        <v>35</v>
      </c>
      <c r="W1381" s="1">
        <v>39003</v>
      </c>
      <c r="X1381">
        <v>20061013</v>
      </c>
      <c r="Y1381">
        <v>0.97553500000000004</v>
      </c>
      <c r="AB1381">
        <v>0.39039777587681401</v>
      </c>
      <c r="AI1381" s="2">
        <f t="shared" si="84"/>
        <v>39003</v>
      </c>
      <c r="AJ1381">
        <f t="shared" si="85"/>
        <v>5.6277511500000088</v>
      </c>
      <c r="AK1381">
        <f t="shared" si="86"/>
        <v>5.6277511500000088</v>
      </c>
      <c r="AL1381" s="3">
        <f>Sheet2!$Q$35</f>
        <v>10.235623914817568</v>
      </c>
      <c r="AM1381" s="3">
        <f>Sheet2!$Q$37</f>
        <v>7.8277745832156471</v>
      </c>
      <c r="AN1381" s="3">
        <f>Sheet2!$Q$39</f>
        <v>3.8789864960000009</v>
      </c>
      <c r="AU1381">
        <f t="shared" si="87"/>
        <v>4.0064471207873556E-2</v>
      </c>
      <c r="AV1381">
        <f>VLOOKUP(AI1381,Sheet3!C1413:F4704,4,FALSE)</f>
        <v>51.576261226621796</v>
      </c>
    </row>
    <row r="1382" spans="1:48">
      <c r="A1382">
        <v>66302972</v>
      </c>
      <c r="B1382">
        <v>110</v>
      </c>
      <c r="C1382" t="s">
        <v>164</v>
      </c>
      <c r="D1382">
        <v>0</v>
      </c>
      <c r="E1382" t="s">
        <v>165</v>
      </c>
      <c r="F1382" t="s">
        <v>34</v>
      </c>
      <c r="G1382" t="s">
        <v>166</v>
      </c>
      <c r="H1382">
        <v>1</v>
      </c>
      <c r="I1382">
        <v>18.62</v>
      </c>
      <c r="J1382">
        <v>20.71</v>
      </c>
      <c r="K1382">
        <v>9.3490000000000002</v>
      </c>
      <c r="L1382">
        <v>11.439</v>
      </c>
      <c r="M1382">
        <v>36848</v>
      </c>
      <c r="N1382" t="s">
        <v>167</v>
      </c>
      <c r="P1382">
        <v>2.2869999999999999</v>
      </c>
      <c r="V1382" t="s">
        <v>35</v>
      </c>
      <c r="W1382" s="1">
        <v>39004</v>
      </c>
      <c r="X1382">
        <v>20061014</v>
      </c>
      <c r="Y1382">
        <v>0.97593099999999999</v>
      </c>
      <c r="AB1382">
        <v>0.36922583404619203</v>
      </c>
      <c r="AI1382" s="2">
        <f t="shared" si="84"/>
        <v>39004</v>
      </c>
      <c r="AJ1382">
        <f t="shared" si="85"/>
        <v>5.5944435900000116</v>
      </c>
      <c r="AK1382">
        <f t="shared" si="86"/>
        <v>5.5944435900000116</v>
      </c>
      <c r="AL1382" s="3">
        <f>Sheet2!$Q$35</f>
        <v>10.235623914817568</v>
      </c>
      <c r="AM1382" s="3">
        <f>Sheet2!$Q$37</f>
        <v>7.8277745832156471</v>
      </c>
      <c r="AN1382" s="3">
        <f>Sheet2!$Q$39</f>
        <v>3.8789864960000009</v>
      </c>
      <c r="AU1382">
        <f t="shared" si="87"/>
        <v>3.9827351665261163E-2</v>
      </c>
      <c r="AV1382">
        <f>VLOOKUP(AI1382,Sheet3!C1414:F4705,4,FALSE)</f>
        <v>48.033935592925246</v>
      </c>
    </row>
    <row r="1383" spans="1:48">
      <c r="A1383">
        <v>66325308</v>
      </c>
      <c r="B1383">
        <v>110</v>
      </c>
      <c r="C1383" t="s">
        <v>164</v>
      </c>
      <c r="D1383">
        <v>0</v>
      </c>
      <c r="E1383" t="s">
        <v>165</v>
      </c>
      <c r="F1383" t="s">
        <v>34</v>
      </c>
      <c r="G1383" t="s">
        <v>166</v>
      </c>
      <c r="H1383">
        <v>1</v>
      </c>
      <c r="I1383">
        <v>18.62</v>
      </c>
      <c r="J1383">
        <v>20.71</v>
      </c>
      <c r="K1383">
        <v>9.3490000000000002</v>
      </c>
      <c r="L1383">
        <v>11.439</v>
      </c>
      <c r="M1383">
        <v>36848</v>
      </c>
      <c r="N1383" t="s">
        <v>167</v>
      </c>
      <c r="P1383">
        <v>2.2869999999999999</v>
      </c>
      <c r="V1383" t="s">
        <v>35</v>
      </c>
      <c r="W1383" s="1">
        <v>39005</v>
      </c>
      <c r="X1383">
        <v>20061015</v>
      </c>
      <c r="Y1383">
        <v>0.97718000000000005</v>
      </c>
      <c r="AB1383">
        <v>0.30244867408040599</v>
      </c>
      <c r="AI1383" s="2">
        <f t="shared" si="84"/>
        <v>39005</v>
      </c>
      <c r="AJ1383">
        <f t="shared" si="85"/>
        <v>5.4893902000000026</v>
      </c>
      <c r="AK1383">
        <f t="shared" si="86"/>
        <v>5.4893902000000026</v>
      </c>
      <c r="AL1383" s="3">
        <f>Sheet2!$Q$35</f>
        <v>10.235623914817568</v>
      </c>
      <c r="AM1383" s="3">
        <f>Sheet2!$Q$37</f>
        <v>7.8277745832156471</v>
      </c>
      <c r="AN1383" s="3">
        <f>Sheet2!$Q$39</f>
        <v>3.8789864960000009</v>
      </c>
      <c r="AU1383">
        <f t="shared" si="87"/>
        <v>3.9079467047273948E-2</v>
      </c>
      <c r="AV1383">
        <f>VLOOKUP(AI1383,Sheet3!C1415:F4706,4,FALSE)</f>
        <v>45.270921598641934</v>
      </c>
    </row>
    <row r="1384" spans="1:48">
      <c r="A1384">
        <v>66347545</v>
      </c>
      <c r="B1384">
        <v>110</v>
      </c>
      <c r="C1384" t="s">
        <v>164</v>
      </c>
      <c r="D1384">
        <v>0</v>
      </c>
      <c r="E1384" t="s">
        <v>165</v>
      </c>
      <c r="F1384" t="s">
        <v>34</v>
      </c>
      <c r="G1384" t="s">
        <v>166</v>
      </c>
      <c r="H1384">
        <v>1</v>
      </c>
      <c r="I1384">
        <v>18.62</v>
      </c>
      <c r="J1384">
        <v>20.71</v>
      </c>
      <c r="K1384">
        <v>9.3490000000000002</v>
      </c>
      <c r="L1384">
        <v>11.439</v>
      </c>
      <c r="M1384">
        <v>36848</v>
      </c>
      <c r="N1384" t="s">
        <v>167</v>
      </c>
      <c r="P1384">
        <v>2.2869999999999999</v>
      </c>
      <c r="V1384" t="s">
        <v>35</v>
      </c>
      <c r="W1384" s="1">
        <v>39006</v>
      </c>
      <c r="X1384">
        <v>20061016</v>
      </c>
      <c r="Y1384">
        <v>0.97944100000000001</v>
      </c>
      <c r="AB1384">
        <v>0.18156544054747401</v>
      </c>
      <c r="AI1384" s="2">
        <f t="shared" si="84"/>
        <v>39006</v>
      </c>
      <c r="AJ1384">
        <f t="shared" si="85"/>
        <v>5.2992174900000037</v>
      </c>
      <c r="AK1384">
        <f t="shared" si="86"/>
        <v>5.2992174900000037</v>
      </c>
      <c r="AL1384" s="3">
        <f>Sheet2!$Q$35</f>
        <v>10.235623914817568</v>
      </c>
      <c r="AM1384" s="3">
        <f>Sheet2!$Q$37</f>
        <v>7.8277745832156471</v>
      </c>
      <c r="AN1384" s="3">
        <f>Sheet2!$Q$39</f>
        <v>3.8789864960000009</v>
      </c>
      <c r="AU1384">
        <f t="shared" si="87"/>
        <v>3.7725610264832836E-2</v>
      </c>
      <c r="AV1384">
        <f>VLOOKUP(AI1384,Sheet3!C1416:F4707,4,FALSE)</f>
        <v>43.145526218424003</v>
      </c>
    </row>
    <row r="1385" spans="1:48">
      <c r="A1385">
        <v>66369490</v>
      </c>
      <c r="B1385">
        <v>110</v>
      </c>
      <c r="C1385" t="s">
        <v>164</v>
      </c>
      <c r="D1385">
        <v>0</v>
      </c>
      <c r="E1385" t="s">
        <v>165</v>
      </c>
      <c r="F1385" t="s">
        <v>34</v>
      </c>
      <c r="G1385" t="s">
        <v>166</v>
      </c>
      <c r="H1385">
        <v>1</v>
      </c>
      <c r="I1385">
        <v>18.62</v>
      </c>
      <c r="J1385">
        <v>20.71</v>
      </c>
      <c r="K1385">
        <v>9.3490000000000002</v>
      </c>
      <c r="L1385">
        <v>11.439</v>
      </c>
      <c r="M1385">
        <v>36848</v>
      </c>
      <c r="N1385" t="s">
        <v>167</v>
      </c>
      <c r="P1385">
        <v>2.2869999999999999</v>
      </c>
      <c r="V1385" t="s">
        <v>35</v>
      </c>
      <c r="W1385" s="1">
        <v>39007</v>
      </c>
      <c r="X1385">
        <v>20061017</v>
      </c>
      <c r="Y1385">
        <v>0.97913700000000004</v>
      </c>
      <c r="AB1385">
        <v>0.19781864841744701</v>
      </c>
      <c r="AI1385" s="2">
        <f t="shared" si="84"/>
        <v>39007</v>
      </c>
      <c r="AJ1385">
        <f t="shared" si="85"/>
        <v>5.3247869300000019</v>
      </c>
      <c r="AK1385">
        <f t="shared" si="86"/>
        <v>5.3247869300000019</v>
      </c>
      <c r="AL1385" s="3">
        <f>Sheet2!$Q$35</f>
        <v>10.235623914817568</v>
      </c>
      <c r="AM1385" s="3">
        <f>Sheet2!$Q$37</f>
        <v>7.8277745832156471</v>
      </c>
      <c r="AN1385" s="3">
        <f>Sheet2!$Q$39</f>
        <v>3.8789864960000009</v>
      </c>
      <c r="AU1385">
        <f t="shared" si="87"/>
        <v>3.7907641428858524E-2</v>
      </c>
      <c r="AV1385">
        <f>VLOOKUP(AI1385,Sheet3!C1417:F4708,4,FALSE)</f>
        <v>64.470326533277245</v>
      </c>
    </row>
    <row r="1386" spans="1:48">
      <c r="A1386">
        <v>66391757</v>
      </c>
      <c r="B1386">
        <v>110</v>
      </c>
      <c r="C1386" t="s">
        <v>164</v>
      </c>
      <c r="D1386">
        <v>0</v>
      </c>
      <c r="E1386" t="s">
        <v>165</v>
      </c>
      <c r="F1386" t="s">
        <v>34</v>
      </c>
      <c r="G1386" t="s">
        <v>166</v>
      </c>
      <c r="H1386">
        <v>1</v>
      </c>
      <c r="I1386">
        <v>18.62</v>
      </c>
      <c r="J1386">
        <v>20.71</v>
      </c>
      <c r="K1386">
        <v>9.3490000000000002</v>
      </c>
      <c r="L1386">
        <v>11.439</v>
      </c>
      <c r="M1386">
        <v>36848</v>
      </c>
      <c r="N1386" t="s">
        <v>167</v>
      </c>
      <c r="P1386">
        <v>2.2869999999999999</v>
      </c>
      <c r="V1386" t="s">
        <v>35</v>
      </c>
      <c r="W1386" s="1">
        <v>39008</v>
      </c>
      <c r="X1386">
        <v>20061018</v>
      </c>
      <c r="Y1386">
        <v>0.98022799999999999</v>
      </c>
      <c r="AB1386">
        <v>0.13948887938408699</v>
      </c>
      <c r="AI1386" s="2">
        <f t="shared" si="84"/>
        <v>39008</v>
      </c>
      <c r="AJ1386">
        <f t="shared" si="85"/>
        <v>5.2330229200000105</v>
      </c>
      <c r="AK1386">
        <f t="shared" si="86"/>
        <v>5.2330229200000105</v>
      </c>
      <c r="AL1386" s="3">
        <f>Sheet2!$Q$35</f>
        <v>10.235623914817568</v>
      </c>
      <c r="AM1386" s="3">
        <f>Sheet2!$Q$37</f>
        <v>7.8277745832156471</v>
      </c>
      <c r="AN1386" s="3">
        <f>Sheet2!$Q$39</f>
        <v>3.8789864960000009</v>
      </c>
      <c r="AU1386">
        <f t="shared" si="87"/>
        <v>3.7254365113226891E-2</v>
      </c>
      <c r="AV1386">
        <f>VLOOKUP(AI1386,Sheet3!C1418:F4709,4,FALSE)</f>
        <v>117.81775057674731</v>
      </c>
    </row>
    <row r="1387" spans="1:48">
      <c r="A1387">
        <v>66413539</v>
      </c>
      <c r="B1387">
        <v>110</v>
      </c>
      <c r="C1387" t="s">
        <v>164</v>
      </c>
      <c r="D1387">
        <v>0</v>
      </c>
      <c r="E1387" t="s">
        <v>165</v>
      </c>
      <c r="F1387" t="s">
        <v>34</v>
      </c>
      <c r="G1387" t="s">
        <v>166</v>
      </c>
      <c r="H1387">
        <v>1</v>
      </c>
      <c r="I1387">
        <v>18.62</v>
      </c>
      <c r="J1387">
        <v>20.71</v>
      </c>
      <c r="K1387">
        <v>9.3490000000000002</v>
      </c>
      <c r="L1387">
        <v>11.439</v>
      </c>
      <c r="M1387">
        <v>36848</v>
      </c>
      <c r="N1387" t="s">
        <v>167</v>
      </c>
      <c r="P1387">
        <v>2.2869999999999999</v>
      </c>
      <c r="V1387" t="s">
        <v>35</v>
      </c>
      <c r="W1387" s="1">
        <v>39009</v>
      </c>
      <c r="X1387">
        <v>20061019</v>
      </c>
      <c r="Y1387">
        <v>0.98043800000000003</v>
      </c>
      <c r="AB1387">
        <v>0.128261334473906</v>
      </c>
      <c r="AI1387" s="2">
        <f t="shared" si="84"/>
        <v>39009</v>
      </c>
      <c r="AJ1387">
        <f t="shared" si="85"/>
        <v>5.2153598200000033</v>
      </c>
      <c r="AK1387">
        <f t="shared" si="86"/>
        <v>5.2153598200000033</v>
      </c>
      <c r="AL1387" s="3">
        <f>Sheet2!$Q$35</f>
        <v>10.235623914817568</v>
      </c>
      <c r="AM1387" s="3">
        <f>Sheet2!$Q$37</f>
        <v>7.8277745832156471</v>
      </c>
      <c r="AN1387" s="3">
        <f>Sheet2!$Q$39</f>
        <v>3.8789864960000009</v>
      </c>
      <c r="AU1387">
        <f t="shared" si="87"/>
        <v>3.71286199012354E-2</v>
      </c>
      <c r="AV1387">
        <f>VLOOKUP(AI1387,Sheet3!C1419:F4710,4,FALSE)</f>
        <v>190.22288652950485</v>
      </c>
    </row>
    <row r="1388" spans="1:48">
      <c r="A1388">
        <v>66435815</v>
      </c>
      <c r="B1388">
        <v>110</v>
      </c>
      <c r="C1388" t="s">
        <v>164</v>
      </c>
      <c r="D1388">
        <v>0</v>
      </c>
      <c r="E1388" t="s">
        <v>165</v>
      </c>
      <c r="F1388" t="s">
        <v>34</v>
      </c>
      <c r="G1388" t="s">
        <v>166</v>
      </c>
      <c r="H1388">
        <v>1</v>
      </c>
      <c r="I1388">
        <v>18.62</v>
      </c>
      <c r="J1388">
        <v>20.71</v>
      </c>
      <c r="K1388">
        <v>9.3490000000000002</v>
      </c>
      <c r="L1388">
        <v>11.439</v>
      </c>
      <c r="M1388">
        <v>36848</v>
      </c>
      <c r="N1388" t="s">
        <v>167</v>
      </c>
      <c r="P1388">
        <v>2.2869999999999999</v>
      </c>
      <c r="V1388" t="s">
        <v>35</v>
      </c>
      <c r="W1388" s="1">
        <v>39010</v>
      </c>
      <c r="X1388">
        <v>20061020</v>
      </c>
      <c r="Y1388">
        <v>0.97974099999999997</v>
      </c>
      <c r="AB1388">
        <v>0.16552609067579099</v>
      </c>
      <c r="AI1388" s="2">
        <f t="shared" si="84"/>
        <v>39010</v>
      </c>
      <c r="AJ1388">
        <f t="shared" si="85"/>
        <v>5.2739844900000037</v>
      </c>
      <c r="AK1388">
        <f t="shared" si="86"/>
        <v>5.2739844900000037</v>
      </c>
      <c r="AL1388" s="3">
        <f>Sheet2!$Q$35</f>
        <v>10.235623914817568</v>
      </c>
      <c r="AM1388" s="3">
        <f>Sheet2!$Q$37</f>
        <v>7.8277745832156471</v>
      </c>
      <c r="AN1388" s="3">
        <f>Sheet2!$Q$39</f>
        <v>3.8789864960000009</v>
      </c>
      <c r="AU1388">
        <f t="shared" si="87"/>
        <v>3.7545974247702216E-2</v>
      </c>
      <c r="AV1388">
        <f>VLOOKUP(AI1388,Sheet3!C1420:F4711,4,FALSE)</f>
        <v>263.12394807097991</v>
      </c>
    </row>
    <row r="1389" spans="1:48">
      <c r="A1389">
        <v>66457693</v>
      </c>
      <c r="B1389">
        <v>110</v>
      </c>
      <c r="C1389" t="s">
        <v>164</v>
      </c>
      <c r="D1389">
        <v>0</v>
      </c>
      <c r="E1389" t="s">
        <v>165</v>
      </c>
      <c r="F1389" t="s">
        <v>34</v>
      </c>
      <c r="G1389" t="s">
        <v>166</v>
      </c>
      <c r="H1389">
        <v>1</v>
      </c>
      <c r="I1389">
        <v>18.62</v>
      </c>
      <c r="J1389">
        <v>20.71</v>
      </c>
      <c r="K1389">
        <v>9.3490000000000002</v>
      </c>
      <c r="L1389">
        <v>11.439</v>
      </c>
      <c r="M1389">
        <v>36848</v>
      </c>
      <c r="N1389" t="s">
        <v>167</v>
      </c>
      <c r="P1389">
        <v>2.2869999999999999</v>
      </c>
      <c r="V1389" t="s">
        <v>35</v>
      </c>
      <c r="W1389" s="1">
        <v>39011</v>
      </c>
      <c r="X1389">
        <v>20061021</v>
      </c>
      <c r="Y1389">
        <v>0.97857400000000005</v>
      </c>
      <c r="AB1389">
        <v>0.227919161676642</v>
      </c>
      <c r="AI1389" s="2">
        <f t="shared" si="84"/>
        <v>39011</v>
      </c>
      <c r="AJ1389">
        <f t="shared" si="85"/>
        <v>5.3721408600000018</v>
      </c>
      <c r="AK1389">
        <f t="shared" si="86"/>
        <v>5.3721408600000018</v>
      </c>
      <c r="AL1389" s="3">
        <f>Sheet2!$Q$35</f>
        <v>10.235623914817568</v>
      </c>
      <c r="AM1389" s="3">
        <f>Sheet2!$Q$37</f>
        <v>7.8277745832156471</v>
      </c>
      <c r="AN1389" s="3">
        <f>Sheet2!$Q$39</f>
        <v>3.8789864960000009</v>
      </c>
      <c r="AU1389">
        <f t="shared" si="87"/>
        <v>3.8244758354340318E-2</v>
      </c>
      <c r="AV1389">
        <f>VLOOKUP(AI1389,Sheet3!C1421:F4712,4,FALSE)</f>
        <v>307.6155580302086</v>
      </c>
    </row>
    <row r="1390" spans="1:48">
      <c r="A1390">
        <v>66479984</v>
      </c>
      <c r="B1390">
        <v>110</v>
      </c>
      <c r="C1390" t="s">
        <v>164</v>
      </c>
      <c r="D1390">
        <v>0</v>
      </c>
      <c r="E1390" t="s">
        <v>165</v>
      </c>
      <c r="F1390" t="s">
        <v>34</v>
      </c>
      <c r="G1390" t="s">
        <v>166</v>
      </c>
      <c r="H1390">
        <v>1</v>
      </c>
      <c r="I1390">
        <v>18.62</v>
      </c>
      <c r="J1390">
        <v>20.71</v>
      </c>
      <c r="K1390">
        <v>9.3490000000000002</v>
      </c>
      <c r="L1390">
        <v>11.439</v>
      </c>
      <c r="M1390">
        <v>36848</v>
      </c>
      <c r="N1390" t="s">
        <v>167</v>
      </c>
      <c r="P1390">
        <v>2.2869999999999999</v>
      </c>
      <c r="V1390" t="s">
        <v>35</v>
      </c>
      <c r="W1390" s="1">
        <v>39012</v>
      </c>
      <c r="X1390">
        <v>20061022</v>
      </c>
      <c r="Y1390">
        <v>0.97911199999999998</v>
      </c>
      <c r="AB1390">
        <v>0.199155260906757</v>
      </c>
      <c r="AI1390" s="2">
        <f t="shared" si="84"/>
        <v>39012</v>
      </c>
      <c r="AJ1390">
        <f t="shared" si="85"/>
        <v>5.3268896800000078</v>
      </c>
      <c r="AK1390">
        <f t="shared" si="86"/>
        <v>5.3268896800000078</v>
      </c>
      <c r="AL1390" s="3">
        <f>Sheet2!$Q$35</f>
        <v>10.235623914817568</v>
      </c>
      <c r="AM1390" s="3">
        <f>Sheet2!$Q$37</f>
        <v>7.8277745832156471</v>
      </c>
      <c r="AN1390" s="3">
        <f>Sheet2!$Q$39</f>
        <v>3.8789864960000009</v>
      </c>
      <c r="AU1390">
        <f t="shared" si="87"/>
        <v>3.7922611096952781E-2</v>
      </c>
      <c r="AV1390">
        <f>VLOOKUP(AI1390,Sheet3!C1422:F4713,4,FALSE)</f>
        <v>305.98608823870819</v>
      </c>
    </row>
    <row r="1391" spans="1:48">
      <c r="A1391">
        <v>66501878</v>
      </c>
      <c r="B1391">
        <v>110</v>
      </c>
      <c r="C1391" t="s">
        <v>164</v>
      </c>
      <c r="D1391">
        <v>0</v>
      </c>
      <c r="E1391" t="s">
        <v>165</v>
      </c>
      <c r="F1391" t="s">
        <v>34</v>
      </c>
      <c r="G1391" t="s">
        <v>166</v>
      </c>
      <c r="H1391">
        <v>1</v>
      </c>
      <c r="I1391">
        <v>18.62</v>
      </c>
      <c r="J1391">
        <v>20.71</v>
      </c>
      <c r="K1391">
        <v>9.3490000000000002</v>
      </c>
      <c r="L1391">
        <v>11.439</v>
      </c>
      <c r="M1391">
        <v>36848</v>
      </c>
      <c r="N1391" t="s">
        <v>167</v>
      </c>
      <c r="P1391">
        <v>2.2869999999999999</v>
      </c>
      <c r="V1391" t="s">
        <v>35</v>
      </c>
      <c r="W1391" s="1">
        <v>39013</v>
      </c>
      <c r="X1391">
        <v>20061023</v>
      </c>
      <c r="Y1391">
        <v>0.97946599999999995</v>
      </c>
      <c r="AB1391">
        <v>0.18022882805817</v>
      </c>
      <c r="AI1391" s="2">
        <f t="shared" si="84"/>
        <v>39013</v>
      </c>
      <c r="AJ1391">
        <f t="shared" si="85"/>
        <v>5.297114740000012</v>
      </c>
      <c r="AK1391">
        <f t="shared" si="86"/>
        <v>5.297114740000012</v>
      </c>
      <c r="AL1391" s="3">
        <f>Sheet2!$Q$35</f>
        <v>10.235623914817568</v>
      </c>
      <c r="AM1391" s="3">
        <f>Sheet2!$Q$37</f>
        <v>7.8277745832156471</v>
      </c>
      <c r="AN1391" s="3">
        <f>Sheet2!$Q$39</f>
        <v>3.8789864960000009</v>
      </c>
      <c r="AU1391">
        <f t="shared" si="87"/>
        <v>3.7710640596738676E-2</v>
      </c>
      <c r="AV1391">
        <f>VLOOKUP(AI1391,Sheet3!C1423:F4714,4,FALSE)</f>
        <v>270.91706446511228</v>
      </c>
    </row>
    <row r="1392" spans="1:48">
      <c r="A1392">
        <v>66524267</v>
      </c>
      <c r="B1392">
        <v>110</v>
      </c>
      <c r="C1392" t="s">
        <v>164</v>
      </c>
      <c r="D1392">
        <v>0</v>
      </c>
      <c r="E1392" t="s">
        <v>165</v>
      </c>
      <c r="F1392" t="s">
        <v>34</v>
      </c>
      <c r="G1392" t="s">
        <v>166</v>
      </c>
      <c r="H1392">
        <v>1</v>
      </c>
      <c r="I1392">
        <v>18.62</v>
      </c>
      <c r="J1392">
        <v>20.71</v>
      </c>
      <c r="K1392">
        <v>9.3490000000000002</v>
      </c>
      <c r="L1392">
        <v>11.439</v>
      </c>
      <c r="M1392">
        <v>36848</v>
      </c>
      <c r="N1392" t="s">
        <v>167</v>
      </c>
      <c r="P1392">
        <v>2.2869999999999999</v>
      </c>
      <c r="V1392" t="s">
        <v>35</v>
      </c>
      <c r="W1392" s="1">
        <v>39014</v>
      </c>
      <c r="X1392">
        <v>20061024</v>
      </c>
      <c r="Y1392">
        <v>0.98075699999999999</v>
      </c>
      <c r="AB1392">
        <v>0.11120615911034901</v>
      </c>
      <c r="AI1392" s="2">
        <f t="shared" si="84"/>
        <v>39014</v>
      </c>
      <c r="AJ1392">
        <f t="shared" si="85"/>
        <v>5.1885287300000016</v>
      </c>
      <c r="AK1392">
        <f t="shared" si="86"/>
        <v>5.1885287300000016</v>
      </c>
      <c r="AL1392" s="3">
        <f>Sheet2!$Q$35</f>
        <v>10.235623914817568</v>
      </c>
      <c r="AM1392" s="3">
        <f>Sheet2!$Q$37</f>
        <v>7.8277745832156471</v>
      </c>
      <c r="AN1392" s="3">
        <f>Sheet2!$Q$39</f>
        <v>3.8789864960000009</v>
      </c>
      <c r="AU1392">
        <f t="shared" si="87"/>
        <v>3.6937606936353166E-2</v>
      </c>
      <c r="AV1392">
        <f>VLOOKUP(AI1392,Sheet3!C1424:F4715,4,FALSE)</f>
        <v>229.75524060155837</v>
      </c>
    </row>
    <row r="1393" spans="1:48">
      <c r="A1393">
        <v>66546578</v>
      </c>
      <c r="B1393">
        <v>110</v>
      </c>
      <c r="C1393" t="s">
        <v>164</v>
      </c>
      <c r="D1393">
        <v>0</v>
      </c>
      <c r="E1393" t="s">
        <v>165</v>
      </c>
      <c r="F1393" t="s">
        <v>34</v>
      </c>
      <c r="G1393" t="s">
        <v>166</v>
      </c>
      <c r="H1393">
        <v>1</v>
      </c>
      <c r="I1393">
        <v>18.62</v>
      </c>
      <c r="J1393">
        <v>20.71</v>
      </c>
      <c r="K1393">
        <v>9.3490000000000002</v>
      </c>
      <c r="L1393">
        <v>11.439</v>
      </c>
      <c r="M1393">
        <v>36848</v>
      </c>
      <c r="N1393" t="s">
        <v>167</v>
      </c>
      <c r="P1393">
        <v>2.2869999999999999</v>
      </c>
      <c r="V1393" t="s">
        <v>35</v>
      </c>
      <c r="W1393" s="1">
        <v>39015</v>
      </c>
      <c r="X1393">
        <v>20061025</v>
      </c>
      <c r="Y1393">
        <v>0.98274600000000001</v>
      </c>
      <c r="AB1393">
        <v>4.8652694610752901E-3</v>
      </c>
      <c r="AI1393" s="2">
        <f t="shared" si="84"/>
        <v>39015</v>
      </c>
      <c r="AJ1393">
        <f t="shared" si="85"/>
        <v>5.0212339400000019</v>
      </c>
      <c r="AK1393">
        <f t="shared" si="86"/>
        <v>5.0212339400000019</v>
      </c>
      <c r="AL1393" s="3">
        <f>Sheet2!$Q$35</f>
        <v>10.235623914817568</v>
      </c>
      <c r="AM1393" s="3">
        <f>Sheet2!$Q$37</f>
        <v>7.8277745832156471</v>
      </c>
      <c r="AN1393" s="3">
        <f>Sheet2!$Q$39</f>
        <v>3.8789864960000009</v>
      </c>
      <c r="AU1393">
        <f t="shared" si="87"/>
        <v>3.5746620142777151E-2</v>
      </c>
      <c r="AV1393">
        <f>VLOOKUP(AI1393,Sheet3!C1425:F4716,4,FALSE)</f>
        <v>187.53071904789547</v>
      </c>
    </row>
    <row r="1394" spans="1:48">
      <c r="A1394">
        <v>66568407</v>
      </c>
      <c r="B1394">
        <v>110</v>
      </c>
      <c r="C1394" t="s">
        <v>164</v>
      </c>
      <c r="D1394">
        <v>0</v>
      </c>
      <c r="E1394" t="s">
        <v>165</v>
      </c>
      <c r="F1394" t="s">
        <v>34</v>
      </c>
      <c r="G1394" t="s">
        <v>166</v>
      </c>
      <c r="H1394">
        <v>1</v>
      </c>
      <c r="I1394">
        <v>18.62</v>
      </c>
      <c r="J1394">
        <v>20.71</v>
      </c>
      <c r="K1394">
        <v>9.3490000000000002</v>
      </c>
      <c r="L1394">
        <v>11.439</v>
      </c>
      <c r="M1394">
        <v>36848</v>
      </c>
      <c r="N1394" t="s">
        <v>167</v>
      </c>
      <c r="P1394">
        <v>2.2869999999999999</v>
      </c>
      <c r="V1394" t="s">
        <v>35</v>
      </c>
      <c r="W1394" s="1">
        <v>39016</v>
      </c>
      <c r="X1394">
        <v>20061026</v>
      </c>
      <c r="Y1394">
        <v>0.98291799999999996</v>
      </c>
      <c r="AB1394">
        <v>-4.3306244653548804E-3</v>
      </c>
      <c r="AI1394" s="2">
        <f t="shared" si="84"/>
        <v>39016</v>
      </c>
      <c r="AJ1394">
        <f t="shared" si="85"/>
        <v>5.0067670200000123</v>
      </c>
      <c r="AK1394">
        <f t="shared" si="86"/>
        <v>5.0067670200000123</v>
      </c>
      <c r="AL1394" s="3">
        <f>Sheet2!$Q$35</f>
        <v>10.235623914817568</v>
      </c>
      <c r="AM1394" s="3">
        <f>Sheet2!$Q$37</f>
        <v>7.8277745832156471</v>
      </c>
      <c r="AN1394" s="3">
        <f>Sheet2!$Q$39</f>
        <v>3.8789864960000009</v>
      </c>
      <c r="AU1394">
        <f t="shared" si="87"/>
        <v>3.5643628826288999E-2</v>
      </c>
      <c r="AV1394">
        <f>VLOOKUP(AI1394,Sheet3!C1426:F4717,4,FALSE)</f>
        <v>155.29555578125684</v>
      </c>
    </row>
    <row r="1395" spans="1:48">
      <c r="A1395">
        <v>66590675</v>
      </c>
      <c r="B1395">
        <v>110</v>
      </c>
      <c r="C1395" t="s">
        <v>164</v>
      </c>
      <c r="D1395">
        <v>0</v>
      </c>
      <c r="E1395" t="s">
        <v>165</v>
      </c>
      <c r="F1395" t="s">
        <v>34</v>
      </c>
      <c r="G1395" t="s">
        <v>166</v>
      </c>
      <c r="H1395">
        <v>1</v>
      </c>
      <c r="I1395">
        <v>18.62</v>
      </c>
      <c r="J1395">
        <v>20.71</v>
      </c>
      <c r="K1395">
        <v>9.3490000000000002</v>
      </c>
      <c r="L1395">
        <v>11.439</v>
      </c>
      <c r="M1395">
        <v>36848</v>
      </c>
      <c r="N1395" t="s">
        <v>167</v>
      </c>
      <c r="P1395">
        <v>2.2869999999999999</v>
      </c>
      <c r="V1395" t="s">
        <v>35</v>
      </c>
      <c r="W1395" s="1">
        <v>39017</v>
      </c>
      <c r="X1395">
        <v>20061027</v>
      </c>
      <c r="Y1395">
        <v>0.98384700000000003</v>
      </c>
      <c r="AB1395">
        <v>-5.3999144568010402E-2</v>
      </c>
      <c r="AI1395" s="2">
        <f t="shared" si="84"/>
        <v>39017</v>
      </c>
      <c r="AJ1395">
        <f t="shared" si="85"/>
        <v>4.9286288300000081</v>
      </c>
      <c r="AK1395">
        <f t="shared" si="86"/>
        <v>4.9286288300000081</v>
      </c>
      <c r="AL1395" s="3">
        <f>Sheet2!$Q$35</f>
        <v>10.235623914817568</v>
      </c>
      <c r="AM1395" s="3">
        <f>Sheet2!$Q$37</f>
        <v>7.8277745832156471</v>
      </c>
      <c r="AN1395" s="3">
        <f>Sheet2!$Q$39</f>
        <v>3.8789864960000009</v>
      </c>
      <c r="AU1395">
        <f t="shared" si="87"/>
        <v>3.5087355959907821E-2</v>
      </c>
      <c r="AV1395">
        <f>VLOOKUP(AI1395,Sheet3!C1427:F4718,4,FALSE)</f>
        <v>143.67672770273214</v>
      </c>
    </row>
    <row r="1396" spans="1:48">
      <c r="A1396">
        <v>66612569</v>
      </c>
      <c r="B1396">
        <v>110</v>
      </c>
      <c r="C1396" t="s">
        <v>164</v>
      </c>
      <c r="D1396">
        <v>0</v>
      </c>
      <c r="E1396" t="s">
        <v>165</v>
      </c>
      <c r="F1396" t="s">
        <v>34</v>
      </c>
      <c r="G1396" t="s">
        <v>166</v>
      </c>
      <c r="H1396">
        <v>1</v>
      </c>
      <c r="I1396">
        <v>18.62</v>
      </c>
      <c r="J1396">
        <v>20.71</v>
      </c>
      <c r="K1396">
        <v>9.3490000000000002</v>
      </c>
      <c r="L1396">
        <v>11.439</v>
      </c>
      <c r="M1396">
        <v>36848</v>
      </c>
      <c r="N1396" t="s">
        <v>167</v>
      </c>
      <c r="P1396">
        <v>2.2869999999999999</v>
      </c>
      <c r="V1396" t="s">
        <v>35</v>
      </c>
      <c r="W1396" s="1">
        <v>39018</v>
      </c>
      <c r="X1396">
        <v>20061028</v>
      </c>
      <c r="Y1396">
        <v>0.98288500000000001</v>
      </c>
      <c r="AB1396">
        <v>-2.5662959794722001E-3</v>
      </c>
      <c r="AI1396" s="2">
        <f t="shared" si="84"/>
        <v>39018</v>
      </c>
      <c r="AJ1396">
        <f t="shared" si="85"/>
        <v>5.0095426500000002</v>
      </c>
      <c r="AK1396">
        <f t="shared" si="86"/>
        <v>5.0095426500000002</v>
      </c>
      <c r="AL1396" s="3">
        <f>Sheet2!$Q$35</f>
        <v>10.235623914817568</v>
      </c>
      <c r="AM1396" s="3">
        <f>Sheet2!$Q$37</f>
        <v>7.8277745832156471</v>
      </c>
      <c r="AN1396" s="3">
        <f>Sheet2!$Q$39</f>
        <v>3.8789864960000009</v>
      </c>
      <c r="AU1396">
        <f t="shared" si="87"/>
        <v>3.5663388788173288E-2</v>
      </c>
      <c r="AV1396">
        <f>VLOOKUP(AI1396,Sheet3!C1428:F4719,4,FALSE)</f>
        <v>184.13008643954677</v>
      </c>
    </row>
    <row r="1397" spans="1:48">
      <c r="A1397">
        <v>66634892</v>
      </c>
      <c r="B1397">
        <v>110</v>
      </c>
      <c r="C1397" t="s">
        <v>164</v>
      </c>
      <c r="D1397">
        <v>0</v>
      </c>
      <c r="E1397" t="s">
        <v>165</v>
      </c>
      <c r="F1397" t="s">
        <v>34</v>
      </c>
      <c r="G1397" t="s">
        <v>166</v>
      </c>
      <c r="H1397">
        <v>1</v>
      </c>
      <c r="I1397">
        <v>18.62</v>
      </c>
      <c r="J1397">
        <v>20.71</v>
      </c>
      <c r="K1397">
        <v>9.3490000000000002</v>
      </c>
      <c r="L1397">
        <v>11.439</v>
      </c>
      <c r="M1397">
        <v>36848</v>
      </c>
      <c r="N1397" t="s">
        <v>167</v>
      </c>
      <c r="P1397">
        <v>2.2869999999999999</v>
      </c>
      <c r="V1397" t="s">
        <v>35</v>
      </c>
      <c r="W1397" s="1">
        <v>39019</v>
      </c>
      <c r="X1397">
        <v>20061029</v>
      </c>
      <c r="Y1397">
        <v>0.98389199999999999</v>
      </c>
      <c r="AB1397">
        <v>-5.6405047048761099E-2</v>
      </c>
      <c r="AI1397" s="2">
        <f t="shared" si="84"/>
        <v>39019</v>
      </c>
      <c r="AJ1397">
        <f t="shared" si="85"/>
        <v>4.9248438800000116</v>
      </c>
      <c r="AK1397">
        <f t="shared" si="86"/>
        <v>4.9248438800000116</v>
      </c>
      <c r="AL1397" s="3">
        <f>Sheet2!$Q$35</f>
        <v>10.235623914817568</v>
      </c>
      <c r="AM1397" s="3">
        <f>Sheet2!$Q$37</f>
        <v>7.8277745832156471</v>
      </c>
      <c r="AN1397" s="3">
        <f>Sheet2!$Q$39</f>
        <v>3.8789864960000009</v>
      </c>
      <c r="AU1397">
        <f t="shared" si="87"/>
        <v>3.5060410557338252E-2</v>
      </c>
      <c r="AV1397">
        <f>VLOOKUP(AI1397,Sheet3!C1429:F4720,4,FALSE)</f>
        <v>254.69321306278209</v>
      </c>
    </row>
    <row r="1398" spans="1:48">
      <c r="A1398">
        <v>66656698</v>
      </c>
      <c r="B1398">
        <v>110</v>
      </c>
      <c r="C1398" t="s">
        <v>164</v>
      </c>
      <c r="D1398">
        <v>0</v>
      </c>
      <c r="E1398" t="s">
        <v>165</v>
      </c>
      <c r="F1398" t="s">
        <v>34</v>
      </c>
      <c r="G1398" t="s">
        <v>166</v>
      </c>
      <c r="H1398">
        <v>1</v>
      </c>
      <c r="I1398">
        <v>18.62</v>
      </c>
      <c r="J1398">
        <v>20.71</v>
      </c>
      <c r="K1398">
        <v>9.3490000000000002</v>
      </c>
      <c r="L1398">
        <v>11.439</v>
      </c>
      <c r="M1398">
        <v>36848</v>
      </c>
      <c r="N1398" t="s">
        <v>167</v>
      </c>
      <c r="P1398">
        <v>2.2869999999999999</v>
      </c>
      <c r="V1398" t="s">
        <v>35</v>
      </c>
      <c r="W1398" s="1">
        <v>39020</v>
      </c>
      <c r="X1398">
        <v>20061030</v>
      </c>
      <c r="Y1398">
        <v>0.98212200000000005</v>
      </c>
      <c r="AB1398">
        <v>3.8227117194178303E-2</v>
      </c>
      <c r="AI1398" s="2">
        <f t="shared" si="84"/>
        <v>39020</v>
      </c>
      <c r="AJ1398">
        <f t="shared" si="85"/>
        <v>5.0737185800000049</v>
      </c>
      <c r="AK1398">
        <f t="shared" si="86"/>
        <v>5.0737185800000049</v>
      </c>
      <c r="AL1398" s="3">
        <f>Sheet2!$Q$35</f>
        <v>10.235623914817568</v>
      </c>
      <c r="AM1398" s="3">
        <f>Sheet2!$Q$37</f>
        <v>7.8277745832156471</v>
      </c>
      <c r="AN1398" s="3">
        <f>Sheet2!$Q$39</f>
        <v>3.8789864960000009</v>
      </c>
      <c r="AU1398">
        <f t="shared" si="87"/>
        <v>3.6120263058408868E-2</v>
      </c>
      <c r="AV1398">
        <f>VLOOKUP(AI1398,Sheet3!C1430:F4721,4,FALSE)</f>
        <v>342.25950272776083</v>
      </c>
    </row>
    <row r="1399" spans="1:48">
      <c r="A1399">
        <v>66679089</v>
      </c>
      <c r="B1399">
        <v>110</v>
      </c>
      <c r="C1399" t="s">
        <v>164</v>
      </c>
      <c r="D1399">
        <v>0</v>
      </c>
      <c r="E1399" t="s">
        <v>165</v>
      </c>
      <c r="F1399" t="s">
        <v>34</v>
      </c>
      <c r="G1399" t="s">
        <v>166</v>
      </c>
      <c r="H1399">
        <v>1</v>
      </c>
      <c r="I1399">
        <v>18.62</v>
      </c>
      <c r="J1399">
        <v>20.71</v>
      </c>
      <c r="K1399">
        <v>9.3490000000000002</v>
      </c>
      <c r="L1399">
        <v>11.439</v>
      </c>
      <c r="M1399">
        <v>36848</v>
      </c>
      <c r="N1399" t="s">
        <v>167</v>
      </c>
      <c r="P1399">
        <v>2.2869999999999999</v>
      </c>
      <c r="V1399" t="s">
        <v>35</v>
      </c>
      <c r="W1399" s="1">
        <v>39021</v>
      </c>
      <c r="X1399">
        <v>20061031</v>
      </c>
      <c r="Y1399">
        <v>0.98189899999999997</v>
      </c>
      <c r="AB1399">
        <v>5.0149700598802097E-2</v>
      </c>
      <c r="AI1399" s="2">
        <f t="shared" si="84"/>
        <v>39021</v>
      </c>
      <c r="AJ1399">
        <f t="shared" si="85"/>
        <v>5.0924751100000094</v>
      </c>
      <c r="AK1399">
        <f t="shared" si="86"/>
        <v>5.0924751100000094</v>
      </c>
      <c r="AL1399" s="3">
        <f>Sheet2!$Q$35</f>
        <v>10.235623914817568</v>
      </c>
      <c r="AM1399" s="3">
        <f>Sheet2!$Q$37</f>
        <v>7.8277745832156471</v>
      </c>
      <c r="AN1399" s="3">
        <f>Sheet2!$Q$39</f>
        <v>3.8789864960000009</v>
      </c>
      <c r="AU1399">
        <f t="shared" si="87"/>
        <v>3.6253792497809322E-2</v>
      </c>
      <c r="AV1399">
        <f>VLOOKUP(AI1399,Sheet3!C1431:F4722,4,FALSE)</f>
        <v>415.86902939597519</v>
      </c>
    </row>
    <row r="1400" spans="1:48">
      <c r="A1400">
        <v>66698134</v>
      </c>
      <c r="B1400">
        <v>110</v>
      </c>
      <c r="C1400" t="s">
        <v>164</v>
      </c>
      <c r="D1400">
        <v>0</v>
      </c>
      <c r="E1400" t="s">
        <v>165</v>
      </c>
      <c r="F1400" t="s">
        <v>34</v>
      </c>
      <c r="G1400" t="s">
        <v>166</v>
      </c>
      <c r="H1400">
        <v>1</v>
      </c>
      <c r="I1400">
        <v>18.62</v>
      </c>
      <c r="J1400">
        <v>20.71</v>
      </c>
      <c r="K1400">
        <v>9.3490000000000002</v>
      </c>
      <c r="L1400">
        <v>11.439</v>
      </c>
      <c r="M1400">
        <v>36848</v>
      </c>
      <c r="N1400" t="s">
        <v>167</v>
      </c>
      <c r="P1400">
        <v>2.2869999999999999</v>
      </c>
      <c r="V1400" t="s">
        <v>35</v>
      </c>
      <c r="W1400" s="1">
        <v>39022</v>
      </c>
      <c r="X1400">
        <v>20061101</v>
      </c>
      <c r="Y1400">
        <v>0.98289000000000004</v>
      </c>
      <c r="AB1400">
        <v>-2.83361847733537E-3</v>
      </c>
      <c r="AI1400" s="2">
        <f t="shared" si="84"/>
        <v>39022</v>
      </c>
      <c r="AJ1400">
        <f t="shared" si="85"/>
        <v>5.009122099999999</v>
      </c>
      <c r="AK1400">
        <f t="shared" si="86"/>
        <v>5.009122099999999</v>
      </c>
      <c r="AL1400" s="3">
        <f>Sheet2!$Q$35</f>
        <v>10.235623914817568</v>
      </c>
      <c r="AM1400" s="3">
        <f>Sheet2!$Q$37</f>
        <v>7.8277745832156471</v>
      </c>
      <c r="AN1400" s="3">
        <f>Sheet2!$Q$39</f>
        <v>3.8789864960000009</v>
      </c>
      <c r="AU1400">
        <f t="shared" si="87"/>
        <v>3.5660394854554432E-2</v>
      </c>
      <c r="AV1400">
        <f>VLOOKUP(AI1400,Sheet3!C1432:F4723,4,FALSE)</f>
        <v>415.86902939597519</v>
      </c>
    </row>
    <row r="1401" spans="1:48">
      <c r="A1401">
        <v>66717324</v>
      </c>
      <c r="B1401">
        <v>110</v>
      </c>
      <c r="C1401" t="s">
        <v>164</v>
      </c>
      <c r="D1401">
        <v>0</v>
      </c>
      <c r="E1401" t="s">
        <v>165</v>
      </c>
      <c r="F1401" t="s">
        <v>34</v>
      </c>
      <c r="G1401" t="s">
        <v>166</v>
      </c>
      <c r="H1401">
        <v>1</v>
      </c>
      <c r="I1401">
        <v>18.62</v>
      </c>
      <c r="J1401">
        <v>20.71</v>
      </c>
      <c r="K1401">
        <v>9.3490000000000002</v>
      </c>
      <c r="L1401">
        <v>11.439</v>
      </c>
      <c r="M1401">
        <v>36848</v>
      </c>
      <c r="N1401" t="s">
        <v>167</v>
      </c>
      <c r="P1401">
        <v>2.2869999999999999</v>
      </c>
      <c r="V1401" t="s">
        <v>35</v>
      </c>
      <c r="W1401" s="1">
        <v>39023</v>
      </c>
      <c r="X1401">
        <v>20061102</v>
      </c>
      <c r="Y1401">
        <v>0.98373299999999997</v>
      </c>
      <c r="AB1401">
        <v>-4.79041916167669E-2</v>
      </c>
      <c r="AI1401" s="2">
        <f t="shared" si="84"/>
        <v>39023</v>
      </c>
      <c r="AJ1401">
        <f t="shared" si="85"/>
        <v>4.9382173700000038</v>
      </c>
      <c r="AK1401">
        <f t="shared" si="86"/>
        <v>4.9382173700000038</v>
      </c>
      <c r="AL1401" s="3">
        <f>Sheet2!$Q$35</f>
        <v>10.235623914817568</v>
      </c>
      <c r="AM1401" s="3">
        <f>Sheet2!$Q$37</f>
        <v>7.8277745832156471</v>
      </c>
      <c r="AN1401" s="3">
        <f>Sheet2!$Q$39</f>
        <v>3.8789864960000009</v>
      </c>
      <c r="AU1401">
        <f t="shared" si="87"/>
        <v>3.5155617646417427E-2</v>
      </c>
      <c r="AV1401">
        <f>VLOOKUP(AI1401,Sheet3!C1433:F4724,4,FALSE)</f>
        <v>365.92223796085381</v>
      </c>
    </row>
    <row r="1402" spans="1:48">
      <c r="A1402">
        <v>66739618</v>
      </c>
      <c r="B1402">
        <v>110</v>
      </c>
      <c r="C1402" t="s">
        <v>164</v>
      </c>
      <c r="D1402">
        <v>0</v>
      </c>
      <c r="E1402" t="s">
        <v>165</v>
      </c>
      <c r="F1402" t="s">
        <v>34</v>
      </c>
      <c r="G1402" t="s">
        <v>166</v>
      </c>
      <c r="H1402">
        <v>1</v>
      </c>
      <c r="I1402">
        <v>18.62</v>
      </c>
      <c r="J1402">
        <v>20.71</v>
      </c>
      <c r="K1402">
        <v>9.3490000000000002</v>
      </c>
      <c r="L1402">
        <v>11.439</v>
      </c>
      <c r="M1402">
        <v>36848</v>
      </c>
      <c r="N1402" t="s">
        <v>167</v>
      </c>
      <c r="P1402">
        <v>2.2869999999999999</v>
      </c>
      <c r="V1402" t="s">
        <v>35</v>
      </c>
      <c r="W1402" s="1">
        <v>39024</v>
      </c>
      <c r="X1402">
        <v>20061103</v>
      </c>
      <c r="Y1402">
        <v>0.98580900000000005</v>
      </c>
      <c r="AB1402">
        <v>-0.15889649272883299</v>
      </c>
      <c r="AI1402" s="2">
        <f t="shared" si="84"/>
        <v>39024</v>
      </c>
      <c r="AJ1402">
        <f t="shared" si="85"/>
        <v>4.7636050100000062</v>
      </c>
      <c r="AK1402">
        <f t="shared" si="86"/>
        <v>4.7636050100000062</v>
      </c>
      <c r="AL1402" s="3">
        <f>Sheet2!$Q$35</f>
        <v>10.235623914817568</v>
      </c>
      <c r="AM1402" s="3">
        <f>Sheet2!$Q$37</f>
        <v>7.8277745832156471</v>
      </c>
      <c r="AN1402" s="3">
        <f>Sheet2!$Q$39</f>
        <v>3.8789864960000009</v>
      </c>
      <c r="AU1402">
        <f t="shared" si="87"/>
        <v>3.3912536407873541E-2</v>
      </c>
      <c r="AV1402">
        <f>VLOOKUP(AI1402,Sheet3!C1434:F4725,4,FALSE)</f>
        <v>293.02117641937878</v>
      </c>
    </row>
    <row r="1403" spans="1:48">
      <c r="A1403">
        <v>66761478</v>
      </c>
      <c r="B1403">
        <v>110</v>
      </c>
      <c r="C1403" t="s">
        <v>164</v>
      </c>
      <c r="D1403">
        <v>0</v>
      </c>
      <c r="E1403" t="s">
        <v>165</v>
      </c>
      <c r="F1403" t="s">
        <v>34</v>
      </c>
      <c r="G1403" t="s">
        <v>166</v>
      </c>
      <c r="H1403">
        <v>1</v>
      </c>
      <c r="I1403">
        <v>18.62</v>
      </c>
      <c r="J1403">
        <v>20.71</v>
      </c>
      <c r="K1403">
        <v>9.3490000000000002</v>
      </c>
      <c r="L1403">
        <v>11.439</v>
      </c>
      <c r="M1403">
        <v>36848</v>
      </c>
      <c r="N1403" t="s">
        <v>167</v>
      </c>
      <c r="P1403">
        <v>2.2869999999999999</v>
      </c>
      <c r="V1403" t="s">
        <v>35</v>
      </c>
      <c r="W1403" s="1">
        <v>39025</v>
      </c>
      <c r="X1403">
        <v>20061104</v>
      </c>
      <c r="Y1403">
        <v>0.98658699999999999</v>
      </c>
      <c r="AB1403">
        <v>-0.200491873396067</v>
      </c>
      <c r="AI1403" s="2">
        <f t="shared" si="84"/>
        <v>39025</v>
      </c>
      <c r="AJ1403">
        <f t="shared" si="85"/>
        <v>4.6981674300000122</v>
      </c>
      <c r="AK1403">
        <f t="shared" si="86"/>
        <v>4.6981674300000122</v>
      </c>
      <c r="AL1403" s="3">
        <f>Sheet2!$Q$35</f>
        <v>10.235623914817568</v>
      </c>
      <c r="AM1403" s="3">
        <f>Sheet2!$Q$37</f>
        <v>7.8277745832156471</v>
      </c>
      <c r="AN1403" s="3">
        <f>Sheet2!$Q$39</f>
        <v>3.8789864960000009</v>
      </c>
      <c r="AU1403">
        <f t="shared" si="87"/>
        <v>3.3446680336781505E-2</v>
      </c>
      <c r="AV1403">
        <f>VLOOKUP(AI1403,Sheet3!C1435:F4726,4,FALSE)</f>
        <v>225.07937076507892</v>
      </c>
    </row>
    <row r="1404" spans="1:48">
      <c r="A1404">
        <v>66783788</v>
      </c>
      <c r="B1404">
        <v>110</v>
      </c>
      <c r="C1404" t="s">
        <v>164</v>
      </c>
      <c r="D1404">
        <v>0</v>
      </c>
      <c r="E1404" t="s">
        <v>165</v>
      </c>
      <c r="F1404" t="s">
        <v>34</v>
      </c>
      <c r="G1404" t="s">
        <v>166</v>
      </c>
      <c r="H1404">
        <v>1</v>
      </c>
      <c r="I1404">
        <v>18.62</v>
      </c>
      <c r="J1404">
        <v>20.71</v>
      </c>
      <c r="K1404">
        <v>9.3490000000000002</v>
      </c>
      <c r="L1404">
        <v>11.439</v>
      </c>
      <c r="M1404">
        <v>36848</v>
      </c>
      <c r="N1404" t="s">
        <v>167</v>
      </c>
      <c r="P1404">
        <v>2.2869999999999999</v>
      </c>
      <c r="V1404" t="s">
        <v>35</v>
      </c>
      <c r="W1404" s="1">
        <v>39026</v>
      </c>
      <c r="X1404">
        <v>20061105</v>
      </c>
      <c r="Y1404">
        <v>0.98634500000000003</v>
      </c>
      <c r="AB1404">
        <v>-0.18755346449957599</v>
      </c>
      <c r="AI1404" s="2">
        <f t="shared" si="84"/>
        <v>39026</v>
      </c>
      <c r="AJ1404">
        <f t="shared" si="85"/>
        <v>4.7185220500000042</v>
      </c>
      <c r="AK1404">
        <f t="shared" si="86"/>
        <v>4.7185220500000042</v>
      </c>
      <c r="AL1404" s="3">
        <f>Sheet2!$Q$35</f>
        <v>10.235623914817568</v>
      </c>
      <c r="AM1404" s="3">
        <f>Sheet2!$Q$37</f>
        <v>7.8277745832156471</v>
      </c>
      <c r="AN1404" s="3">
        <f>Sheet2!$Q$39</f>
        <v>3.8789864960000009</v>
      </c>
      <c r="AU1404">
        <f t="shared" si="87"/>
        <v>3.3591586723933489E-2</v>
      </c>
      <c r="AV1404">
        <f>VLOOKUP(AI1404,Sheet3!C1436:F4727,4,FALSE)</f>
        <v>180.80030034387201</v>
      </c>
    </row>
    <row r="1405" spans="1:48">
      <c r="A1405">
        <v>66805565</v>
      </c>
      <c r="B1405">
        <v>110</v>
      </c>
      <c r="C1405" t="s">
        <v>164</v>
      </c>
      <c r="D1405">
        <v>0</v>
      </c>
      <c r="E1405" t="s">
        <v>165</v>
      </c>
      <c r="F1405" t="s">
        <v>34</v>
      </c>
      <c r="G1405" t="s">
        <v>166</v>
      </c>
      <c r="H1405">
        <v>1</v>
      </c>
      <c r="I1405">
        <v>18.62</v>
      </c>
      <c r="J1405">
        <v>20.71</v>
      </c>
      <c r="K1405">
        <v>9.3490000000000002</v>
      </c>
      <c r="L1405">
        <v>11.439</v>
      </c>
      <c r="M1405">
        <v>36848</v>
      </c>
      <c r="N1405" t="s">
        <v>167</v>
      </c>
      <c r="P1405">
        <v>2.2869999999999999</v>
      </c>
      <c r="V1405" t="s">
        <v>35</v>
      </c>
      <c r="W1405" s="1">
        <v>39027</v>
      </c>
      <c r="X1405">
        <v>20061106</v>
      </c>
      <c r="Y1405">
        <v>0.986124</v>
      </c>
      <c r="AB1405">
        <v>-0.1757378100941</v>
      </c>
      <c r="AI1405" s="2">
        <f t="shared" si="84"/>
        <v>39027</v>
      </c>
      <c r="AJ1405">
        <f t="shared" si="85"/>
        <v>4.7371103600000026</v>
      </c>
      <c r="AK1405">
        <f t="shared" si="86"/>
        <v>4.7371103600000026</v>
      </c>
      <c r="AL1405" s="3">
        <f>Sheet2!$Q$35</f>
        <v>10.235623914817568</v>
      </c>
      <c r="AM1405" s="3">
        <f>Sheet2!$Q$37</f>
        <v>7.8277745832156471</v>
      </c>
      <c r="AN1405" s="3">
        <f>Sheet2!$Q$39</f>
        <v>3.8789864960000009</v>
      </c>
      <c r="AU1405">
        <f t="shared" si="87"/>
        <v>3.3723918589886367E-2</v>
      </c>
      <c r="AV1405">
        <f>VLOOKUP(AI1405,Sheet3!C1437:F4728,4,FALSE)</f>
        <v>159.3338070036709</v>
      </c>
    </row>
    <row r="1406" spans="1:48">
      <c r="A1406">
        <v>66827928</v>
      </c>
      <c r="B1406">
        <v>110</v>
      </c>
      <c r="C1406" t="s">
        <v>164</v>
      </c>
      <c r="D1406">
        <v>0</v>
      </c>
      <c r="E1406" t="s">
        <v>165</v>
      </c>
      <c r="F1406" t="s">
        <v>34</v>
      </c>
      <c r="G1406" t="s">
        <v>166</v>
      </c>
      <c r="H1406">
        <v>1</v>
      </c>
      <c r="I1406">
        <v>18.62</v>
      </c>
      <c r="J1406">
        <v>20.71</v>
      </c>
      <c r="K1406">
        <v>9.3490000000000002</v>
      </c>
      <c r="L1406">
        <v>11.439</v>
      </c>
      <c r="M1406">
        <v>36848</v>
      </c>
      <c r="N1406" t="s">
        <v>167</v>
      </c>
      <c r="P1406">
        <v>2.2869999999999999</v>
      </c>
      <c r="V1406" t="s">
        <v>35</v>
      </c>
      <c r="W1406" s="1">
        <v>39028</v>
      </c>
      <c r="X1406">
        <v>20061107</v>
      </c>
      <c r="Y1406">
        <v>0.987456</v>
      </c>
      <c r="AB1406">
        <v>-0.24695252352438199</v>
      </c>
      <c r="AI1406" s="2">
        <f t="shared" si="84"/>
        <v>39028</v>
      </c>
      <c r="AJ1406">
        <f t="shared" si="85"/>
        <v>4.625075840000008</v>
      </c>
      <c r="AK1406">
        <f t="shared" si="86"/>
        <v>4.625075840000008</v>
      </c>
      <c r="AL1406" s="3">
        <f>Sheet2!$Q$35</f>
        <v>10.235623914817568</v>
      </c>
      <c r="AM1406" s="3">
        <f>Sheet2!$Q$37</f>
        <v>7.8277745832156471</v>
      </c>
      <c r="AN1406" s="3">
        <f>Sheet2!$Q$39</f>
        <v>3.8789864960000009</v>
      </c>
      <c r="AU1406">
        <f t="shared" si="87"/>
        <v>3.2926334673826441E-2</v>
      </c>
      <c r="AV1406">
        <f>VLOOKUP(AI1406,Sheet3!C1438:F4729,4,FALSE)</f>
        <v>153.24100691371285</v>
      </c>
    </row>
    <row r="1407" spans="1:48">
      <c r="A1407">
        <v>66849857</v>
      </c>
      <c r="B1407">
        <v>110</v>
      </c>
      <c r="C1407" t="s">
        <v>164</v>
      </c>
      <c r="D1407">
        <v>0</v>
      </c>
      <c r="E1407" t="s">
        <v>165</v>
      </c>
      <c r="F1407" t="s">
        <v>34</v>
      </c>
      <c r="G1407" t="s">
        <v>166</v>
      </c>
      <c r="H1407">
        <v>1</v>
      </c>
      <c r="I1407">
        <v>18.62</v>
      </c>
      <c r="J1407">
        <v>20.71</v>
      </c>
      <c r="K1407">
        <v>9.3490000000000002</v>
      </c>
      <c r="L1407">
        <v>11.439</v>
      </c>
      <c r="M1407">
        <v>36848</v>
      </c>
      <c r="N1407" t="s">
        <v>167</v>
      </c>
      <c r="P1407">
        <v>2.2869999999999999</v>
      </c>
      <c r="V1407" t="s">
        <v>35</v>
      </c>
      <c r="W1407" s="1">
        <v>39029</v>
      </c>
      <c r="X1407">
        <v>20061108</v>
      </c>
      <c r="Y1407">
        <v>0.987456</v>
      </c>
      <c r="AB1407">
        <v>-0.24695252352438199</v>
      </c>
      <c r="AI1407" s="2">
        <f t="shared" si="84"/>
        <v>39029</v>
      </c>
      <c r="AJ1407">
        <f t="shared" si="85"/>
        <v>4.625075840000008</v>
      </c>
      <c r="AK1407">
        <f t="shared" si="86"/>
        <v>4.625075840000008</v>
      </c>
      <c r="AL1407" s="3">
        <f>Sheet2!$Q$35</f>
        <v>10.235623914817568</v>
      </c>
      <c r="AM1407" s="3">
        <f>Sheet2!$Q$37</f>
        <v>7.8277745832156471</v>
      </c>
      <c r="AN1407" s="3">
        <f>Sheet2!$Q$39</f>
        <v>3.8789864960000009</v>
      </c>
      <c r="AU1407">
        <f t="shared" si="87"/>
        <v>3.2926334673826441E-2</v>
      </c>
      <c r="AV1407">
        <f>VLOOKUP(AI1407,Sheet3!C1439:F4730,4,FALSE)</f>
        <v>161.88428145993242</v>
      </c>
    </row>
    <row r="1408" spans="1:48">
      <c r="A1408">
        <v>66872112</v>
      </c>
      <c r="B1408">
        <v>110</v>
      </c>
      <c r="C1408" t="s">
        <v>164</v>
      </c>
      <c r="D1408">
        <v>0</v>
      </c>
      <c r="E1408" t="s">
        <v>165</v>
      </c>
      <c r="F1408" t="s">
        <v>34</v>
      </c>
      <c r="G1408" t="s">
        <v>166</v>
      </c>
      <c r="H1408">
        <v>1</v>
      </c>
      <c r="I1408">
        <v>18.62</v>
      </c>
      <c r="J1408">
        <v>20.71</v>
      </c>
      <c r="K1408">
        <v>9.3490000000000002</v>
      </c>
      <c r="L1408">
        <v>11.439</v>
      </c>
      <c r="M1408">
        <v>36848</v>
      </c>
      <c r="N1408" t="s">
        <v>167</v>
      </c>
      <c r="P1408">
        <v>2.2869999999999999</v>
      </c>
      <c r="V1408" t="s">
        <v>35</v>
      </c>
      <c r="W1408" s="1">
        <v>39030</v>
      </c>
      <c r="X1408">
        <v>20061109</v>
      </c>
      <c r="Y1408">
        <v>0.98825099999999999</v>
      </c>
      <c r="AB1408">
        <v>-0.28945680068434698</v>
      </c>
      <c r="AI1408" s="2">
        <f t="shared" si="84"/>
        <v>39030</v>
      </c>
      <c r="AJ1408">
        <f t="shared" si="85"/>
        <v>4.5582083900000043</v>
      </c>
      <c r="AK1408">
        <f t="shared" si="86"/>
        <v>4.5582083900000043</v>
      </c>
      <c r="AL1408" s="3">
        <f>Sheet2!$Q$35</f>
        <v>10.235623914817568</v>
      </c>
      <c r="AM1408" s="3">
        <f>Sheet2!$Q$37</f>
        <v>7.8277745832156471</v>
      </c>
      <c r="AN1408" s="3">
        <f>Sheet2!$Q$39</f>
        <v>3.8789864960000009</v>
      </c>
      <c r="AU1408">
        <f t="shared" si="87"/>
        <v>3.245029922843027E-2</v>
      </c>
      <c r="AV1408">
        <f>VLOOKUP(AI1408,Sheet3!C1440:F4731,4,FALSE)</f>
        <v>174.06988163984857</v>
      </c>
    </row>
    <row r="1409" spans="1:48">
      <c r="A1409">
        <v>66894351</v>
      </c>
      <c r="B1409">
        <v>110</v>
      </c>
      <c r="C1409" t="s">
        <v>164</v>
      </c>
      <c r="D1409">
        <v>0</v>
      </c>
      <c r="E1409" t="s">
        <v>165</v>
      </c>
      <c r="F1409" t="s">
        <v>34</v>
      </c>
      <c r="G1409" t="s">
        <v>166</v>
      </c>
      <c r="H1409">
        <v>1</v>
      </c>
      <c r="I1409">
        <v>18.62</v>
      </c>
      <c r="J1409">
        <v>20.71</v>
      </c>
      <c r="K1409">
        <v>9.3490000000000002</v>
      </c>
      <c r="L1409">
        <v>11.439</v>
      </c>
      <c r="M1409">
        <v>36848</v>
      </c>
      <c r="N1409" t="s">
        <v>167</v>
      </c>
      <c r="P1409">
        <v>2.2869999999999999</v>
      </c>
      <c r="V1409" t="s">
        <v>35</v>
      </c>
      <c r="W1409" s="1">
        <v>39031</v>
      </c>
      <c r="X1409">
        <v>20061110</v>
      </c>
      <c r="Y1409">
        <v>0.98661600000000005</v>
      </c>
      <c r="AB1409">
        <v>-0.20204234388366599</v>
      </c>
      <c r="AI1409" s="2">
        <f t="shared" si="84"/>
        <v>39031</v>
      </c>
      <c r="AJ1409">
        <f t="shared" si="85"/>
        <v>4.6957282400000082</v>
      </c>
      <c r="AK1409">
        <f t="shared" si="86"/>
        <v>4.6957282400000082</v>
      </c>
      <c r="AL1409" s="3">
        <f>Sheet2!$Q$35</f>
        <v>10.235623914817568</v>
      </c>
      <c r="AM1409" s="3">
        <f>Sheet2!$Q$37</f>
        <v>7.8277745832156471</v>
      </c>
      <c r="AN1409" s="3">
        <f>Sheet2!$Q$39</f>
        <v>3.8789864960000009</v>
      </c>
      <c r="AU1409">
        <f t="shared" si="87"/>
        <v>3.342931552179218E-2</v>
      </c>
      <c r="AV1409">
        <f>VLOOKUP(AI1409,Sheet3!C1441:F4732,4,FALSE)</f>
        <v>186.11378879441685</v>
      </c>
    </row>
    <row r="1410" spans="1:48">
      <c r="A1410">
        <v>66916259</v>
      </c>
      <c r="B1410">
        <v>110</v>
      </c>
      <c r="C1410" t="s">
        <v>164</v>
      </c>
      <c r="D1410">
        <v>0</v>
      </c>
      <c r="E1410" t="s">
        <v>165</v>
      </c>
      <c r="F1410" t="s">
        <v>34</v>
      </c>
      <c r="G1410" t="s">
        <v>166</v>
      </c>
      <c r="H1410">
        <v>1</v>
      </c>
      <c r="I1410">
        <v>18.62</v>
      </c>
      <c r="J1410">
        <v>20.71</v>
      </c>
      <c r="K1410">
        <v>9.3490000000000002</v>
      </c>
      <c r="L1410">
        <v>11.439</v>
      </c>
      <c r="M1410">
        <v>36848</v>
      </c>
      <c r="N1410" t="s">
        <v>167</v>
      </c>
      <c r="P1410">
        <v>2.2869999999999999</v>
      </c>
      <c r="V1410" t="s">
        <v>35</v>
      </c>
      <c r="W1410" s="1">
        <v>39032</v>
      </c>
      <c r="X1410">
        <v>20061111</v>
      </c>
      <c r="Y1410">
        <v>0.98529199999999995</v>
      </c>
      <c r="AB1410">
        <v>-0.13125534644995601</v>
      </c>
      <c r="AI1410" s="2">
        <f t="shared" si="84"/>
        <v>39032</v>
      </c>
      <c r="AJ1410">
        <f t="shared" si="85"/>
        <v>4.8070898800000066</v>
      </c>
      <c r="AK1410">
        <f t="shared" si="86"/>
        <v>4.8070898800000066</v>
      </c>
      <c r="AL1410" s="3">
        <f>Sheet2!$Q$35</f>
        <v>10.235623914817568</v>
      </c>
      <c r="AM1410" s="3">
        <f>Sheet2!$Q$37</f>
        <v>7.8277745832156471</v>
      </c>
      <c r="AN1410" s="3">
        <f>Sheet2!$Q$39</f>
        <v>3.8789864960000009</v>
      </c>
      <c r="AU1410">
        <f t="shared" si="87"/>
        <v>3.4222109144061978E-2</v>
      </c>
      <c r="AV1410">
        <f>VLOOKUP(AI1410,Sheet3!C1442:F4733,4,FALSE)</f>
        <v>198.5827750250287</v>
      </c>
    </row>
    <row r="1411" spans="1:48">
      <c r="A1411">
        <v>66938562</v>
      </c>
      <c r="B1411">
        <v>110</v>
      </c>
      <c r="C1411" t="s">
        <v>164</v>
      </c>
      <c r="D1411">
        <v>0</v>
      </c>
      <c r="E1411" t="s">
        <v>165</v>
      </c>
      <c r="F1411" t="s">
        <v>34</v>
      </c>
      <c r="G1411" t="s">
        <v>166</v>
      </c>
      <c r="H1411">
        <v>1</v>
      </c>
      <c r="I1411">
        <v>18.62</v>
      </c>
      <c r="J1411">
        <v>20.71</v>
      </c>
      <c r="K1411">
        <v>9.3490000000000002</v>
      </c>
      <c r="L1411">
        <v>11.439</v>
      </c>
      <c r="M1411">
        <v>36848</v>
      </c>
      <c r="N1411" t="s">
        <v>167</v>
      </c>
      <c r="P1411">
        <v>2.2869999999999999</v>
      </c>
      <c r="V1411" t="s">
        <v>35</v>
      </c>
      <c r="W1411" s="1">
        <v>39033</v>
      </c>
      <c r="X1411">
        <v>20061112</v>
      </c>
      <c r="Y1411">
        <v>0.985684</v>
      </c>
      <c r="AB1411">
        <v>-0.152213430282295</v>
      </c>
      <c r="AI1411" s="2">
        <f t="shared" ref="AI1411:AI1474" si="88">W1411</f>
        <v>39033</v>
      </c>
      <c r="AJ1411">
        <f t="shared" ref="AJ1411:AJ1474" si="89">$AQ$2*(Y1411^2)+($AR$2*Y1411)+$AS$2</f>
        <v>4.7741187600000075</v>
      </c>
      <c r="AK1411">
        <f t="shared" ref="AK1411:AK1474" si="90">IF(AJ1411&gt;0,AJ1411,0)</f>
        <v>4.7741187600000075</v>
      </c>
      <c r="AL1411" s="3">
        <f>Sheet2!$Q$35</f>
        <v>10.235623914817568</v>
      </c>
      <c r="AM1411" s="3">
        <f>Sheet2!$Q$37</f>
        <v>7.8277745832156471</v>
      </c>
      <c r="AN1411" s="3">
        <f>Sheet2!$Q$39</f>
        <v>3.8789864960000009</v>
      </c>
      <c r="AU1411">
        <f t="shared" ref="AU1411:AU1474" si="91">0.001*(AK1411*86440)/AT$2</f>
        <v>3.3987384748344639E-2</v>
      </c>
      <c r="AV1411">
        <f>VLOOKUP(AI1411,Sheet3!C1443:F4734,4,FALSE)</f>
        <v>213.6022357119021</v>
      </c>
    </row>
    <row r="1412" spans="1:48">
      <c r="A1412">
        <v>66960399</v>
      </c>
      <c r="B1412">
        <v>110</v>
      </c>
      <c r="C1412" t="s">
        <v>164</v>
      </c>
      <c r="D1412">
        <v>0</v>
      </c>
      <c r="E1412" t="s">
        <v>165</v>
      </c>
      <c r="F1412" t="s">
        <v>34</v>
      </c>
      <c r="G1412" t="s">
        <v>166</v>
      </c>
      <c r="H1412">
        <v>1</v>
      </c>
      <c r="I1412">
        <v>18.62</v>
      </c>
      <c r="J1412">
        <v>20.71</v>
      </c>
      <c r="K1412">
        <v>9.3490000000000002</v>
      </c>
      <c r="L1412">
        <v>11.439</v>
      </c>
      <c r="M1412">
        <v>36848</v>
      </c>
      <c r="N1412" t="s">
        <v>167</v>
      </c>
      <c r="P1412">
        <v>2.2869999999999999</v>
      </c>
      <c r="V1412" t="s">
        <v>35</v>
      </c>
      <c r="W1412" s="1">
        <v>39034</v>
      </c>
      <c r="X1412">
        <v>20061113</v>
      </c>
      <c r="Y1412">
        <v>0.983765</v>
      </c>
      <c r="AB1412">
        <v>-4.9615055603081701E-2</v>
      </c>
      <c r="AI1412" s="2">
        <f t="shared" si="88"/>
        <v>39034</v>
      </c>
      <c r="AJ1412">
        <f t="shared" si="89"/>
        <v>4.9355258500000048</v>
      </c>
      <c r="AK1412">
        <f t="shared" si="90"/>
        <v>4.9355258500000048</v>
      </c>
      <c r="AL1412" s="3">
        <f>Sheet2!$Q$35</f>
        <v>10.235623914817568</v>
      </c>
      <c r="AM1412" s="3">
        <f>Sheet2!$Q$37</f>
        <v>7.8277745832156471</v>
      </c>
      <c r="AN1412" s="3">
        <f>Sheet2!$Q$39</f>
        <v>3.8789864960000009</v>
      </c>
      <c r="AU1412">
        <f t="shared" si="91"/>
        <v>3.5136456471256829E-2</v>
      </c>
      <c r="AV1412">
        <f>VLOOKUP(AI1412,Sheet3!C1444:F4735,4,FALSE)</f>
        <v>229.40100803818871</v>
      </c>
    </row>
    <row r="1413" spans="1:48">
      <c r="A1413">
        <v>66982751</v>
      </c>
      <c r="B1413">
        <v>110</v>
      </c>
      <c r="C1413" t="s">
        <v>164</v>
      </c>
      <c r="D1413">
        <v>0</v>
      </c>
      <c r="E1413" t="s">
        <v>165</v>
      </c>
      <c r="F1413" t="s">
        <v>34</v>
      </c>
      <c r="G1413" t="s">
        <v>166</v>
      </c>
      <c r="H1413">
        <v>1</v>
      </c>
      <c r="I1413">
        <v>18.62</v>
      </c>
      <c r="J1413">
        <v>20.71</v>
      </c>
      <c r="K1413">
        <v>9.3490000000000002</v>
      </c>
      <c r="L1413">
        <v>11.439</v>
      </c>
      <c r="M1413">
        <v>36848</v>
      </c>
      <c r="N1413" t="s">
        <v>167</v>
      </c>
      <c r="P1413">
        <v>2.2869999999999999</v>
      </c>
      <c r="V1413" t="s">
        <v>35</v>
      </c>
      <c r="W1413" s="1">
        <v>39035</v>
      </c>
      <c r="X1413">
        <v>20061114</v>
      </c>
      <c r="Y1413">
        <v>0.98409199999999997</v>
      </c>
      <c r="AB1413">
        <v>-6.7097946963216804E-2</v>
      </c>
      <c r="AI1413" s="2">
        <f t="shared" si="88"/>
        <v>39035</v>
      </c>
      <c r="AJ1413">
        <f t="shared" si="89"/>
        <v>4.9080218800000068</v>
      </c>
      <c r="AK1413">
        <f t="shared" si="90"/>
        <v>4.9080218800000068</v>
      </c>
      <c r="AL1413" s="3">
        <f>Sheet2!$Q$35</f>
        <v>10.235623914817568</v>
      </c>
      <c r="AM1413" s="3">
        <f>Sheet2!$Q$37</f>
        <v>7.8277745832156471</v>
      </c>
      <c r="AN1413" s="3">
        <f>Sheet2!$Q$39</f>
        <v>3.8789864960000009</v>
      </c>
      <c r="AU1413">
        <f t="shared" si="91"/>
        <v>3.4940653212584466E-2</v>
      </c>
      <c r="AV1413">
        <f>VLOOKUP(AI1413,Sheet3!C1445:F4736,4,FALSE)</f>
        <v>236.27311976756002</v>
      </c>
    </row>
    <row r="1414" spans="1:48">
      <c r="A1414">
        <v>67004597</v>
      </c>
      <c r="B1414">
        <v>110</v>
      </c>
      <c r="C1414" t="s">
        <v>164</v>
      </c>
      <c r="D1414">
        <v>0</v>
      </c>
      <c r="E1414" t="s">
        <v>165</v>
      </c>
      <c r="F1414" t="s">
        <v>34</v>
      </c>
      <c r="G1414" t="s">
        <v>166</v>
      </c>
      <c r="H1414">
        <v>1</v>
      </c>
      <c r="I1414">
        <v>18.62</v>
      </c>
      <c r="J1414">
        <v>20.71</v>
      </c>
      <c r="K1414">
        <v>9.3490000000000002</v>
      </c>
      <c r="L1414">
        <v>11.439</v>
      </c>
      <c r="M1414">
        <v>36848</v>
      </c>
      <c r="N1414" t="s">
        <v>167</v>
      </c>
      <c r="P1414">
        <v>2.2869999999999999</v>
      </c>
      <c r="V1414" t="s">
        <v>35</v>
      </c>
      <c r="W1414" s="1">
        <v>39036</v>
      </c>
      <c r="X1414">
        <v>20061115</v>
      </c>
      <c r="Y1414">
        <v>0.98409199999999997</v>
      </c>
      <c r="AB1414">
        <v>-6.7097946963216804E-2</v>
      </c>
      <c r="AI1414" s="2">
        <f t="shared" si="88"/>
        <v>39036</v>
      </c>
      <c r="AJ1414">
        <f t="shared" si="89"/>
        <v>4.9080218800000068</v>
      </c>
      <c r="AK1414">
        <f t="shared" si="90"/>
        <v>4.9080218800000068</v>
      </c>
      <c r="AL1414" s="3">
        <f>Sheet2!$Q$35</f>
        <v>10.235623914817568</v>
      </c>
      <c r="AM1414" s="3">
        <f>Sheet2!$Q$37</f>
        <v>7.8277745832156471</v>
      </c>
      <c r="AN1414" s="3">
        <f>Sheet2!$Q$39</f>
        <v>3.8789864960000009</v>
      </c>
      <c r="AU1414">
        <f t="shared" si="91"/>
        <v>3.4940653212584466E-2</v>
      </c>
      <c r="AV1414">
        <f>VLOOKUP(AI1414,Sheet3!C1446:F4737,4,FALSE)</f>
        <v>234.64364997605961</v>
      </c>
    </row>
    <row r="1415" spans="1:48">
      <c r="A1415">
        <v>67026227</v>
      </c>
      <c r="B1415">
        <v>110</v>
      </c>
      <c r="C1415" t="s">
        <v>164</v>
      </c>
      <c r="D1415">
        <v>0</v>
      </c>
      <c r="E1415" t="s">
        <v>165</v>
      </c>
      <c r="F1415" t="s">
        <v>34</v>
      </c>
      <c r="G1415" t="s">
        <v>166</v>
      </c>
      <c r="H1415">
        <v>1</v>
      </c>
      <c r="I1415">
        <v>18.62</v>
      </c>
      <c r="J1415">
        <v>20.71</v>
      </c>
      <c r="K1415">
        <v>9.3490000000000002</v>
      </c>
      <c r="L1415">
        <v>11.439</v>
      </c>
      <c r="M1415">
        <v>36848</v>
      </c>
      <c r="N1415" t="s">
        <v>167</v>
      </c>
      <c r="P1415">
        <v>2.2869999999999999</v>
      </c>
      <c r="V1415" t="s">
        <v>35</v>
      </c>
      <c r="W1415" s="1">
        <v>39037</v>
      </c>
      <c r="X1415">
        <v>20061116</v>
      </c>
      <c r="Y1415">
        <v>0.983653</v>
      </c>
      <c r="AB1415">
        <v>-4.3627031650985797E-2</v>
      </c>
      <c r="AI1415" s="2">
        <f t="shared" si="88"/>
        <v>39037</v>
      </c>
      <c r="AJ1415">
        <f t="shared" si="89"/>
        <v>4.9449461700000086</v>
      </c>
      <c r="AK1415">
        <f t="shared" si="90"/>
        <v>4.9449461700000086</v>
      </c>
      <c r="AL1415" s="3">
        <f>Sheet2!$Q$35</f>
        <v>10.235623914817568</v>
      </c>
      <c r="AM1415" s="3">
        <f>Sheet2!$Q$37</f>
        <v>7.8277745832156471</v>
      </c>
      <c r="AN1415" s="3">
        <f>Sheet2!$Q$39</f>
        <v>3.8789864960000009</v>
      </c>
      <c r="AU1415">
        <f t="shared" si="91"/>
        <v>3.5203520584318949E-2</v>
      </c>
      <c r="AV1415">
        <f>VLOOKUP(AI1415,Sheet3!C1447:F4738,4,FALSE)</f>
        <v>261.21109222878374</v>
      </c>
    </row>
    <row r="1416" spans="1:48">
      <c r="A1416">
        <v>67044037</v>
      </c>
      <c r="B1416">
        <v>110</v>
      </c>
      <c r="C1416" t="s">
        <v>164</v>
      </c>
      <c r="D1416">
        <v>0</v>
      </c>
      <c r="E1416" t="s">
        <v>165</v>
      </c>
      <c r="F1416" t="s">
        <v>34</v>
      </c>
      <c r="G1416" t="s">
        <v>166</v>
      </c>
      <c r="H1416">
        <v>1</v>
      </c>
      <c r="I1416">
        <v>18.62</v>
      </c>
      <c r="J1416">
        <v>20.71</v>
      </c>
      <c r="K1416">
        <v>9.3490000000000002</v>
      </c>
      <c r="L1416">
        <v>11.439</v>
      </c>
      <c r="M1416">
        <v>36848</v>
      </c>
      <c r="N1416" t="s">
        <v>167</v>
      </c>
      <c r="P1416">
        <v>2.2869999999999999</v>
      </c>
      <c r="V1416" t="s">
        <v>35</v>
      </c>
      <c r="W1416" s="1">
        <v>39038</v>
      </c>
      <c r="X1416">
        <v>20061117</v>
      </c>
      <c r="Y1416">
        <v>0.98412599999999995</v>
      </c>
      <c r="AB1416">
        <v>-6.8915739948673296E-2</v>
      </c>
      <c r="AI1416" s="2">
        <f t="shared" si="88"/>
        <v>39038</v>
      </c>
      <c r="AJ1416">
        <f t="shared" si="89"/>
        <v>4.9051621400000158</v>
      </c>
      <c r="AK1416">
        <f t="shared" si="90"/>
        <v>4.9051621400000158</v>
      </c>
      <c r="AL1416" s="3">
        <f>Sheet2!$Q$35</f>
        <v>10.235623914817568</v>
      </c>
      <c r="AM1416" s="3">
        <f>Sheet2!$Q$37</f>
        <v>7.8277745832156471</v>
      </c>
      <c r="AN1416" s="3">
        <f>Sheet2!$Q$39</f>
        <v>3.8789864960000009</v>
      </c>
      <c r="AU1416">
        <f t="shared" si="91"/>
        <v>3.4920294463976397E-2</v>
      </c>
      <c r="AV1416">
        <f>VLOOKUP(AI1416,Sheet3!C1448:F4739,4,FALSE)</f>
        <v>319.30523262140719</v>
      </c>
    </row>
    <row r="1417" spans="1:48">
      <c r="A1417">
        <v>67060934</v>
      </c>
      <c r="B1417">
        <v>110</v>
      </c>
      <c r="C1417" t="s">
        <v>164</v>
      </c>
      <c r="D1417">
        <v>0</v>
      </c>
      <c r="E1417" t="s">
        <v>165</v>
      </c>
      <c r="F1417" t="s">
        <v>34</v>
      </c>
      <c r="G1417" t="s">
        <v>166</v>
      </c>
      <c r="H1417">
        <v>1</v>
      </c>
      <c r="I1417">
        <v>18.62</v>
      </c>
      <c r="J1417">
        <v>20.71</v>
      </c>
      <c r="K1417">
        <v>9.3490000000000002</v>
      </c>
      <c r="L1417">
        <v>11.439</v>
      </c>
      <c r="M1417">
        <v>36848</v>
      </c>
      <c r="N1417" t="s">
        <v>167</v>
      </c>
      <c r="P1417">
        <v>2.2869999999999999</v>
      </c>
      <c r="V1417" t="s">
        <v>35</v>
      </c>
      <c r="W1417" s="1">
        <v>39039</v>
      </c>
      <c r="X1417">
        <v>20061118</v>
      </c>
      <c r="Y1417">
        <v>0.97851699999999997</v>
      </c>
      <c r="AB1417">
        <v>0.23096663815226601</v>
      </c>
      <c r="AI1417" s="2">
        <f t="shared" si="88"/>
        <v>39039</v>
      </c>
      <c r="AJ1417">
        <f t="shared" si="89"/>
        <v>5.3769351300000068</v>
      </c>
      <c r="AK1417">
        <f t="shared" si="90"/>
        <v>5.3769351300000068</v>
      </c>
      <c r="AL1417" s="3">
        <f>Sheet2!$Q$35</f>
        <v>10.235623914817568</v>
      </c>
      <c r="AM1417" s="3">
        <f>Sheet2!$Q$37</f>
        <v>7.8277745832156471</v>
      </c>
      <c r="AN1417" s="3">
        <f>Sheet2!$Q$39</f>
        <v>3.8789864960000009</v>
      </c>
      <c r="AU1417">
        <f t="shared" si="91"/>
        <v>3.8278889197595173E-2</v>
      </c>
      <c r="AV1417">
        <f>VLOOKUP(AI1417,Sheet3!C1449:F4740,4,FALSE)</f>
        <v>398.01570820214459</v>
      </c>
    </row>
    <row r="1418" spans="1:48">
      <c r="A1418">
        <v>67080452</v>
      </c>
      <c r="B1418">
        <v>110</v>
      </c>
      <c r="C1418" t="s">
        <v>164</v>
      </c>
      <c r="D1418">
        <v>0</v>
      </c>
      <c r="E1418" t="s">
        <v>165</v>
      </c>
      <c r="F1418" t="s">
        <v>34</v>
      </c>
      <c r="G1418" t="s">
        <v>166</v>
      </c>
      <c r="H1418">
        <v>1</v>
      </c>
      <c r="I1418">
        <v>18.62</v>
      </c>
      <c r="J1418">
        <v>20.71</v>
      </c>
      <c r="K1418">
        <v>9.3490000000000002</v>
      </c>
      <c r="L1418">
        <v>11.439</v>
      </c>
      <c r="M1418">
        <v>36848</v>
      </c>
      <c r="N1418" t="s">
        <v>167</v>
      </c>
      <c r="P1418">
        <v>2.2869999999999999</v>
      </c>
      <c r="V1418" t="s">
        <v>35</v>
      </c>
      <c r="W1418" s="1">
        <v>39040</v>
      </c>
      <c r="X1418">
        <v>20061119</v>
      </c>
      <c r="Y1418">
        <v>0.97850599999999999</v>
      </c>
      <c r="AB1418">
        <v>0.23155474764756101</v>
      </c>
      <c r="AI1418" s="2">
        <f t="shared" si="88"/>
        <v>39040</v>
      </c>
      <c r="AJ1418">
        <f t="shared" si="89"/>
        <v>5.3778603400000122</v>
      </c>
      <c r="AK1418">
        <f t="shared" si="90"/>
        <v>5.3778603400000122</v>
      </c>
      <c r="AL1418" s="3">
        <f>Sheet2!$Q$35</f>
        <v>10.235623914817568</v>
      </c>
      <c r="AM1418" s="3">
        <f>Sheet2!$Q$37</f>
        <v>7.8277745832156471</v>
      </c>
      <c r="AN1418" s="3">
        <f>Sheet2!$Q$39</f>
        <v>3.8789864960000009</v>
      </c>
      <c r="AU1418">
        <f t="shared" si="91"/>
        <v>3.8285475851556665E-2</v>
      </c>
      <c r="AV1418">
        <f>VLOOKUP(AI1418,Sheet3!C1450:F4741,4,FALSE)</f>
        <v>487.42400719664556</v>
      </c>
    </row>
    <row r="1419" spans="1:48">
      <c r="A1419">
        <v>67102202</v>
      </c>
      <c r="B1419">
        <v>110</v>
      </c>
      <c r="C1419" t="s">
        <v>164</v>
      </c>
      <c r="D1419">
        <v>0</v>
      </c>
      <c r="E1419" t="s">
        <v>165</v>
      </c>
      <c r="F1419" t="s">
        <v>34</v>
      </c>
      <c r="G1419" t="s">
        <v>166</v>
      </c>
      <c r="H1419">
        <v>1</v>
      </c>
      <c r="I1419">
        <v>18.62</v>
      </c>
      <c r="J1419">
        <v>20.71</v>
      </c>
      <c r="K1419">
        <v>9.3490000000000002</v>
      </c>
      <c r="L1419">
        <v>11.439</v>
      </c>
      <c r="M1419">
        <v>36848</v>
      </c>
      <c r="N1419" t="s">
        <v>167</v>
      </c>
      <c r="P1419">
        <v>2.2869999999999999</v>
      </c>
      <c r="V1419" t="s">
        <v>35</v>
      </c>
      <c r="W1419" s="1">
        <v>39041</v>
      </c>
      <c r="X1419">
        <v>20061120</v>
      </c>
      <c r="Y1419">
        <v>0.97739500000000001</v>
      </c>
      <c r="AB1419">
        <v>0.29095380667236698</v>
      </c>
      <c r="AI1419" s="2">
        <f t="shared" si="88"/>
        <v>39041</v>
      </c>
      <c r="AJ1419">
        <f t="shared" si="89"/>
        <v>5.4713065500000084</v>
      </c>
      <c r="AK1419">
        <f t="shared" si="90"/>
        <v>5.4713065500000084</v>
      </c>
      <c r="AL1419" s="3">
        <f>Sheet2!$Q$35</f>
        <v>10.235623914817568</v>
      </c>
      <c r="AM1419" s="3">
        <f>Sheet2!$Q$37</f>
        <v>7.8277745832156471</v>
      </c>
      <c r="AN1419" s="3">
        <f>Sheet2!$Q$39</f>
        <v>3.8789864960000009</v>
      </c>
      <c r="AU1419">
        <f t="shared" si="91"/>
        <v>3.8950727901663706E-2</v>
      </c>
      <c r="AV1419">
        <f>VLOOKUP(AI1419,Sheet3!C1451:F4742,4,FALSE)</f>
        <v>531.34884505448281</v>
      </c>
    </row>
    <row r="1420" spans="1:48">
      <c r="A1420">
        <v>67124438</v>
      </c>
      <c r="B1420">
        <v>110</v>
      </c>
      <c r="C1420" t="s">
        <v>164</v>
      </c>
      <c r="D1420">
        <v>0</v>
      </c>
      <c r="E1420" t="s">
        <v>165</v>
      </c>
      <c r="F1420" t="s">
        <v>34</v>
      </c>
      <c r="G1420" t="s">
        <v>166</v>
      </c>
      <c r="H1420">
        <v>1</v>
      </c>
      <c r="I1420">
        <v>18.62</v>
      </c>
      <c r="J1420">
        <v>20.71</v>
      </c>
      <c r="K1420">
        <v>9.3490000000000002</v>
      </c>
      <c r="L1420">
        <v>11.439</v>
      </c>
      <c r="M1420">
        <v>36848</v>
      </c>
      <c r="N1420" t="s">
        <v>167</v>
      </c>
      <c r="P1420">
        <v>2.2869999999999999</v>
      </c>
      <c r="V1420" t="s">
        <v>35</v>
      </c>
      <c r="W1420" s="1">
        <v>39042</v>
      </c>
      <c r="X1420">
        <v>20061121</v>
      </c>
      <c r="Y1420">
        <v>0.97731900000000005</v>
      </c>
      <c r="AB1420">
        <v>0.29501710863985797</v>
      </c>
      <c r="AI1420" s="2">
        <f t="shared" si="88"/>
        <v>39042</v>
      </c>
      <c r="AJ1420">
        <f t="shared" si="89"/>
        <v>5.4776989100000009</v>
      </c>
      <c r="AK1420">
        <f t="shared" si="90"/>
        <v>5.4776989100000009</v>
      </c>
      <c r="AL1420" s="3">
        <f>Sheet2!$Q$35</f>
        <v>10.235623914817568</v>
      </c>
      <c r="AM1420" s="3">
        <f>Sheet2!$Q$37</f>
        <v>7.8277745832156471</v>
      </c>
      <c r="AN1420" s="3">
        <f>Sheet2!$Q$39</f>
        <v>3.8789864960000009</v>
      </c>
      <c r="AU1420">
        <f t="shared" si="91"/>
        <v>3.8996235692670078E-2</v>
      </c>
      <c r="AV1420">
        <f>VLOOKUP(AI1420,Sheet3!C1452:F4743,4,FALSE)</f>
        <v>511.51182150578211</v>
      </c>
    </row>
    <row r="1421" spans="1:48">
      <c r="A1421">
        <v>67146292</v>
      </c>
      <c r="B1421">
        <v>110</v>
      </c>
      <c r="C1421" t="s">
        <v>164</v>
      </c>
      <c r="D1421">
        <v>0</v>
      </c>
      <c r="E1421" t="s">
        <v>165</v>
      </c>
      <c r="F1421" t="s">
        <v>34</v>
      </c>
      <c r="G1421" t="s">
        <v>166</v>
      </c>
      <c r="H1421">
        <v>1</v>
      </c>
      <c r="I1421">
        <v>18.62</v>
      </c>
      <c r="J1421">
        <v>20.71</v>
      </c>
      <c r="K1421">
        <v>9.3490000000000002</v>
      </c>
      <c r="L1421">
        <v>11.439</v>
      </c>
      <c r="M1421">
        <v>36848</v>
      </c>
      <c r="N1421" t="s">
        <v>167</v>
      </c>
      <c r="P1421">
        <v>2.2869999999999999</v>
      </c>
      <c r="V1421" t="s">
        <v>35</v>
      </c>
      <c r="W1421" s="1">
        <v>39043</v>
      </c>
      <c r="X1421">
        <v>20061122</v>
      </c>
      <c r="Y1421">
        <v>0.98044600000000004</v>
      </c>
      <c r="AB1421">
        <v>0.12783361847732699</v>
      </c>
      <c r="AI1421" s="2">
        <f t="shared" si="88"/>
        <v>39043</v>
      </c>
      <c r="AJ1421">
        <f t="shared" si="89"/>
        <v>5.2146869400000071</v>
      </c>
      <c r="AK1421">
        <f t="shared" si="90"/>
        <v>5.2146869400000071</v>
      </c>
      <c r="AL1421" s="3">
        <f>Sheet2!$Q$35</f>
        <v>10.235623914817568</v>
      </c>
      <c r="AM1421" s="3">
        <f>Sheet2!$Q$37</f>
        <v>7.8277745832156471</v>
      </c>
      <c r="AN1421" s="3">
        <f>Sheet2!$Q$39</f>
        <v>3.8789864960000009</v>
      </c>
      <c r="AU1421">
        <f t="shared" si="91"/>
        <v>3.7123829607445279E-2</v>
      </c>
      <c r="AV1421">
        <f>VLOOKUP(AI1421,Sheet3!C1453:F4744,4,FALSE)</f>
        <v>447.04149497250489</v>
      </c>
    </row>
    <row r="1422" spans="1:48">
      <c r="A1422">
        <v>67168572</v>
      </c>
      <c r="B1422">
        <v>110</v>
      </c>
      <c r="C1422" t="s">
        <v>164</v>
      </c>
      <c r="D1422">
        <v>0</v>
      </c>
      <c r="E1422" t="s">
        <v>165</v>
      </c>
      <c r="F1422" t="s">
        <v>34</v>
      </c>
      <c r="G1422" t="s">
        <v>166</v>
      </c>
      <c r="H1422">
        <v>1</v>
      </c>
      <c r="I1422">
        <v>18.62</v>
      </c>
      <c r="J1422">
        <v>20.71</v>
      </c>
      <c r="K1422">
        <v>9.3490000000000002</v>
      </c>
      <c r="L1422">
        <v>11.439</v>
      </c>
      <c r="M1422">
        <v>36848</v>
      </c>
      <c r="N1422" t="s">
        <v>167</v>
      </c>
      <c r="P1422">
        <v>2.2869999999999999</v>
      </c>
      <c r="V1422" t="s">
        <v>35</v>
      </c>
      <c r="W1422" s="1">
        <v>39044</v>
      </c>
      <c r="X1422">
        <v>20061123</v>
      </c>
      <c r="Y1422">
        <v>0.98233899999999996</v>
      </c>
      <c r="AB1422">
        <v>2.6625320786997399E-2</v>
      </c>
      <c r="AI1422" s="2">
        <f t="shared" si="88"/>
        <v>39044</v>
      </c>
      <c r="AJ1422">
        <f t="shared" si="89"/>
        <v>5.0554667100000046</v>
      </c>
      <c r="AK1422">
        <f t="shared" si="90"/>
        <v>5.0554667100000046</v>
      </c>
      <c r="AL1422" s="3">
        <f>Sheet2!$Q$35</f>
        <v>10.235623914817568</v>
      </c>
      <c r="AM1422" s="3">
        <f>Sheet2!$Q$37</f>
        <v>7.8277745832156471</v>
      </c>
      <c r="AN1422" s="3">
        <f>Sheet2!$Q$39</f>
        <v>3.8789864960000009</v>
      </c>
      <c r="AU1422">
        <f t="shared" si="91"/>
        <v>3.599032633935105E-2</v>
      </c>
      <c r="AV1422">
        <f>VLOOKUP(AI1422,Sheet3!C1454:F4745,4,FALSE)</f>
        <v>362.45075883983122</v>
      </c>
    </row>
    <row r="1423" spans="1:48">
      <c r="A1423">
        <v>67189491</v>
      </c>
      <c r="B1423">
        <v>110</v>
      </c>
      <c r="C1423" t="s">
        <v>164</v>
      </c>
      <c r="D1423">
        <v>0</v>
      </c>
      <c r="E1423" t="s">
        <v>165</v>
      </c>
      <c r="F1423" t="s">
        <v>34</v>
      </c>
      <c r="G1423" t="s">
        <v>166</v>
      </c>
      <c r="H1423">
        <v>1</v>
      </c>
      <c r="I1423">
        <v>18.62</v>
      </c>
      <c r="J1423">
        <v>20.71</v>
      </c>
      <c r="K1423">
        <v>9.3490000000000002</v>
      </c>
      <c r="L1423">
        <v>11.439</v>
      </c>
      <c r="M1423">
        <v>36848</v>
      </c>
      <c r="N1423" t="s">
        <v>167</v>
      </c>
      <c r="P1423">
        <v>2.2869999999999999</v>
      </c>
      <c r="V1423" t="s">
        <v>35</v>
      </c>
      <c r="W1423" s="1">
        <v>39045</v>
      </c>
      <c r="X1423">
        <v>20061124</v>
      </c>
      <c r="Y1423">
        <v>0.98303200000000002</v>
      </c>
      <c r="AB1423">
        <v>-1.04255774165984E-2</v>
      </c>
      <c r="AI1423" s="2">
        <f t="shared" si="88"/>
        <v>39045</v>
      </c>
      <c r="AJ1423">
        <f t="shared" si="89"/>
        <v>4.9971784800000023</v>
      </c>
      <c r="AK1423">
        <f t="shared" si="90"/>
        <v>4.9971784800000023</v>
      </c>
      <c r="AL1423" s="3">
        <f>Sheet2!$Q$35</f>
        <v>10.235623914817568</v>
      </c>
      <c r="AM1423" s="3">
        <f>Sheet2!$Q$37</f>
        <v>7.8277745832156471</v>
      </c>
      <c r="AN1423" s="3">
        <f>Sheet2!$Q$39</f>
        <v>3.8789864960000009</v>
      </c>
      <c r="AU1423">
        <f t="shared" si="91"/>
        <v>3.5575367139779296E-2</v>
      </c>
      <c r="AV1423">
        <f>VLOOKUP(AI1423,Sheet3!C1455:F4746,4,FALSE)</f>
        <v>276.37224594100496</v>
      </c>
    </row>
    <row r="1424" spans="1:48">
      <c r="A1424">
        <v>67211843</v>
      </c>
      <c r="B1424">
        <v>110</v>
      </c>
      <c r="C1424" t="s">
        <v>164</v>
      </c>
      <c r="D1424">
        <v>0</v>
      </c>
      <c r="E1424" t="s">
        <v>165</v>
      </c>
      <c r="F1424" t="s">
        <v>34</v>
      </c>
      <c r="G1424" t="s">
        <v>166</v>
      </c>
      <c r="H1424">
        <v>1</v>
      </c>
      <c r="I1424">
        <v>18.62</v>
      </c>
      <c r="J1424">
        <v>20.71</v>
      </c>
      <c r="K1424">
        <v>9.3490000000000002</v>
      </c>
      <c r="L1424">
        <v>11.439</v>
      </c>
      <c r="M1424">
        <v>36848</v>
      </c>
      <c r="N1424" t="s">
        <v>167</v>
      </c>
      <c r="P1424">
        <v>2.2869999999999999</v>
      </c>
      <c r="V1424" t="s">
        <v>35</v>
      </c>
      <c r="W1424" s="1">
        <v>39046</v>
      </c>
      <c r="X1424">
        <v>20061125</v>
      </c>
      <c r="Y1424">
        <v>0.982881</v>
      </c>
      <c r="AB1424">
        <v>-2.35243798118285E-3</v>
      </c>
      <c r="AI1424" s="2">
        <f t="shared" si="88"/>
        <v>39046</v>
      </c>
      <c r="AJ1424">
        <f t="shared" si="89"/>
        <v>5.0098790900000125</v>
      </c>
      <c r="AK1424">
        <f t="shared" si="90"/>
        <v>5.0098790900000125</v>
      </c>
      <c r="AL1424" s="3">
        <f>Sheet2!$Q$35</f>
        <v>10.235623914817568</v>
      </c>
      <c r="AM1424" s="3">
        <f>Sheet2!$Q$37</f>
        <v>7.8277745832156471</v>
      </c>
      <c r="AN1424" s="3">
        <f>Sheet2!$Q$39</f>
        <v>3.8789864960000009</v>
      </c>
      <c r="AU1424">
        <f t="shared" si="91"/>
        <v>3.5665783935068446E-2</v>
      </c>
      <c r="AV1424">
        <f>VLOOKUP(AI1424,Sheet3!C1456:F4747,4,FALSE)</f>
        <v>217.56964042164222</v>
      </c>
    </row>
    <row r="1425" spans="1:48">
      <c r="A1425">
        <v>67234044</v>
      </c>
      <c r="B1425">
        <v>110</v>
      </c>
      <c r="C1425" t="s">
        <v>164</v>
      </c>
      <c r="D1425">
        <v>0</v>
      </c>
      <c r="E1425" t="s">
        <v>165</v>
      </c>
      <c r="F1425" t="s">
        <v>34</v>
      </c>
      <c r="G1425" t="s">
        <v>166</v>
      </c>
      <c r="H1425">
        <v>1</v>
      </c>
      <c r="I1425">
        <v>18.62</v>
      </c>
      <c r="J1425">
        <v>20.71</v>
      </c>
      <c r="K1425">
        <v>9.3490000000000002</v>
      </c>
      <c r="L1425">
        <v>11.439</v>
      </c>
      <c r="M1425">
        <v>36848</v>
      </c>
      <c r="N1425" t="s">
        <v>167</v>
      </c>
      <c r="P1425">
        <v>2.2869999999999999</v>
      </c>
      <c r="V1425" t="s">
        <v>35</v>
      </c>
      <c r="W1425" s="1">
        <v>39047</v>
      </c>
      <c r="X1425">
        <v>20061126</v>
      </c>
      <c r="Y1425">
        <v>0.983182</v>
      </c>
      <c r="AB1425">
        <v>-1.84452523524401E-2</v>
      </c>
      <c r="AI1425" s="2">
        <f t="shared" si="88"/>
        <v>39047</v>
      </c>
      <c r="AJ1425">
        <f t="shared" si="89"/>
        <v>4.9845619800000094</v>
      </c>
      <c r="AK1425">
        <f t="shared" si="90"/>
        <v>4.9845619800000094</v>
      </c>
      <c r="AL1425" s="3">
        <f>Sheet2!$Q$35</f>
        <v>10.235623914817568</v>
      </c>
      <c r="AM1425" s="3">
        <f>Sheet2!$Q$37</f>
        <v>7.8277745832156471</v>
      </c>
      <c r="AN1425" s="3">
        <f>Sheet2!$Q$39</f>
        <v>3.8789864960000009</v>
      </c>
      <c r="AU1425">
        <f t="shared" si="91"/>
        <v>3.5485549131214038E-2</v>
      </c>
      <c r="AV1425">
        <f>VLOOKUP(AI1425,Sheet3!C1457:F4748,4,FALSE)</f>
        <v>191.9232028336792</v>
      </c>
    </row>
    <row r="1426" spans="1:48">
      <c r="A1426">
        <v>67254806</v>
      </c>
      <c r="B1426">
        <v>110</v>
      </c>
      <c r="C1426" t="s">
        <v>164</v>
      </c>
      <c r="D1426">
        <v>0</v>
      </c>
      <c r="E1426" t="s">
        <v>165</v>
      </c>
      <c r="F1426" t="s">
        <v>34</v>
      </c>
      <c r="G1426" t="s">
        <v>166</v>
      </c>
      <c r="H1426">
        <v>1</v>
      </c>
      <c r="I1426">
        <v>18.62</v>
      </c>
      <c r="J1426">
        <v>20.71</v>
      </c>
      <c r="K1426">
        <v>9.3490000000000002</v>
      </c>
      <c r="L1426">
        <v>11.439</v>
      </c>
      <c r="M1426">
        <v>36848</v>
      </c>
      <c r="N1426" t="s">
        <v>167</v>
      </c>
      <c r="P1426">
        <v>2.2869999999999999</v>
      </c>
      <c r="V1426" t="s">
        <v>35</v>
      </c>
      <c r="W1426" s="1">
        <v>39048</v>
      </c>
      <c r="X1426">
        <v>20061127</v>
      </c>
      <c r="Y1426">
        <v>0.98222399999999999</v>
      </c>
      <c r="AB1426">
        <v>3.27737382378087E-2</v>
      </c>
      <c r="AI1426" s="2">
        <f t="shared" si="88"/>
        <v>39048</v>
      </c>
      <c r="AJ1426">
        <f t="shared" si="89"/>
        <v>5.0651393600000034</v>
      </c>
      <c r="AK1426">
        <f t="shared" si="90"/>
        <v>5.0651393600000034</v>
      </c>
      <c r="AL1426" s="3">
        <f>Sheet2!$Q$35</f>
        <v>10.235623914817568</v>
      </c>
      <c r="AM1426" s="3">
        <f>Sheet2!$Q$37</f>
        <v>7.8277745832156471</v>
      </c>
      <c r="AN1426" s="3">
        <f>Sheet2!$Q$39</f>
        <v>3.8789864960000009</v>
      </c>
      <c r="AU1426">
        <f t="shared" si="91"/>
        <v>3.6059186812584444E-2</v>
      </c>
      <c r="AV1426">
        <f>VLOOKUP(AI1426,Sheet3!C1458:F4749,4,FALSE)</f>
        <v>175.84104445669684</v>
      </c>
    </row>
    <row r="1427" spans="1:48">
      <c r="A1427">
        <v>67277085</v>
      </c>
      <c r="B1427">
        <v>110</v>
      </c>
      <c r="C1427" t="s">
        <v>164</v>
      </c>
      <c r="D1427">
        <v>0</v>
      </c>
      <c r="E1427" t="s">
        <v>165</v>
      </c>
      <c r="F1427" t="s">
        <v>34</v>
      </c>
      <c r="G1427" t="s">
        <v>166</v>
      </c>
      <c r="H1427">
        <v>1</v>
      </c>
      <c r="I1427">
        <v>18.62</v>
      </c>
      <c r="J1427">
        <v>20.71</v>
      </c>
      <c r="K1427">
        <v>9.3490000000000002</v>
      </c>
      <c r="L1427">
        <v>11.439</v>
      </c>
      <c r="M1427">
        <v>36848</v>
      </c>
      <c r="N1427" t="s">
        <v>167</v>
      </c>
      <c r="P1427">
        <v>2.2869999999999999</v>
      </c>
      <c r="V1427" t="s">
        <v>35</v>
      </c>
      <c r="W1427" s="1">
        <v>39049</v>
      </c>
      <c r="X1427">
        <v>20061128</v>
      </c>
      <c r="Y1427">
        <v>0.98198600000000003</v>
      </c>
      <c r="AB1427">
        <v>4.54982891360102E-2</v>
      </c>
      <c r="AI1427" s="2">
        <f t="shared" si="88"/>
        <v>39049</v>
      </c>
      <c r="AJ1427">
        <f t="shared" si="89"/>
        <v>5.0851575400000115</v>
      </c>
      <c r="AK1427">
        <f t="shared" si="90"/>
        <v>5.0851575400000115</v>
      </c>
      <c r="AL1427" s="3">
        <f>Sheet2!$Q$35</f>
        <v>10.235623914817568</v>
      </c>
      <c r="AM1427" s="3">
        <f>Sheet2!$Q$37</f>
        <v>7.8277745832156471</v>
      </c>
      <c r="AN1427" s="3">
        <f>Sheet2!$Q$39</f>
        <v>3.8789864960000009</v>
      </c>
      <c r="AU1427">
        <f t="shared" si="91"/>
        <v>3.6201698052841458E-2</v>
      </c>
      <c r="AV1427">
        <f>VLOOKUP(AI1427,Sheet3!C1459:F4750,4,FALSE)</f>
        <v>162.7344396120196</v>
      </c>
    </row>
    <row r="1428" spans="1:48">
      <c r="A1428">
        <v>67298976</v>
      </c>
      <c r="B1428">
        <v>110</v>
      </c>
      <c r="C1428" t="s">
        <v>164</v>
      </c>
      <c r="D1428">
        <v>0</v>
      </c>
      <c r="E1428" t="s">
        <v>165</v>
      </c>
      <c r="F1428" t="s">
        <v>34</v>
      </c>
      <c r="G1428" t="s">
        <v>166</v>
      </c>
      <c r="H1428">
        <v>1</v>
      </c>
      <c r="I1428">
        <v>18.62</v>
      </c>
      <c r="J1428">
        <v>20.71</v>
      </c>
      <c r="K1428">
        <v>9.3490000000000002</v>
      </c>
      <c r="L1428">
        <v>11.439</v>
      </c>
      <c r="M1428">
        <v>36848</v>
      </c>
      <c r="N1428" t="s">
        <v>167</v>
      </c>
      <c r="P1428">
        <v>2.2869999999999999</v>
      </c>
      <c r="V1428" t="s">
        <v>35</v>
      </c>
      <c r="W1428" s="1">
        <v>39050</v>
      </c>
      <c r="X1428">
        <v>20061129</v>
      </c>
      <c r="Y1428">
        <v>0.98222900000000002</v>
      </c>
      <c r="AB1428">
        <v>3.2506415739945602E-2</v>
      </c>
      <c r="AI1428" s="2">
        <f t="shared" si="88"/>
        <v>39050</v>
      </c>
      <c r="AJ1428">
        <f t="shared" si="89"/>
        <v>5.0647188100000022</v>
      </c>
      <c r="AK1428">
        <f t="shared" si="90"/>
        <v>5.0647188100000022</v>
      </c>
      <c r="AL1428" s="3">
        <f>Sheet2!$Q$35</f>
        <v>10.235623914817568</v>
      </c>
      <c r="AM1428" s="3">
        <f>Sheet2!$Q$37</f>
        <v>7.8277745832156471</v>
      </c>
      <c r="AN1428" s="3">
        <f>Sheet2!$Q$39</f>
        <v>3.8789864960000009</v>
      </c>
      <c r="AU1428">
        <f t="shared" si="91"/>
        <v>3.6056192878965589E-2</v>
      </c>
      <c r="AV1428">
        <f>VLOOKUP(AI1428,Sheet3!C1460:F4751,4,FALSE)</f>
        <v>152.10746271092995</v>
      </c>
    </row>
    <row r="1429" spans="1:48">
      <c r="A1429">
        <v>67321245</v>
      </c>
      <c r="B1429">
        <v>110</v>
      </c>
      <c r="C1429" t="s">
        <v>164</v>
      </c>
      <c r="D1429">
        <v>0</v>
      </c>
      <c r="E1429" t="s">
        <v>165</v>
      </c>
      <c r="F1429" t="s">
        <v>34</v>
      </c>
      <c r="G1429" t="s">
        <v>166</v>
      </c>
      <c r="H1429">
        <v>1</v>
      </c>
      <c r="I1429">
        <v>18.62</v>
      </c>
      <c r="J1429">
        <v>20.71</v>
      </c>
      <c r="K1429">
        <v>9.3490000000000002</v>
      </c>
      <c r="L1429">
        <v>11.439</v>
      </c>
      <c r="M1429">
        <v>36848</v>
      </c>
      <c r="N1429" t="s">
        <v>167</v>
      </c>
      <c r="P1429">
        <v>2.2869999999999999</v>
      </c>
      <c r="V1429" t="s">
        <v>35</v>
      </c>
      <c r="W1429" s="1">
        <v>39051</v>
      </c>
      <c r="X1429">
        <v>20061130</v>
      </c>
      <c r="Y1429">
        <v>0.982962</v>
      </c>
      <c r="AB1429">
        <v>-6.6830624465377304E-3</v>
      </c>
      <c r="AI1429" s="2">
        <f t="shared" si="88"/>
        <v>39051</v>
      </c>
      <c r="AJ1429">
        <f t="shared" si="89"/>
        <v>5.0030661800000047</v>
      </c>
      <c r="AK1429">
        <f t="shared" si="90"/>
        <v>5.0030661800000047</v>
      </c>
      <c r="AL1429" s="3">
        <f>Sheet2!$Q$35</f>
        <v>10.235623914817568</v>
      </c>
      <c r="AM1429" s="3">
        <f>Sheet2!$Q$37</f>
        <v>7.8277745832156471</v>
      </c>
      <c r="AN1429" s="3">
        <f>Sheet2!$Q$39</f>
        <v>3.8789864960000009</v>
      </c>
      <c r="AU1429">
        <f t="shared" si="91"/>
        <v>3.5617282210443121E-2</v>
      </c>
      <c r="AV1429">
        <f>VLOOKUP(AI1429,Sheet3!C1461:F4752,4,FALSE)</f>
        <v>150.61968594477739</v>
      </c>
    </row>
    <row r="1430" spans="1:48">
      <c r="A1430">
        <v>67343089</v>
      </c>
      <c r="B1430">
        <v>110</v>
      </c>
      <c r="C1430" t="s">
        <v>164</v>
      </c>
      <c r="D1430">
        <v>0</v>
      </c>
      <c r="E1430" t="s">
        <v>165</v>
      </c>
      <c r="F1430" t="s">
        <v>34</v>
      </c>
      <c r="G1430" t="s">
        <v>166</v>
      </c>
      <c r="H1430">
        <v>1</v>
      </c>
      <c r="I1430">
        <v>18.62</v>
      </c>
      <c r="J1430">
        <v>20.71</v>
      </c>
      <c r="K1430">
        <v>9.3490000000000002</v>
      </c>
      <c r="L1430">
        <v>11.439</v>
      </c>
      <c r="M1430">
        <v>36848</v>
      </c>
      <c r="N1430" t="s">
        <v>167</v>
      </c>
      <c r="P1430">
        <v>2.2869999999999999</v>
      </c>
      <c r="V1430" t="s">
        <v>35</v>
      </c>
      <c r="W1430" s="1">
        <v>39052</v>
      </c>
      <c r="X1430">
        <v>20061201</v>
      </c>
      <c r="Y1430">
        <v>0.98259200000000002</v>
      </c>
      <c r="AB1430">
        <v>1.30988023952064E-2</v>
      </c>
      <c r="AI1430" s="2">
        <f t="shared" si="88"/>
        <v>39052</v>
      </c>
      <c r="AJ1430">
        <f t="shared" si="89"/>
        <v>5.0341868800000071</v>
      </c>
      <c r="AK1430">
        <f t="shared" si="90"/>
        <v>5.0341868800000071</v>
      </c>
      <c r="AL1430" s="3">
        <f>Sheet2!$Q$35</f>
        <v>10.235623914817568</v>
      </c>
      <c r="AM1430" s="3">
        <f>Sheet2!$Q$37</f>
        <v>7.8277745832156471</v>
      </c>
      <c r="AN1430" s="3">
        <f>Sheet2!$Q$39</f>
        <v>3.8789864960000009</v>
      </c>
      <c r="AU1430">
        <f t="shared" si="91"/>
        <v>3.5838833298237574E-2</v>
      </c>
      <c r="AV1430">
        <f>VLOOKUP(AI1430,Sheet3!C1462:F4753,4,FALSE)</f>
        <v>228.62169639877547</v>
      </c>
    </row>
    <row r="1431" spans="1:48">
      <c r="A1431">
        <v>67365008</v>
      </c>
      <c r="B1431">
        <v>110</v>
      </c>
      <c r="C1431" t="s">
        <v>164</v>
      </c>
      <c r="D1431">
        <v>0</v>
      </c>
      <c r="E1431" t="s">
        <v>165</v>
      </c>
      <c r="F1431" t="s">
        <v>34</v>
      </c>
      <c r="G1431" t="s">
        <v>166</v>
      </c>
      <c r="H1431">
        <v>1</v>
      </c>
      <c r="I1431">
        <v>18.62</v>
      </c>
      <c r="J1431">
        <v>20.71</v>
      </c>
      <c r="K1431">
        <v>9.3490000000000002</v>
      </c>
      <c r="L1431">
        <v>11.439</v>
      </c>
      <c r="M1431">
        <v>36848</v>
      </c>
      <c r="N1431" t="s">
        <v>167</v>
      </c>
      <c r="P1431">
        <v>2.2869999999999999</v>
      </c>
      <c r="V1431" t="s">
        <v>35</v>
      </c>
      <c r="W1431" s="1">
        <v>39053</v>
      </c>
      <c r="X1431">
        <v>20061202</v>
      </c>
      <c r="Y1431">
        <v>0.98242099999999999</v>
      </c>
      <c r="AB1431">
        <v>2.2241231822068601E-2</v>
      </c>
      <c r="AI1431" s="2">
        <f t="shared" si="88"/>
        <v>39053</v>
      </c>
      <c r="AJ1431">
        <f t="shared" si="89"/>
        <v>5.0485696900000079</v>
      </c>
      <c r="AK1431">
        <f t="shared" si="90"/>
        <v>5.0485696900000079</v>
      </c>
      <c r="AL1431" s="3">
        <f>Sheet2!$Q$35</f>
        <v>10.235623914817568</v>
      </c>
      <c r="AM1431" s="3">
        <f>Sheet2!$Q$37</f>
        <v>7.8277745832156471</v>
      </c>
      <c r="AN1431" s="3">
        <f>Sheet2!$Q$39</f>
        <v>3.8789864960000009</v>
      </c>
      <c r="AU1431">
        <f t="shared" si="91"/>
        <v>3.5941225828002035E-2</v>
      </c>
      <c r="AV1431">
        <f>VLOOKUP(AI1431,Sheet3!C1463:F4754,4,FALSE)</f>
        <v>347.64383769097964</v>
      </c>
    </row>
    <row r="1432" spans="1:48">
      <c r="A1432">
        <v>67387285</v>
      </c>
      <c r="B1432">
        <v>110</v>
      </c>
      <c r="C1432" t="s">
        <v>164</v>
      </c>
      <c r="D1432">
        <v>0</v>
      </c>
      <c r="E1432" t="s">
        <v>165</v>
      </c>
      <c r="F1432" t="s">
        <v>34</v>
      </c>
      <c r="G1432" t="s">
        <v>166</v>
      </c>
      <c r="H1432">
        <v>1</v>
      </c>
      <c r="I1432">
        <v>18.62</v>
      </c>
      <c r="J1432">
        <v>20.71</v>
      </c>
      <c r="K1432">
        <v>9.3490000000000002</v>
      </c>
      <c r="L1432">
        <v>11.439</v>
      </c>
      <c r="M1432">
        <v>36848</v>
      </c>
      <c r="N1432" t="s">
        <v>167</v>
      </c>
      <c r="P1432">
        <v>2.2869999999999999</v>
      </c>
      <c r="V1432" t="s">
        <v>35</v>
      </c>
      <c r="W1432" s="1">
        <v>39054</v>
      </c>
      <c r="X1432">
        <v>20061203</v>
      </c>
      <c r="Y1432">
        <v>0.98224299999999998</v>
      </c>
      <c r="AB1432">
        <v>3.1757912745935798E-2</v>
      </c>
      <c r="AI1432" s="2">
        <f t="shared" si="88"/>
        <v>39054</v>
      </c>
      <c r="AJ1432">
        <f t="shared" si="89"/>
        <v>5.063541270000016</v>
      </c>
      <c r="AK1432">
        <f t="shared" si="90"/>
        <v>5.063541270000016</v>
      </c>
      <c r="AL1432" s="3">
        <f>Sheet2!$Q$35</f>
        <v>10.235623914817568</v>
      </c>
      <c r="AM1432" s="3">
        <f>Sheet2!$Q$37</f>
        <v>7.8277745832156471</v>
      </c>
      <c r="AN1432" s="3">
        <f>Sheet2!$Q$39</f>
        <v>3.8789864960000009</v>
      </c>
      <c r="AU1432">
        <f t="shared" si="91"/>
        <v>3.6047809864832921E-2</v>
      </c>
      <c r="AV1432">
        <f>VLOOKUP(AI1432,Sheet3!C1464:F4755,4,FALSE)</f>
        <v>480.83528151796997</v>
      </c>
    </row>
    <row r="1433" spans="1:48">
      <c r="A1433">
        <v>67408508</v>
      </c>
      <c r="B1433">
        <v>110</v>
      </c>
      <c r="C1433" t="s">
        <v>164</v>
      </c>
      <c r="D1433">
        <v>0</v>
      </c>
      <c r="E1433" t="s">
        <v>165</v>
      </c>
      <c r="F1433" t="s">
        <v>34</v>
      </c>
      <c r="G1433" t="s">
        <v>166</v>
      </c>
      <c r="H1433">
        <v>1</v>
      </c>
      <c r="I1433">
        <v>18.62</v>
      </c>
      <c r="J1433">
        <v>20.71</v>
      </c>
      <c r="K1433">
        <v>9.3490000000000002</v>
      </c>
      <c r="L1433">
        <v>11.439</v>
      </c>
      <c r="M1433">
        <v>36848</v>
      </c>
      <c r="N1433" t="s">
        <v>167</v>
      </c>
      <c r="P1433">
        <v>2.2869999999999999</v>
      </c>
      <c r="V1433" t="s">
        <v>35</v>
      </c>
      <c r="W1433" s="1">
        <v>39055</v>
      </c>
      <c r="X1433">
        <v>20061204</v>
      </c>
      <c r="Y1433">
        <v>0.98208200000000001</v>
      </c>
      <c r="AB1433">
        <v>4.0365697177071801E-2</v>
      </c>
      <c r="AI1433" s="2">
        <f t="shared" si="88"/>
        <v>39055</v>
      </c>
      <c r="AJ1433">
        <f t="shared" si="89"/>
        <v>5.0770829800000001</v>
      </c>
      <c r="AK1433">
        <f t="shared" si="90"/>
        <v>5.0770829800000001</v>
      </c>
      <c r="AL1433" s="3">
        <f>Sheet2!$Q$35</f>
        <v>10.235623914817568</v>
      </c>
      <c r="AM1433" s="3">
        <f>Sheet2!$Q$37</f>
        <v>7.8277745832156471</v>
      </c>
      <c r="AN1433" s="3">
        <f>Sheet2!$Q$39</f>
        <v>3.8789864960000009</v>
      </c>
      <c r="AU1433">
        <f t="shared" si="91"/>
        <v>3.6144214527359581E-2</v>
      </c>
      <c r="AV1433">
        <f>VLOOKUP(AI1433,Sheet3!C1465:F4756,4,FALSE)</f>
        <v>624.15777665733242</v>
      </c>
    </row>
    <row r="1434" spans="1:48">
      <c r="A1434">
        <v>67430770</v>
      </c>
      <c r="B1434">
        <v>110</v>
      </c>
      <c r="C1434" t="s">
        <v>164</v>
      </c>
      <c r="D1434">
        <v>0</v>
      </c>
      <c r="E1434" t="s">
        <v>165</v>
      </c>
      <c r="F1434" t="s">
        <v>34</v>
      </c>
      <c r="G1434" t="s">
        <v>166</v>
      </c>
      <c r="H1434">
        <v>1</v>
      </c>
      <c r="I1434">
        <v>18.62</v>
      </c>
      <c r="J1434">
        <v>20.71</v>
      </c>
      <c r="K1434">
        <v>9.3490000000000002</v>
      </c>
      <c r="L1434">
        <v>11.439</v>
      </c>
      <c r="M1434">
        <v>36848</v>
      </c>
      <c r="N1434" t="s">
        <v>167</v>
      </c>
      <c r="P1434">
        <v>2.2869999999999999</v>
      </c>
      <c r="V1434" t="s">
        <v>35</v>
      </c>
      <c r="W1434" s="1">
        <v>39056</v>
      </c>
      <c r="X1434">
        <v>20061205</v>
      </c>
      <c r="Y1434">
        <v>0.98285</v>
      </c>
      <c r="AB1434">
        <v>-6.9503849444187095E-4</v>
      </c>
      <c r="AI1434" s="2">
        <f t="shared" si="88"/>
        <v>39056</v>
      </c>
      <c r="AJ1434">
        <f t="shared" si="89"/>
        <v>5.0124865000000085</v>
      </c>
      <c r="AK1434">
        <f t="shared" si="90"/>
        <v>5.0124865000000085</v>
      </c>
      <c r="AL1434" s="3">
        <f>Sheet2!$Q$35</f>
        <v>10.235623914817568</v>
      </c>
      <c r="AM1434" s="3">
        <f>Sheet2!$Q$37</f>
        <v>7.8277745832156471</v>
      </c>
      <c r="AN1434" s="3">
        <f>Sheet2!$Q$39</f>
        <v>3.8789864960000009</v>
      </c>
      <c r="AU1434">
        <f t="shared" si="91"/>
        <v>3.5684346323505249E-2</v>
      </c>
      <c r="AV1434">
        <f>VLOOKUP(AI1434,Sheet3!C1466:F4757,4,FALSE)</f>
        <v>695.71275445800279</v>
      </c>
    </row>
    <row r="1435" spans="1:48">
      <c r="A1435">
        <v>67452554</v>
      </c>
      <c r="B1435">
        <v>110</v>
      </c>
      <c r="C1435" t="s">
        <v>164</v>
      </c>
      <c r="D1435">
        <v>0</v>
      </c>
      <c r="E1435" t="s">
        <v>165</v>
      </c>
      <c r="F1435" t="s">
        <v>34</v>
      </c>
      <c r="G1435" t="s">
        <v>166</v>
      </c>
      <c r="H1435">
        <v>1</v>
      </c>
      <c r="I1435">
        <v>18.62</v>
      </c>
      <c r="J1435">
        <v>20.71</v>
      </c>
      <c r="K1435">
        <v>9.3490000000000002</v>
      </c>
      <c r="L1435">
        <v>11.439</v>
      </c>
      <c r="M1435">
        <v>36848</v>
      </c>
      <c r="N1435" t="s">
        <v>167</v>
      </c>
      <c r="P1435">
        <v>2.2869999999999999</v>
      </c>
      <c r="V1435" t="s">
        <v>35</v>
      </c>
      <c r="W1435" s="1">
        <v>39057</v>
      </c>
      <c r="X1435">
        <v>20061206</v>
      </c>
      <c r="Y1435">
        <v>0.98385500000000004</v>
      </c>
      <c r="AB1435">
        <v>-5.4426860564589098E-2</v>
      </c>
      <c r="AI1435" s="2">
        <f t="shared" si="88"/>
        <v>39057</v>
      </c>
      <c r="AJ1435">
        <f t="shared" si="89"/>
        <v>4.9279559499999976</v>
      </c>
      <c r="AK1435">
        <f t="shared" si="90"/>
        <v>4.9279559499999976</v>
      </c>
      <c r="AL1435" s="3">
        <f>Sheet2!$Q$35</f>
        <v>10.235623914817568</v>
      </c>
      <c r="AM1435" s="3">
        <f>Sheet2!$Q$37</f>
        <v>7.8277745832156471</v>
      </c>
      <c r="AN1435" s="3">
        <f>Sheet2!$Q$39</f>
        <v>3.8789864960000009</v>
      </c>
      <c r="AU1435">
        <f t="shared" si="91"/>
        <v>3.5082565666117595E-2</v>
      </c>
      <c r="AV1435">
        <f>VLOOKUP(AI1435,Sheet3!C1467:F4758,4,FALSE)</f>
        <v>718.3836385136608</v>
      </c>
    </row>
    <row r="1436" spans="1:48">
      <c r="A1436">
        <v>67474837</v>
      </c>
      <c r="B1436">
        <v>110</v>
      </c>
      <c r="C1436" t="s">
        <v>164</v>
      </c>
      <c r="D1436">
        <v>0</v>
      </c>
      <c r="E1436" t="s">
        <v>165</v>
      </c>
      <c r="F1436" t="s">
        <v>34</v>
      </c>
      <c r="G1436" t="s">
        <v>166</v>
      </c>
      <c r="H1436">
        <v>1</v>
      </c>
      <c r="I1436">
        <v>18.62</v>
      </c>
      <c r="J1436">
        <v>20.71</v>
      </c>
      <c r="K1436">
        <v>9.3490000000000002</v>
      </c>
      <c r="L1436">
        <v>11.439</v>
      </c>
      <c r="M1436">
        <v>36848</v>
      </c>
      <c r="N1436" t="s">
        <v>167</v>
      </c>
      <c r="P1436">
        <v>2.2869999999999999</v>
      </c>
      <c r="V1436" t="s">
        <v>35</v>
      </c>
      <c r="W1436" s="1">
        <v>39058</v>
      </c>
      <c r="X1436">
        <v>20061207</v>
      </c>
      <c r="Y1436">
        <v>0.98364099999999999</v>
      </c>
      <c r="AB1436">
        <v>-4.2985457656117797E-2</v>
      </c>
      <c r="AI1436" s="2">
        <f t="shared" si="88"/>
        <v>39058</v>
      </c>
      <c r="AJ1436">
        <f t="shared" si="89"/>
        <v>4.9459554900000029</v>
      </c>
      <c r="AK1436">
        <f t="shared" si="90"/>
        <v>4.9459554900000029</v>
      </c>
      <c r="AL1436" s="3">
        <f>Sheet2!$Q$35</f>
        <v>10.235623914817568</v>
      </c>
      <c r="AM1436" s="3">
        <f>Sheet2!$Q$37</f>
        <v>7.8277745832156471</v>
      </c>
      <c r="AN1436" s="3">
        <f>Sheet2!$Q$39</f>
        <v>3.8789864960000009</v>
      </c>
      <c r="AU1436">
        <f t="shared" si="91"/>
        <v>3.5210706025004139E-2</v>
      </c>
      <c r="AV1436">
        <f>VLOOKUP(AI1436,Sheet3!C1468:F4759,4,FALSE)</f>
        <v>703.50587085213522</v>
      </c>
    </row>
    <row r="1437" spans="1:48">
      <c r="A1437">
        <v>67496756</v>
      </c>
      <c r="B1437">
        <v>110</v>
      </c>
      <c r="C1437" t="s">
        <v>164</v>
      </c>
      <c r="D1437">
        <v>0</v>
      </c>
      <c r="E1437" t="s">
        <v>165</v>
      </c>
      <c r="F1437" t="s">
        <v>34</v>
      </c>
      <c r="G1437" t="s">
        <v>166</v>
      </c>
      <c r="H1437">
        <v>1</v>
      </c>
      <c r="I1437">
        <v>18.62</v>
      </c>
      <c r="J1437">
        <v>20.71</v>
      </c>
      <c r="K1437">
        <v>9.3490000000000002</v>
      </c>
      <c r="L1437">
        <v>11.439</v>
      </c>
      <c r="M1437">
        <v>36848</v>
      </c>
      <c r="N1437" t="s">
        <v>167</v>
      </c>
      <c r="P1437">
        <v>2.2869999999999999</v>
      </c>
      <c r="V1437" t="s">
        <v>35</v>
      </c>
      <c r="W1437" s="1">
        <v>39059</v>
      </c>
      <c r="X1437">
        <v>20061208</v>
      </c>
      <c r="Y1437">
        <v>0.98276799999999997</v>
      </c>
      <c r="AB1437">
        <v>3.6890504704868302E-3</v>
      </c>
      <c r="AI1437" s="2">
        <f t="shared" si="88"/>
        <v>39059</v>
      </c>
      <c r="AJ1437">
        <f t="shared" si="89"/>
        <v>5.0193835200000052</v>
      </c>
      <c r="AK1437">
        <f t="shared" si="90"/>
        <v>5.0193835200000052</v>
      </c>
      <c r="AL1437" s="3">
        <f>Sheet2!$Q$35</f>
        <v>10.235623914817568</v>
      </c>
      <c r="AM1437" s="3">
        <f>Sheet2!$Q$37</f>
        <v>7.8277745832156471</v>
      </c>
      <c r="AN1437" s="3">
        <f>Sheet2!$Q$39</f>
        <v>3.8789864960000009</v>
      </c>
      <c r="AU1437">
        <f t="shared" si="91"/>
        <v>3.5733446834854257E-2</v>
      </c>
      <c r="AV1437">
        <f>VLOOKUP(AI1437,Sheet3!C1469:F4760,4,FALSE)</f>
        <v>601.48689260167453</v>
      </c>
    </row>
    <row r="1438" spans="1:48">
      <c r="A1438">
        <v>67519046</v>
      </c>
      <c r="B1438">
        <v>110</v>
      </c>
      <c r="C1438" t="s">
        <v>164</v>
      </c>
      <c r="D1438">
        <v>0</v>
      </c>
      <c r="E1438" t="s">
        <v>165</v>
      </c>
      <c r="F1438" t="s">
        <v>34</v>
      </c>
      <c r="G1438" t="s">
        <v>166</v>
      </c>
      <c r="H1438">
        <v>1</v>
      </c>
      <c r="I1438">
        <v>18.62</v>
      </c>
      <c r="J1438">
        <v>20.71</v>
      </c>
      <c r="K1438">
        <v>9.3490000000000002</v>
      </c>
      <c r="L1438">
        <v>11.439</v>
      </c>
      <c r="M1438">
        <v>36848</v>
      </c>
      <c r="N1438" t="s">
        <v>167</v>
      </c>
      <c r="P1438">
        <v>2.2869999999999999</v>
      </c>
      <c r="V1438" t="s">
        <v>35</v>
      </c>
      <c r="W1438" s="1">
        <v>39060</v>
      </c>
      <c r="X1438">
        <v>20061209</v>
      </c>
      <c r="Y1438">
        <v>0.98285999999999996</v>
      </c>
      <c r="AB1438">
        <v>-1.22968349016228E-3</v>
      </c>
      <c r="AI1438" s="2">
        <f t="shared" si="88"/>
        <v>39060</v>
      </c>
      <c r="AJ1438">
        <f t="shared" si="89"/>
        <v>5.0116454000000061</v>
      </c>
      <c r="AK1438">
        <f t="shared" si="90"/>
        <v>5.0116454000000061</v>
      </c>
      <c r="AL1438" s="3">
        <f>Sheet2!$Q$35</f>
        <v>10.235623914817568</v>
      </c>
      <c r="AM1438" s="3">
        <f>Sheet2!$Q$37</f>
        <v>7.8277745832156471</v>
      </c>
      <c r="AN1438" s="3">
        <f>Sheet2!$Q$39</f>
        <v>3.8789864960000009</v>
      </c>
      <c r="AU1438">
        <f t="shared" si="91"/>
        <v>3.5678358456267545E-2</v>
      </c>
      <c r="AV1438">
        <f>VLOOKUP(AI1438,Sheet3!C1470:F4761,4,FALSE)</f>
        <v>470.84592323094569</v>
      </c>
    </row>
    <row r="1439" spans="1:48">
      <c r="A1439">
        <v>67540340</v>
      </c>
      <c r="B1439">
        <v>110</v>
      </c>
      <c r="C1439" t="s">
        <v>164</v>
      </c>
      <c r="D1439">
        <v>0</v>
      </c>
      <c r="E1439" t="s">
        <v>165</v>
      </c>
      <c r="F1439" t="s">
        <v>34</v>
      </c>
      <c r="G1439" t="s">
        <v>166</v>
      </c>
      <c r="H1439">
        <v>1</v>
      </c>
      <c r="I1439">
        <v>18.62</v>
      </c>
      <c r="J1439">
        <v>20.71</v>
      </c>
      <c r="K1439">
        <v>9.3490000000000002</v>
      </c>
      <c r="L1439">
        <v>11.439</v>
      </c>
      <c r="M1439">
        <v>36848</v>
      </c>
      <c r="N1439" t="s">
        <v>167</v>
      </c>
      <c r="P1439">
        <v>2.2869999999999999</v>
      </c>
      <c r="V1439" t="s">
        <v>35</v>
      </c>
      <c r="W1439" s="1">
        <v>39061</v>
      </c>
      <c r="X1439">
        <v>20061210</v>
      </c>
      <c r="Y1439">
        <v>0.98163999999999996</v>
      </c>
      <c r="AB1439">
        <v>6.3997005988024103E-2</v>
      </c>
      <c r="AI1439" s="2">
        <f t="shared" si="88"/>
        <v>39061</v>
      </c>
      <c r="AJ1439">
        <f t="shared" si="89"/>
        <v>5.1142596000000111</v>
      </c>
      <c r="AK1439">
        <f t="shared" si="90"/>
        <v>5.1142596000000111</v>
      </c>
      <c r="AL1439" s="3">
        <f>Sheet2!$Q$35</f>
        <v>10.235623914817568</v>
      </c>
      <c r="AM1439" s="3">
        <f>Sheet2!$Q$37</f>
        <v>7.8277745832156471</v>
      </c>
      <c r="AN1439" s="3">
        <f>Sheet2!$Q$39</f>
        <v>3.8789864960000009</v>
      </c>
      <c r="AU1439">
        <f t="shared" si="91"/>
        <v>3.6408878259265441E-2</v>
      </c>
      <c r="AV1439">
        <f>VLOOKUP(AI1439,Sheet3!C1471:F4762,4,FALSE)</f>
        <v>344.03066554460912</v>
      </c>
    </row>
    <row r="1440" spans="1:48">
      <c r="A1440">
        <v>67562698</v>
      </c>
      <c r="B1440">
        <v>110</v>
      </c>
      <c r="C1440" t="s">
        <v>164</v>
      </c>
      <c r="D1440">
        <v>0</v>
      </c>
      <c r="E1440" t="s">
        <v>165</v>
      </c>
      <c r="F1440" t="s">
        <v>34</v>
      </c>
      <c r="G1440" t="s">
        <v>166</v>
      </c>
      <c r="H1440">
        <v>1</v>
      </c>
      <c r="I1440">
        <v>18.62</v>
      </c>
      <c r="J1440">
        <v>20.71</v>
      </c>
      <c r="K1440">
        <v>9.3490000000000002</v>
      </c>
      <c r="L1440">
        <v>11.439</v>
      </c>
      <c r="M1440">
        <v>36848</v>
      </c>
      <c r="N1440" t="s">
        <v>167</v>
      </c>
      <c r="P1440">
        <v>2.2869999999999999</v>
      </c>
      <c r="V1440" t="s">
        <v>35</v>
      </c>
      <c r="W1440" s="1">
        <v>39062</v>
      </c>
      <c r="X1440">
        <v>20061211</v>
      </c>
      <c r="Y1440">
        <v>0.98353000000000002</v>
      </c>
      <c r="AB1440">
        <v>-3.7050898203595702E-2</v>
      </c>
      <c r="AI1440" s="2">
        <f t="shared" si="88"/>
        <v>39062</v>
      </c>
      <c r="AJ1440">
        <f t="shared" si="89"/>
        <v>4.9552917000000036</v>
      </c>
      <c r="AK1440">
        <f t="shared" si="90"/>
        <v>4.9552917000000036</v>
      </c>
      <c r="AL1440" s="3">
        <f>Sheet2!$Q$35</f>
        <v>10.235623914817568</v>
      </c>
      <c r="AM1440" s="3">
        <f>Sheet2!$Q$37</f>
        <v>7.8277745832156471</v>
      </c>
      <c r="AN1440" s="3">
        <f>Sheet2!$Q$39</f>
        <v>3.8789864960000009</v>
      </c>
      <c r="AU1440">
        <f t="shared" si="91"/>
        <v>3.5277171351342479E-2</v>
      </c>
      <c r="AV1440">
        <f>VLOOKUP(AI1440,Sheet3!C1472:F4763,4,FALSE)</f>
        <v>238.39851514777794</v>
      </c>
    </row>
    <row r="1441" spans="1:48">
      <c r="A1441">
        <v>67584581</v>
      </c>
      <c r="B1441">
        <v>110</v>
      </c>
      <c r="C1441" t="s">
        <v>164</v>
      </c>
      <c r="D1441">
        <v>0</v>
      </c>
      <c r="E1441" t="s">
        <v>165</v>
      </c>
      <c r="F1441" t="s">
        <v>34</v>
      </c>
      <c r="G1441" t="s">
        <v>166</v>
      </c>
      <c r="H1441">
        <v>1</v>
      </c>
      <c r="I1441">
        <v>18.62</v>
      </c>
      <c r="J1441">
        <v>20.71</v>
      </c>
      <c r="K1441">
        <v>9.3490000000000002</v>
      </c>
      <c r="L1441">
        <v>11.439</v>
      </c>
      <c r="M1441">
        <v>36848</v>
      </c>
      <c r="N1441" t="s">
        <v>167</v>
      </c>
      <c r="P1441">
        <v>2.2869999999999999</v>
      </c>
      <c r="V1441" t="s">
        <v>35</v>
      </c>
      <c r="W1441" s="1">
        <v>39063</v>
      </c>
      <c r="X1441">
        <v>20061212</v>
      </c>
      <c r="Y1441">
        <v>0.98423799999999995</v>
      </c>
      <c r="AB1441">
        <v>-7.4903763900769096E-2</v>
      </c>
      <c r="AI1441" s="2">
        <f t="shared" si="88"/>
        <v>39063</v>
      </c>
      <c r="AJ1441">
        <f t="shared" si="89"/>
        <v>4.895741820000012</v>
      </c>
      <c r="AK1441">
        <f t="shared" si="90"/>
        <v>4.895741820000012</v>
      </c>
      <c r="AL1441" s="3">
        <f>Sheet2!$Q$35</f>
        <v>10.235623914817568</v>
      </c>
      <c r="AM1441" s="3">
        <f>Sheet2!$Q$37</f>
        <v>7.8277745832156471</v>
      </c>
      <c r="AN1441" s="3">
        <f>Sheet2!$Q$39</f>
        <v>3.8789864960000009</v>
      </c>
      <c r="AU1441">
        <f t="shared" si="91"/>
        <v>3.4853230350914269E-2</v>
      </c>
      <c r="AV1441">
        <f>VLOOKUP(AI1441,Sheet3!C1473:F4764,4,FALSE)</f>
        <v>203.68372393755175</v>
      </c>
    </row>
    <row r="1442" spans="1:48">
      <c r="A1442">
        <v>67606371</v>
      </c>
      <c r="B1442">
        <v>110</v>
      </c>
      <c r="C1442" t="s">
        <v>164</v>
      </c>
      <c r="D1442">
        <v>0</v>
      </c>
      <c r="E1442" t="s">
        <v>165</v>
      </c>
      <c r="F1442" t="s">
        <v>34</v>
      </c>
      <c r="G1442" t="s">
        <v>166</v>
      </c>
      <c r="H1442">
        <v>1</v>
      </c>
      <c r="I1442">
        <v>18.62</v>
      </c>
      <c r="J1442">
        <v>20.71</v>
      </c>
      <c r="K1442">
        <v>9.3490000000000002</v>
      </c>
      <c r="L1442">
        <v>11.439</v>
      </c>
      <c r="M1442">
        <v>36848</v>
      </c>
      <c r="N1442" t="s">
        <v>167</v>
      </c>
      <c r="P1442">
        <v>2.2869999999999999</v>
      </c>
      <c r="V1442" t="s">
        <v>35</v>
      </c>
      <c r="W1442" s="1">
        <v>39064</v>
      </c>
      <c r="X1442">
        <v>20061213</v>
      </c>
      <c r="Y1442">
        <v>0.98616000000000004</v>
      </c>
      <c r="AB1442">
        <v>-0.177662532078704</v>
      </c>
      <c r="AI1442" s="2">
        <f t="shared" si="88"/>
        <v>39064</v>
      </c>
      <c r="AJ1442">
        <f t="shared" si="89"/>
        <v>4.7340824000000055</v>
      </c>
      <c r="AK1442">
        <f t="shared" si="90"/>
        <v>4.7340824000000055</v>
      </c>
      <c r="AL1442" s="3">
        <f>Sheet2!$Q$35</f>
        <v>10.235623914817568</v>
      </c>
      <c r="AM1442" s="3">
        <f>Sheet2!$Q$37</f>
        <v>7.8277745832156471</v>
      </c>
      <c r="AN1442" s="3">
        <f>Sheet2!$Q$39</f>
        <v>3.8789864960000009</v>
      </c>
      <c r="AU1442">
        <f t="shared" si="91"/>
        <v>3.3702362267830709E-2</v>
      </c>
      <c r="AV1442">
        <f>VLOOKUP(AI1442,Sheet3!C1474:F4765,4,FALSE)</f>
        <v>226.63799404390539</v>
      </c>
    </row>
    <row r="1443" spans="1:48">
      <c r="A1443">
        <v>67628680</v>
      </c>
      <c r="B1443">
        <v>110</v>
      </c>
      <c r="C1443" t="s">
        <v>164</v>
      </c>
      <c r="D1443">
        <v>0</v>
      </c>
      <c r="E1443" t="s">
        <v>165</v>
      </c>
      <c r="F1443" t="s">
        <v>34</v>
      </c>
      <c r="G1443" t="s">
        <v>166</v>
      </c>
      <c r="H1443">
        <v>1</v>
      </c>
      <c r="I1443">
        <v>18.62</v>
      </c>
      <c r="J1443">
        <v>20.71</v>
      </c>
      <c r="K1443">
        <v>9.3490000000000002</v>
      </c>
      <c r="L1443">
        <v>11.439</v>
      </c>
      <c r="M1443">
        <v>36848</v>
      </c>
      <c r="N1443" t="s">
        <v>167</v>
      </c>
      <c r="P1443">
        <v>2.2869999999999999</v>
      </c>
      <c r="V1443" t="s">
        <v>35</v>
      </c>
      <c r="W1443" s="1">
        <v>39065</v>
      </c>
      <c r="X1443">
        <v>20061214</v>
      </c>
      <c r="Y1443">
        <v>0.98718799999999995</v>
      </c>
      <c r="AB1443">
        <v>-0.23262403763900699</v>
      </c>
      <c r="AI1443" s="2">
        <f t="shared" si="88"/>
        <v>39065</v>
      </c>
      <c r="AJ1443">
        <f t="shared" si="89"/>
        <v>4.647617320000009</v>
      </c>
      <c r="AK1443">
        <f t="shared" si="90"/>
        <v>4.647617320000009</v>
      </c>
      <c r="AL1443" s="3">
        <f>Sheet2!$Q$35</f>
        <v>10.235623914817568</v>
      </c>
      <c r="AM1443" s="3">
        <f>Sheet2!$Q$37</f>
        <v>7.8277745832156471</v>
      </c>
      <c r="AN1443" s="3">
        <f>Sheet2!$Q$39</f>
        <v>3.8789864960000009</v>
      </c>
      <c r="AU1443">
        <f t="shared" si="91"/>
        <v>3.3086809515796477E-2</v>
      </c>
      <c r="AV1443">
        <f>VLOOKUP(AI1443,Sheet3!C1475:F4766,4,FALSE)</f>
        <v>263.47818063434954</v>
      </c>
    </row>
    <row r="1444" spans="1:48">
      <c r="A1444">
        <v>67650534</v>
      </c>
      <c r="B1444">
        <v>110</v>
      </c>
      <c r="C1444" t="s">
        <v>164</v>
      </c>
      <c r="D1444">
        <v>0</v>
      </c>
      <c r="E1444" t="s">
        <v>165</v>
      </c>
      <c r="F1444" t="s">
        <v>34</v>
      </c>
      <c r="G1444" t="s">
        <v>166</v>
      </c>
      <c r="H1444">
        <v>1</v>
      </c>
      <c r="I1444">
        <v>18.62</v>
      </c>
      <c r="J1444">
        <v>20.71</v>
      </c>
      <c r="K1444">
        <v>9.3490000000000002</v>
      </c>
      <c r="L1444">
        <v>11.439</v>
      </c>
      <c r="M1444">
        <v>36848</v>
      </c>
      <c r="N1444" t="s">
        <v>167</v>
      </c>
      <c r="P1444">
        <v>2.2869999999999999</v>
      </c>
      <c r="V1444" t="s">
        <v>35</v>
      </c>
      <c r="W1444" s="1">
        <v>39066</v>
      </c>
      <c r="X1444">
        <v>20061215</v>
      </c>
      <c r="Y1444">
        <v>0.98669399999999996</v>
      </c>
      <c r="AB1444">
        <v>-0.20621257485029901</v>
      </c>
      <c r="AI1444" s="2">
        <f t="shared" si="88"/>
        <v>39066</v>
      </c>
      <c r="AJ1444">
        <f t="shared" si="89"/>
        <v>4.6891676600000096</v>
      </c>
      <c r="AK1444">
        <f t="shared" si="90"/>
        <v>4.6891676600000096</v>
      </c>
      <c r="AL1444" s="3">
        <f>Sheet2!$Q$35</f>
        <v>10.235623914817568</v>
      </c>
      <c r="AM1444" s="3">
        <f>Sheet2!$Q$37</f>
        <v>7.8277745832156471</v>
      </c>
      <c r="AN1444" s="3">
        <f>Sheet2!$Q$39</f>
        <v>3.8789864960000009</v>
      </c>
      <c r="AU1444">
        <f t="shared" si="91"/>
        <v>3.3382610157338233E-2</v>
      </c>
      <c r="AV1444">
        <f>VLOOKUP(AI1444,Sheet3!C1476:F4767,4,FALSE)</f>
        <v>304.64000449790348</v>
      </c>
    </row>
    <row r="1445" spans="1:48">
      <c r="A1445">
        <v>67672879</v>
      </c>
      <c r="B1445">
        <v>110</v>
      </c>
      <c r="C1445" t="s">
        <v>164</v>
      </c>
      <c r="D1445">
        <v>0</v>
      </c>
      <c r="E1445" t="s">
        <v>165</v>
      </c>
      <c r="F1445" t="s">
        <v>34</v>
      </c>
      <c r="G1445" t="s">
        <v>166</v>
      </c>
      <c r="H1445">
        <v>1</v>
      </c>
      <c r="I1445">
        <v>18.62</v>
      </c>
      <c r="J1445">
        <v>20.71</v>
      </c>
      <c r="K1445">
        <v>9.3490000000000002</v>
      </c>
      <c r="L1445">
        <v>11.439</v>
      </c>
      <c r="M1445">
        <v>36848</v>
      </c>
      <c r="N1445" t="s">
        <v>167</v>
      </c>
      <c r="P1445">
        <v>2.2869999999999999</v>
      </c>
      <c r="V1445" t="s">
        <v>35</v>
      </c>
      <c r="W1445" s="1">
        <v>39067</v>
      </c>
      <c r="X1445">
        <v>20061216</v>
      </c>
      <c r="Y1445">
        <v>0.98474700000000004</v>
      </c>
      <c r="AB1445">
        <v>-0.102117194183067</v>
      </c>
      <c r="AI1445" s="2">
        <f t="shared" si="88"/>
        <v>39067</v>
      </c>
      <c r="AJ1445">
        <f t="shared" si="89"/>
        <v>4.8529298300000079</v>
      </c>
      <c r="AK1445">
        <f t="shared" si="90"/>
        <v>4.8529298300000079</v>
      </c>
      <c r="AL1445" s="3">
        <f>Sheet2!$Q$35</f>
        <v>10.235623914817568</v>
      </c>
      <c r="AM1445" s="3">
        <f>Sheet2!$Q$37</f>
        <v>7.8277745832156471</v>
      </c>
      <c r="AN1445" s="3">
        <f>Sheet2!$Q$39</f>
        <v>3.8789864960000009</v>
      </c>
      <c r="AU1445">
        <f t="shared" si="91"/>
        <v>3.4548447908515953E-2</v>
      </c>
      <c r="AV1445">
        <f>VLOOKUP(AI1445,Sheet3!C1477:F4768,4,FALSE)</f>
        <v>342.89712134182622</v>
      </c>
    </row>
    <row r="1446" spans="1:48">
      <c r="A1446">
        <v>67694683</v>
      </c>
      <c r="B1446">
        <v>110</v>
      </c>
      <c r="C1446" t="s">
        <v>164</v>
      </c>
      <c r="D1446">
        <v>0</v>
      </c>
      <c r="E1446" t="s">
        <v>165</v>
      </c>
      <c r="F1446" t="s">
        <v>34</v>
      </c>
      <c r="G1446" t="s">
        <v>166</v>
      </c>
      <c r="H1446">
        <v>1</v>
      </c>
      <c r="I1446">
        <v>18.62</v>
      </c>
      <c r="J1446">
        <v>20.71</v>
      </c>
      <c r="K1446">
        <v>9.3490000000000002</v>
      </c>
      <c r="L1446">
        <v>11.439</v>
      </c>
      <c r="M1446">
        <v>36848</v>
      </c>
      <c r="N1446" t="s">
        <v>167</v>
      </c>
      <c r="P1446">
        <v>2.2869999999999999</v>
      </c>
      <c r="V1446" t="s">
        <v>35</v>
      </c>
      <c r="W1446" s="1">
        <v>39068</v>
      </c>
      <c r="X1446">
        <v>20061217</v>
      </c>
      <c r="Y1446">
        <v>0.98391399999999996</v>
      </c>
      <c r="AB1446">
        <v>-5.7581266039349599E-2</v>
      </c>
      <c r="AI1446" s="2">
        <f t="shared" si="88"/>
        <v>39068</v>
      </c>
      <c r="AJ1446">
        <f t="shared" si="89"/>
        <v>4.9229934600000149</v>
      </c>
      <c r="AK1446">
        <f t="shared" si="90"/>
        <v>4.9229934600000149</v>
      </c>
      <c r="AL1446" s="3">
        <f>Sheet2!$Q$35</f>
        <v>10.235623914817568</v>
      </c>
      <c r="AM1446" s="3">
        <f>Sheet2!$Q$37</f>
        <v>7.8277745832156471</v>
      </c>
      <c r="AN1446" s="3">
        <f>Sheet2!$Q$39</f>
        <v>3.8789864960000009</v>
      </c>
      <c r="AU1446">
        <f t="shared" si="91"/>
        <v>3.5047237249415358E-2</v>
      </c>
      <c r="AV1446">
        <f>VLOOKUP(AI1446,Sheet3!C1478:F4769,4,FALSE)</f>
        <v>340.06326083486897</v>
      </c>
    </row>
    <row r="1447" spans="1:48">
      <c r="A1447">
        <v>67715297</v>
      </c>
      <c r="B1447">
        <v>110</v>
      </c>
      <c r="C1447" t="s">
        <v>164</v>
      </c>
      <c r="D1447">
        <v>0</v>
      </c>
      <c r="E1447" t="s">
        <v>165</v>
      </c>
      <c r="F1447" t="s">
        <v>34</v>
      </c>
      <c r="G1447" t="s">
        <v>166</v>
      </c>
      <c r="H1447">
        <v>1</v>
      </c>
      <c r="I1447">
        <v>18.62</v>
      </c>
      <c r="J1447">
        <v>20.71</v>
      </c>
      <c r="K1447">
        <v>9.3490000000000002</v>
      </c>
      <c r="L1447">
        <v>11.439</v>
      </c>
      <c r="M1447">
        <v>36848</v>
      </c>
      <c r="N1447" t="s">
        <v>167</v>
      </c>
      <c r="P1447">
        <v>2.2869999999999999</v>
      </c>
      <c r="V1447" t="s">
        <v>35</v>
      </c>
      <c r="W1447" s="1">
        <v>39069</v>
      </c>
      <c r="X1447">
        <v>20061218</v>
      </c>
      <c r="Y1447">
        <v>0.98574399999999995</v>
      </c>
      <c r="AB1447">
        <v>-0.15542130025662901</v>
      </c>
      <c r="AI1447" s="2">
        <f t="shared" si="88"/>
        <v>39069</v>
      </c>
      <c r="AJ1447">
        <f t="shared" si="89"/>
        <v>4.7690721600000074</v>
      </c>
      <c r="AK1447">
        <f t="shared" si="90"/>
        <v>4.7690721600000074</v>
      </c>
      <c r="AL1447" s="3">
        <f>Sheet2!$Q$35</f>
        <v>10.235623914817568</v>
      </c>
      <c r="AM1447" s="3">
        <f>Sheet2!$Q$37</f>
        <v>7.8277745832156471</v>
      </c>
      <c r="AN1447" s="3">
        <f>Sheet2!$Q$39</f>
        <v>3.8789864960000009</v>
      </c>
      <c r="AU1447">
        <f t="shared" si="91"/>
        <v>3.3951457544918517E-2</v>
      </c>
      <c r="AV1447">
        <f>VLOOKUP(AI1447,Sheet3!C1479:F4770,4,FALSE)</f>
        <v>315.26698139899315</v>
      </c>
    </row>
    <row r="1448" spans="1:48">
      <c r="A1448">
        <v>67735126</v>
      </c>
      <c r="B1448">
        <v>110</v>
      </c>
      <c r="C1448" t="s">
        <v>164</v>
      </c>
      <c r="D1448">
        <v>0</v>
      </c>
      <c r="E1448" t="s">
        <v>165</v>
      </c>
      <c r="F1448" t="s">
        <v>34</v>
      </c>
      <c r="G1448" t="s">
        <v>166</v>
      </c>
      <c r="H1448">
        <v>1</v>
      </c>
      <c r="I1448">
        <v>18.62</v>
      </c>
      <c r="J1448">
        <v>20.71</v>
      </c>
      <c r="K1448">
        <v>9.3490000000000002</v>
      </c>
      <c r="L1448">
        <v>11.439</v>
      </c>
      <c r="M1448">
        <v>36848</v>
      </c>
      <c r="N1448" t="s">
        <v>167</v>
      </c>
      <c r="P1448">
        <v>2.2869999999999999</v>
      </c>
      <c r="V1448" t="s">
        <v>35</v>
      </c>
      <c r="W1448" s="1">
        <v>39070</v>
      </c>
      <c r="X1448">
        <v>20061219</v>
      </c>
      <c r="Y1448">
        <v>0.985402</v>
      </c>
      <c r="AB1448">
        <v>-0.13713644140291101</v>
      </c>
      <c r="AI1448" s="2">
        <f t="shared" si="88"/>
        <v>39070</v>
      </c>
      <c r="AJ1448">
        <f t="shared" si="89"/>
        <v>4.7978377800000089</v>
      </c>
      <c r="AK1448">
        <f t="shared" si="90"/>
        <v>4.7978377800000089</v>
      </c>
      <c r="AL1448" s="3">
        <f>Sheet2!$Q$35</f>
        <v>10.235623914817568</v>
      </c>
      <c r="AM1448" s="3">
        <f>Sheet2!$Q$37</f>
        <v>7.8277745832156471</v>
      </c>
      <c r="AN1448" s="3">
        <f>Sheet2!$Q$39</f>
        <v>3.8789864960000009</v>
      </c>
      <c r="AU1448">
        <f t="shared" si="91"/>
        <v>3.415624260444744E-2</v>
      </c>
      <c r="AV1448">
        <f>VLOOKUP(AI1448,Sheet3!C1480:F4771,4,FALSE)</f>
        <v>278.426794808549</v>
      </c>
    </row>
    <row r="1449" spans="1:48">
      <c r="A1449">
        <v>67756976</v>
      </c>
      <c r="B1449">
        <v>110</v>
      </c>
      <c r="C1449" t="s">
        <v>164</v>
      </c>
      <c r="D1449">
        <v>0</v>
      </c>
      <c r="E1449" t="s">
        <v>165</v>
      </c>
      <c r="F1449" t="s">
        <v>34</v>
      </c>
      <c r="G1449" t="s">
        <v>166</v>
      </c>
      <c r="H1449">
        <v>1</v>
      </c>
      <c r="I1449">
        <v>18.62</v>
      </c>
      <c r="J1449">
        <v>20.71</v>
      </c>
      <c r="K1449">
        <v>9.3490000000000002</v>
      </c>
      <c r="L1449">
        <v>11.439</v>
      </c>
      <c r="M1449">
        <v>36848</v>
      </c>
      <c r="N1449" t="s">
        <v>167</v>
      </c>
      <c r="P1449">
        <v>2.2869999999999999</v>
      </c>
      <c r="V1449" t="s">
        <v>35</v>
      </c>
      <c r="W1449" s="1">
        <v>39071</v>
      </c>
      <c r="X1449">
        <v>20061220</v>
      </c>
      <c r="Y1449">
        <v>0.98750800000000005</v>
      </c>
      <c r="AB1449">
        <v>-0.24973267750214401</v>
      </c>
      <c r="AI1449" s="2">
        <f t="shared" si="88"/>
        <v>39071</v>
      </c>
      <c r="AJ1449">
        <f t="shared" si="89"/>
        <v>4.6207021200000042</v>
      </c>
      <c r="AK1449">
        <f t="shared" si="90"/>
        <v>4.6207021200000042</v>
      </c>
      <c r="AL1449" s="3">
        <f>Sheet2!$Q$35</f>
        <v>10.235623914817568</v>
      </c>
      <c r="AM1449" s="3">
        <f>Sheet2!$Q$37</f>
        <v>7.8277745832156471</v>
      </c>
      <c r="AN1449" s="3">
        <f>Sheet2!$Q$39</f>
        <v>3.8789864960000009</v>
      </c>
      <c r="AU1449">
        <f t="shared" si="91"/>
        <v>3.2895197764190448E-2</v>
      </c>
      <c r="AV1449">
        <f>VLOOKUP(AI1449,Sheet3!C1481:F4772,4,FALSE)</f>
        <v>242.01168729414843</v>
      </c>
    </row>
    <row r="1450" spans="1:48">
      <c r="A1450">
        <v>67779309</v>
      </c>
      <c r="B1450">
        <v>110</v>
      </c>
      <c r="C1450" t="s">
        <v>164</v>
      </c>
      <c r="D1450">
        <v>0</v>
      </c>
      <c r="E1450" t="s">
        <v>165</v>
      </c>
      <c r="F1450" t="s">
        <v>34</v>
      </c>
      <c r="G1450" t="s">
        <v>166</v>
      </c>
      <c r="H1450">
        <v>1</v>
      </c>
      <c r="I1450">
        <v>18.62</v>
      </c>
      <c r="J1450">
        <v>20.71</v>
      </c>
      <c r="K1450">
        <v>9.3490000000000002</v>
      </c>
      <c r="L1450">
        <v>11.439</v>
      </c>
      <c r="M1450">
        <v>36848</v>
      </c>
      <c r="N1450" t="s">
        <v>167</v>
      </c>
      <c r="P1450">
        <v>2.2869999999999999</v>
      </c>
      <c r="V1450" t="s">
        <v>35</v>
      </c>
      <c r="W1450" s="1">
        <v>39072</v>
      </c>
      <c r="X1450">
        <v>20061221</v>
      </c>
      <c r="Y1450">
        <v>0.98806799999999995</v>
      </c>
      <c r="AB1450">
        <v>-0.27967279726261701</v>
      </c>
      <c r="AI1450" s="2">
        <f t="shared" si="88"/>
        <v>39072</v>
      </c>
      <c r="AJ1450">
        <f t="shared" si="89"/>
        <v>4.5736005200000136</v>
      </c>
      <c r="AK1450">
        <f t="shared" si="90"/>
        <v>4.5736005200000136</v>
      </c>
      <c r="AL1450" s="3">
        <f>Sheet2!$Q$35</f>
        <v>10.235623914817568</v>
      </c>
      <c r="AM1450" s="3">
        <f>Sheet2!$Q$37</f>
        <v>7.8277745832156471</v>
      </c>
      <c r="AN1450" s="3">
        <f>Sheet2!$Q$39</f>
        <v>3.8789864960000009</v>
      </c>
      <c r="AU1450">
        <f t="shared" si="91"/>
        <v>3.2559877198880018E-2</v>
      </c>
      <c r="AV1450">
        <f>VLOOKUP(AI1450,Sheet3!C1482:F4773,4,FALSE)</f>
        <v>213.31884966120637</v>
      </c>
    </row>
    <row r="1451" spans="1:48">
      <c r="A1451">
        <v>67801136</v>
      </c>
      <c r="B1451">
        <v>110</v>
      </c>
      <c r="C1451" t="s">
        <v>164</v>
      </c>
      <c r="D1451">
        <v>0</v>
      </c>
      <c r="E1451" t="s">
        <v>165</v>
      </c>
      <c r="F1451" t="s">
        <v>34</v>
      </c>
      <c r="G1451" t="s">
        <v>166</v>
      </c>
      <c r="H1451">
        <v>1</v>
      </c>
      <c r="I1451">
        <v>18.62</v>
      </c>
      <c r="J1451">
        <v>20.71</v>
      </c>
      <c r="K1451">
        <v>9.3490000000000002</v>
      </c>
      <c r="L1451">
        <v>11.439</v>
      </c>
      <c r="M1451">
        <v>36848</v>
      </c>
      <c r="N1451" t="s">
        <v>167</v>
      </c>
      <c r="P1451">
        <v>2.2869999999999999</v>
      </c>
      <c r="V1451" t="s">
        <v>35</v>
      </c>
      <c r="W1451" s="1">
        <v>39073</v>
      </c>
      <c r="X1451">
        <v>20061222</v>
      </c>
      <c r="Y1451">
        <v>0.98746</v>
      </c>
      <c r="AB1451">
        <v>-0.24716638152267101</v>
      </c>
      <c r="AI1451" s="2">
        <f t="shared" si="88"/>
        <v>39073</v>
      </c>
      <c r="AJ1451">
        <f t="shared" si="89"/>
        <v>4.6247394000000099</v>
      </c>
      <c r="AK1451">
        <f t="shared" si="90"/>
        <v>4.6247394000000099</v>
      </c>
      <c r="AL1451" s="3">
        <f>Sheet2!$Q$35</f>
        <v>10.235623914817568</v>
      </c>
      <c r="AM1451" s="3">
        <f>Sheet2!$Q$37</f>
        <v>7.8277745832156471</v>
      </c>
      <c r="AN1451" s="3">
        <f>Sheet2!$Q$39</f>
        <v>3.8789864960000009</v>
      </c>
      <c r="AU1451">
        <f t="shared" si="91"/>
        <v>3.2923939526931387E-2</v>
      </c>
      <c r="AV1451">
        <f>VLOOKUP(AI1451,Sheet3!C1483:F4774,4,FALSE)</f>
        <v>244.49131523773602</v>
      </c>
    </row>
    <row r="1452" spans="1:48">
      <c r="A1452">
        <v>67823433</v>
      </c>
      <c r="B1452">
        <v>110</v>
      </c>
      <c r="C1452" t="s">
        <v>164</v>
      </c>
      <c r="D1452">
        <v>0</v>
      </c>
      <c r="E1452" t="s">
        <v>165</v>
      </c>
      <c r="F1452" t="s">
        <v>34</v>
      </c>
      <c r="G1452" t="s">
        <v>166</v>
      </c>
      <c r="H1452">
        <v>1</v>
      </c>
      <c r="I1452">
        <v>18.62</v>
      </c>
      <c r="J1452">
        <v>20.71</v>
      </c>
      <c r="K1452">
        <v>9.3490000000000002</v>
      </c>
      <c r="L1452">
        <v>11.439</v>
      </c>
      <c r="M1452">
        <v>36848</v>
      </c>
      <c r="N1452" t="s">
        <v>167</v>
      </c>
      <c r="P1452">
        <v>2.2869999999999999</v>
      </c>
      <c r="V1452" t="s">
        <v>35</v>
      </c>
      <c r="W1452" s="1">
        <v>39074</v>
      </c>
      <c r="X1452">
        <v>20061223</v>
      </c>
      <c r="Y1452">
        <v>0.98790199999999995</v>
      </c>
      <c r="AB1452">
        <v>-0.270797690333618</v>
      </c>
      <c r="AI1452" s="2">
        <f t="shared" si="88"/>
        <v>39074</v>
      </c>
      <c r="AJ1452">
        <f t="shared" si="89"/>
        <v>4.5875627800000132</v>
      </c>
      <c r="AK1452">
        <f t="shared" si="90"/>
        <v>4.5875627800000132</v>
      </c>
      <c r="AL1452" s="3">
        <f>Sheet2!$Q$35</f>
        <v>10.235623914817568</v>
      </c>
      <c r="AM1452" s="3">
        <f>Sheet2!$Q$37</f>
        <v>7.8277745832156471</v>
      </c>
      <c r="AN1452" s="3">
        <f>Sheet2!$Q$39</f>
        <v>3.8789864960000009</v>
      </c>
      <c r="AU1452">
        <f t="shared" si="91"/>
        <v>3.265927579502563E-2</v>
      </c>
      <c r="AV1452">
        <f>VLOOKUP(AI1452,Sheet3!C1484:F4775,4,FALSE)</f>
        <v>321.00554892558154</v>
      </c>
    </row>
    <row r="1453" spans="1:48">
      <c r="A1453">
        <v>67845232</v>
      </c>
      <c r="B1453">
        <v>110</v>
      </c>
      <c r="C1453" t="s">
        <v>164</v>
      </c>
      <c r="D1453">
        <v>0</v>
      </c>
      <c r="E1453" t="s">
        <v>165</v>
      </c>
      <c r="F1453" t="s">
        <v>34</v>
      </c>
      <c r="G1453" t="s">
        <v>166</v>
      </c>
      <c r="H1453">
        <v>1</v>
      </c>
      <c r="I1453">
        <v>18.62</v>
      </c>
      <c r="J1453">
        <v>20.71</v>
      </c>
      <c r="K1453">
        <v>9.3490000000000002</v>
      </c>
      <c r="L1453">
        <v>11.439</v>
      </c>
      <c r="M1453">
        <v>36848</v>
      </c>
      <c r="N1453" t="s">
        <v>167</v>
      </c>
      <c r="P1453">
        <v>2.2869999999999999</v>
      </c>
      <c r="V1453" t="s">
        <v>35</v>
      </c>
      <c r="W1453" s="1">
        <v>39075</v>
      </c>
      <c r="X1453">
        <v>20061224</v>
      </c>
      <c r="Y1453">
        <v>0.98626199999999997</v>
      </c>
      <c r="AB1453">
        <v>-0.18311591103507299</v>
      </c>
      <c r="AI1453" s="2">
        <f t="shared" si="88"/>
        <v>39075</v>
      </c>
      <c r="AJ1453">
        <f t="shared" si="89"/>
        <v>4.725503180000004</v>
      </c>
      <c r="AK1453">
        <f t="shared" si="90"/>
        <v>4.725503180000004</v>
      </c>
      <c r="AL1453" s="3">
        <f>Sheet2!$Q$35</f>
        <v>10.235623914817568</v>
      </c>
      <c r="AM1453" s="3">
        <f>Sheet2!$Q$37</f>
        <v>7.8277745832156471</v>
      </c>
      <c r="AN1453" s="3">
        <f>Sheet2!$Q$39</f>
        <v>3.8789864960000009</v>
      </c>
      <c r="AU1453">
        <f t="shared" si="91"/>
        <v>3.3641286022006292E-2</v>
      </c>
      <c r="AV1453">
        <f>VLOOKUP(AI1453,Sheet3!C1485:F4776,4,FALSE)</f>
        <v>412.6809363256483</v>
      </c>
    </row>
    <row r="1454" spans="1:48">
      <c r="A1454">
        <v>67867532</v>
      </c>
      <c r="B1454">
        <v>110</v>
      </c>
      <c r="C1454" t="s">
        <v>164</v>
      </c>
      <c r="D1454">
        <v>0</v>
      </c>
      <c r="E1454" t="s">
        <v>165</v>
      </c>
      <c r="F1454" t="s">
        <v>34</v>
      </c>
      <c r="G1454" t="s">
        <v>166</v>
      </c>
      <c r="H1454">
        <v>1</v>
      </c>
      <c r="I1454">
        <v>18.62</v>
      </c>
      <c r="J1454">
        <v>20.71</v>
      </c>
      <c r="K1454">
        <v>9.3490000000000002</v>
      </c>
      <c r="L1454">
        <v>11.439</v>
      </c>
      <c r="M1454">
        <v>36848</v>
      </c>
      <c r="N1454" t="s">
        <v>167</v>
      </c>
      <c r="P1454">
        <v>2.2869999999999999</v>
      </c>
      <c r="V1454" t="s">
        <v>35</v>
      </c>
      <c r="W1454" s="1">
        <v>39076</v>
      </c>
      <c r="X1454">
        <v>20061225</v>
      </c>
      <c r="Y1454">
        <v>0.98584899999999998</v>
      </c>
      <c r="AB1454">
        <v>-0.16103507271171999</v>
      </c>
      <c r="AI1454" s="2">
        <f t="shared" si="88"/>
        <v>39076</v>
      </c>
      <c r="AJ1454">
        <f t="shared" si="89"/>
        <v>4.760240610000011</v>
      </c>
      <c r="AK1454">
        <f t="shared" si="90"/>
        <v>4.760240610000011</v>
      </c>
      <c r="AL1454" s="3">
        <f>Sheet2!$Q$35</f>
        <v>10.235623914817568</v>
      </c>
      <c r="AM1454" s="3">
        <f>Sheet2!$Q$37</f>
        <v>7.8277745832156471</v>
      </c>
      <c r="AN1454" s="3">
        <f>Sheet2!$Q$39</f>
        <v>3.8789864960000009</v>
      </c>
      <c r="AU1454">
        <f t="shared" si="91"/>
        <v>3.3888584938922828E-2</v>
      </c>
      <c r="AV1454">
        <f>VLOOKUP(AI1454,Sheet3!C1486:F4777,4,FALSE)</f>
        <v>509.38642612556418</v>
      </c>
    </row>
    <row r="1455" spans="1:48">
      <c r="A1455">
        <v>67889408</v>
      </c>
      <c r="B1455">
        <v>110</v>
      </c>
      <c r="C1455" t="s">
        <v>164</v>
      </c>
      <c r="D1455">
        <v>0</v>
      </c>
      <c r="E1455" t="s">
        <v>165</v>
      </c>
      <c r="F1455" t="s">
        <v>34</v>
      </c>
      <c r="G1455" t="s">
        <v>166</v>
      </c>
      <c r="H1455">
        <v>1</v>
      </c>
      <c r="I1455">
        <v>18.62</v>
      </c>
      <c r="J1455">
        <v>20.71</v>
      </c>
      <c r="K1455">
        <v>9.3490000000000002</v>
      </c>
      <c r="L1455">
        <v>11.439</v>
      </c>
      <c r="M1455">
        <v>36848</v>
      </c>
      <c r="N1455" t="s">
        <v>167</v>
      </c>
      <c r="P1455">
        <v>2.2869999999999999</v>
      </c>
      <c r="V1455" t="s">
        <v>35</v>
      </c>
      <c r="W1455" s="1">
        <v>39077</v>
      </c>
      <c r="X1455">
        <v>20061226</v>
      </c>
      <c r="Y1455">
        <v>0.98584899999999998</v>
      </c>
      <c r="AB1455">
        <v>-0.16103507271171999</v>
      </c>
      <c r="AI1455" s="2">
        <f t="shared" si="88"/>
        <v>39077</v>
      </c>
      <c r="AJ1455">
        <f t="shared" si="89"/>
        <v>4.760240610000011</v>
      </c>
      <c r="AK1455">
        <f t="shared" si="90"/>
        <v>4.760240610000011</v>
      </c>
      <c r="AL1455" s="3">
        <f>Sheet2!$Q$35</f>
        <v>10.235623914817568</v>
      </c>
      <c r="AM1455" s="3">
        <f>Sheet2!$Q$37</f>
        <v>7.8277745832156471</v>
      </c>
      <c r="AN1455" s="3">
        <f>Sheet2!$Q$39</f>
        <v>3.8789864960000009</v>
      </c>
      <c r="AU1455">
        <f t="shared" si="91"/>
        <v>3.3888584938922828E-2</v>
      </c>
      <c r="AV1455">
        <f>VLOOKUP(AI1455,Sheet3!C1487:F4778,4,FALSE)</f>
        <v>563.22977575775178</v>
      </c>
    </row>
    <row r="1456" spans="1:48">
      <c r="A1456">
        <v>67911752</v>
      </c>
      <c r="B1456">
        <v>110</v>
      </c>
      <c r="C1456" t="s">
        <v>164</v>
      </c>
      <c r="D1456">
        <v>0</v>
      </c>
      <c r="E1456" t="s">
        <v>165</v>
      </c>
      <c r="F1456" t="s">
        <v>34</v>
      </c>
      <c r="G1456" t="s">
        <v>166</v>
      </c>
      <c r="H1456">
        <v>1</v>
      </c>
      <c r="I1456">
        <v>18.62</v>
      </c>
      <c r="J1456">
        <v>20.71</v>
      </c>
      <c r="K1456">
        <v>9.3490000000000002</v>
      </c>
      <c r="L1456">
        <v>11.439</v>
      </c>
      <c r="M1456">
        <v>36848</v>
      </c>
      <c r="N1456" t="s">
        <v>167</v>
      </c>
      <c r="P1456">
        <v>2.2869999999999999</v>
      </c>
      <c r="V1456" t="s">
        <v>35</v>
      </c>
      <c r="W1456" s="1">
        <v>39078</v>
      </c>
      <c r="X1456">
        <v>20061227</v>
      </c>
      <c r="Y1456">
        <v>0.98637799999999998</v>
      </c>
      <c r="AB1456">
        <v>-0.189317792985459</v>
      </c>
      <c r="AI1456" s="2">
        <f t="shared" si="88"/>
        <v>39078</v>
      </c>
      <c r="AJ1456">
        <f t="shared" si="89"/>
        <v>4.7157464200000163</v>
      </c>
      <c r="AK1456">
        <f t="shared" si="90"/>
        <v>4.7157464200000163</v>
      </c>
      <c r="AL1456" s="3">
        <f>Sheet2!$Q$35</f>
        <v>10.235623914817568</v>
      </c>
      <c r="AM1456" s="3">
        <f>Sheet2!$Q$37</f>
        <v>7.8277745832156471</v>
      </c>
      <c r="AN1456" s="3">
        <f>Sheet2!$Q$39</f>
        <v>3.8789864960000009</v>
      </c>
      <c r="AU1456">
        <f t="shared" si="91"/>
        <v>3.3571826762049201E-2</v>
      </c>
      <c r="AV1456">
        <f>VLOOKUP(AI1456,Sheet3!C1488:F4779,4,FALSE)</f>
        <v>578.81600854601663</v>
      </c>
    </row>
    <row r="1457" spans="1:48">
      <c r="A1457">
        <v>67934009</v>
      </c>
      <c r="B1457">
        <v>110</v>
      </c>
      <c r="C1457" t="s">
        <v>164</v>
      </c>
      <c r="D1457">
        <v>0</v>
      </c>
      <c r="E1457" t="s">
        <v>165</v>
      </c>
      <c r="F1457" t="s">
        <v>34</v>
      </c>
      <c r="G1457" t="s">
        <v>166</v>
      </c>
      <c r="H1457">
        <v>1</v>
      </c>
      <c r="I1457">
        <v>18.62</v>
      </c>
      <c r="J1457">
        <v>20.71</v>
      </c>
      <c r="K1457">
        <v>9.3490000000000002</v>
      </c>
      <c r="L1457">
        <v>11.439</v>
      </c>
      <c r="M1457">
        <v>36848</v>
      </c>
      <c r="N1457" t="s">
        <v>167</v>
      </c>
      <c r="P1457">
        <v>2.2869999999999999</v>
      </c>
      <c r="V1457" t="s">
        <v>35</v>
      </c>
      <c r="W1457" s="1">
        <v>39079</v>
      </c>
      <c r="X1457">
        <v>20061228</v>
      </c>
      <c r="Y1457">
        <v>0.98820300000000005</v>
      </c>
      <c r="AB1457">
        <v>-0.28689050470488098</v>
      </c>
      <c r="AI1457" s="2">
        <f t="shared" si="88"/>
        <v>39079</v>
      </c>
      <c r="AJ1457">
        <f t="shared" si="89"/>
        <v>4.5622456699999958</v>
      </c>
      <c r="AK1457">
        <f t="shared" si="90"/>
        <v>4.5622456699999958</v>
      </c>
      <c r="AL1457" s="3">
        <f>Sheet2!$Q$35</f>
        <v>10.235623914817568</v>
      </c>
      <c r="AM1457" s="3">
        <f>Sheet2!$Q$37</f>
        <v>7.8277745832156471</v>
      </c>
      <c r="AN1457" s="3">
        <f>Sheet2!$Q$39</f>
        <v>3.8789864960000009</v>
      </c>
      <c r="AU1457">
        <f t="shared" si="91"/>
        <v>3.2479040991171111E-2</v>
      </c>
      <c r="AV1457">
        <f>VLOOKUP(AI1457,Sheet3!C1489:F4780,4,FALSE)</f>
        <v>578.10754341927725</v>
      </c>
    </row>
    <row r="1458" spans="1:48">
      <c r="A1458">
        <v>67955902</v>
      </c>
      <c r="B1458">
        <v>110</v>
      </c>
      <c r="C1458" t="s">
        <v>164</v>
      </c>
      <c r="D1458">
        <v>0</v>
      </c>
      <c r="E1458" t="s">
        <v>165</v>
      </c>
      <c r="F1458" t="s">
        <v>34</v>
      </c>
      <c r="G1458" t="s">
        <v>166</v>
      </c>
      <c r="H1458">
        <v>1</v>
      </c>
      <c r="I1458">
        <v>18.62</v>
      </c>
      <c r="J1458">
        <v>20.71</v>
      </c>
      <c r="K1458">
        <v>9.3490000000000002</v>
      </c>
      <c r="L1458">
        <v>11.439</v>
      </c>
      <c r="M1458">
        <v>36848</v>
      </c>
      <c r="N1458" t="s">
        <v>167</v>
      </c>
      <c r="P1458">
        <v>2.2869999999999999</v>
      </c>
      <c r="V1458" t="s">
        <v>35</v>
      </c>
      <c r="W1458" s="1">
        <v>39080</v>
      </c>
      <c r="X1458">
        <v>20061229</v>
      </c>
      <c r="Y1458">
        <v>0.98806899999999998</v>
      </c>
      <c r="AB1458">
        <v>-0.27972626176219101</v>
      </c>
      <c r="AI1458" s="2">
        <f t="shared" si="88"/>
        <v>39080</v>
      </c>
      <c r="AJ1458">
        <f t="shared" si="89"/>
        <v>4.5735164100000105</v>
      </c>
      <c r="AK1458">
        <f t="shared" si="90"/>
        <v>4.5735164100000105</v>
      </c>
      <c r="AL1458" s="3">
        <f>Sheet2!$Q$35</f>
        <v>10.235623914817568</v>
      </c>
      <c r="AM1458" s="3">
        <f>Sheet2!$Q$37</f>
        <v>7.8277745832156471</v>
      </c>
      <c r="AN1458" s="3">
        <f>Sheet2!$Q$39</f>
        <v>3.8789864960000009</v>
      </c>
      <c r="AU1458">
        <f t="shared" si="91"/>
        <v>3.255927841215623E-2</v>
      </c>
      <c r="AV1458">
        <f>VLOOKUP(AI1458,Sheet3!C1490:F4781,4,FALSE)</f>
        <v>563.93824088449105</v>
      </c>
    </row>
    <row r="1459" spans="1:48">
      <c r="A1459">
        <v>67978220</v>
      </c>
      <c r="B1459">
        <v>110</v>
      </c>
      <c r="C1459" t="s">
        <v>164</v>
      </c>
      <c r="D1459">
        <v>0</v>
      </c>
      <c r="E1459" t="s">
        <v>165</v>
      </c>
      <c r="F1459" t="s">
        <v>34</v>
      </c>
      <c r="G1459" t="s">
        <v>166</v>
      </c>
      <c r="H1459">
        <v>1</v>
      </c>
      <c r="I1459">
        <v>18.62</v>
      </c>
      <c r="J1459">
        <v>20.71</v>
      </c>
      <c r="K1459">
        <v>9.3490000000000002</v>
      </c>
      <c r="L1459">
        <v>11.439</v>
      </c>
      <c r="M1459">
        <v>36848</v>
      </c>
      <c r="N1459" t="s">
        <v>167</v>
      </c>
      <c r="P1459">
        <v>2.2869999999999999</v>
      </c>
      <c r="V1459" t="s">
        <v>35</v>
      </c>
      <c r="W1459" s="1">
        <v>39081</v>
      </c>
      <c r="X1459">
        <v>20061230</v>
      </c>
      <c r="Y1459">
        <v>0.98758400000000002</v>
      </c>
      <c r="AB1459">
        <v>-0.253795979469635</v>
      </c>
      <c r="AI1459" s="2">
        <f t="shared" si="88"/>
        <v>39081</v>
      </c>
      <c r="AJ1459">
        <f t="shared" si="89"/>
        <v>4.6143097600000118</v>
      </c>
      <c r="AK1459">
        <f t="shared" si="90"/>
        <v>4.6143097600000118</v>
      </c>
      <c r="AL1459" s="3">
        <f>Sheet2!$Q$35</f>
        <v>10.235623914817568</v>
      </c>
      <c r="AM1459" s="3">
        <f>Sheet2!$Q$37</f>
        <v>7.8277745832156471</v>
      </c>
      <c r="AN1459" s="3">
        <f>Sheet2!$Q$39</f>
        <v>3.8789864960000009</v>
      </c>
      <c r="AU1459">
        <f t="shared" si="91"/>
        <v>3.2849689973184076E-2</v>
      </c>
      <c r="AV1459">
        <f>VLOOKUP(AI1459,Sheet3!C1491:F4782,4,FALSE)</f>
        <v>525.68112404056831</v>
      </c>
    </row>
    <row r="1460" spans="1:48">
      <c r="A1460">
        <v>68000050</v>
      </c>
      <c r="B1460">
        <v>110</v>
      </c>
      <c r="C1460" t="s">
        <v>164</v>
      </c>
      <c r="D1460">
        <v>0</v>
      </c>
      <c r="E1460" t="s">
        <v>165</v>
      </c>
      <c r="F1460" t="s">
        <v>34</v>
      </c>
      <c r="G1460" t="s">
        <v>166</v>
      </c>
      <c r="H1460">
        <v>1</v>
      </c>
      <c r="I1460">
        <v>18.62</v>
      </c>
      <c r="J1460">
        <v>20.71</v>
      </c>
      <c r="K1460">
        <v>9.3490000000000002</v>
      </c>
      <c r="L1460">
        <v>11.439</v>
      </c>
      <c r="M1460">
        <v>36848</v>
      </c>
      <c r="N1460" t="s">
        <v>167</v>
      </c>
      <c r="P1460">
        <v>2.2869999999999999</v>
      </c>
      <c r="V1460" t="s">
        <v>35</v>
      </c>
      <c r="W1460" s="1">
        <v>39082</v>
      </c>
      <c r="X1460">
        <v>20061231</v>
      </c>
      <c r="Y1460">
        <v>0.98613499999999998</v>
      </c>
      <c r="AB1460">
        <v>-0.176325919589394</v>
      </c>
      <c r="AI1460" s="2">
        <f t="shared" si="88"/>
        <v>39082</v>
      </c>
      <c r="AJ1460">
        <f t="shared" si="89"/>
        <v>4.7361851500000114</v>
      </c>
      <c r="AK1460">
        <f t="shared" si="90"/>
        <v>4.7361851500000114</v>
      </c>
      <c r="AL1460" s="3">
        <f>Sheet2!$Q$35</f>
        <v>10.235623914817568</v>
      </c>
      <c r="AM1460" s="3">
        <f>Sheet2!$Q$37</f>
        <v>7.8277745832156471</v>
      </c>
      <c r="AN1460" s="3">
        <f>Sheet2!$Q$39</f>
        <v>3.8789864960000009</v>
      </c>
      <c r="AU1460">
        <f t="shared" si="91"/>
        <v>3.3717331935924966E-2</v>
      </c>
      <c r="AV1460">
        <f>VLOOKUP(AI1460,Sheet3!C1492:F4783,4,FALSE)</f>
        <v>478.21396054903454</v>
      </c>
    </row>
    <row r="1461" spans="1:48">
      <c r="A1461">
        <v>4818949</v>
      </c>
      <c r="B1461">
        <v>110</v>
      </c>
      <c r="C1461" t="s">
        <v>164</v>
      </c>
      <c r="D1461">
        <v>0</v>
      </c>
      <c r="E1461" t="s">
        <v>165</v>
      </c>
      <c r="F1461" t="s">
        <v>34</v>
      </c>
      <c r="G1461" t="s">
        <v>166</v>
      </c>
      <c r="H1461">
        <v>1</v>
      </c>
      <c r="I1461">
        <v>18.62</v>
      </c>
      <c r="J1461">
        <v>20.71</v>
      </c>
      <c r="K1461">
        <v>9.3490000000000002</v>
      </c>
      <c r="L1461">
        <v>11.439</v>
      </c>
      <c r="M1461">
        <v>36848</v>
      </c>
      <c r="N1461" t="s">
        <v>167</v>
      </c>
      <c r="P1461">
        <v>2.2869999999999999</v>
      </c>
      <c r="V1461" t="s">
        <v>35</v>
      </c>
      <c r="W1461" s="1">
        <v>39083</v>
      </c>
      <c r="X1461">
        <v>20070101</v>
      </c>
      <c r="Y1461">
        <v>0.98608899999999999</v>
      </c>
      <c r="AB1461">
        <v>-0.173866552609069</v>
      </c>
      <c r="AI1461" s="2">
        <f t="shared" si="88"/>
        <v>39083</v>
      </c>
      <c r="AJ1461">
        <f t="shared" si="89"/>
        <v>4.7400542100000109</v>
      </c>
      <c r="AK1461">
        <f t="shared" si="90"/>
        <v>4.7400542100000109</v>
      </c>
      <c r="AL1461" s="3">
        <f>Sheet2!$Q$35</f>
        <v>10.235623914817568</v>
      </c>
      <c r="AM1461" s="3">
        <f>Sheet2!$Q$37</f>
        <v>7.8277745832156471</v>
      </c>
      <c r="AN1461" s="3">
        <f>Sheet2!$Q$39</f>
        <v>3.8789864960000009</v>
      </c>
      <c r="AU1461">
        <f t="shared" si="91"/>
        <v>3.3744876125218329E-2</v>
      </c>
      <c r="AV1461">
        <f>VLOOKUP(AI1461,Sheet3!C1493:F4784,4,FALSE)</f>
        <v>455.54307649337659</v>
      </c>
    </row>
    <row r="1462" spans="1:48">
      <c r="A1462">
        <v>189952</v>
      </c>
      <c r="B1462">
        <v>110</v>
      </c>
      <c r="C1462" t="s">
        <v>164</v>
      </c>
      <c r="D1462">
        <v>0</v>
      </c>
      <c r="E1462" t="s">
        <v>165</v>
      </c>
      <c r="F1462" t="s">
        <v>34</v>
      </c>
      <c r="G1462" t="s">
        <v>166</v>
      </c>
      <c r="H1462">
        <v>1</v>
      </c>
      <c r="I1462">
        <v>18.62</v>
      </c>
      <c r="J1462">
        <v>20.71</v>
      </c>
      <c r="K1462">
        <v>9.3490000000000002</v>
      </c>
      <c r="L1462">
        <v>11.439</v>
      </c>
      <c r="M1462">
        <v>36848</v>
      </c>
      <c r="N1462" t="s">
        <v>167</v>
      </c>
      <c r="P1462">
        <v>2.2869999999999999</v>
      </c>
      <c r="V1462" t="s">
        <v>35</v>
      </c>
      <c r="W1462" s="1">
        <v>39084</v>
      </c>
      <c r="X1462">
        <v>20070102</v>
      </c>
      <c r="Y1462">
        <v>0.98608899999999999</v>
      </c>
      <c r="AB1462">
        <v>-0.173866552609069</v>
      </c>
      <c r="AI1462" s="2">
        <f t="shared" si="88"/>
        <v>39084</v>
      </c>
      <c r="AJ1462">
        <f t="shared" si="89"/>
        <v>4.7400542100000109</v>
      </c>
      <c r="AK1462">
        <f t="shared" si="90"/>
        <v>4.7400542100000109</v>
      </c>
      <c r="AL1462" s="3">
        <f>Sheet2!$Q$35</f>
        <v>10.235623914817568</v>
      </c>
      <c r="AM1462" s="3">
        <f>Sheet2!$Q$37</f>
        <v>7.8277745832156471</v>
      </c>
      <c r="AN1462" s="3">
        <f>Sheet2!$Q$39</f>
        <v>3.8789864960000009</v>
      </c>
      <c r="AU1462">
        <f t="shared" si="91"/>
        <v>3.3744876125218329E-2</v>
      </c>
      <c r="AV1462">
        <f>VLOOKUP(AI1462,Sheet3!C1494:F4785,4,FALSE)</f>
        <v>450.58382060620141</v>
      </c>
    </row>
    <row r="1463" spans="1:48">
      <c r="A1463">
        <v>235500</v>
      </c>
      <c r="B1463">
        <v>110</v>
      </c>
      <c r="C1463" t="s">
        <v>164</v>
      </c>
      <c r="D1463">
        <v>0</v>
      </c>
      <c r="E1463" t="s">
        <v>165</v>
      </c>
      <c r="F1463" t="s">
        <v>34</v>
      </c>
      <c r="G1463" t="s">
        <v>166</v>
      </c>
      <c r="H1463">
        <v>1</v>
      </c>
      <c r="I1463">
        <v>18.62</v>
      </c>
      <c r="J1463">
        <v>20.71</v>
      </c>
      <c r="K1463">
        <v>9.3490000000000002</v>
      </c>
      <c r="L1463">
        <v>11.439</v>
      </c>
      <c r="M1463">
        <v>36848</v>
      </c>
      <c r="N1463" t="s">
        <v>167</v>
      </c>
      <c r="P1463">
        <v>2.2869999999999999</v>
      </c>
      <c r="V1463" t="s">
        <v>35</v>
      </c>
      <c r="W1463" s="1">
        <v>39085</v>
      </c>
      <c r="X1463">
        <v>20070103</v>
      </c>
      <c r="Y1463">
        <v>0.98800299999999996</v>
      </c>
      <c r="AB1463">
        <v>-0.27619760479041899</v>
      </c>
      <c r="AI1463" s="2">
        <f t="shared" si="88"/>
        <v>39085</v>
      </c>
      <c r="AJ1463">
        <f t="shared" si="89"/>
        <v>4.5790676700000148</v>
      </c>
      <c r="AK1463">
        <f t="shared" si="90"/>
        <v>4.5790676700000148</v>
      </c>
      <c r="AL1463" s="3">
        <f>Sheet2!$Q$35</f>
        <v>10.235623914817568</v>
      </c>
      <c r="AM1463" s="3">
        <f>Sheet2!$Q$37</f>
        <v>7.8277745832156471</v>
      </c>
      <c r="AN1463" s="3">
        <f>Sheet2!$Q$39</f>
        <v>3.8789864960000009</v>
      </c>
      <c r="AU1463">
        <f t="shared" si="91"/>
        <v>3.2598798335924994E-2</v>
      </c>
      <c r="AV1463">
        <f>VLOOKUP(AI1463,Sheet3!C1495:F4786,4,FALSE)</f>
        <v>475.38010004207729</v>
      </c>
    </row>
    <row r="1464" spans="1:48">
      <c r="A1464">
        <v>280867</v>
      </c>
      <c r="B1464">
        <v>110</v>
      </c>
      <c r="C1464" t="s">
        <v>164</v>
      </c>
      <c r="D1464">
        <v>0</v>
      </c>
      <c r="E1464" t="s">
        <v>165</v>
      </c>
      <c r="F1464" t="s">
        <v>34</v>
      </c>
      <c r="G1464" t="s">
        <v>166</v>
      </c>
      <c r="H1464">
        <v>1</v>
      </c>
      <c r="I1464">
        <v>18.62</v>
      </c>
      <c r="J1464">
        <v>20.71</v>
      </c>
      <c r="K1464">
        <v>9.3490000000000002</v>
      </c>
      <c r="L1464">
        <v>11.439</v>
      </c>
      <c r="M1464">
        <v>36848</v>
      </c>
      <c r="N1464" t="s">
        <v>167</v>
      </c>
      <c r="P1464">
        <v>2.2869999999999999</v>
      </c>
      <c r="V1464" t="s">
        <v>35</v>
      </c>
      <c r="W1464" s="1">
        <v>39086</v>
      </c>
      <c r="X1464">
        <v>20070104</v>
      </c>
      <c r="Y1464">
        <v>0.99031599999999997</v>
      </c>
      <c r="AB1464">
        <v>-0.39986099230111299</v>
      </c>
      <c r="AI1464" s="2">
        <f t="shared" si="88"/>
        <v>39086</v>
      </c>
      <c r="AJ1464">
        <f t="shared" si="89"/>
        <v>4.3845212400000122</v>
      </c>
      <c r="AK1464">
        <f t="shared" si="90"/>
        <v>4.3845212400000122</v>
      </c>
      <c r="AL1464" s="3">
        <f>Sheet2!$Q$35</f>
        <v>10.235623914817568</v>
      </c>
      <c r="AM1464" s="3">
        <f>Sheet2!$Q$37</f>
        <v>7.8277745832156471</v>
      </c>
      <c r="AN1464" s="3">
        <f>Sheet2!$Q$39</f>
        <v>3.8789864960000009</v>
      </c>
      <c r="AU1464">
        <f t="shared" si="91"/>
        <v>3.1213804643847889E-2</v>
      </c>
      <c r="AV1464">
        <f>VLOOKUP(AI1464,Sheet3!C1496:F4787,4,FALSE)</f>
        <v>514.3456820127393</v>
      </c>
    </row>
    <row r="1465" spans="1:48">
      <c r="A1465">
        <v>325890</v>
      </c>
      <c r="B1465">
        <v>110</v>
      </c>
      <c r="C1465" t="s">
        <v>164</v>
      </c>
      <c r="D1465">
        <v>0</v>
      </c>
      <c r="E1465" t="s">
        <v>165</v>
      </c>
      <c r="F1465" t="s">
        <v>34</v>
      </c>
      <c r="G1465" t="s">
        <v>166</v>
      </c>
      <c r="H1465">
        <v>1</v>
      </c>
      <c r="I1465">
        <v>18.62</v>
      </c>
      <c r="J1465">
        <v>20.71</v>
      </c>
      <c r="K1465">
        <v>9.3490000000000002</v>
      </c>
      <c r="L1465">
        <v>11.439</v>
      </c>
      <c r="M1465">
        <v>36848</v>
      </c>
      <c r="N1465" t="s">
        <v>167</v>
      </c>
      <c r="P1465">
        <v>2.2869999999999999</v>
      </c>
      <c r="V1465" t="s">
        <v>35</v>
      </c>
      <c r="W1465" s="1">
        <v>39087</v>
      </c>
      <c r="X1465">
        <v>20070105</v>
      </c>
      <c r="Y1465">
        <v>0.99224500000000004</v>
      </c>
      <c r="AB1465">
        <v>-0.50299401197605198</v>
      </c>
      <c r="AI1465" s="2">
        <f t="shared" si="88"/>
        <v>39087</v>
      </c>
      <c r="AJ1465">
        <f t="shared" si="89"/>
        <v>4.2222730499999983</v>
      </c>
      <c r="AK1465">
        <f t="shared" si="90"/>
        <v>4.2222730499999983</v>
      </c>
      <c r="AL1465" s="3">
        <f>Sheet2!$Q$35</f>
        <v>10.235623914817568</v>
      </c>
      <c r="AM1465" s="3">
        <f>Sheet2!$Q$37</f>
        <v>7.8277745832156471</v>
      </c>
      <c r="AN1465" s="3">
        <f>Sheet2!$Q$39</f>
        <v>3.8789864960000009</v>
      </c>
      <c r="AU1465">
        <f t="shared" si="91"/>
        <v>3.0058745053697902E-2</v>
      </c>
      <c r="AV1465">
        <f>VLOOKUP(AI1465,Sheet3!C1497:F4788,4,FALSE)</f>
        <v>532.05731018122208</v>
      </c>
    </row>
    <row r="1466" spans="1:48">
      <c r="A1466">
        <v>371196</v>
      </c>
      <c r="B1466">
        <v>110</v>
      </c>
      <c r="C1466" t="s">
        <v>164</v>
      </c>
      <c r="D1466">
        <v>0</v>
      </c>
      <c r="E1466" t="s">
        <v>165</v>
      </c>
      <c r="F1466" t="s">
        <v>34</v>
      </c>
      <c r="G1466" t="s">
        <v>166</v>
      </c>
      <c r="H1466">
        <v>1</v>
      </c>
      <c r="I1466">
        <v>18.62</v>
      </c>
      <c r="J1466">
        <v>20.71</v>
      </c>
      <c r="K1466">
        <v>9.3490000000000002</v>
      </c>
      <c r="L1466">
        <v>11.439</v>
      </c>
      <c r="M1466">
        <v>36848</v>
      </c>
      <c r="N1466" t="s">
        <v>167</v>
      </c>
      <c r="P1466">
        <v>2.2869999999999999</v>
      </c>
      <c r="V1466" t="s">
        <v>35</v>
      </c>
      <c r="W1466" s="1">
        <v>39088</v>
      </c>
      <c r="X1466">
        <v>20070106</v>
      </c>
      <c r="Y1466">
        <v>0.99252799999999997</v>
      </c>
      <c r="AB1466">
        <v>-0.518124465355005</v>
      </c>
      <c r="AI1466" s="2">
        <f t="shared" si="88"/>
        <v>39088</v>
      </c>
      <c r="AJ1466">
        <f t="shared" si="89"/>
        <v>4.198469920000008</v>
      </c>
      <c r="AK1466">
        <f t="shared" si="90"/>
        <v>4.198469920000008</v>
      </c>
      <c r="AL1466" s="3">
        <f>Sheet2!$Q$35</f>
        <v>10.235623914817568</v>
      </c>
      <c r="AM1466" s="3">
        <f>Sheet2!$Q$37</f>
        <v>7.8277745832156471</v>
      </c>
      <c r="AN1466" s="3">
        <f>Sheet2!$Q$39</f>
        <v>3.8789864960000009</v>
      </c>
      <c r="AU1466">
        <f t="shared" si="91"/>
        <v>2.9889288410871413E-2</v>
      </c>
      <c r="AV1466">
        <f>VLOOKUP(AI1466,Sheet3!C1498:F4789,4,FALSE)</f>
        <v>549.06047322296558</v>
      </c>
    </row>
    <row r="1467" spans="1:48">
      <c r="A1467">
        <v>416198</v>
      </c>
      <c r="B1467">
        <v>110</v>
      </c>
      <c r="C1467" t="s">
        <v>164</v>
      </c>
      <c r="D1467">
        <v>0</v>
      </c>
      <c r="E1467" t="s">
        <v>165</v>
      </c>
      <c r="F1467" t="s">
        <v>34</v>
      </c>
      <c r="G1467" t="s">
        <v>166</v>
      </c>
      <c r="H1467">
        <v>1</v>
      </c>
      <c r="I1467">
        <v>18.62</v>
      </c>
      <c r="J1467">
        <v>20.71</v>
      </c>
      <c r="K1467">
        <v>9.3490000000000002</v>
      </c>
      <c r="L1467">
        <v>11.439</v>
      </c>
      <c r="M1467">
        <v>36848</v>
      </c>
      <c r="N1467" t="s">
        <v>167</v>
      </c>
      <c r="P1467">
        <v>2.2869999999999999</v>
      </c>
      <c r="V1467" t="s">
        <v>35</v>
      </c>
      <c r="W1467" s="1">
        <v>39089</v>
      </c>
      <c r="X1467">
        <v>20070107</v>
      </c>
      <c r="Y1467">
        <v>0.99160300000000001</v>
      </c>
      <c r="AB1467">
        <v>-0.468669803250644</v>
      </c>
      <c r="AI1467" s="2">
        <f t="shared" si="88"/>
        <v>39089</v>
      </c>
      <c r="AJ1467">
        <f t="shared" si="89"/>
        <v>4.2762716699999999</v>
      </c>
      <c r="AK1467">
        <f t="shared" si="90"/>
        <v>4.2762716699999999</v>
      </c>
      <c r="AL1467" s="3">
        <f>Sheet2!$Q$35</f>
        <v>10.235623914817568</v>
      </c>
      <c r="AM1467" s="3">
        <f>Sheet2!$Q$37</f>
        <v>7.8277745832156471</v>
      </c>
      <c r="AN1467" s="3">
        <f>Sheet2!$Q$39</f>
        <v>3.8789864960000009</v>
      </c>
      <c r="AU1467">
        <f t="shared" si="91"/>
        <v>3.0443166130357434E-2</v>
      </c>
      <c r="AV1467">
        <f>VLOOKUP(AI1467,Sheet3!C1499:F4790,4,FALSE)</f>
        <v>556.85358961709801</v>
      </c>
    </row>
    <row r="1468" spans="1:48">
      <c r="A1468">
        <v>461554</v>
      </c>
      <c r="B1468">
        <v>110</v>
      </c>
      <c r="C1468" t="s">
        <v>164</v>
      </c>
      <c r="D1468">
        <v>0</v>
      </c>
      <c r="E1468" t="s">
        <v>165</v>
      </c>
      <c r="F1468" t="s">
        <v>34</v>
      </c>
      <c r="G1468" t="s">
        <v>166</v>
      </c>
      <c r="H1468">
        <v>1</v>
      </c>
      <c r="I1468">
        <v>18.62</v>
      </c>
      <c r="J1468">
        <v>20.71</v>
      </c>
      <c r="K1468">
        <v>9.3490000000000002</v>
      </c>
      <c r="L1468">
        <v>11.439</v>
      </c>
      <c r="M1468">
        <v>36848</v>
      </c>
      <c r="N1468" t="s">
        <v>167</v>
      </c>
      <c r="P1468">
        <v>2.2869999999999999</v>
      </c>
      <c r="V1468" t="s">
        <v>35</v>
      </c>
      <c r="W1468" s="1">
        <v>39090</v>
      </c>
      <c r="X1468">
        <v>20070108</v>
      </c>
      <c r="Y1468">
        <v>0.99174499999999999</v>
      </c>
      <c r="AB1468">
        <v>-0.47626176218990701</v>
      </c>
      <c r="AI1468" s="2">
        <f t="shared" si="88"/>
        <v>39090</v>
      </c>
      <c r="AJ1468">
        <f t="shared" si="89"/>
        <v>4.2643280500000031</v>
      </c>
      <c r="AK1468">
        <f t="shared" si="90"/>
        <v>4.2643280500000031</v>
      </c>
      <c r="AL1468" s="3">
        <f>Sheet2!$Q$35</f>
        <v>10.235623914817568</v>
      </c>
      <c r="AM1468" s="3">
        <f>Sheet2!$Q$37</f>
        <v>7.8277745832156471</v>
      </c>
      <c r="AN1468" s="3">
        <f>Sheet2!$Q$39</f>
        <v>3.8789864960000009</v>
      </c>
      <c r="AU1468">
        <f t="shared" si="91"/>
        <v>3.0358138415582304E-2</v>
      </c>
      <c r="AV1468">
        <f>VLOOKUP(AI1468,Sheet3!C1500:F4791,4,FALSE)</f>
        <v>572.43982240536286</v>
      </c>
    </row>
    <row r="1469" spans="1:48">
      <c r="A1469">
        <v>506457</v>
      </c>
      <c r="B1469">
        <v>110</v>
      </c>
      <c r="C1469" t="s">
        <v>164</v>
      </c>
      <c r="D1469">
        <v>0</v>
      </c>
      <c r="E1469" t="s">
        <v>165</v>
      </c>
      <c r="F1469" t="s">
        <v>34</v>
      </c>
      <c r="G1469" t="s">
        <v>166</v>
      </c>
      <c r="H1469">
        <v>1</v>
      </c>
      <c r="I1469">
        <v>18.62</v>
      </c>
      <c r="J1469">
        <v>20.71</v>
      </c>
      <c r="K1469">
        <v>9.3490000000000002</v>
      </c>
      <c r="L1469">
        <v>11.439</v>
      </c>
      <c r="M1469">
        <v>36848</v>
      </c>
      <c r="N1469" t="s">
        <v>167</v>
      </c>
      <c r="P1469">
        <v>2.2869999999999999</v>
      </c>
      <c r="V1469" t="s">
        <v>35</v>
      </c>
      <c r="W1469" s="1">
        <v>39091</v>
      </c>
      <c r="X1469">
        <v>20070109</v>
      </c>
      <c r="Y1469">
        <v>0.99079099999999998</v>
      </c>
      <c r="AB1469">
        <v>-0.42525662959794802</v>
      </c>
      <c r="AI1469" s="2">
        <f t="shared" si="88"/>
        <v>39091</v>
      </c>
      <c r="AJ1469">
        <f t="shared" si="89"/>
        <v>4.3445689900000133</v>
      </c>
      <c r="AK1469">
        <f t="shared" si="90"/>
        <v>4.3445689900000133</v>
      </c>
      <c r="AL1469" s="3">
        <f>Sheet2!$Q$35</f>
        <v>10.235623914817568</v>
      </c>
      <c r="AM1469" s="3">
        <f>Sheet2!$Q$37</f>
        <v>7.8277745832156471</v>
      </c>
      <c r="AN1469" s="3">
        <f>Sheet2!$Q$39</f>
        <v>3.8789864960000009</v>
      </c>
      <c r="AU1469">
        <f t="shared" si="91"/>
        <v>3.0929380950057747E-2</v>
      </c>
      <c r="AV1469">
        <f>VLOOKUP(AI1469,Sheet3!C1501:F4792,4,FALSE)</f>
        <v>590.15145057384552</v>
      </c>
    </row>
    <row r="1470" spans="1:48">
      <c r="A1470">
        <v>551858</v>
      </c>
      <c r="B1470">
        <v>110</v>
      </c>
      <c r="C1470" t="s">
        <v>164</v>
      </c>
      <c r="D1470">
        <v>0</v>
      </c>
      <c r="E1470" t="s">
        <v>165</v>
      </c>
      <c r="F1470" t="s">
        <v>34</v>
      </c>
      <c r="G1470" t="s">
        <v>166</v>
      </c>
      <c r="H1470">
        <v>1</v>
      </c>
      <c r="I1470">
        <v>18.62</v>
      </c>
      <c r="J1470">
        <v>20.71</v>
      </c>
      <c r="K1470">
        <v>9.3490000000000002</v>
      </c>
      <c r="L1470">
        <v>11.439</v>
      </c>
      <c r="M1470">
        <v>36848</v>
      </c>
      <c r="N1470" t="s">
        <v>167</v>
      </c>
      <c r="P1470">
        <v>2.2869999999999999</v>
      </c>
      <c r="V1470" t="s">
        <v>35</v>
      </c>
      <c r="W1470" s="1">
        <v>39092</v>
      </c>
      <c r="X1470">
        <v>20070110</v>
      </c>
      <c r="Y1470">
        <v>0.99009100000000005</v>
      </c>
      <c r="AB1470">
        <v>-0.387831479897353</v>
      </c>
      <c r="AI1470" s="2">
        <f t="shared" si="88"/>
        <v>39092</v>
      </c>
      <c r="AJ1470">
        <f t="shared" si="89"/>
        <v>4.4034459900000087</v>
      </c>
      <c r="AK1470">
        <f t="shared" si="90"/>
        <v>4.4034459900000087</v>
      </c>
      <c r="AL1470" s="3">
        <f>Sheet2!$Q$35</f>
        <v>10.235623914817568</v>
      </c>
      <c r="AM1470" s="3">
        <f>Sheet2!$Q$37</f>
        <v>7.8277745832156471</v>
      </c>
      <c r="AN1470" s="3">
        <f>Sheet2!$Q$39</f>
        <v>3.8789864960000009</v>
      </c>
      <c r="AU1470">
        <f t="shared" si="91"/>
        <v>3.1348531656695829E-2</v>
      </c>
      <c r="AV1470">
        <f>VLOOKUP(AI1470,Sheet3!C1502:F4793,4,FALSE)</f>
        <v>594.40224133428148</v>
      </c>
    </row>
    <row r="1471" spans="1:48">
      <c r="A1471">
        <v>596880</v>
      </c>
      <c r="B1471">
        <v>110</v>
      </c>
      <c r="C1471" t="s">
        <v>164</v>
      </c>
      <c r="D1471">
        <v>0</v>
      </c>
      <c r="E1471" t="s">
        <v>165</v>
      </c>
      <c r="F1471" t="s">
        <v>34</v>
      </c>
      <c r="G1471" t="s">
        <v>166</v>
      </c>
      <c r="H1471">
        <v>1</v>
      </c>
      <c r="I1471">
        <v>18.62</v>
      </c>
      <c r="J1471">
        <v>20.71</v>
      </c>
      <c r="K1471">
        <v>9.3490000000000002</v>
      </c>
      <c r="L1471">
        <v>11.439</v>
      </c>
      <c r="M1471">
        <v>36848</v>
      </c>
      <c r="N1471" t="s">
        <v>167</v>
      </c>
      <c r="P1471">
        <v>2.2869999999999999</v>
      </c>
      <c r="V1471" t="s">
        <v>35</v>
      </c>
      <c r="W1471" s="1">
        <v>39093</v>
      </c>
      <c r="X1471">
        <v>20070111</v>
      </c>
      <c r="Y1471">
        <v>0.99032799999999999</v>
      </c>
      <c r="AB1471">
        <v>-0.40050256629598102</v>
      </c>
      <c r="AI1471" s="2">
        <f t="shared" si="88"/>
        <v>39093</v>
      </c>
      <c r="AJ1471">
        <f t="shared" si="89"/>
        <v>4.3835119200000037</v>
      </c>
      <c r="AK1471">
        <f t="shared" si="90"/>
        <v>4.3835119200000037</v>
      </c>
      <c r="AL1471" s="3">
        <f>Sheet2!$Q$35</f>
        <v>10.235623914817568</v>
      </c>
      <c r="AM1471" s="3">
        <f>Sheet2!$Q$37</f>
        <v>7.8277745832156471</v>
      </c>
      <c r="AN1471" s="3">
        <f>Sheet2!$Q$39</f>
        <v>3.8789864960000009</v>
      </c>
      <c r="AU1471">
        <f t="shared" si="91"/>
        <v>3.1206619203162603E-2</v>
      </c>
      <c r="AV1471">
        <f>VLOOKUP(AI1471,Sheet3!C1503:F4794,4,FALSE)</f>
        <v>579.5244736727559</v>
      </c>
    </row>
    <row r="1472" spans="1:48">
      <c r="A1472">
        <v>657403</v>
      </c>
      <c r="B1472">
        <v>110</v>
      </c>
      <c r="C1472" t="s">
        <v>164</v>
      </c>
      <c r="D1472">
        <v>0</v>
      </c>
      <c r="E1472" t="s">
        <v>165</v>
      </c>
      <c r="F1472" t="s">
        <v>34</v>
      </c>
      <c r="G1472" t="s">
        <v>166</v>
      </c>
      <c r="H1472">
        <v>1</v>
      </c>
      <c r="I1472">
        <v>18.62</v>
      </c>
      <c r="J1472">
        <v>20.71</v>
      </c>
      <c r="K1472">
        <v>9.3490000000000002</v>
      </c>
      <c r="L1472">
        <v>11.439</v>
      </c>
      <c r="M1472">
        <v>36848</v>
      </c>
      <c r="N1472" t="s">
        <v>167</v>
      </c>
      <c r="P1472">
        <v>2.2869999999999999</v>
      </c>
      <c r="V1472" t="s">
        <v>35</v>
      </c>
      <c r="W1472" s="1">
        <v>39094</v>
      </c>
      <c r="X1472">
        <v>20070112</v>
      </c>
      <c r="Y1472">
        <v>0.99100200000000005</v>
      </c>
      <c r="AB1472">
        <v>-0.43653763900770398</v>
      </c>
      <c r="AI1472" s="2">
        <f t="shared" si="88"/>
        <v>39094</v>
      </c>
      <c r="AJ1472">
        <f t="shared" si="89"/>
        <v>4.3268217800000031</v>
      </c>
      <c r="AK1472">
        <f t="shared" si="90"/>
        <v>4.3268217800000031</v>
      </c>
      <c r="AL1472" s="3">
        <f>Sheet2!$Q$35</f>
        <v>10.235623914817568</v>
      </c>
      <c r="AM1472" s="3">
        <f>Sheet2!$Q$37</f>
        <v>7.8277745832156471</v>
      </c>
      <c r="AN1472" s="3">
        <f>Sheet2!$Q$39</f>
        <v>3.8789864960000009</v>
      </c>
      <c r="AU1472">
        <f t="shared" si="91"/>
        <v>3.0803036951342472E-2</v>
      </c>
      <c r="AV1472">
        <f>VLOOKUP(AI1472,Sheet3!C1504:F4795,4,FALSE)</f>
        <v>514.3456820127393</v>
      </c>
    </row>
    <row r="1473" spans="1:48">
      <c r="A1473">
        <v>710997</v>
      </c>
      <c r="B1473">
        <v>110</v>
      </c>
      <c r="C1473" t="s">
        <v>164</v>
      </c>
      <c r="D1473">
        <v>0</v>
      </c>
      <c r="E1473" t="s">
        <v>165</v>
      </c>
      <c r="F1473" t="s">
        <v>34</v>
      </c>
      <c r="G1473" t="s">
        <v>166</v>
      </c>
      <c r="H1473">
        <v>1</v>
      </c>
      <c r="I1473">
        <v>18.62</v>
      </c>
      <c r="J1473">
        <v>20.71</v>
      </c>
      <c r="K1473">
        <v>9.3490000000000002</v>
      </c>
      <c r="L1473">
        <v>11.439</v>
      </c>
      <c r="M1473">
        <v>36848</v>
      </c>
      <c r="N1473" t="s">
        <v>167</v>
      </c>
      <c r="P1473">
        <v>2.2869999999999999</v>
      </c>
      <c r="V1473" t="s">
        <v>35</v>
      </c>
      <c r="W1473" s="1">
        <v>39095</v>
      </c>
      <c r="X1473">
        <v>20070113</v>
      </c>
      <c r="Y1473">
        <v>0.99162700000000004</v>
      </c>
      <c r="AB1473">
        <v>-0.46995295124038</v>
      </c>
      <c r="AI1473" s="2">
        <f t="shared" si="88"/>
        <v>39095</v>
      </c>
      <c r="AJ1473">
        <f t="shared" si="89"/>
        <v>4.2742530300000112</v>
      </c>
      <c r="AK1473">
        <f t="shared" si="90"/>
        <v>4.2742530300000112</v>
      </c>
      <c r="AL1473" s="3">
        <f>Sheet2!$Q$35</f>
        <v>10.235623914817568</v>
      </c>
      <c r="AM1473" s="3">
        <f>Sheet2!$Q$37</f>
        <v>7.8277745832156471</v>
      </c>
      <c r="AN1473" s="3">
        <f>Sheet2!$Q$39</f>
        <v>3.8789864960000009</v>
      </c>
      <c r="AU1473">
        <f t="shared" si="91"/>
        <v>3.0428795248987069E-2</v>
      </c>
      <c r="AV1473">
        <f>VLOOKUP(AI1473,Sheet3!C1505:F4796,4,FALSE)</f>
        <v>475.38010004207729</v>
      </c>
    </row>
    <row r="1474" spans="1:48">
      <c r="A1474">
        <v>755868</v>
      </c>
      <c r="B1474">
        <v>110</v>
      </c>
      <c r="C1474" t="s">
        <v>164</v>
      </c>
      <c r="D1474">
        <v>0</v>
      </c>
      <c r="E1474" t="s">
        <v>165</v>
      </c>
      <c r="F1474" t="s">
        <v>34</v>
      </c>
      <c r="G1474" t="s">
        <v>166</v>
      </c>
      <c r="H1474">
        <v>1</v>
      </c>
      <c r="I1474">
        <v>18.62</v>
      </c>
      <c r="J1474">
        <v>20.71</v>
      </c>
      <c r="K1474">
        <v>9.3490000000000002</v>
      </c>
      <c r="L1474">
        <v>11.439</v>
      </c>
      <c r="M1474">
        <v>36848</v>
      </c>
      <c r="N1474" t="s">
        <v>167</v>
      </c>
      <c r="P1474">
        <v>2.2869999999999999</v>
      </c>
      <c r="V1474" t="s">
        <v>35</v>
      </c>
      <c r="W1474" s="1">
        <v>39096</v>
      </c>
      <c r="X1474">
        <v>20070114</v>
      </c>
      <c r="Y1474">
        <v>0.99136599999999997</v>
      </c>
      <c r="AB1474">
        <v>-0.45599871685201099</v>
      </c>
      <c r="AI1474" s="2">
        <f t="shared" si="88"/>
        <v>39096</v>
      </c>
      <c r="AJ1474">
        <f t="shared" si="89"/>
        <v>4.2962057400000049</v>
      </c>
      <c r="AK1474">
        <f t="shared" si="90"/>
        <v>4.2962057400000049</v>
      </c>
      <c r="AL1474" s="3">
        <f>Sheet2!$Q$35</f>
        <v>10.235623914817568</v>
      </c>
      <c r="AM1474" s="3">
        <f>Sheet2!$Q$37</f>
        <v>7.8277745832156471</v>
      </c>
      <c r="AN1474" s="3">
        <f>Sheet2!$Q$39</f>
        <v>3.8789864960000009</v>
      </c>
      <c r="AU1474">
        <f t="shared" si="91"/>
        <v>3.0585078583890663E-2</v>
      </c>
      <c r="AV1474">
        <f>VLOOKUP(AI1474,Sheet3!C1506:F4797,4,FALSE)</f>
        <v>493.09172821056006</v>
      </c>
    </row>
    <row r="1475" spans="1:48">
      <c r="A1475">
        <v>801485</v>
      </c>
      <c r="B1475">
        <v>110</v>
      </c>
      <c r="C1475" t="s">
        <v>164</v>
      </c>
      <c r="D1475">
        <v>0</v>
      </c>
      <c r="E1475" t="s">
        <v>165</v>
      </c>
      <c r="F1475" t="s">
        <v>34</v>
      </c>
      <c r="G1475" t="s">
        <v>166</v>
      </c>
      <c r="H1475">
        <v>1</v>
      </c>
      <c r="I1475">
        <v>18.62</v>
      </c>
      <c r="J1475">
        <v>20.71</v>
      </c>
      <c r="K1475">
        <v>9.3490000000000002</v>
      </c>
      <c r="L1475">
        <v>11.439</v>
      </c>
      <c r="M1475">
        <v>36848</v>
      </c>
      <c r="N1475" t="s">
        <v>167</v>
      </c>
      <c r="P1475">
        <v>2.2869999999999999</v>
      </c>
      <c r="V1475" t="s">
        <v>35</v>
      </c>
      <c r="W1475" s="1">
        <v>39097</v>
      </c>
      <c r="X1475">
        <v>20070115</v>
      </c>
      <c r="Y1475">
        <v>0.991869</v>
      </c>
      <c r="AB1475">
        <v>-0.48289136013687101</v>
      </c>
      <c r="AI1475" s="2">
        <f t="shared" ref="AI1475:AI1538" si="92">W1475</f>
        <v>39097</v>
      </c>
      <c r="AJ1475">
        <f t="shared" ref="AJ1475:AJ1538" si="93">$AQ$2*(Y1475^2)+($AR$2*Y1475)+$AS$2</f>
        <v>4.253898410000005</v>
      </c>
      <c r="AK1475">
        <f t="shared" ref="AK1475:AK1538" si="94">IF(AJ1475&gt;0,AJ1475,0)</f>
        <v>4.253898410000005</v>
      </c>
      <c r="AL1475" s="3">
        <f>Sheet2!$Q$35</f>
        <v>10.235623914817568</v>
      </c>
      <c r="AM1475" s="3">
        <f>Sheet2!$Q$37</f>
        <v>7.8277745832156471</v>
      </c>
      <c r="AN1475" s="3">
        <f>Sheet2!$Q$39</f>
        <v>3.8789864960000009</v>
      </c>
      <c r="AU1475">
        <f t="shared" ref="AU1475:AU1538" si="95">0.001*(AK1475*86440)/AT$2</f>
        <v>3.0283888861834991E-2</v>
      </c>
      <c r="AV1475">
        <f>VLOOKUP(AI1475,Sheet3!C1507:F4798,4,FALSE)</f>
        <v>583.06679930645248</v>
      </c>
    </row>
    <row r="1476" spans="1:48">
      <c r="A1476">
        <v>846203</v>
      </c>
      <c r="B1476">
        <v>110</v>
      </c>
      <c r="C1476" t="s">
        <v>164</v>
      </c>
      <c r="D1476">
        <v>0</v>
      </c>
      <c r="E1476" t="s">
        <v>165</v>
      </c>
      <c r="F1476" t="s">
        <v>34</v>
      </c>
      <c r="G1476" t="s">
        <v>166</v>
      </c>
      <c r="H1476">
        <v>1</v>
      </c>
      <c r="I1476">
        <v>18.62</v>
      </c>
      <c r="J1476">
        <v>20.71</v>
      </c>
      <c r="K1476">
        <v>9.3490000000000002</v>
      </c>
      <c r="L1476">
        <v>11.439</v>
      </c>
      <c r="M1476">
        <v>36848</v>
      </c>
      <c r="N1476" t="s">
        <v>167</v>
      </c>
      <c r="P1476">
        <v>2.2869999999999999</v>
      </c>
      <c r="V1476" t="s">
        <v>35</v>
      </c>
      <c r="W1476" s="1">
        <v>39098</v>
      </c>
      <c r="X1476">
        <v>20070116</v>
      </c>
      <c r="Y1476">
        <v>0.99233199999999999</v>
      </c>
      <c r="AB1476">
        <v>-0.50764542343883801</v>
      </c>
      <c r="AI1476" s="2">
        <f t="shared" si="92"/>
        <v>39098</v>
      </c>
      <c r="AJ1476">
        <f t="shared" si="93"/>
        <v>4.2149554800000146</v>
      </c>
      <c r="AK1476">
        <f t="shared" si="94"/>
        <v>4.2149554800000146</v>
      </c>
      <c r="AL1476" s="3">
        <f>Sheet2!$Q$35</f>
        <v>10.235623914817568</v>
      </c>
      <c r="AM1476" s="3">
        <f>Sheet2!$Q$37</f>
        <v>7.8277745832156471</v>
      </c>
      <c r="AN1476" s="3">
        <f>Sheet2!$Q$39</f>
        <v>3.8789864960000009</v>
      </c>
      <c r="AU1476">
        <f t="shared" si="95"/>
        <v>3.0006650608730132E-2</v>
      </c>
      <c r="AV1476">
        <f>VLOOKUP(AI1476,Sheet3!C1508:F4799,4,FALSE)</f>
        <v>775.76931377954486</v>
      </c>
    </row>
    <row r="1477" spans="1:48">
      <c r="A1477">
        <v>891827</v>
      </c>
      <c r="B1477">
        <v>110</v>
      </c>
      <c r="C1477" t="s">
        <v>164</v>
      </c>
      <c r="D1477">
        <v>0</v>
      </c>
      <c r="E1477" t="s">
        <v>165</v>
      </c>
      <c r="F1477" t="s">
        <v>34</v>
      </c>
      <c r="G1477" t="s">
        <v>166</v>
      </c>
      <c r="H1477">
        <v>1</v>
      </c>
      <c r="I1477">
        <v>18.62</v>
      </c>
      <c r="J1477">
        <v>20.71</v>
      </c>
      <c r="K1477">
        <v>9.3490000000000002</v>
      </c>
      <c r="L1477">
        <v>11.439</v>
      </c>
      <c r="M1477">
        <v>36848</v>
      </c>
      <c r="N1477" t="s">
        <v>167</v>
      </c>
      <c r="P1477">
        <v>2.2869999999999999</v>
      </c>
      <c r="V1477" t="s">
        <v>35</v>
      </c>
      <c r="W1477" s="1">
        <v>39099</v>
      </c>
      <c r="X1477">
        <v>20070117</v>
      </c>
      <c r="Y1477">
        <v>0.99168900000000004</v>
      </c>
      <c r="AB1477">
        <v>-0.47326775021386203</v>
      </c>
      <c r="AI1477" s="2">
        <f t="shared" si="92"/>
        <v>39099</v>
      </c>
      <c r="AJ1477">
        <f t="shared" si="93"/>
        <v>4.2690382100000051</v>
      </c>
      <c r="AK1477">
        <f t="shared" si="94"/>
        <v>4.2690382100000051</v>
      </c>
      <c r="AL1477" s="3">
        <f>Sheet2!$Q$35</f>
        <v>10.235623914817568</v>
      </c>
      <c r="AM1477" s="3">
        <f>Sheet2!$Q$37</f>
        <v>7.8277745832156471</v>
      </c>
      <c r="AN1477" s="3">
        <f>Sheet2!$Q$39</f>
        <v>3.8789864960000009</v>
      </c>
      <c r="AU1477">
        <f t="shared" si="95"/>
        <v>3.0391670472113358E-2</v>
      </c>
      <c r="AV1477">
        <f>VLOOKUP(AI1477,Sheet3!C1509:F4800,4,FALSE)</f>
        <v>962.80410723872285</v>
      </c>
    </row>
    <row r="1478" spans="1:48">
      <c r="A1478">
        <v>936967</v>
      </c>
      <c r="B1478">
        <v>110</v>
      </c>
      <c r="C1478" t="s">
        <v>164</v>
      </c>
      <c r="D1478">
        <v>0</v>
      </c>
      <c r="E1478" t="s">
        <v>165</v>
      </c>
      <c r="F1478" t="s">
        <v>34</v>
      </c>
      <c r="G1478" t="s">
        <v>166</v>
      </c>
      <c r="H1478">
        <v>1</v>
      </c>
      <c r="I1478">
        <v>18.62</v>
      </c>
      <c r="J1478">
        <v>20.71</v>
      </c>
      <c r="K1478">
        <v>9.3490000000000002</v>
      </c>
      <c r="L1478">
        <v>11.439</v>
      </c>
      <c r="M1478">
        <v>36848</v>
      </c>
      <c r="N1478" t="s">
        <v>167</v>
      </c>
      <c r="P1478">
        <v>2.2869999999999999</v>
      </c>
      <c r="V1478" t="s">
        <v>35</v>
      </c>
      <c r="W1478" s="1">
        <v>39100</v>
      </c>
      <c r="X1478">
        <v>20070118</v>
      </c>
      <c r="Y1478">
        <v>0.99251400000000001</v>
      </c>
      <c r="AB1478">
        <v>-0.51737596236099503</v>
      </c>
      <c r="AI1478" s="2">
        <f t="shared" si="92"/>
        <v>39100</v>
      </c>
      <c r="AJ1478">
        <f t="shared" si="93"/>
        <v>4.1996474600000084</v>
      </c>
      <c r="AK1478">
        <f t="shared" si="94"/>
        <v>4.1996474600000084</v>
      </c>
      <c r="AL1478" s="3">
        <f>Sheet2!$Q$35</f>
        <v>10.235623914817568</v>
      </c>
      <c r="AM1478" s="3">
        <f>Sheet2!$Q$37</f>
        <v>7.8277745832156471</v>
      </c>
      <c r="AN1478" s="3">
        <f>Sheet2!$Q$39</f>
        <v>3.8789864960000009</v>
      </c>
      <c r="AU1478">
        <f t="shared" si="95"/>
        <v>2.9897671425004175E-2</v>
      </c>
      <c r="AV1478">
        <f>VLOOKUP(AI1478,Sheet3!C1510:F4801,4,FALSE)</f>
        <v>1121.5002956283283</v>
      </c>
    </row>
    <row r="1479" spans="1:48">
      <c r="A1479">
        <v>982362</v>
      </c>
      <c r="B1479">
        <v>110</v>
      </c>
      <c r="C1479" t="s">
        <v>164</v>
      </c>
      <c r="D1479">
        <v>0</v>
      </c>
      <c r="E1479" t="s">
        <v>165</v>
      </c>
      <c r="F1479" t="s">
        <v>34</v>
      </c>
      <c r="G1479" t="s">
        <v>166</v>
      </c>
      <c r="H1479">
        <v>1</v>
      </c>
      <c r="I1479">
        <v>18.62</v>
      </c>
      <c r="J1479">
        <v>20.71</v>
      </c>
      <c r="K1479">
        <v>9.3490000000000002</v>
      </c>
      <c r="L1479">
        <v>11.439</v>
      </c>
      <c r="M1479">
        <v>36848</v>
      </c>
      <c r="N1479" t="s">
        <v>167</v>
      </c>
      <c r="P1479">
        <v>2.2869999999999999</v>
      </c>
      <c r="V1479" t="s">
        <v>35</v>
      </c>
      <c r="W1479" s="1">
        <v>39101</v>
      </c>
      <c r="X1479">
        <v>20070119</v>
      </c>
      <c r="Y1479">
        <v>0.993143</v>
      </c>
      <c r="AB1479">
        <v>-0.55100513259196104</v>
      </c>
      <c r="AI1479" s="2">
        <f t="shared" si="92"/>
        <v>39101</v>
      </c>
      <c r="AJ1479">
        <f t="shared" si="93"/>
        <v>4.1467422700000043</v>
      </c>
      <c r="AK1479">
        <f t="shared" si="94"/>
        <v>4.1467422700000043</v>
      </c>
      <c r="AL1479" s="3">
        <f>Sheet2!$Q$35</f>
        <v>10.235623914817568</v>
      </c>
      <c r="AM1479" s="3">
        <f>Sheet2!$Q$37</f>
        <v>7.8277745832156471</v>
      </c>
      <c r="AN1479" s="3">
        <f>Sheet2!$Q$39</f>
        <v>3.8789864960000009</v>
      </c>
      <c r="AU1479">
        <f t="shared" si="95"/>
        <v>2.9521034575753613E-2</v>
      </c>
      <c r="AV1479">
        <f>VLOOKUP(AI1479,Sheet3!C1511:F4802,4,FALSE)</f>
        <v>1209.3499713440028</v>
      </c>
    </row>
    <row r="1480" spans="1:48">
      <c r="A1480">
        <v>1027941</v>
      </c>
      <c r="B1480">
        <v>110</v>
      </c>
      <c r="C1480" t="s">
        <v>164</v>
      </c>
      <c r="D1480">
        <v>0</v>
      </c>
      <c r="E1480" t="s">
        <v>165</v>
      </c>
      <c r="F1480" t="s">
        <v>34</v>
      </c>
      <c r="G1480" t="s">
        <v>166</v>
      </c>
      <c r="H1480">
        <v>1</v>
      </c>
      <c r="I1480">
        <v>18.62</v>
      </c>
      <c r="J1480">
        <v>20.71</v>
      </c>
      <c r="K1480">
        <v>9.3490000000000002</v>
      </c>
      <c r="L1480">
        <v>11.439</v>
      </c>
      <c r="M1480">
        <v>36848</v>
      </c>
      <c r="N1480" t="s">
        <v>167</v>
      </c>
      <c r="P1480">
        <v>2.2869999999999999</v>
      </c>
      <c r="V1480" t="s">
        <v>35</v>
      </c>
      <c r="W1480" s="1">
        <v>39102</v>
      </c>
      <c r="X1480">
        <v>20070120</v>
      </c>
      <c r="Y1480">
        <v>0.99246999999999996</v>
      </c>
      <c r="AB1480">
        <v>-0.51502352437981203</v>
      </c>
      <c r="AI1480" s="2">
        <f t="shared" si="92"/>
        <v>39102</v>
      </c>
      <c r="AJ1480">
        <f t="shared" si="93"/>
        <v>4.203348300000016</v>
      </c>
      <c r="AK1480">
        <f t="shared" si="94"/>
        <v>4.203348300000016</v>
      </c>
      <c r="AL1480" s="3">
        <f>Sheet2!$Q$35</f>
        <v>10.235623914817568</v>
      </c>
      <c r="AM1480" s="3">
        <f>Sheet2!$Q$37</f>
        <v>7.8277745832156471</v>
      </c>
      <c r="AN1480" s="3">
        <f>Sheet2!$Q$39</f>
        <v>3.8789864960000009</v>
      </c>
      <c r="AU1480">
        <f t="shared" si="95"/>
        <v>2.992401804085006E-2</v>
      </c>
      <c r="AV1480">
        <f>VLOOKUP(AI1480,Sheet3!C1512:F4803,4,FALSE)</f>
        <v>1187.3875524150842</v>
      </c>
    </row>
    <row r="1481" spans="1:48">
      <c r="A1481">
        <v>1080543</v>
      </c>
      <c r="B1481">
        <v>110</v>
      </c>
      <c r="C1481" t="s">
        <v>164</v>
      </c>
      <c r="D1481">
        <v>0</v>
      </c>
      <c r="E1481" t="s">
        <v>165</v>
      </c>
      <c r="F1481" t="s">
        <v>34</v>
      </c>
      <c r="G1481" t="s">
        <v>166</v>
      </c>
      <c r="H1481">
        <v>1</v>
      </c>
      <c r="I1481">
        <v>18.62</v>
      </c>
      <c r="J1481">
        <v>20.71</v>
      </c>
      <c r="K1481">
        <v>9.3490000000000002</v>
      </c>
      <c r="L1481">
        <v>11.439</v>
      </c>
      <c r="M1481">
        <v>36848</v>
      </c>
      <c r="N1481" t="s">
        <v>167</v>
      </c>
      <c r="P1481">
        <v>2.2869999999999999</v>
      </c>
      <c r="V1481" t="s">
        <v>35</v>
      </c>
      <c r="W1481" s="1">
        <v>39103</v>
      </c>
      <c r="X1481">
        <v>20070121</v>
      </c>
      <c r="Y1481">
        <v>0.993537</v>
      </c>
      <c r="AB1481">
        <v>-0.57207014542344103</v>
      </c>
      <c r="AI1481" s="2">
        <f t="shared" si="92"/>
        <v>39103</v>
      </c>
      <c r="AJ1481">
        <f t="shared" si="93"/>
        <v>4.1136029300000132</v>
      </c>
      <c r="AK1481">
        <f t="shared" si="94"/>
        <v>4.1136029300000132</v>
      </c>
      <c r="AL1481" s="3">
        <f>Sheet2!$Q$35</f>
        <v>10.235623914817568</v>
      </c>
      <c r="AM1481" s="3">
        <f>Sheet2!$Q$37</f>
        <v>7.8277745832156471</v>
      </c>
      <c r="AN1481" s="3">
        <f>Sheet2!$Q$39</f>
        <v>3.8789864960000009</v>
      </c>
      <c r="AU1481">
        <f t="shared" si="95"/>
        <v>2.9285112606588792E-2</v>
      </c>
      <c r="AV1481">
        <f>VLOOKUP(AI1481,Sheet3!C1513:F4804,4,FALSE)</f>
        <v>1087.4939695448415</v>
      </c>
    </row>
    <row r="1482" spans="1:48">
      <c r="A1482">
        <v>1141670</v>
      </c>
      <c r="B1482">
        <v>110</v>
      </c>
      <c r="C1482" t="s">
        <v>164</v>
      </c>
      <c r="D1482">
        <v>0</v>
      </c>
      <c r="E1482" t="s">
        <v>165</v>
      </c>
      <c r="F1482" t="s">
        <v>34</v>
      </c>
      <c r="G1482" t="s">
        <v>166</v>
      </c>
      <c r="H1482">
        <v>1</v>
      </c>
      <c r="I1482">
        <v>18.62</v>
      </c>
      <c r="J1482">
        <v>20.71</v>
      </c>
      <c r="K1482">
        <v>9.3490000000000002</v>
      </c>
      <c r="L1482">
        <v>11.439</v>
      </c>
      <c r="M1482">
        <v>36848</v>
      </c>
      <c r="N1482" t="s">
        <v>167</v>
      </c>
      <c r="P1482">
        <v>2.2869999999999999</v>
      </c>
      <c r="V1482" t="s">
        <v>35</v>
      </c>
      <c r="W1482" s="1">
        <v>39104</v>
      </c>
      <c r="X1482">
        <v>20070122</v>
      </c>
      <c r="Y1482">
        <v>0.99396600000000002</v>
      </c>
      <c r="AB1482">
        <v>-0.59500641573995205</v>
      </c>
      <c r="AI1482" s="2">
        <f t="shared" si="92"/>
        <v>39104</v>
      </c>
      <c r="AJ1482">
        <f t="shared" si="93"/>
        <v>4.0775197399999996</v>
      </c>
      <c r="AK1482">
        <f t="shared" si="94"/>
        <v>4.0775197399999996</v>
      </c>
      <c r="AL1482" s="3">
        <f>Sheet2!$Q$35</f>
        <v>10.235623914817568</v>
      </c>
      <c r="AM1482" s="3">
        <f>Sheet2!$Q$37</f>
        <v>7.8277745832156471</v>
      </c>
      <c r="AN1482" s="3">
        <f>Sheet2!$Q$39</f>
        <v>3.8789864960000009</v>
      </c>
      <c r="AU1482">
        <f t="shared" si="95"/>
        <v>2.9028233102091908E-2</v>
      </c>
      <c r="AV1482">
        <f>VLOOKUP(AI1482,Sheet3!C1514:F4805,4,FALSE)</f>
        <v>891.95759456479175</v>
      </c>
    </row>
    <row r="1483" spans="1:48">
      <c r="A1483">
        <v>1186702</v>
      </c>
      <c r="B1483">
        <v>110</v>
      </c>
      <c r="C1483" t="s">
        <v>164</v>
      </c>
      <c r="D1483">
        <v>0</v>
      </c>
      <c r="E1483" t="s">
        <v>165</v>
      </c>
      <c r="F1483" t="s">
        <v>34</v>
      </c>
      <c r="G1483" t="s">
        <v>166</v>
      </c>
      <c r="H1483">
        <v>1</v>
      </c>
      <c r="I1483">
        <v>18.62</v>
      </c>
      <c r="J1483">
        <v>20.71</v>
      </c>
      <c r="K1483">
        <v>9.3490000000000002</v>
      </c>
      <c r="L1483">
        <v>11.439</v>
      </c>
      <c r="M1483">
        <v>36848</v>
      </c>
      <c r="N1483" t="s">
        <v>167</v>
      </c>
      <c r="P1483">
        <v>2.2869999999999999</v>
      </c>
      <c r="V1483" t="s">
        <v>35</v>
      </c>
      <c r="W1483" s="1">
        <v>39105</v>
      </c>
      <c r="X1483">
        <v>20070123</v>
      </c>
      <c r="Y1483">
        <v>0.99380800000000002</v>
      </c>
      <c r="AB1483">
        <v>-0.58655902480753097</v>
      </c>
      <c r="AI1483" s="2">
        <f t="shared" si="92"/>
        <v>39105</v>
      </c>
      <c r="AJ1483">
        <f t="shared" si="93"/>
        <v>4.090809120000003</v>
      </c>
      <c r="AK1483">
        <f t="shared" si="94"/>
        <v>4.090809120000003</v>
      </c>
      <c r="AL1483" s="3">
        <f>Sheet2!$Q$35</f>
        <v>10.235623914817568</v>
      </c>
      <c r="AM1483" s="3">
        <f>Sheet2!$Q$37</f>
        <v>7.8277745832156471</v>
      </c>
      <c r="AN1483" s="3">
        <f>Sheet2!$Q$39</f>
        <v>3.8789864960000009</v>
      </c>
      <c r="AU1483">
        <f t="shared" si="95"/>
        <v>2.9122841404447392E-2</v>
      </c>
      <c r="AV1483">
        <f>VLOOKUP(AI1483,Sheet3!C1515:F4806,4,FALSE)</f>
        <v>673.0418704023449</v>
      </c>
    </row>
    <row r="1484" spans="1:48">
      <c r="A1484">
        <v>1229382</v>
      </c>
      <c r="B1484">
        <v>110</v>
      </c>
      <c r="C1484" t="s">
        <v>164</v>
      </c>
      <c r="D1484">
        <v>0</v>
      </c>
      <c r="E1484" t="s">
        <v>165</v>
      </c>
      <c r="F1484" t="s">
        <v>34</v>
      </c>
      <c r="G1484" t="s">
        <v>166</v>
      </c>
      <c r="H1484">
        <v>1</v>
      </c>
      <c r="I1484">
        <v>18.62</v>
      </c>
      <c r="J1484">
        <v>20.71</v>
      </c>
      <c r="K1484">
        <v>9.3490000000000002</v>
      </c>
      <c r="L1484">
        <v>11.439</v>
      </c>
      <c r="M1484">
        <v>36848</v>
      </c>
      <c r="N1484" t="s">
        <v>167</v>
      </c>
      <c r="P1484">
        <v>2.2869999999999999</v>
      </c>
      <c r="V1484" t="s">
        <v>35</v>
      </c>
      <c r="W1484" s="1">
        <v>39106</v>
      </c>
      <c r="X1484">
        <v>20070124</v>
      </c>
      <c r="Y1484">
        <v>0.99383900000000003</v>
      </c>
      <c r="AB1484">
        <v>-0.58821642429427201</v>
      </c>
      <c r="AI1484" s="2">
        <f t="shared" si="92"/>
        <v>39106</v>
      </c>
      <c r="AJ1484">
        <f t="shared" si="93"/>
        <v>4.088201710000007</v>
      </c>
      <c r="AK1484">
        <f t="shared" si="94"/>
        <v>4.088201710000007</v>
      </c>
      <c r="AL1484" s="3">
        <f>Sheet2!$Q$35</f>
        <v>10.235623914817568</v>
      </c>
      <c r="AM1484" s="3">
        <f>Sheet2!$Q$37</f>
        <v>7.8277745832156471</v>
      </c>
      <c r="AN1484" s="3">
        <f>Sheet2!$Q$39</f>
        <v>3.8789864960000009</v>
      </c>
      <c r="AU1484">
        <f t="shared" si="95"/>
        <v>2.9104279016010596E-2</v>
      </c>
      <c r="AV1484">
        <f>VLOOKUP(AI1484,Sheet3!C1516:F4807,4,FALSE)</f>
        <v>490.96633283034214</v>
      </c>
    </row>
    <row r="1485" spans="1:48">
      <c r="A1485">
        <v>1273334</v>
      </c>
      <c r="B1485">
        <v>110</v>
      </c>
      <c r="C1485" t="s">
        <v>164</v>
      </c>
      <c r="D1485">
        <v>0</v>
      </c>
      <c r="E1485" t="s">
        <v>165</v>
      </c>
      <c r="F1485" t="s">
        <v>34</v>
      </c>
      <c r="G1485" t="s">
        <v>166</v>
      </c>
      <c r="H1485">
        <v>1</v>
      </c>
      <c r="I1485">
        <v>18.62</v>
      </c>
      <c r="J1485">
        <v>20.71</v>
      </c>
      <c r="K1485">
        <v>9.3490000000000002</v>
      </c>
      <c r="L1485">
        <v>11.439</v>
      </c>
      <c r="M1485">
        <v>36848</v>
      </c>
      <c r="N1485" t="s">
        <v>167</v>
      </c>
      <c r="P1485">
        <v>2.2869999999999999</v>
      </c>
      <c r="V1485" t="s">
        <v>35</v>
      </c>
      <c r="W1485" s="1">
        <v>39107</v>
      </c>
      <c r="X1485">
        <v>20070125</v>
      </c>
      <c r="Y1485">
        <v>0.99282400000000004</v>
      </c>
      <c r="AB1485">
        <v>-0.53394995722840499</v>
      </c>
      <c r="AI1485" s="2">
        <f t="shared" si="92"/>
        <v>39107</v>
      </c>
      <c r="AJ1485">
        <f t="shared" si="93"/>
        <v>4.173573360000006</v>
      </c>
      <c r="AK1485">
        <f t="shared" si="94"/>
        <v>4.173573360000006</v>
      </c>
      <c r="AL1485" s="3">
        <f>Sheet2!$Q$35</f>
        <v>10.235623914817568</v>
      </c>
      <c r="AM1485" s="3">
        <f>Sheet2!$Q$37</f>
        <v>7.8277745832156471</v>
      </c>
      <c r="AN1485" s="3">
        <f>Sheet2!$Q$39</f>
        <v>3.8789864960000009</v>
      </c>
      <c r="AU1485">
        <f t="shared" si="95"/>
        <v>2.9712047540635854E-2</v>
      </c>
      <c r="AV1485">
        <f>VLOOKUP(AI1485,Sheet3!C1517:F4808,4,FALSE)</f>
        <v>357.98742854137356</v>
      </c>
    </row>
    <row r="1486" spans="1:48">
      <c r="A1486">
        <v>1318454</v>
      </c>
      <c r="B1486">
        <v>110</v>
      </c>
      <c r="C1486" t="s">
        <v>164</v>
      </c>
      <c r="D1486">
        <v>0</v>
      </c>
      <c r="E1486" t="s">
        <v>165</v>
      </c>
      <c r="F1486" t="s">
        <v>34</v>
      </c>
      <c r="G1486" t="s">
        <v>166</v>
      </c>
      <c r="H1486">
        <v>1</v>
      </c>
      <c r="I1486">
        <v>18.62</v>
      </c>
      <c r="J1486">
        <v>20.71</v>
      </c>
      <c r="K1486">
        <v>9.3490000000000002</v>
      </c>
      <c r="L1486">
        <v>11.439</v>
      </c>
      <c r="M1486">
        <v>36848</v>
      </c>
      <c r="N1486" t="s">
        <v>167</v>
      </c>
      <c r="P1486">
        <v>2.2869999999999999</v>
      </c>
      <c r="V1486" t="s">
        <v>35</v>
      </c>
      <c r="W1486" s="1">
        <v>39108</v>
      </c>
      <c r="X1486">
        <v>20070126</v>
      </c>
      <c r="Y1486">
        <v>0.99286799999999997</v>
      </c>
      <c r="AB1486">
        <v>-0.53630239520958201</v>
      </c>
      <c r="AI1486" s="2">
        <f t="shared" si="92"/>
        <v>39108</v>
      </c>
      <c r="AJ1486">
        <f t="shared" si="93"/>
        <v>4.1698725200000126</v>
      </c>
      <c r="AK1486">
        <f t="shared" si="94"/>
        <v>4.1698725200000126</v>
      </c>
      <c r="AL1486" s="3">
        <f>Sheet2!$Q$35</f>
        <v>10.235623914817568</v>
      </c>
      <c r="AM1486" s="3">
        <f>Sheet2!$Q$37</f>
        <v>7.8277745832156471</v>
      </c>
      <c r="AN1486" s="3">
        <f>Sheet2!$Q$39</f>
        <v>3.8789864960000009</v>
      </c>
      <c r="AU1486">
        <f t="shared" si="95"/>
        <v>2.9685700924790077E-2</v>
      </c>
      <c r="AV1486">
        <f>VLOOKUP(AI1486,Sheet3!C1518:F4809,4,FALSE)</f>
        <v>291.25001360253049</v>
      </c>
    </row>
    <row r="1487" spans="1:48">
      <c r="A1487">
        <v>1362754</v>
      </c>
      <c r="B1487">
        <v>110</v>
      </c>
      <c r="C1487" t="s">
        <v>164</v>
      </c>
      <c r="D1487">
        <v>0</v>
      </c>
      <c r="E1487" t="s">
        <v>165</v>
      </c>
      <c r="F1487" t="s">
        <v>34</v>
      </c>
      <c r="G1487" t="s">
        <v>166</v>
      </c>
      <c r="H1487">
        <v>1</v>
      </c>
      <c r="I1487">
        <v>18.62</v>
      </c>
      <c r="J1487">
        <v>20.71</v>
      </c>
      <c r="K1487">
        <v>9.3490000000000002</v>
      </c>
      <c r="L1487">
        <v>11.439</v>
      </c>
      <c r="M1487">
        <v>36848</v>
      </c>
      <c r="N1487" t="s">
        <v>167</v>
      </c>
      <c r="P1487">
        <v>2.2869999999999999</v>
      </c>
      <c r="V1487" t="s">
        <v>35</v>
      </c>
      <c r="W1487" s="1">
        <v>39109</v>
      </c>
      <c r="X1487">
        <v>20070127</v>
      </c>
      <c r="Y1487">
        <v>0.99345600000000001</v>
      </c>
      <c r="AB1487">
        <v>-0.567739520958086</v>
      </c>
      <c r="AI1487" s="2">
        <f t="shared" si="92"/>
        <v>39109</v>
      </c>
      <c r="AJ1487">
        <f t="shared" si="93"/>
        <v>4.1204158400000068</v>
      </c>
      <c r="AK1487">
        <f t="shared" si="94"/>
        <v>4.1204158400000068</v>
      </c>
      <c r="AL1487" s="3">
        <f>Sheet2!$Q$35</f>
        <v>10.235623914817568</v>
      </c>
      <c r="AM1487" s="3">
        <f>Sheet2!$Q$37</f>
        <v>7.8277745832156471</v>
      </c>
      <c r="AN1487" s="3">
        <f>Sheet2!$Q$39</f>
        <v>3.8789864960000009</v>
      </c>
      <c r="AU1487">
        <f t="shared" si="95"/>
        <v>2.9333614331214019E-2</v>
      </c>
      <c r="AV1487">
        <f>VLOOKUP(AI1487,Sheet3!C1519:F4810,4,FALSE)</f>
        <v>262.55717596958846</v>
      </c>
    </row>
    <row r="1488" spans="1:48">
      <c r="A1488">
        <v>1408486</v>
      </c>
      <c r="B1488">
        <v>110</v>
      </c>
      <c r="C1488" t="s">
        <v>164</v>
      </c>
      <c r="D1488">
        <v>0</v>
      </c>
      <c r="E1488" t="s">
        <v>165</v>
      </c>
      <c r="F1488" t="s">
        <v>34</v>
      </c>
      <c r="G1488" t="s">
        <v>166</v>
      </c>
      <c r="H1488">
        <v>1</v>
      </c>
      <c r="I1488">
        <v>18.62</v>
      </c>
      <c r="J1488">
        <v>20.71</v>
      </c>
      <c r="K1488">
        <v>9.3490000000000002</v>
      </c>
      <c r="L1488">
        <v>11.439</v>
      </c>
      <c r="M1488">
        <v>36848</v>
      </c>
      <c r="N1488" t="s">
        <v>167</v>
      </c>
      <c r="P1488">
        <v>2.2869999999999999</v>
      </c>
      <c r="V1488" t="s">
        <v>35</v>
      </c>
      <c r="W1488" s="1">
        <v>39110</v>
      </c>
      <c r="X1488">
        <v>20070128</v>
      </c>
      <c r="Y1488">
        <v>0.99402000000000001</v>
      </c>
      <c r="AB1488">
        <v>-0.59789349871685504</v>
      </c>
      <c r="AI1488" s="2">
        <f t="shared" si="92"/>
        <v>39110</v>
      </c>
      <c r="AJ1488">
        <f t="shared" si="93"/>
        <v>4.0729778000000039</v>
      </c>
      <c r="AK1488">
        <f t="shared" si="94"/>
        <v>4.0729778000000039</v>
      </c>
      <c r="AL1488" s="3">
        <f>Sheet2!$Q$35</f>
        <v>10.235623914817568</v>
      </c>
      <c r="AM1488" s="3">
        <f>Sheet2!$Q$37</f>
        <v>7.8277745832156471</v>
      </c>
      <c r="AN1488" s="3">
        <f>Sheet2!$Q$39</f>
        <v>3.8789864960000009</v>
      </c>
      <c r="AU1488">
        <f t="shared" si="95"/>
        <v>2.8995898619008434E-2</v>
      </c>
      <c r="AV1488">
        <f>VLOOKUP(AI1488,Sheet3!C1520:F4811,4,FALSE)</f>
        <v>247.32517574469327</v>
      </c>
    </row>
    <row r="1489" spans="1:48">
      <c r="A1489">
        <v>1454105</v>
      </c>
      <c r="B1489">
        <v>110</v>
      </c>
      <c r="C1489" t="s">
        <v>164</v>
      </c>
      <c r="D1489">
        <v>0</v>
      </c>
      <c r="E1489" t="s">
        <v>165</v>
      </c>
      <c r="F1489" t="s">
        <v>34</v>
      </c>
      <c r="G1489" t="s">
        <v>166</v>
      </c>
      <c r="H1489">
        <v>1</v>
      </c>
      <c r="I1489">
        <v>18.62</v>
      </c>
      <c r="J1489">
        <v>20.71</v>
      </c>
      <c r="K1489">
        <v>9.3490000000000002</v>
      </c>
      <c r="L1489">
        <v>11.439</v>
      </c>
      <c r="M1489">
        <v>36848</v>
      </c>
      <c r="N1489" t="s">
        <v>167</v>
      </c>
      <c r="P1489">
        <v>2.2869999999999999</v>
      </c>
      <c r="V1489" t="s">
        <v>35</v>
      </c>
      <c r="W1489" s="1">
        <v>39111</v>
      </c>
      <c r="X1489">
        <v>20070129</v>
      </c>
      <c r="Y1489">
        <v>0.99407000000000001</v>
      </c>
      <c r="AB1489">
        <v>-0.60056672369546904</v>
      </c>
      <c r="AI1489" s="2">
        <f t="shared" si="92"/>
        <v>39111</v>
      </c>
      <c r="AJ1489">
        <f t="shared" si="93"/>
        <v>4.0687723000000062</v>
      </c>
      <c r="AK1489">
        <f t="shared" si="94"/>
        <v>4.0687723000000062</v>
      </c>
      <c r="AL1489" s="3">
        <f>Sheet2!$Q$35</f>
        <v>10.235623914817568</v>
      </c>
      <c r="AM1489" s="3">
        <f>Sheet2!$Q$37</f>
        <v>7.8277745832156471</v>
      </c>
      <c r="AN1489" s="3">
        <f>Sheet2!$Q$39</f>
        <v>3.8789864960000009</v>
      </c>
      <c r="AU1489">
        <f t="shared" si="95"/>
        <v>2.896595928282001E-2</v>
      </c>
      <c r="AV1489">
        <f>VLOOKUP(AI1489,Sheet3!C1521:F4812,4,FALSE)</f>
        <v>236.48565930558181</v>
      </c>
    </row>
    <row r="1490" spans="1:48">
      <c r="A1490">
        <v>1500816</v>
      </c>
      <c r="B1490">
        <v>110</v>
      </c>
      <c r="C1490" t="s">
        <v>164</v>
      </c>
      <c r="D1490">
        <v>0</v>
      </c>
      <c r="E1490" t="s">
        <v>165</v>
      </c>
      <c r="F1490" t="s">
        <v>34</v>
      </c>
      <c r="G1490" t="s">
        <v>166</v>
      </c>
      <c r="H1490">
        <v>1</v>
      </c>
      <c r="I1490">
        <v>18.62</v>
      </c>
      <c r="J1490">
        <v>20.71</v>
      </c>
      <c r="K1490">
        <v>9.3490000000000002</v>
      </c>
      <c r="L1490">
        <v>11.439</v>
      </c>
      <c r="M1490">
        <v>36848</v>
      </c>
      <c r="N1490" t="s">
        <v>167</v>
      </c>
      <c r="P1490">
        <v>2.2869999999999999</v>
      </c>
      <c r="V1490" t="s">
        <v>35</v>
      </c>
      <c r="W1490" s="1">
        <v>39112</v>
      </c>
      <c r="X1490">
        <v>20070130</v>
      </c>
      <c r="Y1490">
        <v>0.99252300000000004</v>
      </c>
      <c r="AB1490">
        <v>-0.51785714285714701</v>
      </c>
      <c r="AI1490" s="2">
        <f t="shared" si="92"/>
        <v>39112</v>
      </c>
      <c r="AJ1490">
        <f t="shared" si="93"/>
        <v>4.1988904700000091</v>
      </c>
      <c r="AK1490">
        <f t="shared" si="94"/>
        <v>4.1988904700000091</v>
      </c>
      <c r="AL1490" s="3">
        <f>Sheet2!$Q$35</f>
        <v>10.235623914817568</v>
      </c>
      <c r="AM1490" s="3">
        <f>Sheet2!$Q$37</f>
        <v>7.8277745832156471</v>
      </c>
      <c r="AN1490" s="3">
        <f>Sheet2!$Q$39</f>
        <v>3.8789864960000009</v>
      </c>
      <c r="AU1490">
        <f t="shared" si="95"/>
        <v>2.9892282344490265E-2</v>
      </c>
      <c r="AV1490">
        <f>VLOOKUP(AI1490,Sheet3!C1522:F4813,4,FALSE)</f>
        <v>228.40915686075368</v>
      </c>
    </row>
    <row r="1491" spans="1:48">
      <c r="A1491">
        <v>1556360</v>
      </c>
      <c r="B1491">
        <v>110</v>
      </c>
      <c r="C1491" t="s">
        <v>164</v>
      </c>
      <c r="D1491">
        <v>0</v>
      </c>
      <c r="E1491" t="s">
        <v>165</v>
      </c>
      <c r="F1491" t="s">
        <v>34</v>
      </c>
      <c r="G1491" t="s">
        <v>166</v>
      </c>
      <c r="H1491">
        <v>1</v>
      </c>
      <c r="I1491">
        <v>18.62</v>
      </c>
      <c r="J1491">
        <v>20.71</v>
      </c>
      <c r="K1491">
        <v>9.3490000000000002</v>
      </c>
      <c r="L1491">
        <v>11.439</v>
      </c>
      <c r="M1491">
        <v>36848</v>
      </c>
      <c r="N1491" t="s">
        <v>167</v>
      </c>
      <c r="P1491">
        <v>2.2869999999999999</v>
      </c>
      <c r="V1491" t="s">
        <v>35</v>
      </c>
      <c r="W1491" s="1">
        <v>39113</v>
      </c>
      <c r="X1491">
        <v>20070131</v>
      </c>
      <c r="Y1491">
        <v>0.991869</v>
      </c>
      <c r="AB1491">
        <v>-0.48289136013687101</v>
      </c>
      <c r="AI1491" s="2">
        <f t="shared" si="92"/>
        <v>39113</v>
      </c>
      <c r="AJ1491">
        <f t="shared" si="93"/>
        <v>4.253898410000005</v>
      </c>
      <c r="AK1491">
        <f t="shared" si="94"/>
        <v>4.253898410000005</v>
      </c>
      <c r="AL1491" s="3">
        <f>Sheet2!$Q$35</f>
        <v>10.235623914817568</v>
      </c>
      <c r="AM1491" s="3">
        <f>Sheet2!$Q$37</f>
        <v>7.8277745832156471</v>
      </c>
      <c r="AN1491" s="3">
        <f>Sheet2!$Q$39</f>
        <v>3.8789864960000009</v>
      </c>
      <c r="AU1491">
        <f t="shared" si="95"/>
        <v>3.0283888861834991E-2</v>
      </c>
      <c r="AV1491">
        <f>VLOOKUP(AI1491,Sheet3!C1523:F4814,4,FALSE)</f>
        <v>220.04926836522981</v>
      </c>
    </row>
    <row r="1492" spans="1:48">
      <c r="A1492">
        <v>1612454</v>
      </c>
      <c r="B1492">
        <v>110</v>
      </c>
      <c r="C1492" t="s">
        <v>164</v>
      </c>
      <c r="D1492">
        <v>0</v>
      </c>
      <c r="E1492" t="s">
        <v>165</v>
      </c>
      <c r="F1492" t="s">
        <v>34</v>
      </c>
      <c r="G1492" t="s">
        <v>166</v>
      </c>
      <c r="H1492">
        <v>1</v>
      </c>
      <c r="I1492">
        <v>18.62</v>
      </c>
      <c r="J1492">
        <v>20.71</v>
      </c>
      <c r="K1492">
        <v>9.3490000000000002</v>
      </c>
      <c r="L1492">
        <v>11.439</v>
      </c>
      <c r="M1492">
        <v>36848</v>
      </c>
      <c r="N1492" t="s">
        <v>167</v>
      </c>
      <c r="P1492">
        <v>2.2869999999999999</v>
      </c>
      <c r="V1492" t="s">
        <v>35</v>
      </c>
      <c r="W1492" s="1">
        <v>39114</v>
      </c>
      <c r="X1492">
        <v>20070201</v>
      </c>
      <c r="Y1492">
        <v>0.99093200000000004</v>
      </c>
      <c r="AB1492">
        <v>-0.43279512403764298</v>
      </c>
      <c r="AI1492" s="2">
        <f t="shared" si="92"/>
        <v>39114</v>
      </c>
      <c r="AJ1492">
        <f t="shared" si="93"/>
        <v>4.3327094800000054</v>
      </c>
      <c r="AK1492">
        <f t="shared" si="94"/>
        <v>4.3327094800000054</v>
      </c>
      <c r="AL1492" s="3">
        <f>Sheet2!$Q$35</f>
        <v>10.235623914817568</v>
      </c>
      <c r="AM1492" s="3">
        <f>Sheet2!$Q$37</f>
        <v>7.8277745832156471</v>
      </c>
      <c r="AN1492" s="3">
        <f>Sheet2!$Q$39</f>
        <v>3.8789864960000009</v>
      </c>
      <c r="AU1492">
        <f t="shared" si="95"/>
        <v>3.0844952022006301E-2</v>
      </c>
      <c r="AV1492">
        <f>VLOOKUP(AI1492,Sheet3!C1524:F4815,4,FALSE)</f>
        <v>208.14705423600941</v>
      </c>
    </row>
    <row r="1493" spans="1:48">
      <c r="A1493">
        <v>1658051</v>
      </c>
      <c r="B1493">
        <v>110</v>
      </c>
      <c r="C1493" t="s">
        <v>164</v>
      </c>
      <c r="D1493">
        <v>0</v>
      </c>
      <c r="E1493" t="s">
        <v>165</v>
      </c>
      <c r="F1493" t="s">
        <v>34</v>
      </c>
      <c r="G1493" t="s">
        <v>166</v>
      </c>
      <c r="H1493">
        <v>1</v>
      </c>
      <c r="I1493">
        <v>18.62</v>
      </c>
      <c r="J1493">
        <v>20.71</v>
      </c>
      <c r="K1493">
        <v>9.3490000000000002</v>
      </c>
      <c r="L1493">
        <v>11.439</v>
      </c>
      <c r="M1493">
        <v>36848</v>
      </c>
      <c r="N1493" t="s">
        <v>167</v>
      </c>
      <c r="P1493">
        <v>2.2869999999999999</v>
      </c>
      <c r="V1493" t="s">
        <v>35</v>
      </c>
      <c r="W1493" s="1">
        <v>39115</v>
      </c>
      <c r="X1493">
        <v>20070202</v>
      </c>
      <c r="Y1493">
        <v>0.99187099999999995</v>
      </c>
      <c r="AB1493">
        <v>-0.482998289136013</v>
      </c>
      <c r="AI1493" s="2">
        <f t="shared" si="92"/>
        <v>39115</v>
      </c>
      <c r="AJ1493">
        <f t="shared" si="93"/>
        <v>4.2537301900000131</v>
      </c>
      <c r="AK1493">
        <f t="shared" si="94"/>
        <v>4.2537301900000131</v>
      </c>
      <c r="AL1493" s="3">
        <f>Sheet2!$Q$35</f>
        <v>10.235623914817568</v>
      </c>
      <c r="AM1493" s="3">
        <f>Sheet2!$Q$37</f>
        <v>7.8277745832156471</v>
      </c>
      <c r="AN1493" s="3">
        <f>Sheet2!$Q$39</f>
        <v>3.8789864960000009</v>
      </c>
      <c r="AU1493">
        <f t="shared" si="95"/>
        <v>3.0282691288387505E-2</v>
      </c>
      <c r="AV1493">
        <f>VLOOKUP(AI1493,Sheet3!C1525:F4816,4,FALSE)</f>
        <v>196.81161220818043</v>
      </c>
    </row>
    <row r="1494" spans="1:48">
      <c r="A1494">
        <v>1703025</v>
      </c>
      <c r="B1494">
        <v>110</v>
      </c>
      <c r="C1494" t="s">
        <v>164</v>
      </c>
      <c r="D1494">
        <v>0</v>
      </c>
      <c r="E1494" t="s">
        <v>165</v>
      </c>
      <c r="F1494" t="s">
        <v>34</v>
      </c>
      <c r="G1494" t="s">
        <v>166</v>
      </c>
      <c r="H1494">
        <v>1</v>
      </c>
      <c r="I1494">
        <v>18.62</v>
      </c>
      <c r="J1494">
        <v>20.71</v>
      </c>
      <c r="K1494">
        <v>9.3490000000000002</v>
      </c>
      <c r="L1494">
        <v>11.439</v>
      </c>
      <c r="M1494">
        <v>36848</v>
      </c>
      <c r="N1494" t="s">
        <v>167</v>
      </c>
      <c r="P1494">
        <v>2.2869999999999999</v>
      </c>
      <c r="V1494" t="s">
        <v>35</v>
      </c>
      <c r="W1494" s="1">
        <v>39116</v>
      </c>
      <c r="X1494">
        <v>20070203</v>
      </c>
      <c r="Y1494">
        <v>0.99340799999999996</v>
      </c>
      <c r="AB1494">
        <v>-0.565173224978614</v>
      </c>
      <c r="AI1494" s="2">
        <f t="shared" si="92"/>
        <v>39116</v>
      </c>
      <c r="AJ1494">
        <f t="shared" si="93"/>
        <v>4.1244531200000125</v>
      </c>
      <c r="AK1494">
        <f t="shared" si="94"/>
        <v>4.1244531200000125</v>
      </c>
      <c r="AL1494" s="3">
        <f>Sheet2!$Q$35</f>
        <v>10.235623914817568</v>
      </c>
      <c r="AM1494" s="3">
        <f>Sheet2!$Q$37</f>
        <v>7.8277745832156471</v>
      </c>
      <c r="AN1494" s="3">
        <f>Sheet2!$Q$39</f>
        <v>3.8789864960000009</v>
      </c>
      <c r="AU1494">
        <f t="shared" si="95"/>
        <v>2.9362356093954958E-2</v>
      </c>
      <c r="AV1494">
        <f>VLOOKUP(AI1494,Sheet3!C1526:F4817,4,FALSE)</f>
        <v>185.47617018035146</v>
      </c>
    </row>
    <row r="1495" spans="1:48">
      <c r="A1495">
        <v>1748682</v>
      </c>
      <c r="B1495">
        <v>110</v>
      </c>
      <c r="C1495" t="s">
        <v>164</v>
      </c>
      <c r="D1495">
        <v>0</v>
      </c>
      <c r="E1495" t="s">
        <v>165</v>
      </c>
      <c r="F1495" t="s">
        <v>34</v>
      </c>
      <c r="G1495" t="s">
        <v>166</v>
      </c>
      <c r="H1495">
        <v>1</v>
      </c>
      <c r="I1495">
        <v>18.62</v>
      </c>
      <c r="J1495">
        <v>20.71</v>
      </c>
      <c r="K1495">
        <v>9.3490000000000002</v>
      </c>
      <c r="L1495">
        <v>11.439</v>
      </c>
      <c r="M1495">
        <v>36848</v>
      </c>
      <c r="N1495" t="s">
        <v>167</v>
      </c>
      <c r="P1495">
        <v>2.2869999999999999</v>
      </c>
      <c r="V1495" t="s">
        <v>35</v>
      </c>
      <c r="W1495" s="1">
        <v>39117</v>
      </c>
      <c r="X1495">
        <v>20070204</v>
      </c>
      <c r="Y1495">
        <v>0.99400599999999995</v>
      </c>
      <c r="AB1495">
        <v>-0.59714499572283897</v>
      </c>
      <c r="AI1495" s="2">
        <f t="shared" si="92"/>
        <v>39117</v>
      </c>
      <c r="AJ1495">
        <f t="shared" si="93"/>
        <v>4.0741553400000186</v>
      </c>
      <c r="AK1495">
        <f t="shared" si="94"/>
        <v>4.0741553400000186</v>
      </c>
      <c r="AL1495" s="3">
        <f>Sheet2!$Q$35</f>
        <v>10.235623914817568</v>
      </c>
      <c r="AM1495" s="3">
        <f>Sheet2!$Q$37</f>
        <v>7.8277745832156471</v>
      </c>
      <c r="AN1495" s="3">
        <f>Sheet2!$Q$39</f>
        <v>3.8789864960000009</v>
      </c>
      <c r="AU1495">
        <f t="shared" si="95"/>
        <v>2.9004281633141293E-2</v>
      </c>
      <c r="AV1495">
        <f>VLOOKUP(AI1495,Sheet3!C1527:F4818,4,FALSE)</f>
        <v>175.4868118933272</v>
      </c>
    </row>
    <row r="1496" spans="1:48">
      <c r="A1496">
        <v>1793855</v>
      </c>
      <c r="B1496">
        <v>110</v>
      </c>
      <c r="C1496" t="s">
        <v>164</v>
      </c>
      <c r="D1496">
        <v>0</v>
      </c>
      <c r="E1496" t="s">
        <v>165</v>
      </c>
      <c r="F1496" t="s">
        <v>34</v>
      </c>
      <c r="G1496" t="s">
        <v>166</v>
      </c>
      <c r="H1496">
        <v>1</v>
      </c>
      <c r="I1496">
        <v>18.62</v>
      </c>
      <c r="J1496">
        <v>20.71</v>
      </c>
      <c r="K1496">
        <v>9.3490000000000002</v>
      </c>
      <c r="L1496">
        <v>11.439</v>
      </c>
      <c r="M1496">
        <v>36848</v>
      </c>
      <c r="N1496" t="s">
        <v>167</v>
      </c>
      <c r="P1496">
        <v>2.2869999999999999</v>
      </c>
      <c r="V1496" t="s">
        <v>35</v>
      </c>
      <c r="W1496" s="1">
        <v>39118</v>
      </c>
      <c r="X1496">
        <v>20070205</v>
      </c>
      <c r="Y1496">
        <v>0.99381799999999998</v>
      </c>
      <c r="AB1496">
        <v>-0.58709366980325195</v>
      </c>
      <c r="AI1496" s="2">
        <f t="shared" si="92"/>
        <v>39118</v>
      </c>
      <c r="AJ1496">
        <f t="shared" si="93"/>
        <v>4.0899680200000148</v>
      </c>
      <c r="AK1496">
        <f t="shared" si="94"/>
        <v>4.0899680200000148</v>
      </c>
      <c r="AL1496" s="3">
        <f>Sheet2!$Q$35</f>
        <v>10.235623914817568</v>
      </c>
      <c r="AM1496" s="3">
        <f>Sheet2!$Q$37</f>
        <v>7.8277745832156471</v>
      </c>
      <c r="AN1496" s="3">
        <f>Sheet2!$Q$39</f>
        <v>3.8789864960000009</v>
      </c>
      <c r="AU1496">
        <f t="shared" si="95"/>
        <v>2.9116853537209792E-2</v>
      </c>
      <c r="AV1496">
        <f>VLOOKUP(AI1496,Sheet3!C1528:F4819,4,FALSE)</f>
        <v>166.06422570769436</v>
      </c>
    </row>
    <row r="1497" spans="1:48">
      <c r="A1497">
        <v>1841049</v>
      </c>
      <c r="B1497">
        <v>110</v>
      </c>
      <c r="C1497" t="s">
        <v>164</v>
      </c>
      <c r="D1497">
        <v>0</v>
      </c>
      <c r="E1497" t="s">
        <v>165</v>
      </c>
      <c r="F1497" t="s">
        <v>34</v>
      </c>
      <c r="G1497" t="s">
        <v>166</v>
      </c>
      <c r="H1497">
        <v>1</v>
      </c>
      <c r="I1497">
        <v>18.62</v>
      </c>
      <c r="J1497">
        <v>20.71</v>
      </c>
      <c r="K1497">
        <v>9.3490000000000002</v>
      </c>
      <c r="L1497">
        <v>11.439</v>
      </c>
      <c r="M1497">
        <v>36848</v>
      </c>
      <c r="N1497" t="s">
        <v>167</v>
      </c>
      <c r="P1497">
        <v>2.2869999999999999</v>
      </c>
      <c r="V1497" t="s">
        <v>35</v>
      </c>
      <c r="W1497" s="1">
        <v>39119</v>
      </c>
      <c r="X1497">
        <v>20070206</v>
      </c>
      <c r="Y1497">
        <v>0.99272899999999997</v>
      </c>
      <c r="AB1497">
        <v>-0.52887082976903399</v>
      </c>
      <c r="AI1497" s="2">
        <f t="shared" si="92"/>
        <v>39119</v>
      </c>
      <c r="AJ1497">
        <f t="shared" si="93"/>
        <v>4.1815638100000143</v>
      </c>
      <c r="AK1497">
        <f t="shared" si="94"/>
        <v>4.1815638100000143</v>
      </c>
      <c r="AL1497" s="3">
        <f>Sheet2!$Q$35</f>
        <v>10.235623914817568</v>
      </c>
      <c r="AM1497" s="3">
        <f>Sheet2!$Q$37</f>
        <v>7.8277745832156471</v>
      </c>
      <c r="AN1497" s="3">
        <f>Sheet2!$Q$39</f>
        <v>3.8789864960000009</v>
      </c>
      <c r="AU1497">
        <f t="shared" si="95"/>
        <v>2.976893227939394E-2</v>
      </c>
      <c r="AV1497">
        <f>VLOOKUP(AI1497,Sheet3!C1529:F4820,4,FALSE)</f>
        <v>156.85417906008331</v>
      </c>
    </row>
    <row r="1498" spans="1:48">
      <c r="A1498">
        <v>1896222</v>
      </c>
      <c r="B1498">
        <v>110</v>
      </c>
      <c r="C1498" t="s">
        <v>164</v>
      </c>
      <c r="D1498">
        <v>0</v>
      </c>
      <c r="E1498" t="s">
        <v>165</v>
      </c>
      <c r="F1498" t="s">
        <v>34</v>
      </c>
      <c r="G1498" t="s">
        <v>166</v>
      </c>
      <c r="H1498">
        <v>1</v>
      </c>
      <c r="I1498">
        <v>18.62</v>
      </c>
      <c r="J1498">
        <v>20.71</v>
      </c>
      <c r="K1498">
        <v>9.3490000000000002</v>
      </c>
      <c r="L1498">
        <v>11.439</v>
      </c>
      <c r="M1498">
        <v>36848</v>
      </c>
      <c r="N1498" t="s">
        <v>167</v>
      </c>
      <c r="P1498">
        <v>2.2869999999999999</v>
      </c>
      <c r="V1498" t="s">
        <v>35</v>
      </c>
      <c r="W1498" s="1">
        <v>39120</v>
      </c>
      <c r="X1498">
        <v>20070207</v>
      </c>
      <c r="Y1498">
        <v>0.99336800000000003</v>
      </c>
      <c r="AB1498">
        <v>-0.56303464499572697</v>
      </c>
      <c r="AI1498" s="2">
        <f t="shared" si="92"/>
        <v>39120</v>
      </c>
      <c r="AJ1498">
        <f t="shared" si="93"/>
        <v>4.1278175200000078</v>
      </c>
      <c r="AK1498">
        <f t="shared" si="94"/>
        <v>4.1278175200000078</v>
      </c>
      <c r="AL1498" s="3">
        <f>Sheet2!$Q$35</f>
        <v>10.235623914817568</v>
      </c>
      <c r="AM1498" s="3">
        <f>Sheet2!$Q$37</f>
        <v>7.8277745832156471</v>
      </c>
      <c r="AN1498" s="3">
        <f>Sheet2!$Q$39</f>
        <v>3.8789864960000009</v>
      </c>
      <c r="AU1498">
        <f t="shared" si="95"/>
        <v>2.9386307562905674E-2</v>
      </c>
      <c r="AV1498">
        <f>VLOOKUP(AI1498,Sheet3!C1530:F4821,4,FALSE)</f>
        <v>148.77767661525519</v>
      </c>
    </row>
    <row r="1499" spans="1:48">
      <c r="A1499">
        <v>1941046</v>
      </c>
      <c r="B1499">
        <v>110</v>
      </c>
      <c r="C1499" t="s">
        <v>164</v>
      </c>
      <c r="D1499">
        <v>0</v>
      </c>
      <c r="E1499" t="s">
        <v>165</v>
      </c>
      <c r="F1499" t="s">
        <v>34</v>
      </c>
      <c r="G1499" t="s">
        <v>166</v>
      </c>
      <c r="H1499">
        <v>1</v>
      </c>
      <c r="I1499">
        <v>18.62</v>
      </c>
      <c r="J1499">
        <v>20.71</v>
      </c>
      <c r="K1499">
        <v>9.3490000000000002</v>
      </c>
      <c r="L1499">
        <v>11.439</v>
      </c>
      <c r="M1499">
        <v>36848</v>
      </c>
      <c r="N1499" t="s">
        <v>167</v>
      </c>
      <c r="P1499">
        <v>2.2869999999999999</v>
      </c>
      <c r="V1499" t="s">
        <v>35</v>
      </c>
      <c r="W1499" s="1">
        <v>39121</v>
      </c>
      <c r="X1499">
        <v>20070208</v>
      </c>
      <c r="Y1499">
        <v>0.992815</v>
      </c>
      <c r="AB1499">
        <v>-0.53346877673225201</v>
      </c>
      <c r="AI1499" s="2">
        <f t="shared" si="92"/>
        <v>39121</v>
      </c>
      <c r="AJ1499">
        <f t="shared" si="93"/>
        <v>4.1743303500000053</v>
      </c>
      <c r="AK1499">
        <f t="shared" si="94"/>
        <v>4.1743303500000053</v>
      </c>
      <c r="AL1499" s="3">
        <f>Sheet2!$Q$35</f>
        <v>10.235623914817568</v>
      </c>
      <c r="AM1499" s="3">
        <f>Sheet2!$Q$37</f>
        <v>7.8277745832156471</v>
      </c>
      <c r="AN1499" s="3">
        <f>Sheet2!$Q$39</f>
        <v>3.8789864960000009</v>
      </c>
      <c r="AU1499">
        <f t="shared" si="95"/>
        <v>2.9717436621149767E-2</v>
      </c>
      <c r="AV1499">
        <f>VLOOKUP(AI1499,Sheet3!C1531:F4822,4,FALSE)</f>
        <v>142.25979744925354</v>
      </c>
    </row>
    <row r="1500" spans="1:48">
      <c r="A1500">
        <v>1986465</v>
      </c>
      <c r="B1500">
        <v>110</v>
      </c>
      <c r="C1500" t="s">
        <v>164</v>
      </c>
      <c r="D1500">
        <v>0</v>
      </c>
      <c r="E1500" t="s">
        <v>165</v>
      </c>
      <c r="F1500" t="s">
        <v>34</v>
      </c>
      <c r="G1500" t="s">
        <v>166</v>
      </c>
      <c r="H1500">
        <v>1</v>
      </c>
      <c r="I1500">
        <v>18.62</v>
      </c>
      <c r="J1500">
        <v>20.71</v>
      </c>
      <c r="K1500">
        <v>9.3490000000000002</v>
      </c>
      <c r="L1500">
        <v>11.439</v>
      </c>
      <c r="M1500">
        <v>36848</v>
      </c>
      <c r="N1500" t="s">
        <v>167</v>
      </c>
      <c r="P1500">
        <v>2.2869999999999999</v>
      </c>
      <c r="V1500" t="s">
        <v>35</v>
      </c>
      <c r="W1500" s="1">
        <v>39122</v>
      </c>
      <c r="X1500">
        <v>20070209</v>
      </c>
      <c r="Y1500">
        <v>0.99271799999999999</v>
      </c>
      <c r="AB1500">
        <v>-0.52828272027374001</v>
      </c>
      <c r="AI1500" s="2">
        <f t="shared" si="92"/>
        <v>39122</v>
      </c>
      <c r="AJ1500">
        <f t="shared" si="93"/>
        <v>4.1824890200000056</v>
      </c>
      <c r="AK1500">
        <f t="shared" si="94"/>
        <v>4.1824890200000056</v>
      </c>
      <c r="AL1500" s="3">
        <f>Sheet2!$Q$35</f>
        <v>10.235623914817568</v>
      </c>
      <c r="AM1500" s="3">
        <f>Sheet2!$Q$37</f>
        <v>7.8277745832156471</v>
      </c>
      <c r="AN1500" s="3">
        <f>Sheet2!$Q$39</f>
        <v>3.8789864960000009</v>
      </c>
      <c r="AU1500">
        <f t="shared" si="95"/>
        <v>2.9775518933355335E-2</v>
      </c>
      <c r="AV1500">
        <f>VLOOKUP(AI1500,Sheet3!C1532:F4823,4,FALSE)</f>
        <v>137.22969504940443</v>
      </c>
    </row>
    <row r="1501" spans="1:48">
      <c r="A1501">
        <v>2042837</v>
      </c>
      <c r="B1501">
        <v>110</v>
      </c>
      <c r="C1501" t="s">
        <v>164</v>
      </c>
      <c r="D1501">
        <v>0</v>
      </c>
      <c r="E1501" t="s">
        <v>165</v>
      </c>
      <c r="F1501" t="s">
        <v>34</v>
      </c>
      <c r="G1501" t="s">
        <v>166</v>
      </c>
      <c r="H1501">
        <v>1</v>
      </c>
      <c r="I1501">
        <v>18.62</v>
      </c>
      <c r="J1501">
        <v>20.71</v>
      </c>
      <c r="K1501">
        <v>9.3490000000000002</v>
      </c>
      <c r="L1501">
        <v>11.439</v>
      </c>
      <c r="M1501">
        <v>36848</v>
      </c>
      <c r="N1501" t="s">
        <v>167</v>
      </c>
      <c r="P1501">
        <v>2.2869999999999999</v>
      </c>
      <c r="V1501" t="s">
        <v>35</v>
      </c>
      <c r="W1501" s="1">
        <v>39123</v>
      </c>
      <c r="X1501">
        <v>20070210</v>
      </c>
      <c r="Y1501">
        <v>0.99434100000000003</v>
      </c>
      <c r="AB1501">
        <v>-0.61505560307955898</v>
      </c>
      <c r="AI1501" s="2">
        <f t="shared" si="92"/>
        <v>39123</v>
      </c>
      <c r="AJ1501">
        <f t="shared" si="93"/>
        <v>4.0459784900000102</v>
      </c>
      <c r="AK1501">
        <f t="shared" si="94"/>
        <v>4.0459784900000102</v>
      </c>
      <c r="AL1501" s="3">
        <f>Sheet2!$Q$35</f>
        <v>10.235623914817568</v>
      </c>
      <c r="AM1501" s="3">
        <f>Sheet2!$Q$37</f>
        <v>7.8277745832156471</v>
      </c>
      <c r="AN1501" s="3">
        <f>Sheet2!$Q$39</f>
        <v>3.8789864960000009</v>
      </c>
      <c r="AU1501">
        <f t="shared" si="95"/>
        <v>2.8803688080678711E-2</v>
      </c>
      <c r="AV1501">
        <f>VLOOKUP(AI1501,Sheet3!C1533:F4824,4,FALSE)</f>
        <v>133.82906244105573</v>
      </c>
    </row>
    <row r="1502" spans="1:48">
      <c r="A1502">
        <v>2087791</v>
      </c>
      <c r="B1502">
        <v>110</v>
      </c>
      <c r="C1502" t="s">
        <v>164</v>
      </c>
      <c r="D1502">
        <v>0</v>
      </c>
      <c r="E1502" t="s">
        <v>165</v>
      </c>
      <c r="F1502" t="s">
        <v>34</v>
      </c>
      <c r="G1502" t="s">
        <v>166</v>
      </c>
      <c r="H1502">
        <v>1</v>
      </c>
      <c r="I1502">
        <v>18.62</v>
      </c>
      <c r="J1502">
        <v>20.71</v>
      </c>
      <c r="K1502">
        <v>9.3490000000000002</v>
      </c>
      <c r="L1502">
        <v>11.439</v>
      </c>
      <c r="M1502">
        <v>36848</v>
      </c>
      <c r="N1502" t="s">
        <v>167</v>
      </c>
      <c r="P1502">
        <v>2.2869999999999999</v>
      </c>
      <c r="V1502" t="s">
        <v>35</v>
      </c>
      <c r="W1502" s="1">
        <v>39124</v>
      </c>
      <c r="X1502">
        <v>20070211</v>
      </c>
      <c r="Y1502">
        <v>0.99445499999999998</v>
      </c>
      <c r="AB1502">
        <v>-0.62115055603079705</v>
      </c>
      <c r="AI1502" s="2">
        <f t="shared" si="92"/>
        <v>39124</v>
      </c>
      <c r="AJ1502">
        <f t="shared" si="93"/>
        <v>4.0363899500000144</v>
      </c>
      <c r="AK1502">
        <f t="shared" si="94"/>
        <v>4.0363899500000144</v>
      </c>
      <c r="AL1502" s="3">
        <f>Sheet2!$Q$35</f>
        <v>10.235623914817568</v>
      </c>
      <c r="AM1502" s="3">
        <f>Sheet2!$Q$37</f>
        <v>7.8277745832156471</v>
      </c>
      <c r="AN1502" s="3">
        <f>Sheet2!$Q$39</f>
        <v>3.8789864960000009</v>
      </c>
      <c r="AU1502">
        <f t="shared" si="95"/>
        <v>2.8735426394169105E-2</v>
      </c>
      <c r="AV1502">
        <f>VLOOKUP(AI1502,Sheet3!C1534:F4825,4,FALSE)</f>
        <v>131.49112752281602</v>
      </c>
    </row>
    <row r="1503" spans="1:48">
      <c r="A1503">
        <v>2142958</v>
      </c>
      <c r="B1503">
        <v>110</v>
      </c>
      <c r="C1503" t="s">
        <v>164</v>
      </c>
      <c r="D1503">
        <v>0</v>
      </c>
      <c r="E1503" t="s">
        <v>165</v>
      </c>
      <c r="F1503" t="s">
        <v>34</v>
      </c>
      <c r="G1503" t="s">
        <v>166</v>
      </c>
      <c r="H1503">
        <v>1</v>
      </c>
      <c r="I1503">
        <v>18.62</v>
      </c>
      <c r="J1503">
        <v>20.71</v>
      </c>
      <c r="K1503">
        <v>9.3490000000000002</v>
      </c>
      <c r="L1503">
        <v>11.439</v>
      </c>
      <c r="M1503">
        <v>36848</v>
      </c>
      <c r="N1503" t="s">
        <v>167</v>
      </c>
      <c r="P1503">
        <v>2.2869999999999999</v>
      </c>
      <c r="V1503" t="s">
        <v>35</v>
      </c>
      <c r="W1503" s="1">
        <v>39125</v>
      </c>
      <c r="X1503">
        <v>20070212</v>
      </c>
      <c r="Y1503">
        <v>0.99445499999999998</v>
      </c>
      <c r="AB1503">
        <v>-0.62115055603079705</v>
      </c>
      <c r="AI1503" s="2">
        <f t="shared" si="92"/>
        <v>39125</v>
      </c>
      <c r="AJ1503">
        <f t="shared" si="93"/>
        <v>4.0363899500000144</v>
      </c>
      <c r="AK1503">
        <f t="shared" si="94"/>
        <v>4.0363899500000144</v>
      </c>
      <c r="AL1503" s="3">
        <f>Sheet2!$Q$35</f>
        <v>10.235623914817568</v>
      </c>
      <c r="AM1503" s="3">
        <f>Sheet2!$Q$37</f>
        <v>7.8277745832156471</v>
      </c>
      <c r="AN1503" s="3">
        <f>Sheet2!$Q$39</f>
        <v>3.8789864960000009</v>
      </c>
      <c r="AU1503">
        <f t="shared" si="95"/>
        <v>2.8735426394169105E-2</v>
      </c>
      <c r="AV1503">
        <f>VLOOKUP(AI1503,Sheet3!C1535:F4826,4,FALSE)</f>
        <v>129.71996470596773</v>
      </c>
    </row>
    <row r="1504" spans="1:48">
      <c r="A1504">
        <v>2190044</v>
      </c>
      <c r="B1504">
        <v>110</v>
      </c>
      <c r="C1504" t="s">
        <v>164</v>
      </c>
      <c r="D1504">
        <v>0</v>
      </c>
      <c r="E1504" t="s">
        <v>165</v>
      </c>
      <c r="F1504" t="s">
        <v>34</v>
      </c>
      <c r="G1504" t="s">
        <v>166</v>
      </c>
      <c r="H1504">
        <v>1</v>
      </c>
      <c r="I1504">
        <v>18.62</v>
      </c>
      <c r="J1504">
        <v>20.71</v>
      </c>
      <c r="K1504">
        <v>9.3490000000000002</v>
      </c>
      <c r="L1504">
        <v>11.439</v>
      </c>
      <c r="M1504">
        <v>36848</v>
      </c>
      <c r="N1504" t="s">
        <v>167</v>
      </c>
      <c r="P1504">
        <v>2.2869999999999999</v>
      </c>
      <c r="V1504" t="s">
        <v>35</v>
      </c>
      <c r="W1504" s="1">
        <v>39126</v>
      </c>
      <c r="X1504">
        <v>20070213</v>
      </c>
      <c r="Y1504">
        <v>0.99531700000000001</v>
      </c>
      <c r="AB1504">
        <v>-0.66723695466210697</v>
      </c>
      <c r="AI1504" s="2">
        <f t="shared" si="92"/>
        <v>39126</v>
      </c>
      <c r="AJ1504">
        <f t="shared" si="93"/>
        <v>3.9638871300000034</v>
      </c>
      <c r="AK1504">
        <f t="shared" si="94"/>
        <v>3.9638871300000034</v>
      </c>
      <c r="AL1504" s="3">
        <f>Sheet2!$Q$35</f>
        <v>10.235623914817568</v>
      </c>
      <c r="AM1504" s="3">
        <f>Sheet2!$Q$37</f>
        <v>7.8277745832156471</v>
      </c>
      <c r="AN1504" s="3">
        <f>Sheet2!$Q$39</f>
        <v>3.8789864960000009</v>
      </c>
      <c r="AU1504">
        <f t="shared" si="95"/>
        <v>2.8219272238280371E-2</v>
      </c>
      <c r="AV1504">
        <f>VLOOKUP(AI1504,Sheet3!C1536:F4827,4,FALSE)</f>
        <v>140.06355555636168</v>
      </c>
    </row>
    <row r="1505" spans="1:48">
      <c r="A1505">
        <v>2235359</v>
      </c>
      <c r="B1505">
        <v>110</v>
      </c>
      <c r="C1505" t="s">
        <v>164</v>
      </c>
      <c r="D1505">
        <v>0</v>
      </c>
      <c r="E1505" t="s">
        <v>165</v>
      </c>
      <c r="F1505" t="s">
        <v>34</v>
      </c>
      <c r="G1505" t="s">
        <v>166</v>
      </c>
      <c r="H1505">
        <v>1</v>
      </c>
      <c r="I1505">
        <v>18.62</v>
      </c>
      <c r="J1505">
        <v>20.71</v>
      </c>
      <c r="K1505">
        <v>9.3490000000000002</v>
      </c>
      <c r="L1505">
        <v>11.439</v>
      </c>
      <c r="M1505">
        <v>36848</v>
      </c>
      <c r="N1505" t="s">
        <v>167</v>
      </c>
      <c r="P1505">
        <v>2.2869999999999999</v>
      </c>
      <c r="V1505" t="s">
        <v>35</v>
      </c>
      <c r="W1505" s="1">
        <v>39127</v>
      </c>
      <c r="X1505">
        <v>20070214</v>
      </c>
      <c r="Y1505">
        <v>0.995143</v>
      </c>
      <c r="AB1505">
        <v>-0.65793413173652904</v>
      </c>
      <c r="AI1505" s="2">
        <f t="shared" si="92"/>
        <v>39127</v>
      </c>
      <c r="AJ1505">
        <f t="shared" si="93"/>
        <v>3.9785222700000133</v>
      </c>
      <c r="AK1505">
        <f t="shared" si="94"/>
        <v>3.9785222700000133</v>
      </c>
      <c r="AL1505" s="3">
        <f>Sheet2!$Q$35</f>
        <v>10.235623914817568</v>
      </c>
      <c r="AM1505" s="3">
        <f>Sheet2!$Q$37</f>
        <v>7.8277745832156471</v>
      </c>
      <c r="AN1505" s="3">
        <f>Sheet2!$Q$39</f>
        <v>3.8789864960000009</v>
      </c>
      <c r="AU1505">
        <f t="shared" si="95"/>
        <v>2.8323461128216206E-2</v>
      </c>
      <c r="AV1505">
        <f>VLOOKUP(AI1505,Sheet3!C1537:F4828,4,FALSE)</f>
        <v>159.97142561773629</v>
      </c>
    </row>
    <row r="1506" spans="1:48">
      <c r="A1506">
        <v>2291761</v>
      </c>
      <c r="B1506">
        <v>110</v>
      </c>
      <c r="C1506" t="s">
        <v>164</v>
      </c>
      <c r="D1506">
        <v>0</v>
      </c>
      <c r="E1506" t="s">
        <v>165</v>
      </c>
      <c r="F1506" t="s">
        <v>34</v>
      </c>
      <c r="G1506" t="s">
        <v>166</v>
      </c>
      <c r="H1506">
        <v>1</v>
      </c>
      <c r="I1506">
        <v>18.62</v>
      </c>
      <c r="J1506">
        <v>20.71</v>
      </c>
      <c r="K1506">
        <v>9.3490000000000002</v>
      </c>
      <c r="L1506">
        <v>11.439</v>
      </c>
      <c r="M1506">
        <v>36848</v>
      </c>
      <c r="N1506" t="s">
        <v>167</v>
      </c>
      <c r="P1506">
        <v>2.2869999999999999</v>
      </c>
      <c r="V1506" t="s">
        <v>35</v>
      </c>
      <c r="W1506" s="1">
        <v>39128</v>
      </c>
      <c r="X1506">
        <v>20070215</v>
      </c>
      <c r="Y1506">
        <v>0.99458999999999997</v>
      </c>
      <c r="AB1506">
        <v>-0.62836826347305497</v>
      </c>
      <c r="AI1506" s="2">
        <f t="shared" si="92"/>
        <v>39128</v>
      </c>
      <c r="AJ1506">
        <f t="shared" si="93"/>
        <v>4.0250351000000109</v>
      </c>
      <c r="AK1506">
        <f t="shared" si="94"/>
        <v>4.0250351000000109</v>
      </c>
      <c r="AL1506" s="3">
        <f>Sheet2!$Q$35</f>
        <v>10.235623914817568</v>
      </c>
      <c r="AM1506" s="3">
        <f>Sheet2!$Q$37</f>
        <v>7.8277745832156471</v>
      </c>
      <c r="AN1506" s="3">
        <f>Sheet2!$Q$39</f>
        <v>3.8789864960000009</v>
      </c>
      <c r="AU1506">
        <f t="shared" si="95"/>
        <v>2.8654590186460299E-2</v>
      </c>
      <c r="AV1506">
        <f>VLOOKUP(AI1506,Sheet3!C1538:F4829,4,FALSE)</f>
        <v>167.12692339780332</v>
      </c>
    </row>
    <row r="1507" spans="1:48">
      <c r="A1507">
        <v>2337153</v>
      </c>
      <c r="B1507">
        <v>110</v>
      </c>
      <c r="C1507" t="s">
        <v>164</v>
      </c>
      <c r="D1507">
        <v>0</v>
      </c>
      <c r="E1507" t="s">
        <v>165</v>
      </c>
      <c r="F1507" t="s">
        <v>34</v>
      </c>
      <c r="G1507" t="s">
        <v>166</v>
      </c>
      <c r="H1507">
        <v>1</v>
      </c>
      <c r="I1507">
        <v>18.62</v>
      </c>
      <c r="J1507">
        <v>20.71</v>
      </c>
      <c r="K1507">
        <v>9.3490000000000002</v>
      </c>
      <c r="L1507">
        <v>11.439</v>
      </c>
      <c r="M1507">
        <v>36848</v>
      </c>
      <c r="N1507" t="s">
        <v>167</v>
      </c>
      <c r="P1507">
        <v>2.2869999999999999</v>
      </c>
      <c r="V1507" t="s">
        <v>35</v>
      </c>
      <c r="W1507" s="1">
        <v>39129</v>
      </c>
      <c r="X1507">
        <v>20070216</v>
      </c>
      <c r="Y1507">
        <v>0.99489099999999997</v>
      </c>
      <c r="AB1507">
        <v>-0.64446107784431195</v>
      </c>
      <c r="AI1507" s="2">
        <f t="shared" si="92"/>
        <v>39129</v>
      </c>
      <c r="AJ1507">
        <f t="shared" si="93"/>
        <v>3.9997179900000077</v>
      </c>
      <c r="AK1507">
        <f t="shared" si="94"/>
        <v>3.9997179900000077</v>
      </c>
      <c r="AL1507" s="3">
        <f>Sheet2!$Q$35</f>
        <v>10.235623914817568</v>
      </c>
      <c r="AM1507" s="3">
        <f>Sheet2!$Q$37</f>
        <v>7.8277745832156471</v>
      </c>
      <c r="AN1507" s="3">
        <f>Sheet2!$Q$39</f>
        <v>3.8789864960000009</v>
      </c>
      <c r="AU1507">
        <f t="shared" si="95"/>
        <v>2.8474355382605888E-2</v>
      </c>
      <c r="AV1507">
        <f>VLOOKUP(AI1507,Sheet3!C1539:F4830,4,FALSE)</f>
        <v>170.38586298080415</v>
      </c>
    </row>
    <row r="1508" spans="1:48">
      <c r="A1508">
        <v>2382119</v>
      </c>
      <c r="B1508">
        <v>110</v>
      </c>
      <c r="C1508" t="s">
        <v>164</v>
      </c>
      <c r="D1508">
        <v>0</v>
      </c>
      <c r="E1508" t="s">
        <v>165</v>
      </c>
      <c r="F1508" t="s">
        <v>34</v>
      </c>
      <c r="G1508" t="s">
        <v>166</v>
      </c>
      <c r="H1508">
        <v>1</v>
      </c>
      <c r="I1508">
        <v>18.62</v>
      </c>
      <c r="J1508">
        <v>20.71</v>
      </c>
      <c r="K1508">
        <v>9.3490000000000002</v>
      </c>
      <c r="L1508">
        <v>11.439</v>
      </c>
      <c r="M1508">
        <v>36848</v>
      </c>
      <c r="N1508" t="s">
        <v>167</v>
      </c>
      <c r="P1508">
        <v>2.2869999999999999</v>
      </c>
      <c r="V1508" t="s">
        <v>35</v>
      </c>
      <c r="W1508" s="1">
        <v>39130</v>
      </c>
      <c r="X1508">
        <v>20070217</v>
      </c>
      <c r="Y1508">
        <v>0.99458299999999999</v>
      </c>
      <c r="AB1508">
        <v>-0.62799401197604998</v>
      </c>
      <c r="AI1508" s="2">
        <f t="shared" si="92"/>
        <v>39130</v>
      </c>
      <c r="AJ1508">
        <f t="shared" si="93"/>
        <v>4.025623870000004</v>
      </c>
      <c r="AK1508">
        <f t="shared" si="94"/>
        <v>4.025623870000004</v>
      </c>
      <c r="AL1508" s="3">
        <f>Sheet2!$Q$35</f>
        <v>10.235623914817568</v>
      </c>
      <c r="AM1508" s="3">
        <f>Sheet2!$Q$37</f>
        <v>7.8277745832156471</v>
      </c>
      <c r="AN1508" s="3">
        <f>Sheet2!$Q$39</f>
        <v>3.8789864960000009</v>
      </c>
      <c r="AU1508">
        <f t="shared" si="95"/>
        <v>2.865878169352663E-2</v>
      </c>
      <c r="AV1508">
        <f>VLOOKUP(AI1508,Sheet3!C1540:F4831,4,FALSE)</f>
        <v>160.53819771912774</v>
      </c>
    </row>
    <row r="1509" spans="1:48">
      <c r="A1509">
        <v>2439198</v>
      </c>
      <c r="B1509">
        <v>110</v>
      </c>
      <c r="C1509" t="s">
        <v>164</v>
      </c>
      <c r="D1509">
        <v>0</v>
      </c>
      <c r="E1509" t="s">
        <v>165</v>
      </c>
      <c r="F1509" t="s">
        <v>34</v>
      </c>
      <c r="G1509" t="s">
        <v>166</v>
      </c>
      <c r="H1509">
        <v>1</v>
      </c>
      <c r="I1509">
        <v>18.62</v>
      </c>
      <c r="J1509">
        <v>20.71</v>
      </c>
      <c r="K1509">
        <v>9.3490000000000002</v>
      </c>
      <c r="L1509">
        <v>11.439</v>
      </c>
      <c r="M1509">
        <v>36848</v>
      </c>
      <c r="N1509" t="s">
        <v>167</v>
      </c>
      <c r="P1509">
        <v>2.2869999999999999</v>
      </c>
      <c r="V1509" t="s">
        <v>35</v>
      </c>
      <c r="W1509" s="1">
        <v>39131</v>
      </c>
      <c r="X1509">
        <v>20070218</v>
      </c>
      <c r="Y1509">
        <v>0.99462499999999998</v>
      </c>
      <c r="AB1509">
        <v>-0.630239520958085</v>
      </c>
      <c r="AI1509" s="2">
        <f t="shared" si="92"/>
        <v>39131</v>
      </c>
      <c r="AJ1509">
        <f t="shared" si="93"/>
        <v>4.0220912500000026</v>
      </c>
      <c r="AK1509">
        <f t="shared" si="94"/>
        <v>4.0220912500000026</v>
      </c>
      <c r="AL1509" s="3">
        <f>Sheet2!$Q$35</f>
        <v>10.235623914817568</v>
      </c>
      <c r="AM1509" s="3">
        <f>Sheet2!$Q$37</f>
        <v>7.8277745832156471</v>
      </c>
      <c r="AN1509" s="3">
        <f>Sheet2!$Q$39</f>
        <v>3.8789864960000009</v>
      </c>
      <c r="AU1509">
        <f t="shared" si="95"/>
        <v>2.8633632651128331E-2</v>
      </c>
      <c r="AV1509">
        <f>VLOOKUP(AI1509,Sheet3!C1541:F4832,4,FALSE)</f>
        <v>139.9218625310138</v>
      </c>
    </row>
    <row r="1510" spans="1:48">
      <c r="A1510">
        <v>2483264</v>
      </c>
      <c r="B1510">
        <v>110</v>
      </c>
      <c r="C1510" t="s">
        <v>164</v>
      </c>
      <c r="D1510">
        <v>0</v>
      </c>
      <c r="E1510" t="s">
        <v>165</v>
      </c>
      <c r="F1510" t="s">
        <v>34</v>
      </c>
      <c r="G1510" t="s">
        <v>166</v>
      </c>
      <c r="H1510">
        <v>1</v>
      </c>
      <c r="I1510">
        <v>18.62</v>
      </c>
      <c r="J1510">
        <v>20.71</v>
      </c>
      <c r="K1510">
        <v>9.3490000000000002</v>
      </c>
      <c r="L1510">
        <v>11.439</v>
      </c>
      <c r="M1510">
        <v>36848</v>
      </c>
      <c r="N1510" t="s">
        <v>167</v>
      </c>
      <c r="P1510">
        <v>2.2869999999999999</v>
      </c>
      <c r="V1510" t="s">
        <v>35</v>
      </c>
      <c r="W1510" s="1">
        <v>39132</v>
      </c>
      <c r="X1510">
        <v>20070219</v>
      </c>
      <c r="Y1510">
        <v>0.99470499999999995</v>
      </c>
      <c r="AB1510">
        <v>-0.63451668092386604</v>
      </c>
      <c r="AI1510" s="2">
        <f t="shared" si="92"/>
        <v>39132</v>
      </c>
      <c r="AJ1510">
        <f t="shared" si="93"/>
        <v>4.015362450000012</v>
      </c>
      <c r="AK1510">
        <f t="shared" si="94"/>
        <v>4.015362450000012</v>
      </c>
      <c r="AL1510" s="3">
        <f>Sheet2!$Q$35</f>
        <v>10.235623914817568</v>
      </c>
      <c r="AM1510" s="3">
        <f>Sheet2!$Q$37</f>
        <v>7.8277745832156471</v>
      </c>
      <c r="AN1510" s="3">
        <f>Sheet2!$Q$39</f>
        <v>3.8789864960000009</v>
      </c>
      <c r="AU1510">
        <f t="shared" si="95"/>
        <v>2.8585729713226902E-2</v>
      </c>
      <c r="AV1510">
        <f>VLOOKUP(AI1510,Sheet3!C1542:F4833,4,FALSE)</f>
        <v>132.05789962420747</v>
      </c>
    </row>
    <row r="1511" spans="1:48">
      <c r="A1511">
        <v>2532413</v>
      </c>
      <c r="B1511">
        <v>110</v>
      </c>
      <c r="C1511" t="s">
        <v>164</v>
      </c>
      <c r="D1511">
        <v>0</v>
      </c>
      <c r="E1511" t="s">
        <v>165</v>
      </c>
      <c r="F1511" t="s">
        <v>34</v>
      </c>
      <c r="G1511" t="s">
        <v>166</v>
      </c>
      <c r="H1511">
        <v>1</v>
      </c>
      <c r="I1511">
        <v>18.62</v>
      </c>
      <c r="J1511">
        <v>20.71</v>
      </c>
      <c r="K1511">
        <v>9.3490000000000002</v>
      </c>
      <c r="L1511">
        <v>11.439</v>
      </c>
      <c r="M1511">
        <v>36848</v>
      </c>
      <c r="N1511" t="s">
        <v>167</v>
      </c>
      <c r="P1511">
        <v>2.2869999999999999</v>
      </c>
      <c r="V1511" t="s">
        <v>35</v>
      </c>
      <c r="W1511" s="1">
        <v>39133</v>
      </c>
      <c r="X1511">
        <v>20070220</v>
      </c>
      <c r="Y1511">
        <v>0.99416000000000004</v>
      </c>
      <c r="AB1511">
        <v>-0.60537852865697594</v>
      </c>
      <c r="AI1511" s="2">
        <f t="shared" si="92"/>
        <v>39133</v>
      </c>
      <c r="AJ1511">
        <f t="shared" si="93"/>
        <v>4.0612023999999991</v>
      </c>
      <c r="AK1511">
        <f t="shared" si="94"/>
        <v>4.0612023999999991</v>
      </c>
      <c r="AL1511" s="3">
        <f>Sheet2!$Q$35</f>
        <v>10.235623914817568</v>
      </c>
      <c r="AM1511" s="3">
        <f>Sheet2!$Q$37</f>
        <v>7.8277745832156471</v>
      </c>
      <c r="AN1511" s="3">
        <f>Sheet2!$Q$39</f>
        <v>3.8789864960000009</v>
      </c>
      <c r="AU1511">
        <f t="shared" si="95"/>
        <v>2.8912068477680776E-2</v>
      </c>
      <c r="AV1511">
        <f>VLOOKUP(AI1511,Sheet3!C1543:F4834,4,FALSE)</f>
        <v>135.31683920720829</v>
      </c>
    </row>
    <row r="1512" spans="1:48">
      <c r="A1512">
        <v>2572387</v>
      </c>
      <c r="B1512">
        <v>110</v>
      </c>
      <c r="C1512" t="s">
        <v>164</v>
      </c>
      <c r="D1512">
        <v>0</v>
      </c>
      <c r="E1512" t="s">
        <v>165</v>
      </c>
      <c r="F1512" t="s">
        <v>34</v>
      </c>
      <c r="G1512" t="s">
        <v>166</v>
      </c>
      <c r="H1512">
        <v>1</v>
      </c>
      <c r="I1512">
        <v>18.62</v>
      </c>
      <c r="J1512">
        <v>20.71</v>
      </c>
      <c r="K1512">
        <v>9.3490000000000002</v>
      </c>
      <c r="L1512">
        <v>11.439</v>
      </c>
      <c r="M1512">
        <v>36848</v>
      </c>
      <c r="N1512" t="s">
        <v>167</v>
      </c>
      <c r="P1512">
        <v>2.2869999999999999</v>
      </c>
      <c r="V1512" t="s">
        <v>35</v>
      </c>
      <c r="W1512" s="1">
        <v>39134</v>
      </c>
      <c r="X1512">
        <v>20070221</v>
      </c>
      <c r="Y1512">
        <v>0.993649</v>
      </c>
      <c r="AB1512">
        <v>-0.578058169375537</v>
      </c>
      <c r="AI1512" s="2">
        <f t="shared" si="92"/>
        <v>39134</v>
      </c>
      <c r="AJ1512">
        <f t="shared" si="93"/>
        <v>4.1041826100000094</v>
      </c>
      <c r="AK1512">
        <f t="shared" si="94"/>
        <v>4.1041826100000094</v>
      </c>
      <c r="AL1512" s="3">
        <f>Sheet2!$Q$35</f>
        <v>10.235623914817568</v>
      </c>
      <c r="AM1512" s="3">
        <f>Sheet2!$Q$37</f>
        <v>7.8277745832156471</v>
      </c>
      <c r="AN1512" s="3">
        <f>Sheet2!$Q$39</f>
        <v>3.8789864960000009</v>
      </c>
      <c r="AU1512">
        <f t="shared" si="95"/>
        <v>2.9218048493526671E-2</v>
      </c>
      <c r="AV1512">
        <f>VLOOKUP(AI1512,Sheet3!C1544:F4835,4,FALSE)</f>
        <v>165.07237453025934</v>
      </c>
    </row>
    <row r="1513" spans="1:48">
      <c r="A1513">
        <v>2609665</v>
      </c>
      <c r="B1513">
        <v>110</v>
      </c>
      <c r="C1513" t="s">
        <v>164</v>
      </c>
      <c r="D1513">
        <v>0</v>
      </c>
      <c r="E1513" t="s">
        <v>165</v>
      </c>
      <c r="F1513" t="s">
        <v>34</v>
      </c>
      <c r="G1513" t="s">
        <v>166</v>
      </c>
      <c r="H1513">
        <v>1</v>
      </c>
      <c r="I1513">
        <v>18.62</v>
      </c>
      <c r="J1513">
        <v>20.71</v>
      </c>
      <c r="K1513">
        <v>9.3490000000000002</v>
      </c>
      <c r="L1513">
        <v>11.439</v>
      </c>
      <c r="M1513">
        <v>36848</v>
      </c>
      <c r="N1513" t="s">
        <v>167</v>
      </c>
      <c r="P1513">
        <v>2.2869999999999999</v>
      </c>
      <c r="V1513" t="s">
        <v>35</v>
      </c>
      <c r="W1513" s="1">
        <v>39135</v>
      </c>
      <c r="X1513">
        <v>20070222</v>
      </c>
      <c r="Y1513">
        <v>0.99328000000000005</v>
      </c>
      <c r="AB1513">
        <v>-0.55832976903336695</v>
      </c>
      <c r="AI1513" s="2">
        <f t="shared" si="92"/>
        <v>39135</v>
      </c>
      <c r="AJ1513">
        <f t="shared" si="93"/>
        <v>4.1352192000000088</v>
      </c>
      <c r="AK1513">
        <f t="shared" si="94"/>
        <v>4.1352192000000088</v>
      </c>
      <c r="AL1513" s="3">
        <f>Sheet2!$Q$35</f>
        <v>10.235623914817568</v>
      </c>
      <c r="AM1513" s="3">
        <f>Sheet2!$Q$37</f>
        <v>7.8277745832156471</v>
      </c>
      <c r="AN1513" s="3">
        <f>Sheet2!$Q$39</f>
        <v>3.8789864960000009</v>
      </c>
      <c r="AU1513">
        <f t="shared" si="95"/>
        <v>2.9439000794597329E-2</v>
      </c>
      <c r="AV1513">
        <f>VLOOKUP(AI1513,Sheet3!C1545:F4836,4,FALSE)</f>
        <v>204.60472860231283</v>
      </c>
    </row>
    <row r="1514" spans="1:48">
      <c r="A1514">
        <v>2644999</v>
      </c>
      <c r="B1514">
        <v>110</v>
      </c>
      <c r="C1514" t="s">
        <v>164</v>
      </c>
      <c r="D1514">
        <v>0</v>
      </c>
      <c r="E1514" t="s">
        <v>165</v>
      </c>
      <c r="F1514" t="s">
        <v>34</v>
      </c>
      <c r="G1514" t="s">
        <v>166</v>
      </c>
      <c r="H1514">
        <v>1</v>
      </c>
      <c r="I1514">
        <v>18.62</v>
      </c>
      <c r="J1514">
        <v>20.71</v>
      </c>
      <c r="K1514">
        <v>9.3490000000000002</v>
      </c>
      <c r="L1514">
        <v>11.439</v>
      </c>
      <c r="M1514">
        <v>36848</v>
      </c>
      <c r="N1514" t="s">
        <v>167</v>
      </c>
      <c r="P1514">
        <v>2.2869999999999999</v>
      </c>
      <c r="V1514" t="s">
        <v>35</v>
      </c>
      <c r="W1514" s="1">
        <v>39136</v>
      </c>
      <c r="X1514">
        <v>20070223</v>
      </c>
      <c r="Y1514">
        <v>0.99328000000000005</v>
      </c>
      <c r="AB1514">
        <v>-0.55832976903336695</v>
      </c>
      <c r="AI1514" s="2">
        <f t="shared" si="92"/>
        <v>39136</v>
      </c>
      <c r="AJ1514">
        <f t="shared" si="93"/>
        <v>4.1352192000000088</v>
      </c>
      <c r="AK1514">
        <f t="shared" si="94"/>
        <v>4.1352192000000088</v>
      </c>
      <c r="AL1514" s="3">
        <f>Sheet2!$Q$35</f>
        <v>10.235623914817568</v>
      </c>
      <c r="AM1514" s="3">
        <f>Sheet2!$Q$37</f>
        <v>7.8277745832156471</v>
      </c>
      <c r="AN1514" s="3">
        <f>Sheet2!$Q$39</f>
        <v>3.8789864960000009</v>
      </c>
      <c r="AU1514">
        <f t="shared" si="95"/>
        <v>2.9439000794597329E-2</v>
      </c>
      <c r="AV1514">
        <f>VLOOKUP(AI1514,Sheet3!C1546:F4837,4,FALSE)</f>
        <v>250.15903625165049</v>
      </c>
    </row>
    <row r="1515" spans="1:48">
      <c r="A1515">
        <v>2679039</v>
      </c>
      <c r="B1515">
        <v>110</v>
      </c>
      <c r="C1515" t="s">
        <v>164</v>
      </c>
      <c r="D1515">
        <v>0</v>
      </c>
      <c r="E1515" t="s">
        <v>165</v>
      </c>
      <c r="F1515" t="s">
        <v>34</v>
      </c>
      <c r="G1515" t="s">
        <v>166</v>
      </c>
      <c r="H1515">
        <v>1</v>
      </c>
      <c r="I1515">
        <v>18.62</v>
      </c>
      <c r="J1515">
        <v>20.71</v>
      </c>
      <c r="K1515">
        <v>9.3490000000000002</v>
      </c>
      <c r="L1515">
        <v>11.439</v>
      </c>
      <c r="M1515">
        <v>36848</v>
      </c>
      <c r="N1515" t="s">
        <v>167</v>
      </c>
      <c r="P1515">
        <v>2.2869999999999999</v>
      </c>
      <c r="V1515" t="s">
        <v>35</v>
      </c>
      <c r="W1515" s="1">
        <v>39137</v>
      </c>
      <c r="X1515">
        <v>20070224</v>
      </c>
      <c r="Y1515">
        <v>0.99431800000000004</v>
      </c>
      <c r="AB1515">
        <v>-0.61382591958939703</v>
      </c>
      <c r="AI1515" s="2">
        <f t="shared" si="92"/>
        <v>39137</v>
      </c>
      <c r="AJ1515">
        <f t="shared" si="93"/>
        <v>4.04791302000001</v>
      </c>
      <c r="AK1515">
        <f t="shared" si="94"/>
        <v>4.04791302000001</v>
      </c>
      <c r="AL1515" s="3">
        <f>Sheet2!$Q$35</f>
        <v>10.235623914817568</v>
      </c>
      <c r="AM1515" s="3">
        <f>Sheet2!$Q$37</f>
        <v>7.8277745832156471</v>
      </c>
      <c r="AN1515" s="3">
        <f>Sheet2!$Q$39</f>
        <v>3.8789864960000009</v>
      </c>
      <c r="AU1515">
        <f t="shared" si="95"/>
        <v>2.8817460175325389E-2</v>
      </c>
      <c r="AV1515">
        <f>VLOOKUP(AI1515,Sheet3!C1547:F4838,4,FALSE)</f>
        <v>288.34530658289935</v>
      </c>
    </row>
    <row r="1516" spans="1:48">
      <c r="A1516">
        <v>2720164</v>
      </c>
      <c r="B1516">
        <v>110</v>
      </c>
      <c r="C1516" t="s">
        <v>164</v>
      </c>
      <c r="D1516">
        <v>0</v>
      </c>
      <c r="E1516" t="s">
        <v>165</v>
      </c>
      <c r="F1516" t="s">
        <v>34</v>
      </c>
      <c r="G1516" t="s">
        <v>166</v>
      </c>
      <c r="H1516">
        <v>1</v>
      </c>
      <c r="I1516">
        <v>18.62</v>
      </c>
      <c r="J1516">
        <v>20.71</v>
      </c>
      <c r="K1516">
        <v>9.3490000000000002</v>
      </c>
      <c r="L1516">
        <v>11.439</v>
      </c>
      <c r="M1516">
        <v>36848</v>
      </c>
      <c r="N1516" t="s">
        <v>167</v>
      </c>
      <c r="P1516">
        <v>2.2869999999999999</v>
      </c>
      <c r="V1516" t="s">
        <v>35</v>
      </c>
      <c r="W1516" s="1">
        <v>39138</v>
      </c>
      <c r="X1516">
        <v>20070225</v>
      </c>
      <c r="Y1516">
        <v>0.99502999999999997</v>
      </c>
      <c r="AB1516">
        <v>-0.65189264328485896</v>
      </c>
      <c r="AI1516" s="2">
        <f t="shared" si="92"/>
        <v>39138</v>
      </c>
      <c r="AJ1516">
        <f t="shared" si="93"/>
        <v>3.988026700000006</v>
      </c>
      <c r="AK1516">
        <f t="shared" si="94"/>
        <v>3.988026700000006</v>
      </c>
      <c r="AL1516" s="3">
        <f>Sheet2!$Q$35</f>
        <v>10.235623914817568</v>
      </c>
      <c r="AM1516" s="3">
        <f>Sheet2!$Q$37</f>
        <v>7.8277745832156471</v>
      </c>
      <c r="AN1516" s="3">
        <f>Sheet2!$Q$39</f>
        <v>3.8789864960000009</v>
      </c>
      <c r="AU1516">
        <f t="shared" si="95"/>
        <v>2.8391124028002021E-2</v>
      </c>
      <c r="AV1516">
        <f>VLOOKUP(AI1516,Sheet3!C1548:F4839,4,FALSE)</f>
        <v>336.52093520117245</v>
      </c>
    </row>
    <row r="1517" spans="1:48">
      <c r="A1517">
        <v>2764532</v>
      </c>
      <c r="B1517">
        <v>110</v>
      </c>
      <c r="C1517" t="s">
        <v>164</v>
      </c>
      <c r="D1517">
        <v>0</v>
      </c>
      <c r="E1517" t="s">
        <v>165</v>
      </c>
      <c r="F1517" t="s">
        <v>34</v>
      </c>
      <c r="G1517" t="s">
        <v>166</v>
      </c>
      <c r="H1517">
        <v>1</v>
      </c>
      <c r="I1517">
        <v>18.62</v>
      </c>
      <c r="J1517">
        <v>20.71</v>
      </c>
      <c r="K1517">
        <v>9.3490000000000002</v>
      </c>
      <c r="L1517">
        <v>11.439</v>
      </c>
      <c r="M1517">
        <v>36848</v>
      </c>
      <c r="N1517" t="s">
        <v>167</v>
      </c>
      <c r="P1517">
        <v>2.2869999999999999</v>
      </c>
      <c r="V1517" t="s">
        <v>35</v>
      </c>
      <c r="W1517" s="1">
        <v>39139</v>
      </c>
      <c r="X1517">
        <v>20070226</v>
      </c>
      <c r="Y1517">
        <v>0.99410500000000002</v>
      </c>
      <c r="AB1517">
        <v>-0.60243798118049896</v>
      </c>
      <c r="AI1517" s="2">
        <f t="shared" si="92"/>
        <v>39139</v>
      </c>
      <c r="AJ1517">
        <f t="shared" si="93"/>
        <v>4.0658284500000121</v>
      </c>
      <c r="AK1517">
        <f t="shared" si="94"/>
        <v>4.0658284500000121</v>
      </c>
      <c r="AL1517" s="3">
        <f>Sheet2!$Q$35</f>
        <v>10.235623914817568</v>
      </c>
      <c r="AM1517" s="3">
        <f>Sheet2!$Q$37</f>
        <v>7.8277745832156471</v>
      </c>
      <c r="AN1517" s="3">
        <f>Sheet2!$Q$39</f>
        <v>3.8789864960000009</v>
      </c>
      <c r="AU1517">
        <f t="shared" si="95"/>
        <v>2.8945001747488142E-2</v>
      </c>
      <c r="AV1517">
        <f>VLOOKUP(AI1517,Sheet3!C1549:F4840,4,FALSE)</f>
        <v>391.78121508683864</v>
      </c>
    </row>
    <row r="1518" spans="1:48">
      <c r="A1518">
        <v>2809922</v>
      </c>
      <c r="B1518">
        <v>110</v>
      </c>
      <c r="C1518" t="s">
        <v>164</v>
      </c>
      <c r="D1518">
        <v>0</v>
      </c>
      <c r="E1518" t="s">
        <v>165</v>
      </c>
      <c r="F1518" t="s">
        <v>34</v>
      </c>
      <c r="G1518" t="s">
        <v>166</v>
      </c>
      <c r="H1518">
        <v>1</v>
      </c>
      <c r="I1518">
        <v>18.62</v>
      </c>
      <c r="J1518">
        <v>20.71</v>
      </c>
      <c r="K1518">
        <v>9.3490000000000002</v>
      </c>
      <c r="L1518">
        <v>11.439</v>
      </c>
      <c r="M1518">
        <v>36848</v>
      </c>
      <c r="N1518" t="s">
        <v>167</v>
      </c>
      <c r="P1518">
        <v>2.2869999999999999</v>
      </c>
      <c r="V1518" t="s">
        <v>35</v>
      </c>
      <c r="W1518" s="1">
        <v>39140</v>
      </c>
      <c r="X1518">
        <v>20070227</v>
      </c>
      <c r="Y1518">
        <v>0.99496099999999998</v>
      </c>
      <c r="AB1518">
        <v>-0.64820359281437301</v>
      </c>
      <c r="AI1518" s="2">
        <f t="shared" si="92"/>
        <v>39140</v>
      </c>
      <c r="AJ1518">
        <f t="shared" si="93"/>
        <v>3.9938302900000053</v>
      </c>
      <c r="AK1518">
        <f t="shared" si="94"/>
        <v>3.9938302900000053</v>
      </c>
      <c r="AL1518" s="3">
        <f>Sheet2!$Q$35</f>
        <v>10.235623914817568</v>
      </c>
      <c r="AM1518" s="3">
        <f>Sheet2!$Q$37</f>
        <v>7.8277745832156471</v>
      </c>
      <c r="AN1518" s="3">
        <f>Sheet2!$Q$39</f>
        <v>3.8789864960000009</v>
      </c>
      <c r="AU1518">
        <f t="shared" si="95"/>
        <v>2.8432440311942059E-2</v>
      </c>
      <c r="AV1518">
        <f>VLOOKUP(AI1518,Sheet3!C1550:F4841,4,FALSE)</f>
        <v>452.70921598641934</v>
      </c>
    </row>
    <row r="1519" spans="1:48">
      <c r="A1519">
        <v>2866620</v>
      </c>
      <c r="B1519">
        <v>110</v>
      </c>
      <c r="C1519" t="s">
        <v>164</v>
      </c>
      <c r="D1519">
        <v>0</v>
      </c>
      <c r="E1519" t="s">
        <v>165</v>
      </c>
      <c r="F1519" t="s">
        <v>34</v>
      </c>
      <c r="G1519" t="s">
        <v>166</v>
      </c>
      <c r="H1519">
        <v>1</v>
      </c>
      <c r="I1519">
        <v>18.62</v>
      </c>
      <c r="J1519">
        <v>20.71</v>
      </c>
      <c r="K1519">
        <v>9.3490000000000002</v>
      </c>
      <c r="L1519">
        <v>11.439</v>
      </c>
      <c r="M1519">
        <v>36848</v>
      </c>
      <c r="N1519" t="s">
        <v>167</v>
      </c>
      <c r="P1519">
        <v>2.2869999999999999</v>
      </c>
      <c r="V1519" t="s">
        <v>35</v>
      </c>
      <c r="W1519" s="1">
        <v>39141</v>
      </c>
      <c r="X1519">
        <v>20070228</v>
      </c>
      <c r="Y1519">
        <v>0.99426599999999998</v>
      </c>
      <c r="AB1519">
        <v>-0.61104576561163504</v>
      </c>
      <c r="AI1519" s="2">
        <f t="shared" si="92"/>
        <v>39141</v>
      </c>
      <c r="AJ1519">
        <f t="shared" si="93"/>
        <v>4.0522867400000138</v>
      </c>
      <c r="AK1519">
        <f t="shared" si="94"/>
        <v>4.0522867400000138</v>
      </c>
      <c r="AL1519" s="3">
        <f>Sheet2!$Q$35</f>
        <v>10.235623914817568</v>
      </c>
      <c r="AM1519" s="3">
        <f>Sheet2!$Q$37</f>
        <v>7.8277745832156471</v>
      </c>
      <c r="AN1519" s="3">
        <f>Sheet2!$Q$39</f>
        <v>3.8789864960000009</v>
      </c>
      <c r="AU1519">
        <f t="shared" si="95"/>
        <v>2.8848597084961385E-2</v>
      </c>
      <c r="AV1519">
        <f>VLOOKUP(AI1519,Sheet3!C1551:F4842,4,FALSE)</f>
        <v>519.30493789991453</v>
      </c>
    </row>
    <row r="1520" spans="1:48">
      <c r="A1520">
        <v>2912319</v>
      </c>
      <c r="B1520">
        <v>110</v>
      </c>
      <c r="C1520" t="s">
        <v>164</v>
      </c>
      <c r="D1520">
        <v>0</v>
      </c>
      <c r="E1520" t="s">
        <v>165</v>
      </c>
      <c r="F1520" t="s">
        <v>34</v>
      </c>
      <c r="G1520" t="s">
        <v>166</v>
      </c>
      <c r="H1520">
        <v>1</v>
      </c>
      <c r="I1520">
        <v>18.62</v>
      </c>
      <c r="J1520">
        <v>20.71</v>
      </c>
      <c r="K1520">
        <v>9.3490000000000002</v>
      </c>
      <c r="L1520">
        <v>11.439</v>
      </c>
      <c r="M1520">
        <v>36848</v>
      </c>
      <c r="N1520" t="s">
        <v>167</v>
      </c>
      <c r="P1520">
        <v>2.2869999999999999</v>
      </c>
      <c r="V1520" t="s">
        <v>35</v>
      </c>
      <c r="W1520" s="1">
        <v>39142</v>
      </c>
      <c r="X1520">
        <v>20070301</v>
      </c>
      <c r="Y1520">
        <v>0.99414999999999998</v>
      </c>
      <c r="AB1520">
        <v>-0.60484388366124997</v>
      </c>
      <c r="AI1520" s="2">
        <f t="shared" si="92"/>
        <v>39142</v>
      </c>
      <c r="AJ1520">
        <f t="shared" si="93"/>
        <v>4.0620435000000157</v>
      </c>
      <c r="AK1520">
        <f t="shared" si="94"/>
        <v>4.0620435000000157</v>
      </c>
      <c r="AL1520" s="3">
        <f>Sheet2!$Q$35</f>
        <v>10.235623914817568</v>
      </c>
      <c r="AM1520" s="3">
        <f>Sheet2!$Q$37</f>
        <v>7.8277745832156471</v>
      </c>
      <c r="AN1520" s="3">
        <f>Sheet2!$Q$39</f>
        <v>3.8789864960000009</v>
      </c>
      <c r="AU1520">
        <f t="shared" si="95"/>
        <v>2.8918056344918577E-2</v>
      </c>
      <c r="AV1520">
        <f>VLOOKUP(AI1520,Sheet3!C1552:F4843,4,FALSE)</f>
        <v>541.26735682883316</v>
      </c>
    </row>
    <row r="1521" spans="1:48">
      <c r="A1521">
        <v>2957733</v>
      </c>
      <c r="B1521">
        <v>110</v>
      </c>
      <c r="C1521" t="s">
        <v>164</v>
      </c>
      <c r="D1521">
        <v>0</v>
      </c>
      <c r="E1521" t="s">
        <v>165</v>
      </c>
      <c r="F1521" t="s">
        <v>34</v>
      </c>
      <c r="G1521" t="s">
        <v>166</v>
      </c>
      <c r="H1521">
        <v>1</v>
      </c>
      <c r="I1521">
        <v>18.62</v>
      </c>
      <c r="J1521">
        <v>20.71</v>
      </c>
      <c r="K1521">
        <v>9.3490000000000002</v>
      </c>
      <c r="L1521">
        <v>11.439</v>
      </c>
      <c r="M1521">
        <v>36848</v>
      </c>
      <c r="N1521" t="s">
        <v>167</v>
      </c>
      <c r="P1521">
        <v>2.2869999999999999</v>
      </c>
      <c r="V1521" t="s">
        <v>35</v>
      </c>
      <c r="W1521" s="1">
        <v>39143</v>
      </c>
      <c r="X1521">
        <v>20070302</v>
      </c>
      <c r="Y1521">
        <v>0.99482000000000004</v>
      </c>
      <c r="AB1521">
        <v>-0.640665098374683</v>
      </c>
      <c r="AI1521" s="2">
        <f t="shared" si="92"/>
        <v>39143</v>
      </c>
      <c r="AJ1521">
        <f t="shared" si="93"/>
        <v>4.005689799999999</v>
      </c>
      <c r="AK1521">
        <f t="shared" si="94"/>
        <v>4.005689799999999</v>
      </c>
      <c r="AL1521" s="3">
        <f>Sheet2!$Q$35</f>
        <v>10.235623914817568</v>
      </c>
      <c r="AM1521" s="3">
        <f>Sheet2!$Q$37</f>
        <v>7.8277745832156471</v>
      </c>
      <c r="AN1521" s="3">
        <f>Sheet2!$Q$39</f>
        <v>3.8789864960000009</v>
      </c>
      <c r="AU1521">
        <f t="shared" si="95"/>
        <v>2.8516869239993407E-2</v>
      </c>
      <c r="AV1521">
        <f>VLOOKUP(AI1521,Sheet3!C1553:F4844,4,FALSE)</f>
        <v>538.43349632187596</v>
      </c>
    </row>
    <row r="1522" spans="1:48">
      <c r="A1522">
        <v>3002994</v>
      </c>
      <c r="B1522">
        <v>110</v>
      </c>
      <c r="C1522" t="s">
        <v>164</v>
      </c>
      <c r="D1522">
        <v>0</v>
      </c>
      <c r="E1522" t="s">
        <v>165</v>
      </c>
      <c r="F1522" t="s">
        <v>34</v>
      </c>
      <c r="G1522" t="s">
        <v>166</v>
      </c>
      <c r="H1522">
        <v>1</v>
      </c>
      <c r="I1522">
        <v>18.62</v>
      </c>
      <c r="J1522">
        <v>20.71</v>
      </c>
      <c r="K1522">
        <v>9.3490000000000002</v>
      </c>
      <c r="L1522">
        <v>11.439</v>
      </c>
      <c r="M1522">
        <v>36848</v>
      </c>
      <c r="N1522" t="s">
        <v>167</v>
      </c>
      <c r="P1522">
        <v>2.2869999999999999</v>
      </c>
      <c r="V1522" t="s">
        <v>35</v>
      </c>
      <c r="W1522" s="1">
        <v>39144</v>
      </c>
      <c r="X1522">
        <v>20070303</v>
      </c>
      <c r="Y1522">
        <v>0.99445600000000001</v>
      </c>
      <c r="AB1522">
        <v>-0.62120402053037005</v>
      </c>
      <c r="AI1522" s="2">
        <f t="shared" si="92"/>
        <v>39144</v>
      </c>
      <c r="AJ1522">
        <f t="shared" si="93"/>
        <v>4.0363058400000114</v>
      </c>
      <c r="AK1522">
        <f t="shared" si="94"/>
        <v>4.0363058400000114</v>
      </c>
      <c r="AL1522" s="3">
        <f>Sheet2!$Q$35</f>
        <v>10.235623914817568</v>
      </c>
      <c r="AM1522" s="3">
        <f>Sheet2!$Q$37</f>
        <v>7.8277745832156471</v>
      </c>
      <c r="AN1522" s="3">
        <f>Sheet2!$Q$39</f>
        <v>3.8789864960000009</v>
      </c>
      <c r="AU1522">
        <f t="shared" si="95"/>
        <v>2.8734827607445314E-2</v>
      </c>
      <c r="AV1522">
        <f>VLOOKUP(AI1522,Sheet3!C1554:F4845,4,FALSE)</f>
        <v>532.05731018122208</v>
      </c>
    </row>
    <row r="1523" spans="1:48">
      <c r="A1523">
        <v>3048331</v>
      </c>
      <c r="B1523">
        <v>110</v>
      </c>
      <c r="C1523" t="s">
        <v>164</v>
      </c>
      <c r="D1523">
        <v>0</v>
      </c>
      <c r="E1523" t="s">
        <v>165</v>
      </c>
      <c r="F1523" t="s">
        <v>34</v>
      </c>
      <c r="G1523" t="s">
        <v>166</v>
      </c>
      <c r="H1523">
        <v>1</v>
      </c>
      <c r="I1523">
        <v>18.62</v>
      </c>
      <c r="J1523">
        <v>20.71</v>
      </c>
      <c r="K1523">
        <v>9.3490000000000002</v>
      </c>
      <c r="L1523">
        <v>11.439</v>
      </c>
      <c r="M1523">
        <v>36848</v>
      </c>
      <c r="N1523" t="s">
        <v>167</v>
      </c>
      <c r="P1523">
        <v>2.2869999999999999</v>
      </c>
      <c r="V1523" t="s">
        <v>35</v>
      </c>
      <c r="W1523" s="1">
        <v>39145</v>
      </c>
      <c r="X1523">
        <v>20070304</v>
      </c>
      <c r="Y1523">
        <v>0.99501799999999996</v>
      </c>
      <c r="AB1523">
        <v>-0.65125106928999099</v>
      </c>
      <c r="AI1523" s="2">
        <f t="shared" si="92"/>
        <v>39145</v>
      </c>
      <c r="AJ1523">
        <f t="shared" si="93"/>
        <v>3.9890360200000146</v>
      </c>
      <c r="AK1523">
        <f t="shared" si="94"/>
        <v>3.9890360200000146</v>
      </c>
      <c r="AL1523" s="3">
        <f>Sheet2!$Q$35</f>
        <v>10.235623914817568</v>
      </c>
      <c r="AM1523" s="3">
        <f>Sheet2!$Q$37</f>
        <v>7.8277745832156471</v>
      </c>
      <c r="AN1523" s="3">
        <f>Sheet2!$Q$39</f>
        <v>3.8789864960000009</v>
      </c>
      <c r="AU1523">
        <f t="shared" si="95"/>
        <v>2.8398309468687304E-2</v>
      </c>
      <c r="AV1523">
        <f>VLOOKUP(AI1523,Sheet3!C1555:F4846,4,FALSE)</f>
        <v>535.59963581491866</v>
      </c>
    </row>
    <row r="1524" spans="1:48">
      <c r="A1524">
        <v>3103532</v>
      </c>
      <c r="B1524">
        <v>110</v>
      </c>
      <c r="C1524" t="s">
        <v>164</v>
      </c>
      <c r="D1524">
        <v>0</v>
      </c>
      <c r="E1524" t="s">
        <v>165</v>
      </c>
      <c r="F1524" t="s">
        <v>34</v>
      </c>
      <c r="G1524" t="s">
        <v>166</v>
      </c>
      <c r="H1524">
        <v>1</v>
      </c>
      <c r="I1524">
        <v>18.62</v>
      </c>
      <c r="J1524">
        <v>20.71</v>
      </c>
      <c r="K1524">
        <v>9.3490000000000002</v>
      </c>
      <c r="L1524">
        <v>11.439</v>
      </c>
      <c r="M1524">
        <v>36848</v>
      </c>
      <c r="N1524" t="s">
        <v>167</v>
      </c>
      <c r="P1524">
        <v>2.2869999999999999</v>
      </c>
      <c r="V1524" t="s">
        <v>35</v>
      </c>
      <c r="W1524" s="1">
        <v>39146</v>
      </c>
      <c r="X1524">
        <v>20070305</v>
      </c>
      <c r="Y1524">
        <v>0.99515299999999995</v>
      </c>
      <c r="AB1524">
        <v>-0.65846877673224902</v>
      </c>
      <c r="AI1524" s="2">
        <f t="shared" si="92"/>
        <v>39146</v>
      </c>
      <c r="AJ1524">
        <f t="shared" si="93"/>
        <v>3.977681170000011</v>
      </c>
      <c r="AK1524">
        <f t="shared" si="94"/>
        <v>3.977681170000011</v>
      </c>
      <c r="AL1524" s="3">
        <f>Sheet2!$Q$35</f>
        <v>10.235623914817568</v>
      </c>
      <c r="AM1524" s="3">
        <f>Sheet2!$Q$37</f>
        <v>7.8277745832156471</v>
      </c>
      <c r="AN1524" s="3">
        <f>Sheet2!$Q$39</f>
        <v>3.8789864960000009</v>
      </c>
      <c r="AU1524">
        <f t="shared" si="95"/>
        <v>2.8317473260978498E-2</v>
      </c>
      <c r="AV1524">
        <f>VLOOKUP(AI1524,Sheet3!C1556:F4847,4,FALSE)</f>
        <v>556.14512449035863</v>
      </c>
    </row>
    <row r="1525" spans="1:48">
      <c r="A1525">
        <v>3150245</v>
      </c>
      <c r="B1525">
        <v>110</v>
      </c>
      <c r="C1525" t="s">
        <v>164</v>
      </c>
      <c r="D1525">
        <v>0</v>
      </c>
      <c r="E1525" t="s">
        <v>165</v>
      </c>
      <c r="F1525" t="s">
        <v>34</v>
      </c>
      <c r="G1525" t="s">
        <v>166</v>
      </c>
      <c r="H1525">
        <v>1</v>
      </c>
      <c r="I1525">
        <v>18.62</v>
      </c>
      <c r="J1525">
        <v>20.71</v>
      </c>
      <c r="K1525">
        <v>9.3490000000000002</v>
      </c>
      <c r="L1525">
        <v>11.439</v>
      </c>
      <c r="M1525">
        <v>36848</v>
      </c>
      <c r="N1525" t="s">
        <v>167</v>
      </c>
      <c r="P1525">
        <v>2.2869999999999999</v>
      </c>
      <c r="V1525" t="s">
        <v>35</v>
      </c>
      <c r="W1525" s="1">
        <v>39147</v>
      </c>
      <c r="X1525">
        <v>20070306</v>
      </c>
      <c r="Y1525">
        <v>0.99560099999999996</v>
      </c>
      <c r="AB1525">
        <v>-0.68242087254063299</v>
      </c>
      <c r="AI1525" s="2">
        <f t="shared" si="92"/>
        <v>39147</v>
      </c>
      <c r="AJ1525">
        <f t="shared" si="93"/>
        <v>3.9399998900000099</v>
      </c>
      <c r="AK1525">
        <f t="shared" si="94"/>
        <v>3.9399998900000099</v>
      </c>
      <c r="AL1525" s="3">
        <f>Sheet2!$Q$35</f>
        <v>10.235623914817568</v>
      </c>
      <c r="AM1525" s="3">
        <f>Sheet2!$Q$37</f>
        <v>7.8277745832156471</v>
      </c>
      <c r="AN1525" s="3">
        <f>Sheet2!$Q$39</f>
        <v>3.8789864960000009</v>
      </c>
      <c r="AU1525">
        <f t="shared" si="95"/>
        <v>2.8049216808730099E-2</v>
      </c>
      <c r="AV1525">
        <f>VLOOKUP(AI1525,Sheet3!C1557:F4848,4,FALSE)</f>
        <v>587.31759006688833</v>
      </c>
    </row>
    <row r="1526" spans="1:48">
      <c r="A1526">
        <v>3207042</v>
      </c>
      <c r="B1526">
        <v>110</v>
      </c>
      <c r="C1526" t="s">
        <v>164</v>
      </c>
      <c r="D1526">
        <v>0</v>
      </c>
      <c r="E1526" t="s">
        <v>165</v>
      </c>
      <c r="F1526" t="s">
        <v>34</v>
      </c>
      <c r="G1526" t="s">
        <v>166</v>
      </c>
      <c r="H1526">
        <v>1</v>
      </c>
      <c r="I1526">
        <v>18.62</v>
      </c>
      <c r="J1526">
        <v>20.71</v>
      </c>
      <c r="K1526">
        <v>9.3490000000000002</v>
      </c>
      <c r="L1526">
        <v>11.439</v>
      </c>
      <c r="M1526">
        <v>36848</v>
      </c>
      <c r="N1526" t="s">
        <v>167</v>
      </c>
      <c r="P1526">
        <v>2.2869999999999999</v>
      </c>
      <c r="V1526" t="s">
        <v>35</v>
      </c>
      <c r="W1526" s="1">
        <v>39148</v>
      </c>
      <c r="X1526">
        <v>20070307</v>
      </c>
      <c r="Y1526">
        <v>0.99597599999999997</v>
      </c>
      <c r="AB1526">
        <v>-0.70247005988024003</v>
      </c>
      <c r="AI1526" s="2">
        <f t="shared" si="92"/>
        <v>39148</v>
      </c>
      <c r="AJ1526">
        <f t="shared" si="93"/>
        <v>3.9084586400000063</v>
      </c>
      <c r="AK1526">
        <f t="shared" si="94"/>
        <v>3.9084586400000063</v>
      </c>
      <c r="AL1526" s="3">
        <f>Sheet2!$Q$35</f>
        <v>10.235623914817568</v>
      </c>
      <c r="AM1526" s="3">
        <f>Sheet2!$Q$37</f>
        <v>7.8277745832156471</v>
      </c>
      <c r="AN1526" s="3">
        <f>Sheet2!$Q$39</f>
        <v>3.8789864960000009</v>
      </c>
      <c r="AU1526">
        <f t="shared" si="95"/>
        <v>2.7824671787316797E-2</v>
      </c>
      <c r="AV1526">
        <f>VLOOKUP(AI1526,Sheet3!C1558:F4849,4,FALSE)</f>
        <v>612.11386950276415</v>
      </c>
    </row>
    <row r="1527" spans="1:48">
      <c r="A1527">
        <v>3252433</v>
      </c>
      <c r="B1527">
        <v>110</v>
      </c>
      <c r="C1527" t="s">
        <v>164</v>
      </c>
      <c r="D1527">
        <v>0</v>
      </c>
      <c r="E1527" t="s">
        <v>165</v>
      </c>
      <c r="F1527" t="s">
        <v>34</v>
      </c>
      <c r="G1527" t="s">
        <v>166</v>
      </c>
      <c r="H1527">
        <v>1</v>
      </c>
      <c r="I1527">
        <v>18.62</v>
      </c>
      <c r="J1527">
        <v>20.71</v>
      </c>
      <c r="K1527">
        <v>9.3490000000000002</v>
      </c>
      <c r="L1527">
        <v>11.439</v>
      </c>
      <c r="M1527">
        <v>36848</v>
      </c>
      <c r="N1527" t="s">
        <v>167</v>
      </c>
      <c r="P1527">
        <v>2.2869999999999999</v>
      </c>
      <c r="V1527" t="s">
        <v>35</v>
      </c>
      <c r="W1527" s="1">
        <v>39149</v>
      </c>
      <c r="X1527">
        <v>20070308</v>
      </c>
      <c r="Y1527">
        <v>0.99585699999999999</v>
      </c>
      <c r="AB1527">
        <v>-0.69610778443113996</v>
      </c>
      <c r="AI1527" s="2">
        <f t="shared" si="92"/>
        <v>39149</v>
      </c>
      <c r="AJ1527">
        <f t="shared" si="93"/>
        <v>3.9184677300000033</v>
      </c>
      <c r="AK1527">
        <f t="shared" si="94"/>
        <v>3.9184677300000033</v>
      </c>
      <c r="AL1527" s="3">
        <f>Sheet2!$Q$35</f>
        <v>10.235623914817568</v>
      </c>
      <c r="AM1527" s="3">
        <f>Sheet2!$Q$37</f>
        <v>7.8277745832156471</v>
      </c>
      <c r="AN1527" s="3">
        <f>Sheet2!$Q$39</f>
        <v>3.8789864960000009</v>
      </c>
      <c r="AU1527">
        <f t="shared" si="95"/>
        <v>2.7895927407445252E-2</v>
      </c>
      <c r="AV1527">
        <f>VLOOKUP(AI1527,Sheet3!C1559:F4850,4,FALSE)</f>
        <v>588.73452032036698</v>
      </c>
    </row>
    <row r="1528" spans="1:48">
      <c r="A1528">
        <v>3297935</v>
      </c>
      <c r="B1528">
        <v>110</v>
      </c>
      <c r="C1528" t="s">
        <v>164</v>
      </c>
      <c r="D1528">
        <v>0</v>
      </c>
      <c r="E1528" t="s">
        <v>165</v>
      </c>
      <c r="F1528" t="s">
        <v>34</v>
      </c>
      <c r="G1528" t="s">
        <v>166</v>
      </c>
      <c r="H1528">
        <v>1</v>
      </c>
      <c r="I1528">
        <v>18.62</v>
      </c>
      <c r="J1528">
        <v>20.71</v>
      </c>
      <c r="K1528">
        <v>9.3490000000000002</v>
      </c>
      <c r="L1528">
        <v>11.439</v>
      </c>
      <c r="M1528">
        <v>36848</v>
      </c>
      <c r="N1528" t="s">
        <v>167</v>
      </c>
      <c r="P1528">
        <v>2.2869999999999999</v>
      </c>
      <c r="V1528" t="s">
        <v>35</v>
      </c>
      <c r="W1528" s="1">
        <v>39150</v>
      </c>
      <c r="X1528">
        <v>20070309</v>
      </c>
      <c r="Y1528">
        <v>0.99477000000000004</v>
      </c>
      <c r="AB1528">
        <v>-0.637991873396069</v>
      </c>
      <c r="AI1528" s="2">
        <f t="shared" si="92"/>
        <v>39150</v>
      </c>
      <c r="AJ1528">
        <f t="shared" si="93"/>
        <v>4.0098953000000108</v>
      </c>
      <c r="AK1528">
        <f t="shared" si="94"/>
        <v>4.0098953000000108</v>
      </c>
      <c r="AL1528" s="3">
        <f>Sheet2!$Q$35</f>
        <v>10.235623914817568</v>
      </c>
      <c r="AM1528" s="3">
        <f>Sheet2!$Q$37</f>
        <v>7.8277745832156471</v>
      </c>
      <c r="AN1528" s="3">
        <f>Sheet2!$Q$39</f>
        <v>3.8789864960000009</v>
      </c>
      <c r="AU1528">
        <f t="shared" si="95"/>
        <v>2.8546808576181928E-2</v>
      </c>
      <c r="AV1528">
        <f>VLOOKUP(AI1528,Sheet3!C1560:F4851,4,FALSE)</f>
        <v>506.55256561860693</v>
      </c>
    </row>
    <row r="1529" spans="1:48">
      <c r="A1529">
        <v>3343127</v>
      </c>
      <c r="B1529">
        <v>110</v>
      </c>
      <c r="C1529" t="s">
        <v>164</v>
      </c>
      <c r="D1529">
        <v>0</v>
      </c>
      <c r="E1529" t="s">
        <v>165</v>
      </c>
      <c r="F1529" t="s">
        <v>34</v>
      </c>
      <c r="G1529" t="s">
        <v>166</v>
      </c>
      <c r="H1529">
        <v>1</v>
      </c>
      <c r="I1529">
        <v>18.62</v>
      </c>
      <c r="J1529">
        <v>20.71</v>
      </c>
      <c r="K1529">
        <v>9.3490000000000002</v>
      </c>
      <c r="L1529">
        <v>11.439</v>
      </c>
      <c r="M1529">
        <v>36848</v>
      </c>
      <c r="N1529" t="s">
        <v>167</v>
      </c>
      <c r="P1529">
        <v>2.2869999999999999</v>
      </c>
      <c r="V1529" t="s">
        <v>35</v>
      </c>
      <c r="W1529" s="1">
        <v>39151</v>
      </c>
      <c r="X1529">
        <v>20070310</v>
      </c>
      <c r="Y1529">
        <v>0.99470700000000001</v>
      </c>
      <c r="AB1529">
        <v>-0.63462360992301403</v>
      </c>
      <c r="AI1529" s="2">
        <f t="shared" si="92"/>
        <v>39151</v>
      </c>
      <c r="AJ1529">
        <f t="shared" si="93"/>
        <v>4.0151942300000059</v>
      </c>
      <c r="AK1529">
        <f t="shared" si="94"/>
        <v>4.0151942300000059</v>
      </c>
      <c r="AL1529" s="3">
        <f>Sheet2!$Q$35</f>
        <v>10.235623914817568</v>
      </c>
      <c r="AM1529" s="3">
        <f>Sheet2!$Q$37</f>
        <v>7.8277745832156471</v>
      </c>
      <c r="AN1529" s="3">
        <f>Sheet2!$Q$39</f>
        <v>3.8789864960000009</v>
      </c>
      <c r="AU1529">
        <f t="shared" si="95"/>
        <v>2.8584532139779319E-2</v>
      </c>
      <c r="AV1529">
        <f>VLOOKUP(AI1529,Sheet3!C1561:F4852,4,FALSE)</f>
        <v>412.46839678762655</v>
      </c>
    </row>
    <row r="1530" spans="1:48">
      <c r="A1530">
        <v>3388749</v>
      </c>
      <c r="B1530">
        <v>110</v>
      </c>
      <c r="C1530" t="s">
        <v>164</v>
      </c>
      <c r="D1530">
        <v>0</v>
      </c>
      <c r="E1530" t="s">
        <v>165</v>
      </c>
      <c r="F1530" t="s">
        <v>34</v>
      </c>
      <c r="G1530" t="s">
        <v>166</v>
      </c>
      <c r="H1530">
        <v>1</v>
      </c>
      <c r="I1530">
        <v>18.62</v>
      </c>
      <c r="J1530">
        <v>20.71</v>
      </c>
      <c r="K1530">
        <v>9.3490000000000002</v>
      </c>
      <c r="L1530">
        <v>11.439</v>
      </c>
      <c r="M1530">
        <v>36848</v>
      </c>
      <c r="N1530" t="s">
        <v>167</v>
      </c>
      <c r="P1530">
        <v>2.2869999999999999</v>
      </c>
      <c r="V1530" t="s">
        <v>35</v>
      </c>
      <c r="W1530" s="1">
        <v>39152</v>
      </c>
      <c r="X1530">
        <v>20070311</v>
      </c>
      <c r="Y1530">
        <v>0.99454900000000002</v>
      </c>
      <c r="AB1530">
        <v>-0.62617621899059295</v>
      </c>
      <c r="AI1530" s="2">
        <f t="shared" si="92"/>
        <v>39152</v>
      </c>
      <c r="AJ1530">
        <f t="shared" si="93"/>
        <v>4.0284836100000092</v>
      </c>
      <c r="AK1530">
        <f t="shared" si="94"/>
        <v>4.0284836100000092</v>
      </c>
      <c r="AL1530" s="3">
        <f>Sheet2!$Q$35</f>
        <v>10.235623914817568</v>
      </c>
      <c r="AM1530" s="3">
        <f>Sheet2!$Q$37</f>
        <v>7.8277745832156471</v>
      </c>
      <c r="AN1530" s="3">
        <f>Sheet2!$Q$39</f>
        <v>3.8789864960000009</v>
      </c>
      <c r="AU1530">
        <f t="shared" si="95"/>
        <v>2.8679140442134807E-2</v>
      </c>
      <c r="AV1530">
        <f>VLOOKUP(AI1530,Sheet3!C1562:F4853,4,FALSE)</f>
        <v>313.8500511455145</v>
      </c>
    </row>
    <row r="1531" spans="1:48">
      <c r="A1531">
        <v>3447454</v>
      </c>
      <c r="B1531">
        <v>110</v>
      </c>
      <c r="C1531" t="s">
        <v>164</v>
      </c>
      <c r="D1531">
        <v>0</v>
      </c>
      <c r="E1531" t="s">
        <v>165</v>
      </c>
      <c r="F1531" t="s">
        <v>34</v>
      </c>
      <c r="G1531" t="s">
        <v>166</v>
      </c>
      <c r="H1531">
        <v>1</v>
      </c>
      <c r="I1531">
        <v>18.62</v>
      </c>
      <c r="J1531">
        <v>20.71</v>
      </c>
      <c r="K1531">
        <v>9.3490000000000002</v>
      </c>
      <c r="L1531">
        <v>11.439</v>
      </c>
      <c r="M1531">
        <v>36848</v>
      </c>
      <c r="N1531" t="s">
        <v>167</v>
      </c>
      <c r="P1531">
        <v>2.2869999999999999</v>
      </c>
      <c r="V1531" t="s">
        <v>35</v>
      </c>
      <c r="W1531" s="1">
        <v>39153</v>
      </c>
      <c r="X1531">
        <v>20070312</v>
      </c>
      <c r="Y1531">
        <v>0.99514800000000003</v>
      </c>
      <c r="AB1531">
        <v>-0.65820145423439202</v>
      </c>
      <c r="AI1531" s="2">
        <f t="shared" si="92"/>
        <v>39153</v>
      </c>
      <c r="AJ1531">
        <f t="shared" si="93"/>
        <v>3.978101719999998</v>
      </c>
      <c r="AK1531">
        <f t="shared" si="94"/>
        <v>3.978101719999998</v>
      </c>
      <c r="AL1531" s="3">
        <f>Sheet2!$Q$35</f>
        <v>10.235623914817568</v>
      </c>
      <c r="AM1531" s="3">
        <f>Sheet2!$Q$37</f>
        <v>7.8277745832156471</v>
      </c>
      <c r="AN1531" s="3">
        <f>Sheet2!$Q$39</f>
        <v>3.8789864960000009</v>
      </c>
      <c r="AU1531">
        <f t="shared" si="95"/>
        <v>2.832046719459725E-2</v>
      </c>
      <c r="AV1531">
        <f>VLOOKUP(AI1531,Sheet3!C1563:F4854,4,FALSE)</f>
        <v>247.60856179538899</v>
      </c>
    </row>
    <row r="1532" spans="1:48">
      <c r="A1532">
        <v>3502299</v>
      </c>
      <c r="B1532">
        <v>110</v>
      </c>
      <c r="C1532" t="s">
        <v>164</v>
      </c>
      <c r="D1532">
        <v>0</v>
      </c>
      <c r="E1532" t="s">
        <v>165</v>
      </c>
      <c r="F1532" t="s">
        <v>34</v>
      </c>
      <c r="G1532" t="s">
        <v>166</v>
      </c>
      <c r="H1532">
        <v>1</v>
      </c>
      <c r="I1532">
        <v>18.62</v>
      </c>
      <c r="J1532">
        <v>20.71</v>
      </c>
      <c r="K1532">
        <v>9.3490000000000002</v>
      </c>
      <c r="L1532">
        <v>11.439</v>
      </c>
      <c r="M1532">
        <v>36848</v>
      </c>
      <c r="N1532" t="s">
        <v>167</v>
      </c>
      <c r="P1532">
        <v>2.2869999999999999</v>
      </c>
      <c r="V1532" t="s">
        <v>35</v>
      </c>
      <c r="W1532" s="1">
        <v>39154</v>
      </c>
      <c r="X1532">
        <v>20070313</v>
      </c>
      <c r="Y1532">
        <v>0.99620799999999998</v>
      </c>
      <c r="AB1532">
        <v>-0.71487382378101105</v>
      </c>
      <c r="AI1532" s="2">
        <f t="shared" si="92"/>
        <v>39154</v>
      </c>
      <c r="AJ1532">
        <f t="shared" si="93"/>
        <v>3.8889451200000025</v>
      </c>
      <c r="AK1532">
        <f t="shared" si="94"/>
        <v>3.8889451200000025</v>
      </c>
      <c r="AL1532" s="3">
        <f>Sheet2!$Q$35</f>
        <v>10.235623914817568</v>
      </c>
      <c r="AM1532" s="3">
        <f>Sheet2!$Q$37</f>
        <v>7.8277745832156471</v>
      </c>
      <c r="AN1532" s="3">
        <f>Sheet2!$Q$39</f>
        <v>3.8789864960000009</v>
      </c>
      <c r="AU1532">
        <f t="shared" si="95"/>
        <v>2.7685753267402424E-2</v>
      </c>
      <c r="AV1532">
        <f>VLOOKUP(AI1532,Sheet3!C1564:F4855,4,FALSE)</f>
        <v>233.29756623525492</v>
      </c>
    </row>
    <row r="1533" spans="1:48">
      <c r="A1533">
        <v>3547373</v>
      </c>
      <c r="B1533">
        <v>110</v>
      </c>
      <c r="C1533" t="s">
        <v>164</v>
      </c>
      <c r="D1533">
        <v>0</v>
      </c>
      <c r="E1533" t="s">
        <v>165</v>
      </c>
      <c r="F1533" t="s">
        <v>34</v>
      </c>
      <c r="G1533" t="s">
        <v>166</v>
      </c>
      <c r="H1533">
        <v>1</v>
      </c>
      <c r="I1533">
        <v>18.62</v>
      </c>
      <c r="J1533">
        <v>20.71</v>
      </c>
      <c r="K1533">
        <v>9.3490000000000002</v>
      </c>
      <c r="L1533">
        <v>11.439</v>
      </c>
      <c r="M1533">
        <v>36848</v>
      </c>
      <c r="N1533" t="s">
        <v>167</v>
      </c>
      <c r="P1533">
        <v>2.2869999999999999</v>
      </c>
      <c r="V1533" t="s">
        <v>35</v>
      </c>
      <c r="W1533" s="1">
        <v>39155</v>
      </c>
      <c r="X1533">
        <v>20070314</v>
      </c>
      <c r="Y1533">
        <v>0.99656699999999998</v>
      </c>
      <c r="AB1533">
        <v>-0.73406757912746001</v>
      </c>
      <c r="AI1533" s="2">
        <f t="shared" si="92"/>
        <v>39155</v>
      </c>
      <c r="AJ1533">
        <f t="shared" si="93"/>
        <v>3.8587496300000055</v>
      </c>
      <c r="AK1533">
        <f t="shared" si="94"/>
        <v>3.8587496300000055</v>
      </c>
      <c r="AL1533" s="3">
        <f>Sheet2!$Q$35</f>
        <v>10.235623914817568</v>
      </c>
      <c r="AM1533" s="3">
        <f>Sheet2!$Q$37</f>
        <v>7.8277745832156471</v>
      </c>
      <c r="AN1533" s="3">
        <f>Sheet2!$Q$39</f>
        <v>3.8789864960000009</v>
      </c>
      <c r="AU1533">
        <f t="shared" si="95"/>
        <v>2.7470788833569466E-2</v>
      </c>
      <c r="AV1533">
        <f>VLOOKUP(AI1533,Sheet3!C1565:F4856,4,FALSE)</f>
        <v>227.77153824668829</v>
      </c>
    </row>
    <row r="1534" spans="1:48">
      <c r="A1534">
        <v>3604196</v>
      </c>
      <c r="B1534">
        <v>110</v>
      </c>
      <c r="C1534" t="s">
        <v>164</v>
      </c>
      <c r="D1534">
        <v>0</v>
      </c>
      <c r="E1534" t="s">
        <v>165</v>
      </c>
      <c r="F1534" t="s">
        <v>34</v>
      </c>
      <c r="G1534" t="s">
        <v>166</v>
      </c>
      <c r="H1534">
        <v>1</v>
      </c>
      <c r="I1534">
        <v>18.62</v>
      </c>
      <c r="J1534">
        <v>20.71</v>
      </c>
      <c r="K1534">
        <v>9.3490000000000002</v>
      </c>
      <c r="L1534">
        <v>11.439</v>
      </c>
      <c r="M1534">
        <v>36848</v>
      </c>
      <c r="N1534" t="s">
        <v>167</v>
      </c>
      <c r="P1534">
        <v>2.2869999999999999</v>
      </c>
      <c r="V1534" t="s">
        <v>35</v>
      </c>
      <c r="W1534" s="1">
        <v>39156</v>
      </c>
      <c r="X1534">
        <v>20070315</v>
      </c>
      <c r="Y1534">
        <v>0.99638800000000005</v>
      </c>
      <c r="AB1534">
        <v>-0.72449743370402497</v>
      </c>
      <c r="AI1534" s="2">
        <f t="shared" si="92"/>
        <v>39156</v>
      </c>
      <c r="AJ1534">
        <f t="shared" si="93"/>
        <v>3.8738053200000024</v>
      </c>
      <c r="AK1534">
        <f t="shared" si="94"/>
        <v>3.8738053200000024</v>
      </c>
      <c r="AL1534" s="3">
        <f>Sheet2!$Q$35</f>
        <v>10.235623914817568</v>
      </c>
      <c r="AM1534" s="3">
        <f>Sheet2!$Q$37</f>
        <v>7.8277745832156471</v>
      </c>
      <c r="AN1534" s="3">
        <f>Sheet2!$Q$39</f>
        <v>3.8789864960000009</v>
      </c>
      <c r="AU1534">
        <f t="shared" si="95"/>
        <v>2.7577971657124056E-2</v>
      </c>
      <c r="AV1534">
        <f>VLOOKUP(AI1534,Sheet3!C1566:F4857,4,FALSE)</f>
        <v>240.66560355334374</v>
      </c>
    </row>
    <row r="1535" spans="1:48">
      <c r="A1535">
        <v>3661070</v>
      </c>
      <c r="B1535">
        <v>110</v>
      </c>
      <c r="C1535" t="s">
        <v>164</v>
      </c>
      <c r="D1535">
        <v>0</v>
      </c>
      <c r="E1535" t="s">
        <v>165</v>
      </c>
      <c r="F1535" t="s">
        <v>34</v>
      </c>
      <c r="G1535" t="s">
        <v>166</v>
      </c>
      <c r="H1535">
        <v>1</v>
      </c>
      <c r="I1535">
        <v>18.62</v>
      </c>
      <c r="J1535">
        <v>20.71</v>
      </c>
      <c r="K1535">
        <v>9.3490000000000002</v>
      </c>
      <c r="L1535">
        <v>11.439</v>
      </c>
      <c r="M1535">
        <v>36848</v>
      </c>
      <c r="N1535" t="s">
        <v>167</v>
      </c>
      <c r="P1535">
        <v>2.2869999999999999</v>
      </c>
      <c r="V1535" t="s">
        <v>35</v>
      </c>
      <c r="W1535" s="1">
        <v>39157</v>
      </c>
      <c r="X1535">
        <v>20070316</v>
      </c>
      <c r="Y1535">
        <v>0.995479</v>
      </c>
      <c r="AB1535">
        <v>-0.67589820359281705</v>
      </c>
      <c r="AI1535" s="2">
        <f t="shared" si="92"/>
        <v>39157</v>
      </c>
      <c r="AJ1535">
        <f t="shared" si="93"/>
        <v>3.9502613100000019</v>
      </c>
      <c r="AK1535">
        <f t="shared" si="94"/>
        <v>3.9502613100000019</v>
      </c>
      <c r="AL1535" s="3">
        <f>Sheet2!$Q$35</f>
        <v>10.235623914817568</v>
      </c>
      <c r="AM1535" s="3">
        <f>Sheet2!$Q$37</f>
        <v>7.8277745832156471</v>
      </c>
      <c r="AN1535" s="3">
        <f>Sheet2!$Q$39</f>
        <v>3.8789864960000009</v>
      </c>
      <c r="AU1535">
        <f t="shared" si="95"/>
        <v>2.812226878902983E-2</v>
      </c>
      <c r="AV1535">
        <f>VLOOKUP(AI1535,Sheet3!C1567:F4858,4,FALSE)</f>
        <v>293.44625549542235</v>
      </c>
    </row>
    <row r="1536" spans="1:48">
      <c r="A1536">
        <v>3706814</v>
      </c>
      <c r="B1536">
        <v>110</v>
      </c>
      <c r="C1536" t="s">
        <v>164</v>
      </c>
      <c r="D1536">
        <v>0</v>
      </c>
      <c r="E1536" t="s">
        <v>165</v>
      </c>
      <c r="F1536" t="s">
        <v>34</v>
      </c>
      <c r="G1536" t="s">
        <v>166</v>
      </c>
      <c r="H1536">
        <v>1</v>
      </c>
      <c r="I1536">
        <v>18.62</v>
      </c>
      <c r="J1536">
        <v>20.71</v>
      </c>
      <c r="K1536">
        <v>9.3490000000000002</v>
      </c>
      <c r="L1536">
        <v>11.439</v>
      </c>
      <c r="M1536">
        <v>36848</v>
      </c>
      <c r="N1536" t="s">
        <v>167</v>
      </c>
      <c r="P1536">
        <v>2.2869999999999999</v>
      </c>
      <c r="V1536" t="s">
        <v>35</v>
      </c>
      <c r="W1536" s="1">
        <v>39158</v>
      </c>
      <c r="X1536">
        <v>20070317</v>
      </c>
      <c r="Y1536">
        <v>0.99590000000000001</v>
      </c>
      <c r="AB1536">
        <v>-0.69840675791274898</v>
      </c>
      <c r="AI1536" s="2">
        <f t="shared" si="92"/>
        <v>39158</v>
      </c>
      <c r="AJ1536">
        <f t="shared" si="93"/>
        <v>3.914851000000013</v>
      </c>
      <c r="AK1536">
        <f t="shared" si="94"/>
        <v>3.914851000000013</v>
      </c>
      <c r="AL1536" s="3">
        <f>Sheet2!$Q$35</f>
        <v>10.235623914817568</v>
      </c>
      <c r="AM1536" s="3">
        <f>Sheet2!$Q$37</f>
        <v>7.8277745832156471</v>
      </c>
      <c r="AN1536" s="3">
        <f>Sheet2!$Q$39</f>
        <v>3.8789864960000009</v>
      </c>
      <c r="AU1536">
        <f t="shared" si="95"/>
        <v>2.7870179578323266E-2</v>
      </c>
      <c r="AV1536">
        <f>VLOOKUP(AI1536,Sheet3!C1568:F4859,4,FALSE)</f>
        <v>371.51911246209437</v>
      </c>
    </row>
    <row r="1537" spans="1:48">
      <c r="A1537">
        <v>3763436</v>
      </c>
      <c r="B1537">
        <v>110</v>
      </c>
      <c r="C1537" t="s">
        <v>164</v>
      </c>
      <c r="D1537">
        <v>0</v>
      </c>
      <c r="E1537" t="s">
        <v>165</v>
      </c>
      <c r="F1537" t="s">
        <v>34</v>
      </c>
      <c r="G1537" t="s">
        <v>166</v>
      </c>
      <c r="H1537">
        <v>1</v>
      </c>
      <c r="I1537">
        <v>18.62</v>
      </c>
      <c r="J1537">
        <v>20.71</v>
      </c>
      <c r="K1537">
        <v>9.3490000000000002</v>
      </c>
      <c r="L1537">
        <v>11.439</v>
      </c>
      <c r="M1537">
        <v>36848</v>
      </c>
      <c r="N1537" t="s">
        <v>167</v>
      </c>
      <c r="P1537">
        <v>2.2869999999999999</v>
      </c>
      <c r="V1537" t="s">
        <v>35</v>
      </c>
      <c r="W1537" s="1">
        <v>39159</v>
      </c>
      <c r="X1537">
        <v>20070318</v>
      </c>
      <c r="Y1537">
        <v>0.99567899999999998</v>
      </c>
      <c r="AB1537">
        <v>-0.68659110350727204</v>
      </c>
      <c r="AI1537" s="2">
        <f t="shared" si="92"/>
        <v>39159</v>
      </c>
      <c r="AJ1537">
        <f t="shared" si="93"/>
        <v>3.9334393100000113</v>
      </c>
      <c r="AK1537">
        <f t="shared" si="94"/>
        <v>3.9334393100000113</v>
      </c>
      <c r="AL1537" s="3">
        <f>Sheet2!$Q$35</f>
        <v>10.235623914817568</v>
      </c>
      <c r="AM1537" s="3">
        <f>Sheet2!$Q$37</f>
        <v>7.8277745832156471</v>
      </c>
      <c r="AN1537" s="3">
        <f>Sheet2!$Q$39</f>
        <v>3.8789864960000009</v>
      </c>
      <c r="AU1537">
        <f t="shared" si="95"/>
        <v>2.8002511444276144E-2</v>
      </c>
      <c r="AV1537">
        <f>VLOOKUP(AI1537,Sheet3!C1569:F4860,4,FALSE)</f>
        <v>481.75628618273106</v>
      </c>
    </row>
    <row r="1538" spans="1:48">
      <c r="A1538">
        <v>3820302</v>
      </c>
      <c r="B1538">
        <v>110</v>
      </c>
      <c r="C1538" t="s">
        <v>164</v>
      </c>
      <c r="D1538">
        <v>0</v>
      </c>
      <c r="E1538" t="s">
        <v>165</v>
      </c>
      <c r="F1538" t="s">
        <v>34</v>
      </c>
      <c r="G1538" t="s">
        <v>166</v>
      </c>
      <c r="H1538">
        <v>1</v>
      </c>
      <c r="I1538">
        <v>18.62</v>
      </c>
      <c r="J1538">
        <v>20.71</v>
      </c>
      <c r="K1538">
        <v>9.3490000000000002</v>
      </c>
      <c r="L1538">
        <v>11.439</v>
      </c>
      <c r="M1538">
        <v>36848</v>
      </c>
      <c r="N1538" t="s">
        <v>167</v>
      </c>
      <c r="P1538">
        <v>2.2869999999999999</v>
      </c>
      <c r="V1538" t="s">
        <v>35</v>
      </c>
      <c r="W1538" s="1">
        <v>39160</v>
      </c>
      <c r="X1538">
        <v>20070319</v>
      </c>
      <c r="Y1538">
        <v>0.99508099999999999</v>
      </c>
      <c r="AB1538">
        <v>-0.65461933276304696</v>
      </c>
      <c r="AI1538" s="2">
        <f t="shared" si="92"/>
        <v>39160</v>
      </c>
      <c r="AJ1538">
        <f t="shared" si="93"/>
        <v>3.9837370900000053</v>
      </c>
      <c r="AK1538">
        <f t="shared" si="94"/>
        <v>3.9837370900000053</v>
      </c>
      <c r="AL1538" s="3">
        <f>Sheet2!$Q$35</f>
        <v>10.235623914817568</v>
      </c>
      <c r="AM1538" s="3">
        <f>Sheet2!$Q$37</f>
        <v>7.8277745832156471</v>
      </c>
      <c r="AN1538" s="3">
        <f>Sheet2!$Q$39</f>
        <v>3.8789864960000009</v>
      </c>
      <c r="AU1538">
        <f t="shared" si="95"/>
        <v>2.8360585905089809E-2</v>
      </c>
      <c r="AV1538">
        <f>VLOOKUP(AI1538,Sheet3!C1570:F4861,4,FALSE)</f>
        <v>590.85991570058491</v>
      </c>
    </row>
    <row r="1539" spans="1:48">
      <c r="A1539">
        <v>3867720</v>
      </c>
      <c r="B1539">
        <v>110</v>
      </c>
      <c r="C1539" t="s">
        <v>164</v>
      </c>
      <c r="D1539">
        <v>0</v>
      </c>
      <c r="E1539" t="s">
        <v>165</v>
      </c>
      <c r="F1539" t="s">
        <v>34</v>
      </c>
      <c r="G1539" t="s">
        <v>166</v>
      </c>
      <c r="H1539">
        <v>1</v>
      </c>
      <c r="I1539">
        <v>18.62</v>
      </c>
      <c r="J1539">
        <v>20.71</v>
      </c>
      <c r="K1539">
        <v>9.3490000000000002</v>
      </c>
      <c r="L1539">
        <v>11.439</v>
      </c>
      <c r="M1539">
        <v>36848</v>
      </c>
      <c r="N1539" t="s">
        <v>167</v>
      </c>
      <c r="P1539">
        <v>2.2869999999999999</v>
      </c>
      <c r="V1539" t="s">
        <v>35</v>
      </c>
      <c r="W1539" s="1">
        <v>39161</v>
      </c>
      <c r="X1539">
        <v>20070320</v>
      </c>
      <c r="Y1539">
        <v>0.99544500000000002</v>
      </c>
      <c r="AB1539">
        <v>-0.67408041060736001</v>
      </c>
      <c r="AI1539" s="2">
        <f t="shared" ref="AI1539:AI1602" si="96">W1539</f>
        <v>39161</v>
      </c>
      <c r="AJ1539">
        <f t="shared" ref="AJ1539:AJ1602" si="97">$AQ$2*(Y1539^2)+($AR$2*Y1539)+$AS$2</f>
        <v>3.9531210500000071</v>
      </c>
      <c r="AK1539">
        <f t="shared" ref="AK1539:AK1602" si="98">IF(AJ1539&gt;0,AJ1539,0)</f>
        <v>3.9531210500000071</v>
      </c>
      <c r="AL1539" s="3">
        <f>Sheet2!$Q$35</f>
        <v>10.235623914817568</v>
      </c>
      <c r="AM1539" s="3">
        <f>Sheet2!$Q$37</f>
        <v>7.8277745832156471</v>
      </c>
      <c r="AN1539" s="3">
        <f>Sheet2!$Q$39</f>
        <v>3.8789864960000009</v>
      </c>
      <c r="AU1539">
        <f t="shared" ref="AU1539:AU1602" si="99">0.001*(AK1539*86440)/AT$2</f>
        <v>2.8142627537638E-2</v>
      </c>
      <c r="AV1539">
        <f>VLOOKUP(AI1539,Sheet3!C1571:F4862,4,FALSE)</f>
        <v>644.7032653327725</v>
      </c>
    </row>
    <row r="1540" spans="1:48">
      <c r="A1540">
        <v>3921742</v>
      </c>
      <c r="B1540">
        <v>110</v>
      </c>
      <c r="C1540" t="s">
        <v>164</v>
      </c>
      <c r="D1540">
        <v>0</v>
      </c>
      <c r="E1540" t="s">
        <v>165</v>
      </c>
      <c r="F1540" t="s">
        <v>34</v>
      </c>
      <c r="G1540" t="s">
        <v>166</v>
      </c>
      <c r="H1540">
        <v>1</v>
      </c>
      <c r="I1540">
        <v>18.62</v>
      </c>
      <c r="J1540">
        <v>20.71</v>
      </c>
      <c r="K1540">
        <v>9.3490000000000002</v>
      </c>
      <c r="L1540">
        <v>11.439</v>
      </c>
      <c r="M1540">
        <v>36848</v>
      </c>
      <c r="N1540" t="s">
        <v>167</v>
      </c>
      <c r="P1540">
        <v>2.2869999999999999</v>
      </c>
      <c r="V1540" t="s">
        <v>35</v>
      </c>
      <c r="W1540" s="1">
        <v>39162</v>
      </c>
      <c r="X1540">
        <v>20070321</v>
      </c>
      <c r="Y1540">
        <v>0.99539299999999997</v>
      </c>
      <c r="AB1540">
        <v>-0.67130025662959902</v>
      </c>
      <c r="AI1540" s="2">
        <f t="shared" si="96"/>
        <v>39162</v>
      </c>
      <c r="AJ1540">
        <f t="shared" si="97"/>
        <v>3.9574947700000109</v>
      </c>
      <c r="AK1540">
        <f t="shared" si="98"/>
        <v>3.9574947700000109</v>
      </c>
      <c r="AL1540" s="3">
        <f>Sheet2!$Q$35</f>
        <v>10.235623914817568</v>
      </c>
      <c r="AM1540" s="3">
        <f>Sheet2!$Q$37</f>
        <v>7.8277745832156471</v>
      </c>
      <c r="AN1540" s="3">
        <f>Sheet2!$Q$39</f>
        <v>3.8789864960000009</v>
      </c>
      <c r="AU1540">
        <f t="shared" si="99"/>
        <v>2.8173764447274003E-2</v>
      </c>
      <c r="AV1540">
        <f>VLOOKUP(AI1540,Sheet3!C1572:F4863,4,FALSE)</f>
        <v>627.700102291029</v>
      </c>
    </row>
    <row r="1541" spans="1:48">
      <c r="A1541">
        <v>3978987</v>
      </c>
      <c r="B1541">
        <v>110</v>
      </c>
      <c r="C1541" t="s">
        <v>164</v>
      </c>
      <c r="D1541">
        <v>0</v>
      </c>
      <c r="E1541" t="s">
        <v>165</v>
      </c>
      <c r="F1541" t="s">
        <v>34</v>
      </c>
      <c r="G1541" t="s">
        <v>166</v>
      </c>
      <c r="H1541">
        <v>1</v>
      </c>
      <c r="I1541">
        <v>18.62</v>
      </c>
      <c r="J1541">
        <v>20.71</v>
      </c>
      <c r="K1541">
        <v>9.3490000000000002</v>
      </c>
      <c r="L1541">
        <v>11.439</v>
      </c>
      <c r="M1541">
        <v>36848</v>
      </c>
      <c r="N1541" t="s">
        <v>167</v>
      </c>
      <c r="P1541">
        <v>2.2869999999999999</v>
      </c>
      <c r="V1541" t="s">
        <v>35</v>
      </c>
      <c r="W1541" s="1">
        <v>39163</v>
      </c>
      <c r="X1541">
        <v>20070322</v>
      </c>
      <c r="Y1541">
        <v>0.99459900000000001</v>
      </c>
      <c r="AB1541">
        <v>-0.62884944396920694</v>
      </c>
      <c r="AI1541" s="2">
        <f t="shared" si="96"/>
        <v>39163</v>
      </c>
      <c r="AJ1541">
        <f t="shared" si="97"/>
        <v>4.0242781100000116</v>
      </c>
      <c r="AK1541">
        <f t="shared" si="98"/>
        <v>4.0242781100000116</v>
      </c>
      <c r="AL1541" s="3">
        <f>Sheet2!$Q$35</f>
        <v>10.235623914817568</v>
      </c>
      <c r="AM1541" s="3">
        <f>Sheet2!$Q$37</f>
        <v>7.8277745832156471</v>
      </c>
      <c r="AN1541" s="3">
        <f>Sheet2!$Q$39</f>
        <v>3.8789864960000009</v>
      </c>
      <c r="AU1541">
        <f t="shared" si="99"/>
        <v>2.8649201105946383E-2</v>
      </c>
      <c r="AV1541">
        <f>VLOOKUP(AI1541,Sheet3!C1573:F4864,4,FALSE)</f>
        <v>556.85358961709801</v>
      </c>
    </row>
    <row r="1542" spans="1:48">
      <c r="A1542">
        <v>4035131</v>
      </c>
      <c r="B1542">
        <v>110</v>
      </c>
      <c r="C1542" t="s">
        <v>164</v>
      </c>
      <c r="D1542">
        <v>0</v>
      </c>
      <c r="E1542" t="s">
        <v>165</v>
      </c>
      <c r="F1542" t="s">
        <v>34</v>
      </c>
      <c r="G1542" t="s">
        <v>166</v>
      </c>
      <c r="H1542">
        <v>1</v>
      </c>
      <c r="I1542">
        <v>18.62</v>
      </c>
      <c r="J1542">
        <v>20.71</v>
      </c>
      <c r="K1542">
        <v>9.3490000000000002</v>
      </c>
      <c r="L1542">
        <v>11.439</v>
      </c>
      <c r="M1542">
        <v>36848</v>
      </c>
      <c r="N1542" t="s">
        <v>167</v>
      </c>
      <c r="P1542">
        <v>2.2869999999999999</v>
      </c>
      <c r="V1542" t="s">
        <v>35</v>
      </c>
      <c r="W1542" s="1">
        <v>39164</v>
      </c>
      <c r="X1542">
        <v>20070323</v>
      </c>
      <c r="Y1542">
        <v>0.99417900000000003</v>
      </c>
      <c r="AB1542">
        <v>-0.60639435414884901</v>
      </c>
      <c r="AI1542" s="2">
        <f t="shared" si="96"/>
        <v>39164</v>
      </c>
      <c r="AJ1542">
        <f t="shared" si="97"/>
        <v>4.0596043099999974</v>
      </c>
      <c r="AK1542">
        <f t="shared" si="98"/>
        <v>4.0596043099999974</v>
      </c>
      <c r="AL1542" s="3">
        <f>Sheet2!$Q$35</f>
        <v>10.235623914817568</v>
      </c>
      <c r="AM1542" s="3">
        <f>Sheet2!$Q$37</f>
        <v>7.8277745832156471</v>
      </c>
      <c r="AN1542" s="3">
        <f>Sheet2!$Q$39</f>
        <v>3.8789864960000009</v>
      </c>
      <c r="AU1542">
        <f t="shared" si="99"/>
        <v>2.8900691529929152E-2</v>
      </c>
      <c r="AV1542">
        <f>VLOOKUP(AI1542,Sheet3!C1574:F4865,4,FALSE)</f>
        <v>471.12930928164144</v>
      </c>
    </row>
    <row r="1543" spans="1:48">
      <c r="A1543">
        <v>4080533</v>
      </c>
      <c r="B1543">
        <v>110</v>
      </c>
      <c r="C1543" t="s">
        <v>164</v>
      </c>
      <c r="D1543">
        <v>0</v>
      </c>
      <c r="E1543" t="s">
        <v>165</v>
      </c>
      <c r="F1543" t="s">
        <v>34</v>
      </c>
      <c r="G1543" t="s">
        <v>166</v>
      </c>
      <c r="H1543">
        <v>1</v>
      </c>
      <c r="I1543">
        <v>18.62</v>
      </c>
      <c r="J1543">
        <v>20.71</v>
      </c>
      <c r="K1543">
        <v>9.3490000000000002</v>
      </c>
      <c r="L1543">
        <v>11.439</v>
      </c>
      <c r="M1543">
        <v>36848</v>
      </c>
      <c r="N1543" t="s">
        <v>167</v>
      </c>
      <c r="P1543">
        <v>2.2869999999999999</v>
      </c>
      <c r="V1543" t="s">
        <v>35</v>
      </c>
      <c r="W1543" s="1">
        <v>39165</v>
      </c>
      <c r="X1543">
        <v>20070324</v>
      </c>
      <c r="Y1543">
        <v>0.99421099999999996</v>
      </c>
      <c r="AB1543">
        <v>-0.60810521813515805</v>
      </c>
      <c r="AI1543" s="2">
        <f t="shared" si="96"/>
        <v>39165</v>
      </c>
      <c r="AJ1543">
        <f t="shared" si="97"/>
        <v>4.0569127900000126</v>
      </c>
      <c r="AK1543">
        <f t="shared" si="98"/>
        <v>4.0569127900000126</v>
      </c>
      <c r="AL1543" s="3">
        <f>Sheet2!$Q$35</f>
        <v>10.235623914817568</v>
      </c>
      <c r="AM1543" s="3">
        <f>Sheet2!$Q$37</f>
        <v>7.8277745832156471</v>
      </c>
      <c r="AN1543" s="3">
        <f>Sheet2!$Q$39</f>
        <v>3.8789864960000009</v>
      </c>
      <c r="AU1543">
        <f t="shared" si="99"/>
        <v>2.8881530354768665E-2</v>
      </c>
      <c r="AV1543">
        <f>VLOOKUP(AI1543,Sheet3!C1575:F4866,4,FALSE)</f>
        <v>400.99126173444967</v>
      </c>
    </row>
    <row r="1544" spans="1:48">
      <c r="A1544">
        <v>4125843</v>
      </c>
      <c r="B1544">
        <v>110</v>
      </c>
      <c r="C1544" t="s">
        <v>164</v>
      </c>
      <c r="D1544">
        <v>0</v>
      </c>
      <c r="E1544" t="s">
        <v>165</v>
      </c>
      <c r="F1544" t="s">
        <v>34</v>
      </c>
      <c r="G1544" t="s">
        <v>166</v>
      </c>
      <c r="H1544">
        <v>1</v>
      </c>
      <c r="I1544">
        <v>18.62</v>
      </c>
      <c r="J1544">
        <v>20.71</v>
      </c>
      <c r="K1544">
        <v>9.3490000000000002</v>
      </c>
      <c r="L1544">
        <v>11.439</v>
      </c>
      <c r="M1544">
        <v>36848</v>
      </c>
      <c r="N1544" t="s">
        <v>167</v>
      </c>
      <c r="P1544">
        <v>2.2869999999999999</v>
      </c>
      <c r="V1544" t="s">
        <v>35</v>
      </c>
      <c r="W1544" s="1">
        <v>39166</v>
      </c>
      <c r="X1544">
        <v>20070325</v>
      </c>
      <c r="Y1544">
        <v>0.99414999999999998</v>
      </c>
      <c r="AB1544">
        <v>-0.60484388366124997</v>
      </c>
      <c r="AI1544" s="2">
        <f t="shared" si="96"/>
        <v>39166</v>
      </c>
      <c r="AJ1544">
        <f t="shared" si="97"/>
        <v>4.0620435000000157</v>
      </c>
      <c r="AK1544">
        <f t="shared" si="98"/>
        <v>4.0620435000000157</v>
      </c>
      <c r="AL1544" s="3">
        <f>Sheet2!$Q$35</f>
        <v>10.235623914817568</v>
      </c>
      <c r="AM1544" s="3">
        <f>Sheet2!$Q$37</f>
        <v>7.8277745832156471</v>
      </c>
      <c r="AN1544" s="3">
        <f>Sheet2!$Q$39</f>
        <v>3.8789864960000009</v>
      </c>
      <c r="AU1544">
        <f t="shared" si="99"/>
        <v>2.8918056344918577E-2</v>
      </c>
      <c r="AV1544">
        <f>VLOOKUP(AI1544,Sheet3!C1576:F4867,4,FALSE)</f>
        <v>398.86586635423174</v>
      </c>
    </row>
    <row r="1545" spans="1:48">
      <c r="A1545">
        <v>4171029</v>
      </c>
      <c r="B1545">
        <v>110</v>
      </c>
      <c r="C1545" t="s">
        <v>164</v>
      </c>
      <c r="D1545">
        <v>0</v>
      </c>
      <c r="E1545" t="s">
        <v>165</v>
      </c>
      <c r="F1545" t="s">
        <v>34</v>
      </c>
      <c r="G1545" t="s">
        <v>166</v>
      </c>
      <c r="H1545">
        <v>1</v>
      </c>
      <c r="I1545">
        <v>18.62</v>
      </c>
      <c r="J1545">
        <v>20.71</v>
      </c>
      <c r="K1545">
        <v>9.3490000000000002</v>
      </c>
      <c r="L1545">
        <v>11.439</v>
      </c>
      <c r="M1545">
        <v>36848</v>
      </c>
      <c r="N1545" t="s">
        <v>167</v>
      </c>
      <c r="P1545">
        <v>2.2869999999999999</v>
      </c>
      <c r="V1545" t="s">
        <v>35</v>
      </c>
      <c r="W1545" s="1">
        <v>39167</v>
      </c>
      <c r="X1545">
        <v>20070326</v>
      </c>
      <c r="Y1545">
        <v>0.99411099999999997</v>
      </c>
      <c r="AB1545">
        <v>-0.60275876817792995</v>
      </c>
      <c r="AI1545" s="2">
        <f t="shared" si="96"/>
        <v>39167</v>
      </c>
      <c r="AJ1545">
        <f t="shared" si="97"/>
        <v>4.0653237900000079</v>
      </c>
      <c r="AK1545">
        <f t="shared" si="98"/>
        <v>4.0653237900000079</v>
      </c>
      <c r="AL1545" s="3">
        <f>Sheet2!$Q$35</f>
        <v>10.235623914817568</v>
      </c>
      <c r="AM1545" s="3">
        <f>Sheet2!$Q$37</f>
        <v>7.8277745832156471</v>
      </c>
      <c r="AN1545" s="3">
        <f>Sheet2!$Q$39</f>
        <v>3.8789864960000009</v>
      </c>
      <c r="AU1545">
        <f t="shared" si="99"/>
        <v>2.8941409027145506E-2</v>
      </c>
      <c r="AV1545">
        <f>VLOOKUP(AI1545,Sheet3!C1577:F4868,4,FALSE)</f>
        <v>443.49916933880831</v>
      </c>
    </row>
    <row r="1546" spans="1:48">
      <c r="A1546">
        <v>4216390</v>
      </c>
      <c r="B1546">
        <v>110</v>
      </c>
      <c r="C1546" t="s">
        <v>164</v>
      </c>
      <c r="D1546">
        <v>0</v>
      </c>
      <c r="E1546" t="s">
        <v>165</v>
      </c>
      <c r="F1546" t="s">
        <v>34</v>
      </c>
      <c r="G1546" t="s">
        <v>166</v>
      </c>
      <c r="H1546">
        <v>1</v>
      </c>
      <c r="I1546">
        <v>18.62</v>
      </c>
      <c r="J1546">
        <v>20.71</v>
      </c>
      <c r="K1546">
        <v>9.3490000000000002</v>
      </c>
      <c r="L1546">
        <v>11.439</v>
      </c>
      <c r="M1546">
        <v>36848</v>
      </c>
      <c r="N1546" t="s">
        <v>167</v>
      </c>
      <c r="P1546">
        <v>2.2869999999999999</v>
      </c>
      <c r="V1546" t="s">
        <v>35</v>
      </c>
      <c r="W1546" s="1">
        <v>39168</v>
      </c>
      <c r="X1546">
        <v>20070327</v>
      </c>
      <c r="Y1546">
        <v>0.99480299999999999</v>
      </c>
      <c r="AB1546">
        <v>-0.63975620188195204</v>
      </c>
      <c r="AI1546" s="2">
        <f t="shared" si="96"/>
        <v>39168</v>
      </c>
      <c r="AJ1546">
        <f t="shared" si="97"/>
        <v>4.0071196700000087</v>
      </c>
      <c r="AK1546">
        <f t="shared" si="98"/>
        <v>4.0071196700000087</v>
      </c>
      <c r="AL1546" s="3">
        <f>Sheet2!$Q$35</f>
        <v>10.235623914817568</v>
      </c>
      <c r="AM1546" s="3">
        <f>Sheet2!$Q$37</f>
        <v>7.8277745832156471</v>
      </c>
      <c r="AN1546" s="3">
        <f>Sheet2!$Q$39</f>
        <v>3.8789864960000009</v>
      </c>
      <c r="AU1546">
        <f t="shared" si="99"/>
        <v>2.8527048614297543E-2</v>
      </c>
      <c r="AV1546">
        <f>VLOOKUP(AI1546,Sheet3!C1578:F4869,4,FALSE)</f>
        <v>511.51182150578211</v>
      </c>
    </row>
    <row r="1547" spans="1:48">
      <c r="A1547">
        <v>4271843</v>
      </c>
      <c r="B1547">
        <v>110</v>
      </c>
      <c r="C1547" t="s">
        <v>164</v>
      </c>
      <c r="D1547">
        <v>0</v>
      </c>
      <c r="E1547" t="s">
        <v>165</v>
      </c>
      <c r="F1547" t="s">
        <v>34</v>
      </c>
      <c r="G1547" t="s">
        <v>166</v>
      </c>
      <c r="H1547">
        <v>1</v>
      </c>
      <c r="I1547">
        <v>18.62</v>
      </c>
      <c r="J1547">
        <v>20.71</v>
      </c>
      <c r="K1547">
        <v>9.3490000000000002</v>
      </c>
      <c r="L1547">
        <v>11.439</v>
      </c>
      <c r="M1547">
        <v>36848</v>
      </c>
      <c r="N1547" t="s">
        <v>167</v>
      </c>
      <c r="P1547">
        <v>2.2869999999999999</v>
      </c>
      <c r="V1547" t="s">
        <v>35</v>
      </c>
      <c r="W1547" s="1">
        <v>39169</v>
      </c>
      <c r="X1547">
        <v>20070328</v>
      </c>
      <c r="Y1547">
        <v>0.99441199999999996</v>
      </c>
      <c r="AB1547">
        <v>-0.61885158254918704</v>
      </c>
      <c r="AI1547" s="2">
        <f t="shared" si="96"/>
        <v>39169</v>
      </c>
      <c r="AJ1547">
        <f t="shared" si="97"/>
        <v>4.0400066800000047</v>
      </c>
      <c r="AK1547">
        <f t="shared" si="98"/>
        <v>4.0400066800000047</v>
      </c>
      <c r="AL1547" s="3">
        <f>Sheet2!$Q$35</f>
        <v>10.235623914817568</v>
      </c>
      <c r="AM1547" s="3">
        <f>Sheet2!$Q$37</f>
        <v>7.8277745832156471</v>
      </c>
      <c r="AN1547" s="3">
        <f>Sheet2!$Q$39</f>
        <v>3.8789864960000009</v>
      </c>
      <c r="AU1547">
        <f t="shared" si="99"/>
        <v>2.8761174223291094E-2</v>
      </c>
      <c r="AV1547">
        <f>VLOOKUP(AI1547,Sheet3!C1579:F4870,4,FALSE)</f>
        <v>608.57154386906768</v>
      </c>
    </row>
    <row r="1548" spans="1:48">
      <c r="A1548">
        <v>4321486</v>
      </c>
      <c r="B1548">
        <v>110</v>
      </c>
      <c r="C1548" t="s">
        <v>164</v>
      </c>
      <c r="D1548">
        <v>0</v>
      </c>
      <c r="E1548" t="s">
        <v>165</v>
      </c>
      <c r="F1548" t="s">
        <v>34</v>
      </c>
      <c r="G1548" t="s">
        <v>166</v>
      </c>
      <c r="H1548">
        <v>1</v>
      </c>
      <c r="I1548">
        <v>18.62</v>
      </c>
      <c r="J1548">
        <v>20.71</v>
      </c>
      <c r="K1548">
        <v>9.3490000000000002</v>
      </c>
      <c r="L1548">
        <v>11.439</v>
      </c>
      <c r="M1548">
        <v>36848</v>
      </c>
      <c r="N1548" t="s">
        <v>167</v>
      </c>
      <c r="P1548">
        <v>2.2869999999999999</v>
      </c>
      <c r="V1548" t="s">
        <v>35</v>
      </c>
      <c r="W1548" s="1">
        <v>39170</v>
      </c>
      <c r="X1548">
        <v>20070329</v>
      </c>
      <c r="Y1548">
        <v>0.99397800000000003</v>
      </c>
      <c r="AB1548">
        <v>-0.59564798973482003</v>
      </c>
      <c r="AI1548" s="2">
        <f t="shared" si="96"/>
        <v>39170</v>
      </c>
      <c r="AJ1548">
        <f t="shared" si="97"/>
        <v>4.0765104200000053</v>
      </c>
      <c r="AK1548">
        <f t="shared" si="98"/>
        <v>4.0765104200000053</v>
      </c>
      <c r="AL1548" s="3">
        <f>Sheet2!$Q$35</f>
        <v>10.235623914817568</v>
      </c>
      <c r="AM1548" s="3">
        <f>Sheet2!$Q$37</f>
        <v>7.8277745832156471</v>
      </c>
      <c r="AN1548" s="3">
        <f>Sheet2!$Q$39</f>
        <v>3.8789864960000009</v>
      </c>
      <c r="AU1548">
        <f t="shared" si="99"/>
        <v>2.9021047661406726E-2</v>
      </c>
      <c r="AV1548">
        <f>VLOOKUP(AI1548,Sheet3!C1580:F4871,4,FALSE)</f>
        <v>700.67201034517802</v>
      </c>
    </row>
    <row r="1549" spans="1:48">
      <c r="A1549">
        <v>4374552</v>
      </c>
      <c r="B1549">
        <v>110</v>
      </c>
      <c r="C1549" t="s">
        <v>164</v>
      </c>
      <c r="D1549">
        <v>0</v>
      </c>
      <c r="E1549" t="s">
        <v>165</v>
      </c>
      <c r="F1549" t="s">
        <v>34</v>
      </c>
      <c r="G1549" t="s">
        <v>166</v>
      </c>
      <c r="H1549">
        <v>1</v>
      </c>
      <c r="I1549">
        <v>18.62</v>
      </c>
      <c r="J1549">
        <v>20.71</v>
      </c>
      <c r="K1549">
        <v>9.3490000000000002</v>
      </c>
      <c r="L1549">
        <v>11.439</v>
      </c>
      <c r="M1549">
        <v>36848</v>
      </c>
      <c r="N1549" t="s">
        <v>167</v>
      </c>
      <c r="P1549">
        <v>2.2869999999999999</v>
      </c>
      <c r="V1549" t="s">
        <v>35</v>
      </c>
      <c r="W1549" s="1">
        <v>39171</v>
      </c>
      <c r="X1549">
        <v>20070330</v>
      </c>
      <c r="Y1549">
        <v>0.99390500000000004</v>
      </c>
      <c r="AB1549">
        <v>-0.59174508126604397</v>
      </c>
      <c r="AI1549" s="2">
        <f t="shared" si="96"/>
        <v>39171</v>
      </c>
      <c r="AJ1549">
        <f t="shared" si="97"/>
        <v>4.0826504500000027</v>
      </c>
      <c r="AK1549">
        <f t="shared" si="98"/>
        <v>4.0826504500000027</v>
      </c>
      <c r="AL1549" s="3">
        <f>Sheet2!$Q$35</f>
        <v>10.235623914817568</v>
      </c>
      <c r="AM1549" s="3">
        <f>Sheet2!$Q$37</f>
        <v>7.8277745832156471</v>
      </c>
      <c r="AN1549" s="3">
        <f>Sheet2!$Q$39</f>
        <v>3.8789864960000009</v>
      </c>
      <c r="AU1549">
        <f t="shared" si="99"/>
        <v>2.9064759092241821E-2</v>
      </c>
      <c r="AV1549">
        <f>VLOOKUP(AI1549,Sheet3!C1581:F4872,4,FALSE)</f>
        <v>741.76298769605796</v>
      </c>
    </row>
    <row r="1550" spans="1:48">
      <c r="A1550">
        <v>4419956</v>
      </c>
      <c r="B1550">
        <v>110</v>
      </c>
      <c r="C1550" t="s">
        <v>164</v>
      </c>
      <c r="D1550">
        <v>0</v>
      </c>
      <c r="E1550" t="s">
        <v>165</v>
      </c>
      <c r="F1550" t="s">
        <v>34</v>
      </c>
      <c r="G1550" t="s">
        <v>166</v>
      </c>
      <c r="H1550">
        <v>1</v>
      </c>
      <c r="I1550">
        <v>18.62</v>
      </c>
      <c r="J1550">
        <v>20.71</v>
      </c>
      <c r="K1550">
        <v>9.3490000000000002</v>
      </c>
      <c r="L1550">
        <v>11.439</v>
      </c>
      <c r="M1550">
        <v>36848</v>
      </c>
      <c r="N1550" t="s">
        <v>167</v>
      </c>
      <c r="P1550">
        <v>2.2869999999999999</v>
      </c>
      <c r="V1550" t="s">
        <v>35</v>
      </c>
      <c r="W1550" s="1">
        <v>39172</v>
      </c>
      <c r="X1550">
        <v>20070331</v>
      </c>
      <c r="Y1550">
        <v>0.99394700000000002</v>
      </c>
      <c r="AB1550">
        <v>-0.59399059024807899</v>
      </c>
      <c r="AI1550" s="2">
        <f t="shared" si="96"/>
        <v>39172</v>
      </c>
      <c r="AJ1550">
        <f t="shared" si="97"/>
        <v>4.0791178300000013</v>
      </c>
      <c r="AK1550">
        <f t="shared" si="98"/>
        <v>4.0791178300000013</v>
      </c>
      <c r="AL1550" s="3">
        <f>Sheet2!$Q$35</f>
        <v>10.235623914817568</v>
      </c>
      <c r="AM1550" s="3">
        <f>Sheet2!$Q$37</f>
        <v>7.8277745832156471</v>
      </c>
      <c r="AN1550" s="3">
        <f>Sheet2!$Q$39</f>
        <v>3.8789864960000009</v>
      </c>
      <c r="AU1550">
        <f t="shared" si="99"/>
        <v>2.9039610049843529E-2</v>
      </c>
      <c r="AV1550">
        <f>VLOOKUP(AI1550,Sheet3!C1582:F4873,4,FALSE)</f>
        <v>703.50587085213522</v>
      </c>
    </row>
    <row r="1551" spans="1:48">
      <c r="A1551">
        <v>4465107</v>
      </c>
      <c r="B1551">
        <v>110</v>
      </c>
      <c r="C1551" t="s">
        <v>164</v>
      </c>
      <c r="D1551">
        <v>0</v>
      </c>
      <c r="E1551" t="s">
        <v>165</v>
      </c>
      <c r="F1551" t="s">
        <v>34</v>
      </c>
      <c r="G1551" t="s">
        <v>166</v>
      </c>
      <c r="H1551">
        <v>1</v>
      </c>
      <c r="I1551">
        <v>18.62</v>
      </c>
      <c r="J1551">
        <v>20.71</v>
      </c>
      <c r="K1551">
        <v>9.3490000000000002</v>
      </c>
      <c r="L1551">
        <v>11.439</v>
      </c>
      <c r="M1551">
        <v>36848</v>
      </c>
      <c r="N1551" t="s">
        <v>167</v>
      </c>
      <c r="P1551">
        <v>2.2869999999999999</v>
      </c>
      <c r="V1551" t="s">
        <v>35</v>
      </c>
      <c r="W1551" s="1">
        <v>39173</v>
      </c>
      <c r="X1551">
        <v>20070401</v>
      </c>
      <c r="Y1551">
        <v>0.99394700000000002</v>
      </c>
      <c r="AB1551">
        <v>-0.59399059024807899</v>
      </c>
      <c r="AI1551" s="2">
        <f t="shared" si="96"/>
        <v>39173</v>
      </c>
      <c r="AJ1551">
        <f t="shared" si="97"/>
        <v>4.0791178300000013</v>
      </c>
      <c r="AK1551">
        <f t="shared" si="98"/>
        <v>4.0791178300000013</v>
      </c>
      <c r="AL1551" s="3">
        <f>Sheet2!$Q$35</f>
        <v>10.235623914817568</v>
      </c>
      <c r="AM1551" s="3">
        <f>Sheet2!$Q$37</f>
        <v>7.8277745832156471</v>
      </c>
      <c r="AN1551" s="3">
        <f>Sheet2!$Q$39</f>
        <v>3.8789864960000009</v>
      </c>
      <c r="AU1551">
        <f t="shared" si="99"/>
        <v>2.9039610049843529E-2</v>
      </c>
      <c r="AV1551">
        <f>VLOOKUP(AI1551,Sheet3!C1583:F4874,4,FALSE)</f>
        <v>602.90382285515318</v>
      </c>
    </row>
    <row r="1552" spans="1:48">
      <c r="A1552">
        <v>4510568</v>
      </c>
      <c r="B1552">
        <v>110</v>
      </c>
      <c r="C1552" t="s">
        <v>164</v>
      </c>
      <c r="D1552">
        <v>0</v>
      </c>
      <c r="E1552" t="s">
        <v>165</v>
      </c>
      <c r="F1552" t="s">
        <v>34</v>
      </c>
      <c r="G1552" t="s">
        <v>166</v>
      </c>
      <c r="H1552">
        <v>1</v>
      </c>
      <c r="I1552">
        <v>18.62</v>
      </c>
      <c r="J1552">
        <v>20.71</v>
      </c>
      <c r="K1552">
        <v>9.3490000000000002</v>
      </c>
      <c r="L1552">
        <v>11.439</v>
      </c>
      <c r="M1552">
        <v>36848</v>
      </c>
      <c r="N1552" t="s">
        <v>167</v>
      </c>
      <c r="P1552">
        <v>2.2869999999999999</v>
      </c>
      <c r="V1552" t="s">
        <v>35</v>
      </c>
      <c r="W1552" s="1">
        <v>39174</v>
      </c>
      <c r="X1552">
        <v>20070402</v>
      </c>
      <c r="Y1552">
        <v>0.99455800000000005</v>
      </c>
      <c r="AB1552">
        <v>-0.62665739948674604</v>
      </c>
      <c r="AI1552" s="2">
        <f t="shared" si="96"/>
        <v>39174</v>
      </c>
      <c r="AJ1552">
        <f t="shared" si="97"/>
        <v>4.0277266200000099</v>
      </c>
      <c r="AK1552">
        <f t="shared" si="98"/>
        <v>4.0277266200000099</v>
      </c>
      <c r="AL1552" s="3">
        <f>Sheet2!$Q$35</f>
        <v>10.235623914817568</v>
      </c>
      <c r="AM1552" s="3">
        <f>Sheet2!$Q$37</f>
        <v>7.8277745832156471</v>
      </c>
      <c r="AN1552" s="3">
        <f>Sheet2!$Q$39</f>
        <v>3.8789864960000009</v>
      </c>
      <c r="AU1552">
        <f t="shared" si="99"/>
        <v>2.867375136162089E-2</v>
      </c>
      <c r="AV1552">
        <f>VLOOKUP(AI1552,Sheet3!C1584:F4875,4,FALSE)</f>
        <v>483.17321643620971</v>
      </c>
    </row>
    <row r="1553" spans="1:48">
      <c r="A1553">
        <v>4556022</v>
      </c>
      <c r="B1553">
        <v>110</v>
      </c>
      <c r="C1553" t="s">
        <v>164</v>
      </c>
      <c r="D1553">
        <v>0</v>
      </c>
      <c r="E1553" t="s">
        <v>165</v>
      </c>
      <c r="F1553" t="s">
        <v>34</v>
      </c>
      <c r="G1553" t="s">
        <v>166</v>
      </c>
      <c r="H1553">
        <v>1</v>
      </c>
      <c r="I1553">
        <v>18.62</v>
      </c>
      <c r="J1553">
        <v>20.71</v>
      </c>
      <c r="K1553">
        <v>9.3490000000000002</v>
      </c>
      <c r="L1553">
        <v>11.439</v>
      </c>
      <c r="M1553">
        <v>36848</v>
      </c>
      <c r="N1553" t="s">
        <v>167</v>
      </c>
      <c r="P1553">
        <v>2.2869999999999999</v>
      </c>
      <c r="V1553" t="s">
        <v>35</v>
      </c>
      <c r="W1553" s="1">
        <v>39175</v>
      </c>
      <c r="X1553">
        <v>20070403</v>
      </c>
      <c r="Y1553">
        <v>0.99583200000000005</v>
      </c>
      <c r="AB1553">
        <v>-0.69477117194183502</v>
      </c>
      <c r="AI1553" s="2">
        <f t="shared" si="96"/>
        <v>39175</v>
      </c>
      <c r="AJ1553">
        <f t="shared" si="97"/>
        <v>3.9205704800000092</v>
      </c>
      <c r="AK1553">
        <f t="shared" si="98"/>
        <v>3.9205704800000092</v>
      </c>
      <c r="AL1553" s="3">
        <f>Sheet2!$Q$35</f>
        <v>10.235623914817568</v>
      </c>
      <c r="AM1553" s="3">
        <f>Sheet2!$Q$37</f>
        <v>7.8277745832156471</v>
      </c>
      <c r="AN1553" s="3">
        <f>Sheet2!$Q$39</f>
        <v>3.8789864960000009</v>
      </c>
      <c r="AU1553">
        <f t="shared" si="99"/>
        <v>2.7910897075539513E-2</v>
      </c>
      <c r="AV1553">
        <f>VLOOKUP(AI1553,Sheet3!C1585:F4876,4,FALSE)</f>
        <v>396.03200584727449</v>
      </c>
    </row>
    <row r="1554" spans="1:48">
      <c r="A1554">
        <v>4600963</v>
      </c>
      <c r="B1554">
        <v>110</v>
      </c>
      <c r="C1554" t="s">
        <v>164</v>
      </c>
      <c r="D1554">
        <v>0</v>
      </c>
      <c r="E1554" t="s">
        <v>165</v>
      </c>
      <c r="F1554" t="s">
        <v>34</v>
      </c>
      <c r="G1554" t="s">
        <v>166</v>
      </c>
      <c r="H1554">
        <v>1</v>
      </c>
      <c r="I1554">
        <v>18.62</v>
      </c>
      <c r="J1554">
        <v>20.71</v>
      </c>
      <c r="K1554">
        <v>9.3490000000000002</v>
      </c>
      <c r="L1554">
        <v>11.439</v>
      </c>
      <c r="M1554">
        <v>36848</v>
      </c>
      <c r="N1554" t="s">
        <v>167</v>
      </c>
      <c r="P1554">
        <v>2.2869999999999999</v>
      </c>
      <c r="V1554" t="s">
        <v>35</v>
      </c>
      <c r="W1554" s="1">
        <v>39176</v>
      </c>
      <c r="X1554">
        <v>20070404</v>
      </c>
      <c r="Y1554">
        <v>0.99516199999999999</v>
      </c>
      <c r="AB1554">
        <v>-0.65894995722840199</v>
      </c>
      <c r="AI1554" s="2">
        <f t="shared" si="96"/>
        <v>39176</v>
      </c>
      <c r="AJ1554">
        <f t="shared" si="97"/>
        <v>3.9769241800000117</v>
      </c>
      <c r="AK1554">
        <f t="shared" si="98"/>
        <v>3.9769241800000117</v>
      </c>
      <c r="AL1554" s="3">
        <f>Sheet2!$Q$35</f>
        <v>10.235623914817568</v>
      </c>
      <c r="AM1554" s="3">
        <f>Sheet2!$Q$37</f>
        <v>7.8277745832156471</v>
      </c>
      <c r="AN1554" s="3">
        <f>Sheet2!$Q$39</f>
        <v>3.8789864960000009</v>
      </c>
      <c r="AU1554">
        <f t="shared" si="99"/>
        <v>2.8312084180464585E-2</v>
      </c>
      <c r="AV1554">
        <f>VLOOKUP(AI1554,Sheet3!C1586:F4877,4,FALSE)</f>
        <v>393.1981453403173</v>
      </c>
    </row>
    <row r="1555" spans="1:48">
      <c r="A1555">
        <v>4657987</v>
      </c>
      <c r="B1555">
        <v>110</v>
      </c>
      <c r="C1555" t="s">
        <v>164</v>
      </c>
      <c r="D1555">
        <v>0</v>
      </c>
      <c r="E1555" t="s">
        <v>165</v>
      </c>
      <c r="F1555" t="s">
        <v>34</v>
      </c>
      <c r="G1555" t="s">
        <v>166</v>
      </c>
      <c r="H1555">
        <v>1</v>
      </c>
      <c r="I1555">
        <v>18.62</v>
      </c>
      <c r="J1555">
        <v>20.71</v>
      </c>
      <c r="K1555">
        <v>9.3490000000000002</v>
      </c>
      <c r="L1555">
        <v>11.439</v>
      </c>
      <c r="M1555">
        <v>36848</v>
      </c>
      <c r="N1555" t="s">
        <v>167</v>
      </c>
      <c r="P1555">
        <v>2.2869999999999999</v>
      </c>
      <c r="V1555" t="s">
        <v>35</v>
      </c>
      <c r="W1555" s="1">
        <v>39177</v>
      </c>
      <c r="X1555">
        <v>20070405</v>
      </c>
      <c r="Y1555">
        <v>0.99562300000000004</v>
      </c>
      <c r="AB1555">
        <v>-0.68359709153122705</v>
      </c>
      <c r="AI1555" s="2">
        <f t="shared" si="96"/>
        <v>39177</v>
      </c>
      <c r="AJ1555">
        <f t="shared" si="97"/>
        <v>3.938149469999999</v>
      </c>
      <c r="AK1555">
        <f t="shared" si="98"/>
        <v>3.938149469999999</v>
      </c>
      <c r="AL1555" s="3">
        <f>Sheet2!$Q$35</f>
        <v>10.235623914817568</v>
      </c>
      <c r="AM1555" s="3">
        <f>Sheet2!$Q$37</f>
        <v>7.8277745832156471</v>
      </c>
      <c r="AN1555" s="3">
        <f>Sheet2!$Q$39</f>
        <v>3.8789864960000009</v>
      </c>
      <c r="AU1555">
        <f t="shared" si="99"/>
        <v>2.8036043500807108E-2</v>
      </c>
      <c r="AV1555">
        <f>VLOOKUP(AI1555,Sheet3!C1587:F4878,4,FALSE)</f>
        <v>438.53991345163314</v>
      </c>
    </row>
    <row r="1556" spans="1:48">
      <c r="A1556">
        <v>33123825</v>
      </c>
      <c r="B1556">
        <v>110</v>
      </c>
      <c r="C1556" t="s">
        <v>164</v>
      </c>
      <c r="D1556">
        <v>0</v>
      </c>
      <c r="E1556" t="s">
        <v>165</v>
      </c>
      <c r="F1556" t="s">
        <v>34</v>
      </c>
      <c r="G1556" t="s">
        <v>166</v>
      </c>
      <c r="H1556">
        <v>1</v>
      </c>
      <c r="I1556">
        <v>18.62</v>
      </c>
      <c r="J1556">
        <v>20.71</v>
      </c>
      <c r="K1556">
        <v>9.3490000000000002</v>
      </c>
      <c r="L1556">
        <v>11.439</v>
      </c>
      <c r="M1556">
        <v>36848</v>
      </c>
      <c r="N1556" t="s">
        <v>167</v>
      </c>
      <c r="P1556">
        <v>2.2869999999999999</v>
      </c>
      <c r="V1556" t="s">
        <v>35</v>
      </c>
      <c r="W1556" s="1">
        <v>39178</v>
      </c>
      <c r="X1556">
        <v>20070406</v>
      </c>
      <c r="Y1556">
        <v>0.99577199999999999</v>
      </c>
      <c r="AB1556">
        <v>-0.69156330196749505</v>
      </c>
      <c r="AI1556" s="2">
        <f t="shared" si="96"/>
        <v>39178</v>
      </c>
      <c r="AJ1556">
        <f t="shared" si="97"/>
        <v>3.9256170800000092</v>
      </c>
      <c r="AK1556">
        <f t="shared" si="98"/>
        <v>3.9256170800000092</v>
      </c>
      <c r="AL1556" s="3">
        <f>Sheet2!$Q$35</f>
        <v>10.235623914817568</v>
      </c>
      <c r="AM1556" s="3">
        <f>Sheet2!$Q$37</f>
        <v>7.8277745832156471</v>
      </c>
      <c r="AN1556" s="3">
        <f>Sheet2!$Q$39</f>
        <v>3.8789864960000009</v>
      </c>
      <c r="AU1556">
        <f t="shared" si="99"/>
        <v>2.7946824278965644E-2</v>
      </c>
      <c r="AV1556">
        <f>VLOOKUP(AI1556,Sheet3!C1588:F4879,4,FALSE)</f>
        <v>497.34251897099591</v>
      </c>
    </row>
    <row r="1557" spans="1:48">
      <c r="A1557">
        <v>33161167</v>
      </c>
      <c r="B1557">
        <v>110</v>
      </c>
      <c r="C1557" t="s">
        <v>164</v>
      </c>
      <c r="D1557">
        <v>0</v>
      </c>
      <c r="E1557" t="s">
        <v>165</v>
      </c>
      <c r="F1557" t="s">
        <v>34</v>
      </c>
      <c r="G1557" t="s">
        <v>166</v>
      </c>
      <c r="H1557">
        <v>1</v>
      </c>
      <c r="I1557">
        <v>18.62</v>
      </c>
      <c r="J1557">
        <v>20.71</v>
      </c>
      <c r="K1557">
        <v>9.3490000000000002</v>
      </c>
      <c r="L1557">
        <v>11.439</v>
      </c>
      <c r="M1557">
        <v>36848</v>
      </c>
      <c r="N1557" t="s">
        <v>167</v>
      </c>
      <c r="P1557">
        <v>2.2869999999999999</v>
      </c>
      <c r="V1557" t="s">
        <v>35</v>
      </c>
      <c r="W1557" s="1">
        <v>39179</v>
      </c>
      <c r="X1557">
        <v>20070407</v>
      </c>
      <c r="Y1557">
        <v>0.99589899999999998</v>
      </c>
      <c r="AB1557">
        <v>-0.69835329341317498</v>
      </c>
      <c r="AI1557" s="2">
        <f t="shared" si="96"/>
        <v>39179</v>
      </c>
      <c r="AJ1557">
        <f t="shared" si="97"/>
        <v>3.914935110000016</v>
      </c>
      <c r="AK1557">
        <f t="shared" si="98"/>
        <v>3.914935110000016</v>
      </c>
      <c r="AL1557" s="3">
        <f>Sheet2!$Q$35</f>
        <v>10.235623914817568</v>
      </c>
      <c r="AM1557" s="3">
        <f>Sheet2!$Q$37</f>
        <v>7.8277745832156471</v>
      </c>
      <c r="AN1557" s="3">
        <f>Sheet2!$Q$39</f>
        <v>3.8789864960000009</v>
      </c>
      <c r="AU1557">
        <f t="shared" si="99"/>
        <v>2.7870778365047057E-2</v>
      </c>
      <c r="AV1557">
        <f>VLOOKUP(AI1557,Sheet3!C1589:F4880,4,FALSE)</f>
        <v>524.97265891382904</v>
      </c>
    </row>
    <row r="1558" spans="1:48">
      <c r="A1558">
        <v>33199620</v>
      </c>
      <c r="B1558">
        <v>110</v>
      </c>
      <c r="C1558" t="s">
        <v>164</v>
      </c>
      <c r="D1558">
        <v>0</v>
      </c>
      <c r="E1558" t="s">
        <v>165</v>
      </c>
      <c r="F1558" t="s">
        <v>34</v>
      </c>
      <c r="G1558" t="s">
        <v>166</v>
      </c>
      <c r="H1558">
        <v>1</v>
      </c>
      <c r="I1558">
        <v>18.62</v>
      </c>
      <c r="J1558">
        <v>20.71</v>
      </c>
      <c r="K1558">
        <v>9.3490000000000002</v>
      </c>
      <c r="L1558">
        <v>11.439</v>
      </c>
      <c r="M1558">
        <v>36848</v>
      </c>
      <c r="N1558" t="s">
        <v>167</v>
      </c>
      <c r="P1558">
        <v>2.2869999999999999</v>
      </c>
      <c r="V1558" t="s">
        <v>35</v>
      </c>
      <c r="W1558" s="1">
        <v>39180</v>
      </c>
      <c r="X1558">
        <v>20070408</v>
      </c>
      <c r="Y1558">
        <v>0.99579899999999999</v>
      </c>
      <c r="AB1558">
        <v>-0.69300684345594699</v>
      </c>
      <c r="AI1558" s="2">
        <f t="shared" si="96"/>
        <v>39180</v>
      </c>
      <c r="AJ1558">
        <f t="shared" si="97"/>
        <v>3.9233461100000113</v>
      </c>
      <c r="AK1558">
        <f t="shared" si="98"/>
        <v>3.9233461100000113</v>
      </c>
      <c r="AL1558" s="3">
        <f>Sheet2!$Q$35</f>
        <v>10.235623914817568</v>
      </c>
      <c r="AM1558" s="3">
        <f>Sheet2!$Q$37</f>
        <v>7.8277745832156471</v>
      </c>
      <c r="AN1558" s="3">
        <f>Sheet2!$Q$39</f>
        <v>3.8789864960000009</v>
      </c>
      <c r="AU1558">
        <f t="shared" si="99"/>
        <v>2.7930657037423902E-2</v>
      </c>
      <c r="AV1558">
        <f>VLOOKUP(AI1558,Sheet3!C1590:F4881,4,FALSE)</f>
        <v>481.04782105599179</v>
      </c>
    </row>
    <row r="1559" spans="1:48">
      <c r="A1559">
        <v>33233486</v>
      </c>
      <c r="B1559">
        <v>110</v>
      </c>
      <c r="C1559" t="s">
        <v>164</v>
      </c>
      <c r="D1559">
        <v>0</v>
      </c>
      <c r="E1559" t="s">
        <v>165</v>
      </c>
      <c r="F1559" t="s">
        <v>34</v>
      </c>
      <c r="G1559" t="s">
        <v>166</v>
      </c>
      <c r="H1559">
        <v>1</v>
      </c>
      <c r="I1559">
        <v>18.62</v>
      </c>
      <c r="J1559">
        <v>20.71</v>
      </c>
      <c r="K1559">
        <v>9.3490000000000002</v>
      </c>
      <c r="L1559">
        <v>11.439</v>
      </c>
      <c r="M1559">
        <v>36848</v>
      </c>
      <c r="N1559" t="s">
        <v>167</v>
      </c>
      <c r="P1559">
        <v>2.2869999999999999</v>
      </c>
      <c r="V1559" t="s">
        <v>35</v>
      </c>
      <c r="W1559" s="1">
        <v>39181</v>
      </c>
      <c r="X1559">
        <v>20070409</v>
      </c>
      <c r="Y1559">
        <v>0.99555099999999996</v>
      </c>
      <c r="AB1559">
        <v>-0.679747647562019</v>
      </c>
      <c r="AI1559" s="2">
        <f t="shared" si="96"/>
        <v>39181</v>
      </c>
      <c r="AJ1559">
        <f t="shared" si="97"/>
        <v>3.9442053900000076</v>
      </c>
      <c r="AK1559">
        <f t="shared" si="98"/>
        <v>3.9442053900000076</v>
      </c>
      <c r="AL1559" s="3">
        <f>Sheet2!$Q$35</f>
        <v>10.235623914817568</v>
      </c>
      <c r="AM1559" s="3">
        <f>Sheet2!$Q$37</f>
        <v>7.8277745832156471</v>
      </c>
      <c r="AN1559" s="3">
        <f>Sheet2!$Q$39</f>
        <v>3.8789864960000009</v>
      </c>
      <c r="AU1559">
        <f t="shared" si="99"/>
        <v>2.8079156144918519E-2</v>
      </c>
      <c r="AV1559">
        <f>VLOOKUP(AI1559,Sheet3!C1591:F4882,4,FALSE)</f>
        <v>410.27215489473468</v>
      </c>
    </row>
    <row r="1560" spans="1:48">
      <c r="A1560">
        <v>33271488</v>
      </c>
      <c r="B1560">
        <v>110</v>
      </c>
      <c r="C1560" t="s">
        <v>164</v>
      </c>
      <c r="D1560">
        <v>0</v>
      </c>
      <c r="E1560" t="s">
        <v>165</v>
      </c>
      <c r="F1560" t="s">
        <v>34</v>
      </c>
      <c r="G1560" t="s">
        <v>166</v>
      </c>
      <c r="H1560">
        <v>1</v>
      </c>
      <c r="I1560">
        <v>18.62</v>
      </c>
      <c r="J1560">
        <v>20.71</v>
      </c>
      <c r="K1560">
        <v>9.3490000000000002</v>
      </c>
      <c r="L1560">
        <v>11.439</v>
      </c>
      <c r="M1560">
        <v>36848</v>
      </c>
      <c r="N1560" t="s">
        <v>167</v>
      </c>
      <c r="P1560">
        <v>2.2869999999999999</v>
      </c>
      <c r="V1560" t="s">
        <v>35</v>
      </c>
      <c r="W1560" s="1">
        <v>39182</v>
      </c>
      <c r="X1560">
        <v>20070410</v>
      </c>
      <c r="Y1560">
        <v>0.99537299999999995</v>
      </c>
      <c r="AB1560">
        <v>-0.67023096663815196</v>
      </c>
      <c r="AI1560" s="2">
        <f t="shared" si="96"/>
        <v>39182</v>
      </c>
      <c r="AJ1560">
        <f t="shared" si="97"/>
        <v>3.9591769700000157</v>
      </c>
      <c r="AK1560">
        <f t="shared" si="98"/>
        <v>3.9591769700000157</v>
      </c>
      <c r="AL1560" s="3">
        <f>Sheet2!$Q$35</f>
        <v>10.235623914817568</v>
      </c>
      <c r="AM1560" s="3">
        <f>Sheet2!$Q$37</f>
        <v>7.8277745832156471</v>
      </c>
      <c r="AN1560" s="3">
        <f>Sheet2!$Q$39</f>
        <v>3.8789864960000009</v>
      </c>
      <c r="AU1560">
        <f t="shared" si="99"/>
        <v>2.8185740181749411E-2</v>
      </c>
      <c r="AV1560">
        <f>VLOOKUP(AI1560,Sheet3!C1592:F4883,4,FALSE)</f>
        <v>321.43062800162511</v>
      </c>
    </row>
    <row r="1561" spans="1:48">
      <c r="A1561">
        <v>33349673</v>
      </c>
      <c r="B1561">
        <v>110</v>
      </c>
      <c r="C1561" t="s">
        <v>164</v>
      </c>
      <c r="D1561">
        <v>0</v>
      </c>
      <c r="E1561" t="s">
        <v>165</v>
      </c>
      <c r="F1561" t="s">
        <v>34</v>
      </c>
      <c r="G1561" t="s">
        <v>166</v>
      </c>
      <c r="H1561">
        <v>1</v>
      </c>
      <c r="I1561">
        <v>18.62</v>
      </c>
      <c r="J1561">
        <v>20.71</v>
      </c>
      <c r="K1561">
        <v>9.3490000000000002</v>
      </c>
      <c r="L1561">
        <v>11.439</v>
      </c>
      <c r="M1561">
        <v>36848</v>
      </c>
      <c r="N1561" t="s">
        <v>167</v>
      </c>
      <c r="P1561">
        <v>2.2869999999999999</v>
      </c>
      <c r="V1561" t="s">
        <v>35</v>
      </c>
      <c r="W1561" s="1">
        <v>39183</v>
      </c>
      <c r="X1561">
        <v>20070411</v>
      </c>
      <c r="Y1561">
        <v>0.99293900000000002</v>
      </c>
      <c r="AB1561">
        <v>-0.54009837467921595</v>
      </c>
      <c r="AI1561" s="2">
        <f t="shared" si="96"/>
        <v>39183</v>
      </c>
      <c r="AJ1561">
        <f t="shared" si="97"/>
        <v>4.1639007100000072</v>
      </c>
      <c r="AK1561">
        <f t="shared" si="98"/>
        <v>4.1639007100000072</v>
      </c>
      <c r="AL1561" s="3">
        <f>Sheet2!$Q$35</f>
        <v>10.235623914817568</v>
      </c>
      <c r="AM1561" s="3">
        <f>Sheet2!$Q$37</f>
        <v>7.8277745832156471</v>
      </c>
      <c r="AN1561" s="3">
        <f>Sheet2!$Q$39</f>
        <v>3.8789864960000009</v>
      </c>
      <c r="AU1561">
        <f t="shared" si="99"/>
        <v>2.9643187067402453E-2</v>
      </c>
      <c r="AV1561">
        <f>VLOOKUP(AI1561,Sheet3!C1593:F4884,4,FALSE)</f>
        <v>258.44807823450043</v>
      </c>
    </row>
    <row r="1562" spans="1:48">
      <c r="A1562">
        <v>33404852</v>
      </c>
      <c r="B1562">
        <v>110</v>
      </c>
      <c r="C1562" t="s">
        <v>164</v>
      </c>
      <c r="D1562">
        <v>0</v>
      </c>
      <c r="E1562" t="s">
        <v>165</v>
      </c>
      <c r="F1562" t="s">
        <v>34</v>
      </c>
      <c r="G1562" t="s">
        <v>166</v>
      </c>
      <c r="H1562">
        <v>1</v>
      </c>
      <c r="I1562">
        <v>18.62</v>
      </c>
      <c r="J1562">
        <v>20.71</v>
      </c>
      <c r="K1562">
        <v>9.3490000000000002</v>
      </c>
      <c r="L1562">
        <v>11.439</v>
      </c>
      <c r="M1562">
        <v>36848</v>
      </c>
      <c r="N1562" t="s">
        <v>167</v>
      </c>
      <c r="P1562">
        <v>2.2869999999999999</v>
      </c>
      <c r="V1562" t="s">
        <v>35</v>
      </c>
      <c r="W1562" s="1">
        <v>39184</v>
      </c>
      <c r="X1562">
        <v>20070412</v>
      </c>
      <c r="Y1562">
        <v>0.99495299999999998</v>
      </c>
      <c r="AB1562">
        <v>-0.64777587681779403</v>
      </c>
      <c r="AI1562" s="2">
        <f t="shared" si="96"/>
        <v>39184</v>
      </c>
      <c r="AJ1562">
        <f t="shared" si="97"/>
        <v>3.9945031700000158</v>
      </c>
      <c r="AK1562">
        <f t="shared" si="98"/>
        <v>3.9945031700000158</v>
      </c>
      <c r="AL1562" s="3">
        <f>Sheet2!$Q$35</f>
        <v>10.235623914817568</v>
      </c>
      <c r="AM1562" s="3">
        <f>Sheet2!$Q$37</f>
        <v>7.8277745832156471</v>
      </c>
      <c r="AN1562" s="3">
        <f>Sheet2!$Q$39</f>
        <v>3.8789864960000009</v>
      </c>
      <c r="AU1562">
        <f t="shared" si="99"/>
        <v>2.8437230605732285E-2</v>
      </c>
      <c r="AV1562">
        <f>VLOOKUP(AI1562,Sheet3!C1594:F4885,4,FALSE)</f>
        <v>255.61421772754321</v>
      </c>
    </row>
    <row r="1563" spans="1:48">
      <c r="A1563">
        <v>60668816</v>
      </c>
      <c r="B1563">
        <v>110</v>
      </c>
      <c r="C1563" t="s">
        <v>164</v>
      </c>
      <c r="D1563">
        <v>0</v>
      </c>
      <c r="E1563" t="s">
        <v>165</v>
      </c>
      <c r="F1563" t="s">
        <v>34</v>
      </c>
      <c r="G1563" t="s">
        <v>166</v>
      </c>
      <c r="H1563">
        <v>1</v>
      </c>
      <c r="I1563">
        <v>18.62</v>
      </c>
      <c r="J1563">
        <v>20.71</v>
      </c>
      <c r="K1563">
        <v>9.3490000000000002</v>
      </c>
      <c r="L1563">
        <v>11.439</v>
      </c>
      <c r="M1563">
        <v>36848</v>
      </c>
      <c r="N1563" t="s">
        <v>167</v>
      </c>
      <c r="P1563">
        <v>2.2869999999999999</v>
      </c>
      <c r="V1563" t="s">
        <v>35</v>
      </c>
      <c r="W1563" s="1">
        <v>39186</v>
      </c>
      <c r="X1563">
        <v>20070414</v>
      </c>
      <c r="Y1563">
        <v>0.99458599999999997</v>
      </c>
      <c r="AB1563">
        <v>-0.62815440547476498</v>
      </c>
      <c r="AI1563" s="2">
        <f t="shared" si="96"/>
        <v>39186</v>
      </c>
      <c r="AJ1563">
        <f t="shared" si="97"/>
        <v>4.025371540000009</v>
      </c>
      <c r="AK1563">
        <f t="shared" si="98"/>
        <v>4.025371540000009</v>
      </c>
      <c r="AL1563" s="3">
        <f>Sheet2!$Q$35</f>
        <v>10.235623914817568</v>
      </c>
      <c r="AM1563" s="3">
        <f>Sheet2!$Q$37</f>
        <v>7.8277745832156471</v>
      </c>
      <c r="AN1563" s="3">
        <f>Sheet2!$Q$39</f>
        <v>3.8789864960000009</v>
      </c>
      <c r="AU1563">
        <f t="shared" si="99"/>
        <v>2.865698533335536E-2</v>
      </c>
      <c r="AV1563">
        <f>VLOOKUP(AI1563,Sheet3!C1595:F4886,4,FALSE)</f>
        <v>294.79233923622706</v>
      </c>
    </row>
    <row r="1564" spans="1:48">
      <c r="A1564">
        <v>60728318</v>
      </c>
      <c r="B1564">
        <v>110</v>
      </c>
      <c r="C1564" t="s">
        <v>164</v>
      </c>
      <c r="D1564">
        <v>0</v>
      </c>
      <c r="E1564" t="s">
        <v>165</v>
      </c>
      <c r="F1564" t="s">
        <v>34</v>
      </c>
      <c r="G1564" t="s">
        <v>166</v>
      </c>
      <c r="H1564">
        <v>1</v>
      </c>
      <c r="I1564">
        <v>18.62</v>
      </c>
      <c r="J1564">
        <v>20.71</v>
      </c>
      <c r="K1564">
        <v>9.3490000000000002</v>
      </c>
      <c r="L1564">
        <v>11.439</v>
      </c>
      <c r="M1564">
        <v>36848</v>
      </c>
      <c r="N1564" t="s">
        <v>167</v>
      </c>
      <c r="P1564">
        <v>2.2869999999999999</v>
      </c>
      <c r="V1564" t="s">
        <v>35</v>
      </c>
      <c r="W1564" s="1">
        <v>39187</v>
      </c>
      <c r="X1564">
        <v>20070415</v>
      </c>
      <c r="Y1564">
        <v>0.99388200000000004</v>
      </c>
      <c r="AB1564">
        <v>-0.59051539777588102</v>
      </c>
      <c r="AI1564" s="2">
        <f t="shared" si="96"/>
        <v>39187</v>
      </c>
      <c r="AJ1564">
        <f t="shared" si="97"/>
        <v>4.0845849800000025</v>
      </c>
      <c r="AK1564">
        <f t="shared" si="98"/>
        <v>4.0845849800000025</v>
      </c>
      <c r="AL1564" s="3">
        <f>Sheet2!$Q$35</f>
        <v>10.235623914817568</v>
      </c>
      <c r="AM1564" s="3">
        <f>Sheet2!$Q$37</f>
        <v>7.8277745832156471</v>
      </c>
      <c r="AN1564" s="3">
        <f>Sheet2!$Q$39</f>
        <v>3.8789864960000009</v>
      </c>
      <c r="AU1564">
        <f t="shared" si="99"/>
        <v>2.9078531186888506E-2</v>
      </c>
      <c r="AV1564">
        <f>VLOOKUP(AI1564,Sheet3!C1596:F4887,4,FALSE)</f>
        <v>330.14474906051868</v>
      </c>
    </row>
    <row r="1565" spans="1:48">
      <c r="A1565">
        <v>60809397</v>
      </c>
      <c r="B1565">
        <v>110</v>
      </c>
      <c r="C1565" t="s">
        <v>164</v>
      </c>
      <c r="D1565">
        <v>0</v>
      </c>
      <c r="E1565" t="s">
        <v>165</v>
      </c>
      <c r="F1565" t="s">
        <v>34</v>
      </c>
      <c r="G1565" t="s">
        <v>166</v>
      </c>
      <c r="H1565">
        <v>1</v>
      </c>
      <c r="I1565">
        <v>18.62</v>
      </c>
      <c r="J1565">
        <v>20.71</v>
      </c>
      <c r="K1565">
        <v>9.3490000000000002</v>
      </c>
      <c r="L1565">
        <v>11.439</v>
      </c>
      <c r="M1565">
        <v>36848</v>
      </c>
      <c r="N1565" t="s">
        <v>167</v>
      </c>
      <c r="P1565">
        <v>2.2869999999999999</v>
      </c>
      <c r="V1565" t="s">
        <v>35</v>
      </c>
      <c r="W1565" s="1">
        <v>39188</v>
      </c>
      <c r="X1565">
        <v>20070416</v>
      </c>
      <c r="Y1565">
        <v>0.99259299999999995</v>
      </c>
      <c r="AB1565">
        <v>-0.52159965782720197</v>
      </c>
      <c r="AI1565" s="2">
        <f t="shared" si="96"/>
        <v>39188</v>
      </c>
      <c r="AJ1565">
        <f t="shared" si="97"/>
        <v>4.1930027700000068</v>
      </c>
      <c r="AK1565">
        <f t="shared" si="98"/>
        <v>4.1930027700000068</v>
      </c>
      <c r="AL1565" s="3">
        <f>Sheet2!$Q$35</f>
        <v>10.235623914817568</v>
      </c>
      <c r="AM1565" s="3">
        <f>Sheet2!$Q$37</f>
        <v>7.8277745832156471</v>
      </c>
      <c r="AN1565" s="3">
        <f>Sheet2!$Q$39</f>
        <v>3.8789864960000009</v>
      </c>
      <c r="AU1565">
        <f t="shared" si="99"/>
        <v>2.9850367273826436E-2</v>
      </c>
      <c r="AV1565">
        <f>VLOOKUP(AI1565,Sheet3!C1597:F4888,4,FALSE)</f>
        <v>356.35795874987315</v>
      </c>
    </row>
    <row r="1566" spans="1:48">
      <c r="A1566">
        <v>60875648</v>
      </c>
      <c r="B1566">
        <v>110</v>
      </c>
      <c r="C1566" t="s">
        <v>164</v>
      </c>
      <c r="D1566">
        <v>0</v>
      </c>
      <c r="E1566" t="s">
        <v>165</v>
      </c>
      <c r="F1566" t="s">
        <v>34</v>
      </c>
      <c r="G1566" t="s">
        <v>166</v>
      </c>
      <c r="H1566">
        <v>1</v>
      </c>
      <c r="I1566">
        <v>18.62</v>
      </c>
      <c r="J1566">
        <v>20.71</v>
      </c>
      <c r="K1566">
        <v>9.3490000000000002</v>
      </c>
      <c r="L1566">
        <v>11.439</v>
      </c>
      <c r="M1566">
        <v>36848</v>
      </c>
      <c r="N1566" t="s">
        <v>167</v>
      </c>
      <c r="P1566">
        <v>2.2869999999999999</v>
      </c>
      <c r="V1566" t="s">
        <v>35</v>
      </c>
      <c r="W1566" s="1">
        <v>39189</v>
      </c>
      <c r="X1566">
        <v>20070417</v>
      </c>
      <c r="Y1566">
        <v>0.99346699999999999</v>
      </c>
      <c r="AB1566">
        <v>-0.56832763045338097</v>
      </c>
      <c r="AI1566" s="2">
        <f t="shared" si="96"/>
        <v>39189</v>
      </c>
      <c r="AJ1566">
        <f t="shared" si="97"/>
        <v>4.1194906300000014</v>
      </c>
      <c r="AK1566">
        <f t="shared" si="98"/>
        <v>4.1194906300000014</v>
      </c>
      <c r="AL1566" s="3">
        <f>Sheet2!$Q$35</f>
        <v>10.235623914817568</v>
      </c>
      <c r="AM1566" s="3">
        <f>Sheet2!$Q$37</f>
        <v>7.8277745832156471</v>
      </c>
      <c r="AN1566" s="3">
        <f>Sheet2!$Q$39</f>
        <v>3.8789864960000009</v>
      </c>
      <c r="AU1566">
        <f t="shared" si="99"/>
        <v>2.9327027677252523E-2</v>
      </c>
      <c r="AV1566">
        <f>VLOOKUP(AI1566,Sheet3!C1598:F4889,4,FALSE)</f>
        <v>376.19498229857385</v>
      </c>
    </row>
    <row r="1567" spans="1:48">
      <c r="A1567">
        <v>60943010</v>
      </c>
      <c r="B1567">
        <v>110</v>
      </c>
      <c r="C1567" t="s">
        <v>164</v>
      </c>
      <c r="D1567">
        <v>0</v>
      </c>
      <c r="E1567" t="s">
        <v>165</v>
      </c>
      <c r="F1567" t="s">
        <v>34</v>
      </c>
      <c r="G1567" t="s">
        <v>166</v>
      </c>
      <c r="H1567">
        <v>1</v>
      </c>
      <c r="I1567">
        <v>18.62</v>
      </c>
      <c r="J1567">
        <v>20.71</v>
      </c>
      <c r="K1567">
        <v>9.3490000000000002</v>
      </c>
      <c r="L1567">
        <v>11.439</v>
      </c>
      <c r="M1567">
        <v>36848</v>
      </c>
      <c r="N1567" t="s">
        <v>167</v>
      </c>
      <c r="P1567">
        <v>2.2869999999999999</v>
      </c>
      <c r="V1567" t="s">
        <v>35</v>
      </c>
      <c r="W1567" s="1">
        <v>39190</v>
      </c>
      <c r="X1567">
        <v>20070418</v>
      </c>
      <c r="Y1567">
        <v>0.99451199999999995</v>
      </c>
      <c r="AB1567">
        <v>-0.62419803250641503</v>
      </c>
      <c r="AI1567" s="2">
        <f t="shared" si="96"/>
        <v>39190</v>
      </c>
      <c r="AJ1567">
        <f t="shared" si="97"/>
        <v>4.0315956800000095</v>
      </c>
      <c r="AK1567">
        <f t="shared" si="98"/>
        <v>4.0315956800000095</v>
      </c>
      <c r="AL1567" s="3">
        <f>Sheet2!$Q$35</f>
        <v>10.235623914817568</v>
      </c>
      <c r="AM1567" s="3">
        <f>Sheet2!$Q$37</f>
        <v>7.8277745832156471</v>
      </c>
      <c r="AN1567" s="3">
        <f>Sheet2!$Q$39</f>
        <v>3.8789864960000009</v>
      </c>
      <c r="AU1567">
        <f t="shared" si="99"/>
        <v>2.8701295550914246E-2</v>
      </c>
      <c r="AV1567">
        <f>VLOOKUP(AI1567,Sheet3!C1599:F4890,4,FALSE)</f>
        <v>385.40502894618487</v>
      </c>
    </row>
    <row r="1568" spans="1:48">
      <c r="A1568">
        <v>61007168</v>
      </c>
      <c r="B1568">
        <v>110</v>
      </c>
      <c r="C1568" t="s">
        <v>164</v>
      </c>
      <c r="D1568">
        <v>0</v>
      </c>
      <c r="E1568" t="s">
        <v>165</v>
      </c>
      <c r="F1568" t="s">
        <v>34</v>
      </c>
      <c r="G1568" t="s">
        <v>166</v>
      </c>
      <c r="H1568">
        <v>1</v>
      </c>
      <c r="I1568">
        <v>18.62</v>
      </c>
      <c r="J1568">
        <v>20.71</v>
      </c>
      <c r="K1568">
        <v>9.3490000000000002</v>
      </c>
      <c r="L1568">
        <v>11.439</v>
      </c>
      <c r="M1568">
        <v>36848</v>
      </c>
      <c r="N1568" t="s">
        <v>167</v>
      </c>
      <c r="P1568">
        <v>2.2869999999999999</v>
      </c>
      <c r="V1568" t="s">
        <v>35</v>
      </c>
      <c r="W1568" s="1">
        <v>39191</v>
      </c>
      <c r="X1568">
        <v>20070419</v>
      </c>
      <c r="Y1568">
        <v>0.99676699999999996</v>
      </c>
      <c r="AB1568">
        <v>-0.744760479041916</v>
      </c>
      <c r="AI1568" s="2">
        <f t="shared" si="96"/>
        <v>39191</v>
      </c>
      <c r="AJ1568">
        <f t="shared" si="97"/>
        <v>3.8419276300000149</v>
      </c>
      <c r="AK1568">
        <f t="shared" si="98"/>
        <v>3.8419276300000149</v>
      </c>
      <c r="AL1568" s="3">
        <f>Sheet2!$Q$35</f>
        <v>10.235623914817568</v>
      </c>
      <c r="AM1568" s="3">
        <f>Sheet2!$Q$37</f>
        <v>7.8277745832156471</v>
      </c>
      <c r="AN1568" s="3">
        <f>Sheet2!$Q$39</f>
        <v>3.8789864960000009</v>
      </c>
      <c r="AU1568">
        <f t="shared" si="99"/>
        <v>2.7351031488815788E-2</v>
      </c>
      <c r="AV1568">
        <f>VLOOKUP(AI1568,Sheet3!C1600:F4891,4,FALSE)</f>
        <v>368.40186590444142</v>
      </c>
    </row>
    <row r="1569" spans="1:48">
      <c r="A1569">
        <v>61073811</v>
      </c>
      <c r="B1569">
        <v>110</v>
      </c>
      <c r="C1569" t="s">
        <v>164</v>
      </c>
      <c r="D1569">
        <v>0</v>
      </c>
      <c r="E1569" t="s">
        <v>165</v>
      </c>
      <c r="F1569" t="s">
        <v>34</v>
      </c>
      <c r="G1569" t="s">
        <v>166</v>
      </c>
      <c r="H1569">
        <v>1</v>
      </c>
      <c r="I1569">
        <v>18.62</v>
      </c>
      <c r="J1569">
        <v>20.71</v>
      </c>
      <c r="K1569">
        <v>9.3490000000000002</v>
      </c>
      <c r="L1569">
        <v>11.439</v>
      </c>
      <c r="M1569">
        <v>36848</v>
      </c>
      <c r="N1569" t="s">
        <v>167</v>
      </c>
      <c r="P1569">
        <v>2.2869999999999999</v>
      </c>
      <c r="V1569" t="s">
        <v>35</v>
      </c>
      <c r="W1569" s="1">
        <v>39192</v>
      </c>
      <c r="X1569">
        <v>20070420</v>
      </c>
      <c r="Y1569">
        <v>0.99689700000000003</v>
      </c>
      <c r="AB1569">
        <v>-0.75171086398631703</v>
      </c>
      <c r="AI1569" s="2">
        <f t="shared" si="96"/>
        <v>39192</v>
      </c>
      <c r="AJ1569">
        <f t="shared" si="97"/>
        <v>3.8309933299999983</v>
      </c>
      <c r="AK1569">
        <f t="shared" si="98"/>
        <v>3.8309933299999983</v>
      </c>
      <c r="AL1569" s="3">
        <f>Sheet2!$Q$35</f>
        <v>10.235623914817568</v>
      </c>
      <c r="AM1569" s="3">
        <f>Sheet2!$Q$37</f>
        <v>7.8277745832156471</v>
      </c>
      <c r="AN1569" s="3">
        <f>Sheet2!$Q$39</f>
        <v>3.8789864960000009</v>
      </c>
      <c r="AU1569">
        <f t="shared" si="99"/>
        <v>2.7273189214725737E-2</v>
      </c>
      <c r="AV1569">
        <f>VLOOKUP(AI1569,Sheet3!C1601:F4892,4,FALSE)</f>
        <v>333.75792120688914</v>
      </c>
    </row>
    <row r="1570" spans="1:48">
      <c r="A1570">
        <v>61139740</v>
      </c>
      <c r="B1570">
        <v>110</v>
      </c>
      <c r="C1570" t="s">
        <v>164</v>
      </c>
      <c r="D1570">
        <v>0</v>
      </c>
      <c r="E1570" t="s">
        <v>165</v>
      </c>
      <c r="F1570" t="s">
        <v>34</v>
      </c>
      <c r="G1570" t="s">
        <v>166</v>
      </c>
      <c r="H1570">
        <v>1</v>
      </c>
      <c r="I1570">
        <v>18.62</v>
      </c>
      <c r="J1570">
        <v>20.71</v>
      </c>
      <c r="K1570">
        <v>9.3490000000000002</v>
      </c>
      <c r="L1570">
        <v>11.439</v>
      </c>
      <c r="M1570">
        <v>36848</v>
      </c>
      <c r="N1570" t="s">
        <v>167</v>
      </c>
      <c r="P1570">
        <v>2.2869999999999999</v>
      </c>
      <c r="V1570" t="s">
        <v>35</v>
      </c>
      <c r="W1570" s="1">
        <v>39193</v>
      </c>
      <c r="X1570">
        <v>20070421</v>
      </c>
      <c r="Y1570">
        <v>0.99745700000000004</v>
      </c>
      <c r="AB1570">
        <v>-0.78165098374679598</v>
      </c>
      <c r="AI1570" s="2">
        <f t="shared" si="96"/>
        <v>39193</v>
      </c>
      <c r="AJ1570">
        <f t="shared" si="97"/>
        <v>3.7838917300000077</v>
      </c>
      <c r="AK1570">
        <f t="shared" si="98"/>
        <v>3.7838917300000077</v>
      </c>
      <c r="AL1570" s="3">
        <f>Sheet2!$Q$35</f>
        <v>10.235623914817568</v>
      </c>
      <c r="AM1570" s="3">
        <f>Sheet2!$Q$37</f>
        <v>7.8277745832156471</v>
      </c>
      <c r="AN1570" s="3">
        <f>Sheet2!$Q$39</f>
        <v>3.8789864960000009</v>
      </c>
      <c r="AU1570">
        <f t="shared" si="99"/>
        <v>2.6937868649415313E-2</v>
      </c>
      <c r="AV1570">
        <f>VLOOKUP(AI1570,Sheet3!C1602:F4893,4,FALSE)</f>
        <v>292.45440431798733</v>
      </c>
    </row>
    <row r="1571" spans="1:48">
      <c r="A1571">
        <v>61204859</v>
      </c>
      <c r="B1571">
        <v>110</v>
      </c>
      <c r="C1571" t="s">
        <v>164</v>
      </c>
      <c r="D1571">
        <v>0</v>
      </c>
      <c r="E1571" t="s">
        <v>165</v>
      </c>
      <c r="F1571" t="s">
        <v>34</v>
      </c>
      <c r="G1571" t="s">
        <v>166</v>
      </c>
      <c r="H1571">
        <v>1</v>
      </c>
      <c r="I1571">
        <v>18.62</v>
      </c>
      <c r="J1571">
        <v>20.71</v>
      </c>
      <c r="K1571">
        <v>9.3490000000000002</v>
      </c>
      <c r="L1571">
        <v>11.439</v>
      </c>
      <c r="M1571">
        <v>36848</v>
      </c>
      <c r="N1571" t="s">
        <v>167</v>
      </c>
      <c r="P1571">
        <v>2.2869999999999999</v>
      </c>
      <c r="V1571" t="s">
        <v>35</v>
      </c>
      <c r="W1571" s="1">
        <v>39194</v>
      </c>
      <c r="X1571">
        <v>20070422</v>
      </c>
      <c r="Y1571">
        <v>0.99787000000000003</v>
      </c>
      <c r="AB1571">
        <v>-0.80373182207014904</v>
      </c>
      <c r="AI1571" s="2">
        <f t="shared" si="96"/>
        <v>39194</v>
      </c>
      <c r="AJ1571">
        <f t="shared" si="97"/>
        <v>3.7491543000000007</v>
      </c>
      <c r="AK1571">
        <f t="shared" si="98"/>
        <v>3.7491543000000007</v>
      </c>
      <c r="AL1571" s="3">
        <f>Sheet2!$Q$35</f>
        <v>10.235623914817568</v>
      </c>
      <c r="AM1571" s="3">
        <f>Sheet2!$Q$37</f>
        <v>7.8277745832156471</v>
      </c>
      <c r="AN1571" s="3">
        <f>Sheet2!$Q$39</f>
        <v>3.8789864960000009</v>
      </c>
      <c r="AU1571">
        <f t="shared" si="99"/>
        <v>2.6690569732498774E-2</v>
      </c>
      <c r="AV1571">
        <f>VLOOKUP(AI1571,Sheet3!C1603:F4894,4,FALSE)</f>
        <v>255.25998516417354</v>
      </c>
    </row>
    <row r="1572" spans="1:48">
      <c r="A1572">
        <v>61268043</v>
      </c>
      <c r="B1572">
        <v>110</v>
      </c>
      <c r="C1572" t="s">
        <v>164</v>
      </c>
      <c r="D1572">
        <v>0</v>
      </c>
      <c r="E1572" t="s">
        <v>165</v>
      </c>
      <c r="F1572" t="s">
        <v>34</v>
      </c>
      <c r="G1572" t="s">
        <v>166</v>
      </c>
      <c r="H1572">
        <v>1</v>
      </c>
      <c r="I1572">
        <v>18.62</v>
      </c>
      <c r="J1572">
        <v>20.71</v>
      </c>
      <c r="K1572">
        <v>9.3490000000000002</v>
      </c>
      <c r="L1572">
        <v>11.439</v>
      </c>
      <c r="M1572">
        <v>36848</v>
      </c>
      <c r="N1572" t="s">
        <v>167</v>
      </c>
      <c r="P1572">
        <v>2.2869999999999999</v>
      </c>
      <c r="V1572" t="s">
        <v>35</v>
      </c>
      <c r="W1572" s="1">
        <v>39195</v>
      </c>
      <c r="X1572">
        <v>20070423</v>
      </c>
      <c r="Y1572">
        <v>0.99800699999999998</v>
      </c>
      <c r="AB1572">
        <v>-0.81105645851154895</v>
      </c>
      <c r="AI1572" s="2">
        <f t="shared" si="96"/>
        <v>39195</v>
      </c>
      <c r="AJ1572">
        <f t="shared" si="97"/>
        <v>3.7376312300000052</v>
      </c>
      <c r="AK1572">
        <f t="shared" si="98"/>
        <v>3.7376312300000052</v>
      </c>
      <c r="AL1572" s="3">
        <f>Sheet2!$Q$35</f>
        <v>10.235623914817568</v>
      </c>
      <c r="AM1572" s="3">
        <f>Sheet2!$Q$37</f>
        <v>7.8277745832156471</v>
      </c>
      <c r="AN1572" s="3">
        <f>Sheet2!$Q$39</f>
        <v>3.8789864960000009</v>
      </c>
      <c r="AU1572">
        <f t="shared" si="99"/>
        <v>2.6608535951342483E-2</v>
      </c>
      <c r="AV1572">
        <f>VLOOKUP(AI1572,Sheet3!C1604:F4895,4,FALSE)</f>
        <v>227.20476614529684</v>
      </c>
    </row>
    <row r="1573" spans="1:48">
      <c r="A1573">
        <v>61334001</v>
      </c>
      <c r="B1573">
        <v>110</v>
      </c>
      <c r="C1573" t="s">
        <v>164</v>
      </c>
      <c r="D1573">
        <v>0</v>
      </c>
      <c r="E1573" t="s">
        <v>165</v>
      </c>
      <c r="F1573" t="s">
        <v>34</v>
      </c>
      <c r="G1573" t="s">
        <v>166</v>
      </c>
      <c r="H1573">
        <v>1</v>
      </c>
      <c r="I1573">
        <v>18.62</v>
      </c>
      <c r="J1573">
        <v>20.71</v>
      </c>
      <c r="K1573">
        <v>9.3490000000000002</v>
      </c>
      <c r="L1573">
        <v>11.439</v>
      </c>
      <c r="M1573">
        <v>36848</v>
      </c>
      <c r="N1573" t="s">
        <v>167</v>
      </c>
      <c r="P1573">
        <v>2.2869999999999999</v>
      </c>
      <c r="V1573" t="s">
        <v>35</v>
      </c>
      <c r="W1573" s="1">
        <v>39196</v>
      </c>
      <c r="X1573">
        <v>20070424</v>
      </c>
      <c r="Y1573">
        <v>0.997699</v>
      </c>
      <c r="AB1573">
        <v>-0.79458939264328698</v>
      </c>
      <c r="AI1573" s="2">
        <f t="shared" si="96"/>
        <v>39196</v>
      </c>
      <c r="AJ1573">
        <f t="shared" si="97"/>
        <v>3.7635371100000015</v>
      </c>
      <c r="AK1573">
        <f t="shared" si="98"/>
        <v>3.7635371100000015</v>
      </c>
      <c r="AL1573" s="3">
        <f>Sheet2!$Q$35</f>
        <v>10.235623914817568</v>
      </c>
      <c r="AM1573" s="3">
        <f>Sheet2!$Q$37</f>
        <v>7.8277745832156471</v>
      </c>
      <c r="AN1573" s="3">
        <f>Sheet2!$Q$39</f>
        <v>3.8789864960000009</v>
      </c>
      <c r="AU1573">
        <f t="shared" si="99"/>
        <v>2.6792962262263229E-2</v>
      </c>
      <c r="AV1573">
        <f>VLOOKUP(AI1573,Sheet3!C1605:F4896,4,FALSE)</f>
        <v>207.15520305857436</v>
      </c>
    </row>
    <row r="1574" spans="1:48">
      <c r="A1574">
        <v>61405336</v>
      </c>
      <c r="B1574">
        <v>110</v>
      </c>
      <c r="C1574" t="s">
        <v>164</v>
      </c>
      <c r="D1574">
        <v>0</v>
      </c>
      <c r="E1574" t="s">
        <v>165</v>
      </c>
      <c r="F1574" t="s">
        <v>34</v>
      </c>
      <c r="G1574" t="s">
        <v>166</v>
      </c>
      <c r="H1574">
        <v>1</v>
      </c>
      <c r="I1574">
        <v>18.62</v>
      </c>
      <c r="J1574">
        <v>20.71</v>
      </c>
      <c r="K1574">
        <v>9.3490000000000002</v>
      </c>
      <c r="L1574">
        <v>11.439</v>
      </c>
      <c r="M1574">
        <v>36848</v>
      </c>
      <c r="N1574" t="s">
        <v>167</v>
      </c>
      <c r="P1574">
        <v>2.2869999999999999</v>
      </c>
      <c r="V1574" t="s">
        <v>35</v>
      </c>
      <c r="W1574" s="1">
        <v>39197</v>
      </c>
      <c r="X1574">
        <v>20070425</v>
      </c>
      <c r="Y1574">
        <v>0.99692499999999995</v>
      </c>
      <c r="AB1574">
        <v>-0.75320786997433697</v>
      </c>
      <c r="AI1574" s="2">
        <f t="shared" si="96"/>
        <v>39197</v>
      </c>
      <c r="AJ1574">
        <f t="shared" si="97"/>
        <v>3.8286382500000116</v>
      </c>
      <c r="AK1574">
        <f t="shared" si="98"/>
        <v>3.8286382500000116</v>
      </c>
      <c r="AL1574" s="3">
        <f>Sheet2!$Q$35</f>
        <v>10.235623914817568</v>
      </c>
      <c r="AM1574" s="3">
        <f>Sheet2!$Q$37</f>
        <v>7.8277745832156471</v>
      </c>
      <c r="AN1574" s="3">
        <f>Sheet2!$Q$39</f>
        <v>3.8789864960000009</v>
      </c>
      <c r="AU1574">
        <f t="shared" si="99"/>
        <v>2.7256423186460304E-2</v>
      </c>
      <c r="AV1574">
        <f>VLOOKUP(AI1574,Sheet3!C1606:F4897,4,FALSE)</f>
        <v>200.07055179118126</v>
      </c>
    </row>
    <row r="1575" spans="1:48">
      <c r="A1575">
        <v>61468969</v>
      </c>
      <c r="B1575">
        <v>110</v>
      </c>
      <c r="C1575" t="s">
        <v>164</v>
      </c>
      <c r="D1575">
        <v>0</v>
      </c>
      <c r="E1575" t="s">
        <v>165</v>
      </c>
      <c r="F1575" t="s">
        <v>34</v>
      </c>
      <c r="G1575" t="s">
        <v>166</v>
      </c>
      <c r="H1575">
        <v>1</v>
      </c>
      <c r="I1575">
        <v>18.62</v>
      </c>
      <c r="J1575">
        <v>20.71</v>
      </c>
      <c r="K1575">
        <v>9.3490000000000002</v>
      </c>
      <c r="L1575">
        <v>11.439</v>
      </c>
      <c r="M1575">
        <v>36848</v>
      </c>
      <c r="N1575" t="s">
        <v>167</v>
      </c>
      <c r="P1575">
        <v>2.2869999999999999</v>
      </c>
      <c r="V1575" t="s">
        <v>35</v>
      </c>
      <c r="W1575" s="1">
        <v>39198</v>
      </c>
      <c r="X1575">
        <v>20070426</v>
      </c>
      <c r="Y1575">
        <v>0.98815900000000001</v>
      </c>
      <c r="AB1575">
        <v>-0.28453806672369802</v>
      </c>
      <c r="AI1575" s="2">
        <f t="shared" si="96"/>
        <v>39198</v>
      </c>
      <c r="AJ1575">
        <f t="shared" si="97"/>
        <v>4.5659465100000034</v>
      </c>
      <c r="AK1575">
        <f t="shared" si="98"/>
        <v>4.5659465100000034</v>
      </c>
      <c r="AL1575" s="3">
        <f>Sheet2!$Q$35</f>
        <v>10.235623914817568</v>
      </c>
      <c r="AM1575" s="3">
        <f>Sheet2!$Q$37</f>
        <v>7.8277745832156471</v>
      </c>
      <c r="AN1575" s="3">
        <f>Sheet2!$Q$39</f>
        <v>3.8789864960000009</v>
      </c>
      <c r="AU1575">
        <f t="shared" si="99"/>
        <v>3.2505387607016989E-2</v>
      </c>
      <c r="AV1575">
        <f>VLOOKUP(AI1575,Sheet3!C1607:F4898,4,FALSE)</f>
        <v>205.95081234311755</v>
      </c>
    </row>
    <row r="1576" spans="1:48">
      <c r="A1576">
        <v>61542161</v>
      </c>
      <c r="B1576">
        <v>110</v>
      </c>
      <c r="C1576" t="s">
        <v>164</v>
      </c>
      <c r="D1576">
        <v>0</v>
      </c>
      <c r="E1576" t="s">
        <v>165</v>
      </c>
      <c r="F1576" t="s">
        <v>34</v>
      </c>
      <c r="G1576" t="s">
        <v>166</v>
      </c>
      <c r="H1576">
        <v>1</v>
      </c>
      <c r="I1576">
        <v>18.62</v>
      </c>
      <c r="J1576">
        <v>20.71</v>
      </c>
      <c r="K1576">
        <v>9.3490000000000002</v>
      </c>
      <c r="L1576">
        <v>11.439</v>
      </c>
      <c r="M1576">
        <v>36848</v>
      </c>
      <c r="N1576" t="s">
        <v>167</v>
      </c>
      <c r="P1576">
        <v>2.2869999999999999</v>
      </c>
      <c r="V1576" t="s">
        <v>35</v>
      </c>
      <c r="W1576" s="1">
        <v>39199</v>
      </c>
      <c r="X1576">
        <v>20070427</v>
      </c>
      <c r="Y1576">
        <v>0.98502999999999996</v>
      </c>
      <c r="AB1576">
        <v>-0.117247647562019</v>
      </c>
      <c r="AI1576" s="2">
        <f t="shared" si="96"/>
        <v>39199</v>
      </c>
      <c r="AJ1576">
        <f t="shared" si="97"/>
        <v>4.8291267000000175</v>
      </c>
      <c r="AK1576">
        <f t="shared" si="98"/>
        <v>4.8291267000000175</v>
      </c>
      <c r="AL1576" s="3">
        <f>Sheet2!$Q$35</f>
        <v>10.235623914817568</v>
      </c>
      <c r="AM1576" s="3">
        <f>Sheet2!$Q$37</f>
        <v>7.8277745832156471</v>
      </c>
      <c r="AN1576" s="3">
        <f>Sheet2!$Q$39</f>
        <v>3.8789864960000009</v>
      </c>
      <c r="AU1576">
        <f t="shared" si="99"/>
        <v>3.4378991265689468E-2</v>
      </c>
      <c r="AV1576">
        <f>VLOOKUP(AI1576,Sheet3!C1608:F4899,4,FALSE)</f>
        <v>218.20725903570761</v>
      </c>
    </row>
    <row r="1577" spans="1:48">
      <c r="A1577">
        <v>61607423</v>
      </c>
      <c r="B1577">
        <v>110</v>
      </c>
      <c r="C1577" t="s">
        <v>164</v>
      </c>
      <c r="D1577">
        <v>0</v>
      </c>
      <c r="E1577" t="s">
        <v>165</v>
      </c>
      <c r="F1577" t="s">
        <v>34</v>
      </c>
      <c r="G1577" t="s">
        <v>166</v>
      </c>
      <c r="H1577">
        <v>1</v>
      </c>
      <c r="I1577">
        <v>18.62</v>
      </c>
      <c r="J1577">
        <v>20.71</v>
      </c>
      <c r="K1577">
        <v>9.3490000000000002</v>
      </c>
      <c r="L1577">
        <v>11.439</v>
      </c>
      <c r="M1577">
        <v>36848</v>
      </c>
      <c r="N1577" t="s">
        <v>167</v>
      </c>
      <c r="P1577">
        <v>2.2869999999999999</v>
      </c>
      <c r="V1577" t="s">
        <v>35</v>
      </c>
      <c r="W1577" s="1">
        <v>39200</v>
      </c>
      <c r="X1577">
        <v>20070428</v>
      </c>
      <c r="Y1577">
        <v>0.97825300000000004</v>
      </c>
      <c r="AB1577">
        <v>0.24508126603934599</v>
      </c>
      <c r="AI1577" s="2">
        <f t="shared" si="96"/>
        <v>39200</v>
      </c>
      <c r="AJ1577">
        <f t="shared" si="97"/>
        <v>5.3991401700000097</v>
      </c>
      <c r="AK1577">
        <f t="shared" si="98"/>
        <v>5.3991401700000097</v>
      </c>
      <c r="AL1577" s="3">
        <f>Sheet2!$Q$35</f>
        <v>10.235623914817568</v>
      </c>
      <c r="AM1577" s="3">
        <f>Sheet2!$Q$37</f>
        <v>7.8277745832156471</v>
      </c>
      <c r="AN1577" s="3">
        <f>Sheet2!$Q$39</f>
        <v>3.8789864960000009</v>
      </c>
      <c r="AU1577">
        <f t="shared" si="99"/>
        <v>3.8436968892670141E-2</v>
      </c>
      <c r="AV1577">
        <f>VLOOKUP(AI1577,Sheet3!C1609:F4900,4,FALSE)</f>
        <v>241.23237565473519</v>
      </c>
    </row>
    <row r="1578" spans="1:48">
      <c r="A1578">
        <v>61671542</v>
      </c>
      <c r="B1578">
        <v>110</v>
      </c>
      <c r="C1578" t="s">
        <v>164</v>
      </c>
      <c r="D1578">
        <v>0</v>
      </c>
      <c r="E1578" t="s">
        <v>165</v>
      </c>
      <c r="F1578" t="s">
        <v>34</v>
      </c>
      <c r="G1578" t="s">
        <v>166</v>
      </c>
      <c r="H1578">
        <v>1</v>
      </c>
      <c r="I1578">
        <v>18.62</v>
      </c>
      <c r="J1578">
        <v>20.71</v>
      </c>
      <c r="K1578">
        <v>9.3490000000000002</v>
      </c>
      <c r="L1578">
        <v>11.439</v>
      </c>
      <c r="M1578">
        <v>36848</v>
      </c>
      <c r="N1578" t="s">
        <v>167</v>
      </c>
      <c r="P1578">
        <v>2.2869999999999999</v>
      </c>
      <c r="V1578" t="s">
        <v>35</v>
      </c>
      <c r="W1578" s="1">
        <v>39201</v>
      </c>
      <c r="X1578">
        <v>20070429</v>
      </c>
      <c r="Y1578">
        <v>0.97393799999999997</v>
      </c>
      <c r="AB1578">
        <v>0.47578058169375498</v>
      </c>
      <c r="AI1578" s="2">
        <f t="shared" si="96"/>
        <v>39201</v>
      </c>
      <c r="AJ1578">
        <f t="shared" si="97"/>
        <v>5.7620748200000094</v>
      </c>
      <c r="AK1578">
        <f t="shared" si="98"/>
        <v>5.7620748200000094</v>
      </c>
      <c r="AL1578" s="3">
        <f>Sheet2!$Q$35</f>
        <v>10.235623914817568</v>
      </c>
      <c r="AM1578" s="3">
        <f>Sheet2!$Q$37</f>
        <v>7.8277745832156471</v>
      </c>
      <c r="AN1578" s="3">
        <f>Sheet2!$Q$39</f>
        <v>3.8789864960000009</v>
      </c>
      <c r="AU1578">
        <f t="shared" si="99"/>
        <v>4.1020733605732239E-2</v>
      </c>
      <c r="AV1578">
        <f>VLOOKUP(AI1578,Sheet3!C1610:F4901,4,FALSE)</f>
        <v>257.81045962043504</v>
      </c>
    </row>
    <row r="1579" spans="1:48">
      <c r="A1579">
        <v>61792308</v>
      </c>
      <c r="B1579">
        <v>110</v>
      </c>
      <c r="C1579" t="s">
        <v>164</v>
      </c>
      <c r="D1579">
        <v>0</v>
      </c>
      <c r="E1579" t="s">
        <v>165</v>
      </c>
      <c r="F1579" t="s">
        <v>34</v>
      </c>
      <c r="G1579" t="s">
        <v>166</v>
      </c>
      <c r="H1579">
        <v>1</v>
      </c>
      <c r="I1579">
        <v>18.62</v>
      </c>
      <c r="J1579">
        <v>20.71</v>
      </c>
      <c r="K1579">
        <v>9.3490000000000002</v>
      </c>
      <c r="L1579">
        <v>11.439</v>
      </c>
      <c r="M1579">
        <v>36848</v>
      </c>
      <c r="N1579" t="s">
        <v>167</v>
      </c>
      <c r="P1579">
        <v>2.2869999999999999</v>
      </c>
      <c r="V1579" t="s">
        <v>35</v>
      </c>
      <c r="W1579" s="1">
        <v>39202</v>
      </c>
      <c r="X1579">
        <v>20070430</v>
      </c>
      <c r="Y1579">
        <v>0.98376799999999998</v>
      </c>
      <c r="AB1579">
        <v>-4.9775449101797202E-2</v>
      </c>
      <c r="AI1579" s="2">
        <f t="shared" si="96"/>
        <v>39202</v>
      </c>
      <c r="AJ1579">
        <f t="shared" si="97"/>
        <v>4.9352735200000097</v>
      </c>
      <c r="AK1579">
        <f t="shared" si="98"/>
        <v>4.9352735200000097</v>
      </c>
      <c r="AL1579" s="3">
        <f>Sheet2!$Q$35</f>
        <v>10.235623914817568</v>
      </c>
      <c r="AM1579" s="3">
        <f>Sheet2!$Q$37</f>
        <v>7.8277745832156471</v>
      </c>
      <c r="AN1579" s="3">
        <f>Sheet2!$Q$39</f>
        <v>3.8789864960000009</v>
      </c>
      <c r="AU1579">
        <f t="shared" si="99"/>
        <v>3.5134660111085556E-2</v>
      </c>
      <c r="AV1579">
        <f>VLOOKUP(AI1579,Sheet3!C1611:F4902,4,FALSE)</f>
        <v>274.95531568752637</v>
      </c>
    </row>
    <row r="1580" spans="1:48">
      <c r="A1580">
        <v>61827002</v>
      </c>
      <c r="B1580">
        <v>110</v>
      </c>
      <c r="C1580" t="s">
        <v>164</v>
      </c>
      <c r="D1580">
        <v>0</v>
      </c>
      <c r="E1580" t="s">
        <v>165</v>
      </c>
      <c r="F1580" t="s">
        <v>34</v>
      </c>
      <c r="G1580" t="s">
        <v>166</v>
      </c>
      <c r="H1580">
        <v>1</v>
      </c>
      <c r="I1580">
        <v>18.62</v>
      </c>
      <c r="J1580">
        <v>20.71</v>
      </c>
      <c r="K1580">
        <v>9.3490000000000002</v>
      </c>
      <c r="L1580">
        <v>11.439</v>
      </c>
      <c r="M1580">
        <v>36848</v>
      </c>
      <c r="N1580" t="s">
        <v>167</v>
      </c>
      <c r="P1580">
        <v>2.2869999999999999</v>
      </c>
      <c r="V1580" t="s">
        <v>35</v>
      </c>
      <c r="W1580" s="1">
        <v>39203</v>
      </c>
      <c r="X1580">
        <v>20070501</v>
      </c>
      <c r="Y1580">
        <v>0.98376799999999998</v>
      </c>
      <c r="AB1580">
        <v>-4.9775449101797202E-2</v>
      </c>
      <c r="AI1580" s="2">
        <f t="shared" si="96"/>
        <v>39203</v>
      </c>
      <c r="AJ1580">
        <f t="shared" si="97"/>
        <v>4.9352735200000097</v>
      </c>
      <c r="AK1580">
        <f t="shared" si="98"/>
        <v>4.9352735200000097</v>
      </c>
      <c r="AL1580" s="3">
        <f>Sheet2!$Q$35</f>
        <v>10.235623914817568</v>
      </c>
      <c r="AM1580" s="3">
        <f>Sheet2!$Q$37</f>
        <v>7.8277745832156471</v>
      </c>
      <c r="AN1580" s="3">
        <f>Sheet2!$Q$39</f>
        <v>3.8789864960000009</v>
      </c>
      <c r="AU1580">
        <f t="shared" si="99"/>
        <v>3.5134660111085556E-2</v>
      </c>
      <c r="AV1580">
        <f>VLOOKUP(AI1580,Sheet3!C1612:F4903,4,FALSE)</f>
        <v>284.94467397455065</v>
      </c>
    </row>
    <row r="1581" spans="1:48">
      <c r="A1581">
        <v>61892786</v>
      </c>
      <c r="B1581">
        <v>110</v>
      </c>
      <c r="C1581" t="s">
        <v>164</v>
      </c>
      <c r="D1581">
        <v>0</v>
      </c>
      <c r="E1581" t="s">
        <v>165</v>
      </c>
      <c r="F1581" t="s">
        <v>34</v>
      </c>
      <c r="G1581" t="s">
        <v>166</v>
      </c>
      <c r="H1581">
        <v>1</v>
      </c>
      <c r="I1581">
        <v>18.62</v>
      </c>
      <c r="J1581">
        <v>20.71</v>
      </c>
      <c r="K1581">
        <v>9.3490000000000002</v>
      </c>
      <c r="L1581">
        <v>11.439</v>
      </c>
      <c r="M1581">
        <v>36848</v>
      </c>
      <c r="N1581" t="s">
        <v>167</v>
      </c>
      <c r="P1581">
        <v>2.2869999999999999</v>
      </c>
      <c r="V1581" t="s">
        <v>35</v>
      </c>
      <c r="W1581" s="1">
        <v>39204</v>
      </c>
      <c r="X1581">
        <v>20070502</v>
      </c>
      <c r="Y1581">
        <v>0.98792899999999995</v>
      </c>
      <c r="AB1581">
        <v>-0.272241231822069</v>
      </c>
      <c r="AI1581" s="2">
        <f t="shared" si="96"/>
        <v>39204</v>
      </c>
      <c r="AJ1581">
        <f t="shared" si="97"/>
        <v>4.5852918100000153</v>
      </c>
      <c r="AK1581">
        <f t="shared" si="98"/>
        <v>4.5852918100000153</v>
      </c>
      <c r="AL1581" s="3">
        <f>Sheet2!$Q$35</f>
        <v>10.235623914817568</v>
      </c>
      <c r="AM1581" s="3">
        <f>Sheet2!$Q$37</f>
        <v>7.8277745832156471</v>
      </c>
      <c r="AN1581" s="3">
        <f>Sheet2!$Q$39</f>
        <v>3.8789864960000009</v>
      </c>
      <c r="AU1581">
        <f t="shared" si="99"/>
        <v>3.2643108553483888E-2</v>
      </c>
      <c r="AV1581">
        <f>VLOOKUP(AI1581,Sheet3!C1613:F4904,4,FALSE)</f>
        <v>272.90076681998238</v>
      </c>
    </row>
    <row r="1582" spans="1:48">
      <c r="A1582">
        <v>62004456</v>
      </c>
      <c r="B1582">
        <v>110</v>
      </c>
      <c r="C1582" t="s">
        <v>164</v>
      </c>
      <c r="D1582">
        <v>0</v>
      </c>
      <c r="E1582" t="s">
        <v>165</v>
      </c>
      <c r="F1582" t="s">
        <v>34</v>
      </c>
      <c r="G1582" t="s">
        <v>166</v>
      </c>
      <c r="H1582">
        <v>1</v>
      </c>
      <c r="I1582">
        <v>18.62</v>
      </c>
      <c r="J1582">
        <v>20.71</v>
      </c>
      <c r="K1582">
        <v>9.3490000000000002</v>
      </c>
      <c r="L1582">
        <v>11.439</v>
      </c>
      <c r="M1582">
        <v>36848</v>
      </c>
      <c r="N1582" t="s">
        <v>167</v>
      </c>
      <c r="P1582">
        <v>2.2869999999999999</v>
      </c>
      <c r="V1582" t="s">
        <v>35</v>
      </c>
      <c r="W1582" s="1">
        <v>39206</v>
      </c>
      <c r="X1582">
        <v>20070504</v>
      </c>
      <c r="Y1582">
        <v>0.99119500000000005</v>
      </c>
      <c r="AB1582">
        <v>-0.44685628742515399</v>
      </c>
      <c r="AI1582" s="2">
        <f t="shared" si="96"/>
        <v>39206</v>
      </c>
      <c r="AJ1582">
        <f t="shared" si="97"/>
        <v>4.3105885500000056</v>
      </c>
      <c r="AK1582">
        <f t="shared" si="98"/>
        <v>4.3105885500000056</v>
      </c>
      <c r="AL1582" s="3">
        <f>Sheet2!$Q$35</f>
        <v>10.235623914817568</v>
      </c>
      <c r="AM1582" s="3">
        <f>Sheet2!$Q$37</f>
        <v>7.8277745832156471</v>
      </c>
      <c r="AN1582" s="3">
        <f>Sheet2!$Q$39</f>
        <v>3.8789864960000009</v>
      </c>
      <c r="AU1582">
        <f t="shared" si="99"/>
        <v>3.0687471113655121E-2</v>
      </c>
      <c r="AV1582">
        <f>VLOOKUP(AI1582,Sheet3!C1614:F4905,4,FALSE)</f>
        <v>224.7959847143832</v>
      </c>
    </row>
    <row r="1583" spans="1:48">
      <c r="A1583">
        <v>62077299</v>
      </c>
      <c r="B1583">
        <v>110</v>
      </c>
      <c r="C1583" t="s">
        <v>164</v>
      </c>
      <c r="D1583">
        <v>0</v>
      </c>
      <c r="E1583" t="s">
        <v>165</v>
      </c>
      <c r="F1583" t="s">
        <v>34</v>
      </c>
      <c r="G1583" t="s">
        <v>166</v>
      </c>
      <c r="H1583">
        <v>1</v>
      </c>
      <c r="I1583">
        <v>18.62</v>
      </c>
      <c r="J1583">
        <v>20.71</v>
      </c>
      <c r="K1583">
        <v>9.3490000000000002</v>
      </c>
      <c r="L1583">
        <v>11.439</v>
      </c>
      <c r="M1583">
        <v>36848</v>
      </c>
      <c r="N1583" t="s">
        <v>167</v>
      </c>
      <c r="P1583">
        <v>2.2869999999999999</v>
      </c>
      <c r="V1583" t="s">
        <v>35</v>
      </c>
      <c r="W1583" s="1">
        <v>39207</v>
      </c>
      <c r="X1583">
        <v>20070505</v>
      </c>
      <c r="Y1583">
        <v>0.99119500000000005</v>
      </c>
      <c r="AB1583">
        <v>-0.44685628742515399</v>
      </c>
      <c r="AI1583" s="2">
        <f t="shared" si="96"/>
        <v>39207</v>
      </c>
      <c r="AJ1583">
        <f t="shared" si="97"/>
        <v>4.3105885500000056</v>
      </c>
      <c r="AK1583">
        <f t="shared" si="98"/>
        <v>4.3105885500000056</v>
      </c>
      <c r="AL1583" s="3">
        <f>Sheet2!$Q$35</f>
        <v>10.235623914817568</v>
      </c>
      <c r="AM1583" s="3">
        <f>Sheet2!$Q$37</f>
        <v>7.8277745832156471</v>
      </c>
      <c r="AN1583" s="3">
        <f>Sheet2!$Q$39</f>
        <v>3.8789864960000009</v>
      </c>
      <c r="AU1583">
        <f t="shared" si="99"/>
        <v>3.0687471113655121E-2</v>
      </c>
      <c r="AV1583">
        <f>VLOOKUP(AI1583,Sheet3!C1615:F4906,4,FALSE)</f>
        <v>197.8743098982894</v>
      </c>
    </row>
    <row r="1584" spans="1:48">
      <c r="A1584">
        <v>62164396</v>
      </c>
      <c r="B1584">
        <v>110</v>
      </c>
      <c r="C1584" t="s">
        <v>164</v>
      </c>
      <c r="D1584">
        <v>0</v>
      </c>
      <c r="E1584" t="s">
        <v>165</v>
      </c>
      <c r="F1584" t="s">
        <v>34</v>
      </c>
      <c r="G1584" t="s">
        <v>166</v>
      </c>
      <c r="H1584">
        <v>1</v>
      </c>
      <c r="I1584">
        <v>18.62</v>
      </c>
      <c r="J1584">
        <v>20.71</v>
      </c>
      <c r="K1584">
        <v>9.3490000000000002</v>
      </c>
      <c r="L1584">
        <v>11.439</v>
      </c>
      <c r="M1584">
        <v>36848</v>
      </c>
      <c r="N1584" t="s">
        <v>167</v>
      </c>
      <c r="P1584">
        <v>2.2869999999999999</v>
      </c>
      <c r="V1584" t="s">
        <v>35</v>
      </c>
      <c r="W1584" s="1">
        <v>39208</v>
      </c>
      <c r="X1584">
        <v>20070506</v>
      </c>
      <c r="Y1584">
        <v>0.99345499999999998</v>
      </c>
      <c r="AB1584">
        <v>-0.567686056458512</v>
      </c>
      <c r="AI1584" s="2">
        <f t="shared" si="96"/>
        <v>39208</v>
      </c>
      <c r="AJ1584">
        <f t="shared" si="97"/>
        <v>4.1204999500000099</v>
      </c>
      <c r="AK1584">
        <f t="shared" si="98"/>
        <v>4.1204999500000099</v>
      </c>
      <c r="AL1584" s="3">
        <f>Sheet2!$Q$35</f>
        <v>10.235623914817568</v>
      </c>
      <c r="AM1584" s="3">
        <f>Sheet2!$Q$37</f>
        <v>7.8277745832156471</v>
      </c>
      <c r="AN1584" s="3">
        <f>Sheet2!$Q$39</f>
        <v>3.8789864960000009</v>
      </c>
      <c r="AU1584">
        <f t="shared" si="99"/>
        <v>2.9334213117937807E-2</v>
      </c>
      <c r="AV1584">
        <f>VLOOKUP(AI1584,Sheet3!C1616:F4907,4,FALSE)</f>
        <v>181.29622593258952</v>
      </c>
    </row>
    <row r="1585" spans="1:48">
      <c r="A1585">
        <v>62240553</v>
      </c>
      <c r="B1585">
        <v>110</v>
      </c>
      <c r="C1585" t="s">
        <v>164</v>
      </c>
      <c r="D1585">
        <v>0</v>
      </c>
      <c r="E1585" t="s">
        <v>165</v>
      </c>
      <c r="F1585" t="s">
        <v>34</v>
      </c>
      <c r="G1585" t="s">
        <v>166</v>
      </c>
      <c r="H1585">
        <v>1</v>
      </c>
      <c r="I1585">
        <v>18.62</v>
      </c>
      <c r="J1585">
        <v>20.71</v>
      </c>
      <c r="K1585">
        <v>9.3490000000000002</v>
      </c>
      <c r="L1585">
        <v>11.439</v>
      </c>
      <c r="M1585">
        <v>36848</v>
      </c>
      <c r="N1585" t="s">
        <v>167</v>
      </c>
      <c r="P1585">
        <v>2.2869999999999999</v>
      </c>
      <c r="V1585" t="s">
        <v>35</v>
      </c>
      <c r="W1585" s="1">
        <v>39210</v>
      </c>
      <c r="X1585">
        <v>20070508</v>
      </c>
      <c r="Y1585">
        <v>0.98998799999999998</v>
      </c>
      <c r="AB1585">
        <v>-0.38232463644140402</v>
      </c>
      <c r="AI1585" s="2">
        <f t="shared" si="96"/>
        <v>39210</v>
      </c>
      <c r="AJ1585">
        <f t="shared" si="97"/>
        <v>4.4121093200000132</v>
      </c>
      <c r="AK1585">
        <f t="shared" si="98"/>
        <v>4.4121093200000132</v>
      </c>
      <c r="AL1585" s="3">
        <f>Sheet2!$Q$35</f>
        <v>10.235623914817568</v>
      </c>
      <c r="AM1585" s="3">
        <f>Sheet2!$Q$37</f>
        <v>7.8277745832156471</v>
      </c>
      <c r="AN1585" s="3">
        <f>Sheet2!$Q$39</f>
        <v>3.8789864960000009</v>
      </c>
      <c r="AU1585">
        <f t="shared" si="99"/>
        <v>3.141020668924404E-2</v>
      </c>
      <c r="AV1585">
        <f>VLOOKUP(AI1585,Sheet3!C1617:F4908,4,FALSE)</f>
        <v>157.20841162345297</v>
      </c>
    </row>
    <row r="1586" spans="1:48">
      <c r="A1586">
        <v>62314787</v>
      </c>
      <c r="B1586">
        <v>110</v>
      </c>
      <c r="C1586" t="s">
        <v>164</v>
      </c>
      <c r="D1586">
        <v>0</v>
      </c>
      <c r="E1586" t="s">
        <v>165</v>
      </c>
      <c r="F1586" t="s">
        <v>34</v>
      </c>
      <c r="G1586" t="s">
        <v>166</v>
      </c>
      <c r="H1586">
        <v>1</v>
      </c>
      <c r="I1586">
        <v>18.62</v>
      </c>
      <c r="J1586">
        <v>20.71</v>
      </c>
      <c r="K1586">
        <v>9.3490000000000002</v>
      </c>
      <c r="L1586">
        <v>11.439</v>
      </c>
      <c r="M1586">
        <v>36848</v>
      </c>
      <c r="N1586" t="s">
        <v>167</v>
      </c>
      <c r="P1586">
        <v>2.2869999999999999</v>
      </c>
      <c r="V1586" t="s">
        <v>35</v>
      </c>
      <c r="W1586" s="1">
        <v>39211</v>
      </c>
      <c r="X1586">
        <v>20070509</v>
      </c>
      <c r="Y1586">
        <v>0.99131899999999995</v>
      </c>
      <c r="AB1586">
        <v>-0.45348588537211199</v>
      </c>
      <c r="AI1586" s="2">
        <f t="shared" si="96"/>
        <v>39211</v>
      </c>
      <c r="AJ1586">
        <f t="shared" si="97"/>
        <v>4.3001589100000075</v>
      </c>
      <c r="AK1586">
        <f t="shared" si="98"/>
        <v>4.3001589100000075</v>
      </c>
      <c r="AL1586" s="3">
        <f>Sheet2!$Q$35</f>
        <v>10.235623914817568</v>
      </c>
      <c r="AM1586" s="3">
        <f>Sheet2!$Q$37</f>
        <v>7.8277745832156471</v>
      </c>
      <c r="AN1586" s="3">
        <f>Sheet2!$Q$39</f>
        <v>3.8789864960000009</v>
      </c>
      <c r="AU1586">
        <f t="shared" si="99"/>
        <v>3.0613221559907814E-2</v>
      </c>
      <c r="AV1586">
        <f>VLOOKUP(AI1586,Sheet3!C1618:F4909,4,FALSE)</f>
        <v>146.65228123503726</v>
      </c>
    </row>
    <row r="1587" spans="1:48">
      <c r="A1587">
        <v>91134305</v>
      </c>
      <c r="B1587">
        <v>110</v>
      </c>
      <c r="C1587" t="s">
        <v>164</v>
      </c>
      <c r="D1587">
        <v>0</v>
      </c>
      <c r="E1587" t="s">
        <v>165</v>
      </c>
      <c r="F1587" t="s">
        <v>34</v>
      </c>
      <c r="G1587" t="s">
        <v>166</v>
      </c>
      <c r="H1587">
        <v>1</v>
      </c>
      <c r="I1587">
        <v>18.62</v>
      </c>
      <c r="J1587">
        <v>20.71</v>
      </c>
      <c r="K1587">
        <v>9.3490000000000002</v>
      </c>
      <c r="L1587">
        <v>11.439</v>
      </c>
      <c r="M1587">
        <v>36848</v>
      </c>
      <c r="N1587" t="s">
        <v>167</v>
      </c>
      <c r="P1587">
        <v>2.2869999999999999</v>
      </c>
      <c r="V1587" t="s">
        <v>35</v>
      </c>
      <c r="W1587" s="1">
        <v>39213</v>
      </c>
      <c r="X1587">
        <v>20070511</v>
      </c>
      <c r="Y1587">
        <v>0.98302900000000004</v>
      </c>
      <c r="AB1587">
        <v>-1.0265183917882901E-2</v>
      </c>
      <c r="AI1587" s="2">
        <f t="shared" si="96"/>
        <v>39213</v>
      </c>
      <c r="AJ1587">
        <f t="shared" si="97"/>
        <v>4.9974308099999973</v>
      </c>
      <c r="AK1587">
        <f t="shared" si="98"/>
        <v>4.9974308099999973</v>
      </c>
      <c r="AL1587" s="3">
        <f>Sheet2!$Q$35</f>
        <v>10.235623914817568</v>
      </c>
      <c r="AM1587" s="3">
        <f>Sheet2!$Q$37</f>
        <v>7.8277745832156471</v>
      </c>
      <c r="AN1587" s="3">
        <f>Sheet2!$Q$39</f>
        <v>3.8789864960000009</v>
      </c>
      <c r="AU1587">
        <f t="shared" si="99"/>
        <v>3.5577163499950569E-2</v>
      </c>
      <c r="AV1587">
        <f>VLOOKUP(AI1587,Sheet3!C1619:F4910,4,FALSE)</f>
        <v>131.91620659885959</v>
      </c>
    </row>
    <row r="1588" spans="1:48">
      <c r="A1588">
        <v>62446306</v>
      </c>
      <c r="B1588">
        <v>110</v>
      </c>
      <c r="C1588" t="s">
        <v>164</v>
      </c>
      <c r="D1588">
        <v>0</v>
      </c>
      <c r="E1588" t="s">
        <v>165</v>
      </c>
      <c r="F1588" t="s">
        <v>34</v>
      </c>
      <c r="G1588" t="s">
        <v>166</v>
      </c>
      <c r="H1588">
        <v>1</v>
      </c>
      <c r="I1588">
        <v>18.62</v>
      </c>
      <c r="J1588">
        <v>20.71</v>
      </c>
      <c r="K1588">
        <v>9.3490000000000002</v>
      </c>
      <c r="L1588">
        <v>11.439</v>
      </c>
      <c r="M1588">
        <v>36848</v>
      </c>
      <c r="N1588" t="s">
        <v>167</v>
      </c>
      <c r="P1588">
        <v>2.2869999999999999</v>
      </c>
      <c r="V1588" t="s">
        <v>35</v>
      </c>
      <c r="W1588" s="1">
        <v>39214</v>
      </c>
      <c r="X1588">
        <v>20070512</v>
      </c>
      <c r="Y1588">
        <v>0.98618399999999995</v>
      </c>
      <c r="AB1588">
        <v>-0.178945680068434</v>
      </c>
      <c r="AI1588" s="2">
        <f t="shared" si="96"/>
        <v>39214</v>
      </c>
      <c r="AJ1588">
        <f t="shared" si="97"/>
        <v>4.7320637600000168</v>
      </c>
      <c r="AK1588">
        <f t="shared" si="98"/>
        <v>4.7320637600000168</v>
      </c>
      <c r="AL1588" s="3">
        <f>Sheet2!$Q$35</f>
        <v>10.235623914817568</v>
      </c>
      <c r="AM1588" s="3">
        <f>Sheet2!$Q$37</f>
        <v>7.8277745832156471</v>
      </c>
      <c r="AN1588" s="3">
        <f>Sheet2!$Q$39</f>
        <v>3.8789864960000009</v>
      </c>
      <c r="AU1588">
        <f t="shared" si="99"/>
        <v>3.3687991386460343E-2</v>
      </c>
      <c r="AV1588">
        <f>VLOOKUP(AI1588,Sheet3!C1620:F4911,4,FALSE)</f>
        <v>127.24033676238015</v>
      </c>
    </row>
    <row r="1589" spans="1:48">
      <c r="A1589">
        <v>62515824</v>
      </c>
      <c r="B1589">
        <v>110</v>
      </c>
      <c r="C1589" t="s">
        <v>164</v>
      </c>
      <c r="D1589">
        <v>0</v>
      </c>
      <c r="E1589" t="s">
        <v>165</v>
      </c>
      <c r="F1589" t="s">
        <v>34</v>
      </c>
      <c r="G1589" t="s">
        <v>166</v>
      </c>
      <c r="H1589">
        <v>1</v>
      </c>
      <c r="I1589">
        <v>18.62</v>
      </c>
      <c r="J1589">
        <v>20.71</v>
      </c>
      <c r="K1589">
        <v>9.3490000000000002</v>
      </c>
      <c r="L1589">
        <v>11.439</v>
      </c>
      <c r="M1589">
        <v>36848</v>
      </c>
      <c r="N1589" t="s">
        <v>167</v>
      </c>
      <c r="P1589">
        <v>2.2869999999999999</v>
      </c>
      <c r="V1589" t="s">
        <v>35</v>
      </c>
      <c r="W1589" s="1">
        <v>39215</v>
      </c>
      <c r="X1589">
        <v>20070513</v>
      </c>
      <c r="Y1589">
        <v>0.98552700000000004</v>
      </c>
      <c r="AB1589">
        <v>-0.143819503849448</v>
      </c>
      <c r="AI1589" s="2">
        <f t="shared" si="96"/>
        <v>39215</v>
      </c>
      <c r="AJ1589">
        <f t="shared" si="97"/>
        <v>4.7873240300000077</v>
      </c>
      <c r="AK1589">
        <f t="shared" si="98"/>
        <v>4.7873240300000077</v>
      </c>
      <c r="AL1589" s="3">
        <f>Sheet2!$Q$35</f>
        <v>10.235623914817568</v>
      </c>
      <c r="AM1589" s="3">
        <f>Sheet2!$Q$37</f>
        <v>7.8277745832156471</v>
      </c>
      <c r="AN1589" s="3">
        <f>Sheet2!$Q$39</f>
        <v>3.8789864960000009</v>
      </c>
      <c r="AU1589">
        <f t="shared" si="99"/>
        <v>3.4081394263976335E-2</v>
      </c>
      <c r="AV1589">
        <f>VLOOKUP(AI1589,Sheet3!C1621:F4912,4,FALSE)</f>
        <v>121.6434622611396</v>
      </c>
    </row>
    <row r="1590" spans="1:48">
      <c r="A1590">
        <v>62574941</v>
      </c>
      <c r="B1590">
        <v>110</v>
      </c>
      <c r="C1590" t="s">
        <v>164</v>
      </c>
      <c r="D1590">
        <v>0</v>
      </c>
      <c r="E1590" t="s">
        <v>165</v>
      </c>
      <c r="F1590" t="s">
        <v>34</v>
      </c>
      <c r="G1590" t="s">
        <v>166</v>
      </c>
      <c r="H1590">
        <v>1</v>
      </c>
      <c r="I1590">
        <v>18.62</v>
      </c>
      <c r="J1590">
        <v>20.71</v>
      </c>
      <c r="K1590">
        <v>9.3490000000000002</v>
      </c>
      <c r="L1590">
        <v>11.439</v>
      </c>
      <c r="M1590">
        <v>36848</v>
      </c>
      <c r="N1590" t="s">
        <v>167</v>
      </c>
      <c r="P1590">
        <v>2.2869999999999999</v>
      </c>
      <c r="V1590" t="s">
        <v>35</v>
      </c>
      <c r="W1590" s="1">
        <v>39216</v>
      </c>
      <c r="X1590">
        <v>20070514</v>
      </c>
      <c r="Y1590">
        <v>0.97786399999999996</v>
      </c>
      <c r="AB1590">
        <v>0.26587895637296899</v>
      </c>
      <c r="AI1590" s="2">
        <f t="shared" si="96"/>
        <v>39216</v>
      </c>
      <c r="AJ1590">
        <f t="shared" si="97"/>
        <v>5.4318589600000138</v>
      </c>
      <c r="AK1590">
        <f t="shared" si="98"/>
        <v>5.4318589600000138</v>
      </c>
      <c r="AL1590" s="3">
        <f>Sheet2!$Q$35</f>
        <v>10.235623914817568</v>
      </c>
      <c r="AM1590" s="3">
        <f>Sheet2!$Q$37</f>
        <v>7.8277745832156471</v>
      </c>
      <c r="AN1590" s="3">
        <f>Sheet2!$Q$39</f>
        <v>3.8789864960000009</v>
      </c>
      <c r="AU1590">
        <f t="shared" si="99"/>
        <v>3.8669896928216207E-2</v>
      </c>
      <c r="AV1590">
        <f>VLOOKUP(AI1590,Sheet3!C1622:F4913,4,FALSE)</f>
        <v>114.70050401909435</v>
      </c>
    </row>
    <row r="1591" spans="1:48">
      <c r="A1591">
        <v>62643387</v>
      </c>
      <c r="B1591">
        <v>110</v>
      </c>
      <c r="C1591" t="s">
        <v>164</v>
      </c>
      <c r="D1591">
        <v>0</v>
      </c>
      <c r="E1591" t="s">
        <v>165</v>
      </c>
      <c r="F1591" t="s">
        <v>34</v>
      </c>
      <c r="G1591" t="s">
        <v>166</v>
      </c>
      <c r="H1591">
        <v>1</v>
      </c>
      <c r="I1591">
        <v>18.62</v>
      </c>
      <c r="J1591">
        <v>20.71</v>
      </c>
      <c r="K1591">
        <v>9.3490000000000002</v>
      </c>
      <c r="L1591">
        <v>11.439</v>
      </c>
      <c r="M1591">
        <v>36848</v>
      </c>
      <c r="N1591" t="s">
        <v>167</v>
      </c>
      <c r="P1591">
        <v>2.2869999999999999</v>
      </c>
      <c r="V1591" t="s">
        <v>35</v>
      </c>
      <c r="W1591" s="1">
        <v>39217</v>
      </c>
      <c r="X1591">
        <v>20070515</v>
      </c>
      <c r="Y1591">
        <v>0.98152600000000001</v>
      </c>
      <c r="AB1591">
        <v>7.0091958939261706E-2</v>
      </c>
      <c r="AI1591" s="2">
        <f t="shared" si="96"/>
        <v>39217</v>
      </c>
      <c r="AJ1591">
        <f t="shared" si="97"/>
        <v>5.1238481400000069</v>
      </c>
      <c r="AK1591">
        <f t="shared" si="98"/>
        <v>5.1238481400000069</v>
      </c>
      <c r="AL1591" s="3">
        <f>Sheet2!$Q$35</f>
        <v>10.235623914817568</v>
      </c>
      <c r="AM1591" s="3">
        <f>Sheet2!$Q$37</f>
        <v>7.8277745832156471</v>
      </c>
      <c r="AN1591" s="3">
        <f>Sheet2!$Q$39</f>
        <v>3.8789864960000009</v>
      </c>
      <c r="AU1591">
        <f t="shared" si="99"/>
        <v>3.6477139945775047E-2</v>
      </c>
      <c r="AV1591">
        <f>VLOOKUP(AI1591,Sheet3!C1623:F4914,4,FALSE)</f>
        <v>105.27791783346153</v>
      </c>
    </row>
    <row r="1592" spans="1:48">
      <c r="A1592">
        <v>62711245</v>
      </c>
      <c r="B1592">
        <v>110</v>
      </c>
      <c r="C1592" t="s">
        <v>164</v>
      </c>
      <c r="D1592">
        <v>0</v>
      </c>
      <c r="E1592" t="s">
        <v>165</v>
      </c>
      <c r="F1592" t="s">
        <v>34</v>
      </c>
      <c r="G1592" t="s">
        <v>166</v>
      </c>
      <c r="H1592">
        <v>1</v>
      </c>
      <c r="I1592">
        <v>18.62</v>
      </c>
      <c r="J1592">
        <v>20.71</v>
      </c>
      <c r="K1592">
        <v>9.3490000000000002</v>
      </c>
      <c r="L1592">
        <v>11.439</v>
      </c>
      <c r="M1592">
        <v>36848</v>
      </c>
      <c r="N1592" t="s">
        <v>167</v>
      </c>
      <c r="P1592">
        <v>2.2869999999999999</v>
      </c>
      <c r="V1592" t="s">
        <v>35</v>
      </c>
      <c r="W1592" s="1">
        <v>39218</v>
      </c>
      <c r="X1592">
        <v>20070516</v>
      </c>
      <c r="Y1592">
        <v>0.98153000000000001</v>
      </c>
      <c r="AB1592">
        <v>6.9878100940972396E-2</v>
      </c>
      <c r="AI1592" s="2">
        <f t="shared" si="96"/>
        <v>39218</v>
      </c>
      <c r="AJ1592">
        <f t="shared" si="97"/>
        <v>5.1235117000000088</v>
      </c>
      <c r="AK1592">
        <f t="shared" si="98"/>
        <v>5.1235117000000088</v>
      </c>
      <c r="AL1592" s="3">
        <f>Sheet2!$Q$35</f>
        <v>10.235623914817568</v>
      </c>
      <c r="AM1592" s="3">
        <f>Sheet2!$Q$37</f>
        <v>7.8277745832156471</v>
      </c>
      <c r="AN1592" s="3">
        <f>Sheet2!$Q$39</f>
        <v>3.8789864960000009</v>
      </c>
      <c r="AU1592">
        <f t="shared" si="99"/>
        <v>3.6474744798879986E-2</v>
      </c>
      <c r="AV1592">
        <f>VLOOKUP(AI1592,Sheet3!C1624:F4915,4,FALSE)</f>
        <v>95.997024673176554</v>
      </c>
    </row>
    <row r="1593" spans="1:48">
      <c r="A1593">
        <v>62776853</v>
      </c>
      <c r="B1593">
        <v>110</v>
      </c>
      <c r="C1593" t="s">
        <v>164</v>
      </c>
      <c r="D1593">
        <v>0</v>
      </c>
      <c r="E1593" t="s">
        <v>165</v>
      </c>
      <c r="F1593" t="s">
        <v>34</v>
      </c>
      <c r="G1593" t="s">
        <v>166</v>
      </c>
      <c r="H1593">
        <v>1</v>
      </c>
      <c r="I1593">
        <v>18.62</v>
      </c>
      <c r="J1593">
        <v>20.71</v>
      </c>
      <c r="K1593">
        <v>9.3490000000000002</v>
      </c>
      <c r="L1593">
        <v>11.439</v>
      </c>
      <c r="M1593">
        <v>36848</v>
      </c>
      <c r="N1593" t="s">
        <v>167</v>
      </c>
      <c r="P1593">
        <v>2.2869999999999999</v>
      </c>
      <c r="V1593" t="s">
        <v>35</v>
      </c>
      <c r="W1593" s="1">
        <v>39219</v>
      </c>
      <c r="X1593">
        <v>20070517</v>
      </c>
      <c r="Y1593">
        <v>0.97803700000000005</v>
      </c>
      <c r="AB1593">
        <v>0.256629597946959</v>
      </c>
      <c r="AI1593" s="2">
        <f t="shared" si="96"/>
        <v>39219</v>
      </c>
      <c r="AJ1593">
        <f t="shared" si="97"/>
        <v>5.4173079300000069</v>
      </c>
      <c r="AK1593">
        <f t="shared" si="98"/>
        <v>5.4173079300000069</v>
      </c>
      <c r="AL1593" s="3">
        <f>Sheet2!$Q$35</f>
        <v>10.235623914817568</v>
      </c>
      <c r="AM1593" s="3">
        <f>Sheet2!$Q$37</f>
        <v>7.8277745832156471</v>
      </c>
      <c r="AN1593" s="3">
        <f>Sheet2!$Q$39</f>
        <v>3.8789864960000009</v>
      </c>
      <c r="AU1593">
        <f t="shared" si="99"/>
        <v>3.8566306825004171E-2</v>
      </c>
      <c r="AV1593">
        <f>VLOOKUP(AI1593,Sheet3!C1625:F4916,4,FALSE)</f>
        <v>89.337452481827043</v>
      </c>
    </row>
    <row r="1594" spans="1:48">
      <c r="A1594">
        <v>62828008</v>
      </c>
      <c r="B1594">
        <v>110</v>
      </c>
      <c r="C1594" t="s">
        <v>164</v>
      </c>
      <c r="D1594">
        <v>0</v>
      </c>
      <c r="E1594" t="s">
        <v>165</v>
      </c>
      <c r="F1594" t="s">
        <v>34</v>
      </c>
      <c r="G1594" t="s">
        <v>166</v>
      </c>
      <c r="H1594">
        <v>1</v>
      </c>
      <c r="I1594">
        <v>18.62</v>
      </c>
      <c r="J1594">
        <v>20.71</v>
      </c>
      <c r="K1594">
        <v>9.3490000000000002</v>
      </c>
      <c r="L1594">
        <v>11.439</v>
      </c>
      <c r="M1594">
        <v>36848</v>
      </c>
      <c r="N1594" t="s">
        <v>167</v>
      </c>
      <c r="P1594">
        <v>2.2869999999999999</v>
      </c>
      <c r="V1594" t="s">
        <v>35</v>
      </c>
      <c r="W1594" s="1">
        <v>39220</v>
      </c>
      <c r="X1594">
        <v>20070518</v>
      </c>
      <c r="Y1594">
        <v>0.98587400000000003</v>
      </c>
      <c r="AB1594">
        <v>-0.16237168520103001</v>
      </c>
      <c r="AI1594" s="2">
        <f t="shared" si="96"/>
        <v>39220</v>
      </c>
      <c r="AJ1594">
        <f t="shared" si="97"/>
        <v>4.758137860000005</v>
      </c>
      <c r="AK1594">
        <f t="shared" si="98"/>
        <v>4.758137860000005</v>
      </c>
      <c r="AL1594" s="3">
        <f>Sheet2!$Q$35</f>
        <v>10.235623914817568</v>
      </c>
      <c r="AM1594" s="3">
        <f>Sheet2!$Q$37</f>
        <v>7.8277745832156471</v>
      </c>
      <c r="AN1594" s="3">
        <f>Sheet2!$Q$39</f>
        <v>3.8789864960000009</v>
      </c>
      <c r="AU1594">
        <f t="shared" si="99"/>
        <v>3.3873615270828564E-2</v>
      </c>
      <c r="AV1594">
        <f>VLOOKUP(AI1594,Sheet3!C1626:F4917,4,FALSE)</f>
        <v>85.511740797434769</v>
      </c>
    </row>
    <row r="1595" spans="1:48">
      <c r="A1595">
        <v>62892962</v>
      </c>
      <c r="B1595">
        <v>110</v>
      </c>
      <c r="C1595" t="s">
        <v>164</v>
      </c>
      <c r="D1595">
        <v>0</v>
      </c>
      <c r="E1595" t="s">
        <v>165</v>
      </c>
      <c r="F1595" t="s">
        <v>34</v>
      </c>
      <c r="G1595" t="s">
        <v>166</v>
      </c>
      <c r="H1595">
        <v>1</v>
      </c>
      <c r="I1595">
        <v>18.62</v>
      </c>
      <c r="J1595">
        <v>20.71</v>
      </c>
      <c r="K1595">
        <v>9.3490000000000002</v>
      </c>
      <c r="L1595">
        <v>11.439</v>
      </c>
      <c r="M1595">
        <v>36848</v>
      </c>
      <c r="N1595" t="s">
        <v>167</v>
      </c>
      <c r="P1595">
        <v>2.2869999999999999</v>
      </c>
      <c r="V1595" t="s">
        <v>35</v>
      </c>
      <c r="W1595" s="1">
        <v>39221</v>
      </c>
      <c r="X1595">
        <v>20070519</v>
      </c>
      <c r="Y1595">
        <v>0.98544799999999999</v>
      </c>
      <c r="AB1595">
        <v>-0.13959580838323499</v>
      </c>
      <c r="AI1595" s="2">
        <f t="shared" si="96"/>
        <v>39221</v>
      </c>
      <c r="AJ1595">
        <f t="shared" si="97"/>
        <v>4.7939687200000094</v>
      </c>
      <c r="AK1595">
        <f t="shared" si="98"/>
        <v>4.7939687200000094</v>
      </c>
      <c r="AL1595" s="3">
        <f>Sheet2!$Q$35</f>
        <v>10.235623914817568</v>
      </c>
      <c r="AM1595" s="3">
        <f>Sheet2!$Q$37</f>
        <v>7.8277745832156471</v>
      </c>
      <c r="AN1595" s="3">
        <f>Sheet2!$Q$39</f>
        <v>3.8789864960000009</v>
      </c>
      <c r="AU1595">
        <f t="shared" si="99"/>
        <v>3.4128698415154077E-2</v>
      </c>
      <c r="AV1595">
        <f>VLOOKUP(AI1595,Sheet3!C1627:F4918,4,FALSE)</f>
        <v>81.615182600368556</v>
      </c>
    </row>
    <row r="1596" spans="1:48">
      <c r="A1596">
        <v>62961376</v>
      </c>
      <c r="B1596">
        <v>110</v>
      </c>
      <c r="C1596" t="s">
        <v>164</v>
      </c>
      <c r="D1596">
        <v>0</v>
      </c>
      <c r="E1596" t="s">
        <v>165</v>
      </c>
      <c r="F1596" t="s">
        <v>34</v>
      </c>
      <c r="G1596" t="s">
        <v>166</v>
      </c>
      <c r="H1596">
        <v>1</v>
      </c>
      <c r="I1596">
        <v>18.62</v>
      </c>
      <c r="J1596">
        <v>20.71</v>
      </c>
      <c r="K1596">
        <v>9.3490000000000002</v>
      </c>
      <c r="L1596">
        <v>11.439</v>
      </c>
      <c r="M1596">
        <v>36848</v>
      </c>
      <c r="N1596" t="s">
        <v>167</v>
      </c>
      <c r="P1596">
        <v>2.2869999999999999</v>
      </c>
      <c r="V1596" t="s">
        <v>35</v>
      </c>
      <c r="W1596" s="1">
        <v>39222</v>
      </c>
      <c r="X1596">
        <v>20070520</v>
      </c>
      <c r="Y1596">
        <v>0.98150499999999996</v>
      </c>
      <c r="AB1596">
        <v>7.1214713430282295E-2</v>
      </c>
      <c r="AI1596" s="2">
        <f t="shared" si="96"/>
        <v>39222</v>
      </c>
      <c r="AJ1596">
        <f t="shared" si="97"/>
        <v>5.1256144500000147</v>
      </c>
      <c r="AK1596">
        <f t="shared" si="98"/>
        <v>5.1256144500000147</v>
      </c>
      <c r="AL1596" s="3">
        <f>Sheet2!$Q$35</f>
        <v>10.235623914817568</v>
      </c>
      <c r="AM1596" s="3">
        <f>Sheet2!$Q$37</f>
        <v>7.8277745832156471</v>
      </c>
      <c r="AN1596" s="3">
        <f>Sheet2!$Q$39</f>
        <v>3.8789864960000009</v>
      </c>
      <c r="AU1596">
        <f t="shared" si="99"/>
        <v>3.6489714466974243E-2</v>
      </c>
      <c r="AV1596">
        <f>VLOOKUP(AI1596,Sheet3!C1628:F4919,4,FALSE)</f>
        <v>77.293545327258769</v>
      </c>
    </row>
    <row r="1597" spans="1:48">
      <c r="A1597">
        <v>63028298</v>
      </c>
      <c r="B1597">
        <v>110</v>
      </c>
      <c r="C1597" t="s">
        <v>164</v>
      </c>
      <c r="D1597">
        <v>0</v>
      </c>
      <c r="E1597" t="s">
        <v>165</v>
      </c>
      <c r="F1597" t="s">
        <v>34</v>
      </c>
      <c r="G1597" t="s">
        <v>166</v>
      </c>
      <c r="H1597">
        <v>1</v>
      </c>
      <c r="I1597">
        <v>18.62</v>
      </c>
      <c r="J1597">
        <v>20.71</v>
      </c>
      <c r="K1597">
        <v>9.3490000000000002</v>
      </c>
      <c r="L1597">
        <v>11.439</v>
      </c>
      <c r="M1597">
        <v>36848</v>
      </c>
      <c r="N1597" t="s">
        <v>167</v>
      </c>
      <c r="P1597">
        <v>2.2869999999999999</v>
      </c>
      <c r="V1597" t="s">
        <v>35</v>
      </c>
      <c r="W1597" s="1">
        <v>39223</v>
      </c>
      <c r="X1597">
        <v>20070521</v>
      </c>
      <c r="Y1597">
        <v>0.985209</v>
      </c>
      <c r="AB1597">
        <v>-0.12681779298546</v>
      </c>
      <c r="AI1597" s="2">
        <f t="shared" si="96"/>
        <v>39223</v>
      </c>
      <c r="AJ1597">
        <f t="shared" si="97"/>
        <v>4.8140710100000064</v>
      </c>
      <c r="AK1597">
        <f t="shared" si="98"/>
        <v>4.8140710100000064</v>
      </c>
      <c r="AL1597" s="3">
        <f>Sheet2!$Q$35</f>
        <v>10.235623914817568</v>
      </c>
      <c r="AM1597" s="3">
        <f>Sheet2!$Q$37</f>
        <v>7.8277745832156471</v>
      </c>
      <c r="AN1597" s="3">
        <f>Sheet2!$Q$39</f>
        <v>3.8789864960000009</v>
      </c>
      <c r="AU1597">
        <f t="shared" si="99"/>
        <v>3.4271808442134788E-2</v>
      </c>
      <c r="AV1597">
        <f>VLOOKUP(AI1597,Sheet3!C1629:F4920,4,FALSE)</f>
        <v>72.475982465431457</v>
      </c>
    </row>
    <row r="1598" spans="1:48">
      <c r="A1598">
        <v>63101135</v>
      </c>
      <c r="B1598">
        <v>110</v>
      </c>
      <c r="C1598" t="s">
        <v>164</v>
      </c>
      <c r="D1598">
        <v>0</v>
      </c>
      <c r="E1598" t="s">
        <v>165</v>
      </c>
      <c r="F1598" t="s">
        <v>34</v>
      </c>
      <c r="G1598" t="s">
        <v>166</v>
      </c>
      <c r="H1598">
        <v>1</v>
      </c>
      <c r="I1598">
        <v>18.62</v>
      </c>
      <c r="J1598">
        <v>20.71</v>
      </c>
      <c r="K1598">
        <v>9.3490000000000002</v>
      </c>
      <c r="L1598">
        <v>11.439</v>
      </c>
      <c r="M1598">
        <v>36848</v>
      </c>
      <c r="N1598" t="s">
        <v>167</v>
      </c>
      <c r="P1598">
        <v>2.2869999999999999</v>
      </c>
      <c r="V1598" t="s">
        <v>35</v>
      </c>
      <c r="W1598" s="1">
        <v>39224</v>
      </c>
      <c r="X1598">
        <v>20070522</v>
      </c>
      <c r="Y1598">
        <v>0.98862000000000005</v>
      </c>
      <c r="AB1598">
        <v>-0.30918520102652303</v>
      </c>
      <c r="AI1598" s="2">
        <f t="shared" si="96"/>
        <v>39224</v>
      </c>
      <c r="AJ1598">
        <f t="shared" si="97"/>
        <v>4.527171800000005</v>
      </c>
      <c r="AK1598">
        <f t="shared" si="98"/>
        <v>4.527171800000005</v>
      </c>
      <c r="AL1598" s="3">
        <f>Sheet2!$Q$35</f>
        <v>10.235623914817568</v>
      </c>
      <c r="AM1598" s="3">
        <f>Sheet2!$Q$37</f>
        <v>7.8277745832156471</v>
      </c>
      <c r="AN1598" s="3">
        <f>Sheet2!$Q$39</f>
        <v>3.8789864960000009</v>
      </c>
      <c r="AU1598">
        <f t="shared" si="99"/>
        <v>3.2229346927359612E-2</v>
      </c>
      <c r="AV1598">
        <f>VLOOKUP(AI1598,Sheet3!C1630:F4921,4,FALSE)</f>
        <v>67.304187040234495</v>
      </c>
    </row>
    <row r="1599" spans="1:48">
      <c r="A1599">
        <v>63164234</v>
      </c>
      <c r="B1599">
        <v>110</v>
      </c>
      <c r="C1599" t="s">
        <v>164</v>
      </c>
      <c r="D1599">
        <v>0</v>
      </c>
      <c r="E1599" t="s">
        <v>165</v>
      </c>
      <c r="F1599" t="s">
        <v>34</v>
      </c>
      <c r="G1599" t="s">
        <v>166</v>
      </c>
      <c r="H1599">
        <v>1</v>
      </c>
      <c r="I1599">
        <v>18.62</v>
      </c>
      <c r="J1599">
        <v>20.71</v>
      </c>
      <c r="K1599">
        <v>9.3490000000000002</v>
      </c>
      <c r="L1599">
        <v>11.439</v>
      </c>
      <c r="M1599">
        <v>36848</v>
      </c>
      <c r="N1599" t="s">
        <v>167</v>
      </c>
      <c r="P1599">
        <v>2.2869999999999999</v>
      </c>
      <c r="V1599" t="s">
        <v>35</v>
      </c>
      <c r="W1599" s="1">
        <v>39225</v>
      </c>
      <c r="X1599">
        <v>20070523</v>
      </c>
      <c r="Y1599">
        <v>0.99012900000000004</v>
      </c>
      <c r="AB1599">
        <v>-0.38986313088109897</v>
      </c>
      <c r="AI1599" s="2">
        <f t="shared" si="96"/>
        <v>39225</v>
      </c>
      <c r="AJ1599">
        <f t="shared" si="97"/>
        <v>4.4002498100000054</v>
      </c>
      <c r="AK1599">
        <f t="shared" si="98"/>
        <v>4.4002498100000054</v>
      </c>
      <c r="AL1599" s="3">
        <f>Sheet2!$Q$35</f>
        <v>10.235623914817568</v>
      </c>
      <c r="AM1599" s="3">
        <f>Sheet2!$Q$37</f>
        <v>7.8277745832156471</v>
      </c>
      <c r="AN1599" s="3">
        <f>Sheet2!$Q$39</f>
        <v>3.8789864960000009</v>
      </c>
      <c r="AU1599">
        <f t="shared" si="99"/>
        <v>3.1325777761192594E-2</v>
      </c>
      <c r="AV1599">
        <f>VLOOKUP(AI1599,Sheet3!C1631:F4922,4,FALSE)</f>
        <v>63.407628843168283</v>
      </c>
    </row>
    <row r="1600" spans="1:48">
      <c r="A1600">
        <v>63229618</v>
      </c>
      <c r="B1600">
        <v>110</v>
      </c>
      <c r="C1600" t="s">
        <v>164</v>
      </c>
      <c r="D1600">
        <v>0</v>
      </c>
      <c r="E1600" t="s">
        <v>165</v>
      </c>
      <c r="F1600" t="s">
        <v>34</v>
      </c>
      <c r="G1600" t="s">
        <v>166</v>
      </c>
      <c r="H1600">
        <v>1</v>
      </c>
      <c r="I1600">
        <v>18.62</v>
      </c>
      <c r="J1600">
        <v>20.71</v>
      </c>
      <c r="K1600">
        <v>9.3490000000000002</v>
      </c>
      <c r="L1600">
        <v>11.439</v>
      </c>
      <c r="M1600">
        <v>36848</v>
      </c>
      <c r="N1600" t="s">
        <v>167</v>
      </c>
      <c r="P1600">
        <v>2.2869999999999999</v>
      </c>
      <c r="V1600" t="s">
        <v>35</v>
      </c>
      <c r="W1600" s="1">
        <v>39226</v>
      </c>
      <c r="X1600">
        <v>20070524</v>
      </c>
      <c r="Y1600">
        <v>0.99288100000000001</v>
      </c>
      <c r="AB1600">
        <v>-0.53699743370402298</v>
      </c>
      <c r="AI1600" s="2">
        <f t="shared" si="96"/>
        <v>39226</v>
      </c>
      <c r="AJ1600">
        <f t="shared" si="97"/>
        <v>4.168779090000001</v>
      </c>
      <c r="AK1600">
        <f t="shared" si="98"/>
        <v>4.168779090000001</v>
      </c>
      <c r="AL1600" s="3">
        <f>Sheet2!$Q$35</f>
        <v>10.235623914817568</v>
      </c>
      <c r="AM1600" s="3">
        <f>Sheet2!$Q$37</f>
        <v>7.8277745832156471</v>
      </c>
      <c r="AN1600" s="3">
        <f>Sheet2!$Q$39</f>
        <v>3.8789864960000009</v>
      </c>
      <c r="AU1600">
        <f t="shared" si="99"/>
        <v>2.9677916697381002E-2</v>
      </c>
      <c r="AV1600">
        <f>VLOOKUP(AI1600,Sheet3!C1632:F4923,4,FALSE)</f>
        <v>60.219535772841382</v>
      </c>
    </row>
    <row r="1601" spans="1:48">
      <c r="A1601">
        <v>63295401</v>
      </c>
      <c r="B1601">
        <v>110</v>
      </c>
      <c r="C1601" t="s">
        <v>164</v>
      </c>
      <c r="D1601">
        <v>0</v>
      </c>
      <c r="E1601" t="s">
        <v>165</v>
      </c>
      <c r="F1601" t="s">
        <v>34</v>
      </c>
      <c r="G1601" t="s">
        <v>166</v>
      </c>
      <c r="H1601">
        <v>1</v>
      </c>
      <c r="I1601">
        <v>18.62</v>
      </c>
      <c r="J1601">
        <v>20.71</v>
      </c>
      <c r="K1601">
        <v>9.3490000000000002</v>
      </c>
      <c r="L1601">
        <v>11.439</v>
      </c>
      <c r="M1601">
        <v>36848</v>
      </c>
      <c r="N1601" t="s">
        <v>167</v>
      </c>
      <c r="P1601">
        <v>2.2869999999999999</v>
      </c>
      <c r="V1601" t="s">
        <v>35</v>
      </c>
      <c r="W1601" s="1">
        <v>39227</v>
      </c>
      <c r="X1601">
        <v>20070525</v>
      </c>
      <c r="Y1601">
        <v>0.99279899999999999</v>
      </c>
      <c r="AB1601">
        <v>-0.53261334473909505</v>
      </c>
      <c r="AI1601" s="2">
        <f t="shared" si="96"/>
        <v>39227</v>
      </c>
      <c r="AJ1601">
        <f t="shared" si="97"/>
        <v>4.1756761100000119</v>
      </c>
      <c r="AK1601">
        <f t="shared" si="98"/>
        <v>4.1756761100000119</v>
      </c>
      <c r="AL1601" s="3">
        <f>Sheet2!$Q$35</f>
        <v>10.235623914817568</v>
      </c>
      <c r="AM1601" s="3">
        <f>Sheet2!$Q$37</f>
        <v>7.8277745832156471</v>
      </c>
      <c r="AN1601" s="3">
        <f>Sheet2!$Q$39</f>
        <v>3.8789864960000009</v>
      </c>
      <c r="AU1601">
        <f t="shared" si="99"/>
        <v>2.9727017208730111E-2</v>
      </c>
      <c r="AV1601">
        <f>VLOOKUP(AI1601,Sheet3!C1633:F4924,4,FALSE)</f>
        <v>57.669061316579864</v>
      </c>
    </row>
    <row r="1602" spans="1:48">
      <c r="A1602">
        <v>63360630</v>
      </c>
      <c r="B1602">
        <v>110</v>
      </c>
      <c r="C1602" t="s">
        <v>164</v>
      </c>
      <c r="D1602">
        <v>0</v>
      </c>
      <c r="E1602" t="s">
        <v>165</v>
      </c>
      <c r="F1602" t="s">
        <v>34</v>
      </c>
      <c r="G1602" t="s">
        <v>166</v>
      </c>
      <c r="H1602">
        <v>1</v>
      </c>
      <c r="I1602">
        <v>18.62</v>
      </c>
      <c r="J1602">
        <v>20.71</v>
      </c>
      <c r="K1602">
        <v>9.3490000000000002</v>
      </c>
      <c r="L1602">
        <v>11.439</v>
      </c>
      <c r="M1602">
        <v>36848</v>
      </c>
      <c r="N1602" t="s">
        <v>167</v>
      </c>
      <c r="P1602">
        <v>2.2869999999999999</v>
      </c>
      <c r="V1602" t="s">
        <v>35</v>
      </c>
      <c r="W1602" s="1">
        <v>39228</v>
      </c>
      <c r="X1602">
        <v>20070526</v>
      </c>
      <c r="Y1602">
        <v>0.99420799999999998</v>
      </c>
      <c r="AB1602">
        <v>-0.60794482463644295</v>
      </c>
      <c r="AI1602" s="2">
        <f t="shared" si="96"/>
        <v>39228</v>
      </c>
      <c r="AJ1602">
        <f t="shared" si="97"/>
        <v>4.0571651200000076</v>
      </c>
      <c r="AK1602">
        <f t="shared" si="98"/>
        <v>4.0571651200000076</v>
      </c>
      <c r="AL1602" s="3">
        <f>Sheet2!$Q$35</f>
        <v>10.235623914817568</v>
      </c>
      <c r="AM1602" s="3">
        <f>Sheet2!$Q$37</f>
        <v>7.8277745832156471</v>
      </c>
      <c r="AN1602" s="3">
        <f>Sheet2!$Q$39</f>
        <v>3.8789864960000009</v>
      </c>
      <c r="AU1602">
        <f t="shared" si="99"/>
        <v>2.8883326714939934E-2</v>
      </c>
      <c r="AV1602">
        <f>VLOOKUP(AI1602,Sheet3!C1634:F4925,4,FALSE)</f>
        <v>55.614512449035864</v>
      </c>
    </row>
    <row r="1603" spans="1:48">
      <c r="A1603">
        <v>63437846</v>
      </c>
      <c r="B1603">
        <v>110</v>
      </c>
      <c r="C1603" t="s">
        <v>164</v>
      </c>
      <c r="D1603">
        <v>0</v>
      </c>
      <c r="E1603" t="s">
        <v>165</v>
      </c>
      <c r="F1603" t="s">
        <v>34</v>
      </c>
      <c r="G1603" t="s">
        <v>166</v>
      </c>
      <c r="H1603">
        <v>1</v>
      </c>
      <c r="I1603">
        <v>18.62</v>
      </c>
      <c r="J1603">
        <v>20.71</v>
      </c>
      <c r="K1603">
        <v>9.3490000000000002</v>
      </c>
      <c r="L1603">
        <v>11.439</v>
      </c>
      <c r="M1603">
        <v>36848</v>
      </c>
      <c r="N1603" t="s">
        <v>167</v>
      </c>
      <c r="P1603">
        <v>2.2869999999999999</v>
      </c>
      <c r="V1603" t="s">
        <v>35</v>
      </c>
      <c r="W1603" s="1">
        <v>39229</v>
      </c>
      <c r="X1603">
        <v>20070527</v>
      </c>
      <c r="Y1603">
        <v>0.99451900000000004</v>
      </c>
      <c r="AB1603">
        <v>-0.62457228400342601</v>
      </c>
      <c r="AI1603" s="2">
        <f t="shared" ref="AI1603:AI1666" si="100">W1603</f>
        <v>39229</v>
      </c>
      <c r="AJ1603">
        <f t="shared" ref="AJ1603:AJ1666" si="101">$AQ$2*(Y1603^2)+($AR$2*Y1603)+$AS$2</f>
        <v>4.0310069100000021</v>
      </c>
      <c r="AK1603">
        <f t="shared" ref="AK1603:AK1666" si="102">IF(AJ1603&gt;0,AJ1603,0)</f>
        <v>4.0310069100000021</v>
      </c>
      <c r="AL1603" s="3">
        <f>Sheet2!$Q$35</f>
        <v>10.235623914817568</v>
      </c>
      <c r="AM1603" s="3">
        <f>Sheet2!$Q$37</f>
        <v>7.8277745832156471</v>
      </c>
      <c r="AN1603" s="3">
        <f>Sheet2!$Q$39</f>
        <v>3.8789864960000009</v>
      </c>
      <c r="AU1603">
        <f t="shared" ref="AU1603:AU1666" si="103">0.001*(AK1603*86440)/AT$2</f>
        <v>2.8697104043847815E-2</v>
      </c>
      <c r="AV1603">
        <f>VLOOKUP(AI1603,Sheet3!C1635:F4926,4,FALSE)</f>
        <v>54.268428708231177</v>
      </c>
    </row>
    <row r="1604" spans="1:48">
      <c r="A1604">
        <v>63501233</v>
      </c>
      <c r="B1604">
        <v>110</v>
      </c>
      <c r="C1604" t="s">
        <v>164</v>
      </c>
      <c r="D1604">
        <v>0</v>
      </c>
      <c r="E1604" t="s">
        <v>165</v>
      </c>
      <c r="F1604" t="s">
        <v>34</v>
      </c>
      <c r="G1604" t="s">
        <v>166</v>
      </c>
      <c r="H1604">
        <v>1</v>
      </c>
      <c r="I1604">
        <v>18.62</v>
      </c>
      <c r="J1604">
        <v>20.71</v>
      </c>
      <c r="K1604">
        <v>9.3490000000000002</v>
      </c>
      <c r="L1604">
        <v>11.439</v>
      </c>
      <c r="M1604">
        <v>36848</v>
      </c>
      <c r="N1604" t="s">
        <v>167</v>
      </c>
      <c r="P1604">
        <v>2.2869999999999999</v>
      </c>
      <c r="V1604" t="s">
        <v>35</v>
      </c>
      <c r="W1604" s="1">
        <v>39230</v>
      </c>
      <c r="X1604">
        <v>20070528</v>
      </c>
      <c r="Y1604">
        <v>0.99532399999999999</v>
      </c>
      <c r="AB1604">
        <v>-0.66761120615911196</v>
      </c>
      <c r="AI1604" s="2">
        <f t="shared" si="100"/>
        <v>39230</v>
      </c>
      <c r="AJ1604">
        <f t="shared" si="101"/>
        <v>3.9632983600000102</v>
      </c>
      <c r="AK1604">
        <f t="shared" si="102"/>
        <v>3.9632983600000102</v>
      </c>
      <c r="AL1604" s="3">
        <f>Sheet2!$Q$35</f>
        <v>10.235623914817568</v>
      </c>
      <c r="AM1604" s="3">
        <f>Sheet2!$Q$37</f>
        <v>7.8277745832156471</v>
      </c>
      <c r="AN1604" s="3">
        <f>Sheet2!$Q$39</f>
        <v>3.8789864960000009</v>
      </c>
      <c r="AU1604">
        <f t="shared" si="103"/>
        <v>2.8215080731214044E-2</v>
      </c>
      <c r="AV1604">
        <f>VLOOKUP(AI1604,Sheet3!C1636:F4927,4,FALSE)</f>
        <v>55.331126398340146</v>
      </c>
    </row>
    <row r="1605" spans="1:48">
      <c r="A1605">
        <v>63577153</v>
      </c>
      <c r="B1605">
        <v>110</v>
      </c>
      <c r="C1605" t="s">
        <v>164</v>
      </c>
      <c r="D1605">
        <v>0</v>
      </c>
      <c r="E1605" t="s">
        <v>165</v>
      </c>
      <c r="F1605" t="s">
        <v>34</v>
      </c>
      <c r="G1605" t="s">
        <v>166</v>
      </c>
      <c r="H1605">
        <v>1</v>
      </c>
      <c r="I1605">
        <v>18.62</v>
      </c>
      <c r="J1605">
        <v>20.71</v>
      </c>
      <c r="K1605">
        <v>9.3490000000000002</v>
      </c>
      <c r="L1605">
        <v>11.439</v>
      </c>
      <c r="M1605">
        <v>36848</v>
      </c>
      <c r="N1605" t="s">
        <v>167</v>
      </c>
      <c r="P1605">
        <v>2.2869999999999999</v>
      </c>
      <c r="V1605" t="s">
        <v>35</v>
      </c>
      <c r="W1605" s="1">
        <v>39231</v>
      </c>
      <c r="X1605">
        <v>20070529</v>
      </c>
      <c r="Y1605">
        <v>0.99596799999999996</v>
      </c>
      <c r="AB1605">
        <v>-0.70204234388366105</v>
      </c>
      <c r="AI1605" s="2">
        <f t="shared" si="100"/>
        <v>39231</v>
      </c>
      <c r="AJ1605">
        <f t="shared" si="101"/>
        <v>3.9091315200000167</v>
      </c>
      <c r="AK1605">
        <f t="shared" si="102"/>
        <v>3.9091315200000167</v>
      </c>
      <c r="AL1605" s="3">
        <f>Sheet2!$Q$35</f>
        <v>10.235623914817568</v>
      </c>
      <c r="AM1605" s="3">
        <f>Sheet2!$Q$37</f>
        <v>7.8277745832156471</v>
      </c>
      <c r="AN1605" s="3">
        <f>Sheet2!$Q$39</f>
        <v>3.8789864960000009</v>
      </c>
      <c r="AU1605">
        <f t="shared" si="103"/>
        <v>2.7829462081107023E-2</v>
      </c>
      <c r="AV1605">
        <f>VLOOKUP(AI1605,Sheet3!C1637:F4928,4,FALSE)</f>
        <v>58.02329387994952</v>
      </c>
    </row>
    <row r="1606" spans="1:48">
      <c r="A1606">
        <v>63638044</v>
      </c>
      <c r="B1606">
        <v>110</v>
      </c>
      <c r="C1606" t="s">
        <v>164</v>
      </c>
      <c r="D1606">
        <v>0</v>
      </c>
      <c r="E1606" t="s">
        <v>165</v>
      </c>
      <c r="F1606" t="s">
        <v>34</v>
      </c>
      <c r="G1606" t="s">
        <v>166</v>
      </c>
      <c r="H1606">
        <v>1</v>
      </c>
      <c r="I1606">
        <v>18.62</v>
      </c>
      <c r="J1606">
        <v>20.71</v>
      </c>
      <c r="K1606">
        <v>9.3490000000000002</v>
      </c>
      <c r="L1606">
        <v>11.439</v>
      </c>
      <c r="M1606">
        <v>36848</v>
      </c>
      <c r="N1606" t="s">
        <v>167</v>
      </c>
      <c r="P1606">
        <v>2.2869999999999999</v>
      </c>
      <c r="V1606" t="s">
        <v>35</v>
      </c>
      <c r="W1606" s="1">
        <v>39232</v>
      </c>
      <c r="X1606">
        <v>20070530</v>
      </c>
      <c r="Y1606">
        <v>0.99559699999999995</v>
      </c>
      <c r="AB1606">
        <v>-0.682207014542344</v>
      </c>
      <c r="AI1606" s="2">
        <f t="shared" si="100"/>
        <v>39232</v>
      </c>
      <c r="AJ1606">
        <f t="shared" si="101"/>
        <v>3.940336330000008</v>
      </c>
      <c r="AK1606">
        <f t="shared" si="102"/>
        <v>3.940336330000008</v>
      </c>
      <c r="AL1606" s="3">
        <f>Sheet2!$Q$35</f>
        <v>10.235623914817568</v>
      </c>
      <c r="AM1606" s="3">
        <f>Sheet2!$Q$37</f>
        <v>7.8277745832156471</v>
      </c>
      <c r="AN1606" s="3">
        <f>Sheet2!$Q$39</f>
        <v>3.8789864960000009</v>
      </c>
      <c r="AU1606">
        <f t="shared" si="103"/>
        <v>2.8051611955625159E-2</v>
      </c>
      <c r="AV1606">
        <f>VLOOKUP(AI1606,Sheet3!C1638:F4929,4,FALSE)</f>
        <v>61.069693924928558</v>
      </c>
    </row>
    <row r="1607" spans="1:48">
      <c r="A1607">
        <v>63703046</v>
      </c>
      <c r="B1607">
        <v>110</v>
      </c>
      <c r="C1607" t="s">
        <v>164</v>
      </c>
      <c r="D1607">
        <v>0</v>
      </c>
      <c r="E1607" t="s">
        <v>165</v>
      </c>
      <c r="F1607" t="s">
        <v>34</v>
      </c>
      <c r="G1607" t="s">
        <v>166</v>
      </c>
      <c r="H1607">
        <v>1</v>
      </c>
      <c r="I1607">
        <v>18.62</v>
      </c>
      <c r="J1607">
        <v>20.71</v>
      </c>
      <c r="K1607">
        <v>9.3490000000000002</v>
      </c>
      <c r="L1607">
        <v>11.439</v>
      </c>
      <c r="M1607">
        <v>36848</v>
      </c>
      <c r="N1607" t="s">
        <v>167</v>
      </c>
      <c r="P1607">
        <v>2.2869999999999999</v>
      </c>
      <c r="V1607" t="s">
        <v>35</v>
      </c>
      <c r="W1607" s="1">
        <v>39233</v>
      </c>
      <c r="X1607">
        <v>20070531</v>
      </c>
      <c r="Y1607">
        <v>0.99610299999999996</v>
      </c>
      <c r="AB1607">
        <v>-0.70926005132591996</v>
      </c>
      <c r="AI1607" s="2">
        <f t="shared" si="100"/>
        <v>39233</v>
      </c>
      <c r="AJ1607">
        <f t="shared" si="101"/>
        <v>3.8977766700000132</v>
      </c>
      <c r="AK1607">
        <f t="shared" si="102"/>
        <v>3.8977766700000132</v>
      </c>
      <c r="AL1607" s="3">
        <f>Sheet2!$Q$35</f>
        <v>10.235623914817568</v>
      </c>
      <c r="AM1607" s="3">
        <f>Sheet2!$Q$37</f>
        <v>7.8277745832156471</v>
      </c>
      <c r="AN1607" s="3">
        <f>Sheet2!$Q$39</f>
        <v>3.8789864960000009</v>
      </c>
      <c r="AU1607">
        <f t="shared" si="103"/>
        <v>2.7748625873398217E-2</v>
      </c>
      <c r="AV1607">
        <f>VLOOKUP(AI1607,Sheet3!C1639:F4930,4,FALSE)</f>
        <v>62.486624178407176</v>
      </c>
    </row>
    <row r="1608" spans="1:48">
      <c r="A1608">
        <v>63768487</v>
      </c>
      <c r="B1608">
        <v>110</v>
      </c>
      <c r="C1608" t="s">
        <v>164</v>
      </c>
      <c r="D1608">
        <v>0</v>
      </c>
      <c r="E1608" t="s">
        <v>165</v>
      </c>
      <c r="F1608" t="s">
        <v>34</v>
      </c>
      <c r="G1608" t="s">
        <v>166</v>
      </c>
      <c r="H1608">
        <v>1</v>
      </c>
      <c r="I1608">
        <v>18.62</v>
      </c>
      <c r="J1608">
        <v>20.71</v>
      </c>
      <c r="K1608">
        <v>9.3490000000000002</v>
      </c>
      <c r="L1608">
        <v>11.439</v>
      </c>
      <c r="M1608">
        <v>36848</v>
      </c>
      <c r="N1608" t="s">
        <v>167</v>
      </c>
      <c r="P1608">
        <v>2.2869999999999999</v>
      </c>
      <c r="V1608" t="s">
        <v>35</v>
      </c>
      <c r="W1608" s="1">
        <v>39234</v>
      </c>
      <c r="X1608">
        <v>20070601</v>
      </c>
      <c r="Y1608">
        <v>0.99576600000000004</v>
      </c>
      <c r="AB1608">
        <v>-0.69124251497006395</v>
      </c>
      <c r="AI1608" s="2">
        <f t="shared" si="100"/>
        <v>39234</v>
      </c>
      <c r="AJ1608">
        <f t="shared" si="101"/>
        <v>3.9261217399999992</v>
      </c>
      <c r="AK1608">
        <f t="shared" si="102"/>
        <v>3.9261217399999992</v>
      </c>
      <c r="AL1608" s="3">
        <f>Sheet2!$Q$35</f>
        <v>10.235623914817568</v>
      </c>
      <c r="AM1608" s="3">
        <f>Sheet2!$Q$37</f>
        <v>7.8277745832156471</v>
      </c>
      <c r="AN1608" s="3">
        <f>Sheet2!$Q$39</f>
        <v>3.8789864960000009</v>
      </c>
      <c r="AU1608">
        <f t="shared" si="103"/>
        <v>2.795041699930818E-2</v>
      </c>
      <c r="AV1608">
        <f>VLOOKUP(AI1608,Sheet3!C1640:F4931,4,FALSE)</f>
        <v>60.786307874232833</v>
      </c>
    </row>
    <row r="1609" spans="1:48">
      <c r="A1609">
        <v>63833292</v>
      </c>
      <c r="B1609">
        <v>110</v>
      </c>
      <c r="C1609" t="s">
        <v>164</v>
      </c>
      <c r="D1609">
        <v>0</v>
      </c>
      <c r="E1609" t="s">
        <v>165</v>
      </c>
      <c r="F1609" t="s">
        <v>34</v>
      </c>
      <c r="G1609" t="s">
        <v>166</v>
      </c>
      <c r="H1609">
        <v>1</v>
      </c>
      <c r="I1609">
        <v>18.62</v>
      </c>
      <c r="J1609">
        <v>20.71</v>
      </c>
      <c r="K1609">
        <v>9.3490000000000002</v>
      </c>
      <c r="L1609">
        <v>11.439</v>
      </c>
      <c r="M1609">
        <v>36848</v>
      </c>
      <c r="N1609" t="s">
        <v>167</v>
      </c>
      <c r="P1609">
        <v>2.2869999999999999</v>
      </c>
      <c r="V1609" t="s">
        <v>35</v>
      </c>
      <c r="W1609" s="1">
        <v>39235</v>
      </c>
      <c r="X1609">
        <v>20070602</v>
      </c>
      <c r="Y1609">
        <v>0.99720600000000004</v>
      </c>
      <c r="AB1609">
        <v>-0.768231394354153</v>
      </c>
      <c r="AI1609" s="2">
        <f t="shared" si="100"/>
        <v>39235</v>
      </c>
      <c r="AJ1609">
        <f t="shared" si="101"/>
        <v>3.805003339999999</v>
      </c>
      <c r="AK1609">
        <f t="shared" si="102"/>
        <v>3.805003339999999</v>
      </c>
      <c r="AL1609" s="3">
        <f>Sheet2!$Q$35</f>
        <v>10.235623914817568</v>
      </c>
      <c r="AM1609" s="3">
        <f>Sheet2!$Q$37</f>
        <v>7.8277745832156471</v>
      </c>
      <c r="AN1609" s="3">
        <f>Sheet2!$Q$39</f>
        <v>3.8789864960000009</v>
      </c>
      <c r="AU1609">
        <f t="shared" si="103"/>
        <v>2.7088164117081197E-2</v>
      </c>
      <c r="AV1609">
        <f>VLOOKUP(AI1609,Sheet3!C1641:F4932,4,FALSE)</f>
        <v>57.243982240536283</v>
      </c>
    </row>
    <row r="1610" spans="1:48">
      <c r="A1610">
        <v>63899014</v>
      </c>
      <c r="B1610">
        <v>110</v>
      </c>
      <c r="C1610" t="s">
        <v>164</v>
      </c>
      <c r="D1610">
        <v>0</v>
      </c>
      <c r="E1610" t="s">
        <v>165</v>
      </c>
      <c r="F1610" t="s">
        <v>34</v>
      </c>
      <c r="G1610" t="s">
        <v>166</v>
      </c>
      <c r="H1610">
        <v>1</v>
      </c>
      <c r="I1610">
        <v>18.62</v>
      </c>
      <c r="J1610">
        <v>20.71</v>
      </c>
      <c r="K1610">
        <v>9.3490000000000002</v>
      </c>
      <c r="L1610">
        <v>11.439</v>
      </c>
      <c r="M1610">
        <v>36848</v>
      </c>
      <c r="N1610" t="s">
        <v>167</v>
      </c>
      <c r="P1610">
        <v>2.2869999999999999</v>
      </c>
      <c r="V1610" t="s">
        <v>35</v>
      </c>
      <c r="W1610" s="1">
        <v>39236</v>
      </c>
      <c r="X1610">
        <v>20070603</v>
      </c>
      <c r="Y1610">
        <v>0.99001300000000003</v>
      </c>
      <c r="AB1610">
        <v>-0.38366124893071402</v>
      </c>
      <c r="AI1610" s="2">
        <f t="shared" si="100"/>
        <v>39236</v>
      </c>
      <c r="AJ1610">
        <f t="shared" si="101"/>
        <v>4.4100065700000073</v>
      </c>
      <c r="AK1610">
        <f t="shared" si="102"/>
        <v>4.4100065700000073</v>
      </c>
      <c r="AL1610" s="3">
        <f>Sheet2!$Q$35</f>
        <v>10.235623914817568</v>
      </c>
      <c r="AM1610" s="3">
        <f>Sheet2!$Q$37</f>
        <v>7.8277745832156471</v>
      </c>
      <c r="AN1610" s="3">
        <f>Sheet2!$Q$39</f>
        <v>3.8789864960000009</v>
      </c>
      <c r="AU1610">
        <f t="shared" si="103"/>
        <v>3.1395237021149783E-2</v>
      </c>
      <c r="AV1610">
        <f>VLOOKUP(AI1610,Sheet3!C1642:F4933,4,FALSE)</f>
        <v>54.126735682883314</v>
      </c>
    </row>
    <row r="1611" spans="1:48">
      <c r="A1611">
        <v>63961075</v>
      </c>
      <c r="B1611">
        <v>110</v>
      </c>
      <c r="C1611" t="s">
        <v>164</v>
      </c>
      <c r="D1611">
        <v>0</v>
      </c>
      <c r="E1611" t="s">
        <v>165</v>
      </c>
      <c r="F1611" t="s">
        <v>34</v>
      </c>
      <c r="G1611" t="s">
        <v>166</v>
      </c>
      <c r="H1611">
        <v>1</v>
      </c>
      <c r="I1611">
        <v>18.62</v>
      </c>
      <c r="J1611">
        <v>20.71</v>
      </c>
      <c r="K1611">
        <v>9.3490000000000002</v>
      </c>
      <c r="L1611">
        <v>11.439</v>
      </c>
      <c r="M1611">
        <v>36848</v>
      </c>
      <c r="N1611" t="s">
        <v>167</v>
      </c>
      <c r="P1611">
        <v>2.2869999999999999</v>
      </c>
      <c r="V1611" t="s">
        <v>35</v>
      </c>
      <c r="W1611" s="1">
        <v>39237</v>
      </c>
      <c r="X1611">
        <v>20070604</v>
      </c>
      <c r="Y1611">
        <v>0.98614900000000005</v>
      </c>
      <c r="AB1611">
        <v>-0.17707442258341</v>
      </c>
      <c r="AI1611" s="2">
        <f t="shared" si="100"/>
        <v>39237</v>
      </c>
      <c r="AJ1611">
        <f t="shared" si="101"/>
        <v>4.7350076099999967</v>
      </c>
      <c r="AK1611">
        <f t="shared" si="102"/>
        <v>4.7350076099999967</v>
      </c>
      <c r="AL1611" s="3">
        <f>Sheet2!$Q$35</f>
        <v>10.235623914817568</v>
      </c>
      <c r="AM1611" s="3">
        <f>Sheet2!$Q$37</f>
        <v>7.8277745832156471</v>
      </c>
      <c r="AN1611" s="3">
        <f>Sheet2!$Q$39</f>
        <v>3.8789864960000009</v>
      </c>
      <c r="AU1611">
        <f t="shared" si="103"/>
        <v>3.3708948921792103E-2</v>
      </c>
      <c r="AV1611">
        <f>VLOOKUP(AI1611,Sheet3!C1643:F4934,4,FALSE)</f>
        <v>51.647107739295727</v>
      </c>
    </row>
    <row r="1612" spans="1:48">
      <c r="A1612">
        <v>64034645</v>
      </c>
      <c r="B1612">
        <v>110</v>
      </c>
      <c r="C1612" t="s">
        <v>164</v>
      </c>
      <c r="D1612">
        <v>0</v>
      </c>
      <c r="E1612" t="s">
        <v>165</v>
      </c>
      <c r="F1612" t="s">
        <v>34</v>
      </c>
      <c r="G1612" t="s">
        <v>166</v>
      </c>
      <c r="H1612">
        <v>1</v>
      </c>
      <c r="I1612">
        <v>18.62</v>
      </c>
      <c r="J1612">
        <v>20.71</v>
      </c>
      <c r="K1612">
        <v>9.3490000000000002</v>
      </c>
      <c r="L1612">
        <v>11.439</v>
      </c>
      <c r="M1612">
        <v>36848</v>
      </c>
      <c r="N1612" t="s">
        <v>167</v>
      </c>
      <c r="P1612">
        <v>2.2869999999999999</v>
      </c>
      <c r="V1612" t="s">
        <v>35</v>
      </c>
      <c r="W1612" s="1">
        <v>39238</v>
      </c>
      <c r="X1612">
        <v>20070605</v>
      </c>
      <c r="Y1612">
        <v>0.98337799999999997</v>
      </c>
      <c r="AB1612">
        <v>-2.8924294268606401E-2</v>
      </c>
      <c r="AI1612" s="2">
        <f t="shared" si="100"/>
        <v>39238</v>
      </c>
      <c r="AJ1612">
        <f t="shared" si="101"/>
        <v>4.9680764200000027</v>
      </c>
      <c r="AK1612">
        <f t="shared" si="102"/>
        <v>4.9680764200000027</v>
      </c>
      <c r="AL1612" s="3">
        <f>Sheet2!$Q$35</f>
        <v>10.235623914817568</v>
      </c>
      <c r="AM1612" s="3">
        <f>Sheet2!$Q$37</f>
        <v>7.8277745832156471</v>
      </c>
      <c r="AN1612" s="3">
        <f>Sheet2!$Q$39</f>
        <v>3.8789864960000009</v>
      </c>
      <c r="AU1612">
        <f t="shared" si="103"/>
        <v>3.5368186933355319E-2</v>
      </c>
      <c r="AV1612">
        <f>VLOOKUP(AI1612,Sheet3!C1644:F4935,4,FALSE)</f>
        <v>51.222028663252139</v>
      </c>
    </row>
    <row r="1613" spans="1:48">
      <c r="A1613">
        <v>64101682</v>
      </c>
      <c r="B1613">
        <v>110</v>
      </c>
      <c r="C1613" t="s">
        <v>164</v>
      </c>
      <c r="D1613">
        <v>0</v>
      </c>
      <c r="E1613" t="s">
        <v>165</v>
      </c>
      <c r="F1613" t="s">
        <v>34</v>
      </c>
      <c r="G1613" t="s">
        <v>166</v>
      </c>
      <c r="H1613">
        <v>1</v>
      </c>
      <c r="I1613">
        <v>18.62</v>
      </c>
      <c r="J1613">
        <v>20.71</v>
      </c>
      <c r="K1613">
        <v>9.3490000000000002</v>
      </c>
      <c r="L1613">
        <v>11.439</v>
      </c>
      <c r="M1613">
        <v>36848</v>
      </c>
      <c r="N1613" t="s">
        <v>167</v>
      </c>
      <c r="P1613">
        <v>2.2869999999999999</v>
      </c>
      <c r="V1613" t="s">
        <v>35</v>
      </c>
      <c r="W1613" s="1">
        <v>39239</v>
      </c>
      <c r="X1613">
        <v>20070606</v>
      </c>
      <c r="Y1613">
        <v>0.98229699999999998</v>
      </c>
      <c r="AB1613">
        <v>2.8870829769032599E-2</v>
      </c>
      <c r="AI1613" s="2">
        <f t="shared" si="100"/>
        <v>39239</v>
      </c>
      <c r="AJ1613">
        <f t="shared" si="101"/>
        <v>5.058999330000006</v>
      </c>
      <c r="AK1613">
        <f t="shared" si="102"/>
        <v>5.058999330000006</v>
      </c>
      <c r="AL1613" s="3">
        <f>Sheet2!$Q$35</f>
        <v>10.235623914817568</v>
      </c>
      <c r="AM1613" s="3">
        <f>Sheet2!$Q$37</f>
        <v>7.8277745832156471</v>
      </c>
      <c r="AN1613" s="3">
        <f>Sheet2!$Q$39</f>
        <v>3.8789864960000009</v>
      </c>
      <c r="AU1613">
        <f t="shared" si="103"/>
        <v>3.6015475381749346E-2</v>
      </c>
      <c r="AV1613">
        <f>VLOOKUP(AI1613,Sheet3!C1645:F4936,4,FALSE)</f>
        <v>51.080335637904284</v>
      </c>
    </row>
    <row r="1614" spans="1:48">
      <c r="A1614">
        <v>64168047</v>
      </c>
      <c r="B1614">
        <v>110</v>
      </c>
      <c r="C1614" t="s">
        <v>164</v>
      </c>
      <c r="D1614">
        <v>0</v>
      </c>
      <c r="E1614" t="s">
        <v>165</v>
      </c>
      <c r="F1614" t="s">
        <v>34</v>
      </c>
      <c r="G1614" t="s">
        <v>166</v>
      </c>
      <c r="H1614">
        <v>1</v>
      </c>
      <c r="I1614">
        <v>18.62</v>
      </c>
      <c r="J1614">
        <v>20.71</v>
      </c>
      <c r="K1614">
        <v>9.3490000000000002</v>
      </c>
      <c r="L1614">
        <v>11.439</v>
      </c>
      <c r="M1614">
        <v>36848</v>
      </c>
      <c r="N1614" t="s">
        <v>167</v>
      </c>
      <c r="P1614">
        <v>2.2869999999999999</v>
      </c>
      <c r="V1614" t="s">
        <v>35</v>
      </c>
      <c r="W1614" s="1">
        <v>39240</v>
      </c>
      <c r="X1614">
        <v>20070607</v>
      </c>
      <c r="Y1614">
        <v>0.98507500000000003</v>
      </c>
      <c r="AB1614">
        <v>-0.119653550042776</v>
      </c>
      <c r="AI1614" s="2">
        <f t="shared" si="100"/>
        <v>39240</v>
      </c>
      <c r="AJ1614">
        <f t="shared" si="101"/>
        <v>4.8253417500000069</v>
      </c>
      <c r="AK1614">
        <f t="shared" si="102"/>
        <v>4.8253417500000069</v>
      </c>
      <c r="AL1614" s="3">
        <f>Sheet2!$Q$35</f>
        <v>10.235623914817568</v>
      </c>
      <c r="AM1614" s="3">
        <f>Sheet2!$Q$37</f>
        <v>7.8277745832156471</v>
      </c>
      <c r="AN1614" s="3">
        <f>Sheet2!$Q$39</f>
        <v>3.8789864960000009</v>
      </c>
      <c r="AU1614">
        <f t="shared" si="103"/>
        <v>3.4352045863119803E-2</v>
      </c>
      <c r="AV1614">
        <f>VLOOKUP(AI1614,Sheet3!C1646:F4937,4,FALSE)</f>
        <v>50.726103074534628</v>
      </c>
    </row>
    <row r="1615" spans="1:48">
      <c r="A1615">
        <v>64231914</v>
      </c>
      <c r="B1615">
        <v>110</v>
      </c>
      <c r="C1615" t="s">
        <v>164</v>
      </c>
      <c r="D1615">
        <v>0</v>
      </c>
      <c r="E1615" t="s">
        <v>165</v>
      </c>
      <c r="F1615" t="s">
        <v>34</v>
      </c>
      <c r="G1615" t="s">
        <v>166</v>
      </c>
      <c r="H1615">
        <v>1</v>
      </c>
      <c r="I1615">
        <v>18.62</v>
      </c>
      <c r="J1615">
        <v>20.71</v>
      </c>
      <c r="K1615">
        <v>9.3490000000000002</v>
      </c>
      <c r="L1615">
        <v>11.439</v>
      </c>
      <c r="M1615">
        <v>36848</v>
      </c>
      <c r="N1615" t="s">
        <v>167</v>
      </c>
      <c r="P1615">
        <v>2.2869999999999999</v>
      </c>
      <c r="V1615" t="s">
        <v>35</v>
      </c>
      <c r="W1615" s="1">
        <v>39241</v>
      </c>
      <c r="X1615">
        <v>20070608</v>
      </c>
      <c r="Y1615">
        <v>0.99118399999999995</v>
      </c>
      <c r="AB1615">
        <v>-0.44626817792985402</v>
      </c>
      <c r="AI1615" s="2">
        <f t="shared" si="100"/>
        <v>39241</v>
      </c>
      <c r="AJ1615">
        <f t="shared" si="101"/>
        <v>4.3115137600000111</v>
      </c>
      <c r="AK1615">
        <f t="shared" si="102"/>
        <v>4.3115137600000111</v>
      </c>
      <c r="AL1615" s="3">
        <f>Sheet2!$Q$35</f>
        <v>10.235623914817568</v>
      </c>
      <c r="AM1615" s="3">
        <f>Sheet2!$Q$37</f>
        <v>7.8277745832156471</v>
      </c>
      <c r="AN1615" s="3">
        <f>Sheet2!$Q$39</f>
        <v>3.8789864960000009</v>
      </c>
      <c r="AU1615">
        <f t="shared" si="103"/>
        <v>3.069405776761662E-2</v>
      </c>
      <c r="AV1615">
        <f>VLOOKUP(AI1615,Sheet3!C1647:F4938,4,FALSE)</f>
        <v>50.726103074534628</v>
      </c>
    </row>
    <row r="1616" spans="1:48">
      <c r="A1616">
        <v>64292385</v>
      </c>
      <c r="B1616">
        <v>110</v>
      </c>
      <c r="C1616" t="s">
        <v>164</v>
      </c>
      <c r="D1616">
        <v>0</v>
      </c>
      <c r="E1616" t="s">
        <v>165</v>
      </c>
      <c r="F1616" t="s">
        <v>34</v>
      </c>
      <c r="G1616" t="s">
        <v>166</v>
      </c>
      <c r="H1616">
        <v>1</v>
      </c>
      <c r="I1616">
        <v>18.62</v>
      </c>
      <c r="J1616">
        <v>20.71</v>
      </c>
      <c r="K1616">
        <v>9.3490000000000002</v>
      </c>
      <c r="L1616">
        <v>11.439</v>
      </c>
      <c r="M1616">
        <v>36848</v>
      </c>
      <c r="N1616" t="s">
        <v>167</v>
      </c>
      <c r="P1616">
        <v>2.2869999999999999</v>
      </c>
      <c r="V1616" t="s">
        <v>35</v>
      </c>
      <c r="W1616" s="1">
        <v>39242</v>
      </c>
      <c r="X1616">
        <v>20070609</v>
      </c>
      <c r="Y1616">
        <v>0.99243300000000001</v>
      </c>
      <c r="AB1616">
        <v>-0.51304533789564</v>
      </c>
      <c r="AI1616" s="2">
        <f t="shared" si="100"/>
        <v>39242</v>
      </c>
      <c r="AJ1616">
        <f t="shared" si="101"/>
        <v>4.2064603700000021</v>
      </c>
      <c r="AK1616">
        <f t="shared" si="102"/>
        <v>4.2064603700000021</v>
      </c>
      <c r="AL1616" s="3">
        <f>Sheet2!$Q$35</f>
        <v>10.235623914817568</v>
      </c>
      <c r="AM1616" s="3">
        <f>Sheet2!$Q$37</f>
        <v>7.8277745832156471</v>
      </c>
      <c r="AN1616" s="3">
        <f>Sheet2!$Q$39</f>
        <v>3.8789864960000009</v>
      </c>
      <c r="AU1616">
        <f t="shared" si="103"/>
        <v>2.9946173149629402E-2</v>
      </c>
      <c r="AV1616">
        <f>VLOOKUP(AI1616,Sheet3!C1648:F4939,4,FALSE)</f>
        <v>49.096633283034208</v>
      </c>
    </row>
    <row r="1617" spans="1:48">
      <c r="A1617">
        <v>64361047</v>
      </c>
      <c r="B1617">
        <v>110</v>
      </c>
      <c r="C1617" t="s">
        <v>164</v>
      </c>
      <c r="D1617">
        <v>0</v>
      </c>
      <c r="E1617" t="s">
        <v>165</v>
      </c>
      <c r="F1617" t="s">
        <v>34</v>
      </c>
      <c r="G1617" t="s">
        <v>166</v>
      </c>
      <c r="H1617">
        <v>1</v>
      </c>
      <c r="I1617">
        <v>18.62</v>
      </c>
      <c r="J1617">
        <v>20.71</v>
      </c>
      <c r="K1617">
        <v>9.3490000000000002</v>
      </c>
      <c r="L1617">
        <v>11.439</v>
      </c>
      <c r="M1617">
        <v>36848</v>
      </c>
      <c r="N1617" t="s">
        <v>167</v>
      </c>
      <c r="P1617">
        <v>2.2869999999999999</v>
      </c>
      <c r="V1617" t="s">
        <v>35</v>
      </c>
      <c r="W1617" s="1">
        <v>39243</v>
      </c>
      <c r="X1617">
        <v>20070610</v>
      </c>
      <c r="Y1617">
        <v>0.97853999999999997</v>
      </c>
      <c r="AB1617">
        <v>0.229736954662104</v>
      </c>
      <c r="AI1617" s="2">
        <f t="shared" si="100"/>
        <v>39243</v>
      </c>
      <c r="AJ1617">
        <f t="shared" si="101"/>
        <v>5.375000600000007</v>
      </c>
      <c r="AK1617">
        <f t="shared" si="102"/>
        <v>5.375000600000007</v>
      </c>
      <c r="AL1617" s="3">
        <f>Sheet2!$Q$35</f>
        <v>10.235623914817568</v>
      </c>
      <c r="AM1617" s="3">
        <f>Sheet2!$Q$37</f>
        <v>7.8277745832156471</v>
      </c>
      <c r="AN1617" s="3">
        <f>Sheet2!$Q$39</f>
        <v>3.8789864960000009</v>
      </c>
      <c r="AU1617">
        <f t="shared" si="103"/>
        <v>3.8265117102948498E-2</v>
      </c>
      <c r="AV1617">
        <f>VLOOKUP(AI1617,Sheet3!C1649:F4940,4,FALSE)</f>
        <v>47.254623953512002</v>
      </c>
    </row>
    <row r="1618" spans="1:48">
      <c r="A1618">
        <v>64425591</v>
      </c>
      <c r="B1618">
        <v>110</v>
      </c>
      <c r="C1618" t="s">
        <v>164</v>
      </c>
      <c r="D1618">
        <v>0</v>
      </c>
      <c r="E1618" t="s">
        <v>165</v>
      </c>
      <c r="F1618" t="s">
        <v>34</v>
      </c>
      <c r="G1618" t="s">
        <v>166</v>
      </c>
      <c r="H1618">
        <v>1</v>
      </c>
      <c r="I1618">
        <v>18.62</v>
      </c>
      <c r="J1618">
        <v>20.71</v>
      </c>
      <c r="K1618">
        <v>9.3490000000000002</v>
      </c>
      <c r="L1618">
        <v>11.439</v>
      </c>
      <c r="M1618">
        <v>36848</v>
      </c>
      <c r="N1618" t="s">
        <v>167</v>
      </c>
      <c r="P1618">
        <v>2.2869999999999999</v>
      </c>
      <c r="V1618" t="s">
        <v>35</v>
      </c>
      <c r="W1618" s="1">
        <v>39244</v>
      </c>
      <c r="X1618">
        <v>20070611</v>
      </c>
      <c r="Y1618">
        <v>0.98236299999999999</v>
      </c>
      <c r="AB1618">
        <v>2.5342172797261302E-2</v>
      </c>
      <c r="AI1618" s="2">
        <f t="shared" si="100"/>
        <v>39244</v>
      </c>
      <c r="AJ1618">
        <f t="shared" si="101"/>
        <v>5.0534480700000017</v>
      </c>
      <c r="AK1618">
        <f t="shared" si="102"/>
        <v>5.0534480700000017</v>
      </c>
      <c r="AL1618" s="3">
        <f>Sheet2!$Q$35</f>
        <v>10.235623914817568</v>
      </c>
      <c r="AM1618" s="3">
        <f>Sheet2!$Q$37</f>
        <v>7.8277745832156471</v>
      </c>
      <c r="AN1618" s="3">
        <f>Sheet2!$Q$39</f>
        <v>3.8789864960000009</v>
      </c>
      <c r="AU1618">
        <f t="shared" si="103"/>
        <v>3.5975955457980581E-2</v>
      </c>
      <c r="AV1618">
        <f>VLOOKUP(AI1618,Sheet3!C1650:F4941,4,FALSE)</f>
        <v>44.704149497250484</v>
      </c>
    </row>
    <row r="1619" spans="1:48">
      <c r="A1619">
        <v>64491435</v>
      </c>
      <c r="B1619">
        <v>110</v>
      </c>
      <c r="C1619" t="s">
        <v>164</v>
      </c>
      <c r="D1619">
        <v>0</v>
      </c>
      <c r="E1619" t="s">
        <v>165</v>
      </c>
      <c r="F1619" t="s">
        <v>34</v>
      </c>
      <c r="G1619" t="s">
        <v>166</v>
      </c>
      <c r="H1619">
        <v>1</v>
      </c>
      <c r="I1619">
        <v>18.62</v>
      </c>
      <c r="J1619">
        <v>20.71</v>
      </c>
      <c r="K1619">
        <v>9.3490000000000002</v>
      </c>
      <c r="L1619">
        <v>11.439</v>
      </c>
      <c r="M1619">
        <v>36848</v>
      </c>
      <c r="N1619" t="s">
        <v>167</v>
      </c>
      <c r="P1619">
        <v>2.2869999999999999</v>
      </c>
      <c r="V1619" t="s">
        <v>35</v>
      </c>
      <c r="W1619" s="1">
        <v>39245</v>
      </c>
      <c r="X1619">
        <v>20070612</v>
      </c>
      <c r="Y1619">
        <v>0.98190299999999997</v>
      </c>
      <c r="AB1619">
        <v>4.99358426005128E-2</v>
      </c>
      <c r="AI1619" s="2">
        <f t="shared" si="100"/>
        <v>39245</v>
      </c>
      <c r="AJ1619">
        <f t="shared" si="101"/>
        <v>5.0921386700000113</v>
      </c>
      <c r="AK1619">
        <f t="shared" si="102"/>
        <v>5.0921386700000113</v>
      </c>
      <c r="AL1619" s="3">
        <f>Sheet2!$Q$35</f>
        <v>10.235623914817568</v>
      </c>
      <c r="AM1619" s="3">
        <f>Sheet2!$Q$37</f>
        <v>7.8277745832156471</v>
      </c>
      <c r="AN1619" s="3">
        <f>Sheet2!$Q$39</f>
        <v>3.8789864960000009</v>
      </c>
      <c r="AU1619">
        <f t="shared" si="103"/>
        <v>3.6251397350914261E-2</v>
      </c>
      <c r="AV1619">
        <f>VLOOKUP(AI1619,Sheet3!C1651:F4942,4,FALSE)</f>
        <v>42.366214579010766</v>
      </c>
    </row>
    <row r="1620" spans="1:48">
      <c r="A1620">
        <v>64557365</v>
      </c>
      <c r="B1620">
        <v>110</v>
      </c>
      <c r="C1620" t="s">
        <v>164</v>
      </c>
      <c r="D1620">
        <v>0</v>
      </c>
      <c r="E1620" t="s">
        <v>165</v>
      </c>
      <c r="F1620" t="s">
        <v>34</v>
      </c>
      <c r="G1620" t="s">
        <v>166</v>
      </c>
      <c r="H1620">
        <v>1</v>
      </c>
      <c r="I1620">
        <v>18.62</v>
      </c>
      <c r="J1620">
        <v>20.71</v>
      </c>
      <c r="K1620">
        <v>9.3490000000000002</v>
      </c>
      <c r="L1620">
        <v>11.439</v>
      </c>
      <c r="M1620">
        <v>36848</v>
      </c>
      <c r="N1620" t="s">
        <v>167</v>
      </c>
      <c r="P1620">
        <v>2.2869999999999999</v>
      </c>
      <c r="V1620" t="s">
        <v>35</v>
      </c>
      <c r="W1620" s="1">
        <v>39246</v>
      </c>
      <c r="X1620">
        <v>20070613</v>
      </c>
      <c r="Y1620">
        <v>0.98073500000000002</v>
      </c>
      <c r="AB1620">
        <v>0.112382378100938</v>
      </c>
      <c r="AI1620" s="2">
        <f t="shared" si="100"/>
        <v>39246</v>
      </c>
      <c r="AJ1620">
        <f t="shared" si="101"/>
        <v>5.1903791500000125</v>
      </c>
      <c r="AK1620">
        <f t="shared" si="102"/>
        <v>5.1903791500000125</v>
      </c>
      <c r="AL1620" s="3">
        <f>Sheet2!$Q$35</f>
        <v>10.235623914817568</v>
      </c>
      <c r="AM1620" s="3">
        <f>Sheet2!$Q$37</f>
        <v>7.8277745832156471</v>
      </c>
      <c r="AN1620" s="3">
        <f>Sheet2!$Q$39</f>
        <v>3.8789864960000009</v>
      </c>
      <c r="AU1620">
        <f t="shared" si="103"/>
        <v>3.695078024427615E-2</v>
      </c>
      <c r="AV1620">
        <f>VLOOKUP(AI1620,Sheet3!C1652:F4943,4,FALSE)</f>
        <v>40.595051762162484</v>
      </c>
    </row>
    <row r="1621" spans="1:48">
      <c r="A1621">
        <v>64627886</v>
      </c>
      <c r="B1621">
        <v>110</v>
      </c>
      <c r="C1621" t="s">
        <v>164</v>
      </c>
      <c r="D1621">
        <v>0</v>
      </c>
      <c r="E1621" t="s">
        <v>165</v>
      </c>
      <c r="F1621" t="s">
        <v>34</v>
      </c>
      <c r="G1621" t="s">
        <v>166</v>
      </c>
      <c r="H1621">
        <v>1</v>
      </c>
      <c r="I1621">
        <v>18.62</v>
      </c>
      <c r="J1621">
        <v>20.71</v>
      </c>
      <c r="K1621">
        <v>9.3490000000000002</v>
      </c>
      <c r="L1621">
        <v>11.439</v>
      </c>
      <c r="M1621">
        <v>36848</v>
      </c>
      <c r="N1621" t="s">
        <v>167</v>
      </c>
      <c r="P1621">
        <v>2.2869999999999999</v>
      </c>
      <c r="V1621" t="s">
        <v>35</v>
      </c>
      <c r="W1621" s="1">
        <v>39247</v>
      </c>
      <c r="X1621">
        <v>20070614</v>
      </c>
      <c r="Y1621">
        <v>0.98582700000000001</v>
      </c>
      <c r="AB1621">
        <v>-0.15985885372113201</v>
      </c>
      <c r="AI1621" s="2">
        <f t="shared" si="100"/>
        <v>39247</v>
      </c>
      <c r="AJ1621">
        <f t="shared" si="101"/>
        <v>4.7620910300000077</v>
      </c>
      <c r="AK1621">
        <f t="shared" si="102"/>
        <v>4.7620910300000077</v>
      </c>
      <c r="AL1621" s="3">
        <f>Sheet2!$Q$35</f>
        <v>10.235623914817568</v>
      </c>
      <c r="AM1621" s="3">
        <f>Sheet2!$Q$37</f>
        <v>7.8277745832156471</v>
      </c>
      <c r="AN1621" s="3">
        <f>Sheet2!$Q$39</f>
        <v>3.8789864960000009</v>
      </c>
      <c r="AU1621">
        <f t="shared" si="103"/>
        <v>3.3901758246845715E-2</v>
      </c>
      <c r="AV1621">
        <f>VLOOKUP(AI1621,Sheet3!C1653:F4944,4,FALSE)</f>
        <v>39.248968021357797</v>
      </c>
    </row>
    <row r="1622" spans="1:48">
      <c r="A1622">
        <v>64690665</v>
      </c>
      <c r="B1622">
        <v>110</v>
      </c>
      <c r="C1622" t="s">
        <v>164</v>
      </c>
      <c r="D1622">
        <v>0</v>
      </c>
      <c r="E1622" t="s">
        <v>165</v>
      </c>
      <c r="F1622" t="s">
        <v>34</v>
      </c>
      <c r="G1622" t="s">
        <v>166</v>
      </c>
      <c r="H1622">
        <v>1</v>
      </c>
      <c r="I1622">
        <v>18.62</v>
      </c>
      <c r="J1622">
        <v>20.71</v>
      </c>
      <c r="K1622">
        <v>9.3490000000000002</v>
      </c>
      <c r="L1622">
        <v>11.439</v>
      </c>
      <c r="M1622">
        <v>36848</v>
      </c>
      <c r="N1622" t="s">
        <v>167</v>
      </c>
      <c r="P1622">
        <v>2.2869999999999999</v>
      </c>
      <c r="V1622" t="s">
        <v>35</v>
      </c>
      <c r="W1622" s="1">
        <v>39248</v>
      </c>
      <c r="X1622">
        <v>20070615</v>
      </c>
      <c r="Y1622">
        <v>0.97829699999999997</v>
      </c>
      <c r="AB1622">
        <v>0.242728828058169</v>
      </c>
      <c r="AI1622" s="2">
        <f t="shared" si="100"/>
        <v>39248</v>
      </c>
      <c r="AJ1622">
        <f t="shared" si="101"/>
        <v>5.3954393300000163</v>
      </c>
      <c r="AK1622">
        <f t="shared" si="102"/>
        <v>5.3954393300000163</v>
      </c>
      <c r="AL1622" s="3">
        <f>Sheet2!$Q$35</f>
        <v>10.235623914817568</v>
      </c>
      <c r="AM1622" s="3">
        <f>Sheet2!$Q$37</f>
        <v>7.8277745832156471</v>
      </c>
      <c r="AN1622" s="3">
        <f>Sheet2!$Q$39</f>
        <v>3.8789864960000009</v>
      </c>
      <c r="AU1622">
        <f t="shared" si="103"/>
        <v>3.8410622276824367E-2</v>
      </c>
      <c r="AV1622">
        <f>VLOOKUP(AI1622,Sheet3!C1654:F4945,4,FALSE)</f>
        <v>38.044577305900965</v>
      </c>
    </row>
    <row r="1623" spans="1:48">
      <c r="A1623">
        <v>64754587</v>
      </c>
      <c r="B1623">
        <v>110</v>
      </c>
      <c r="C1623" t="s">
        <v>164</v>
      </c>
      <c r="D1623">
        <v>0</v>
      </c>
      <c r="E1623" t="s">
        <v>165</v>
      </c>
      <c r="F1623" t="s">
        <v>34</v>
      </c>
      <c r="G1623" t="s">
        <v>166</v>
      </c>
      <c r="H1623">
        <v>1</v>
      </c>
      <c r="I1623">
        <v>18.62</v>
      </c>
      <c r="J1623">
        <v>20.71</v>
      </c>
      <c r="K1623">
        <v>9.3490000000000002</v>
      </c>
      <c r="L1623">
        <v>11.439</v>
      </c>
      <c r="M1623">
        <v>36848</v>
      </c>
      <c r="N1623" t="s">
        <v>167</v>
      </c>
      <c r="P1623">
        <v>2.2869999999999999</v>
      </c>
      <c r="V1623" t="s">
        <v>35</v>
      </c>
      <c r="W1623" s="1">
        <v>39249</v>
      </c>
      <c r="X1623">
        <v>20070616</v>
      </c>
      <c r="Y1623">
        <v>0.97618099999999997</v>
      </c>
      <c r="AB1623">
        <v>0.35585970915312198</v>
      </c>
      <c r="AI1623" s="2">
        <f t="shared" si="100"/>
        <v>39249</v>
      </c>
      <c r="AJ1623">
        <f t="shared" si="101"/>
        <v>5.5734160900000091</v>
      </c>
      <c r="AK1623">
        <f t="shared" si="102"/>
        <v>5.5734160900000091</v>
      </c>
      <c r="AL1623" s="3">
        <f>Sheet2!$Q$35</f>
        <v>10.235623914817568</v>
      </c>
      <c r="AM1623" s="3">
        <f>Sheet2!$Q$37</f>
        <v>7.8277745832156471</v>
      </c>
      <c r="AN1623" s="3">
        <f>Sheet2!$Q$39</f>
        <v>3.8789864960000009</v>
      </c>
      <c r="AU1623">
        <f t="shared" si="103"/>
        <v>3.9677654984318959E-2</v>
      </c>
      <c r="AV1623">
        <f>VLOOKUP(AI1623,Sheet3!C1655:F4946,4,FALSE)</f>
        <v>36.840186590444141</v>
      </c>
    </row>
    <row r="1624" spans="1:48">
      <c r="A1624">
        <v>64819774</v>
      </c>
      <c r="B1624">
        <v>110</v>
      </c>
      <c r="C1624" t="s">
        <v>164</v>
      </c>
      <c r="D1624">
        <v>0</v>
      </c>
      <c r="E1624" t="s">
        <v>165</v>
      </c>
      <c r="F1624" t="s">
        <v>34</v>
      </c>
      <c r="G1624" t="s">
        <v>166</v>
      </c>
      <c r="H1624">
        <v>1</v>
      </c>
      <c r="I1624">
        <v>18.62</v>
      </c>
      <c r="J1624">
        <v>20.71</v>
      </c>
      <c r="K1624">
        <v>9.3490000000000002</v>
      </c>
      <c r="L1624">
        <v>11.439</v>
      </c>
      <c r="M1624">
        <v>36848</v>
      </c>
      <c r="N1624" t="s">
        <v>167</v>
      </c>
      <c r="P1624">
        <v>2.2869999999999999</v>
      </c>
      <c r="V1624" t="s">
        <v>35</v>
      </c>
      <c r="W1624" s="1">
        <v>39250</v>
      </c>
      <c r="X1624">
        <v>20070617</v>
      </c>
      <c r="Y1624">
        <v>0.978155</v>
      </c>
      <c r="AB1624">
        <v>0.25032078699743199</v>
      </c>
      <c r="AI1624" s="2">
        <f t="shared" si="100"/>
        <v>39250</v>
      </c>
      <c r="AJ1624">
        <f t="shared" si="101"/>
        <v>5.407382950000013</v>
      </c>
      <c r="AK1624">
        <f t="shared" si="102"/>
        <v>5.407382950000013</v>
      </c>
      <c r="AL1624" s="3">
        <f>Sheet2!$Q$35</f>
        <v>10.235623914817568</v>
      </c>
      <c r="AM1624" s="3">
        <f>Sheet2!$Q$37</f>
        <v>7.8277745832156471</v>
      </c>
      <c r="AN1624" s="3">
        <f>Sheet2!$Q$39</f>
        <v>3.8789864960000009</v>
      </c>
      <c r="AU1624">
        <f t="shared" si="103"/>
        <v>3.8495649991599497E-2</v>
      </c>
      <c r="AV1624">
        <f>VLOOKUP(AI1624,Sheet3!C1656:F4947,4,FALSE)</f>
        <v>35.706642387661248</v>
      </c>
    </row>
    <row r="1625" spans="1:48">
      <c r="A1625">
        <v>64885771</v>
      </c>
      <c r="B1625">
        <v>110</v>
      </c>
      <c r="C1625" t="s">
        <v>164</v>
      </c>
      <c r="D1625">
        <v>0</v>
      </c>
      <c r="E1625" t="s">
        <v>165</v>
      </c>
      <c r="F1625" t="s">
        <v>34</v>
      </c>
      <c r="G1625" t="s">
        <v>166</v>
      </c>
      <c r="H1625">
        <v>1</v>
      </c>
      <c r="I1625">
        <v>18.62</v>
      </c>
      <c r="J1625">
        <v>20.71</v>
      </c>
      <c r="K1625">
        <v>9.3490000000000002</v>
      </c>
      <c r="L1625">
        <v>11.439</v>
      </c>
      <c r="M1625">
        <v>36848</v>
      </c>
      <c r="N1625" t="s">
        <v>167</v>
      </c>
      <c r="P1625">
        <v>2.2869999999999999</v>
      </c>
      <c r="V1625" t="s">
        <v>35</v>
      </c>
      <c r="W1625" s="1">
        <v>39251</v>
      </c>
      <c r="X1625">
        <v>20070618</v>
      </c>
      <c r="Y1625">
        <v>0.98340799999999995</v>
      </c>
      <c r="AB1625">
        <v>-3.05282292557735E-2</v>
      </c>
      <c r="AI1625" s="2">
        <f t="shared" si="100"/>
        <v>39251</v>
      </c>
      <c r="AJ1625">
        <f t="shared" si="101"/>
        <v>4.9655531200000098</v>
      </c>
      <c r="AK1625">
        <f t="shared" si="102"/>
        <v>4.9655531200000098</v>
      </c>
      <c r="AL1625" s="3">
        <f>Sheet2!$Q$35</f>
        <v>10.235623914817568</v>
      </c>
      <c r="AM1625" s="3">
        <f>Sheet2!$Q$37</f>
        <v>7.8277745832156471</v>
      </c>
      <c r="AN1625" s="3">
        <f>Sheet2!$Q$39</f>
        <v>3.8789864960000009</v>
      </c>
      <c r="AU1625">
        <f t="shared" si="103"/>
        <v>3.5350223331642311E-2</v>
      </c>
      <c r="AV1625">
        <f>VLOOKUP(AI1625,Sheet3!C1657:F4948,4,FALSE)</f>
        <v>34.573098184878347</v>
      </c>
    </row>
    <row r="1626" spans="1:48">
      <c r="A1626">
        <v>64953673</v>
      </c>
      <c r="B1626">
        <v>110</v>
      </c>
      <c r="C1626" t="s">
        <v>164</v>
      </c>
      <c r="D1626">
        <v>0</v>
      </c>
      <c r="E1626" t="s">
        <v>165</v>
      </c>
      <c r="F1626" t="s">
        <v>34</v>
      </c>
      <c r="G1626" t="s">
        <v>166</v>
      </c>
      <c r="H1626">
        <v>1</v>
      </c>
      <c r="I1626">
        <v>18.62</v>
      </c>
      <c r="J1626">
        <v>20.71</v>
      </c>
      <c r="K1626">
        <v>9.3490000000000002</v>
      </c>
      <c r="L1626">
        <v>11.439</v>
      </c>
      <c r="M1626">
        <v>36848</v>
      </c>
      <c r="N1626" t="s">
        <v>167</v>
      </c>
      <c r="P1626">
        <v>2.2869999999999999</v>
      </c>
      <c r="V1626" t="s">
        <v>35</v>
      </c>
      <c r="W1626" s="1">
        <v>39252</v>
      </c>
      <c r="X1626">
        <v>20070619</v>
      </c>
      <c r="Y1626">
        <v>0.99034999999999995</v>
      </c>
      <c r="AB1626">
        <v>-0.40167878528656897</v>
      </c>
      <c r="AI1626" s="2">
        <f t="shared" si="100"/>
        <v>39252</v>
      </c>
      <c r="AJ1626">
        <f t="shared" si="101"/>
        <v>4.381661500000007</v>
      </c>
      <c r="AK1626">
        <f t="shared" si="102"/>
        <v>4.381661500000007</v>
      </c>
      <c r="AL1626" s="3">
        <f>Sheet2!$Q$35</f>
        <v>10.235623914817568</v>
      </c>
      <c r="AM1626" s="3">
        <f>Sheet2!$Q$37</f>
        <v>7.8277745832156471</v>
      </c>
      <c r="AN1626" s="3">
        <f>Sheet2!$Q$39</f>
        <v>3.8789864960000009</v>
      </c>
      <c r="AU1626">
        <f t="shared" si="103"/>
        <v>3.1193445895239712E-2</v>
      </c>
      <c r="AV1626">
        <f>VLOOKUP(AI1626,Sheet3!C1658:F4949,4,FALSE)</f>
        <v>33.722940032791172</v>
      </c>
    </row>
    <row r="1627" spans="1:48">
      <c r="A1627">
        <v>91136035</v>
      </c>
      <c r="B1627">
        <v>110</v>
      </c>
      <c r="C1627" t="s">
        <v>164</v>
      </c>
      <c r="D1627">
        <v>0</v>
      </c>
      <c r="E1627" t="s">
        <v>165</v>
      </c>
      <c r="F1627" t="s">
        <v>34</v>
      </c>
      <c r="G1627" t="s">
        <v>166</v>
      </c>
      <c r="H1627">
        <v>1</v>
      </c>
      <c r="I1627">
        <v>18.62</v>
      </c>
      <c r="J1627">
        <v>20.71</v>
      </c>
      <c r="K1627">
        <v>9.3490000000000002</v>
      </c>
      <c r="L1627">
        <v>11.439</v>
      </c>
      <c r="M1627">
        <v>36848</v>
      </c>
      <c r="N1627" t="s">
        <v>167</v>
      </c>
      <c r="P1627">
        <v>2.2869999999999999</v>
      </c>
      <c r="V1627" t="s">
        <v>35</v>
      </c>
      <c r="W1627" s="1">
        <v>39254</v>
      </c>
      <c r="X1627">
        <v>20070621</v>
      </c>
      <c r="Y1627">
        <v>0.97167700000000001</v>
      </c>
      <c r="AB1627">
        <v>0.59666381522668699</v>
      </c>
      <c r="AI1627" s="2">
        <f t="shared" si="100"/>
        <v>39254</v>
      </c>
      <c r="AJ1627">
        <f t="shared" si="101"/>
        <v>5.9522475300000082</v>
      </c>
      <c r="AK1627">
        <f t="shared" si="102"/>
        <v>5.9522475300000082</v>
      </c>
      <c r="AL1627" s="3">
        <f>Sheet2!$Q$35</f>
        <v>10.235623914817568</v>
      </c>
      <c r="AM1627" s="3">
        <f>Sheet2!$Q$37</f>
        <v>7.8277745832156471</v>
      </c>
      <c r="AN1627" s="3">
        <f>Sheet2!$Q$39</f>
        <v>3.8789864960000009</v>
      </c>
      <c r="AU1627">
        <f t="shared" si="103"/>
        <v>4.2374590388173344E-2</v>
      </c>
      <c r="AV1627">
        <f>VLOOKUP(AI1627,Sheet3!C1659:F4950,4,FALSE)</f>
        <v>32.801935368030072</v>
      </c>
    </row>
    <row r="1628" spans="1:48">
      <c r="A1628">
        <v>91160571</v>
      </c>
      <c r="B1628">
        <v>110</v>
      </c>
      <c r="C1628" t="s">
        <v>164</v>
      </c>
      <c r="D1628">
        <v>0</v>
      </c>
      <c r="E1628" t="s">
        <v>165</v>
      </c>
      <c r="F1628" t="s">
        <v>34</v>
      </c>
      <c r="G1628" t="s">
        <v>166</v>
      </c>
      <c r="H1628">
        <v>1</v>
      </c>
      <c r="I1628">
        <v>18.62</v>
      </c>
      <c r="J1628">
        <v>20.71</v>
      </c>
      <c r="K1628">
        <v>9.3490000000000002</v>
      </c>
      <c r="L1628">
        <v>11.439</v>
      </c>
      <c r="M1628">
        <v>36848</v>
      </c>
      <c r="N1628" t="s">
        <v>167</v>
      </c>
      <c r="P1628">
        <v>2.2869999999999999</v>
      </c>
      <c r="V1628" t="s">
        <v>35</v>
      </c>
      <c r="W1628" s="1">
        <v>39255</v>
      </c>
      <c r="X1628">
        <v>20070622</v>
      </c>
      <c r="Y1628">
        <v>0.96839799999999998</v>
      </c>
      <c r="AB1628">
        <v>0.77197390932420795</v>
      </c>
      <c r="AI1628" s="2">
        <f t="shared" si="100"/>
        <v>39255</v>
      </c>
      <c r="AJ1628">
        <f t="shared" si="101"/>
        <v>6.2280442200000152</v>
      </c>
      <c r="AK1628">
        <f t="shared" si="102"/>
        <v>6.2280442200000152</v>
      </c>
      <c r="AL1628" s="3">
        <f>Sheet2!$Q$35</f>
        <v>10.235623914817568</v>
      </c>
      <c r="AM1628" s="3">
        <f>Sheet2!$Q$37</f>
        <v>7.8277745832156471</v>
      </c>
      <c r="AN1628" s="3">
        <f>Sheet2!$Q$39</f>
        <v>3.8789864960000009</v>
      </c>
      <c r="AU1628">
        <f t="shared" si="103"/>
        <v>4.4338012055411082E-2</v>
      </c>
      <c r="AV1628">
        <f>VLOOKUP(AI1628,Sheet3!C1660:F4951,4,FALSE)</f>
        <v>33.085321418725798</v>
      </c>
    </row>
    <row r="1629" spans="1:48">
      <c r="A1629">
        <v>91182419</v>
      </c>
      <c r="B1629">
        <v>110</v>
      </c>
      <c r="C1629" t="s">
        <v>164</v>
      </c>
      <c r="D1629">
        <v>0</v>
      </c>
      <c r="E1629" t="s">
        <v>165</v>
      </c>
      <c r="F1629" t="s">
        <v>34</v>
      </c>
      <c r="G1629" t="s">
        <v>166</v>
      </c>
      <c r="H1629">
        <v>1</v>
      </c>
      <c r="I1629">
        <v>18.62</v>
      </c>
      <c r="J1629">
        <v>20.71</v>
      </c>
      <c r="K1629">
        <v>9.3490000000000002</v>
      </c>
      <c r="L1629">
        <v>11.439</v>
      </c>
      <c r="M1629">
        <v>36848</v>
      </c>
      <c r="N1629" t="s">
        <v>167</v>
      </c>
      <c r="P1629">
        <v>2.2869999999999999</v>
      </c>
      <c r="V1629" t="s">
        <v>35</v>
      </c>
      <c r="W1629" s="1">
        <v>39256</v>
      </c>
      <c r="X1629">
        <v>20070623</v>
      </c>
      <c r="Y1629">
        <v>0.96886799999999995</v>
      </c>
      <c r="AB1629">
        <v>0.74684559452523602</v>
      </c>
      <c r="AI1629" s="2">
        <f t="shared" si="100"/>
        <v>39256</v>
      </c>
      <c r="AJ1629">
        <f t="shared" si="101"/>
        <v>6.1885125200000175</v>
      </c>
      <c r="AK1629">
        <f t="shared" si="102"/>
        <v>6.1885125200000175</v>
      </c>
      <c r="AL1629" s="3">
        <f>Sheet2!$Q$35</f>
        <v>10.235623914817568</v>
      </c>
      <c r="AM1629" s="3">
        <f>Sheet2!$Q$37</f>
        <v>7.8277745832156471</v>
      </c>
      <c r="AN1629" s="3">
        <f>Sheet2!$Q$39</f>
        <v>3.8789864960000009</v>
      </c>
      <c r="AU1629">
        <f t="shared" si="103"/>
        <v>4.4056582295239788E-2</v>
      </c>
      <c r="AV1629">
        <f>VLOOKUP(AI1629,Sheet3!C1661:F4952,4,FALSE)</f>
        <v>33.652093520117248</v>
      </c>
    </row>
    <row r="1630" spans="1:48">
      <c r="A1630">
        <v>9142542</v>
      </c>
      <c r="B1630">
        <v>110</v>
      </c>
      <c r="C1630" t="s">
        <v>164</v>
      </c>
      <c r="D1630">
        <v>0</v>
      </c>
      <c r="E1630" t="s">
        <v>165</v>
      </c>
      <c r="F1630" t="s">
        <v>34</v>
      </c>
      <c r="G1630" t="s">
        <v>166</v>
      </c>
      <c r="H1630">
        <v>1</v>
      </c>
      <c r="I1630">
        <v>18.62</v>
      </c>
      <c r="J1630">
        <v>20.71</v>
      </c>
      <c r="K1630">
        <v>9.3490000000000002</v>
      </c>
      <c r="L1630">
        <v>11.439</v>
      </c>
      <c r="M1630">
        <v>36848</v>
      </c>
      <c r="N1630" t="s">
        <v>167</v>
      </c>
      <c r="P1630">
        <v>2.2869999999999999</v>
      </c>
      <c r="V1630" t="s">
        <v>35</v>
      </c>
      <c r="W1630" s="1">
        <v>39257</v>
      </c>
      <c r="X1630">
        <v>20070624</v>
      </c>
      <c r="Y1630">
        <v>0.96901099999999996</v>
      </c>
      <c r="AB1630">
        <v>0.73920017108639902</v>
      </c>
      <c r="AI1630" s="2">
        <f t="shared" si="100"/>
        <v>39257</v>
      </c>
      <c r="AJ1630">
        <f t="shared" si="101"/>
        <v>6.1764847900000177</v>
      </c>
      <c r="AK1630">
        <f t="shared" si="102"/>
        <v>6.1764847900000177</v>
      </c>
      <c r="AL1630" s="3">
        <f>Sheet2!$Q$35</f>
        <v>10.235623914817568</v>
      </c>
      <c r="AM1630" s="3">
        <f>Sheet2!$Q$37</f>
        <v>7.8277745832156471</v>
      </c>
      <c r="AN1630" s="3">
        <f>Sheet2!$Q$39</f>
        <v>3.8789864960000009</v>
      </c>
      <c r="AU1630">
        <f t="shared" si="103"/>
        <v>4.3970955793740864E-2</v>
      </c>
      <c r="AV1630">
        <f>VLOOKUP(AI1630,Sheet3!C1662:F4953,4,FALSE)</f>
        <v>37.973730793227041</v>
      </c>
    </row>
    <row r="1631" spans="1:48">
      <c r="A1631">
        <v>9198854</v>
      </c>
      <c r="B1631">
        <v>110</v>
      </c>
      <c r="C1631" t="s">
        <v>164</v>
      </c>
      <c r="D1631">
        <v>0</v>
      </c>
      <c r="E1631" t="s">
        <v>165</v>
      </c>
      <c r="F1631" t="s">
        <v>34</v>
      </c>
      <c r="G1631" t="s">
        <v>166</v>
      </c>
      <c r="H1631">
        <v>1</v>
      </c>
      <c r="I1631">
        <v>18.62</v>
      </c>
      <c r="J1631">
        <v>20.71</v>
      </c>
      <c r="K1631">
        <v>9.3490000000000002</v>
      </c>
      <c r="L1631">
        <v>11.439</v>
      </c>
      <c r="M1631">
        <v>36848</v>
      </c>
      <c r="N1631" t="s">
        <v>167</v>
      </c>
      <c r="P1631">
        <v>2.2869999999999999</v>
      </c>
      <c r="V1631" t="s">
        <v>35</v>
      </c>
      <c r="W1631" s="1">
        <v>39258</v>
      </c>
      <c r="X1631">
        <v>20070625</v>
      </c>
      <c r="Y1631">
        <v>0.98129699999999997</v>
      </c>
      <c r="AB1631">
        <v>8.2335329341316599E-2</v>
      </c>
      <c r="AI1631" s="2">
        <f t="shared" si="100"/>
        <v>39258</v>
      </c>
      <c r="AJ1631">
        <f t="shared" si="101"/>
        <v>5.1431093300000157</v>
      </c>
      <c r="AK1631">
        <f t="shared" si="102"/>
        <v>5.1431093300000157</v>
      </c>
      <c r="AL1631" s="3">
        <f>Sheet2!$Q$35</f>
        <v>10.235623914817568</v>
      </c>
      <c r="AM1631" s="3">
        <f>Sheet2!$Q$37</f>
        <v>7.8277745832156471</v>
      </c>
      <c r="AN1631" s="3">
        <f>Sheet2!$Q$39</f>
        <v>3.8789864960000009</v>
      </c>
      <c r="AU1631">
        <f t="shared" si="103"/>
        <v>3.6614262105518144E-2</v>
      </c>
      <c r="AV1631">
        <f>VLOOKUP(AI1631,Sheet3!C1663:F4954,4,FALSE)</f>
        <v>44.774996009924415</v>
      </c>
    </row>
    <row r="1632" spans="1:48">
      <c r="A1632">
        <v>9266323</v>
      </c>
      <c r="B1632">
        <v>110</v>
      </c>
      <c r="C1632" t="s">
        <v>164</v>
      </c>
      <c r="D1632">
        <v>0</v>
      </c>
      <c r="E1632" t="s">
        <v>165</v>
      </c>
      <c r="F1632" t="s">
        <v>34</v>
      </c>
      <c r="G1632" t="s">
        <v>166</v>
      </c>
      <c r="H1632">
        <v>1</v>
      </c>
      <c r="I1632">
        <v>18.62</v>
      </c>
      <c r="J1632">
        <v>20.71</v>
      </c>
      <c r="K1632">
        <v>9.3490000000000002</v>
      </c>
      <c r="L1632">
        <v>11.439</v>
      </c>
      <c r="M1632">
        <v>36848</v>
      </c>
      <c r="N1632" t="s">
        <v>167</v>
      </c>
      <c r="P1632">
        <v>2.2869999999999999</v>
      </c>
      <c r="V1632" t="s">
        <v>35</v>
      </c>
      <c r="W1632" s="1">
        <v>39259</v>
      </c>
      <c r="X1632">
        <v>20070626</v>
      </c>
      <c r="Y1632">
        <v>0.97894899999999996</v>
      </c>
      <c r="AB1632">
        <v>0.20786997433703999</v>
      </c>
      <c r="AI1632" s="2">
        <f t="shared" si="100"/>
        <v>39259</v>
      </c>
      <c r="AJ1632">
        <f t="shared" si="101"/>
        <v>5.3405996100000124</v>
      </c>
      <c r="AK1632">
        <f t="shared" si="102"/>
        <v>5.3405996100000124</v>
      </c>
      <c r="AL1632" s="3">
        <f>Sheet2!$Q$35</f>
        <v>10.235623914817568</v>
      </c>
      <c r="AM1632" s="3">
        <f>Sheet2!$Q$37</f>
        <v>7.8277745832156471</v>
      </c>
      <c r="AN1632" s="3">
        <f>Sheet2!$Q$39</f>
        <v>3.8789864960000009</v>
      </c>
      <c r="AU1632">
        <f t="shared" si="103"/>
        <v>3.8020213332927121E-2</v>
      </c>
      <c r="AV1632">
        <f>VLOOKUP(AI1632,Sheet3!C1664:F4955,4,FALSE)</f>
        <v>50.088484460469246</v>
      </c>
    </row>
    <row r="1633" spans="1:48">
      <c r="A1633">
        <v>9317839</v>
      </c>
      <c r="B1633">
        <v>110</v>
      </c>
      <c r="C1633" t="s">
        <v>164</v>
      </c>
      <c r="D1633">
        <v>0</v>
      </c>
      <c r="E1633" t="s">
        <v>165</v>
      </c>
      <c r="F1633" t="s">
        <v>34</v>
      </c>
      <c r="G1633" t="s">
        <v>166</v>
      </c>
      <c r="H1633">
        <v>1</v>
      </c>
      <c r="I1633">
        <v>18.62</v>
      </c>
      <c r="J1633">
        <v>20.71</v>
      </c>
      <c r="K1633">
        <v>9.3490000000000002</v>
      </c>
      <c r="L1633">
        <v>11.439</v>
      </c>
      <c r="M1633">
        <v>36848</v>
      </c>
      <c r="N1633" t="s">
        <v>167</v>
      </c>
      <c r="P1633">
        <v>2.2869999999999999</v>
      </c>
      <c r="V1633" t="s">
        <v>35</v>
      </c>
      <c r="W1633" s="1">
        <v>39260</v>
      </c>
      <c r="X1633">
        <v>20070627</v>
      </c>
      <c r="Y1633">
        <v>0.97571600000000003</v>
      </c>
      <c r="AB1633">
        <v>0.38072070145423098</v>
      </c>
      <c r="AI1633" s="2">
        <f t="shared" si="100"/>
        <v>39260</v>
      </c>
      <c r="AJ1633">
        <f t="shared" si="101"/>
        <v>5.6125272400000057</v>
      </c>
      <c r="AK1633">
        <f t="shared" si="102"/>
        <v>5.6125272400000057</v>
      </c>
      <c r="AL1633" s="3">
        <f>Sheet2!$Q$35</f>
        <v>10.235623914817568</v>
      </c>
      <c r="AM1633" s="3">
        <f>Sheet2!$Q$37</f>
        <v>7.8277745832156471</v>
      </c>
      <c r="AN1633" s="3">
        <f>Sheet2!$Q$39</f>
        <v>3.8789864960000009</v>
      </c>
      <c r="AU1633">
        <f t="shared" si="103"/>
        <v>3.9956090810871397E-2</v>
      </c>
      <c r="AV1633">
        <f>VLOOKUP(AI1633,Sheet3!C1665:F4956,4,FALSE)</f>
        <v>56.889749677166627</v>
      </c>
    </row>
    <row r="1634" spans="1:48">
      <c r="A1634">
        <v>9368477</v>
      </c>
      <c r="B1634">
        <v>110</v>
      </c>
      <c r="C1634" t="s">
        <v>164</v>
      </c>
      <c r="D1634">
        <v>0</v>
      </c>
      <c r="E1634" t="s">
        <v>165</v>
      </c>
      <c r="F1634" t="s">
        <v>34</v>
      </c>
      <c r="G1634" t="s">
        <v>166</v>
      </c>
      <c r="H1634">
        <v>1</v>
      </c>
      <c r="I1634">
        <v>18.62</v>
      </c>
      <c r="J1634">
        <v>20.71</v>
      </c>
      <c r="K1634">
        <v>9.3490000000000002</v>
      </c>
      <c r="L1634">
        <v>11.439</v>
      </c>
      <c r="M1634">
        <v>36848</v>
      </c>
      <c r="N1634" t="s">
        <v>167</v>
      </c>
      <c r="P1634">
        <v>2.2869999999999999</v>
      </c>
      <c r="V1634" t="s">
        <v>35</v>
      </c>
      <c r="W1634" s="1">
        <v>39261</v>
      </c>
      <c r="X1634">
        <v>20070628</v>
      </c>
      <c r="Y1634">
        <v>0.98175900000000005</v>
      </c>
      <c r="AB1634">
        <v>5.7634730538917503E-2</v>
      </c>
      <c r="AI1634" s="2">
        <f t="shared" si="100"/>
        <v>39261</v>
      </c>
      <c r="AJ1634">
        <f t="shared" si="101"/>
        <v>5.10425051</v>
      </c>
      <c r="AK1634">
        <f t="shared" si="102"/>
        <v>5.10425051</v>
      </c>
      <c r="AL1634" s="3">
        <f>Sheet2!$Q$35</f>
        <v>10.235623914817568</v>
      </c>
      <c r="AM1634" s="3">
        <f>Sheet2!$Q$37</f>
        <v>7.8277745832156471</v>
      </c>
      <c r="AN1634" s="3">
        <f>Sheet2!$Q$39</f>
        <v>3.8789864960000009</v>
      </c>
      <c r="AU1634">
        <f t="shared" si="103"/>
        <v>3.6337622639136882E-2</v>
      </c>
      <c r="AV1634">
        <f>VLOOKUP(AI1634,Sheet3!C1666:F4957,4,FALSE)</f>
        <v>58.660912494014902</v>
      </c>
    </row>
    <row r="1635" spans="1:48">
      <c r="A1635">
        <v>9417412</v>
      </c>
      <c r="B1635">
        <v>110</v>
      </c>
      <c r="C1635" t="s">
        <v>164</v>
      </c>
      <c r="D1635">
        <v>0</v>
      </c>
      <c r="E1635" t="s">
        <v>165</v>
      </c>
      <c r="F1635" t="s">
        <v>34</v>
      </c>
      <c r="G1635" t="s">
        <v>166</v>
      </c>
      <c r="H1635">
        <v>1</v>
      </c>
      <c r="I1635">
        <v>18.62</v>
      </c>
      <c r="J1635">
        <v>20.71</v>
      </c>
      <c r="K1635">
        <v>9.3490000000000002</v>
      </c>
      <c r="L1635">
        <v>11.439</v>
      </c>
      <c r="M1635">
        <v>36848</v>
      </c>
      <c r="N1635" t="s">
        <v>167</v>
      </c>
      <c r="P1635">
        <v>2.2869999999999999</v>
      </c>
      <c r="V1635" t="s">
        <v>35</v>
      </c>
      <c r="W1635" s="1">
        <v>39262</v>
      </c>
      <c r="X1635">
        <v>20070629</v>
      </c>
      <c r="Y1635">
        <v>0.98182599999999998</v>
      </c>
      <c r="AB1635">
        <v>5.4052609067578299E-2</v>
      </c>
      <c r="AI1635" s="2">
        <f t="shared" si="100"/>
        <v>39262</v>
      </c>
      <c r="AJ1635">
        <f t="shared" si="101"/>
        <v>5.0986151400000068</v>
      </c>
      <c r="AK1635">
        <f t="shared" si="102"/>
        <v>5.0986151400000068</v>
      </c>
      <c r="AL1635" s="3">
        <f>Sheet2!$Q$35</f>
        <v>10.235623914817568</v>
      </c>
      <c r="AM1635" s="3">
        <f>Sheet2!$Q$37</f>
        <v>7.8277745832156471</v>
      </c>
      <c r="AN1635" s="3">
        <f>Sheet2!$Q$39</f>
        <v>3.8789864960000009</v>
      </c>
      <c r="AU1635">
        <f t="shared" si="103"/>
        <v>3.629750392864442E-2</v>
      </c>
      <c r="AV1635">
        <f>VLOOKUP(AI1635,Sheet3!C1667:F4958,4,FALSE)</f>
        <v>61.423926488298214</v>
      </c>
    </row>
    <row r="1636" spans="1:48">
      <c r="A1636">
        <v>9462633</v>
      </c>
      <c r="B1636">
        <v>110</v>
      </c>
      <c r="C1636" t="s">
        <v>164</v>
      </c>
      <c r="D1636">
        <v>0</v>
      </c>
      <c r="E1636" t="s">
        <v>165</v>
      </c>
      <c r="F1636" t="s">
        <v>34</v>
      </c>
      <c r="G1636" t="s">
        <v>166</v>
      </c>
      <c r="H1636">
        <v>1</v>
      </c>
      <c r="I1636">
        <v>18.62</v>
      </c>
      <c r="J1636">
        <v>20.71</v>
      </c>
      <c r="K1636">
        <v>9.3490000000000002</v>
      </c>
      <c r="L1636">
        <v>11.439</v>
      </c>
      <c r="M1636">
        <v>36848</v>
      </c>
      <c r="N1636" t="s">
        <v>167</v>
      </c>
      <c r="P1636">
        <v>2.2869999999999999</v>
      </c>
      <c r="V1636" t="s">
        <v>35</v>
      </c>
      <c r="W1636" s="1">
        <v>39263</v>
      </c>
      <c r="X1636">
        <v>20070630</v>
      </c>
      <c r="Y1636">
        <v>0.98555199999999998</v>
      </c>
      <c r="AB1636">
        <v>-0.145156116338752</v>
      </c>
      <c r="AI1636" s="2">
        <f t="shared" si="100"/>
        <v>39263</v>
      </c>
      <c r="AJ1636">
        <f t="shared" si="101"/>
        <v>4.7852212800000018</v>
      </c>
      <c r="AK1636">
        <f t="shared" si="102"/>
        <v>4.7852212800000018</v>
      </c>
      <c r="AL1636" s="3">
        <f>Sheet2!$Q$35</f>
        <v>10.235623914817568</v>
      </c>
      <c r="AM1636" s="3">
        <f>Sheet2!$Q$37</f>
        <v>7.8277745832156471</v>
      </c>
      <c r="AN1636" s="3">
        <f>Sheet2!$Q$39</f>
        <v>3.8789864960000009</v>
      </c>
      <c r="AU1636">
        <f t="shared" si="103"/>
        <v>3.4066424595882078E-2</v>
      </c>
      <c r="AV1636">
        <f>VLOOKUP(AI1636,Sheet3!C1668:F4959,4,FALSE)</f>
        <v>72.971908054148969</v>
      </c>
    </row>
    <row r="1637" spans="1:48">
      <c r="A1637">
        <v>9508110</v>
      </c>
      <c r="B1637">
        <v>110</v>
      </c>
      <c r="C1637" t="s">
        <v>164</v>
      </c>
      <c r="D1637">
        <v>0</v>
      </c>
      <c r="E1637" t="s">
        <v>165</v>
      </c>
      <c r="F1637" t="s">
        <v>34</v>
      </c>
      <c r="G1637" t="s">
        <v>166</v>
      </c>
      <c r="H1637">
        <v>1</v>
      </c>
      <c r="I1637">
        <v>18.62</v>
      </c>
      <c r="J1637">
        <v>20.71</v>
      </c>
      <c r="K1637">
        <v>9.3490000000000002</v>
      </c>
      <c r="L1637">
        <v>11.439</v>
      </c>
      <c r="M1637">
        <v>36848</v>
      </c>
      <c r="N1637" t="s">
        <v>167</v>
      </c>
      <c r="P1637">
        <v>2.2869999999999999</v>
      </c>
      <c r="V1637" t="s">
        <v>35</v>
      </c>
      <c r="W1637" s="1">
        <v>39264</v>
      </c>
      <c r="X1637">
        <v>20070701</v>
      </c>
      <c r="Y1637">
        <v>0.98592500000000005</v>
      </c>
      <c r="AB1637">
        <v>-0.16509837467921801</v>
      </c>
      <c r="AI1637" s="2">
        <f t="shared" si="100"/>
        <v>39264</v>
      </c>
      <c r="AJ1637">
        <f t="shared" si="101"/>
        <v>4.7538482500000043</v>
      </c>
      <c r="AK1637">
        <f t="shared" si="102"/>
        <v>4.7538482500000043</v>
      </c>
      <c r="AL1637" s="3">
        <f>Sheet2!$Q$35</f>
        <v>10.235623914817568</v>
      </c>
      <c r="AM1637" s="3">
        <f>Sheet2!$Q$37</f>
        <v>7.8277745832156471</v>
      </c>
      <c r="AN1637" s="3">
        <f>Sheet2!$Q$39</f>
        <v>3.8789864960000009</v>
      </c>
      <c r="AU1637">
        <f t="shared" si="103"/>
        <v>3.3843077147916359E-2</v>
      </c>
      <c r="AV1637">
        <f>VLOOKUP(AI1637,Sheet3!C1669:F4960,4,FALSE)</f>
        <v>75.380689485062632</v>
      </c>
    </row>
    <row r="1638" spans="1:48">
      <c r="A1638">
        <v>9553262</v>
      </c>
      <c r="B1638">
        <v>110</v>
      </c>
      <c r="C1638" t="s">
        <v>164</v>
      </c>
      <c r="D1638">
        <v>0</v>
      </c>
      <c r="E1638" t="s">
        <v>165</v>
      </c>
      <c r="F1638" t="s">
        <v>34</v>
      </c>
      <c r="G1638" t="s">
        <v>166</v>
      </c>
      <c r="H1638">
        <v>1</v>
      </c>
      <c r="I1638">
        <v>18.62</v>
      </c>
      <c r="J1638">
        <v>20.71</v>
      </c>
      <c r="K1638">
        <v>9.3490000000000002</v>
      </c>
      <c r="L1638">
        <v>11.439</v>
      </c>
      <c r="M1638">
        <v>36848</v>
      </c>
      <c r="N1638" t="s">
        <v>167</v>
      </c>
      <c r="P1638">
        <v>2.2869999999999999</v>
      </c>
      <c r="V1638" t="s">
        <v>35</v>
      </c>
      <c r="W1638" s="1">
        <v>39265</v>
      </c>
      <c r="X1638">
        <v>20070702</v>
      </c>
      <c r="Y1638">
        <v>0.98624100000000003</v>
      </c>
      <c r="AB1638">
        <v>-0.18199315654405901</v>
      </c>
      <c r="AI1638" s="2">
        <f t="shared" si="100"/>
        <v>39265</v>
      </c>
      <c r="AJ1638">
        <f t="shared" si="101"/>
        <v>4.7272694899999976</v>
      </c>
      <c r="AK1638">
        <f t="shared" si="102"/>
        <v>4.7272694899999976</v>
      </c>
      <c r="AL1638" s="3">
        <f>Sheet2!$Q$35</f>
        <v>10.235623914817568</v>
      </c>
      <c r="AM1638" s="3">
        <f>Sheet2!$Q$37</f>
        <v>7.8277745832156471</v>
      </c>
      <c r="AN1638" s="3">
        <f>Sheet2!$Q$39</f>
        <v>3.8789864960000009</v>
      </c>
      <c r="AU1638">
        <f t="shared" si="103"/>
        <v>3.3653860543205391E-2</v>
      </c>
      <c r="AV1638">
        <f>VLOOKUP(AI1638,Sheet3!C1670:F4961,4,FALSE)</f>
        <v>75.451535997736556</v>
      </c>
    </row>
    <row r="1639" spans="1:48">
      <c r="A1639">
        <v>9606504</v>
      </c>
      <c r="B1639">
        <v>110</v>
      </c>
      <c r="C1639" t="s">
        <v>164</v>
      </c>
      <c r="D1639">
        <v>0</v>
      </c>
      <c r="E1639" t="s">
        <v>165</v>
      </c>
      <c r="F1639" t="s">
        <v>34</v>
      </c>
      <c r="G1639" t="s">
        <v>166</v>
      </c>
      <c r="H1639">
        <v>1</v>
      </c>
      <c r="I1639">
        <v>18.62</v>
      </c>
      <c r="J1639">
        <v>20.71</v>
      </c>
      <c r="K1639">
        <v>9.3490000000000002</v>
      </c>
      <c r="L1639">
        <v>11.439</v>
      </c>
      <c r="M1639">
        <v>36848</v>
      </c>
      <c r="N1639" t="s">
        <v>167</v>
      </c>
      <c r="P1639">
        <v>2.2869999999999999</v>
      </c>
      <c r="V1639" t="s">
        <v>35</v>
      </c>
      <c r="W1639" s="1">
        <v>39266</v>
      </c>
      <c r="X1639">
        <v>20070703</v>
      </c>
      <c r="Y1639">
        <v>0.98984899999999998</v>
      </c>
      <c r="AB1639">
        <v>-0.374893071000856</v>
      </c>
      <c r="AI1639" s="2">
        <f t="shared" si="100"/>
        <v>39266</v>
      </c>
      <c r="AJ1639">
        <f t="shared" si="101"/>
        <v>4.4238006100000149</v>
      </c>
      <c r="AK1639">
        <f t="shared" si="102"/>
        <v>4.4238006100000149</v>
      </c>
      <c r="AL1639" s="3">
        <f>Sheet2!$Q$35</f>
        <v>10.235623914817568</v>
      </c>
      <c r="AM1639" s="3">
        <f>Sheet2!$Q$37</f>
        <v>7.8277745832156471</v>
      </c>
      <c r="AN1639" s="3">
        <f>Sheet2!$Q$39</f>
        <v>3.8789864960000009</v>
      </c>
      <c r="AU1639">
        <f t="shared" si="103"/>
        <v>3.149343804384791E-2</v>
      </c>
      <c r="AV1639">
        <f>VLOOKUP(AI1639,Sheet3!C1671:F4962,4,FALSE)</f>
        <v>69.925508009169931</v>
      </c>
    </row>
    <row r="1640" spans="1:48">
      <c r="A1640">
        <v>9667049</v>
      </c>
      <c r="B1640">
        <v>110</v>
      </c>
      <c r="C1640" t="s">
        <v>164</v>
      </c>
      <c r="D1640">
        <v>0</v>
      </c>
      <c r="E1640" t="s">
        <v>165</v>
      </c>
      <c r="F1640" t="s">
        <v>34</v>
      </c>
      <c r="G1640" t="s">
        <v>166</v>
      </c>
      <c r="H1640">
        <v>1</v>
      </c>
      <c r="I1640">
        <v>18.62</v>
      </c>
      <c r="J1640">
        <v>20.71</v>
      </c>
      <c r="K1640">
        <v>9.3490000000000002</v>
      </c>
      <c r="L1640">
        <v>11.439</v>
      </c>
      <c r="M1640">
        <v>36848</v>
      </c>
      <c r="N1640" t="s">
        <v>167</v>
      </c>
      <c r="P1640">
        <v>2.2869999999999999</v>
      </c>
      <c r="V1640" t="s">
        <v>35</v>
      </c>
      <c r="W1640" s="1">
        <v>39267</v>
      </c>
      <c r="X1640">
        <v>20070704</v>
      </c>
      <c r="Y1640">
        <v>0.99033300000000002</v>
      </c>
      <c r="AB1640">
        <v>-0.40076988879384401</v>
      </c>
      <c r="AI1640" s="2">
        <f t="shared" si="100"/>
        <v>39267</v>
      </c>
      <c r="AJ1640">
        <f t="shared" si="101"/>
        <v>4.3830913700000025</v>
      </c>
      <c r="AK1640">
        <f t="shared" si="102"/>
        <v>4.3830913700000025</v>
      </c>
      <c r="AL1640" s="3">
        <f>Sheet2!$Q$35</f>
        <v>10.235623914817568</v>
      </c>
      <c r="AM1640" s="3">
        <f>Sheet2!$Q$37</f>
        <v>7.8277745832156471</v>
      </c>
      <c r="AN1640" s="3">
        <f>Sheet2!$Q$39</f>
        <v>3.8789864960000009</v>
      </c>
      <c r="AU1640">
        <f t="shared" si="103"/>
        <v>3.1203625269543751E-2</v>
      </c>
      <c r="AV1640">
        <f>VLOOKUP(AI1640,Sheet3!C1672:F4963,4,FALSE)</f>
        <v>55.401972911014077</v>
      </c>
    </row>
    <row r="1641" spans="1:48">
      <c r="A1641">
        <v>9722732</v>
      </c>
      <c r="B1641">
        <v>110</v>
      </c>
      <c r="C1641" t="s">
        <v>164</v>
      </c>
      <c r="D1641">
        <v>0</v>
      </c>
      <c r="E1641" t="s">
        <v>165</v>
      </c>
      <c r="F1641" t="s">
        <v>34</v>
      </c>
      <c r="G1641" t="s">
        <v>166</v>
      </c>
      <c r="H1641">
        <v>1</v>
      </c>
      <c r="I1641">
        <v>18.62</v>
      </c>
      <c r="J1641">
        <v>20.71</v>
      </c>
      <c r="K1641">
        <v>9.3490000000000002</v>
      </c>
      <c r="L1641">
        <v>11.439</v>
      </c>
      <c r="M1641">
        <v>36848</v>
      </c>
      <c r="N1641" t="s">
        <v>167</v>
      </c>
      <c r="P1641">
        <v>2.2869999999999999</v>
      </c>
      <c r="V1641" t="s">
        <v>35</v>
      </c>
      <c r="W1641" s="1">
        <v>39268</v>
      </c>
      <c r="X1641">
        <v>20070705</v>
      </c>
      <c r="Y1641">
        <v>0.99286600000000003</v>
      </c>
      <c r="AB1641">
        <v>-0.53619546621044001</v>
      </c>
      <c r="AI1641" s="2">
        <f t="shared" si="100"/>
        <v>39268</v>
      </c>
      <c r="AJ1641">
        <f t="shared" si="101"/>
        <v>4.1700407400000046</v>
      </c>
      <c r="AK1641">
        <f t="shared" si="102"/>
        <v>4.1700407400000046</v>
      </c>
      <c r="AL1641" s="3">
        <f>Sheet2!$Q$35</f>
        <v>10.235623914817568</v>
      </c>
      <c r="AM1641" s="3">
        <f>Sheet2!$Q$37</f>
        <v>7.8277745832156471</v>
      </c>
      <c r="AN1641" s="3">
        <f>Sheet2!$Q$39</f>
        <v>3.8789864960000009</v>
      </c>
      <c r="AU1641">
        <f t="shared" si="103"/>
        <v>2.9686898498237555E-2</v>
      </c>
      <c r="AV1641">
        <f>VLOOKUP(AI1641,Sheet3!C1673:F4964,4,FALSE)</f>
        <v>54.268428708231177</v>
      </c>
    </row>
    <row r="1642" spans="1:48">
      <c r="A1642">
        <v>9777731</v>
      </c>
      <c r="B1642">
        <v>110</v>
      </c>
      <c r="C1642" t="s">
        <v>164</v>
      </c>
      <c r="D1642">
        <v>0</v>
      </c>
      <c r="E1642" t="s">
        <v>165</v>
      </c>
      <c r="F1642" t="s">
        <v>34</v>
      </c>
      <c r="G1642" t="s">
        <v>166</v>
      </c>
      <c r="H1642">
        <v>1</v>
      </c>
      <c r="I1642">
        <v>18.62</v>
      </c>
      <c r="J1642">
        <v>20.71</v>
      </c>
      <c r="K1642">
        <v>9.3490000000000002</v>
      </c>
      <c r="L1642">
        <v>11.439</v>
      </c>
      <c r="M1642">
        <v>36848</v>
      </c>
      <c r="N1642" t="s">
        <v>167</v>
      </c>
      <c r="P1642">
        <v>2.2869999999999999</v>
      </c>
      <c r="V1642" t="s">
        <v>35</v>
      </c>
      <c r="W1642" s="1">
        <v>39269</v>
      </c>
      <c r="X1642">
        <v>20070706</v>
      </c>
      <c r="Y1642">
        <v>0.994587</v>
      </c>
      <c r="AB1642">
        <v>-0.62820786997433897</v>
      </c>
      <c r="AI1642" s="2">
        <f t="shared" si="100"/>
        <v>39269</v>
      </c>
      <c r="AJ1642">
        <f t="shared" si="101"/>
        <v>4.0252874300000059</v>
      </c>
      <c r="AK1642">
        <f t="shared" si="102"/>
        <v>4.0252874300000059</v>
      </c>
      <c r="AL1642" s="3">
        <f>Sheet2!$Q$35</f>
        <v>10.235623914817568</v>
      </c>
      <c r="AM1642" s="3">
        <f>Sheet2!$Q$37</f>
        <v>7.8277745832156471</v>
      </c>
      <c r="AN1642" s="3">
        <f>Sheet2!$Q$39</f>
        <v>3.8789864960000009</v>
      </c>
      <c r="AU1642">
        <f t="shared" si="103"/>
        <v>2.8656386546631565E-2</v>
      </c>
      <c r="AV1642">
        <f>VLOOKUP(AI1642,Sheet3!C1674:F4965,4,FALSE)</f>
        <v>60.998847412254626</v>
      </c>
    </row>
    <row r="1643" spans="1:48">
      <c r="A1643">
        <v>9833992</v>
      </c>
      <c r="B1643">
        <v>110</v>
      </c>
      <c r="C1643" t="s">
        <v>164</v>
      </c>
      <c r="D1643">
        <v>0</v>
      </c>
      <c r="E1643" t="s">
        <v>165</v>
      </c>
      <c r="F1643" t="s">
        <v>34</v>
      </c>
      <c r="G1643" t="s">
        <v>166</v>
      </c>
      <c r="H1643">
        <v>1</v>
      </c>
      <c r="I1643">
        <v>18.62</v>
      </c>
      <c r="J1643">
        <v>20.71</v>
      </c>
      <c r="K1643">
        <v>9.3490000000000002</v>
      </c>
      <c r="L1643">
        <v>11.439</v>
      </c>
      <c r="M1643">
        <v>36848</v>
      </c>
      <c r="N1643" t="s">
        <v>167</v>
      </c>
      <c r="P1643">
        <v>2.2869999999999999</v>
      </c>
      <c r="V1643" t="s">
        <v>35</v>
      </c>
      <c r="W1643" s="1">
        <v>39270</v>
      </c>
      <c r="X1643">
        <v>20070707</v>
      </c>
      <c r="Y1643">
        <v>0.993954</v>
      </c>
      <c r="AB1643">
        <v>-0.59436484174508397</v>
      </c>
      <c r="AI1643" s="2">
        <f t="shared" si="100"/>
        <v>39270</v>
      </c>
      <c r="AJ1643">
        <f t="shared" si="101"/>
        <v>4.0785290600000081</v>
      </c>
      <c r="AK1643">
        <f t="shared" si="102"/>
        <v>4.0785290600000081</v>
      </c>
      <c r="AL1643" s="3">
        <f>Sheet2!$Q$35</f>
        <v>10.235623914817568</v>
      </c>
      <c r="AM1643" s="3">
        <f>Sheet2!$Q$37</f>
        <v>7.8277745832156471</v>
      </c>
      <c r="AN1643" s="3">
        <f>Sheet2!$Q$39</f>
        <v>3.8789864960000009</v>
      </c>
      <c r="AU1643">
        <f t="shared" si="103"/>
        <v>2.9035418542777199E-2</v>
      </c>
      <c r="AV1643">
        <f>VLOOKUP(AI1643,Sheet3!C1675:F4966,4,FALSE)</f>
        <v>63.26593581782042</v>
      </c>
    </row>
    <row r="1644" spans="1:48">
      <c r="A1644">
        <v>9889901</v>
      </c>
      <c r="B1644">
        <v>110</v>
      </c>
      <c r="C1644" t="s">
        <v>164</v>
      </c>
      <c r="D1644">
        <v>0</v>
      </c>
      <c r="E1644" t="s">
        <v>165</v>
      </c>
      <c r="F1644" t="s">
        <v>34</v>
      </c>
      <c r="G1644" t="s">
        <v>166</v>
      </c>
      <c r="H1644">
        <v>1</v>
      </c>
      <c r="I1644">
        <v>18.62</v>
      </c>
      <c r="J1644">
        <v>20.71</v>
      </c>
      <c r="K1644">
        <v>9.3490000000000002</v>
      </c>
      <c r="L1644">
        <v>11.439</v>
      </c>
      <c r="M1644">
        <v>36848</v>
      </c>
      <c r="N1644" t="s">
        <v>167</v>
      </c>
      <c r="P1644">
        <v>2.2869999999999999</v>
      </c>
      <c r="V1644" t="s">
        <v>35</v>
      </c>
      <c r="W1644" s="1">
        <v>39271</v>
      </c>
      <c r="X1644">
        <v>20070708</v>
      </c>
      <c r="Y1644">
        <v>0.99514100000000005</v>
      </c>
      <c r="AB1644">
        <v>-0.65782720273738704</v>
      </c>
      <c r="AI1644" s="2">
        <f t="shared" si="100"/>
        <v>39271</v>
      </c>
      <c r="AJ1644">
        <f t="shared" si="101"/>
        <v>3.9786904900000053</v>
      </c>
      <c r="AK1644">
        <f t="shared" si="102"/>
        <v>3.9786904900000053</v>
      </c>
      <c r="AL1644" s="3">
        <f>Sheet2!$Q$35</f>
        <v>10.235623914817568</v>
      </c>
      <c r="AM1644" s="3">
        <f>Sheet2!$Q$37</f>
        <v>7.8277745832156471</v>
      </c>
      <c r="AN1644" s="3">
        <f>Sheet2!$Q$39</f>
        <v>3.8789864960000009</v>
      </c>
      <c r="AU1644">
        <f t="shared" si="103"/>
        <v>2.8324658701663688E-2</v>
      </c>
      <c r="AV1644">
        <f>VLOOKUP(AI1644,Sheet3!C1676:F4967,4,FALSE)</f>
        <v>63.974400944559733</v>
      </c>
    </row>
    <row r="1645" spans="1:48">
      <c r="A1645">
        <v>9944983</v>
      </c>
      <c r="B1645">
        <v>110</v>
      </c>
      <c r="C1645" t="s">
        <v>164</v>
      </c>
      <c r="D1645">
        <v>0</v>
      </c>
      <c r="E1645" t="s">
        <v>165</v>
      </c>
      <c r="F1645" t="s">
        <v>34</v>
      </c>
      <c r="G1645" t="s">
        <v>166</v>
      </c>
      <c r="H1645">
        <v>1</v>
      </c>
      <c r="I1645">
        <v>18.62</v>
      </c>
      <c r="J1645">
        <v>20.71</v>
      </c>
      <c r="K1645">
        <v>9.3490000000000002</v>
      </c>
      <c r="L1645">
        <v>11.439</v>
      </c>
      <c r="M1645">
        <v>36848</v>
      </c>
      <c r="N1645" t="s">
        <v>167</v>
      </c>
      <c r="P1645">
        <v>2.2869999999999999</v>
      </c>
      <c r="V1645" t="s">
        <v>35</v>
      </c>
      <c r="W1645" s="1">
        <v>39272</v>
      </c>
      <c r="X1645">
        <v>20070709</v>
      </c>
      <c r="Y1645">
        <v>0.99472499999999997</v>
      </c>
      <c r="AB1645">
        <v>-0.63558597091531299</v>
      </c>
      <c r="AI1645" s="2">
        <f t="shared" si="100"/>
        <v>39272</v>
      </c>
      <c r="AJ1645">
        <f t="shared" si="101"/>
        <v>4.0136802500000073</v>
      </c>
      <c r="AK1645">
        <f t="shared" si="102"/>
        <v>4.0136802500000073</v>
      </c>
      <c r="AL1645" s="3">
        <f>Sheet2!$Q$35</f>
        <v>10.235623914817568</v>
      </c>
      <c r="AM1645" s="3">
        <f>Sheet2!$Q$37</f>
        <v>7.8277745832156471</v>
      </c>
      <c r="AN1645" s="3">
        <f>Sheet2!$Q$39</f>
        <v>3.8789864960000009</v>
      </c>
      <c r="AU1645">
        <f t="shared" si="103"/>
        <v>2.8573753978751493E-2</v>
      </c>
      <c r="AV1645">
        <f>VLOOKUP(AI1645,Sheet3!C1677:F4968,4,FALSE)</f>
        <v>57.314828753210215</v>
      </c>
    </row>
    <row r="1646" spans="1:48">
      <c r="A1646">
        <v>10012301</v>
      </c>
      <c r="B1646">
        <v>110</v>
      </c>
      <c r="C1646" t="s">
        <v>164</v>
      </c>
      <c r="D1646">
        <v>0</v>
      </c>
      <c r="E1646" t="s">
        <v>165</v>
      </c>
      <c r="F1646" t="s">
        <v>34</v>
      </c>
      <c r="G1646" t="s">
        <v>166</v>
      </c>
      <c r="H1646">
        <v>1</v>
      </c>
      <c r="I1646">
        <v>18.62</v>
      </c>
      <c r="J1646">
        <v>20.71</v>
      </c>
      <c r="K1646">
        <v>9.3490000000000002</v>
      </c>
      <c r="L1646">
        <v>11.439</v>
      </c>
      <c r="M1646">
        <v>36848</v>
      </c>
      <c r="N1646" t="s">
        <v>167</v>
      </c>
      <c r="P1646">
        <v>2.2869999999999999</v>
      </c>
      <c r="V1646" t="s">
        <v>35</v>
      </c>
      <c r="W1646" s="1">
        <v>39273</v>
      </c>
      <c r="X1646">
        <v>20070710</v>
      </c>
      <c r="Y1646">
        <v>0.99524299999999999</v>
      </c>
      <c r="AB1646">
        <v>-0.66328058169375703</v>
      </c>
      <c r="AI1646" s="2">
        <f t="shared" si="100"/>
        <v>39273</v>
      </c>
      <c r="AJ1646">
        <f t="shared" si="101"/>
        <v>3.9701112700000039</v>
      </c>
      <c r="AK1646">
        <f t="shared" si="102"/>
        <v>3.9701112700000039</v>
      </c>
      <c r="AL1646" s="3">
        <f>Sheet2!$Q$35</f>
        <v>10.235623914817568</v>
      </c>
      <c r="AM1646" s="3">
        <f>Sheet2!$Q$37</f>
        <v>7.8277745832156471</v>
      </c>
      <c r="AN1646" s="3">
        <f>Sheet2!$Q$39</f>
        <v>3.8789864960000009</v>
      </c>
      <c r="AU1646">
        <f t="shared" si="103"/>
        <v>2.8263582455839261E-2</v>
      </c>
      <c r="AV1646">
        <f>VLOOKUP(AI1646,Sheet3!C1678:F4969,4,FALSE)</f>
        <v>45.129228573294071</v>
      </c>
    </row>
    <row r="1647" spans="1:48">
      <c r="A1647">
        <v>10065585</v>
      </c>
      <c r="B1647">
        <v>110</v>
      </c>
      <c r="C1647" t="s">
        <v>164</v>
      </c>
      <c r="D1647">
        <v>0</v>
      </c>
      <c r="E1647" t="s">
        <v>165</v>
      </c>
      <c r="F1647" t="s">
        <v>34</v>
      </c>
      <c r="G1647" t="s">
        <v>166</v>
      </c>
      <c r="H1647">
        <v>1</v>
      </c>
      <c r="I1647">
        <v>18.62</v>
      </c>
      <c r="J1647">
        <v>20.71</v>
      </c>
      <c r="K1647">
        <v>9.3490000000000002</v>
      </c>
      <c r="L1647">
        <v>11.439</v>
      </c>
      <c r="M1647">
        <v>36848</v>
      </c>
      <c r="N1647" t="s">
        <v>167</v>
      </c>
      <c r="P1647">
        <v>2.2869999999999999</v>
      </c>
      <c r="V1647" t="s">
        <v>35</v>
      </c>
      <c r="W1647" s="1">
        <v>39274</v>
      </c>
      <c r="X1647">
        <v>20070711</v>
      </c>
      <c r="Y1647">
        <v>0.99568000000000001</v>
      </c>
      <c r="AB1647">
        <v>-0.68664456800684603</v>
      </c>
      <c r="AI1647" s="2">
        <f t="shared" si="100"/>
        <v>39274</v>
      </c>
      <c r="AJ1647">
        <f t="shared" si="101"/>
        <v>3.9333552000000083</v>
      </c>
      <c r="AK1647">
        <f t="shared" si="102"/>
        <v>3.9333552000000083</v>
      </c>
      <c r="AL1647" s="3">
        <f>Sheet2!$Q$35</f>
        <v>10.235623914817568</v>
      </c>
      <c r="AM1647" s="3">
        <f>Sheet2!$Q$37</f>
        <v>7.8277745832156471</v>
      </c>
      <c r="AN1647" s="3">
        <f>Sheet2!$Q$39</f>
        <v>3.8789864960000009</v>
      </c>
      <c r="AU1647">
        <f t="shared" si="103"/>
        <v>2.8001912657552353E-2</v>
      </c>
      <c r="AV1647">
        <f>VLOOKUP(AI1647,Sheet3!C1679:F4970,4,FALSE)</f>
        <v>39.248968021357797</v>
      </c>
    </row>
    <row r="1648" spans="1:48">
      <c r="A1648">
        <v>10117842</v>
      </c>
      <c r="B1648">
        <v>110</v>
      </c>
      <c r="C1648" t="s">
        <v>164</v>
      </c>
      <c r="D1648">
        <v>0</v>
      </c>
      <c r="E1648" t="s">
        <v>165</v>
      </c>
      <c r="F1648" t="s">
        <v>34</v>
      </c>
      <c r="G1648" t="s">
        <v>166</v>
      </c>
      <c r="H1648">
        <v>1</v>
      </c>
      <c r="I1648">
        <v>18.62</v>
      </c>
      <c r="J1648">
        <v>20.71</v>
      </c>
      <c r="K1648">
        <v>9.3490000000000002</v>
      </c>
      <c r="L1648">
        <v>11.439</v>
      </c>
      <c r="M1648">
        <v>36848</v>
      </c>
      <c r="N1648" t="s">
        <v>167</v>
      </c>
      <c r="P1648">
        <v>2.2869999999999999</v>
      </c>
      <c r="V1648" t="s">
        <v>35</v>
      </c>
      <c r="W1648" s="1">
        <v>39275</v>
      </c>
      <c r="X1648">
        <v>20070712</v>
      </c>
      <c r="Y1648">
        <v>0.99540700000000004</v>
      </c>
      <c r="AB1648">
        <v>-0.67204875962361399</v>
      </c>
      <c r="AI1648" s="2">
        <f t="shared" si="100"/>
        <v>39275</v>
      </c>
      <c r="AJ1648">
        <f t="shared" si="101"/>
        <v>3.9563172300000105</v>
      </c>
      <c r="AK1648">
        <f t="shared" si="102"/>
        <v>3.9563172300000105</v>
      </c>
      <c r="AL1648" s="3">
        <f>Sheet2!$Q$35</f>
        <v>10.235623914817568</v>
      </c>
      <c r="AM1648" s="3">
        <f>Sheet2!$Q$37</f>
        <v>7.8277745832156471</v>
      </c>
      <c r="AN1648" s="3">
        <f>Sheet2!$Q$39</f>
        <v>3.8789864960000009</v>
      </c>
      <c r="AU1648">
        <f t="shared" si="103"/>
        <v>2.8165381433141234E-2</v>
      </c>
      <c r="AV1648">
        <f>VLOOKUP(AI1648,Sheet3!C1680:F4971,4,FALSE)</f>
        <v>35.564949362313385</v>
      </c>
    </row>
    <row r="1649" spans="1:48">
      <c r="A1649">
        <v>10186057</v>
      </c>
      <c r="B1649">
        <v>110</v>
      </c>
      <c r="C1649" t="s">
        <v>164</v>
      </c>
      <c r="D1649">
        <v>0</v>
      </c>
      <c r="E1649" t="s">
        <v>165</v>
      </c>
      <c r="F1649" t="s">
        <v>34</v>
      </c>
      <c r="G1649" t="s">
        <v>166</v>
      </c>
      <c r="H1649">
        <v>1</v>
      </c>
      <c r="I1649">
        <v>18.62</v>
      </c>
      <c r="J1649">
        <v>20.71</v>
      </c>
      <c r="K1649">
        <v>9.3490000000000002</v>
      </c>
      <c r="L1649">
        <v>11.439</v>
      </c>
      <c r="M1649">
        <v>36848</v>
      </c>
      <c r="N1649" t="s">
        <v>167</v>
      </c>
      <c r="P1649">
        <v>2.2869999999999999</v>
      </c>
      <c r="V1649" t="s">
        <v>35</v>
      </c>
      <c r="W1649" s="1">
        <v>39276</v>
      </c>
      <c r="X1649">
        <v>20070713</v>
      </c>
      <c r="Y1649">
        <v>0.99631800000000004</v>
      </c>
      <c r="AB1649">
        <v>-0.72075491873396502</v>
      </c>
      <c r="AI1649" s="2">
        <f t="shared" si="100"/>
        <v>39276</v>
      </c>
      <c r="AJ1649">
        <f t="shared" si="101"/>
        <v>3.8796930200000048</v>
      </c>
      <c r="AK1649">
        <f t="shared" si="102"/>
        <v>3.8796930200000048</v>
      </c>
      <c r="AL1649" s="3">
        <f>Sheet2!$Q$35</f>
        <v>10.235623914817568</v>
      </c>
      <c r="AM1649" s="3">
        <f>Sheet2!$Q$37</f>
        <v>7.8277745832156471</v>
      </c>
      <c r="AN1649" s="3">
        <f>Sheet2!$Q$39</f>
        <v>3.8789864960000009</v>
      </c>
      <c r="AU1649">
        <f t="shared" si="103"/>
        <v>2.7619886727787878E-2</v>
      </c>
      <c r="AV1649">
        <f>VLOOKUP(AI1649,Sheet3!C1681:F4972,4,FALSE)</f>
        <v>32.872781880704004</v>
      </c>
    </row>
    <row r="1650" spans="1:48">
      <c r="A1650">
        <v>10244145</v>
      </c>
      <c r="B1650">
        <v>110</v>
      </c>
      <c r="C1650" t="s">
        <v>164</v>
      </c>
      <c r="D1650">
        <v>0</v>
      </c>
      <c r="E1650" t="s">
        <v>165</v>
      </c>
      <c r="F1650" t="s">
        <v>34</v>
      </c>
      <c r="G1650" t="s">
        <v>166</v>
      </c>
      <c r="H1650">
        <v>1</v>
      </c>
      <c r="I1650">
        <v>18.62</v>
      </c>
      <c r="J1650">
        <v>20.71</v>
      </c>
      <c r="K1650">
        <v>9.3490000000000002</v>
      </c>
      <c r="L1650">
        <v>11.439</v>
      </c>
      <c r="M1650">
        <v>36848</v>
      </c>
      <c r="N1650" t="s">
        <v>167</v>
      </c>
      <c r="P1650">
        <v>2.2869999999999999</v>
      </c>
      <c r="V1650" t="s">
        <v>35</v>
      </c>
      <c r="W1650" s="1">
        <v>39277</v>
      </c>
      <c r="X1650">
        <v>20070714</v>
      </c>
      <c r="Y1650">
        <v>0.99593600000000004</v>
      </c>
      <c r="AB1650">
        <v>-0.700331479897353</v>
      </c>
      <c r="AI1650" s="2">
        <f t="shared" si="100"/>
        <v>39277</v>
      </c>
      <c r="AJ1650">
        <f t="shared" si="101"/>
        <v>3.9118230400000016</v>
      </c>
      <c r="AK1650">
        <f t="shared" si="102"/>
        <v>3.9118230400000016</v>
      </c>
      <c r="AL1650" s="3">
        <f>Sheet2!$Q$35</f>
        <v>10.235623914817568</v>
      </c>
      <c r="AM1650" s="3">
        <f>Sheet2!$Q$37</f>
        <v>7.8277745832156471</v>
      </c>
      <c r="AN1650" s="3">
        <f>Sheet2!$Q$39</f>
        <v>3.8789864960000009</v>
      </c>
      <c r="AU1650">
        <f t="shared" si="103"/>
        <v>2.7848623256267514E-2</v>
      </c>
      <c r="AV1650">
        <f>VLOOKUP(AI1650,Sheet3!C1682:F4973,4,FALSE)</f>
        <v>31.526698139899313</v>
      </c>
    </row>
    <row r="1651" spans="1:48">
      <c r="A1651">
        <v>10298212</v>
      </c>
      <c r="B1651">
        <v>110</v>
      </c>
      <c r="C1651" t="s">
        <v>164</v>
      </c>
      <c r="D1651">
        <v>0</v>
      </c>
      <c r="E1651" t="s">
        <v>165</v>
      </c>
      <c r="F1651" t="s">
        <v>34</v>
      </c>
      <c r="G1651" t="s">
        <v>166</v>
      </c>
      <c r="H1651">
        <v>1</v>
      </c>
      <c r="I1651">
        <v>18.62</v>
      </c>
      <c r="J1651">
        <v>20.71</v>
      </c>
      <c r="K1651">
        <v>9.3490000000000002</v>
      </c>
      <c r="L1651">
        <v>11.439</v>
      </c>
      <c r="M1651">
        <v>36848</v>
      </c>
      <c r="N1651" t="s">
        <v>167</v>
      </c>
      <c r="P1651">
        <v>2.2869999999999999</v>
      </c>
      <c r="V1651" t="s">
        <v>35</v>
      </c>
      <c r="W1651" s="1">
        <v>39278</v>
      </c>
      <c r="X1651">
        <v>20070715</v>
      </c>
      <c r="Y1651">
        <v>0.99545399999999995</v>
      </c>
      <c r="AB1651">
        <v>-0.674561591103507</v>
      </c>
      <c r="AI1651" s="2">
        <f t="shared" si="100"/>
        <v>39278</v>
      </c>
      <c r="AJ1651">
        <f t="shared" si="101"/>
        <v>3.9523640600000078</v>
      </c>
      <c r="AK1651">
        <f t="shared" si="102"/>
        <v>3.9523640600000078</v>
      </c>
      <c r="AL1651" s="3">
        <f>Sheet2!$Q$35</f>
        <v>10.235623914817568</v>
      </c>
      <c r="AM1651" s="3">
        <f>Sheet2!$Q$37</f>
        <v>7.8277745832156471</v>
      </c>
      <c r="AN1651" s="3">
        <f>Sheet2!$Q$39</f>
        <v>3.8789864960000009</v>
      </c>
      <c r="AU1651">
        <f t="shared" si="103"/>
        <v>2.813723845712409E-2</v>
      </c>
      <c r="AV1651">
        <f>VLOOKUP(AI1651,Sheet3!C1683:F4974,4,FALSE)</f>
        <v>30.393153937116416</v>
      </c>
    </row>
    <row r="1652" spans="1:48">
      <c r="A1652">
        <v>10354617</v>
      </c>
      <c r="B1652">
        <v>110</v>
      </c>
      <c r="C1652" t="s">
        <v>164</v>
      </c>
      <c r="D1652">
        <v>0</v>
      </c>
      <c r="E1652" t="s">
        <v>165</v>
      </c>
      <c r="F1652" t="s">
        <v>34</v>
      </c>
      <c r="G1652" t="s">
        <v>166</v>
      </c>
      <c r="H1652">
        <v>1</v>
      </c>
      <c r="I1652">
        <v>18.62</v>
      </c>
      <c r="J1652">
        <v>20.71</v>
      </c>
      <c r="K1652">
        <v>9.3490000000000002</v>
      </c>
      <c r="L1652">
        <v>11.439</v>
      </c>
      <c r="M1652">
        <v>36848</v>
      </c>
      <c r="N1652" t="s">
        <v>167</v>
      </c>
      <c r="P1652">
        <v>2.2869999999999999</v>
      </c>
      <c r="V1652" t="s">
        <v>35</v>
      </c>
      <c r="W1652" s="1">
        <v>39279</v>
      </c>
      <c r="X1652">
        <v>20070716</v>
      </c>
      <c r="Y1652">
        <v>0.99508399999999997</v>
      </c>
      <c r="AB1652">
        <v>-0.65477972626176295</v>
      </c>
      <c r="AI1652" s="2">
        <f t="shared" si="100"/>
        <v>39279</v>
      </c>
      <c r="AJ1652">
        <f t="shared" si="101"/>
        <v>3.9834847600000103</v>
      </c>
      <c r="AK1652">
        <f t="shared" si="102"/>
        <v>3.9834847600000103</v>
      </c>
      <c r="AL1652" s="3">
        <f>Sheet2!$Q$35</f>
        <v>10.235623914817568</v>
      </c>
      <c r="AM1652" s="3">
        <f>Sheet2!$Q$37</f>
        <v>7.8277745832156471</v>
      </c>
      <c r="AN1652" s="3">
        <f>Sheet2!$Q$39</f>
        <v>3.8789864960000009</v>
      </c>
      <c r="AU1652">
        <f t="shared" si="103"/>
        <v>2.8358789544918536E-2</v>
      </c>
      <c r="AV1652">
        <f>VLOOKUP(AI1652,Sheet3!C1684:F4975,4,FALSE)</f>
        <v>29.542995785029245</v>
      </c>
    </row>
    <row r="1653" spans="1:48">
      <c r="A1653">
        <v>10417496</v>
      </c>
      <c r="B1653">
        <v>110</v>
      </c>
      <c r="C1653" t="s">
        <v>164</v>
      </c>
      <c r="D1653">
        <v>0</v>
      </c>
      <c r="E1653" t="s">
        <v>165</v>
      </c>
      <c r="F1653" t="s">
        <v>34</v>
      </c>
      <c r="G1653" t="s">
        <v>166</v>
      </c>
      <c r="H1653">
        <v>1</v>
      </c>
      <c r="I1653">
        <v>18.62</v>
      </c>
      <c r="J1653">
        <v>20.71</v>
      </c>
      <c r="K1653">
        <v>9.3490000000000002</v>
      </c>
      <c r="L1653">
        <v>11.439</v>
      </c>
      <c r="M1653">
        <v>36848</v>
      </c>
      <c r="N1653" t="s">
        <v>167</v>
      </c>
      <c r="P1653">
        <v>2.2869999999999999</v>
      </c>
      <c r="V1653" t="s">
        <v>35</v>
      </c>
      <c r="W1653" s="1">
        <v>39280</v>
      </c>
      <c r="X1653">
        <v>20070717</v>
      </c>
      <c r="Y1653">
        <v>0.99517199999999995</v>
      </c>
      <c r="AB1653">
        <v>-0.65948460222412197</v>
      </c>
      <c r="AI1653" s="2">
        <f t="shared" si="100"/>
        <v>39280</v>
      </c>
      <c r="AJ1653">
        <f t="shared" si="101"/>
        <v>3.9760830800000093</v>
      </c>
      <c r="AK1653">
        <f t="shared" si="102"/>
        <v>3.9760830800000093</v>
      </c>
      <c r="AL1653" s="3">
        <f>Sheet2!$Q$35</f>
        <v>10.235623914817568</v>
      </c>
      <c r="AM1653" s="3">
        <f>Sheet2!$Q$37</f>
        <v>7.8277745832156471</v>
      </c>
      <c r="AN1653" s="3">
        <f>Sheet2!$Q$39</f>
        <v>3.8789864960000009</v>
      </c>
      <c r="AU1653">
        <f t="shared" si="103"/>
        <v>2.8306096313226881E-2</v>
      </c>
      <c r="AV1653">
        <f>VLOOKUP(AI1653,Sheet3!C1685:F4976,4,FALSE)</f>
        <v>28.954969729835618</v>
      </c>
    </row>
    <row r="1654" spans="1:48">
      <c r="A1654">
        <v>10479407</v>
      </c>
      <c r="B1654">
        <v>110</v>
      </c>
      <c r="C1654" t="s">
        <v>164</v>
      </c>
      <c r="D1654">
        <v>0</v>
      </c>
      <c r="E1654" t="s">
        <v>165</v>
      </c>
      <c r="F1654" t="s">
        <v>34</v>
      </c>
      <c r="G1654" t="s">
        <v>166</v>
      </c>
      <c r="H1654">
        <v>1</v>
      </c>
      <c r="I1654">
        <v>18.62</v>
      </c>
      <c r="J1654">
        <v>20.71</v>
      </c>
      <c r="K1654">
        <v>9.3490000000000002</v>
      </c>
      <c r="L1654">
        <v>11.439</v>
      </c>
      <c r="M1654">
        <v>36848</v>
      </c>
      <c r="N1654" t="s">
        <v>167</v>
      </c>
      <c r="P1654">
        <v>2.2869999999999999</v>
      </c>
      <c r="V1654" t="s">
        <v>35</v>
      </c>
      <c r="W1654" s="1">
        <v>39281</v>
      </c>
      <c r="X1654">
        <v>20070718</v>
      </c>
      <c r="Y1654">
        <v>0.99485400000000002</v>
      </c>
      <c r="AB1654">
        <v>-0.64248289136014003</v>
      </c>
      <c r="AI1654" s="2">
        <f t="shared" si="100"/>
        <v>39281</v>
      </c>
      <c r="AJ1654">
        <f t="shared" si="101"/>
        <v>4.002830060000008</v>
      </c>
      <c r="AK1654">
        <f t="shared" si="102"/>
        <v>4.002830060000008</v>
      </c>
      <c r="AL1654" s="3">
        <f>Sheet2!$Q$35</f>
        <v>10.235623914817568</v>
      </c>
      <c r="AM1654" s="3">
        <f>Sheet2!$Q$37</f>
        <v>7.8277745832156471</v>
      </c>
      <c r="AN1654" s="3">
        <f>Sheet2!$Q$39</f>
        <v>3.8789864960000009</v>
      </c>
      <c r="AU1654">
        <f t="shared" si="103"/>
        <v>2.8496510491385327E-2</v>
      </c>
      <c r="AV1654">
        <f>VLOOKUP(AI1654,Sheet3!C1686:F4977,4,FALSE)</f>
        <v>31.434597673423202</v>
      </c>
    </row>
    <row r="1655" spans="1:48">
      <c r="A1655">
        <v>10535269</v>
      </c>
      <c r="B1655">
        <v>110</v>
      </c>
      <c r="C1655" t="s">
        <v>164</v>
      </c>
      <c r="D1655">
        <v>0</v>
      </c>
      <c r="E1655" t="s">
        <v>165</v>
      </c>
      <c r="F1655" t="s">
        <v>34</v>
      </c>
      <c r="G1655" t="s">
        <v>166</v>
      </c>
      <c r="H1655">
        <v>1</v>
      </c>
      <c r="I1655">
        <v>18.62</v>
      </c>
      <c r="J1655">
        <v>20.71</v>
      </c>
      <c r="K1655">
        <v>9.3490000000000002</v>
      </c>
      <c r="L1655">
        <v>11.439</v>
      </c>
      <c r="M1655">
        <v>36848</v>
      </c>
      <c r="N1655" t="s">
        <v>167</v>
      </c>
      <c r="P1655">
        <v>2.2869999999999999</v>
      </c>
      <c r="V1655" t="s">
        <v>35</v>
      </c>
      <c r="W1655" s="1">
        <v>39282</v>
      </c>
      <c r="X1655">
        <v>20070719</v>
      </c>
      <c r="Y1655">
        <v>0.99407800000000002</v>
      </c>
      <c r="AB1655">
        <v>-0.60099443969204802</v>
      </c>
      <c r="AI1655" s="2">
        <f t="shared" si="100"/>
        <v>39282</v>
      </c>
      <c r="AJ1655">
        <f t="shared" si="101"/>
        <v>4.06809942000001</v>
      </c>
      <c r="AK1655">
        <f t="shared" si="102"/>
        <v>4.06809942000001</v>
      </c>
      <c r="AL1655" s="3">
        <f>Sheet2!$Q$35</f>
        <v>10.235623914817568</v>
      </c>
      <c r="AM1655" s="3">
        <f>Sheet2!$Q$37</f>
        <v>7.8277745832156471</v>
      </c>
      <c r="AN1655" s="3">
        <f>Sheet2!$Q$39</f>
        <v>3.8789864960000009</v>
      </c>
      <c r="AU1655">
        <f t="shared" si="103"/>
        <v>2.8961168989029885E-2</v>
      </c>
      <c r="AV1655">
        <f>VLOOKUP(AI1655,Sheet3!C1687:F4978,4,FALSE)</f>
        <v>37.810783814076999</v>
      </c>
    </row>
    <row r="1656" spans="1:48">
      <c r="A1656">
        <v>10590247</v>
      </c>
      <c r="B1656">
        <v>110</v>
      </c>
      <c r="C1656" t="s">
        <v>164</v>
      </c>
      <c r="D1656">
        <v>0</v>
      </c>
      <c r="E1656" t="s">
        <v>165</v>
      </c>
      <c r="F1656" t="s">
        <v>34</v>
      </c>
      <c r="G1656" t="s">
        <v>166</v>
      </c>
      <c r="H1656">
        <v>1</v>
      </c>
      <c r="I1656">
        <v>18.62</v>
      </c>
      <c r="J1656">
        <v>20.71</v>
      </c>
      <c r="K1656">
        <v>9.3490000000000002</v>
      </c>
      <c r="L1656">
        <v>11.439</v>
      </c>
      <c r="M1656">
        <v>36848</v>
      </c>
      <c r="N1656" t="s">
        <v>167</v>
      </c>
      <c r="P1656">
        <v>2.2869999999999999</v>
      </c>
      <c r="V1656" t="s">
        <v>35</v>
      </c>
      <c r="W1656" s="1">
        <v>39283</v>
      </c>
      <c r="X1656">
        <v>20070720</v>
      </c>
      <c r="Y1656">
        <v>0.99453800000000003</v>
      </c>
      <c r="AB1656">
        <v>-0.62558810949529897</v>
      </c>
      <c r="AI1656" s="2">
        <f t="shared" si="100"/>
        <v>39283</v>
      </c>
      <c r="AJ1656">
        <f t="shared" si="101"/>
        <v>4.0294088200000004</v>
      </c>
      <c r="AK1656">
        <f t="shared" si="102"/>
        <v>4.0294088200000004</v>
      </c>
      <c r="AL1656" s="3">
        <f>Sheet2!$Q$35</f>
        <v>10.235623914817568</v>
      </c>
      <c r="AM1656" s="3">
        <f>Sheet2!$Q$37</f>
        <v>7.8277745832156471</v>
      </c>
      <c r="AN1656" s="3">
        <f>Sheet2!$Q$39</f>
        <v>3.8789864960000009</v>
      </c>
      <c r="AU1656">
        <f t="shared" si="103"/>
        <v>2.8685727096096198E-2</v>
      </c>
      <c r="AV1656">
        <f>VLOOKUP(AI1656,Sheet3!C1688:F4979,4,FALSE)</f>
        <v>42.55750016323038</v>
      </c>
    </row>
    <row r="1657" spans="1:48">
      <c r="A1657">
        <v>10646181</v>
      </c>
      <c r="B1657">
        <v>110</v>
      </c>
      <c r="C1657" t="s">
        <v>164</v>
      </c>
      <c r="D1657">
        <v>0</v>
      </c>
      <c r="E1657" t="s">
        <v>165</v>
      </c>
      <c r="F1657" t="s">
        <v>34</v>
      </c>
      <c r="G1657" t="s">
        <v>166</v>
      </c>
      <c r="H1657">
        <v>1</v>
      </c>
      <c r="I1657">
        <v>18.62</v>
      </c>
      <c r="J1657">
        <v>20.71</v>
      </c>
      <c r="K1657">
        <v>9.3490000000000002</v>
      </c>
      <c r="L1657">
        <v>11.439</v>
      </c>
      <c r="M1657">
        <v>36848</v>
      </c>
      <c r="N1657" t="s">
        <v>167</v>
      </c>
      <c r="P1657">
        <v>2.2869999999999999</v>
      </c>
      <c r="V1657" t="s">
        <v>35</v>
      </c>
      <c r="W1657" s="1">
        <v>39284</v>
      </c>
      <c r="X1657">
        <v>20070721</v>
      </c>
      <c r="Y1657">
        <v>0.99488699999999997</v>
      </c>
      <c r="AB1657">
        <v>-0.64424721984602296</v>
      </c>
      <c r="AI1657" s="2">
        <f t="shared" si="100"/>
        <v>39284</v>
      </c>
      <c r="AJ1657">
        <f t="shared" si="101"/>
        <v>4.0000544300000058</v>
      </c>
      <c r="AK1657">
        <f t="shared" si="102"/>
        <v>4.0000544300000058</v>
      </c>
      <c r="AL1657" s="3">
        <f>Sheet2!$Q$35</f>
        <v>10.235623914817568</v>
      </c>
      <c r="AM1657" s="3">
        <f>Sheet2!$Q$37</f>
        <v>7.8277745832156471</v>
      </c>
      <c r="AN1657" s="3">
        <f>Sheet2!$Q$39</f>
        <v>3.8789864960000009</v>
      </c>
      <c r="AU1657">
        <f t="shared" si="103"/>
        <v>2.8476750529500952E-2</v>
      </c>
      <c r="AV1657">
        <f>VLOOKUP(AI1657,Sheet3!C1689:F4980,4,FALSE)</f>
        <v>45.837693700033384</v>
      </c>
    </row>
    <row r="1658" spans="1:48">
      <c r="A1658">
        <v>10709226</v>
      </c>
      <c r="B1658">
        <v>110</v>
      </c>
      <c r="C1658" t="s">
        <v>164</v>
      </c>
      <c r="D1658">
        <v>0</v>
      </c>
      <c r="E1658" t="s">
        <v>165</v>
      </c>
      <c r="F1658" t="s">
        <v>34</v>
      </c>
      <c r="G1658" t="s">
        <v>166</v>
      </c>
      <c r="H1658">
        <v>1</v>
      </c>
      <c r="I1658">
        <v>18.62</v>
      </c>
      <c r="J1658">
        <v>20.71</v>
      </c>
      <c r="K1658">
        <v>9.3490000000000002</v>
      </c>
      <c r="L1658">
        <v>11.439</v>
      </c>
      <c r="M1658">
        <v>36848</v>
      </c>
      <c r="N1658" t="s">
        <v>167</v>
      </c>
      <c r="P1658">
        <v>2.2869999999999999</v>
      </c>
      <c r="V1658" t="s">
        <v>35</v>
      </c>
      <c r="W1658" s="1">
        <v>39285</v>
      </c>
      <c r="X1658">
        <v>20070722</v>
      </c>
      <c r="Y1658">
        <v>0.99604999999999999</v>
      </c>
      <c r="AB1658">
        <v>-0.70642643284858997</v>
      </c>
      <c r="AI1658" s="2">
        <f t="shared" si="100"/>
        <v>39285</v>
      </c>
      <c r="AJ1658">
        <f t="shared" si="101"/>
        <v>3.9022345000000058</v>
      </c>
      <c r="AK1658">
        <f t="shared" si="102"/>
        <v>3.9022345000000058</v>
      </c>
      <c r="AL1658" s="3">
        <f>Sheet2!$Q$35</f>
        <v>10.235623914817568</v>
      </c>
      <c r="AM1658" s="3">
        <f>Sheet2!$Q$37</f>
        <v>7.8277745832156471</v>
      </c>
      <c r="AN1658" s="3">
        <f>Sheet2!$Q$39</f>
        <v>3.8789864960000009</v>
      </c>
      <c r="AU1658">
        <f t="shared" si="103"/>
        <v>2.7780361569757907E-2</v>
      </c>
      <c r="AV1658">
        <f>VLOOKUP(AI1658,Sheet3!C1690:F4981,4,FALSE)</f>
        <v>44.704149497250484</v>
      </c>
    </row>
    <row r="1659" spans="1:48">
      <c r="A1659">
        <v>10768282</v>
      </c>
      <c r="B1659">
        <v>110</v>
      </c>
      <c r="C1659" t="s">
        <v>164</v>
      </c>
      <c r="D1659">
        <v>0</v>
      </c>
      <c r="E1659" t="s">
        <v>165</v>
      </c>
      <c r="F1659" t="s">
        <v>34</v>
      </c>
      <c r="G1659" t="s">
        <v>166</v>
      </c>
      <c r="H1659">
        <v>1</v>
      </c>
      <c r="I1659">
        <v>18.62</v>
      </c>
      <c r="J1659">
        <v>20.71</v>
      </c>
      <c r="K1659">
        <v>9.3490000000000002</v>
      </c>
      <c r="L1659">
        <v>11.439</v>
      </c>
      <c r="M1659">
        <v>36848</v>
      </c>
      <c r="N1659" t="s">
        <v>167</v>
      </c>
      <c r="P1659">
        <v>2.2869999999999999</v>
      </c>
      <c r="V1659" t="s">
        <v>35</v>
      </c>
      <c r="W1659" s="1">
        <v>39286</v>
      </c>
      <c r="X1659">
        <v>20070723</v>
      </c>
      <c r="Y1659">
        <v>0.99735600000000002</v>
      </c>
      <c r="AB1659">
        <v>-0.77625106928999499</v>
      </c>
      <c r="AI1659" s="2">
        <f t="shared" si="100"/>
        <v>39286</v>
      </c>
      <c r="AJ1659">
        <f t="shared" si="101"/>
        <v>3.792386840000006</v>
      </c>
      <c r="AK1659">
        <f t="shared" si="102"/>
        <v>3.792386840000006</v>
      </c>
      <c r="AL1659" s="3">
        <f>Sheet2!$Q$35</f>
        <v>10.235623914817568</v>
      </c>
      <c r="AM1659" s="3">
        <f>Sheet2!$Q$37</f>
        <v>7.8277745832156471</v>
      </c>
      <c r="AN1659" s="3">
        <f>Sheet2!$Q$39</f>
        <v>3.8789864960000009</v>
      </c>
      <c r="AU1659">
        <f t="shared" si="103"/>
        <v>2.6998346108515939E-2</v>
      </c>
      <c r="AV1659">
        <f>VLOOKUP(AI1659,Sheet3!C1691:F4982,4,FALSE)</f>
        <v>38.894735457988141</v>
      </c>
    </row>
    <row r="1660" spans="1:48">
      <c r="A1660">
        <v>10824331</v>
      </c>
      <c r="B1660">
        <v>110</v>
      </c>
      <c r="C1660" t="s">
        <v>164</v>
      </c>
      <c r="D1660">
        <v>0</v>
      </c>
      <c r="E1660" t="s">
        <v>165</v>
      </c>
      <c r="F1660" t="s">
        <v>34</v>
      </c>
      <c r="G1660" t="s">
        <v>166</v>
      </c>
      <c r="H1660">
        <v>1</v>
      </c>
      <c r="I1660">
        <v>18.62</v>
      </c>
      <c r="J1660">
        <v>20.71</v>
      </c>
      <c r="K1660">
        <v>9.3490000000000002</v>
      </c>
      <c r="L1660">
        <v>11.439</v>
      </c>
      <c r="M1660">
        <v>36848</v>
      </c>
      <c r="N1660" t="s">
        <v>167</v>
      </c>
      <c r="P1660">
        <v>2.2869999999999999</v>
      </c>
      <c r="V1660" t="s">
        <v>35</v>
      </c>
      <c r="W1660" s="1">
        <v>39287</v>
      </c>
      <c r="X1660">
        <v>20070724</v>
      </c>
      <c r="Y1660">
        <v>0.997973</v>
      </c>
      <c r="AB1660">
        <v>-0.80923866552609303</v>
      </c>
      <c r="AI1660" s="2">
        <f t="shared" si="100"/>
        <v>39287</v>
      </c>
      <c r="AJ1660">
        <f t="shared" si="101"/>
        <v>3.7404909700000104</v>
      </c>
      <c r="AK1660">
        <f t="shared" si="102"/>
        <v>3.7404909700000104</v>
      </c>
      <c r="AL1660" s="3">
        <f>Sheet2!$Q$35</f>
        <v>10.235623914817568</v>
      </c>
      <c r="AM1660" s="3">
        <f>Sheet2!$Q$37</f>
        <v>7.8277745832156471</v>
      </c>
      <c r="AN1660" s="3">
        <f>Sheet2!$Q$39</f>
        <v>3.8789864960000009</v>
      </c>
      <c r="AU1660">
        <f t="shared" si="103"/>
        <v>2.662889469995066E-2</v>
      </c>
      <c r="AV1660">
        <f>VLOOKUP(AI1660,Sheet3!C1692:F4983,4,FALSE)</f>
        <v>34.360558646856553</v>
      </c>
    </row>
    <row r="1661" spans="1:48">
      <c r="A1661">
        <v>10879423</v>
      </c>
      <c r="B1661">
        <v>110</v>
      </c>
      <c r="C1661" t="s">
        <v>164</v>
      </c>
      <c r="D1661">
        <v>0</v>
      </c>
      <c r="E1661" t="s">
        <v>165</v>
      </c>
      <c r="F1661" t="s">
        <v>34</v>
      </c>
      <c r="G1661" t="s">
        <v>166</v>
      </c>
      <c r="H1661">
        <v>1</v>
      </c>
      <c r="I1661">
        <v>18.62</v>
      </c>
      <c r="J1661">
        <v>20.71</v>
      </c>
      <c r="K1661">
        <v>9.3490000000000002</v>
      </c>
      <c r="L1661">
        <v>11.439</v>
      </c>
      <c r="M1661">
        <v>36848</v>
      </c>
      <c r="N1661" t="s">
        <v>167</v>
      </c>
      <c r="P1661">
        <v>2.2869999999999999</v>
      </c>
      <c r="V1661" t="s">
        <v>35</v>
      </c>
      <c r="W1661" s="1">
        <v>39288</v>
      </c>
      <c r="X1661">
        <v>20070725</v>
      </c>
      <c r="Y1661">
        <v>0.99823300000000004</v>
      </c>
      <c r="AB1661">
        <v>-0.82313943541488899</v>
      </c>
      <c r="AI1661" s="2">
        <f t="shared" si="100"/>
        <v>39288</v>
      </c>
      <c r="AJ1661">
        <f t="shared" si="101"/>
        <v>3.7186223700000056</v>
      </c>
      <c r="AK1661">
        <f t="shared" si="102"/>
        <v>3.7186223700000056</v>
      </c>
      <c r="AL1661" s="3">
        <f>Sheet2!$Q$35</f>
        <v>10.235623914817568</v>
      </c>
      <c r="AM1661" s="3">
        <f>Sheet2!$Q$37</f>
        <v>7.8277745832156471</v>
      </c>
      <c r="AN1661" s="3">
        <f>Sheet2!$Q$39</f>
        <v>3.8789864960000009</v>
      </c>
      <c r="AU1661">
        <f t="shared" si="103"/>
        <v>2.6473210151770756E-2</v>
      </c>
      <c r="AV1661">
        <f>VLOOKUP(AI1661,Sheet3!C1693:F4984,4,FALSE)</f>
        <v>31.030772551181794</v>
      </c>
    </row>
    <row r="1662" spans="1:48">
      <c r="A1662">
        <v>10935542</v>
      </c>
      <c r="B1662">
        <v>110</v>
      </c>
      <c r="C1662" t="s">
        <v>164</v>
      </c>
      <c r="D1662">
        <v>0</v>
      </c>
      <c r="E1662" t="s">
        <v>165</v>
      </c>
      <c r="F1662" t="s">
        <v>34</v>
      </c>
      <c r="G1662" t="s">
        <v>166</v>
      </c>
      <c r="H1662">
        <v>1</v>
      </c>
      <c r="I1662">
        <v>18.62</v>
      </c>
      <c r="J1662">
        <v>20.71</v>
      </c>
      <c r="K1662">
        <v>9.3490000000000002</v>
      </c>
      <c r="L1662">
        <v>11.439</v>
      </c>
      <c r="M1662">
        <v>36848</v>
      </c>
      <c r="N1662" t="s">
        <v>167</v>
      </c>
      <c r="P1662">
        <v>2.2869999999999999</v>
      </c>
      <c r="V1662" t="s">
        <v>35</v>
      </c>
      <c r="W1662" s="1">
        <v>39289</v>
      </c>
      <c r="X1662">
        <v>20070726</v>
      </c>
      <c r="Y1662">
        <v>0.99562799999999996</v>
      </c>
      <c r="AB1662">
        <v>-0.68386441402908504</v>
      </c>
      <c r="AI1662" s="2">
        <f t="shared" si="100"/>
        <v>39289</v>
      </c>
      <c r="AJ1662">
        <f t="shared" si="101"/>
        <v>3.9377289200000121</v>
      </c>
      <c r="AK1662">
        <f t="shared" si="102"/>
        <v>3.9377289200000121</v>
      </c>
      <c r="AL1662" s="3">
        <f>Sheet2!$Q$35</f>
        <v>10.235623914817568</v>
      </c>
      <c r="AM1662" s="3">
        <f>Sheet2!$Q$37</f>
        <v>7.8277745832156471</v>
      </c>
      <c r="AN1662" s="3">
        <f>Sheet2!$Q$39</f>
        <v>3.8789864960000009</v>
      </c>
      <c r="AU1662">
        <f t="shared" si="103"/>
        <v>2.803304956718836E-2</v>
      </c>
      <c r="AV1662">
        <f>VLOOKUP(AI1662,Sheet3!C1694:F4985,4,FALSE)</f>
        <v>28.742430191813824</v>
      </c>
    </row>
    <row r="1663" spans="1:48">
      <c r="A1663">
        <v>11002054</v>
      </c>
      <c r="B1663">
        <v>110</v>
      </c>
      <c r="C1663" t="s">
        <v>164</v>
      </c>
      <c r="D1663">
        <v>0</v>
      </c>
      <c r="E1663" t="s">
        <v>165</v>
      </c>
      <c r="F1663" t="s">
        <v>34</v>
      </c>
      <c r="G1663" t="s">
        <v>166</v>
      </c>
      <c r="H1663">
        <v>1</v>
      </c>
      <c r="I1663">
        <v>18.62</v>
      </c>
      <c r="J1663">
        <v>20.71</v>
      </c>
      <c r="K1663">
        <v>9.3490000000000002</v>
      </c>
      <c r="L1663">
        <v>11.439</v>
      </c>
      <c r="M1663">
        <v>36848</v>
      </c>
      <c r="N1663" t="s">
        <v>167</v>
      </c>
      <c r="P1663">
        <v>2.2869999999999999</v>
      </c>
      <c r="V1663" t="s">
        <v>35</v>
      </c>
      <c r="W1663" s="1">
        <v>39290</v>
      </c>
      <c r="X1663">
        <v>20070727</v>
      </c>
      <c r="Y1663">
        <v>0.99202599999999996</v>
      </c>
      <c r="AB1663">
        <v>-0.49128528656971798</v>
      </c>
      <c r="AI1663" s="2">
        <f t="shared" si="100"/>
        <v>39290</v>
      </c>
      <c r="AJ1663">
        <f t="shared" si="101"/>
        <v>4.2406931400000047</v>
      </c>
      <c r="AK1663">
        <f t="shared" si="102"/>
        <v>4.2406931400000047</v>
      </c>
      <c r="AL1663" s="3">
        <f>Sheet2!$Q$35</f>
        <v>10.235623914817568</v>
      </c>
      <c r="AM1663" s="3">
        <f>Sheet2!$Q$37</f>
        <v>7.8277745832156471</v>
      </c>
      <c r="AN1663" s="3">
        <f>Sheet2!$Q$39</f>
        <v>3.8789864960000009</v>
      </c>
      <c r="AU1663">
        <f t="shared" si="103"/>
        <v>3.0189879346203298E-2</v>
      </c>
      <c r="AV1663">
        <f>VLOOKUP(AI1663,Sheet3!C1695:F4986,4,FALSE)</f>
        <v>27.311330635800417</v>
      </c>
    </row>
    <row r="1664" spans="1:48">
      <c r="A1664">
        <v>11058025</v>
      </c>
      <c r="B1664">
        <v>110</v>
      </c>
      <c r="C1664" t="s">
        <v>164</v>
      </c>
      <c r="D1664">
        <v>0</v>
      </c>
      <c r="E1664" t="s">
        <v>165</v>
      </c>
      <c r="F1664" t="s">
        <v>34</v>
      </c>
      <c r="G1664" t="s">
        <v>166</v>
      </c>
      <c r="H1664">
        <v>1</v>
      </c>
      <c r="I1664">
        <v>18.62</v>
      </c>
      <c r="J1664">
        <v>20.71</v>
      </c>
      <c r="K1664">
        <v>9.3490000000000002</v>
      </c>
      <c r="L1664">
        <v>11.439</v>
      </c>
      <c r="M1664">
        <v>36848</v>
      </c>
      <c r="N1664" t="s">
        <v>167</v>
      </c>
      <c r="P1664">
        <v>2.2869999999999999</v>
      </c>
      <c r="V1664" t="s">
        <v>35</v>
      </c>
      <c r="W1664" s="1">
        <v>39291</v>
      </c>
      <c r="X1664">
        <v>20070728</v>
      </c>
      <c r="Y1664">
        <v>0.99056599999999995</v>
      </c>
      <c r="AB1664">
        <v>-0.41322711719418198</v>
      </c>
      <c r="AI1664" s="2">
        <f t="shared" si="100"/>
        <v>39291</v>
      </c>
      <c r="AJ1664">
        <f t="shared" si="101"/>
        <v>4.3634937400000098</v>
      </c>
      <c r="AK1664">
        <f t="shared" si="102"/>
        <v>4.3634937400000098</v>
      </c>
      <c r="AL1664" s="3">
        <f>Sheet2!$Q$35</f>
        <v>10.235623914817568</v>
      </c>
      <c r="AM1664" s="3">
        <f>Sheet2!$Q$37</f>
        <v>7.8277745832156471</v>
      </c>
      <c r="AN1664" s="3">
        <f>Sheet2!$Q$39</f>
        <v>3.8789864960000009</v>
      </c>
      <c r="AU1664">
        <f t="shared" si="103"/>
        <v>3.106410796290569E-2</v>
      </c>
      <c r="AV1664">
        <f>VLOOKUP(AI1664,Sheet3!C1696:F4987,4,FALSE)</f>
        <v>26.914590164826404</v>
      </c>
    </row>
    <row r="1665" spans="1:48">
      <c r="A1665">
        <v>11112836</v>
      </c>
      <c r="B1665">
        <v>110</v>
      </c>
      <c r="C1665" t="s">
        <v>164</v>
      </c>
      <c r="D1665">
        <v>0</v>
      </c>
      <c r="E1665" t="s">
        <v>165</v>
      </c>
      <c r="F1665" t="s">
        <v>34</v>
      </c>
      <c r="G1665" t="s">
        <v>166</v>
      </c>
      <c r="H1665">
        <v>1</v>
      </c>
      <c r="I1665">
        <v>18.62</v>
      </c>
      <c r="J1665">
        <v>20.71</v>
      </c>
      <c r="K1665">
        <v>9.3490000000000002</v>
      </c>
      <c r="L1665">
        <v>11.439</v>
      </c>
      <c r="M1665">
        <v>36848</v>
      </c>
      <c r="N1665" t="s">
        <v>167</v>
      </c>
      <c r="P1665">
        <v>2.2869999999999999</v>
      </c>
      <c r="V1665" t="s">
        <v>35</v>
      </c>
      <c r="W1665" s="1">
        <v>39292</v>
      </c>
      <c r="X1665">
        <v>20070729</v>
      </c>
      <c r="Y1665">
        <v>0.98782800000000004</v>
      </c>
      <c r="AB1665">
        <v>-0.266841317365274</v>
      </c>
      <c r="AI1665" s="2">
        <f t="shared" si="100"/>
        <v>39292</v>
      </c>
      <c r="AJ1665">
        <f t="shared" si="101"/>
        <v>4.5937869199999994</v>
      </c>
      <c r="AK1665">
        <f t="shared" si="102"/>
        <v>4.5937869199999994</v>
      </c>
      <c r="AL1665" s="3">
        <f>Sheet2!$Q$35</f>
        <v>10.235623914817568</v>
      </c>
      <c r="AM1665" s="3">
        <f>Sheet2!$Q$37</f>
        <v>7.8277745832156471</v>
      </c>
      <c r="AN1665" s="3">
        <f>Sheet2!$Q$39</f>
        <v>3.8789864960000009</v>
      </c>
      <c r="AU1665">
        <f t="shared" si="103"/>
        <v>3.2703586012584419E-2</v>
      </c>
      <c r="AV1665">
        <f>VLOOKUP(AI1665,Sheet3!C1697:F4988,4,FALSE)</f>
        <v>28.189827392957159</v>
      </c>
    </row>
    <row r="1666" spans="1:48">
      <c r="A1666">
        <v>11167534</v>
      </c>
      <c r="B1666">
        <v>110</v>
      </c>
      <c r="C1666" t="s">
        <v>164</v>
      </c>
      <c r="D1666">
        <v>0</v>
      </c>
      <c r="E1666" t="s">
        <v>165</v>
      </c>
      <c r="F1666" t="s">
        <v>34</v>
      </c>
      <c r="G1666" t="s">
        <v>166</v>
      </c>
      <c r="H1666">
        <v>1</v>
      </c>
      <c r="I1666">
        <v>18.62</v>
      </c>
      <c r="J1666">
        <v>20.71</v>
      </c>
      <c r="K1666">
        <v>9.3490000000000002</v>
      </c>
      <c r="L1666">
        <v>11.439</v>
      </c>
      <c r="M1666">
        <v>36848</v>
      </c>
      <c r="N1666" t="s">
        <v>167</v>
      </c>
      <c r="P1666">
        <v>2.2869999999999999</v>
      </c>
      <c r="V1666" t="s">
        <v>35</v>
      </c>
      <c r="W1666" s="1">
        <v>39293</v>
      </c>
      <c r="X1666">
        <v>20070730</v>
      </c>
      <c r="Y1666">
        <v>0.98664099999999999</v>
      </c>
      <c r="AB1666">
        <v>-0.20337895637296999</v>
      </c>
      <c r="AI1666" s="2">
        <f t="shared" si="100"/>
        <v>39293</v>
      </c>
      <c r="AJ1666">
        <f t="shared" si="101"/>
        <v>4.6936254900000023</v>
      </c>
      <c r="AK1666">
        <f t="shared" si="102"/>
        <v>4.6936254900000023</v>
      </c>
      <c r="AL1666" s="3">
        <f>Sheet2!$Q$35</f>
        <v>10.235623914817568</v>
      </c>
      <c r="AM1666" s="3">
        <f>Sheet2!$Q$37</f>
        <v>7.8277745832156471</v>
      </c>
      <c r="AN1666" s="3">
        <f>Sheet2!$Q$39</f>
        <v>3.8789864960000009</v>
      </c>
      <c r="AU1666">
        <f t="shared" si="103"/>
        <v>3.3414345853697923E-2</v>
      </c>
      <c r="AV1666">
        <f>VLOOKUP(AI1666,Sheet3!C1698:F4989,4,FALSE)</f>
        <v>29.628011600237961</v>
      </c>
    </row>
    <row r="1667" spans="1:48">
      <c r="A1667">
        <v>11220962</v>
      </c>
      <c r="B1667">
        <v>110</v>
      </c>
      <c r="C1667" t="s">
        <v>164</v>
      </c>
      <c r="D1667">
        <v>0</v>
      </c>
      <c r="E1667" t="s">
        <v>165</v>
      </c>
      <c r="F1667" t="s">
        <v>34</v>
      </c>
      <c r="G1667" t="s">
        <v>166</v>
      </c>
      <c r="H1667">
        <v>1</v>
      </c>
      <c r="I1667">
        <v>18.62</v>
      </c>
      <c r="J1667">
        <v>20.71</v>
      </c>
      <c r="K1667">
        <v>9.3490000000000002</v>
      </c>
      <c r="L1667">
        <v>11.439</v>
      </c>
      <c r="M1667">
        <v>36848</v>
      </c>
      <c r="N1667" t="s">
        <v>167</v>
      </c>
      <c r="P1667">
        <v>2.2869999999999999</v>
      </c>
      <c r="V1667" t="s">
        <v>35</v>
      </c>
      <c r="W1667" s="1">
        <v>39294</v>
      </c>
      <c r="X1667">
        <v>20070731</v>
      </c>
      <c r="Y1667">
        <v>0.98242300000000005</v>
      </c>
      <c r="AB1667">
        <v>2.2134302822921E-2</v>
      </c>
      <c r="AI1667" s="2">
        <f t="shared" ref="AI1667:AI1730" si="104">W1667</f>
        <v>39294</v>
      </c>
      <c r="AJ1667">
        <f t="shared" ref="AJ1667:AJ1730" si="105">$AQ$2*(Y1667^2)+($AR$2*Y1667)+$AS$2</f>
        <v>5.0484014700000017</v>
      </c>
      <c r="AK1667">
        <f t="shared" ref="AK1667:AK1730" si="106">IF(AJ1667&gt;0,AJ1667,0)</f>
        <v>5.0484014700000017</v>
      </c>
      <c r="AL1667" s="3">
        <f>Sheet2!$Q$35</f>
        <v>10.235623914817568</v>
      </c>
      <c r="AM1667" s="3">
        <f>Sheet2!$Q$37</f>
        <v>7.8277745832156471</v>
      </c>
      <c r="AN1667" s="3">
        <f>Sheet2!$Q$39</f>
        <v>3.8789864960000009</v>
      </c>
      <c r="AU1667">
        <f t="shared" ref="AU1667:AU1730" si="107">0.001*(AK1667*86440)/AT$2</f>
        <v>3.5940028254554446E-2</v>
      </c>
      <c r="AV1667">
        <f>VLOOKUP(AI1667,Sheet3!C1699:F4990,4,FALSE)</f>
        <v>30.492339054859919</v>
      </c>
    </row>
    <row r="1668" spans="1:48">
      <c r="A1668">
        <v>11281961</v>
      </c>
      <c r="B1668">
        <v>110</v>
      </c>
      <c r="C1668" t="s">
        <v>164</v>
      </c>
      <c r="D1668">
        <v>0</v>
      </c>
      <c r="E1668" t="s">
        <v>165</v>
      </c>
      <c r="F1668" t="s">
        <v>34</v>
      </c>
      <c r="G1668" t="s">
        <v>166</v>
      </c>
      <c r="H1668">
        <v>1</v>
      </c>
      <c r="I1668">
        <v>18.62</v>
      </c>
      <c r="J1668">
        <v>20.71</v>
      </c>
      <c r="K1668">
        <v>9.3490000000000002</v>
      </c>
      <c r="L1668">
        <v>11.439</v>
      </c>
      <c r="M1668">
        <v>36848</v>
      </c>
      <c r="N1668" t="s">
        <v>167</v>
      </c>
      <c r="P1668">
        <v>2.2869999999999999</v>
      </c>
      <c r="V1668" t="s">
        <v>35</v>
      </c>
      <c r="W1668" s="1">
        <v>39295</v>
      </c>
      <c r="X1668">
        <v>20070801</v>
      </c>
      <c r="Y1668">
        <v>0.97722299999999995</v>
      </c>
      <c r="AB1668">
        <v>0.30014970059880303</v>
      </c>
      <c r="AI1668" s="2">
        <f t="shared" si="104"/>
        <v>39295</v>
      </c>
      <c r="AJ1668">
        <f t="shared" si="105"/>
        <v>5.4857734700000123</v>
      </c>
      <c r="AK1668">
        <f t="shared" si="106"/>
        <v>5.4857734700000123</v>
      </c>
      <c r="AL1668" s="3">
        <f>Sheet2!$Q$35</f>
        <v>10.235623914817568</v>
      </c>
      <c r="AM1668" s="3">
        <f>Sheet2!$Q$37</f>
        <v>7.8277745832156471</v>
      </c>
      <c r="AN1668" s="3">
        <f>Sheet2!$Q$39</f>
        <v>3.8789864960000009</v>
      </c>
      <c r="AU1668">
        <f t="shared" si="107"/>
        <v>3.9053719218151955E-2</v>
      </c>
      <c r="AV1668">
        <f>VLOOKUP(AI1668,Sheet3!C1700:F4991,4,FALSE)</f>
        <v>30.449831147255562</v>
      </c>
    </row>
    <row r="1669" spans="1:48">
      <c r="A1669">
        <v>11344027</v>
      </c>
      <c r="B1669">
        <v>110</v>
      </c>
      <c r="C1669" t="s">
        <v>164</v>
      </c>
      <c r="D1669">
        <v>0</v>
      </c>
      <c r="E1669" t="s">
        <v>165</v>
      </c>
      <c r="F1669" t="s">
        <v>34</v>
      </c>
      <c r="G1669" t="s">
        <v>166</v>
      </c>
      <c r="H1669">
        <v>1</v>
      </c>
      <c r="I1669">
        <v>18.62</v>
      </c>
      <c r="J1669">
        <v>20.71</v>
      </c>
      <c r="K1669">
        <v>9.3490000000000002</v>
      </c>
      <c r="L1669">
        <v>11.439</v>
      </c>
      <c r="M1669">
        <v>36848</v>
      </c>
      <c r="N1669" t="s">
        <v>167</v>
      </c>
      <c r="P1669">
        <v>2.2869999999999999</v>
      </c>
      <c r="V1669" t="s">
        <v>35</v>
      </c>
      <c r="W1669" s="1">
        <v>39296</v>
      </c>
      <c r="X1669">
        <v>20070802</v>
      </c>
      <c r="Y1669">
        <v>0.97630099999999997</v>
      </c>
      <c r="AB1669">
        <v>0.34944396920444798</v>
      </c>
      <c r="AI1669" s="2">
        <f t="shared" si="104"/>
        <v>39296</v>
      </c>
      <c r="AJ1669">
        <f t="shared" si="105"/>
        <v>5.5633228900000091</v>
      </c>
      <c r="AK1669">
        <f t="shared" si="106"/>
        <v>5.5633228900000091</v>
      </c>
      <c r="AL1669" s="3">
        <f>Sheet2!$Q$35</f>
        <v>10.235623914817568</v>
      </c>
      <c r="AM1669" s="3">
        <f>Sheet2!$Q$37</f>
        <v>7.8277745832156471</v>
      </c>
      <c r="AN1669" s="3">
        <f>Sheet2!$Q$39</f>
        <v>3.8789864960000009</v>
      </c>
      <c r="AU1669">
        <f t="shared" si="107"/>
        <v>3.960580057746671E-2</v>
      </c>
      <c r="AV1669">
        <f>VLOOKUP(AI1669,Sheet3!C1701:F4992,4,FALSE)</f>
        <v>28.79910740195297</v>
      </c>
    </row>
    <row r="1670" spans="1:48">
      <c r="A1670">
        <v>11397098</v>
      </c>
      <c r="B1670">
        <v>110</v>
      </c>
      <c r="C1670" t="s">
        <v>164</v>
      </c>
      <c r="D1670">
        <v>0</v>
      </c>
      <c r="E1670" t="s">
        <v>165</v>
      </c>
      <c r="F1670" t="s">
        <v>34</v>
      </c>
      <c r="G1670" t="s">
        <v>166</v>
      </c>
      <c r="H1670">
        <v>1</v>
      </c>
      <c r="I1670">
        <v>18.62</v>
      </c>
      <c r="J1670">
        <v>20.71</v>
      </c>
      <c r="K1670">
        <v>9.3490000000000002</v>
      </c>
      <c r="L1670">
        <v>11.439</v>
      </c>
      <c r="M1670">
        <v>36848</v>
      </c>
      <c r="N1670" t="s">
        <v>167</v>
      </c>
      <c r="P1670">
        <v>2.2869999999999999</v>
      </c>
      <c r="V1670" t="s">
        <v>35</v>
      </c>
      <c r="W1670" s="1">
        <v>39297</v>
      </c>
      <c r="X1670">
        <v>20070803</v>
      </c>
      <c r="Y1670">
        <v>0.96448599999999995</v>
      </c>
      <c r="AB1670">
        <v>0.98112703165098403</v>
      </c>
      <c r="AI1670" s="2">
        <f t="shared" si="104"/>
        <v>39297</v>
      </c>
      <c r="AJ1670">
        <f t="shared" si="105"/>
        <v>6.5570825400000103</v>
      </c>
      <c r="AK1670">
        <f t="shared" si="106"/>
        <v>6.5570825400000103</v>
      </c>
      <c r="AL1670" s="3">
        <f>Sheet2!$Q$35</f>
        <v>10.235623914817568</v>
      </c>
      <c r="AM1670" s="3">
        <f>Sheet2!$Q$37</f>
        <v>7.8277745832156471</v>
      </c>
      <c r="AN1670" s="3">
        <f>Sheet2!$Q$39</f>
        <v>3.8789864960000009</v>
      </c>
      <c r="AU1670">
        <f t="shared" si="107"/>
        <v>4.6680465718794341E-2</v>
      </c>
      <c r="AV1670">
        <f>VLOOKUP(AI1670,Sheet3!C1702:F4993,4,FALSE)</f>
        <v>26.942928769895975</v>
      </c>
    </row>
    <row r="1671" spans="1:48">
      <c r="A1671">
        <v>11458322</v>
      </c>
      <c r="B1671">
        <v>110</v>
      </c>
      <c r="C1671" t="s">
        <v>164</v>
      </c>
      <c r="D1671">
        <v>0</v>
      </c>
      <c r="E1671" t="s">
        <v>165</v>
      </c>
      <c r="F1671" t="s">
        <v>34</v>
      </c>
      <c r="G1671" t="s">
        <v>166</v>
      </c>
      <c r="H1671">
        <v>1</v>
      </c>
      <c r="I1671">
        <v>18.62</v>
      </c>
      <c r="J1671">
        <v>20.71</v>
      </c>
      <c r="K1671">
        <v>9.3490000000000002</v>
      </c>
      <c r="L1671">
        <v>11.439</v>
      </c>
      <c r="M1671">
        <v>36848</v>
      </c>
      <c r="N1671" t="s">
        <v>167</v>
      </c>
      <c r="P1671">
        <v>2.2869999999999999</v>
      </c>
      <c r="V1671" t="s">
        <v>35</v>
      </c>
      <c r="W1671" s="1">
        <v>39298</v>
      </c>
      <c r="X1671">
        <v>20070804</v>
      </c>
      <c r="Y1671">
        <v>0.96478900000000001</v>
      </c>
      <c r="AB1671">
        <v>0.96492728828057905</v>
      </c>
      <c r="AI1671" s="2">
        <f t="shared" si="104"/>
        <v>39298</v>
      </c>
      <c r="AJ1671">
        <f t="shared" si="105"/>
        <v>6.531597210000001</v>
      </c>
      <c r="AK1671">
        <f t="shared" si="106"/>
        <v>6.531597210000001</v>
      </c>
      <c r="AL1671" s="3">
        <f>Sheet2!$Q$35</f>
        <v>10.235623914817568</v>
      </c>
      <c r="AM1671" s="3">
        <f>Sheet2!$Q$37</f>
        <v>7.8277745832156471</v>
      </c>
      <c r="AN1671" s="3">
        <f>Sheet2!$Q$39</f>
        <v>3.8789864960000009</v>
      </c>
      <c r="AU1671">
        <f t="shared" si="107"/>
        <v>4.6499033341492343E-2</v>
      </c>
      <c r="AV1671">
        <f>VLOOKUP(AI1671,Sheet3!C1703:F4994,4,FALSE)</f>
        <v>25.603929680358679</v>
      </c>
    </row>
    <row r="1672" spans="1:48">
      <c r="A1672">
        <v>11513349</v>
      </c>
      <c r="B1672">
        <v>110</v>
      </c>
      <c r="C1672" t="s">
        <v>164</v>
      </c>
      <c r="D1672">
        <v>0</v>
      </c>
      <c r="E1672" t="s">
        <v>165</v>
      </c>
      <c r="F1672" t="s">
        <v>34</v>
      </c>
      <c r="G1672" t="s">
        <v>166</v>
      </c>
      <c r="H1672">
        <v>1</v>
      </c>
      <c r="I1672">
        <v>18.62</v>
      </c>
      <c r="J1672">
        <v>20.71</v>
      </c>
      <c r="K1672">
        <v>9.3490000000000002</v>
      </c>
      <c r="L1672">
        <v>11.439</v>
      </c>
      <c r="M1672">
        <v>36848</v>
      </c>
      <c r="N1672" t="s">
        <v>167</v>
      </c>
      <c r="P1672">
        <v>2.2869999999999999</v>
      </c>
      <c r="V1672" t="s">
        <v>35</v>
      </c>
      <c r="W1672" s="1">
        <v>39299</v>
      </c>
      <c r="X1672">
        <v>20070805</v>
      </c>
      <c r="Y1672">
        <v>0.965055</v>
      </c>
      <c r="AB1672">
        <v>0.95070573139435199</v>
      </c>
      <c r="AI1672" s="2">
        <f t="shared" si="104"/>
        <v>39299</v>
      </c>
      <c r="AJ1672">
        <f t="shared" si="105"/>
        <v>6.5092239500000062</v>
      </c>
      <c r="AK1672">
        <f t="shared" si="106"/>
        <v>6.5092239500000062</v>
      </c>
      <c r="AL1672" s="3">
        <f>Sheet2!$Q$35</f>
        <v>10.235623914817568</v>
      </c>
      <c r="AM1672" s="3">
        <f>Sheet2!$Q$37</f>
        <v>7.8277745832156471</v>
      </c>
      <c r="AN1672" s="3">
        <f>Sheet2!$Q$39</f>
        <v>3.8789864960000009</v>
      </c>
      <c r="AU1672">
        <f t="shared" si="107"/>
        <v>4.6339756072969897E-2</v>
      </c>
      <c r="AV1672">
        <f>VLOOKUP(AI1672,Sheet3!C1704:F4995,4,FALSE)</f>
        <v>24.753771528271507</v>
      </c>
    </row>
    <row r="1673" spans="1:48">
      <c r="A1673">
        <v>11574331</v>
      </c>
      <c r="B1673">
        <v>110</v>
      </c>
      <c r="C1673" t="s">
        <v>164</v>
      </c>
      <c r="D1673">
        <v>0</v>
      </c>
      <c r="E1673" t="s">
        <v>165</v>
      </c>
      <c r="F1673" t="s">
        <v>34</v>
      </c>
      <c r="G1673" t="s">
        <v>166</v>
      </c>
      <c r="H1673">
        <v>1</v>
      </c>
      <c r="I1673">
        <v>18.62</v>
      </c>
      <c r="J1673">
        <v>20.71</v>
      </c>
      <c r="K1673">
        <v>9.3490000000000002</v>
      </c>
      <c r="L1673">
        <v>11.439</v>
      </c>
      <c r="M1673">
        <v>36848</v>
      </c>
      <c r="N1673" t="s">
        <v>167</v>
      </c>
      <c r="P1673">
        <v>2.2869999999999999</v>
      </c>
      <c r="V1673" t="s">
        <v>35</v>
      </c>
      <c r="W1673" s="1">
        <v>39300</v>
      </c>
      <c r="X1673">
        <v>20070806</v>
      </c>
      <c r="Y1673">
        <v>0.96352000000000004</v>
      </c>
      <c r="AB1673">
        <v>1.0327737382378099</v>
      </c>
      <c r="AI1673" s="2">
        <f t="shared" si="104"/>
        <v>39300</v>
      </c>
      <c r="AJ1673">
        <f t="shared" si="105"/>
        <v>6.6383328000000006</v>
      </c>
      <c r="AK1673">
        <f t="shared" si="106"/>
        <v>6.6383328000000006</v>
      </c>
      <c r="AL1673" s="3">
        <f>Sheet2!$Q$35</f>
        <v>10.235623914817568</v>
      </c>
      <c r="AM1673" s="3">
        <f>Sheet2!$Q$37</f>
        <v>7.8277745832156471</v>
      </c>
      <c r="AN1673" s="3">
        <f>Sheet2!$Q$39</f>
        <v>3.8789864960000009</v>
      </c>
      <c r="AU1673">
        <f t="shared" si="107"/>
        <v>4.7258893693954876E-2</v>
      </c>
      <c r="AV1673">
        <f>VLOOKUP(AI1673,Sheet3!C1705:F4996,4,FALSE)</f>
        <v>24.718348271934541</v>
      </c>
    </row>
    <row r="1674" spans="1:48">
      <c r="A1674">
        <v>11632137</v>
      </c>
      <c r="B1674">
        <v>110</v>
      </c>
      <c r="C1674" t="s">
        <v>164</v>
      </c>
      <c r="D1674">
        <v>0</v>
      </c>
      <c r="E1674" t="s">
        <v>165</v>
      </c>
      <c r="F1674" t="s">
        <v>34</v>
      </c>
      <c r="G1674" t="s">
        <v>166</v>
      </c>
      <c r="H1674">
        <v>1</v>
      </c>
      <c r="I1674">
        <v>18.62</v>
      </c>
      <c r="J1674">
        <v>20.71</v>
      </c>
      <c r="K1674">
        <v>9.3490000000000002</v>
      </c>
      <c r="L1674">
        <v>11.439</v>
      </c>
      <c r="M1674">
        <v>36848</v>
      </c>
      <c r="N1674" t="s">
        <v>167</v>
      </c>
      <c r="P1674">
        <v>2.2869999999999999</v>
      </c>
      <c r="V1674" t="s">
        <v>35</v>
      </c>
      <c r="W1674" s="1">
        <v>39301</v>
      </c>
      <c r="X1674">
        <v>20070807</v>
      </c>
      <c r="Y1674">
        <v>0.97133199999999997</v>
      </c>
      <c r="AB1674">
        <v>0.61510906757912698</v>
      </c>
      <c r="AI1674" s="2">
        <f t="shared" si="104"/>
        <v>39301</v>
      </c>
      <c r="AJ1674">
        <f t="shared" si="105"/>
        <v>5.9812654800000047</v>
      </c>
      <c r="AK1674">
        <f t="shared" si="106"/>
        <v>5.9812654800000047</v>
      </c>
      <c r="AL1674" s="3">
        <f>Sheet2!$Q$35</f>
        <v>10.235623914817568</v>
      </c>
      <c r="AM1674" s="3">
        <f>Sheet2!$Q$37</f>
        <v>7.8277745832156471</v>
      </c>
      <c r="AN1674" s="3">
        <f>Sheet2!$Q$39</f>
        <v>3.8789864960000009</v>
      </c>
      <c r="AU1674">
        <f t="shared" si="107"/>
        <v>4.2581171807873526E-2</v>
      </c>
      <c r="AV1674">
        <f>VLOOKUP(AI1674,Sheet3!C1706:F4997,4,FALSE)</f>
        <v>24.746686877004112</v>
      </c>
    </row>
    <row r="1675" spans="1:48">
      <c r="A1675">
        <v>11691779</v>
      </c>
      <c r="B1675">
        <v>110</v>
      </c>
      <c r="C1675" t="s">
        <v>164</v>
      </c>
      <c r="D1675">
        <v>0</v>
      </c>
      <c r="E1675" t="s">
        <v>165</v>
      </c>
      <c r="F1675" t="s">
        <v>34</v>
      </c>
      <c r="G1675" t="s">
        <v>166</v>
      </c>
      <c r="H1675">
        <v>1</v>
      </c>
      <c r="I1675">
        <v>18.62</v>
      </c>
      <c r="J1675">
        <v>20.71</v>
      </c>
      <c r="K1675">
        <v>9.3490000000000002</v>
      </c>
      <c r="L1675">
        <v>11.439</v>
      </c>
      <c r="M1675">
        <v>36848</v>
      </c>
      <c r="N1675" t="s">
        <v>167</v>
      </c>
      <c r="P1675">
        <v>2.2869999999999999</v>
      </c>
      <c r="V1675" t="s">
        <v>35</v>
      </c>
      <c r="W1675" s="1">
        <v>39302</v>
      </c>
      <c r="X1675">
        <v>20070808</v>
      </c>
      <c r="Y1675">
        <v>0.97509000000000001</v>
      </c>
      <c r="AB1675">
        <v>0.414189478186481</v>
      </c>
      <c r="AI1675" s="2">
        <f t="shared" si="104"/>
        <v>39302</v>
      </c>
      <c r="AJ1675">
        <f t="shared" si="105"/>
        <v>5.6651801000000006</v>
      </c>
      <c r="AK1675">
        <f t="shared" si="106"/>
        <v>5.6651801000000006</v>
      </c>
      <c r="AL1675" s="3">
        <f>Sheet2!$Q$35</f>
        <v>10.235623914817568</v>
      </c>
      <c r="AM1675" s="3">
        <f>Sheet2!$Q$37</f>
        <v>7.8277745832156471</v>
      </c>
      <c r="AN1675" s="3">
        <f>Sheet2!$Q$39</f>
        <v>3.8789864960000009</v>
      </c>
      <c r="AU1675">
        <f t="shared" si="107"/>
        <v>4.0330931299950593E-2</v>
      </c>
      <c r="AV1675">
        <f>VLOOKUP(AI1675,Sheet3!C1707:F4998,4,FALSE)</f>
        <v>24.88129525108458</v>
      </c>
    </row>
    <row r="1676" spans="1:48">
      <c r="A1676">
        <v>11745399</v>
      </c>
      <c r="B1676">
        <v>110</v>
      </c>
      <c r="C1676" t="s">
        <v>164</v>
      </c>
      <c r="D1676">
        <v>0</v>
      </c>
      <c r="E1676" t="s">
        <v>165</v>
      </c>
      <c r="F1676" t="s">
        <v>34</v>
      </c>
      <c r="G1676" t="s">
        <v>166</v>
      </c>
      <c r="H1676">
        <v>1</v>
      </c>
      <c r="I1676">
        <v>18.62</v>
      </c>
      <c r="J1676">
        <v>20.71</v>
      </c>
      <c r="K1676">
        <v>9.3490000000000002</v>
      </c>
      <c r="L1676">
        <v>11.439</v>
      </c>
      <c r="M1676">
        <v>36848</v>
      </c>
      <c r="N1676" t="s">
        <v>167</v>
      </c>
      <c r="P1676">
        <v>2.2869999999999999</v>
      </c>
      <c r="V1676" t="s">
        <v>35</v>
      </c>
      <c r="W1676" s="1">
        <v>39303</v>
      </c>
      <c r="X1676">
        <v>20070809</v>
      </c>
      <c r="Y1676">
        <v>0.98057899999999998</v>
      </c>
      <c r="AB1676">
        <v>0.120722840034216</v>
      </c>
      <c r="AI1676" s="2">
        <f t="shared" si="104"/>
        <v>39303</v>
      </c>
      <c r="AJ1676">
        <f t="shared" si="105"/>
        <v>5.2035003100000097</v>
      </c>
      <c r="AK1676">
        <f t="shared" si="106"/>
        <v>5.2035003100000097</v>
      </c>
      <c r="AL1676" s="3">
        <f>Sheet2!$Q$35</f>
        <v>10.235623914817568</v>
      </c>
      <c r="AM1676" s="3">
        <f>Sheet2!$Q$37</f>
        <v>7.8277745832156471</v>
      </c>
      <c r="AN1676" s="3">
        <f>Sheet2!$Q$39</f>
        <v>3.8789864960000009</v>
      </c>
      <c r="AU1676">
        <f t="shared" si="107"/>
        <v>3.7044190973184059E-2</v>
      </c>
      <c r="AV1676">
        <f>VLOOKUP(AI1676,Sheet3!C1708:F4999,4,FALSE)</f>
        <v>25.582675726556499</v>
      </c>
    </row>
    <row r="1677" spans="1:48">
      <c r="A1677">
        <v>11795690</v>
      </c>
      <c r="B1677">
        <v>110</v>
      </c>
      <c r="C1677" t="s">
        <v>164</v>
      </c>
      <c r="D1677">
        <v>0</v>
      </c>
      <c r="E1677" t="s">
        <v>165</v>
      </c>
      <c r="F1677" t="s">
        <v>34</v>
      </c>
      <c r="G1677" t="s">
        <v>166</v>
      </c>
      <c r="H1677">
        <v>1</v>
      </c>
      <c r="I1677">
        <v>18.62</v>
      </c>
      <c r="J1677">
        <v>20.71</v>
      </c>
      <c r="K1677">
        <v>9.3490000000000002</v>
      </c>
      <c r="L1677">
        <v>11.439</v>
      </c>
      <c r="M1677">
        <v>36848</v>
      </c>
      <c r="N1677" t="s">
        <v>167</v>
      </c>
      <c r="P1677">
        <v>2.2869999999999999</v>
      </c>
      <c r="V1677" t="s">
        <v>35</v>
      </c>
      <c r="W1677" s="1">
        <v>39304</v>
      </c>
      <c r="X1677">
        <v>20070810</v>
      </c>
      <c r="Y1677">
        <v>0.97697500000000004</v>
      </c>
      <c r="AB1677">
        <v>0.31340889649272502</v>
      </c>
      <c r="AI1677" s="2">
        <f t="shared" si="104"/>
        <v>39304</v>
      </c>
      <c r="AJ1677">
        <f t="shared" si="105"/>
        <v>5.5066327500000085</v>
      </c>
      <c r="AK1677">
        <f t="shared" si="106"/>
        <v>5.5066327500000085</v>
      </c>
      <c r="AL1677" s="3">
        <f>Sheet2!$Q$35</f>
        <v>10.235623914817568</v>
      </c>
      <c r="AM1677" s="3">
        <f>Sheet2!$Q$37</f>
        <v>7.8277745832156471</v>
      </c>
      <c r="AN1677" s="3">
        <f>Sheet2!$Q$39</f>
        <v>3.8789864960000009</v>
      </c>
      <c r="AU1677">
        <f t="shared" si="107"/>
        <v>3.9202218325646576E-2</v>
      </c>
      <c r="AV1677">
        <f>VLOOKUP(AI1677,Sheet3!C1709:F5000,4,FALSE)</f>
        <v>25.589760377823893</v>
      </c>
    </row>
    <row r="1678" spans="1:48">
      <c r="A1678">
        <v>11846188</v>
      </c>
      <c r="B1678">
        <v>110</v>
      </c>
      <c r="C1678" t="s">
        <v>164</v>
      </c>
      <c r="D1678">
        <v>0</v>
      </c>
      <c r="E1678" t="s">
        <v>165</v>
      </c>
      <c r="F1678" t="s">
        <v>34</v>
      </c>
      <c r="G1678" t="s">
        <v>166</v>
      </c>
      <c r="H1678">
        <v>1</v>
      </c>
      <c r="I1678">
        <v>18.62</v>
      </c>
      <c r="J1678">
        <v>20.71</v>
      </c>
      <c r="K1678">
        <v>9.3490000000000002</v>
      </c>
      <c r="L1678">
        <v>11.439</v>
      </c>
      <c r="M1678">
        <v>36848</v>
      </c>
      <c r="N1678" t="s">
        <v>167</v>
      </c>
      <c r="P1678">
        <v>2.2869999999999999</v>
      </c>
      <c r="V1678" t="s">
        <v>35</v>
      </c>
      <c r="W1678" s="1">
        <v>39305</v>
      </c>
      <c r="X1678">
        <v>20070811</v>
      </c>
      <c r="Y1678">
        <v>0.98102699999999998</v>
      </c>
      <c r="AB1678">
        <v>9.67707442258329E-2</v>
      </c>
      <c r="AI1678" s="2">
        <f t="shared" si="104"/>
        <v>39305</v>
      </c>
      <c r="AJ1678">
        <f t="shared" si="105"/>
        <v>5.1658190300000086</v>
      </c>
      <c r="AK1678">
        <f t="shared" si="106"/>
        <v>5.1658190300000086</v>
      </c>
      <c r="AL1678" s="3">
        <f>Sheet2!$Q$35</f>
        <v>10.235623914817568</v>
      </c>
      <c r="AM1678" s="3">
        <f>Sheet2!$Q$37</f>
        <v>7.8277745832156471</v>
      </c>
      <c r="AN1678" s="3">
        <f>Sheet2!$Q$39</f>
        <v>3.8789864960000009</v>
      </c>
      <c r="AU1678">
        <f t="shared" si="107"/>
        <v>3.6775934520935659E-2</v>
      </c>
      <c r="AV1678">
        <f>VLOOKUP(AI1678,Sheet3!C1710:F5001,4,FALSE)</f>
        <v>25.625183634160859</v>
      </c>
    </row>
    <row r="1679" spans="1:48">
      <c r="A1679">
        <v>11903630</v>
      </c>
      <c r="B1679">
        <v>110</v>
      </c>
      <c r="C1679" t="s">
        <v>164</v>
      </c>
      <c r="D1679">
        <v>0</v>
      </c>
      <c r="E1679" t="s">
        <v>165</v>
      </c>
      <c r="F1679" t="s">
        <v>34</v>
      </c>
      <c r="G1679" t="s">
        <v>166</v>
      </c>
      <c r="H1679">
        <v>1</v>
      </c>
      <c r="I1679">
        <v>18.62</v>
      </c>
      <c r="J1679">
        <v>20.71</v>
      </c>
      <c r="K1679">
        <v>9.3490000000000002</v>
      </c>
      <c r="L1679">
        <v>11.439</v>
      </c>
      <c r="M1679">
        <v>36848</v>
      </c>
      <c r="N1679" t="s">
        <v>167</v>
      </c>
      <c r="P1679">
        <v>2.2869999999999999</v>
      </c>
      <c r="V1679" t="s">
        <v>35</v>
      </c>
      <c r="W1679" s="1">
        <v>39306</v>
      </c>
      <c r="X1679">
        <v>20070812</v>
      </c>
      <c r="Y1679">
        <v>0.98120700000000005</v>
      </c>
      <c r="AB1679">
        <v>8.7147134302818105E-2</v>
      </c>
      <c r="AI1679" s="2">
        <f t="shared" si="104"/>
        <v>39306</v>
      </c>
      <c r="AJ1679">
        <f t="shared" si="105"/>
        <v>5.1506792300000086</v>
      </c>
      <c r="AK1679">
        <f t="shared" si="106"/>
        <v>5.1506792300000086</v>
      </c>
      <c r="AL1679" s="3">
        <f>Sheet2!$Q$35</f>
        <v>10.235623914817568</v>
      </c>
      <c r="AM1679" s="3">
        <f>Sheet2!$Q$37</f>
        <v>7.8277745832156471</v>
      </c>
      <c r="AN1679" s="3">
        <f>Sheet2!$Q$39</f>
        <v>3.8789864960000009</v>
      </c>
      <c r="AU1679">
        <f t="shared" si="107"/>
        <v>3.6668152910657288E-2</v>
      </c>
      <c r="AV1679">
        <f>VLOOKUP(AI1679,Sheet3!C1711:F5002,4,FALSE)</f>
        <v>25.476405957545602</v>
      </c>
    </row>
    <row r="1680" spans="1:48">
      <c r="A1680">
        <v>11950794</v>
      </c>
      <c r="B1680">
        <v>110</v>
      </c>
      <c r="C1680" t="s">
        <v>164</v>
      </c>
      <c r="D1680">
        <v>0</v>
      </c>
      <c r="E1680" t="s">
        <v>165</v>
      </c>
      <c r="F1680" t="s">
        <v>34</v>
      </c>
      <c r="G1680" t="s">
        <v>166</v>
      </c>
      <c r="H1680">
        <v>1</v>
      </c>
      <c r="I1680">
        <v>18.62</v>
      </c>
      <c r="J1680">
        <v>20.71</v>
      </c>
      <c r="K1680">
        <v>9.3490000000000002</v>
      </c>
      <c r="L1680">
        <v>11.439</v>
      </c>
      <c r="M1680">
        <v>36848</v>
      </c>
      <c r="N1680" t="s">
        <v>167</v>
      </c>
      <c r="P1680">
        <v>2.2869999999999999</v>
      </c>
      <c r="V1680" t="s">
        <v>35</v>
      </c>
      <c r="W1680" s="1">
        <v>39307</v>
      </c>
      <c r="X1680">
        <v>20070813</v>
      </c>
      <c r="Y1680">
        <v>0.97578799999999999</v>
      </c>
      <c r="AB1680">
        <v>0.37687125748502798</v>
      </c>
      <c r="AI1680" s="2">
        <f t="shared" si="104"/>
        <v>39307</v>
      </c>
      <c r="AJ1680">
        <f t="shared" si="105"/>
        <v>5.6064713200000114</v>
      </c>
      <c r="AK1680">
        <f t="shared" si="106"/>
        <v>5.6064713200000114</v>
      </c>
      <c r="AL1680" s="3">
        <f>Sheet2!$Q$35</f>
        <v>10.235623914817568</v>
      </c>
      <c r="AM1680" s="3">
        <f>Sheet2!$Q$37</f>
        <v>7.8277745832156471</v>
      </c>
      <c r="AN1680" s="3">
        <f>Sheet2!$Q$39</f>
        <v>3.8789864960000009</v>
      </c>
      <c r="AU1680">
        <f t="shared" si="107"/>
        <v>3.9912978166760087E-2</v>
      </c>
      <c r="AV1680">
        <f>VLOOKUP(AI1680,Sheet3!C1712:F5003,4,FALSE)</f>
        <v>24.491639431377962</v>
      </c>
    </row>
    <row r="1681" spans="1:48">
      <c r="A1681">
        <v>12006210</v>
      </c>
      <c r="B1681">
        <v>110</v>
      </c>
      <c r="C1681" t="s">
        <v>164</v>
      </c>
      <c r="D1681">
        <v>0</v>
      </c>
      <c r="E1681" t="s">
        <v>165</v>
      </c>
      <c r="F1681" t="s">
        <v>34</v>
      </c>
      <c r="G1681" t="s">
        <v>166</v>
      </c>
      <c r="H1681">
        <v>1</v>
      </c>
      <c r="I1681">
        <v>18.62</v>
      </c>
      <c r="J1681">
        <v>20.71</v>
      </c>
      <c r="K1681">
        <v>9.3490000000000002</v>
      </c>
      <c r="L1681">
        <v>11.439</v>
      </c>
      <c r="M1681">
        <v>36848</v>
      </c>
      <c r="N1681" t="s">
        <v>167</v>
      </c>
      <c r="P1681">
        <v>2.2869999999999999</v>
      </c>
      <c r="V1681" t="s">
        <v>35</v>
      </c>
      <c r="W1681" s="1">
        <v>39308</v>
      </c>
      <c r="X1681">
        <v>20070814</v>
      </c>
      <c r="Y1681">
        <v>0.98554200000000003</v>
      </c>
      <c r="AB1681">
        <v>-0.14462147134303199</v>
      </c>
      <c r="AI1681" s="2">
        <f t="shared" si="104"/>
        <v>39308</v>
      </c>
      <c r="AJ1681">
        <f t="shared" si="105"/>
        <v>4.7860623800000042</v>
      </c>
      <c r="AK1681">
        <f t="shared" si="106"/>
        <v>4.7860623800000042</v>
      </c>
      <c r="AL1681" s="3">
        <f>Sheet2!$Q$35</f>
        <v>10.235623914817568</v>
      </c>
      <c r="AM1681" s="3">
        <f>Sheet2!$Q$37</f>
        <v>7.8277745832156471</v>
      </c>
      <c r="AN1681" s="3">
        <f>Sheet2!$Q$39</f>
        <v>3.8789864960000009</v>
      </c>
      <c r="AU1681">
        <f t="shared" si="107"/>
        <v>3.4072412463119782E-2</v>
      </c>
      <c r="AV1681">
        <f>VLOOKUP(AI1681,Sheet3!C1713:F5004,4,FALSE)</f>
        <v>23.535211510279893</v>
      </c>
    </row>
    <row r="1682" spans="1:48">
      <c r="A1682">
        <v>12061123</v>
      </c>
      <c r="B1682">
        <v>110</v>
      </c>
      <c r="C1682" t="s">
        <v>164</v>
      </c>
      <c r="D1682">
        <v>0</v>
      </c>
      <c r="E1682" t="s">
        <v>165</v>
      </c>
      <c r="F1682" t="s">
        <v>34</v>
      </c>
      <c r="G1682" t="s">
        <v>166</v>
      </c>
      <c r="H1682">
        <v>1</v>
      </c>
      <c r="I1682">
        <v>18.62</v>
      </c>
      <c r="J1682">
        <v>20.71</v>
      </c>
      <c r="K1682">
        <v>9.3490000000000002</v>
      </c>
      <c r="L1682">
        <v>11.439</v>
      </c>
      <c r="M1682">
        <v>36848</v>
      </c>
      <c r="N1682" t="s">
        <v>167</v>
      </c>
      <c r="P1682">
        <v>2.2869999999999999</v>
      </c>
      <c r="V1682" t="s">
        <v>35</v>
      </c>
      <c r="W1682" s="1">
        <v>39309</v>
      </c>
      <c r="X1682">
        <v>20070815</v>
      </c>
      <c r="Y1682">
        <v>0.98579300000000003</v>
      </c>
      <c r="AB1682">
        <v>-0.158041060735675</v>
      </c>
      <c r="AI1682" s="2">
        <f t="shared" si="104"/>
        <v>39309</v>
      </c>
      <c r="AJ1682">
        <f t="shared" si="105"/>
        <v>4.7649507699999987</v>
      </c>
      <c r="AK1682">
        <f t="shared" si="106"/>
        <v>4.7649507699999987</v>
      </c>
      <c r="AL1682" s="3">
        <f>Sheet2!$Q$35</f>
        <v>10.235623914817568</v>
      </c>
      <c r="AM1682" s="3">
        <f>Sheet2!$Q$37</f>
        <v>7.8277745832156471</v>
      </c>
      <c r="AN1682" s="3">
        <f>Sheet2!$Q$39</f>
        <v>3.8789864960000009</v>
      </c>
      <c r="AU1682">
        <f t="shared" si="107"/>
        <v>3.3922116995453791E-2</v>
      </c>
      <c r="AV1682">
        <f>VLOOKUP(AI1682,Sheet3!C1714:F5005,4,FALSE)</f>
        <v>22.614206845518787</v>
      </c>
    </row>
    <row r="1683" spans="1:48">
      <c r="A1683">
        <v>12126594</v>
      </c>
      <c r="B1683">
        <v>110</v>
      </c>
      <c r="C1683" t="s">
        <v>164</v>
      </c>
      <c r="D1683">
        <v>0</v>
      </c>
      <c r="E1683" t="s">
        <v>165</v>
      </c>
      <c r="F1683" t="s">
        <v>34</v>
      </c>
      <c r="G1683" t="s">
        <v>166</v>
      </c>
      <c r="H1683">
        <v>1</v>
      </c>
      <c r="I1683">
        <v>18.62</v>
      </c>
      <c r="J1683">
        <v>20.71</v>
      </c>
      <c r="K1683">
        <v>9.3490000000000002</v>
      </c>
      <c r="L1683">
        <v>11.439</v>
      </c>
      <c r="M1683">
        <v>36848</v>
      </c>
      <c r="N1683" t="s">
        <v>167</v>
      </c>
      <c r="P1683">
        <v>2.2869999999999999</v>
      </c>
      <c r="V1683" t="s">
        <v>35</v>
      </c>
      <c r="W1683" s="1">
        <v>39310</v>
      </c>
      <c r="X1683">
        <v>20070816</v>
      </c>
      <c r="Y1683">
        <v>0.97800699999999996</v>
      </c>
      <c r="AB1683">
        <v>0.25823353293413198</v>
      </c>
      <c r="AI1683" s="2">
        <f t="shared" si="104"/>
        <v>39310</v>
      </c>
      <c r="AJ1683">
        <f t="shared" si="105"/>
        <v>5.419831230000014</v>
      </c>
      <c r="AK1683">
        <f t="shared" si="106"/>
        <v>5.419831230000014</v>
      </c>
      <c r="AL1683" s="3">
        <f>Sheet2!$Q$35</f>
        <v>10.235623914817568</v>
      </c>
      <c r="AM1683" s="3">
        <f>Sheet2!$Q$37</f>
        <v>7.8277745832156471</v>
      </c>
      <c r="AN1683" s="3">
        <f>Sheet2!$Q$39</f>
        <v>3.8789864960000009</v>
      </c>
      <c r="AU1683">
        <f t="shared" si="107"/>
        <v>3.8584270426717283E-2</v>
      </c>
      <c r="AV1683">
        <f>VLOOKUP(AI1683,Sheet3!C1715:F5006,4,FALSE)</f>
        <v>21.926995672581658</v>
      </c>
    </row>
    <row r="1684" spans="1:48">
      <c r="A1684">
        <v>12182308</v>
      </c>
      <c r="B1684">
        <v>110</v>
      </c>
      <c r="C1684" t="s">
        <v>164</v>
      </c>
      <c r="D1684">
        <v>0</v>
      </c>
      <c r="E1684" t="s">
        <v>165</v>
      </c>
      <c r="F1684" t="s">
        <v>34</v>
      </c>
      <c r="G1684" t="s">
        <v>166</v>
      </c>
      <c r="H1684">
        <v>1</v>
      </c>
      <c r="I1684">
        <v>18.62</v>
      </c>
      <c r="J1684">
        <v>20.71</v>
      </c>
      <c r="K1684">
        <v>9.3490000000000002</v>
      </c>
      <c r="L1684">
        <v>11.439</v>
      </c>
      <c r="M1684">
        <v>36848</v>
      </c>
      <c r="N1684" t="s">
        <v>167</v>
      </c>
      <c r="P1684">
        <v>2.2869999999999999</v>
      </c>
      <c r="V1684" t="s">
        <v>35</v>
      </c>
      <c r="W1684" s="1">
        <v>39311</v>
      </c>
      <c r="X1684">
        <v>20070817</v>
      </c>
      <c r="Y1684">
        <v>0.97814000000000001</v>
      </c>
      <c r="AB1684">
        <v>0.25112275449101501</v>
      </c>
      <c r="AI1684" s="2">
        <f t="shared" si="104"/>
        <v>39311</v>
      </c>
      <c r="AJ1684">
        <f t="shared" si="105"/>
        <v>5.4086446000000024</v>
      </c>
      <c r="AK1684">
        <f t="shared" si="106"/>
        <v>5.4086446000000024</v>
      </c>
      <c r="AL1684" s="3">
        <f>Sheet2!$Q$35</f>
        <v>10.235623914817568</v>
      </c>
      <c r="AM1684" s="3">
        <f>Sheet2!$Q$37</f>
        <v>7.8277745832156471</v>
      </c>
      <c r="AN1684" s="3">
        <f>Sheet2!$Q$39</f>
        <v>3.8789864960000009</v>
      </c>
      <c r="AU1684">
        <f t="shared" si="107"/>
        <v>3.8504631792455953E-2</v>
      </c>
      <c r="AV1684">
        <f>VLOOKUP(AI1684,Sheet3!C1716:F5007,4,FALSE)</f>
        <v>21.452324037666319</v>
      </c>
    </row>
    <row r="1685" spans="1:48">
      <c r="A1685">
        <v>12230452</v>
      </c>
      <c r="B1685">
        <v>110</v>
      </c>
      <c r="C1685" t="s">
        <v>164</v>
      </c>
      <c r="D1685">
        <v>0</v>
      </c>
      <c r="E1685" t="s">
        <v>165</v>
      </c>
      <c r="F1685" t="s">
        <v>34</v>
      </c>
      <c r="G1685" t="s">
        <v>166</v>
      </c>
      <c r="H1685">
        <v>1</v>
      </c>
      <c r="I1685">
        <v>18.62</v>
      </c>
      <c r="J1685">
        <v>20.71</v>
      </c>
      <c r="K1685">
        <v>9.3490000000000002</v>
      </c>
      <c r="L1685">
        <v>11.439</v>
      </c>
      <c r="M1685">
        <v>36848</v>
      </c>
      <c r="N1685" t="s">
        <v>167</v>
      </c>
      <c r="P1685">
        <v>2.2869999999999999</v>
      </c>
      <c r="V1685" t="s">
        <v>35</v>
      </c>
      <c r="W1685" s="1">
        <v>39312</v>
      </c>
      <c r="X1685">
        <v>20070818</v>
      </c>
      <c r="Y1685">
        <v>0.97610399999999997</v>
      </c>
      <c r="AB1685">
        <v>0.35997647562018797</v>
      </c>
      <c r="AI1685" s="2">
        <f t="shared" si="104"/>
        <v>39312</v>
      </c>
      <c r="AJ1685">
        <f t="shared" si="105"/>
        <v>5.5798925600000047</v>
      </c>
      <c r="AK1685">
        <f t="shared" si="106"/>
        <v>5.5798925600000047</v>
      </c>
      <c r="AL1685" s="3">
        <f>Sheet2!$Q$35</f>
        <v>10.235623914817568</v>
      </c>
      <c r="AM1685" s="3">
        <f>Sheet2!$Q$37</f>
        <v>7.8277745832156471</v>
      </c>
      <c r="AN1685" s="3">
        <f>Sheet2!$Q$39</f>
        <v>3.8789864960000009</v>
      </c>
      <c r="AU1685">
        <f t="shared" si="107"/>
        <v>3.9723761562049119E-2</v>
      </c>
      <c r="AV1685">
        <f>VLOOKUP(AI1685,Sheet3!C1717:F5008,4,FALSE)</f>
        <v>21.091006823029272</v>
      </c>
    </row>
    <row r="1686" spans="1:48">
      <c r="A1686">
        <v>12286115</v>
      </c>
      <c r="B1686">
        <v>110</v>
      </c>
      <c r="C1686" t="s">
        <v>164</v>
      </c>
      <c r="D1686">
        <v>0</v>
      </c>
      <c r="E1686" t="s">
        <v>165</v>
      </c>
      <c r="F1686" t="s">
        <v>34</v>
      </c>
      <c r="G1686" t="s">
        <v>166</v>
      </c>
      <c r="H1686">
        <v>1</v>
      </c>
      <c r="I1686">
        <v>18.62</v>
      </c>
      <c r="J1686">
        <v>20.71</v>
      </c>
      <c r="K1686">
        <v>9.3490000000000002</v>
      </c>
      <c r="L1686">
        <v>11.439</v>
      </c>
      <c r="M1686">
        <v>36848</v>
      </c>
      <c r="N1686" t="s">
        <v>167</v>
      </c>
      <c r="P1686">
        <v>2.2869999999999999</v>
      </c>
      <c r="V1686" t="s">
        <v>35</v>
      </c>
      <c r="W1686" s="1">
        <v>39313</v>
      </c>
      <c r="X1686">
        <v>20070819</v>
      </c>
      <c r="Y1686">
        <v>0.97477599999999998</v>
      </c>
      <c r="AB1686">
        <v>0.430977331052181</v>
      </c>
      <c r="AI1686" s="2">
        <f t="shared" si="104"/>
        <v>39313</v>
      </c>
      <c r="AJ1686">
        <f t="shared" si="105"/>
        <v>5.6915906400000154</v>
      </c>
      <c r="AK1686">
        <f t="shared" si="106"/>
        <v>5.6915906400000154</v>
      </c>
      <c r="AL1686" s="3">
        <f>Sheet2!$Q$35</f>
        <v>10.235623914817568</v>
      </c>
      <c r="AM1686" s="3">
        <f>Sheet2!$Q$37</f>
        <v>7.8277745832156471</v>
      </c>
      <c r="AN1686" s="3">
        <f>Sheet2!$Q$39</f>
        <v>3.8789864960000009</v>
      </c>
      <c r="AU1686">
        <f t="shared" si="107"/>
        <v>4.0518950331214082E-2</v>
      </c>
      <c r="AV1686">
        <f>VLOOKUP(AI1686,Sheet3!C1718:F5009,4,FALSE)</f>
        <v>20.814705423600941</v>
      </c>
    </row>
    <row r="1687" spans="1:48">
      <c r="A1687">
        <v>12345783</v>
      </c>
      <c r="B1687">
        <v>110</v>
      </c>
      <c r="C1687" t="s">
        <v>164</v>
      </c>
      <c r="D1687">
        <v>0</v>
      </c>
      <c r="E1687" t="s">
        <v>165</v>
      </c>
      <c r="F1687" t="s">
        <v>34</v>
      </c>
      <c r="G1687" t="s">
        <v>166</v>
      </c>
      <c r="H1687">
        <v>1</v>
      </c>
      <c r="I1687">
        <v>18.62</v>
      </c>
      <c r="J1687">
        <v>20.71</v>
      </c>
      <c r="K1687">
        <v>9.3490000000000002</v>
      </c>
      <c r="L1687">
        <v>11.439</v>
      </c>
      <c r="M1687">
        <v>36848</v>
      </c>
      <c r="N1687" t="s">
        <v>167</v>
      </c>
      <c r="P1687">
        <v>2.2869999999999999</v>
      </c>
      <c r="V1687" t="s">
        <v>35</v>
      </c>
      <c r="W1687" s="1">
        <v>39314</v>
      </c>
      <c r="X1687">
        <v>20070820</v>
      </c>
      <c r="Y1687">
        <v>0.97913399999999995</v>
      </c>
      <c r="AB1687">
        <v>0.197979041916168</v>
      </c>
      <c r="AI1687" s="2">
        <f t="shared" si="104"/>
        <v>39314</v>
      </c>
      <c r="AJ1687">
        <f t="shared" si="105"/>
        <v>5.3250392600000112</v>
      </c>
      <c r="AK1687">
        <f t="shared" si="106"/>
        <v>5.3250392600000112</v>
      </c>
      <c r="AL1687" s="3">
        <f>Sheet2!$Q$35</f>
        <v>10.235623914817568</v>
      </c>
      <c r="AM1687" s="3">
        <f>Sheet2!$Q$37</f>
        <v>7.8277745832156471</v>
      </c>
      <c r="AN1687" s="3">
        <f>Sheet2!$Q$39</f>
        <v>3.8789864960000009</v>
      </c>
      <c r="AU1687">
        <f t="shared" si="107"/>
        <v>3.7909437789029894E-2</v>
      </c>
      <c r="AV1687">
        <f>VLOOKUP(AI1687,Sheet3!C1719:F5010,4,FALSE)</f>
        <v>20.49589611656825</v>
      </c>
    </row>
    <row r="1688" spans="1:48">
      <c r="A1688">
        <v>12408401</v>
      </c>
      <c r="B1688">
        <v>110</v>
      </c>
      <c r="C1688" t="s">
        <v>164</v>
      </c>
      <c r="D1688">
        <v>0</v>
      </c>
      <c r="E1688" t="s">
        <v>165</v>
      </c>
      <c r="F1688" t="s">
        <v>34</v>
      </c>
      <c r="G1688" t="s">
        <v>166</v>
      </c>
      <c r="H1688">
        <v>1</v>
      </c>
      <c r="I1688">
        <v>18.62</v>
      </c>
      <c r="J1688">
        <v>20.71</v>
      </c>
      <c r="K1688">
        <v>9.3490000000000002</v>
      </c>
      <c r="L1688">
        <v>11.439</v>
      </c>
      <c r="M1688">
        <v>36848</v>
      </c>
      <c r="N1688" t="s">
        <v>167</v>
      </c>
      <c r="P1688">
        <v>2.2869999999999999</v>
      </c>
      <c r="V1688" t="s">
        <v>35</v>
      </c>
      <c r="W1688" s="1">
        <v>39315</v>
      </c>
      <c r="X1688">
        <v>20070821</v>
      </c>
      <c r="Y1688">
        <v>0.97303799999999996</v>
      </c>
      <c r="AB1688">
        <v>0.52389863130881098</v>
      </c>
      <c r="AI1688" s="2">
        <f t="shared" si="104"/>
        <v>39315</v>
      </c>
      <c r="AJ1688">
        <f t="shared" si="105"/>
        <v>5.8377738200000096</v>
      </c>
      <c r="AK1688">
        <f t="shared" si="106"/>
        <v>5.8377738200000096</v>
      </c>
      <c r="AL1688" s="3">
        <f>Sheet2!$Q$35</f>
        <v>10.235623914817568</v>
      </c>
      <c r="AM1688" s="3">
        <f>Sheet2!$Q$37</f>
        <v>7.8277745832156471</v>
      </c>
      <c r="AN1688" s="3">
        <f>Sheet2!$Q$39</f>
        <v>3.8789864960000009</v>
      </c>
      <c r="AU1688">
        <f t="shared" si="107"/>
        <v>4.15596416571241E-2</v>
      </c>
      <c r="AV1688">
        <f>VLOOKUP(AI1688,Sheet3!C1720:F5011,4,FALSE)</f>
        <v>20.297525881081242</v>
      </c>
    </row>
    <row r="1689" spans="1:48">
      <c r="A1689">
        <v>12468044</v>
      </c>
      <c r="B1689">
        <v>110</v>
      </c>
      <c r="C1689" t="s">
        <v>164</v>
      </c>
      <c r="D1689">
        <v>0</v>
      </c>
      <c r="E1689" t="s">
        <v>165</v>
      </c>
      <c r="F1689" t="s">
        <v>34</v>
      </c>
      <c r="G1689" t="s">
        <v>166</v>
      </c>
      <c r="H1689">
        <v>1</v>
      </c>
      <c r="I1689">
        <v>18.62</v>
      </c>
      <c r="J1689">
        <v>20.71</v>
      </c>
      <c r="K1689">
        <v>9.3490000000000002</v>
      </c>
      <c r="L1689">
        <v>11.439</v>
      </c>
      <c r="M1689">
        <v>36848</v>
      </c>
      <c r="N1689" t="s">
        <v>167</v>
      </c>
      <c r="P1689">
        <v>2.2869999999999999</v>
      </c>
      <c r="V1689" t="s">
        <v>35</v>
      </c>
      <c r="W1689" s="1">
        <v>39316</v>
      </c>
      <c r="X1689">
        <v>20070822</v>
      </c>
      <c r="Y1689">
        <v>0.97226999999999997</v>
      </c>
      <c r="AB1689">
        <v>0.56495936698032501</v>
      </c>
      <c r="AI1689" s="2">
        <f t="shared" si="104"/>
        <v>39316</v>
      </c>
      <c r="AJ1689">
        <f t="shared" si="105"/>
        <v>5.9023703000000154</v>
      </c>
      <c r="AK1689">
        <f t="shared" si="106"/>
        <v>5.9023703000000154</v>
      </c>
      <c r="AL1689" s="3">
        <f>Sheet2!$Q$35</f>
        <v>10.235623914817568</v>
      </c>
      <c r="AM1689" s="3">
        <f>Sheet2!$Q$37</f>
        <v>7.8277745832156471</v>
      </c>
      <c r="AN1689" s="3">
        <f>Sheet2!$Q$39</f>
        <v>3.8789864960000009</v>
      </c>
      <c r="AU1689">
        <f t="shared" si="107"/>
        <v>4.2019509860978528E-2</v>
      </c>
      <c r="AV1689">
        <f>VLOOKUP(AI1689,Sheet3!C1721:F5012,4,FALSE)</f>
        <v>22.585868240449216</v>
      </c>
    </row>
    <row r="1690" spans="1:48">
      <c r="A1690">
        <v>12526234</v>
      </c>
      <c r="B1690">
        <v>110</v>
      </c>
      <c r="C1690" t="s">
        <v>164</v>
      </c>
      <c r="D1690">
        <v>0</v>
      </c>
      <c r="E1690" t="s">
        <v>165</v>
      </c>
      <c r="F1690" t="s">
        <v>34</v>
      </c>
      <c r="G1690" t="s">
        <v>166</v>
      </c>
      <c r="H1690">
        <v>1</v>
      </c>
      <c r="I1690">
        <v>18.62</v>
      </c>
      <c r="J1690">
        <v>20.71</v>
      </c>
      <c r="K1690">
        <v>9.3490000000000002</v>
      </c>
      <c r="L1690">
        <v>11.439</v>
      </c>
      <c r="M1690">
        <v>36848</v>
      </c>
      <c r="N1690" t="s">
        <v>167</v>
      </c>
      <c r="P1690">
        <v>2.2869999999999999</v>
      </c>
      <c r="V1690" t="s">
        <v>35</v>
      </c>
      <c r="W1690" s="1">
        <v>39317</v>
      </c>
      <c r="X1690">
        <v>20070823</v>
      </c>
      <c r="Y1690">
        <v>0.97171300000000005</v>
      </c>
      <c r="AB1690">
        <v>0.59473909324208296</v>
      </c>
      <c r="AI1690" s="2">
        <f t="shared" si="104"/>
        <v>39317</v>
      </c>
      <c r="AJ1690">
        <f t="shared" si="105"/>
        <v>5.9492195699999968</v>
      </c>
      <c r="AK1690">
        <f t="shared" si="106"/>
        <v>5.9492195699999968</v>
      </c>
      <c r="AL1690" s="3">
        <f>Sheet2!$Q$35</f>
        <v>10.235623914817568</v>
      </c>
      <c r="AM1690" s="3">
        <f>Sheet2!$Q$37</f>
        <v>7.8277745832156471</v>
      </c>
      <c r="AN1690" s="3">
        <f>Sheet2!$Q$39</f>
        <v>3.8789864960000009</v>
      </c>
      <c r="AU1690">
        <f t="shared" si="107"/>
        <v>4.2353034066117588E-2</v>
      </c>
      <c r="AV1690">
        <f>VLOOKUP(AI1690,Sheet3!C1722:F5013,4,FALSE)</f>
        <v>32.731088855356141</v>
      </c>
    </row>
    <row r="1691" spans="1:48">
      <c r="A1691">
        <v>12582007</v>
      </c>
      <c r="B1691">
        <v>110</v>
      </c>
      <c r="C1691" t="s">
        <v>164</v>
      </c>
      <c r="D1691">
        <v>0</v>
      </c>
      <c r="E1691" t="s">
        <v>165</v>
      </c>
      <c r="F1691" t="s">
        <v>34</v>
      </c>
      <c r="G1691" t="s">
        <v>166</v>
      </c>
      <c r="H1691">
        <v>1</v>
      </c>
      <c r="I1691">
        <v>18.62</v>
      </c>
      <c r="J1691">
        <v>20.71</v>
      </c>
      <c r="K1691">
        <v>9.3490000000000002</v>
      </c>
      <c r="L1691">
        <v>11.439</v>
      </c>
      <c r="M1691">
        <v>36848</v>
      </c>
      <c r="N1691" t="s">
        <v>167</v>
      </c>
      <c r="P1691">
        <v>2.2869999999999999</v>
      </c>
      <c r="V1691" t="s">
        <v>35</v>
      </c>
      <c r="W1691" s="1">
        <v>39318</v>
      </c>
      <c r="X1691">
        <v>20070824</v>
      </c>
      <c r="Y1691">
        <v>0.97773699999999997</v>
      </c>
      <c r="AB1691">
        <v>0.27266894781864798</v>
      </c>
      <c r="AI1691" s="2">
        <f t="shared" si="104"/>
        <v>39318</v>
      </c>
      <c r="AJ1691">
        <f t="shared" si="105"/>
        <v>5.4425409300000069</v>
      </c>
      <c r="AK1691">
        <f t="shared" si="106"/>
        <v>5.4425409300000069</v>
      </c>
      <c r="AL1691" s="3">
        <f>Sheet2!$Q$35</f>
        <v>10.235623914817568</v>
      </c>
      <c r="AM1691" s="3">
        <f>Sheet2!$Q$37</f>
        <v>7.8277745832156471</v>
      </c>
      <c r="AN1691" s="3">
        <f>Sheet2!$Q$39</f>
        <v>3.8789864960000009</v>
      </c>
      <c r="AU1691">
        <f t="shared" si="107"/>
        <v>3.8745942842134791E-2</v>
      </c>
      <c r="AV1691">
        <f>VLOOKUP(AI1691,Sheet3!C1723:F5014,4,FALSE)</f>
        <v>39.624454538529633</v>
      </c>
    </row>
    <row r="1692" spans="1:48">
      <c r="A1692">
        <v>12643817</v>
      </c>
      <c r="B1692">
        <v>110</v>
      </c>
      <c r="C1692" t="s">
        <v>164</v>
      </c>
      <c r="D1692">
        <v>0</v>
      </c>
      <c r="E1692" t="s">
        <v>165</v>
      </c>
      <c r="F1692" t="s">
        <v>34</v>
      </c>
      <c r="G1692" t="s">
        <v>166</v>
      </c>
      <c r="H1692">
        <v>1</v>
      </c>
      <c r="I1692">
        <v>18.62</v>
      </c>
      <c r="J1692">
        <v>20.71</v>
      </c>
      <c r="K1692">
        <v>9.3490000000000002</v>
      </c>
      <c r="L1692">
        <v>11.439</v>
      </c>
      <c r="M1692">
        <v>36848</v>
      </c>
      <c r="N1692" t="s">
        <v>167</v>
      </c>
      <c r="P1692">
        <v>2.2869999999999999</v>
      </c>
      <c r="V1692" t="s">
        <v>35</v>
      </c>
      <c r="W1692" s="1">
        <v>39319</v>
      </c>
      <c r="X1692">
        <v>20070825</v>
      </c>
      <c r="Y1692">
        <v>0.97845599999999999</v>
      </c>
      <c r="AB1692">
        <v>0.23422797262617501</v>
      </c>
      <c r="AI1692" s="2">
        <f t="shared" si="104"/>
        <v>39319</v>
      </c>
      <c r="AJ1692">
        <f t="shared" si="105"/>
        <v>5.3820658400000099</v>
      </c>
      <c r="AK1692">
        <f t="shared" si="106"/>
        <v>5.3820658400000099</v>
      </c>
      <c r="AL1692" s="3">
        <f>Sheet2!$Q$35</f>
        <v>10.235623914817568</v>
      </c>
      <c r="AM1692" s="3">
        <f>Sheet2!$Q$37</f>
        <v>7.8277745832156471</v>
      </c>
      <c r="AN1692" s="3">
        <f>Sheet2!$Q$39</f>
        <v>3.8789864960000009</v>
      </c>
      <c r="AU1692">
        <f t="shared" si="107"/>
        <v>3.8315415187745089E-2</v>
      </c>
      <c r="AV1692">
        <f>VLOOKUP(AI1692,Sheet3!C1724:F5015,4,FALSE)</f>
        <v>44.279070421206903</v>
      </c>
    </row>
    <row r="1693" spans="1:48">
      <c r="A1693">
        <v>12713010</v>
      </c>
      <c r="B1693">
        <v>110</v>
      </c>
      <c r="C1693" t="s">
        <v>164</v>
      </c>
      <c r="D1693">
        <v>0</v>
      </c>
      <c r="E1693" t="s">
        <v>165</v>
      </c>
      <c r="F1693" t="s">
        <v>34</v>
      </c>
      <c r="G1693" t="s">
        <v>166</v>
      </c>
      <c r="H1693">
        <v>1</v>
      </c>
      <c r="I1693">
        <v>18.62</v>
      </c>
      <c r="J1693">
        <v>20.71</v>
      </c>
      <c r="K1693">
        <v>9.3490000000000002</v>
      </c>
      <c r="L1693">
        <v>11.439</v>
      </c>
      <c r="M1693">
        <v>36848</v>
      </c>
      <c r="N1693" t="s">
        <v>167</v>
      </c>
      <c r="P1693">
        <v>2.2869999999999999</v>
      </c>
      <c r="V1693" t="s">
        <v>35</v>
      </c>
      <c r="W1693" s="1">
        <v>39320</v>
      </c>
      <c r="X1693">
        <v>20070826</v>
      </c>
      <c r="Y1693">
        <v>0.97295399999999999</v>
      </c>
      <c r="AB1693">
        <v>0.52838964927288201</v>
      </c>
      <c r="AI1693" s="2">
        <f t="shared" si="104"/>
        <v>39320</v>
      </c>
      <c r="AJ1693">
        <f t="shared" si="105"/>
        <v>5.8448390600000124</v>
      </c>
      <c r="AK1693">
        <f t="shared" si="106"/>
        <v>5.8448390600000124</v>
      </c>
      <c r="AL1693" s="3">
        <f>Sheet2!$Q$35</f>
        <v>10.235623914817568</v>
      </c>
      <c r="AM1693" s="3">
        <f>Sheet2!$Q$37</f>
        <v>7.8277745832156471</v>
      </c>
      <c r="AN1693" s="3">
        <f>Sheet2!$Q$39</f>
        <v>3.8789864960000009</v>
      </c>
      <c r="AU1693">
        <f t="shared" si="107"/>
        <v>4.1609939741920697E-2</v>
      </c>
      <c r="AV1693">
        <f>VLOOKUP(AI1693,Sheet3!C1725:F5016,4,FALSE)</f>
        <v>45.05838206062014</v>
      </c>
    </row>
    <row r="1694" spans="1:48">
      <c r="A1694">
        <v>12768728</v>
      </c>
      <c r="B1694">
        <v>110</v>
      </c>
      <c r="C1694" t="s">
        <v>164</v>
      </c>
      <c r="D1694">
        <v>0</v>
      </c>
      <c r="E1694" t="s">
        <v>165</v>
      </c>
      <c r="F1694" t="s">
        <v>34</v>
      </c>
      <c r="G1694" t="s">
        <v>166</v>
      </c>
      <c r="H1694">
        <v>1</v>
      </c>
      <c r="I1694">
        <v>18.62</v>
      </c>
      <c r="J1694">
        <v>20.71</v>
      </c>
      <c r="K1694">
        <v>9.3490000000000002</v>
      </c>
      <c r="L1694">
        <v>11.439</v>
      </c>
      <c r="M1694">
        <v>36848</v>
      </c>
      <c r="N1694" t="s">
        <v>167</v>
      </c>
      <c r="P1694">
        <v>2.2869999999999999</v>
      </c>
      <c r="V1694" t="s">
        <v>35</v>
      </c>
      <c r="W1694" s="1">
        <v>39321</v>
      </c>
      <c r="X1694">
        <v>20070827</v>
      </c>
      <c r="Y1694">
        <v>0.966673</v>
      </c>
      <c r="AB1694">
        <v>0.86420017108639602</v>
      </c>
      <c r="AI1694" s="2">
        <f t="shared" si="104"/>
        <v>39321</v>
      </c>
      <c r="AJ1694">
        <f t="shared" si="105"/>
        <v>6.373133970000012</v>
      </c>
      <c r="AK1694">
        <f t="shared" si="106"/>
        <v>6.373133970000012</v>
      </c>
      <c r="AL1694" s="3">
        <f>Sheet2!$Q$35</f>
        <v>10.235623914817568</v>
      </c>
      <c r="AM1694" s="3">
        <f>Sheet2!$Q$37</f>
        <v>7.8277745832156471</v>
      </c>
      <c r="AN1694" s="3">
        <f>Sheet2!$Q$39</f>
        <v>3.8789864960000009</v>
      </c>
      <c r="AU1694">
        <f t="shared" si="107"/>
        <v>4.5370919153912122E-2</v>
      </c>
      <c r="AV1694">
        <f>VLOOKUP(AI1694,Sheet3!C1726:F5017,4,FALSE)</f>
        <v>37.406958691835591</v>
      </c>
    </row>
    <row r="1695" spans="1:48">
      <c r="A1695">
        <v>12825931</v>
      </c>
      <c r="B1695">
        <v>110</v>
      </c>
      <c r="C1695" t="s">
        <v>164</v>
      </c>
      <c r="D1695">
        <v>0</v>
      </c>
      <c r="E1695" t="s">
        <v>165</v>
      </c>
      <c r="F1695" t="s">
        <v>34</v>
      </c>
      <c r="G1695" t="s">
        <v>166</v>
      </c>
      <c r="H1695">
        <v>1</v>
      </c>
      <c r="I1695">
        <v>18.62</v>
      </c>
      <c r="J1695">
        <v>20.71</v>
      </c>
      <c r="K1695">
        <v>9.3490000000000002</v>
      </c>
      <c r="L1695">
        <v>11.439</v>
      </c>
      <c r="M1695">
        <v>36848</v>
      </c>
      <c r="N1695" t="s">
        <v>167</v>
      </c>
      <c r="P1695">
        <v>2.2869999999999999</v>
      </c>
      <c r="V1695" t="s">
        <v>35</v>
      </c>
      <c r="W1695" s="1">
        <v>39322</v>
      </c>
      <c r="X1695">
        <v>20070828</v>
      </c>
      <c r="Y1695">
        <v>0.95795200000000003</v>
      </c>
      <c r="AB1695">
        <v>1.3304640718562799</v>
      </c>
      <c r="AI1695" s="2">
        <f t="shared" si="104"/>
        <v>39322</v>
      </c>
      <c r="AJ1695">
        <f t="shared" si="105"/>
        <v>7.1066572800000074</v>
      </c>
      <c r="AK1695">
        <f t="shared" si="106"/>
        <v>7.1066572800000074</v>
      </c>
      <c r="AL1695" s="3">
        <f>Sheet2!$Q$35</f>
        <v>10.235623914817568</v>
      </c>
      <c r="AM1695" s="3">
        <f>Sheet2!$Q$37</f>
        <v>7.8277745832156471</v>
      </c>
      <c r="AN1695" s="3">
        <f>Sheet2!$Q$39</f>
        <v>3.8789864960000009</v>
      </c>
      <c r="AU1695">
        <f t="shared" si="107"/>
        <v>5.0592938171899242E-2</v>
      </c>
      <c r="AV1695">
        <f>VLOOKUP(AI1695,Sheet3!C1727:F5018,4,FALSE)</f>
        <v>33.368707469421523</v>
      </c>
    </row>
    <row r="1696" spans="1:48">
      <c r="A1696">
        <v>12881458</v>
      </c>
      <c r="B1696">
        <v>110</v>
      </c>
      <c r="C1696" t="s">
        <v>164</v>
      </c>
      <c r="D1696">
        <v>0</v>
      </c>
      <c r="E1696" t="s">
        <v>165</v>
      </c>
      <c r="F1696" t="s">
        <v>34</v>
      </c>
      <c r="G1696" t="s">
        <v>166</v>
      </c>
      <c r="H1696">
        <v>1</v>
      </c>
      <c r="I1696">
        <v>18.62</v>
      </c>
      <c r="J1696">
        <v>20.71</v>
      </c>
      <c r="K1696">
        <v>9.3490000000000002</v>
      </c>
      <c r="L1696">
        <v>11.439</v>
      </c>
      <c r="M1696">
        <v>36848</v>
      </c>
      <c r="N1696" t="s">
        <v>167</v>
      </c>
      <c r="P1696">
        <v>2.2869999999999999</v>
      </c>
      <c r="V1696" t="s">
        <v>35</v>
      </c>
      <c r="W1696" s="1">
        <v>39323</v>
      </c>
      <c r="X1696">
        <v>20070829</v>
      </c>
      <c r="Y1696">
        <v>0.95703400000000005</v>
      </c>
      <c r="AB1696">
        <v>1.37954448246364</v>
      </c>
      <c r="AI1696" s="2">
        <f t="shared" si="104"/>
        <v>39323</v>
      </c>
      <c r="AJ1696">
        <f t="shared" si="105"/>
        <v>7.1838702600000062</v>
      </c>
      <c r="AK1696">
        <f t="shared" si="106"/>
        <v>7.1838702600000062</v>
      </c>
      <c r="AL1696" s="3">
        <f>Sheet2!$Q$35</f>
        <v>10.235623914817568</v>
      </c>
      <c r="AM1696" s="3">
        <f>Sheet2!$Q$37</f>
        <v>7.8277745832156471</v>
      </c>
      <c r="AN1696" s="3">
        <f>Sheet2!$Q$39</f>
        <v>3.8789864960000009</v>
      </c>
      <c r="AU1696">
        <f t="shared" si="107"/>
        <v>5.1142624384318942E-2</v>
      </c>
      <c r="AV1696">
        <f>VLOOKUP(AI1696,Sheet3!C1728:F5019,4,FALSE)</f>
        <v>31.243312089203588</v>
      </c>
    </row>
    <row r="1697" spans="1:48">
      <c r="A1697">
        <v>12945163</v>
      </c>
      <c r="B1697">
        <v>110</v>
      </c>
      <c r="C1697" t="s">
        <v>164</v>
      </c>
      <c r="D1697">
        <v>0</v>
      </c>
      <c r="E1697" t="s">
        <v>165</v>
      </c>
      <c r="F1697" t="s">
        <v>34</v>
      </c>
      <c r="G1697" t="s">
        <v>166</v>
      </c>
      <c r="H1697">
        <v>1</v>
      </c>
      <c r="I1697">
        <v>18.62</v>
      </c>
      <c r="J1697">
        <v>20.71</v>
      </c>
      <c r="K1697">
        <v>9.3490000000000002</v>
      </c>
      <c r="L1697">
        <v>11.439</v>
      </c>
      <c r="M1697">
        <v>36848</v>
      </c>
      <c r="N1697" t="s">
        <v>167</v>
      </c>
      <c r="P1697">
        <v>2.2869999999999999</v>
      </c>
      <c r="V1697" t="s">
        <v>35</v>
      </c>
      <c r="W1697" s="1">
        <v>39324</v>
      </c>
      <c r="X1697">
        <v>20070830</v>
      </c>
      <c r="Y1697">
        <v>0.95445599999999997</v>
      </c>
      <c r="AB1697">
        <v>1.5173759623609899</v>
      </c>
      <c r="AI1697" s="2">
        <f t="shared" si="104"/>
        <v>39324</v>
      </c>
      <c r="AJ1697">
        <f t="shared" si="105"/>
        <v>7.4007058400000147</v>
      </c>
      <c r="AK1697">
        <f t="shared" si="106"/>
        <v>7.4007058400000147</v>
      </c>
      <c r="AL1697" s="3">
        <f>Sheet2!$Q$35</f>
        <v>10.235623914817568</v>
      </c>
      <c r="AM1697" s="3">
        <f>Sheet2!$Q$37</f>
        <v>7.8277745832156471</v>
      </c>
      <c r="AN1697" s="3">
        <f>Sheet2!$Q$39</f>
        <v>3.8789864960000009</v>
      </c>
      <c r="AU1697">
        <f t="shared" si="107"/>
        <v>5.2686296558194803E-2</v>
      </c>
      <c r="AV1697">
        <f>VLOOKUP(AI1697,Sheet3!C1729:F5020,4,FALSE)</f>
        <v>30.095598583885906</v>
      </c>
    </row>
    <row r="1698" spans="1:48">
      <c r="A1698">
        <v>13003524</v>
      </c>
      <c r="B1698">
        <v>110</v>
      </c>
      <c r="C1698" t="s">
        <v>164</v>
      </c>
      <c r="D1698">
        <v>0</v>
      </c>
      <c r="E1698" t="s">
        <v>165</v>
      </c>
      <c r="F1698" t="s">
        <v>34</v>
      </c>
      <c r="G1698" t="s">
        <v>166</v>
      </c>
      <c r="H1698">
        <v>1</v>
      </c>
      <c r="I1698">
        <v>18.62</v>
      </c>
      <c r="J1698">
        <v>20.71</v>
      </c>
      <c r="K1698">
        <v>9.3490000000000002</v>
      </c>
      <c r="L1698">
        <v>11.439</v>
      </c>
      <c r="M1698">
        <v>36848</v>
      </c>
      <c r="N1698" t="s">
        <v>167</v>
      </c>
      <c r="P1698">
        <v>2.2869999999999999</v>
      </c>
      <c r="V1698" t="s">
        <v>35</v>
      </c>
      <c r="W1698" s="1">
        <v>39325</v>
      </c>
      <c r="X1698">
        <v>20070831</v>
      </c>
      <c r="Y1698">
        <v>0.94767800000000002</v>
      </c>
      <c r="AB1698">
        <v>1.87975834046193</v>
      </c>
      <c r="AI1698" s="2">
        <f t="shared" si="104"/>
        <v>39325</v>
      </c>
      <c r="AJ1698">
        <f t="shared" si="105"/>
        <v>7.97080342000001</v>
      </c>
      <c r="AK1698">
        <f t="shared" si="106"/>
        <v>7.97080342000001</v>
      </c>
      <c r="AL1698" s="3">
        <f>Sheet2!$Q$35</f>
        <v>10.235623914817568</v>
      </c>
      <c r="AM1698" s="3">
        <f>Sheet2!$Q$37</f>
        <v>7.8277745832156471</v>
      </c>
      <c r="AN1698" s="3">
        <f>Sheet2!$Q$39</f>
        <v>3.8789864960000009</v>
      </c>
      <c r="AU1698">
        <f t="shared" si="107"/>
        <v>5.6744872971899271E-2</v>
      </c>
      <c r="AV1698">
        <f>VLOOKUP(AI1698,Sheet3!C1730:F5021,4,FALSE)</f>
        <v>29.05415484757912</v>
      </c>
    </row>
    <row r="1699" spans="1:48">
      <c r="A1699">
        <v>13059074</v>
      </c>
      <c r="B1699">
        <v>110</v>
      </c>
      <c r="C1699" t="s">
        <v>164</v>
      </c>
      <c r="D1699">
        <v>1</v>
      </c>
      <c r="E1699" t="s">
        <v>165</v>
      </c>
      <c r="F1699" t="s">
        <v>34</v>
      </c>
      <c r="G1699" t="s">
        <v>166</v>
      </c>
      <c r="H1699">
        <v>1</v>
      </c>
      <c r="I1699">
        <v>18.62</v>
      </c>
      <c r="J1699">
        <v>20.71</v>
      </c>
      <c r="K1699">
        <v>9.3490000000000002</v>
      </c>
      <c r="L1699">
        <v>11.439</v>
      </c>
      <c r="M1699">
        <v>36848</v>
      </c>
      <c r="N1699" t="s">
        <v>167</v>
      </c>
      <c r="P1699">
        <v>2.2869999999999999</v>
      </c>
      <c r="V1699" t="s">
        <v>35</v>
      </c>
      <c r="W1699" s="1">
        <v>39326</v>
      </c>
      <c r="X1699">
        <v>20070901</v>
      </c>
      <c r="Y1699">
        <v>0.94462400000000002</v>
      </c>
      <c r="AB1699">
        <v>2.0430389221556902</v>
      </c>
      <c r="AI1699" s="2">
        <f t="shared" si="104"/>
        <v>39326</v>
      </c>
      <c r="AJ1699">
        <f t="shared" si="105"/>
        <v>8.2276753600000063</v>
      </c>
      <c r="AK1699">
        <f t="shared" si="106"/>
        <v>8.2276753600000063</v>
      </c>
      <c r="AL1699" s="3">
        <f>Sheet2!$Q$35</f>
        <v>10.235623914817568</v>
      </c>
      <c r="AM1699" s="3">
        <f>Sheet2!$Q$37</f>
        <v>7.8277745832156471</v>
      </c>
      <c r="AN1699" s="3">
        <f>Sheet2!$Q$39</f>
        <v>3.8789864960000009</v>
      </c>
      <c r="AU1699">
        <f t="shared" si="107"/>
        <v>5.8573567626288965E-2</v>
      </c>
      <c r="AV1699">
        <f>VLOOKUP(AI1699,Sheet3!C1731:F5022,4,FALSE)</f>
        <v>27.197976215522125</v>
      </c>
    </row>
    <row r="1700" spans="1:48">
      <c r="A1700">
        <v>13117556</v>
      </c>
      <c r="B1700">
        <v>110</v>
      </c>
      <c r="C1700" t="s">
        <v>164</v>
      </c>
      <c r="D1700">
        <v>1</v>
      </c>
      <c r="E1700" t="s">
        <v>165</v>
      </c>
      <c r="F1700" t="s">
        <v>34</v>
      </c>
      <c r="G1700" t="s">
        <v>166</v>
      </c>
      <c r="H1700">
        <v>1</v>
      </c>
      <c r="I1700">
        <v>18.62</v>
      </c>
      <c r="J1700">
        <v>20.71</v>
      </c>
      <c r="K1700">
        <v>9.3490000000000002</v>
      </c>
      <c r="L1700">
        <v>11.439</v>
      </c>
      <c r="M1700">
        <v>36848</v>
      </c>
      <c r="N1700" t="s">
        <v>167</v>
      </c>
      <c r="P1700">
        <v>2.2869999999999999</v>
      </c>
      <c r="V1700" t="s">
        <v>35</v>
      </c>
      <c r="W1700" s="1">
        <v>39327</v>
      </c>
      <c r="X1700">
        <v>20070902</v>
      </c>
      <c r="Y1700">
        <v>0.934751</v>
      </c>
      <c r="AB1700">
        <v>2.5708939264328499</v>
      </c>
      <c r="AI1700" s="2">
        <f t="shared" si="104"/>
        <v>39327</v>
      </c>
      <c r="AJ1700">
        <f t="shared" si="105"/>
        <v>9.0580933900000105</v>
      </c>
      <c r="AK1700">
        <f t="shared" si="106"/>
        <v>9.0580933900000105</v>
      </c>
      <c r="AL1700" s="3">
        <f>Sheet2!$Q$35</f>
        <v>10.235623914817568</v>
      </c>
      <c r="AM1700" s="3">
        <f>Sheet2!$Q$37</f>
        <v>7.8277745832156471</v>
      </c>
      <c r="AN1700" s="3">
        <f>Sheet2!$Q$39</f>
        <v>3.8789864960000009</v>
      </c>
      <c r="AU1700">
        <f t="shared" si="107"/>
        <v>6.4485388950057732E-2</v>
      </c>
      <c r="AV1700">
        <f>VLOOKUP(AI1700,Sheet3!C1732:F5023,4,FALSE)</f>
        <v>25.256781768256417</v>
      </c>
    </row>
    <row r="1701" spans="1:48">
      <c r="A1701">
        <v>13183905</v>
      </c>
      <c r="B1701">
        <v>110</v>
      </c>
      <c r="C1701" t="s">
        <v>164</v>
      </c>
      <c r="D1701">
        <v>1</v>
      </c>
      <c r="E1701" t="s">
        <v>165</v>
      </c>
      <c r="F1701" t="s">
        <v>34</v>
      </c>
      <c r="G1701" t="s">
        <v>166</v>
      </c>
      <c r="H1701">
        <v>1</v>
      </c>
      <c r="I1701">
        <v>18.62</v>
      </c>
      <c r="J1701">
        <v>20.71</v>
      </c>
      <c r="K1701">
        <v>9.3490000000000002</v>
      </c>
      <c r="L1701">
        <v>11.439</v>
      </c>
      <c r="M1701">
        <v>36848</v>
      </c>
      <c r="N1701" t="s">
        <v>167</v>
      </c>
      <c r="P1701">
        <v>2.2869999999999999</v>
      </c>
      <c r="V1701" t="s">
        <v>35</v>
      </c>
      <c r="W1701" s="1">
        <v>39328</v>
      </c>
      <c r="X1701">
        <v>20070903</v>
      </c>
      <c r="Y1701">
        <v>0.928508</v>
      </c>
      <c r="AB1701">
        <v>2.9046727972626201</v>
      </c>
      <c r="AI1701" s="2">
        <f t="shared" si="104"/>
        <v>39328</v>
      </c>
      <c r="AJ1701">
        <f t="shared" si="105"/>
        <v>9.5831921200000068</v>
      </c>
      <c r="AK1701">
        <f t="shared" si="106"/>
        <v>9.5831921200000068</v>
      </c>
      <c r="AL1701" s="3">
        <f>Sheet2!$Q$35</f>
        <v>10.235623914817568</v>
      </c>
      <c r="AM1701" s="3">
        <f>Sheet2!$Q$37</f>
        <v>7.8277745832156471</v>
      </c>
      <c r="AN1701" s="3">
        <f>Sheet2!$Q$39</f>
        <v>3.8789864960000009</v>
      </c>
      <c r="AU1701">
        <f t="shared" si="107"/>
        <v>6.8223614466545929E-2</v>
      </c>
      <c r="AV1701">
        <f>VLOOKUP(AI1701,Sheet3!C1733:F5024,4,FALSE)</f>
        <v>23.733581745766898</v>
      </c>
    </row>
    <row r="1702" spans="1:48">
      <c r="A1702">
        <v>13235931</v>
      </c>
      <c r="B1702">
        <v>110</v>
      </c>
      <c r="C1702" t="s">
        <v>164</v>
      </c>
      <c r="D1702">
        <v>1</v>
      </c>
      <c r="E1702" t="s">
        <v>165</v>
      </c>
      <c r="F1702" t="s">
        <v>34</v>
      </c>
      <c r="G1702" t="s">
        <v>166</v>
      </c>
      <c r="H1702">
        <v>1</v>
      </c>
      <c r="I1702">
        <v>18.62</v>
      </c>
      <c r="J1702">
        <v>20.71</v>
      </c>
      <c r="K1702">
        <v>9.3490000000000002</v>
      </c>
      <c r="L1702">
        <v>11.439</v>
      </c>
      <c r="M1702">
        <v>36848</v>
      </c>
      <c r="N1702" t="s">
        <v>167</v>
      </c>
      <c r="P1702">
        <v>2.2869999999999999</v>
      </c>
      <c r="V1702" t="s">
        <v>35</v>
      </c>
      <c r="W1702" s="1">
        <v>39329</v>
      </c>
      <c r="X1702">
        <v>20070904</v>
      </c>
      <c r="Y1702">
        <v>0.92631399999999997</v>
      </c>
      <c r="AB1702">
        <v>3.0219739093242102</v>
      </c>
      <c r="AI1702" s="2">
        <f t="shared" si="104"/>
        <v>39329</v>
      </c>
      <c r="AJ1702">
        <f t="shared" si="105"/>
        <v>9.7677294600000124</v>
      </c>
      <c r="AK1702">
        <f t="shared" si="106"/>
        <v>9.7677294600000124</v>
      </c>
      <c r="AL1702" s="3">
        <f>Sheet2!$Q$35</f>
        <v>10.235623914817568</v>
      </c>
      <c r="AM1702" s="3">
        <f>Sheet2!$Q$37</f>
        <v>7.8277745832156471</v>
      </c>
      <c r="AN1702" s="3">
        <f>Sheet2!$Q$39</f>
        <v>3.8789864960000009</v>
      </c>
      <c r="AU1702">
        <f t="shared" si="107"/>
        <v>6.9537352538494565E-2</v>
      </c>
      <c r="AV1702">
        <f>VLOOKUP(AI1702,Sheet3!C1734:F5025,4,FALSE)</f>
        <v>22.614206845518787</v>
      </c>
    </row>
    <row r="1703" spans="1:48">
      <c r="A1703">
        <v>13288655</v>
      </c>
      <c r="B1703">
        <v>110</v>
      </c>
      <c r="C1703" t="s">
        <v>164</v>
      </c>
      <c r="D1703">
        <v>1</v>
      </c>
      <c r="E1703" t="s">
        <v>165</v>
      </c>
      <c r="F1703" t="s">
        <v>34</v>
      </c>
      <c r="G1703" t="s">
        <v>166</v>
      </c>
      <c r="H1703">
        <v>1</v>
      </c>
      <c r="I1703">
        <v>18.62</v>
      </c>
      <c r="J1703">
        <v>20.71</v>
      </c>
      <c r="K1703">
        <v>9.3490000000000002</v>
      </c>
      <c r="L1703">
        <v>11.439</v>
      </c>
      <c r="M1703">
        <v>36848</v>
      </c>
      <c r="N1703" t="s">
        <v>167</v>
      </c>
      <c r="P1703">
        <v>2.2869999999999999</v>
      </c>
      <c r="V1703" t="s">
        <v>35</v>
      </c>
      <c r="W1703" s="1">
        <v>39330</v>
      </c>
      <c r="X1703">
        <v>20070905</v>
      </c>
      <c r="Y1703">
        <v>0.92084999999999995</v>
      </c>
      <c r="AB1703">
        <v>3.3141039349871702</v>
      </c>
      <c r="AI1703" s="2">
        <f t="shared" si="104"/>
        <v>39330</v>
      </c>
      <c r="AJ1703">
        <f t="shared" si="105"/>
        <v>10.227306500000012</v>
      </c>
      <c r="AK1703">
        <f t="shared" si="106"/>
        <v>10.227306500000012</v>
      </c>
      <c r="AL1703" s="3">
        <f>Sheet2!$Q$35</f>
        <v>10.235623914817568</v>
      </c>
      <c r="AM1703" s="3">
        <f>Sheet2!$Q$37</f>
        <v>7.8277745832156471</v>
      </c>
      <c r="AN1703" s="3">
        <f>Sheet2!$Q$39</f>
        <v>3.8789864960000009</v>
      </c>
      <c r="AU1703">
        <f t="shared" si="107"/>
        <v>7.2809123197166939E-2</v>
      </c>
      <c r="AV1703">
        <f>VLOOKUP(AI1703,Sheet3!C1735:F5026,4,FALSE)</f>
        <v>21.912826370046872</v>
      </c>
    </row>
    <row r="1704" spans="1:48">
      <c r="A1704">
        <v>13338448</v>
      </c>
      <c r="B1704">
        <v>110</v>
      </c>
      <c r="C1704" t="s">
        <v>164</v>
      </c>
      <c r="D1704">
        <v>1</v>
      </c>
      <c r="E1704" t="s">
        <v>165</v>
      </c>
      <c r="F1704" t="s">
        <v>34</v>
      </c>
      <c r="G1704" t="s">
        <v>166</v>
      </c>
      <c r="H1704">
        <v>1</v>
      </c>
      <c r="I1704">
        <v>18.62</v>
      </c>
      <c r="J1704">
        <v>20.71</v>
      </c>
      <c r="K1704">
        <v>9.3490000000000002</v>
      </c>
      <c r="L1704">
        <v>11.439</v>
      </c>
      <c r="M1704">
        <v>36848</v>
      </c>
      <c r="N1704" t="s">
        <v>167</v>
      </c>
      <c r="P1704">
        <v>2.2869999999999999</v>
      </c>
      <c r="V1704" t="s">
        <v>35</v>
      </c>
      <c r="W1704" s="1">
        <v>39331</v>
      </c>
      <c r="X1704">
        <v>20070906</v>
      </c>
      <c r="Y1704">
        <v>0.92142100000000005</v>
      </c>
      <c r="AB1704">
        <v>3.2835757057313901</v>
      </c>
      <c r="AI1704" s="2">
        <f t="shared" si="104"/>
        <v>39331</v>
      </c>
      <c r="AJ1704">
        <f t="shared" si="105"/>
        <v>10.179279690000001</v>
      </c>
      <c r="AK1704">
        <f t="shared" si="106"/>
        <v>10.179279690000001</v>
      </c>
      <c r="AL1704" s="3">
        <f>Sheet2!$Q$35</f>
        <v>10.235623914817568</v>
      </c>
      <c r="AM1704" s="3">
        <f>Sheet2!$Q$37</f>
        <v>7.8277745832156471</v>
      </c>
      <c r="AN1704" s="3">
        <f>Sheet2!$Q$39</f>
        <v>3.8789864960000009</v>
      </c>
      <c r="AU1704">
        <f t="shared" si="107"/>
        <v>7.2467215977894919E-2</v>
      </c>
      <c r="AV1704">
        <f>VLOOKUP(AI1704,Sheet3!C1736:F5027,4,FALSE)</f>
        <v>21.459408688933713</v>
      </c>
    </row>
    <row r="1705" spans="1:48">
      <c r="A1705">
        <v>13406281</v>
      </c>
      <c r="B1705">
        <v>110</v>
      </c>
      <c r="C1705" t="s">
        <v>164</v>
      </c>
      <c r="D1705">
        <v>1</v>
      </c>
      <c r="E1705" t="s">
        <v>165</v>
      </c>
      <c r="F1705" t="s">
        <v>34</v>
      </c>
      <c r="G1705" t="s">
        <v>166</v>
      </c>
      <c r="H1705">
        <v>1</v>
      </c>
      <c r="I1705">
        <v>18.62</v>
      </c>
      <c r="J1705">
        <v>20.71</v>
      </c>
      <c r="K1705">
        <v>9.3490000000000002</v>
      </c>
      <c r="L1705">
        <v>11.439</v>
      </c>
      <c r="M1705">
        <v>36848</v>
      </c>
      <c r="N1705" t="s">
        <v>167</v>
      </c>
      <c r="P1705">
        <v>2.2869999999999999</v>
      </c>
      <c r="V1705" t="s">
        <v>35</v>
      </c>
      <c r="W1705" s="1">
        <v>39332</v>
      </c>
      <c r="X1705">
        <v>20070907</v>
      </c>
      <c r="Y1705">
        <v>0.91784200000000005</v>
      </c>
      <c r="AB1705">
        <v>3.47492514970059</v>
      </c>
      <c r="AI1705" s="2">
        <f t="shared" si="104"/>
        <v>39332</v>
      </c>
      <c r="AJ1705">
        <f t="shared" si="105"/>
        <v>10.480309380000008</v>
      </c>
      <c r="AK1705">
        <f t="shared" si="106"/>
        <v>10.480309380000008</v>
      </c>
      <c r="AL1705" s="3">
        <f>Sheet2!$Q$35</f>
        <v>10.235623914817568</v>
      </c>
      <c r="AM1705" s="3">
        <f>Sheet2!$Q$37</f>
        <v>7.8277745832156471</v>
      </c>
      <c r="AN1705" s="3">
        <f>Sheet2!$Q$39</f>
        <v>3.8789864960000009</v>
      </c>
      <c r="AU1705">
        <f t="shared" si="107"/>
        <v>7.4610273662263277E-2</v>
      </c>
      <c r="AV1705">
        <f>VLOOKUP(AI1705,Sheet3!C1737:F5028,4,FALSE)</f>
        <v>21.105176125564057</v>
      </c>
    </row>
    <row r="1706" spans="1:48">
      <c r="A1706">
        <v>13470353</v>
      </c>
      <c r="B1706">
        <v>110</v>
      </c>
      <c r="C1706" t="s">
        <v>164</v>
      </c>
      <c r="D1706">
        <v>1</v>
      </c>
      <c r="E1706" t="s">
        <v>165</v>
      </c>
      <c r="F1706" t="s">
        <v>34</v>
      </c>
      <c r="G1706" t="s">
        <v>166</v>
      </c>
      <c r="H1706">
        <v>1</v>
      </c>
      <c r="I1706">
        <v>18.62</v>
      </c>
      <c r="J1706">
        <v>20.71</v>
      </c>
      <c r="K1706">
        <v>9.3490000000000002</v>
      </c>
      <c r="L1706">
        <v>11.439</v>
      </c>
      <c r="M1706">
        <v>36848</v>
      </c>
      <c r="N1706" t="s">
        <v>167</v>
      </c>
      <c r="P1706">
        <v>2.2869999999999999</v>
      </c>
      <c r="V1706" t="s">
        <v>35</v>
      </c>
      <c r="W1706" s="1">
        <v>39333</v>
      </c>
      <c r="X1706">
        <v>20070908</v>
      </c>
      <c r="Y1706">
        <v>0.91948700000000005</v>
      </c>
      <c r="AB1706">
        <v>3.3869760479041902</v>
      </c>
      <c r="AI1706" s="2">
        <f t="shared" si="104"/>
        <v>39333</v>
      </c>
      <c r="AJ1706">
        <f t="shared" si="105"/>
        <v>10.341948430000002</v>
      </c>
      <c r="AK1706">
        <f t="shared" si="106"/>
        <v>10.341948430000002</v>
      </c>
      <c r="AL1706" s="3">
        <f>Sheet2!$Q$35</f>
        <v>10.235623914817568</v>
      </c>
      <c r="AM1706" s="3">
        <f>Sheet2!$Q$37</f>
        <v>7.8277745832156471</v>
      </c>
      <c r="AN1706" s="3">
        <f>Sheet2!$Q$39</f>
        <v>3.8789864960000009</v>
      </c>
      <c r="AU1706">
        <f t="shared" si="107"/>
        <v>7.3625269501663662E-2</v>
      </c>
      <c r="AV1706">
        <f>VLOOKUP(AI1706,Sheet3!C1738:F5029,4,FALSE)</f>
        <v>20.807620772333546</v>
      </c>
    </row>
    <row r="1707" spans="1:48">
      <c r="A1707">
        <v>13528885</v>
      </c>
      <c r="B1707">
        <v>110</v>
      </c>
      <c r="C1707" t="s">
        <v>164</v>
      </c>
      <c r="D1707">
        <v>1</v>
      </c>
      <c r="E1707" t="s">
        <v>165</v>
      </c>
      <c r="F1707" t="s">
        <v>34</v>
      </c>
      <c r="G1707" t="s">
        <v>166</v>
      </c>
      <c r="H1707">
        <v>1</v>
      </c>
      <c r="I1707">
        <v>18.62</v>
      </c>
      <c r="J1707">
        <v>20.71</v>
      </c>
      <c r="K1707">
        <v>9.3490000000000002</v>
      </c>
      <c r="L1707">
        <v>11.439</v>
      </c>
      <c r="M1707">
        <v>36848</v>
      </c>
      <c r="N1707" t="s">
        <v>167</v>
      </c>
      <c r="P1707">
        <v>2.2869999999999999</v>
      </c>
      <c r="V1707" t="s">
        <v>35</v>
      </c>
      <c r="W1707" s="1">
        <v>39334</v>
      </c>
      <c r="X1707">
        <v>20070909</v>
      </c>
      <c r="Y1707">
        <v>0.91793100000000005</v>
      </c>
      <c r="AB1707">
        <v>3.4701668092386599</v>
      </c>
      <c r="AI1707" s="2">
        <f t="shared" si="104"/>
        <v>39334</v>
      </c>
      <c r="AJ1707">
        <f t="shared" si="105"/>
        <v>10.472823590000004</v>
      </c>
      <c r="AK1707">
        <f t="shared" si="106"/>
        <v>10.472823590000004</v>
      </c>
      <c r="AL1707" s="3">
        <f>Sheet2!$Q$35</f>
        <v>10.235623914817568</v>
      </c>
      <c r="AM1707" s="3">
        <f>Sheet2!$Q$37</f>
        <v>7.8277745832156471</v>
      </c>
      <c r="AN1707" s="3">
        <f>Sheet2!$Q$39</f>
        <v>3.8789864960000009</v>
      </c>
      <c r="AU1707">
        <f t="shared" si="107"/>
        <v>7.4556981643847831E-2</v>
      </c>
      <c r="AV1707">
        <f>VLOOKUP(AI1707,Sheet3!C1739:F5030,4,FALSE)</f>
        <v>21.147684033168417</v>
      </c>
    </row>
    <row r="1708" spans="1:48">
      <c r="A1708">
        <v>13580404</v>
      </c>
      <c r="B1708">
        <v>110</v>
      </c>
      <c r="C1708" t="s">
        <v>164</v>
      </c>
      <c r="D1708">
        <v>1</v>
      </c>
      <c r="E1708" t="s">
        <v>165</v>
      </c>
      <c r="F1708" t="s">
        <v>34</v>
      </c>
      <c r="G1708" t="s">
        <v>166</v>
      </c>
      <c r="H1708">
        <v>1</v>
      </c>
      <c r="I1708">
        <v>18.62</v>
      </c>
      <c r="J1708">
        <v>20.71</v>
      </c>
      <c r="K1708">
        <v>9.3490000000000002</v>
      </c>
      <c r="L1708">
        <v>11.439</v>
      </c>
      <c r="M1708">
        <v>36848</v>
      </c>
      <c r="N1708" t="s">
        <v>167</v>
      </c>
      <c r="P1708">
        <v>2.2869999999999999</v>
      </c>
      <c r="V1708" t="s">
        <v>35</v>
      </c>
      <c r="W1708" s="1">
        <v>39335</v>
      </c>
      <c r="X1708">
        <v>20070910</v>
      </c>
      <c r="Y1708">
        <v>0.91878700000000002</v>
      </c>
      <c r="AB1708">
        <v>3.4244011976047899</v>
      </c>
      <c r="AI1708" s="2">
        <f t="shared" si="104"/>
        <v>39335</v>
      </c>
      <c r="AJ1708">
        <f t="shared" si="105"/>
        <v>10.400825430000012</v>
      </c>
      <c r="AK1708">
        <f t="shared" si="106"/>
        <v>10.400825430000012</v>
      </c>
      <c r="AL1708" s="3">
        <f>Sheet2!$Q$35</f>
        <v>10.235623914817568</v>
      </c>
      <c r="AM1708" s="3">
        <f>Sheet2!$Q$37</f>
        <v>7.8277745832156471</v>
      </c>
      <c r="AN1708" s="3">
        <f>Sheet2!$Q$39</f>
        <v>3.8789864960000009</v>
      </c>
      <c r="AU1708">
        <f t="shared" si="107"/>
        <v>7.4044420208301848E-2</v>
      </c>
      <c r="AV1708">
        <f>VLOOKUP(AI1708,Sheet3!C1740:F5031,4,FALSE)</f>
        <v>24.250761288286593</v>
      </c>
    </row>
    <row r="1709" spans="1:48">
      <c r="A1709">
        <v>13643551</v>
      </c>
      <c r="B1709">
        <v>110</v>
      </c>
      <c r="C1709" t="s">
        <v>164</v>
      </c>
      <c r="D1709">
        <v>1</v>
      </c>
      <c r="E1709" t="s">
        <v>165</v>
      </c>
      <c r="F1709" t="s">
        <v>34</v>
      </c>
      <c r="G1709" t="s">
        <v>166</v>
      </c>
      <c r="H1709">
        <v>1</v>
      </c>
      <c r="I1709">
        <v>18.62</v>
      </c>
      <c r="J1709">
        <v>20.71</v>
      </c>
      <c r="K1709">
        <v>9.3490000000000002</v>
      </c>
      <c r="L1709">
        <v>11.439</v>
      </c>
      <c r="M1709">
        <v>36848</v>
      </c>
      <c r="N1709" t="s">
        <v>167</v>
      </c>
      <c r="P1709">
        <v>2.2869999999999999</v>
      </c>
      <c r="V1709" t="s">
        <v>35</v>
      </c>
      <c r="W1709" s="1">
        <v>39336</v>
      </c>
      <c r="X1709">
        <v>20070911</v>
      </c>
      <c r="Y1709">
        <v>0.92338600000000004</v>
      </c>
      <c r="AB1709">
        <v>3.1785179640718502</v>
      </c>
      <c r="AI1709" s="2">
        <f t="shared" si="104"/>
        <v>39336</v>
      </c>
      <c r="AJ1709">
        <f t="shared" si="105"/>
        <v>10.014003540000004</v>
      </c>
      <c r="AK1709">
        <f t="shared" si="106"/>
        <v>10.014003540000004</v>
      </c>
      <c r="AL1709" s="3">
        <f>Sheet2!$Q$35</f>
        <v>10.235623914817568</v>
      </c>
      <c r="AM1709" s="3">
        <f>Sheet2!$Q$37</f>
        <v>7.8277745832156471</v>
      </c>
      <c r="AN1709" s="3">
        <f>Sheet2!$Q$39</f>
        <v>3.8789864960000009</v>
      </c>
      <c r="AU1709">
        <f t="shared" si="107"/>
        <v>7.129060006568938E-2</v>
      </c>
      <c r="AV1709">
        <f>VLOOKUP(AI1709,Sheet3!C1741:F5032,4,FALSE)</f>
        <v>27.771832968180966</v>
      </c>
    </row>
    <row r="1710" spans="1:48">
      <c r="A1710">
        <v>13703900</v>
      </c>
      <c r="B1710">
        <v>110</v>
      </c>
      <c r="C1710" t="s">
        <v>164</v>
      </c>
      <c r="D1710">
        <v>1</v>
      </c>
      <c r="E1710" t="s">
        <v>165</v>
      </c>
      <c r="F1710" t="s">
        <v>34</v>
      </c>
      <c r="G1710" t="s">
        <v>166</v>
      </c>
      <c r="H1710">
        <v>1</v>
      </c>
      <c r="I1710">
        <v>18.62</v>
      </c>
      <c r="J1710">
        <v>20.71</v>
      </c>
      <c r="K1710">
        <v>9.3490000000000002</v>
      </c>
      <c r="L1710">
        <v>11.439</v>
      </c>
      <c r="M1710">
        <v>36848</v>
      </c>
      <c r="N1710" t="s">
        <v>167</v>
      </c>
      <c r="P1710">
        <v>2.2869999999999999</v>
      </c>
      <c r="V1710" t="s">
        <v>35</v>
      </c>
      <c r="W1710" s="1">
        <v>39337</v>
      </c>
      <c r="X1710">
        <v>20070912</v>
      </c>
      <c r="Y1710">
        <v>0.92161700000000002</v>
      </c>
      <c r="AB1710">
        <v>3.2730966638152199</v>
      </c>
      <c r="AI1710" s="2">
        <f t="shared" si="104"/>
        <v>39337</v>
      </c>
      <c r="AJ1710">
        <f t="shared" si="105"/>
        <v>10.162794130000009</v>
      </c>
      <c r="AK1710">
        <f t="shared" si="106"/>
        <v>10.162794130000009</v>
      </c>
      <c r="AL1710" s="3">
        <f>Sheet2!$Q$35</f>
        <v>10.235623914817568</v>
      </c>
      <c r="AM1710" s="3">
        <f>Sheet2!$Q$37</f>
        <v>7.8277745832156471</v>
      </c>
      <c r="AN1710" s="3">
        <f>Sheet2!$Q$39</f>
        <v>3.8789864960000009</v>
      </c>
      <c r="AU1710">
        <f t="shared" si="107"/>
        <v>7.2349853780036305E-2</v>
      </c>
      <c r="AV1710">
        <f>VLOOKUP(AI1710,Sheet3!C1742:F5033,4,FALSE)</f>
        <v>30.867825572031755</v>
      </c>
    </row>
    <row r="1711" spans="1:48">
      <c r="A1711">
        <v>13758980</v>
      </c>
      <c r="B1711">
        <v>110</v>
      </c>
      <c r="C1711" t="s">
        <v>164</v>
      </c>
      <c r="D1711">
        <v>1</v>
      </c>
      <c r="E1711" t="s">
        <v>165</v>
      </c>
      <c r="F1711" t="s">
        <v>34</v>
      </c>
      <c r="G1711" t="s">
        <v>166</v>
      </c>
      <c r="H1711">
        <v>1</v>
      </c>
      <c r="I1711">
        <v>18.62</v>
      </c>
      <c r="J1711">
        <v>20.71</v>
      </c>
      <c r="K1711">
        <v>9.3490000000000002</v>
      </c>
      <c r="L1711">
        <v>11.439</v>
      </c>
      <c r="M1711">
        <v>36848</v>
      </c>
      <c r="N1711" t="s">
        <v>167</v>
      </c>
      <c r="P1711">
        <v>2.2869999999999999</v>
      </c>
      <c r="V1711" t="s">
        <v>35</v>
      </c>
      <c r="W1711" s="1">
        <v>39338</v>
      </c>
      <c r="X1711">
        <v>20070913</v>
      </c>
      <c r="Y1711">
        <v>0.91915599999999997</v>
      </c>
      <c r="AB1711">
        <v>3.4046727972626201</v>
      </c>
      <c r="AI1711" s="2">
        <f t="shared" si="104"/>
        <v>39338</v>
      </c>
      <c r="AJ1711">
        <f t="shared" si="105"/>
        <v>10.369788840000012</v>
      </c>
      <c r="AK1711">
        <f t="shared" si="106"/>
        <v>10.369788840000012</v>
      </c>
      <c r="AL1711" s="3">
        <f>Sheet2!$Q$35</f>
        <v>10.235623914817568</v>
      </c>
      <c r="AM1711" s="3">
        <f>Sheet2!$Q$37</f>
        <v>7.8277745832156471</v>
      </c>
      <c r="AN1711" s="3">
        <f>Sheet2!$Q$39</f>
        <v>3.8789864960000009</v>
      </c>
      <c r="AU1711">
        <f t="shared" si="107"/>
        <v>7.3823467907231197E-2</v>
      </c>
      <c r="AV1711">
        <f>VLOOKUP(AI1711,Sheet3!C1743:F5034,4,FALSE)</f>
        <v>32.306009779312554</v>
      </c>
    </row>
    <row r="1712" spans="1:48">
      <c r="A1712">
        <v>13821776</v>
      </c>
      <c r="B1712">
        <v>110</v>
      </c>
      <c r="C1712" t="s">
        <v>164</v>
      </c>
      <c r="D1712">
        <v>1</v>
      </c>
      <c r="E1712" t="s">
        <v>165</v>
      </c>
      <c r="F1712" t="s">
        <v>34</v>
      </c>
      <c r="G1712" t="s">
        <v>166</v>
      </c>
      <c r="H1712">
        <v>1</v>
      </c>
      <c r="I1712">
        <v>18.62</v>
      </c>
      <c r="J1712">
        <v>20.71</v>
      </c>
      <c r="K1712">
        <v>9.3490000000000002</v>
      </c>
      <c r="L1712">
        <v>11.439</v>
      </c>
      <c r="M1712">
        <v>36848</v>
      </c>
      <c r="N1712" t="s">
        <v>167</v>
      </c>
      <c r="P1712">
        <v>2.2869999999999999</v>
      </c>
      <c r="V1712" t="s">
        <v>35</v>
      </c>
      <c r="W1712" s="1">
        <v>39339</v>
      </c>
      <c r="X1712">
        <v>20070914</v>
      </c>
      <c r="Y1712">
        <v>0.91991500000000004</v>
      </c>
      <c r="AB1712">
        <v>3.3640932420872498</v>
      </c>
      <c r="AI1712" s="2">
        <f t="shared" si="104"/>
        <v>39339</v>
      </c>
      <c r="AJ1712">
        <f t="shared" si="105"/>
        <v>10.305949350000006</v>
      </c>
      <c r="AK1712">
        <f t="shared" si="106"/>
        <v>10.305949350000006</v>
      </c>
      <c r="AL1712" s="3">
        <f>Sheet2!$Q$35</f>
        <v>10.235623914817568</v>
      </c>
      <c r="AM1712" s="3">
        <f>Sheet2!$Q$37</f>
        <v>7.8277745832156471</v>
      </c>
      <c r="AN1712" s="3">
        <f>Sheet2!$Q$39</f>
        <v>3.8789864960000009</v>
      </c>
      <c r="AU1712">
        <f t="shared" si="107"/>
        <v>7.3368988783890671E-2</v>
      </c>
      <c r="AV1712">
        <f>VLOOKUP(AI1712,Sheet3!C1744:F5035,4,FALSE)</f>
        <v>30.293968819372914</v>
      </c>
    </row>
    <row r="1713" spans="1:48">
      <c r="A1713">
        <v>13892942</v>
      </c>
      <c r="B1713">
        <v>110</v>
      </c>
      <c r="C1713" t="s">
        <v>164</v>
      </c>
      <c r="D1713">
        <v>1</v>
      </c>
      <c r="E1713" t="s">
        <v>165</v>
      </c>
      <c r="F1713" t="s">
        <v>34</v>
      </c>
      <c r="G1713" t="s">
        <v>166</v>
      </c>
      <c r="H1713">
        <v>1</v>
      </c>
      <c r="I1713">
        <v>18.62</v>
      </c>
      <c r="J1713">
        <v>20.71</v>
      </c>
      <c r="K1713">
        <v>9.3490000000000002</v>
      </c>
      <c r="L1713">
        <v>11.439</v>
      </c>
      <c r="M1713">
        <v>36848</v>
      </c>
      <c r="N1713" t="s">
        <v>167</v>
      </c>
      <c r="P1713">
        <v>2.2869999999999999</v>
      </c>
      <c r="V1713" t="s">
        <v>35</v>
      </c>
      <c r="W1713" s="1">
        <v>39340</v>
      </c>
      <c r="X1713">
        <v>20070915</v>
      </c>
      <c r="Y1713">
        <v>0.91659100000000004</v>
      </c>
      <c r="AB1713">
        <v>3.54180923866552</v>
      </c>
      <c r="AI1713" s="2">
        <f t="shared" si="104"/>
        <v>39340</v>
      </c>
      <c r="AJ1713">
        <f t="shared" si="105"/>
        <v>10.585530990000009</v>
      </c>
      <c r="AK1713">
        <f t="shared" si="106"/>
        <v>10.585530990000009</v>
      </c>
      <c r="AL1713" s="3">
        <f>Sheet2!$Q$35</f>
        <v>10.235623914817568</v>
      </c>
      <c r="AM1713" s="3">
        <f>Sheet2!$Q$37</f>
        <v>7.8277745832156471</v>
      </c>
      <c r="AN1713" s="3">
        <f>Sheet2!$Q$39</f>
        <v>3.8789864960000009</v>
      </c>
      <c r="AU1713">
        <f t="shared" si="107"/>
        <v>7.5359355853697976E-2</v>
      </c>
      <c r="AV1713">
        <f>VLOOKUP(AI1713,Sheet3!C1745:F5036,4,FALSE)</f>
        <v>27.261738076928665</v>
      </c>
    </row>
    <row r="1714" spans="1:48">
      <c r="A1714">
        <v>13937827</v>
      </c>
      <c r="B1714">
        <v>110</v>
      </c>
      <c r="C1714" t="s">
        <v>164</v>
      </c>
      <c r="D1714">
        <v>1</v>
      </c>
      <c r="E1714" t="s">
        <v>165</v>
      </c>
      <c r="F1714" t="s">
        <v>34</v>
      </c>
      <c r="G1714" t="s">
        <v>166</v>
      </c>
      <c r="H1714">
        <v>1</v>
      </c>
      <c r="I1714">
        <v>18.62</v>
      </c>
      <c r="J1714">
        <v>20.71</v>
      </c>
      <c r="K1714">
        <v>9.3490000000000002</v>
      </c>
      <c r="L1714">
        <v>11.439</v>
      </c>
      <c r="M1714">
        <v>36848</v>
      </c>
      <c r="N1714" t="s">
        <v>167</v>
      </c>
      <c r="P1714">
        <v>2.2869999999999999</v>
      </c>
      <c r="V1714" t="s">
        <v>35</v>
      </c>
      <c r="W1714" s="1">
        <v>39341</v>
      </c>
      <c r="X1714">
        <v>20070916</v>
      </c>
      <c r="Y1714">
        <v>0.91666000000000003</v>
      </c>
      <c r="AB1714">
        <v>3.5381201881950401</v>
      </c>
      <c r="AI1714" s="2">
        <f t="shared" si="104"/>
        <v>39341</v>
      </c>
      <c r="AJ1714">
        <f t="shared" si="105"/>
        <v>10.57972740000001</v>
      </c>
      <c r="AK1714">
        <f t="shared" si="106"/>
        <v>10.57972740000001</v>
      </c>
      <c r="AL1714" s="3">
        <f>Sheet2!$Q$35</f>
        <v>10.235623914817568</v>
      </c>
      <c r="AM1714" s="3">
        <f>Sheet2!$Q$37</f>
        <v>7.8277745832156471</v>
      </c>
      <c r="AN1714" s="3">
        <f>Sheet2!$Q$39</f>
        <v>3.8789864960000009</v>
      </c>
      <c r="AU1714">
        <f t="shared" si="107"/>
        <v>7.5318039569757939E-2</v>
      </c>
      <c r="AV1714">
        <f>VLOOKUP(AI1714,Sheet3!C1746:F5037,4,FALSE)</f>
        <v>24.35703105729749</v>
      </c>
    </row>
    <row r="1715" spans="1:48">
      <c r="A1715">
        <v>14004023</v>
      </c>
      <c r="B1715">
        <v>110</v>
      </c>
      <c r="C1715" t="s">
        <v>164</v>
      </c>
      <c r="D1715">
        <v>1</v>
      </c>
      <c r="E1715" t="s">
        <v>165</v>
      </c>
      <c r="F1715" t="s">
        <v>34</v>
      </c>
      <c r="G1715" t="s">
        <v>166</v>
      </c>
      <c r="H1715">
        <v>1</v>
      </c>
      <c r="I1715">
        <v>18.62</v>
      </c>
      <c r="J1715">
        <v>20.71</v>
      </c>
      <c r="K1715">
        <v>9.3490000000000002</v>
      </c>
      <c r="L1715">
        <v>11.439</v>
      </c>
      <c r="M1715">
        <v>36848</v>
      </c>
      <c r="N1715" t="s">
        <v>167</v>
      </c>
      <c r="P1715">
        <v>2.2869999999999999</v>
      </c>
      <c r="V1715" t="s">
        <v>35</v>
      </c>
      <c r="W1715" s="1">
        <v>39342</v>
      </c>
      <c r="X1715">
        <v>20070917</v>
      </c>
      <c r="Y1715">
        <v>0.92103299999999999</v>
      </c>
      <c r="AB1715">
        <v>3.3043199315654399</v>
      </c>
      <c r="AI1715" s="2">
        <f t="shared" si="104"/>
        <v>39342</v>
      </c>
      <c r="AJ1715">
        <f t="shared" si="105"/>
        <v>10.211914370000002</v>
      </c>
      <c r="AK1715">
        <f t="shared" si="106"/>
        <v>10.211914370000002</v>
      </c>
      <c r="AL1715" s="3">
        <f>Sheet2!$Q$35</f>
        <v>10.235623914817568</v>
      </c>
      <c r="AM1715" s="3">
        <f>Sheet2!$Q$37</f>
        <v>7.8277745832156471</v>
      </c>
      <c r="AN1715" s="3">
        <f>Sheet2!$Q$39</f>
        <v>3.8789864960000009</v>
      </c>
      <c r="AU1715">
        <f t="shared" si="107"/>
        <v>7.2699545226717191E-2</v>
      </c>
      <c r="AV1715">
        <f>VLOOKUP(AI1715,Sheet3!C1747:F5038,4,FALSE)</f>
        <v>22.352074748625242</v>
      </c>
    </row>
    <row r="1716" spans="1:48">
      <c r="A1716">
        <v>14060163</v>
      </c>
      <c r="B1716">
        <v>110</v>
      </c>
      <c r="C1716" t="s">
        <v>164</v>
      </c>
      <c r="D1716">
        <v>1</v>
      </c>
      <c r="E1716" t="s">
        <v>165</v>
      </c>
      <c r="F1716" t="s">
        <v>34</v>
      </c>
      <c r="G1716" t="s">
        <v>166</v>
      </c>
      <c r="H1716">
        <v>1</v>
      </c>
      <c r="I1716">
        <v>18.62</v>
      </c>
      <c r="J1716">
        <v>20.71</v>
      </c>
      <c r="K1716">
        <v>9.3490000000000002</v>
      </c>
      <c r="L1716">
        <v>11.439</v>
      </c>
      <c r="M1716">
        <v>36848</v>
      </c>
      <c r="N1716" t="s">
        <v>167</v>
      </c>
      <c r="P1716">
        <v>2.2869999999999999</v>
      </c>
      <c r="V1716" t="s">
        <v>35</v>
      </c>
      <c r="W1716" s="1">
        <v>39343</v>
      </c>
      <c r="X1716">
        <v>20070918</v>
      </c>
      <c r="Y1716">
        <v>0.91934499999999997</v>
      </c>
      <c r="AB1716">
        <v>3.3945680068434601</v>
      </c>
      <c r="AI1716" s="2">
        <f t="shared" si="104"/>
        <v>39343</v>
      </c>
      <c r="AJ1716">
        <f t="shared" si="105"/>
        <v>10.353892050000013</v>
      </c>
      <c r="AK1716">
        <f t="shared" si="106"/>
        <v>10.353892050000013</v>
      </c>
      <c r="AL1716" s="3">
        <f>Sheet2!$Q$35</f>
        <v>10.235623914817568</v>
      </c>
      <c r="AM1716" s="3">
        <f>Sheet2!$Q$37</f>
        <v>7.8277745832156471</v>
      </c>
      <c r="AN1716" s="3">
        <f>Sheet2!$Q$39</f>
        <v>3.8789864960000009</v>
      </c>
      <c r="AU1716">
        <f t="shared" si="107"/>
        <v>7.3710297216438916E-2</v>
      </c>
      <c r="AV1716">
        <f>VLOOKUP(AI1716,Sheet3!C1748:F5039,4,FALSE)</f>
        <v>20.956398448948804</v>
      </c>
    </row>
    <row r="1717" spans="1:48">
      <c r="A1717">
        <v>14127560</v>
      </c>
      <c r="B1717">
        <v>110</v>
      </c>
      <c r="C1717" t="s">
        <v>164</v>
      </c>
      <c r="D1717">
        <v>1</v>
      </c>
      <c r="E1717" t="s">
        <v>165</v>
      </c>
      <c r="F1717" t="s">
        <v>34</v>
      </c>
      <c r="G1717" t="s">
        <v>166</v>
      </c>
      <c r="H1717">
        <v>1</v>
      </c>
      <c r="I1717">
        <v>18.62</v>
      </c>
      <c r="J1717">
        <v>20.71</v>
      </c>
      <c r="K1717">
        <v>9.3490000000000002</v>
      </c>
      <c r="L1717">
        <v>11.439</v>
      </c>
      <c r="M1717">
        <v>36848</v>
      </c>
      <c r="N1717" t="s">
        <v>167</v>
      </c>
      <c r="P1717">
        <v>2.2869999999999999</v>
      </c>
      <c r="V1717" t="s">
        <v>35</v>
      </c>
      <c r="W1717" s="1">
        <v>39344</v>
      </c>
      <c r="X1717">
        <v>20070919</v>
      </c>
      <c r="Y1717">
        <v>0.91785399999999995</v>
      </c>
      <c r="AB1717">
        <v>3.47428357570573</v>
      </c>
      <c r="AI1717" s="2">
        <f t="shared" si="104"/>
        <v>39344</v>
      </c>
      <c r="AJ1717">
        <f t="shared" si="105"/>
        <v>10.479300060000014</v>
      </c>
      <c r="AK1717">
        <f t="shared" si="106"/>
        <v>10.479300060000014</v>
      </c>
      <c r="AL1717" s="3">
        <f>Sheet2!$Q$35</f>
        <v>10.235623914817568</v>
      </c>
      <c r="AM1717" s="3">
        <f>Sheet2!$Q$37</f>
        <v>7.8277745832156471</v>
      </c>
      <c r="AN1717" s="3">
        <f>Sheet2!$Q$39</f>
        <v>3.8789864960000009</v>
      </c>
      <c r="AU1717">
        <f t="shared" si="107"/>
        <v>7.4603088221578101E-2</v>
      </c>
      <c r="AV1717">
        <f>VLOOKUP(AI1717,Sheet3!C1749:F5040,4,FALSE)</f>
        <v>20.028309132920306</v>
      </c>
    </row>
    <row r="1718" spans="1:48">
      <c r="A1718">
        <v>14185769</v>
      </c>
      <c r="B1718">
        <v>110</v>
      </c>
      <c r="C1718" t="s">
        <v>164</v>
      </c>
      <c r="D1718">
        <v>1</v>
      </c>
      <c r="E1718" t="s">
        <v>165</v>
      </c>
      <c r="F1718" t="s">
        <v>34</v>
      </c>
      <c r="G1718" t="s">
        <v>166</v>
      </c>
      <c r="H1718">
        <v>1</v>
      </c>
      <c r="I1718">
        <v>18.62</v>
      </c>
      <c r="J1718">
        <v>20.71</v>
      </c>
      <c r="K1718">
        <v>9.3490000000000002</v>
      </c>
      <c r="L1718">
        <v>11.439</v>
      </c>
      <c r="M1718">
        <v>36848</v>
      </c>
      <c r="N1718" t="s">
        <v>167</v>
      </c>
      <c r="P1718">
        <v>2.2869999999999999</v>
      </c>
      <c r="V1718" t="s">
        <v>35</v>
      </c>
      <c r="W1718" s="1">
        <v>39345</v>
      </c>
      <c r="X1718">
        <v>20070920</v>
      </c>
      <c r="Y1718">
        <v>0.91511299999999995</v>
      </c>
      <c r="AB1718">
        <v>3.6208297690333602</v>
      </c>
      <c r="AI1718" s="2">
        <f t="shared" si="104"/>
        <v>39345</v>
      </c>
      <c r="AJ1718">
        <f t="shared" si="105"/>
        <v>10.709845570000013</v>
      </c>
      <c r="AK1718">
        <f t="shared" si="106"/>
        <v>10.709845570000013</v>
      </c>
      <c r="AL1718" s="3">
        <f>Sheet2!$Q$35</f>
        <v>10.235623914817568</v>
      </c>
      <c r="AM1718" s="3">
        <f>Sheet2!$Q$37</f>
        <v>7.8277745832156471</v>
      </c>
      <c r="AN1718" s="3">
        <f>Sheet2!$Q$39</f>
        <v>3.8789864960000009</v>
      </c>
      <c r="AU1718">
        <f t="shared" si="107"/>
        <v>7.6244362631428197E-2</v>
      </c>
      <c r="AV1718">
        <f>VLOOKUP(AI1718,Sheet3!C1750:F5041,4,FALSE)</f>
        <v>19.390690518854925</v>
      </c>
    </row>
    <row r="1719" spans="1:48">
      <c r="A1719">
        <v>14241734</v>
      </c>
      <c r="B1719">
        <v>110</v>
      </c>
      <c r="C1719" t="s">
        <v>164</v>
      </c>
      <c r="D1719">
        <v>1</v>
      </c>
      <c r="E1719" t="s">
        <v>165</v>
      </c>
      <c r="F1719" t="s">
        <v>34</v>
      </c>
      <c r="G1719" t="s">
        <v>166</v>
      </c>
      <c r="H1719">
        <v>1</v>
      </c>
      <c r="I1719">
        <v>18.62</v>
      </c>
      <c r="J1719">
        <v>20.71</v>
      </c>
      <c r="K1719">
        <v>9.3490000000000002</v>
      </c>
      <c r="L1719">
        <v>11.439</v>
      </c>
      <c r="M1719">
        <v>36848</v>
      </c>
      <c r="N1719" t="s">
        <v>167</v>
      </c>
      <c r="P1719">
        <v>2.2869999999999999</v>
      </c>
      <c r="V1719" t="s">
        <v>35</v>
      </c>
      <c r="W1719" s="1">
        <v>39346</v>
      </c>
      <c r="X1719">
        <v>20070921</v>
      </c>
      <c r="Y1719">
        <v>0.91516200000000003</v>
      </c>
      <c r="AB1719">
        <v>3.6182100085543198</v>
      </c>
      <c r="AI1719" s="2">
        <f t="shared" si="104"/>
        <v>39346</v>
      </c>
      <c r="AJ1719">
        <f t="shared" si="105"/>
        <v>10.705724180000004</v>
      </c>
      <c r="AK1719">
        <f t="shared" si="106"/>
        <v>10.705724180000004</v>
      </c>
      <c r="AL1719" s="3">
        <f>Sheet2!$Q$35</f>
        <v>10.235623914817568</v>
      </c>
      <c r="AM1719" s="3">
        <f>Sheet2!$Q$37</f>
        <v>7.8277745832156471</v>
      </c>
      <c r="AN1719" s="3">
        <f>Sheet2!$Q$39</f>
        <v>3.8789864960000009</v>
      </c>
      <c r="AU1719">
        <f t="shared" si="107"/>
        <v>7.6215022081963471E-2</v>
      </c>
      <c r="AV1719">
        <f>VLOOKUP(AI1719,Sheet3!C1751:F5042,4,FALSE)</f>
        <v>18.873510976335229</v>
      </c>
    </row>
    <row r="1720" spans="1:48">
      <c r="A1720">
        <v>14292872</v>
      </c>
      <c r="B1720">
        <v>110</v>
      </c>
      <c r="C1720" t="s">
        <v>164</v>
      </c>
      <c r="D1720">
        <v>1</v>
      </c>
      <c r="E1720" t="s">
        <v>165</v>
      </c>
      <c r="F1720" t="s">
        <v>34</v>
      </c>
      <c r="G1720" t="s">
        <v>166</v>
      </c>
      <c r="H1720">
        <v>1</v>
      </c>
      <c r="I1720">
        <v>18.62</v>
      </c>
      <c r="J1720">
        <v>20.71</v>
      </c>
      <c r="K1720">
        <v>9.3490000000000002</v>
      </c>
      <c r="L1720">
        <v>11.439</v>
      </c>
      <c r="M1720">
        <v>36848</v>
      </c>
      <c r="N1720" t="s">
        <v>167</v>
      </c>
      <c r="P1720">
        <v>2.2869999999999999</v>
      </c>
      <c r="V1720" t="s">
        <v>35</v>
      </c>
      <c r="W1720" s="1">
        <v>39347</v>
      </c>
      <c r="X1720">
        <v>20070922</v>
      </c>
      <c r="Y1720">
        <v>0.92118999999999995</v>
      </c>
      <c r="AB1720">
        <v>3.29592600513259</v>
      </c>
      <c r="AI1720" s="2">
        <f t="shared" si="104"/>
        <v>39347</v>
      </c>
      <c r="AJ1720">
        <f t="shared" si="105"/>
        <v>10.198709100000016</v>
      </c>
      <c r="AK1720">
        <f t="shared" si="106"/>
        <v>10.198709100000016</v>
      </c>
      <c r="AL1720" s="3">
        <f>Sheet2!$Q$35</f>
        <v>10.235623914817568</v>
      </c>
      <c r="AM1720" s="3">
        <f>Sheet2!$Q$37</f>
        <v>7.8277745832156471</v>
      </c>
      <c r="AN1720" s="3">
        <f>Sheet2!$Q$39</f>
        <v>3.8789864960000009</v>
      </c>
      <c r="AU1720">
        <f t="shared" si="107"/>
        <v>7.2605535711085606E-2</v>
      </c>
      <c r="AV1720">
        <f>VLOOKUP(AI1720,Sheet3!C1752:F5043,4,FALSE)</f>
        <v>18.483855156628607</v>
      </c>
    </row>
    <row r="1721" spans="1:48">
      <c r="A1721">
        <v>14354324</v>
      </c>
      <c r="B1721">
        <v>110</v>
      </c>
      <c r="C1721" t="s">
        <v>164</v>
      </c>
      <c r="D1721">
        <v>1</v>
      </c>
      <c r="E1721" t="s">
        <v>165</v>
      </c>
      <c r="F1721" t="s">
        <v>34</v>
      </c>
      <c r="G1721" t="s">
        <v>166</v>
      </c>
      <c r="H1721">
        <v>1</v>
      </c>
      <c r="I1721">
        <v>18.62</v>
      </c>
      <c r="J1721">
        <v>20.71</v>
      </c>
      <c r="K1721">
        <v>9.3490000000000002</v>
      </c>
      <c r="L1721">
        <v>11.439</v>
      </c>
      <c r="M1721">
        <v>36848</v>
      </c>
      <c r="N1721" t="s">
        <v>167</v>
      </c>
      <c r="P1721">
        <v>2.2869999999999999</v>
      </c>
      <c r="V1721" t="s">
        <v>35</v>
      </c>
      <c r="W1721" s="1">
        <v>39348</v>
      </c>
      <c r="X1721">
        <v>20070923</v>
      </c>
      <c r="Y1721">
        <v>0.92269000000000001</v>
      </c>
      <c r="AB1721">
        <v>3.2157292557741601</v>
      </c>
      <c r="AI1721" s="2">
        <f t="shared" si="104"/>
        <v>39348</v>
      </c>
      <c r="AJ1721">
        <f t="shared" si="105"/>
        <v>10.072544100000002</v>
      </c>
      <c r="AK1721">
        <f t="shared" si="106"/>
        <v>10.072544100000002</v>
      </c>
      <c r="AL1721" s="3">
        <f>Sheet2!$Q$35</f>
        <v>10.235623914817568</v>
      </c>
      <c r="AM1721" s="3">
        <f>Sheet2!$Q$37</f>
        <v>7.8277745832156471</v>
      </c>
      <c r="AN1721" s="3">
        <f>Sheet2!$Q$39</f>
        <v>3.8789864960000009</v>
      </c>
      <c r="AU1721">
        <f t="shared" si="107"/>
        <v>7.1707355625432401E-2</v>
      </c>
      <c r="AV1721">
        <f>VLOOKUP(AI1721,Sheet3!C1753:F5044,4,FALSE)</f>
        <v>18.115453290724169</v>
      </c>
    </row>
    <row r="1722" spans="1:48">
      <c r="A1722">
        <v>14413305</v>
      </c>
      <c r="B1722">
        <v>110</v>
      </c>
      <c r="C1722" t="s">
        <v>164</v>
      </c>
      <c r="D1722">
        <v>1</v>
      </c>
      <c r="E1722" t="s">
        <v>165</v>
      </c>
      <c r="F1722" t="s">
        <v>34</v>
      </c>
      <c r="G1722" t="s">
        <v>166</v>
      </c>
      <c r="H1722">
        <v>1</v>
      </c>
      <c r="I1722">
        <v>18.62</v>
      </c>
      <c r="J1722">
        <v>20.71</v>
      </c>
      <c r="K1722">
        <v>9.3490000000000002</v>
      </c>
      <c r="L1722">
        <v>11.439</v>
      </c>
      <c r="M1722">
        <v>36848</v>
      </c>
      <c r="N1722" t="s">
        <v>167</v>
      </c>
      <c r="P1722">
        <v>2.2869999999999999</v>
      </c>
      <c r="V1722" t="s">
        <v>35</v>
      </c>
      <c r="W1722" s="1">
        <v>39349</v>
      </c>
      <c r="X1722">
        <v>20070924</v>
      </c>
      <c r="Y1722">
        <v>0.92328600000000005</v>
      </c>
      <c r="AB1722">
        <v>3.1838644140290802</v>
      </c>
      <c r="AI1722" s="2">
        <f t="shared" si="104"/>
        <v>39349</v>
      </c>
      <c r="AJ1722">
        <f t="shared" si="105"/>
        <v>10.02241454</v>
      </c>
      <c r="AK1722">
        <f t="shared" si="106"/>
        <v>10.02241454</v>
      </c>
      <c r="AL1722" s="3">
        <f>Sheet2!$Q$35</f>
        <v>10.235623914817568</v>
      </c>
      <c r="AM1722" s="3">
        <f>Sheet2!$Q$37</f>
        <v>7.8277745832156471</v>
      </c>
      <c r="AN1722" s="3">
        <f>Sheet2!$Q$39</f>
        <v>3.8789864960000009</v>
      </c>
      <c r="AU1722">
        <f t="shared" si="107"/>
        <v>7.1350478738066214E-2</v>
      </c>
      <c r="AV1722">
        <f>VLOOKUP(AI1722,Sheet3!C1754:F5045,4,FALSE)</f>
        <v>17.732882122284938</v>
      </c>
    </row>
    <row r="1723" spans="1:48">
      <c r="A1723">
        <v>14474339</v>
      </c>
      <c r="B1723">
        <v>110</v>
      </c>
      <c r="C1723" t="s">
        <v>164</v>
      </c>
      <c r="D1723">
        <v>1</v>
      </c>
      <c r="E1723" t="s">
        <v>165</v>
      </c>
      <c r="F1723" t="s">
        <v>34</v>
      </c>
      <c r="G1723" t="s">
        <v>166</v>
      </c>
      <c r="H1723">
        <v>1</v>
      </c>
      <c r="I1723">
        <v>18.62</v>
      </c>
      <c r="J1723">
        <v>20.71</v>
      </c>
      <c r="K1723">
        <v>9.3490000000000002</v>
      </c>
      <c r="L1723">
        <v>11.439</v>
      </c>
      <c r="M1723">
        <v>36848</v>
      </c>
      <c r="N1723" t="s">
        <v>167</v>
      </c>
      <c r="P1723">
        <v>2.2869999999999999</v>
      </c>
      <c r="V1723" t="s">
        <v>35</v>
      </c>
      <c r="W1723" s="1">
        <v>39350</v>
      </c>
      <c r="X1723">
        <v>20070925</v>
      </c>
      <c r="Y1723">
        <v>0.92202799999999996</v>
      </c>
      <c r="AB1723">
        <v>3.25112275449102</v>
      </c>
      <c r="AI1723" s="2">
        <f t="shared" si="104"/>
        <v>39350</v>
      </c>
      <c r="AJ1723">
        <f t="shared" si="105"/>
        <v>10.128224920000008</v>
      </c>
      <c r="AK1723">
        <f t="shared" si="106"/>
        <v>10.128224920000008</v>
      </c>
      <c r="AL1723" s="3">
        <f>Sheet2!$Q$35</f>
        <v>10.235623914817568</v>
      </c>
      <c r="AM1723" s="3">
        <f>Sheet2!$Q$37</f>
        <v>7.8277745832156471</v>
      </c>
      <c r="AN1723" s="3">
        <f>Sheet2!$Q$39</f>
        <v>3.8789864960000009</v>
      </c>
      <c r="AU1723">
        <f t="shared" si="107"/>
        <v>7.2103752436567359E-2</v>
      </c>
      <c r="AV1723">
        <f>VLOOKUP(AI1723,Sheet3!C1755:F5046,4,FALSE)</f>
        <v>17.527427235530538</v>
      </c>
    </row>
    <row r="1724" spans="1:48">
      <c r="A1724">
        <v>14538613</v>
      </c>
      <c r="B1724">
        <v>110</v>
      </c>
      <c r="C1724" t="s">
        <v>164</v>
      </c>
      <c r="D1724">
        <v>1</v>
      </c>
      <c r="E1724" t="s">
        <v>165</v>
      </c>
      <c r="F1724" t="s">
        <v>34</v>
      </c>
      <c r="G1724" t="s">
        <v>166</v>
      </c>
      <c r="H1724">
        <v>1</v>
      </c>
      <c r="I1724">
        <v>18.62</v>
      </c>
      <c r="J1724">
        <v>20.71</v>
      </c>
      <c r="K1724">
        <v>9.3490000000000002</v>
      </c>
      <c r="L1724">
        <v>11.439</v>
      </c>
      <c r="M1724">
        <v>36848</v>
      </c>
      <c r="N1724" t="s">
        <v>167</v>
      </c>
      <c r="P1724">
        <v>2.2869999999999999</v>
      </c>
      <c r="V1724" t="s">
        <v>35</v>
      </c>
      <c r="W1724" s="1">
        <v>39351</v>
      </c>
      <c r="X1724">
        <v>20070926</v>
      </c>
      <c r="Y1724">
        <v>0.91718699999999997</v>
      </c>
      <c r="AB1724">
        <v>3.50994439692044</v>
      </c>
      <c r="AI1724" s="2">
        <f t="shared" si="104"/>
        <v>39351</v>
      </c>
      <c r="AJ1724">
        <f t="shared" si="105"/>
        <v>10.535401430000007</v>
      </c>
      <c r="AK1724">
        <f t="shared" si="106"/>
        <v>10.535401430000007</v>
      </c>
      <c r="AL1724" s="3">
        <f>Sheet2!$Q$35</f>
        <v>10.235623914817568</v>
      </c>
      <c r="AM1724" s="3">
        <f>Sheet2!$Q$37</f>
        <v>7.8277745832156471</v>
      </c>
      <c r="AN1724" s="3">
        <f>Sheet2!$Q$39</f>
        <v>3.8789864960000009</v>
      </c>
      <c r="AU1724">
        <f t="shared" si="107"/>
        <v>7.500247896633179E-2</v>
      </c>
      <c r="AV1724">
        <f>VLOOKUP(AI1724,Sheet3!C1756:F5047,4,FALSE)</f>
        <v>17.555765840600113</v>
      </c>
    </row>
    <row r="1725" spans="1:48">
      <c r="A1725">
        <v>14594637</v>
      </c>
      <c r="B1725">
        <v>110</v>
      </c>
      <c r="C1725" t="s">
        <v>164</v>
      </c>
      <c r="D1725">
        <v>1</v>
      </c>
      <c r="E1725" t="s">
        <v>165</v>
      </c>
      <c r="F1725" t="s">
        <v>34</v>
      </c>
      <c r="G1725" t="s">
        <v>166</v>
      </c>
      <c r="H1725">
        <v>1</v>
      </c>
      <c r="I1725">
        <v>18.62</v>
      </c>
      <c r="J1725">
        <v>20.71</v>
      </c>
      <c r="K1725">
        <v>9.3490000000000002</v>
      </c>
      <c r="L1725">
        <v>11.439</v>
      </c>
      <c r="M1725">
        <v>36848</v>
      </c>
      <c r="N1725" t="s">
        <v>167</v>
      </c>
      <c r="P1725">
        <v>2.2869999999999999</v>
      </c>
      <c r="V1725" t="s">
        <v>35</v>
      </c>
      <c r="W1725" s="1">
        <v>39352</v>
      </c>
      <c r="X1725">
        <v>20070927</v>
      </c>
      <c r="Y1725">
        <v>0.91611500000000001</v>
      </c>
      <c r="AB1725">
        <v>3.56725834046193</v>
      </c>
      <c r="AI1725" s="2">
        <f t="shared" si="104"/>
        <v>39352</v>
      </c>
      <c r="AJ1725">
        <f t="shared" si="105"/>
        <v>10.625567350000011</v>
      </c>
      <c r="AK1725">
        <f t="shared" si="106"/>
        <v>10.625567350000011</v>
      </c>
      <c r="AL1725" s="3">
        <f>Sheet2!$Q$35</f>
        <v>10.235623914817568</v>
      </c>
      <c r="AM1725" s="3">
        <f>Sheet2!$Q$37</f>
        <v>7.8277745832156471</v>
      </c>
      <c r="AN1725" s="3">
        <f>Sheet2!$Q$39</f>
        <v>3.8789864960000009</v>
      </c>
      <c r="AU1725">
        <f t="shared" si="107"/>
        <v>7.5644378334211906E-2</v>
      </c>
      <c r="AV1725">
        <f>VLOOKUP(AI1725,Sheet3!C1757:F5048,4,FALSE)</f>
        <v>18.257146316072028</v>
      </c>
    </row>
    <row r="1726" spans="1:48">
      <c r="A1726">
        <v>14663080</v>
      </c>
      <c r="B1726">
        <v>110</v>
      </c>
      <c r="C1726" t="s">
        <v>164</v>
      </c>
      <c r="D1726">
        <v>1</v>
      </c>
      <c r="E1726" t="s">
        <v>165</v>
      </c>
      <c r="F1726" t="s">
        <v>34</v>
      </c>
      <c r="G1726" t="s">
        <v>166</v>
      </c>
      <c r="H1726">
        <v>1</v>
      </c>
      <c r="I1726">
        <v>18.62</v>
      </c>
      <c r="J1726">
        <v>20.71</v>
      </c>
      <c r="K1726">
        <v>9.3490000000000002</v>
      </c>
      <c r="L1726">
        <v>11.439</v>
      </c>
      <c r="M1726">
        <v>36848</v>
      </c>
      <c r="N1726" t="s">
        <v>167</v>
      </c>
      <c r="P1726">
        <v>2.2869999999999999</v>
      </c>
      <c r="V1726" t="s">
        <v>35</v>
      </c>
      <c r="W1726" s="1">
        <v>39353</v>
      </c>
      <c r="X1726">
        <v>20070928</v>
      </c>
      <c r="Y1726">
        <v>0.92081199999999996</v>
      </c>
      <c r="AB1726">
        <v>3.3161355859709198</v>
      </c>
      <c r="AI1726" s="2">
        <f t="shared" si="104"/>
        <v>39353</v>
      </c>
      <c r="AJ1726">
        <f t="shared" si="105"/>
        <v>10.230502680000015</v>
      </c>
      <c r="AK1726">
        <f t="shared" si="106"/>
        <v>10.230502680000015</v>
      </c>
      <c r="AL1726" s="3">
        <f>Sheet2!$Q$35</f>
        <v>10.235623914817568</v>
      </c>
      <c r="AM1726" s="3">
        <f>Sheet2!$Q$37</f>
        <v>7.8277745832156471</v>
      </c>
      <c r="AN1726" s="3">
        <f>Sheet2!$Q$39</f>
        <v>3.8789864960000009</v>
      </c>
      <c r="AU1726">
        <f t="shared" si="107"/>
        <v>7.283187709267018E-2</v>
      </c>
      <c r="AV1726">
        <f>VLOOKUP(AI1726,Sheet3!C1758:F5049,4,FALSE)</f>
        <v>19.957462620246375</v>
      </c>
    </row>
    <row r="1727" spans="1:48">
      <c r="A1727">
        <v>14718246</v>
      </c>
      <c r="B1727">
        <v>110</v>
      </c>
      <c r="C1727" t="s">
        <v>164</v>
      </c>
      <c r="D1727">
        <v>1</v>
      </c>
      <c r="E1727" t="s">
        <v>165</v>
      </c>
      <c r="F1727" t="s">
        <v>34</v>
      </c>
      <c r="G1727" t="s">
        <v>166</v>
      </c>
      <c r="H1727">
        <v>1</v>
      </c>
      <c r="I1727">
        <v>18.62</v>
      </c>
      <c r="J1727">
        <v>20.71</v>
      </c>
      <c r="K1727">
        <v>9.3490000000000002</v>
      </c>
      <c r="L1727">
        <v>11.439</v>
      </c>
      <c r="M1727">
        <v>36848</v>
      </c>
      <c r="N1727" t="s">
        <v>167</v>
      </c>
      <c r="P1727">
        <v>2.2869999999999999</v>
      </c>
      <c r="V1727" t="s">
        <v>35</v>
      </c>
      <c r="W1727" s="1">
        <v>39354</v>
      </c>
      <c r="X1727">
        <v>20070929</v>
      </c>
      <c r="Y1727">
        <v>0.92652999999999996</v>
      </c>
      <c r="AB1727">
        <v>3.0104255774166</v>
      </c>
      <c r="AI1727" s="2">
        <f t="shared" si="104"/>
        <v>39354</v>
      </c>
      <c r="AJ1727">
        <f t="shared" si="105"/>
        <v>9.7495617000000152</v>
      </c>
      <c r="AK1727">
        <f t="shared" si="106"/>
        <v>9.7495617000000152</v>
      </c>
      <c r="AL1727" s="3">
        <f>Sheet2!$Q$35</f>
        <v>10.235623914817568</v>
      </c>
      <c r="AM1727" s="3">
        <f>Sheet2!$Q$37</f>
        <v>7.8277745832156471</v>
      </c>
      <c r="AN1727" s="3">
        <f>Sheet2!$Q$39</f>
        <v>3.8789864960000009</v>
      </c>
      <c r="AU1727">
        <f t="shared" si="107"/>
        <v>6.9408014606160542E-2</v>
      </c>
      <c r="AV1727">
        <f>VLOOKUP(AI1727,Sheet3!C1759:F5050,4,FALSE)</f>
        <v>21.402731478794568</v>
      </c>
    </row>
    <row r="1728" spans="1:48">
      <c r="A1728">
        <v>14775154</v>
      </c>
      <c r="B1728">
        <v>110</v>
      </c>
      <c r="C1728" t="s">
        <v>164</v>
      </c>
      <c r="D1728">
        <v>1</v>
      </c>
      <c r="E1728" t="s">
        <v>165</v>
      </c>
      <c r="F1728" t="s">
        <v>34</v>
      </c>
      <c r="G1728" t="s">
        <v>166</v>
      </c>
      <c r="H1728">
        <v>1</v>
      </c>
      <c r="I1728">
        <v>18.62</v>
      </c>
      <c r="J1728">
        <v>20.71</v>
      </c>
      <c r="K1728">
        <v>9.3490000000000002</v>
      </c>
      <c r="L1728">
        <v>11.439</v>
      </c>
      <c r="M1728">
        <v>36848</v>
      </c>
      <c r="N1728" t="s">
        <v>167</v>
      </c>
      <c r="P1728">
        <v>2.2869999999999999</v>
      </c>
      <c r="V1728" t="s">
        <v>35</v>
      </c>
      <c r="W1728" s="1">
        <v>39355</v>
      </c>
      <c r="X1728">
        <v>20070930</v>
      </c>
      <c r="Y1728">
        <v>0.92874000000000001</v>
      </c>
      <c r="AB1728">
        <v>2.8922690333618499</v>
      </c>
      <c r="AI1728" s="2">
        <f t="shared" si="104"/>
        <v>39355</v>
      </c>
      <c r="AJ1728">
        <f t="shared" si="105"/>
        <v>9.5636786000000029</v>
      </c>
      <c r="AK1728">
        <f t="shared" si="106"/>
        <v>9.5636786000000029</v>
      </c>
      <c r="AL1728" s="3">
        <f>Sheet2!$Q$35</f>
        <v>10.235623914817568</v>
      </c>
      <c r="AM1728" s="3">
        <f>Sheet2!$Q$37</f>
        <v>7.8277745832156471</v>
      </c>
      <c r="AN1728" s="3">
        <f>Sheet2!$Q$39</f>
        <v>3.8789864960000009</v>
      </c>
      <c r="AU1728">
        <f t="shared" si="107"/>
        <v>6.8084695946631552E-2</v>
      </c>
      <c r="AV1728">
        <f>VLOOKUP(AI1728,Sheet3!C1760:F5051,4,FALSE)</f>
        <v>22.174958466940417</v>
      </c>
    </row>
    <row r="1729" spans="1:48">
      <c r="A1729">
        <v>14831757</v>
      </c>
      <c r="B1729">
        <v>110</v>
      </c>
      <c r="C1729" t="s">
        <v>164</v>
      </c>
      <c r="D1729">
        <v>1</v>
      </c>
      <c r="E1729" t="s">
        <v>165</v>
      </c>
      <c r="F1729" t="s">
        <v>34</v>
      </c>
      <c r="G1729" t="s">
        <v>166</v>
      </c>
      <c r="H1729">
        <v>1</v>
      </c>
      <c r="I1729">
        <v>18.62</v>
      </c>
      <c r="J1729">
        <v>20.71</v>
      </c>
      <c r="K1729">
        <v>9.3490000000000002</v>
      </c>
      <c r="L1729">
        <v>11.439</v>
      </c>
      <c r="M1729">
        <v>36848</v>
      </c>
      <c r="N1729" t="s">
        <v>167</v>
      </c>
      <c r="P1729">
        <v>2.2869999999999999</v>
      </c>
      <c r="V1729" t="s">
        <v>35</v>
      </c>
      <c r="W1729" s="1">
        <v>39356</v>
      </c>
      <c r="X1729">
        <v>20071001</v>
      </c>
      <c r="Y1729">
        <v>0.93257400000000001</v>
      </c>
      <c r="AB1729">
        <v>2.6872861420017098</v>
      </c>
      <c r="AI1729" s="2">
        <f t="shared" si="104"/>
        <v>39356</v>
      </c>
      <c r="AJ1729">
        <f t="shared" si="105"/>
        <v>9.2412008600000064</v>
      </c>
      <c r="AK1729">
        <f t="shared" si="106"/>
        <v>9.2412008600000064</v>
      </c>
      <c r="AL1729" s="3">
        <f>Sheet2!$Q$35</f>
        <v>10.235623914817568</v>
      </c>
      <c r="AM1729" s="3">
        <f>Sheet2!$Q$37</f>
        <v>7.8277745832156471</v>
      </c>
      <c r="AN1729" s="3">
        <f>Sheet2!$Q$39</f>
        <v>3.8789864960000009</v>
      </c>
      <c r="AU1729">
        <f t="shared" si="107"/>
        <v>6.5788947647702239E-2</v>
      </c>
      <c r="AV1729">
        <f>VLOOKUP(AI1729,Sheet3!C1761:F5052,4,FALSE)</f>
        <v>21.877403113709907</v>
      </c>
    </row>
    <row r="1730" spans="1:48">
      <c r="A1730">
        <v>14894121</v>
      </c>
      <c r="B1730">
        <v>110</v>
      </c>
      <c r="C1730" t="s">
        <v>164</v>
      </c>
      <c r="D1730">
        <v>1</v>
      </c>
      <c r="E1730" t="s">
        <v>165</v>
      </c>
      <c r="F1730" t="s">
        <v>34</v>
      </c>
      <c r="G1730" t="s">
        <v>166</v>
      </c>
      <c r="H1730">
        <v>1</v>
      </c>
      <c r="I1730">
        <v>18.62</v>
      </c>
      <c r="J1730">
        <v>20.71</v>
      </c>
      <c r="K1730">
        <v>9.3490000000000002</v>
      </c>
      <c r="L1730">
        <v>11.439</v>
      </c>
      <c r="M1730">
        <v>36848</v>
      </c>
      <c r="N1730" t="s">
        <v>167</v>
      </c>
      <c r="P1730">
        <v>2.2869999999999999</v>
      </c>
      <c r="V1730" t="s">
        <v>35</v>
      </c>
      <c r="W1730" s="1">
        <v>39357</v>
      </c>
      <c r="X1730">
        <v>20071002</v>
      </c>
      <c r="Y1730">
        <v>0.93362000000000001</v>
      </c>
      <c r="AB1730">
        <v>2.6313622754491002</v>
      </c>
      <c r="AI1730" s="2">
        <f t="shared" si="104"/>
        <v>39357</v>
      </c>
      <c r="AJ1730">
        <f t="shared" si="105"/>
        <v>9.1532218000000114</v>
      </c>
      <c r="AK1730">
        <f t="shared" si="106"/>
        <v>9.1532218000000114</v>
      </c>
      <c r="AL1730" s="3">
        <f>Sheet2!$Q$35</f>
        <v>10.235623914817568</v>
      </c>
      <c r="AM1730" s="3">
        <f>Sheet2!$Q$37</f>
        <v>7.8277745832156471</v>
      </c>
      <c r="AN1730" s="3">
        <f>Sheet2!$Q$39</f>
        <v>3.8789864960000009</v>
      </c>
      <c r="AU1730">
        <f t="shared" si="107"/>
        <v>6.5162616734640175E-2</v>
      </c>
      <c r="AV1730">
        <f>VLOOKUP(AI1730,Sheet3!C1762:F5053,4,FALSE)</f>
        <v>20.410880301359533</v>
      </c>
    </row>
    <row r="1731" spans="1:48">
      <c r="A1731">
        <v>14960071</v>
      </c>
      <c r="B1731">
        <v>110</v>
      </c>
      <c r="C1731" t="s">
        <v>164</v>
      </c>
      <c r="D1731">
        <v>1</v>
      </c>
      <c r="E1731" t="s">
        <v>165</v>
      </c>
      <c r="F1731" t="s">
        <v>34</v>
      </c>
      <c r="G1731" t="s">
        <v>166</v>
      </c>
      <c r="H1731">
        <v>1</v>
      </c>
      <c r="I1731">
        <v>18.62</v>
      </c>
      <c r="J1731">
        <v>20.71</v>
      </c>
      <c r="K1731">
        <v>9.3490000000000002</v>
      </c>
      <c r="L1731">
        <v>11.439</v>
      </c>
      <c r="M1731">
        <v>36848</v>
      </c>
      <c r="N1731" t="s">
        <v>167</v>
      </c>
      <c r="P1731">
        <v>2.2869999999999999</v>
      </c>
      <c r="V1731" t="s">
        <v>35</v>
      </c>
      <c r="W1731" s="1">
        <v>39358</v>
      </c>
      <c r="X1731">
        <v>20071003</v>
      </c>
      <c r="Y1731">
        <v>0.93422300000000003</v>
      </c>
      <c r="AB1731">
        <v>2.59912318220701</v>
      </c>
      <c r="AI1731" s="2">
        <f t="shared" ref="AI1731:AI1794" si="108">W1731</f>
        <v>39358</v>
      </c>
      <c r="AJ1731">
        <f t="shared" ref="AJ1731:AJ1794" si="109">$AQ$2*(Y1731^2)+($AR$2*Y1731)+$AS$2</f>
        <v>9.102503470000002</v>
      </c>
      <c r="AK1731">
        <f t="shared" ref="AK1731:AK1794" si="110">IF(AJ1731&gt;0,AJ1731,0)</f>
        <v>9.102503470000002</v>
      </c>
      <c r="AL1731" s="3">
        <f>Sheet2!$Q$35</f>
        <v>10.235623914817568</v>
      </c>
      <c r="AM1731" s="3">
        <f>Sheet2!$Q$37</f>
        <v>7.8277745832156471</v>
      </c>
      <c r="AN1731" s="3">
        <f>Sheet2!$Q$39</f>
        <v>3.8789864960000009</v>
      </c>
      <c r="AU1731">
        <f t="shared" ref="AU1731:AU1794" si="111">0.001*(AK1731*86440)/AT$2</f>
        <v>6.4801548340207557E-2</v>
      </c>
      <c r="AV1731">
        <f>VLOOKUP(AI1731,Sheet3!C1763:F5054,4,FALSE)</f>
        <v>19.043542606752663</v>
      </c>
    </row>
    <row r="1732" spans="1:48">
      <c r="A1732">
        <v>15018999</v>
      </c>
      <c r="B1732">
        <v>110</v>
      </c>
      <c r="C1732" t="s">
        <v>164</v>
      </c>
      <c r="D1732">
        <v>1</v>
      </c>
      <c r="E1732" t="s">
        <v>165</v>
      </c>
      <c r="F1732" t="s">
        <v>34</v>
      </c>
      <c r="G1732" t="s">
        <v>166</v>
      </c>
      <c r="H1732">
        <v>1</v>
      </c>
      <c r="I1732">
        <v>18.62</v>
      </c>
      <c r="J1732">
        <v>20.71</v>
      </c>
      <c r="K1732">
        <v>9.3490000000000002</v>
      </c>
      <c r="L1732">
        <v>11.439</v>
      </c>
      <c r="M1732">
        <v>36848</v>
      </c>
      <c r="N1732" t="s">
        <v>167</v>
      </c>
      <c r="P1732">
        <v>2.2869999999999999</v>
      </c>
      <c r="V1732" t="s">
        <v>35</v>
      </c>
      <c r="W1732" s="1">
        <v>39359</v>
      </c>
      <c r="X1732">
        <v>20071004</v>
      </c>
      <c r="Y1732">
        <v>0.9355</v>
      </c>
      <c r="AB1732">
        <v>2.5308490162532098</v>
      </c>
      <c r="AI1732" s="2">
        <f t="shared" si="108"/>
        <v>39359</v>
      </c>
      <c r="AJ1732">
        <f t="shared" si="109"/>
        <v>8.9950950000000063</v>
      </c>
      <c r="AK1732">
        <f t="shared" si="110"/>
        <v>8.9950950000000063</v>
      </c>
      <c r="AL1732" s="3">
        <f>Sheet2!$Q$35</f>
        <v>10.235623914817568</v>
      </c>
      <c r="AM1732" s="3">
        <f>Sheet2!$Q$37</f>
        <v>7.8277745832156471</v>
      </c>
      <c r="AN1732" s="3">
        <f>Sheet2!$Q$39</f>
        <v>3.8789864960000009</v>
      </c>
      <c r="AU1732">
        <f t="shared" si="111"/>
        <v>6.4036897693954917E-2</v>
      </c>
      <c r="AV1732">
        <f>VLOOKUP(AI1732,Sheet3!C1764:F5055,4,FALSE)</f>
        <v>18.094199336921989</v>
      </c>
    </row>
    <row r="1733" spans="1:48">
      <c r="A1733">
        <v>15079654</v>
      </c>
      <c r="B1733">
        <v>110</v>
      </c>
      <c r="C1733" t="s">
        <v>164</v>
      </c>
      <c r="D1733">
        <v>1</v>
      </c>
      <c r="E1733" t="s">
        <v>165</v>
      </c>
      <c r="F1733" t="s">
        <v>34</v>
      </c>
      <c r="G1733" t="s">
        <v>166</v>
      </c>
      <c r="H1733">
        <v>1</v>
      </c>
      <c r="I1733">
        <v>18.62</v>
      </c>
      <c r="J1733">
        <v>20.71</v>
      </c>
      <c r="K1733">
        <v>9.3490000000000002</v>
      </c>
      <c r="L1733">
        <v>11.439</v>
      </c>
      <c r="M1733">
        <v>36848</v>
      </c>
      <c r="N1733" t="s">
        <v>167</v>
      </c>
      <c r="P1733">
        <v>2.2869999999999999</v>
      </c>
      <c r="V1733" t="s">
        <v>35</v>
      </c>
      <c r="W1733" s="1">
        <v>39360</v>
      </c>
      <c r="X1733">
        <v>20071005</v>
      </c>
      <c r="Y1733">
        <v>0.93758900000000001</v>
      </c>
      <c r="AB1733">
        <v>2.4191616766466999</v>
      </c>
      <c r="AI1733" s="2">
        <f t="shared" si="108"/>
        <v>39360</v>
      </c>
      <c r="AJ1733">
        <f t="shared" si="109"/>
        <v>8.8193892100000113</v>
      </c>
      <c r="AK1733">
        <f t="shared" si="110"/>
        <v>8.8193892100000113</v>
      </c>
      <c r="AL1733" s="3">
        <f>Sheet2!$Q$35</f>
        <v>10.235623914817568</v>
      </c>
      <c r="AM1733" s="3">
        <f>Sheet2!$Q$37</f>
        <v>7.8277745832156471</v>
      </c>
      <c r="AN1733" s="3">
        <f>Sheet2!$Q$39</f>
        <v>3.8789864960000009</v>
      </c>
      <c r="AU1733">
        <f t="shared" si="111"/>
        <v>6.2786032228002067E-2</v>
      </c>
      <c r="AV1733">
        <f>VLOOKUP(AI1733,Sheet3!C1765:F5056,4,FALSE)</f>
        <v>17.64078165580883</v>
      </c>
    </row>
    <row r="1734" spans="1:48">
      <c r="A1734">
        <v>15137993</v>
      </c>
      <c r="B1734">
        <v>110</v>
      </c>
      <c r="C1734" t="s">
        <v>164</v>
      </c>
      <c r="D1734">
        <v>1</v>
      </c>
      <c r="E1734" t="s">
        <v>165</v>
      </c>
      <c r="F1734" t="s">
        <v>34</v>
      </c>
      <c r="G1734" t="s">
        <v>166</v>
      </c>
      <c r="H1734">
        <v>1</v>
      </c>
      <c r="I1734">
        <v>18.62</v>
      </c>
      <c r="J1734">
        <v>20.71</v>
      </c>
      <c r="K1734">
        <v>9.3490000000000002</v>
      </c>
      <c r="L1734">
        <v>11.439</v>
      </c>
      <c r="M1734">
        <v>36848</v>
      </c>
      <c r="N1734" t="s">
        <v>167</v>
      </c>
      <c r="P1734">
        <v>2.2869999999999999</v>
      </c>
      <c r="V1734" t="s">
        <v>35</v>
      </c>
      <c r="W1734" s="1">
        <v>39361</v>
      </c>
      <c r="X1734">
        <v>20071006</v>
      </c>
      <c r="Y1734">
        <v>0.94291499999999995</v>
      </c>
      <c r="AB1734">
        <v>2.13440975192472</v>
      </c>
      <c r="AI1734" s="2">
        <f t="shared" si="108"/>
        <v>39361</v>
      </c>
      <c r="AJ1734">
        <f t="shared" si="109"/>
        <v>8.3714193500000107</v>
      </c>
      <c r="AK1734">
        <f t="shared" si="110"/>
        <v>8.3714193500000107</v>
      </c>
      <c r="AL1734" s="3">
        <f>Sheet2!$Q$35</f>
        <v>10.235623914817568</v>
      </c>
      <c r="AM1734" s="3">
        <f>Sheet2!$Q$37</f>
        <v>7.8277745832156471</v>
      </c>
      <c r="AN1734" s="3">
        <f>Sheet2!$Q$39</f>
        <v>3.8789864960000009</v>
      </c>
      <c r="AU1734">
        <f t="shared" si="111"/>
        <v>5.9596894137209769E-2</v>
      </c>
      <c r="AV1734">
        <f>VLOOKUP(AI1734,Sheet3!C1766:F5057,4,FALSE)</f>
        <v>17.456580722856607</v>
      </c>
    </row>
    <row r="1735" spans="1:48">
      <c r="A1735">
        <v>15196343</v>
      </c>
      <c r="B1735">
        <v>110</v>
      </c>
      <c r="C1735" t="s">
        <v>164</v>
      </c>
      <c r="D1735">
        <v>1</v>
      </c>
      <c r="E1735" t="s">
        <v>165</v>
      </c>
      <c r="F1735" t="s">
        <v>34</v>
      </c>
      <c r="G1735" t="s">
        <v>166</v>
      </c>
      <c r="H1735">
        <v>1</v>
      </c>
      <c r="I1735">
        <v>18.62</v>
      </c>
      <c r="J1735">
        <v>20.71</v>
      </c>
      <c r="K1735">
        <v>9.3490000000000002</v>
      </c>
      <c r="L1735">
        <v>11.439</v>
      </c>
      <c r="M1735">
        <v>36848</v>
      </c>
      <c r="N1735" t="s">
        <v>167</v>
      </c>
      <c r="P1735">
        <v>2.2869999999999999</v>
      </c>
      <c r="V1735" t="s">
        <v>35</v>
      </c>
      <c r="W1735" s="1">
        <v>39362</v>
      </c>
      <c r="X1735">
        <v>20071007</v>
      </c>
      <c r="Y1735">
        <v>0.94419900000000001</v>
      </c>
      <c r="AB1735">
        <v>2.0657613344739101</v>
      </c>
      <c r="AI1735" s="2">
        <f t="shared" si="108"/>
        <v>39362</v>
      </c>
      <c r="AJ1735">
        <f t="shared" si="109"/>
        <v>8.2634221100000076</v>
      </c>
      <c r="AK1735">
        <f t="shared" si="110"/>
        <v>8.2634221100000076</v>
      </c>
      <c r="AL1735" s="3">
        <f>Sheet2!$Q$35</f>
        <v>10.235623914817568</v>
      </c>
      <c r="AM1735" s="3">
        <f>Sheet2!$Q$37</f>
        <v>7.8277745832156471</v>
      </c>
      <c r="AN1735" s="3">
        <f>Sheet2!$Q$39</f>
        <v>3.8789864960000009</v>
      </c>
      <c r="AU1735">
        <f t="shared" si="111"/>
        <v>5.8828051983890683E-2</v>
      </c>
      <c r="AV1735">
        <f>VLOOKUP(AI1735,Sheet3!C1767:F5058,4,FALSE)</f>
        <v>17.406988163984856</v>
      </c>
    </row>
    <row r="1736" spans="1:48">
      <c r="A1736">
        <v>15260588</v>
      </c>
      <c r="B1736">
        <v>110</v>
      </c>
      <c r="C1736" t="s">
        <v>164</v>
      </c>
      <c r="D1736">
        <v>1</v>
      </c>
      <c r="E1736" t="s">
        <v>165</v>
      </c>
      <c r="F1736" t="s">
        <v>34</v>
      </c>
      <c r="G1736" t="s">
        <v>166</v>
      </c>
      <c r="H1736">
        <v>1</v>
      </c>
      <c r="I1736">
        <v>18.62</v>
      </c>
      <c r="J1736">
        <v>20.71</v>
      </c>
      <c r="K1736">
        <v>9.3490000000000002</v>
      </c>
      <c r="L1736">
        <v>11.439</v>
      </c>
      <c r="M1736">
        <v>36848</v>
      </c>
      <c r="N1736" t="s">
        <v>167</v>
      </c>
      <c r="P1736">
        <v>2.2869999999999999</v>
      </c>
      <c r="V1736" t="s">
        <v>35</v>
      </c>
      <c r="W1736" s="1">
        <v>39363</v>
      </c>
      <c r="X1736">
        <v>20071008</v>
      </c>
      <c r="Y1736">
        <v>0.94419900000000001</v>
      </c>
      <c r="AB1736">
        <v>2.0657613344739101</v>
      </c>
      <c r="AI1736" s="2">
        <f t="shared" si="108"/>
        <v>39363</v>
      </c>
      <c r="AJ1736">
        <f t="shared" si="109"/>
        <v>8.2634221100000076</v>
      </c>
      <c r="AK1736">
        <f t="shared" si="110"/>
        <v>8.2634221100000076</v>
      </c>
      <c r="AL1736" s="3">
        <f>Sheet2!$Q$35</f>
        <v>10.235623914817568</v>
      </c>
      <c r="AM1736" s="3">
        <f>Sheet2!$Q$37</f>
        <v>7.8277745832156471</v>
      </c>
      <c r="AN1736" s="3">
        <f>Sheet2!$Q$39</f>
        <v>3.8789864960000009</v>
      </c>
      <c r="AU1736">
        <f t="shared" si="111"/>
        <v>5.8828051983890683E-2</v>
      </c>
      <c r="AV1736">
        <f>VLOOKUP(AI1736,Sheet3!C1768:F5059,4,FALSE)</f>
        <v>17.378649558915285</v>
      </c>
    </row>
    <row r="1737" spans="1:48">
      <c r="A1737">
        <v>15316969</v>
      </c>
      <c r="B1737">
        <v>110</v>
      </c>
      <c r="C1737" t="s">
        <v>164</v>
      </c>
      <c r="D1737">
        <v>0</v>
      </c>
      <c r="E1737" t="s">
        <v>165</v>
      </c>
      <c r="F1737" t="s">
        <v>34</v>
      </c>
      <c r="G1737" t="s">
        <v>166</v>
      </c>
      <c r="H1737">
        <v>1</v>
      </c>
      <c r="I1737">
        <v>18.62</v>
      </c>
      <c r="J1737">
        <v>20.71</v>
      </c>
      <c r="K1737">
        <v>9.3490000000000002</v>
      </c>
      <c r="L1737">
        <v>11.439</v>
      </c>
      <c r="M1737">
        <v>36848</v>
      </c>
      <c r="N1737" t="s">
        <v>167</v>
      </c>
      <c r="P1737">
        <v>2.2869999999999999</v>
      </c>
      <c r="V1737" t="s">
        <v>35</v>
      </c>
      <c r="W1737" s="1">
        <v>39364</v>
      </c>
      <c r="X1737">
        <v>20071009</v>
      </c>
      <c r="Y1737">
        <v>0.94687100000000002</v>
      </c>
      <c r="AB1737">
        <v>1.92290419161676</v>
      </c>
      <c r="AI1737" s="2">
        <f t="shared" si="108"/>
        <v>39364</v>
      </c>
      <c r="AJ1737">
        <f t="shared" si="109"/>
        <v>8.038680190000008</v>
      </c>
      <c r="AK1737">
        <f t="shared" si="110"/>
        <v>8.038680190000008</v>
      </c>
      <c r="AL1737" s="3">
        <f>Sheet2!$Q$35</f>
        <v>10.235623914817568</v>
      </c>
      <c r="AM1737" s="3">
        <f>Sheet2!$Q$37</f>
        <v>7.8277745832156471</v>
      </c>
      <c r="AN1737" s="3">
        <f>Sheet2!$Q$39</f>
        <v>3.8789864960000009</v>
      </c>
      <c r="AU1737">
        <f t="shared" si="111"/>
        <v>5.7228093857980625E-2</v>
      </c>
      <c r="AV1737">
        <f>VLOOKUP(AI1737,Sheet3!C1769:F5060,4,FALSE)</f>
        <v>17.236956533567422</v>
      </c>
    </row>
    <row r="1738" spans="1:48">
      <c r="A1738">
        <v>15386538</v>
      </c>
      <c r="B1738">
        <v>110</v>
      </c>
      <c r="C1738" t="s">
        <v>164</v>
      </c>
      <c r="D1738">
        <v>0</v>
      </c>
      <c r="E1738" t="s">
        <v>165</v>
      </c>
      <c r="F1738" t="s">
        <v>34</v>
      </c>
      <c r="G1738" t="s">
        <v>166</v>
      </c>
      <c r="H1738">
        <v>1</v>
      </c>
      <c r="I1738">
        <v>18.62</v>
      </c>
      <c r="J1738">
        <v>20.71</v>
      </c>
      <c r="K1738">
        <v>9.3490000000000002</v>
      </c>
      <c r="L1738">
        <v>11.439</v>
      </c>
      <c r="M1738">
        <v>36848</v>
      </c>
      <c r="N1738" t="s">
        <v>167</v>
      </c>
      <c r="P1738">
        <v>2.2869999999999999</v>
      </c>
      <c r="V1738" t="s">
        <v>35</v>
      </c>
      <c r="W1738" s="1">
        <v>39365</v>
      </c>
      <c r="X1738">
        <v>20071010</v>
      </c>
      <c r="Y1738">
        <v>0.94663299999999995</v>
      </c>
      <c r="AB1738">
        <v>1.9356287425149701</v>
      </c>
      <c r="AI1738" s="2">
        <f t="shared" si="108"/>
        <v>39365</v>
      </c>
      <c r="AJ1738">
        <f t="shared" si="109"/>
        <v>8.0586983700000161</v>
      </c>
      <c r="AK1738">
        <f t="shared" si="110"/>
        <v>8.0586983700000161</v>
      </c>
      <c r="AL1738" s="3">
        <f>Sheet2!$Q$35</f>
        <v>10.235623914817568</v>
      </c>
      <c r="AM1738" s="3">
        <f>Sheet2!$Q$37</f>
        <v>7.8277745832156471</v>
      </c>
      <c r="AN1738" s="3">
        <f>Sheet2!$Q$39</f>
        <v>3.8789864960000009</v>
      </c>
      <c r="AU1738">
        <f t="shared" si="111"/>
        <v>5.7370605098237631E-2</v>
      </c>
      <c r="AV1738">
        <f>VLOOKUP(AI1738,Sheet3!C1770:F5061,4,FALSE)</f>
        <v>16.967739785406483</v>
      </c>
    </row>
    <row r="1739" spans="1:48">
      <c r="A1739">
        <v>15442377</v>
      </c>
      <c r="B1739">
        <v>110</v>
      </c>
      <c r="C1739" t="s">
        <v>164</v>
      </c>
      <c r="D1739">
        <v>0</v>
      </c>
      <c r="E1739" t="s">
        <v>165</v>
      </c>
      <c r="F1739" t="s">
        <v>34</v>
      </c>
      <c r="G1739" t="s">
        <v>166</v>
      </c>
      <c r="H1739">
        <v>1</v>
      </c>
      <c r="I1739">
        <v>18.62</v>
      </c>
      <c r="J1739">
        <v>20.71</v>
      </c>
      <c r="K1739">
        <v>9.3490000000000002</v>
      </c>
      <c r="L1739">
        <v>11.439</v>
      </c>
      <c r="M1739">
        <v>36848</v>
      </c>
      <c r="N1739" t="s">
        <v>167</v>
      </c>
      <c r="P1739">
        <v>2.2869999999999999</v>
      </c>
      <c r="V1739" t="s">
        <v>35</v>
      </c>
      <c r="W1739" s="1">
        <v>39366</v>
      </c>
      <c r="X1739">
        <v>20071011</v>
      </c>
      <c r="Y1739">
        <v>0.94732799999999995</v>
      </c>
      <c r="AB1739">
        <v>1.8984709153122299</v>
      </c>
      <c r="AI1739" s="2">
        <f t="shared" si="108"/>
        <v>39366</v>
      </c>
      <c r="AJ1739">
        <f t="shared" si="109"/>
        <v>8.0002419200000077</v>
      </c>
      <c r="AK1739">
        <f t="shared" si="110"/>
        <v>8.0002419200000077</v>
      </c>
      <c r="AL1739" s="3">
        <f>Sheet2!$Q$35</f>
        <v>10.235623914817568</v>
      </c>
      <c r="AM1739" s="3">
        <f>Sheet2!$Q$37</f>
        <v>7.8277745832156471</v>
      </c>
      <c r="AN1739" s="3">
        <f>Sheet2!$Q$39</f>
        <v>3.8789864960000009</v>
      </c>
      <c r="AU1739">
        <f t="shared" si="111"/>
        <v>5.6954448325218308E-2</v>
      </c>
      <c r="AV1739">
        <f>VLOOKUP(AI1739,Sheet3!C1771:F5062,4,FALSE)</f>
        <v>16.563914663165079</v>
      </c>
    </row>
    <row r="1740" spans="1:48">
      <c r="A1740">
        <v>15502176</v>
      </c>
      <c r="B1740">
        <v>110</v>
      </c>
      <c r="C1740" t="s">
        <v>164</v>
      </c>
      <c r="D1740">
        <v>0</v>
      </c>
      <c r="E1740" t="s">
        <v>165</v>
      </c>
      <c r="F1740" t="s">
        <v>34</v>
      </c>
      <c r="G1740" t="s">
        <v>166</v>
      </c>
      <c r="H1740">
        <v>1</v>
      </c>
      <c r="I1740">
        <v>18.62</v>
      </c>
      <c r="J1740">
        <v>20.71</v>
      </c>
      <c r="K1740">
        <v>9.3490000000000002</v>
      </c>
      <c r="L1740">
        <v>11.439</v>
      </c>
      <c r="M1740">
        <v>36848</v>
      </c>
      <c r="N1740" t="s">
        <v>167</v>
      </c>
      <c r="P1740">
        <v>2.2869999999999999</v>
      </c>
      <c r="V1740" t="s">
        <v>35</v>
      </c>
      <c r="W1740" s="1">
        <v>39367</v>
      </c>
      <c r="X1740">
        <v>20071012</v>
      </c>
      <c r="Y1740">
        <v>0.94922899999999999</v>
      </c>
      <c r="AB1740">
        <v>1.79683490162532</v>
      </c>
      <c r="AI1740" s="2">
        <f t="shared" si="108"/>
        <v>39367</v>
      </c>
      <c r="AJ1740">
        <f t="shared" si="109"/>
        <v>7.8403488100000089</v>
      </c>
      <c r="AK1740">
        <f t="shared" si="110"/>
        <v>7.8403488100000089</v>
      </c>
      <c r="AL1740" s="3">
        <f>Sheet2!$Q$35</f>
        <v>10.235623914817568</v>
      </c>
      <c r="AM1740" s="3">
        <f>Sheet2!$Q$37</f>
        <v>7.8277745832156471</v>
      </c>
      <c r="AN1740" s="3">
        <f>Sheet2!$Q$39</f>
        <v>3.8789864960000009</v>
      </c>
      <c r="AU1740">
        <f t="shared" si="111"/>
        <v>5.5816154763333944E-2</v>
      </c>
      <c r="AV1740">
        <f>VLOOKUP(AI1740,Sheet3!C1772:F5063,4,FALSE)</f>
        <v>16.195512797260637</v>
      </c>
    </row>
    <row r="1741" spans="1:48">
      <c r="A1741">
        <v>15558457</v>
      </c>
      <c r="B1741">
        <v>110</v>
      </c>
      <c r="C1741" t="s">
        <v>164</v>
      </c>
      <c r="D1741">
        <v>0</v>
      </c>
      <c r="E1741" t="s">
        <v>165</v>
      </c>
      <c r="F1741" t="s">
        <v>34</v>
      </c>
      <c r="G1741" t="s">
        <v>166</v>
      </c>
      <c r="H1741">
        <v>1</v>
      </c>
      <c r="I1741">
        <v>18.62</v>
      </c>
      <c r="J1741">
        <v>20.71</v>
      </c>
      <c r="K1741">
        <v>9.3490000000000002</v>
      </c>
      <c r="L1741">
        <v>11.439</v>
      </c>
      <c r="M1741">
        <v>36848</v>
      </c>
      <c r="N1741" t="s">
        <v>167</v>
      </c>
      <c r="P1741">
        <v>2.2869999999999999</v>
      </c>
      <c r="V1741" t="s">
        <v>35</v>
      </c>
      <c r="W1741" s="1">
        <v>39368</v>
      </c>
      <c r="X1741">
        <v>20071013</v>
      </c>
      <c r="Y1741">
        <v>0.94974800000000004</v>
      </c>
      <c r="AB1741">
        <v>1.7690868263473001</v>
      </c>
      <c r="AI1741" s="2">
        <f t="shared" si="108"/>
        <v>39368</v>
      </c>
      <c r="AJ1741">
        <f t="shared" si="109"/>
        <v>7.7966957200000024</v>
      </c>
      <c r="AK1741">
        <f t="shared" si="110"/>
        <v>7.7966957200000024</v>
      </c>
      <c r="AL1741" s="3">
        <f>Sheet2!$Q$35</f>
        <v>10.235623914817568</v>
      </c>
      <c r="AM1741" s="3">
        <f>Sheet2!$Q$37</f>
        <v>7.8277745832156471</v>
      </c>
      <c r="AN1741" s="3">
        <f>Sheet2!$Q$39</f>
        <v>3.8789864960000009</v>
      </c>
      <c r="AU1741">
        <f t="shared" si="111"/>
        <v>5.5505384453697924E-2</v>
      </c>
      <c r="AV1741">
        <f>VLOOKUP(AI1741,Sheet3!C1773:F5064,4,FALSE)</f>
        <v>15.926296049099697</v>
      </c>
    </row>
    <row r="1742" spans="1:48">
      <c r="A1742">
        <v>15616965</v>
      </c>
      <c r="B1742">
        <v>110</v>
      </c>
      <c r="C1742" t="s">
        <v>164</v>
      </c>
      <c r="D1742">
        <v>0</v>
      </c>
      <c r="E1742" t="s">
        <v>165</v>
      </c>
      <c r="F1742" t="s">
        <v>34</v>
      </c>
      <c r="G1742" t="s">
        <v>166</v>
      </c>
      <c r="H1742">
        <v>1</v>
      </c>
      <c r="I1742">
        <v>18.62</v>
      </c>
      <c r="J1742">
        <v>20.71</v>
      </c>
      <c r="K1742">
        <v>9.3490000000000002</v>
      </c>
      <c r="L1742">
        <v>11.439</v>
      </c>
      <c r="M1742">
        <v>36848</v>
      </c>
      <c r="N1742" t="s">
        <v>167</v>
      </c>
      <c r="P1742">
        <v>2.2869999999999999</v>
      </c>
      <c r="V1742" t="s">
        <v>35</v>
      </c>
      <c r="W1742" s="1">
        <v>39369</v>
      </c>
      <c r="X1742">
        <v>20071014</v>
      </c>
      <c r="Y1742">
        <v>0.95098199999999999</v>
      </c>
      <c r="AB1742">
        <v>1.70311163387511</v>
      </c>
      <c r="AI1742" s="2">
        <f t="shared" si="108"/>
        <v>39369</v>
      </c>
      <c r="AJ1742">
        <f t="shared" si="109"/>
        <v>7.6929039800000112</v>
      </c>
      <c r="AK1742">
        <f t="shared" si="110"/>
        <v>7.6929039800000112</v>
      </c>
      <c r="AL1742" s="3">
        <f>Sheet2!$Q$35</f>
        <v>10.235623914817568</v>
      </c>
      <c r="AM1742" s="3">
        <f>Sheet2!$Q$37</f>
        <v>7.8277745832156471</v>
      </c>
      <c r="AN1742" s="3">
        <f>Sheet2!$Q$39</f>
        <v>3.8789864960000009</v>
      </c>
      <c r="AU1742">
        <f t="shared" si="111"/>
        <v>5.4766481636567367E-2</v>
      </c>
      <c r="AV1742">
        <f>VLOOKUP(AI1742,Sheet3!C1774:F5065,4,FALSE)</f>
        <v>15.763349069949657</v>
      </c>
    </row>
    <row r="1743" spans="1:48">
      <c r="A1743">
        <v>15672103</v>
      </c>
      <c r="B1743">
        <v>110</v>
      </c>
      <c r="C1743" t="s">
        <v>164</v>
      </c>
      <c r="D1743">
        <v>0</v>
      </c>
      <c r="E1743" t="s">
        <v>165</v>
      </c>
      <c r="F1743" t="s">
        <v>34</v>
      </c>
      <c r="G1743" t="s">
        <v>166</v>
      </c>
      <c r="H1743">
        <v>1</v>
      </c>
      <c r="I1743">
        <v>18.62</v>
      </c>
      <c r="J1743">
        <v>20.71</v>
      </c>
      <c r="K1743">
        <v>9.3490000000000002</v>
      </c>
      <c r="L1743">
        <v>11.439</v>
      </c>
      <c r="M1743">
        <v>36848</v>
      </c>
      <c r="N1743" t="s">
        <v>167</v>
      </c>
      <c r="P1743">
        <v>2.2869999999999999</v>
      </c>
      <c r="V1743" t="s">
        <v>35</v>
      </c>
      <c r="W1743" s="1">
        <v>39370</v>
      </c>
      <c r="X1743">
        <v>20071015</v>
      </c>
      <c r="Y1743">
        <v>0.95234799999999997</v>
      </c>
      <c r="AB1743">
        <v>1.63007912745937</v>
      </c>
      <c r="AI1743" s="2">
        <f t="shared" si="108"/>
        <v>39370</v>
      </c>
      <c r="AJ1743">
        <f t="shared" si="109"/>
        <v>7.5780097200000114</v>
      </c>
      <c r="AK1743">
        <f t="shared" si="110"/>
        <v>7.5780097200000114</v>
      </c>
      <c r="AL1743" s="3">
        <f>Sheet2!$Q$35</f>
        <v>10.235623914817568</v>
      </c>
      <c r="AM1743" s="3">
        <f>Sheet2!$Q$37</f>
        <v>7.8277745832156471</v>
      </c>
      <c r="AN1743" s="3">
        <f>Sheet2!$Q$39</f>
        <v>3.8789864960000009</v>
      </c>
      <c r="AU1743">
        <f t="shared" si="111"/>
        <v>5.3948538971899274E-2</v>
      </c>
      <c r="AV1743">
        <f>VLOOKUP(AI1743,Sheet3!C1775:F5066,4,FALSE)</f>
        <v>15.692502557275725</v>
      </c>
    </row>
    <row r="1744" spans="1:48">
      <c r="A1744">
        <v>15735542</v>
      </c>
      <c r="B1744">
        <v>110</v>
      </c>
      <c r="C1744" t="s">
        <v>164</v>
      </c>
      <c r="D1744">
        <v>0</v>
      </c>
      <c r="E1744" t="s">
        <v>165</v>
      </c>
      <c r="F1744" t="s">
        <v>34</v>
      </c>
      <c r="G1744" t="s">
        <v>166</v>
      </c>
      <c r="H1744">
        <v>1</v>
      </c>
      <c r="I1744">
        <v>18.62</v>
      </c>
      <c r="J1744">
        <v>20.71</v>
      </c>
      <c r="K1744">
        <v>9.3490000000000002</v>
      </c>
      <c r="L1744">
        <v>11.439</v>
      </c>
      <c r="M1744">
        <v>36848</v>
      </c>
      <c r="N1744" t="s">
        <v>167</v>
      </c>
      <c r="P1744">
        <v>2.2869999999999999</v>
      </c>
      <c r="V1744" t="s">
        <v>35</v>
      </c>
      <c r="W1744" s="1">
        <v>39371</v>
      </c>
      <c r="X1744">
        <v>20071016</v>
      </c>
      <c r="Y1744">
        <v>0.95305200000000001</v>
      </c>
      <c r="AB1744">
        <v>1.5924401197604801</v>
      </c>
      <c r="AI1744" s="2">
        <f t="shared" si="108"/>
        <v>39371</v>
      </c>
      <c r="AJ1744">
        <f t="shared" si="109"/>
        <v>7.5187962800000037</v>
      </c>
      <c r="AK1744">
        <f t="shared" si="110"/>
        <v>7.5187962800000037</v>
      </c>
      <c r="AL1744" s="3">
        <f>Sheet2!$Q$35</f>
        <v>10.235623914817568</v>
      </c>
      <c r="AM1744" s="3">
        <f>Sheet2!$Q$37</f>
        <v>7.8277745832156471</v>
      </c>
      <c r="AN1744" s="3">
        <f>Sheet2!$Q$39</f>
        <v>3.8789864960000009</v>
      </c>
      <c r="AU1744">
        <f t="shared" si="111"/>
        <v>5.3526993118366027E-2</v>
      </c>
      <c r="AV1744">
        <f>VLOOKUP(AI1744,Sheet3!C1776:F5067,4,FALSE)</f>
        <v>15.685417906008333</v>
      </c>
    </row>
    <row r="1745" spans="1:48">
      <c r="A1745">
        <v>15794073</v>
      </c>
      <c r="B1745">
        <v>110</v>
      </c>
      <c r="C1745" t="s">
        <v>164</v>
      </c>
      <c r="D1745">
        <v>0</v>
      </c>
      <c r="E1745" t="s">
        <v>165</v>
      </c>
      <c r="F1745" t="s">
        <v>34</v>
      </c>
      <c r="G1745" t="s">
        <v>166</v>
      </c>
      <c r="H1745">
        <v>1</v>
      </c>
      <c r="I1745">
        <v>18.62</v>
      </c>
      <c r="J1745">
        <v>20.71</v>
      </c>
      <c r="K1745">
        <v>9.3490000000000002</v>
      </c>
      <c r="L1745">
        <v>11.439</v>
      </c>
      <c r="M1745">
        <v>36848</v>
      </c>
      <c r="N1745" t="s">
        <v>167</v>
      </c>
      <c r="P1745">
        <v>2.2869999999999999</v>
      </c>
      <c r="V1745" t="s">
        <v>35</v>
      </c>
      <c r="W1745" s="1">
        <v>39372</v>
      </c>
      <c r="X1745">
        <v>20071017</v>
      </c>
      <c r="Y1745">
        <v>0.95757599999999998</v>
      </c>
      <c r="AB1745">
        <v>1.3505667236954699</v>
      </c>
      <c r="AI1745" s="2">
        <f t="shared" si="108"/>
        <v>39372</v>
      </c>
      <c r="AJ1745">
        <f t="shared" si="109"/>
        <v>7.1382826400000141</v>
      </c>
      <c r="AK1745">
        <f t="shared" si="110"/>
        <v>7.1382826400000141</v>
      </c>
      <c r="AL1745" s="3">
        <f>Sheet2!$Q$35</f>
        <v>10.235623914817568</v>
      </c>
      <c r="AM1745" s="3">
        <f>Sheet2!$Q$37</f>
        <v>7.8277745832156471</v>
      </c>
      <c r="AN1745" s="3">
        <f>Sheet2!$Q$39</f>
        <v>3.8789864960000009</v>
      </c>
      <c r="AU1745">
        <f t="shared" si="111"/>
        <v>5.0818081980036338E-2</v>
      </c>
      <c r="AV1745">
        <f>VLOOKUP(AI1745,Sheet3!C1777:F5068,4,FALSE)</f>
        <v>15.706671859810511</v>
      </c>
    </row>
    <row r="1746" spans="1:48">
      <c r="A1746">
        <v>15830061</v>
      </c>
      <c r="B1746">
        <v>110</v>
      </c>
      <c r="C1746" t="s">
        <v>164</v>
      </c>
      <c r="D1746">
        <v>0</v>
      </c>
      <c r="E1746" t="s">
        <v>165</v>
      </c>
      <c r="F1746" t="s">
        <v>34</v>
      </c>
      <c r="G1746" t="s">
        <v>166</v>
      </c>
      <c r="H1746">
        <v>1</v>
      </c>
      <c r="I1746">
        <v>18.62</v>
      </c>
      <c r="J1746">
        <v>20.71</v>
      </c>
      <c r="K1746">
        <v>9.3490000000000002</v>
      </c>
      <c r="L1746">
        <v>11.439</v>
      </c>
      <c r="M1746">
        <v>36848</v>
      </c>
      <c r="N1746" t="s">
        <v>167</v>
      </c>
      <c r="P1746">
        <v>2.2869999999999999</v>
      </c>
      <c r="V1746" t="s">
        <v>35</v>
      </c>
      <c r="W1746" s="1">
        <v>39373</v>
      </c>
      <c r="X1746">
        <v>20071018</v>
      </c>
      <c r="Y1746">
        <v>0.95718000000000003</v>
      </c>
      <c r="AB1746">
        <v>1.3717386655260899</v>
      </c>
      <c r="AI1746" s="2">
        <f t="shared" si="108"/>
        <v>39373</v>
      </c>
      <c r="AJ1746">
        <f t="shared" si="109"/>
        <v>7.1715902000000114</v>
      </c>
      <c r="AK1746">
        <f t="shared" si="110"/>
        <v>7.1715902000000114</v>
      </c>
      <c r="AL1746" s="3">
        <f>Sheet2!$Q$35</f>
        <v>10.235623914817568</v>
      </c>
      <c r="AM1746" s="3">
        <f>Sheet2!$Q$37</f>
        <v>7.8277745832156471</v>
      </c>
      <c r="AN1746" s="3">
        <f>Sheet2!$Q$39</f>
        <v>3.8789864960000009</v>
      </c>
      <c r="AU1746">
        <f t="shared" si="111"/>
        <v>5.1055201522648745E-2</v>
      </c>
      <c r="AV1746">
        <f>VLOOKUP(AI1746,Sheet3!C1778:F5069,4,FALSE)</f>
        <v>16.280528612469354</v>
      </c>
    </row>
    <row r="1747" spans="1:48">
      <c r="A1747">
        <v>15884480</v>
      </c>
      <c r="B1747">
        <v>110</v>
      </c>
      <c r="C1747" t="s">
        <v>164</v>
      </c>
      <c r="D1747">
        <v>0</v>
      </c>
      <c r="E1747" t="s">
        <v>165</v>
      </c>
      <c r="F1747" t="s">
        <v>34</v>
      </c>
      <c r="G1747" t="s">
        <v>166</v>
      </c>
      <c r="H1747">
        <v>1</v>
      </c>
      <c r="I1747">
        <v>18.62</v>
      </c>
      <c r="J1747">
        <v>20.71</v>
      </c>
      <c r="K1747">
        <v>9.3490000000000002</v>
      </c>
      <c r="L1747">
        <v>11.439</v>
      </c>
      <c r="M1747">
        <v>36848</v>
      </c>
      <c r="N1747" t="s">
        <v>167</v>
      </c>
      <c r="P1747">
        <v>2.2869999999999999</v>
      </c>
      <c r="V1747" t="s">
        <v>35</v>
      </c>
      <c r="W1747" s="1">
        <v>39374</v>
      </c>
      <c r="X1747">
        <v>20071019</v>
      </c>
      <c r="Y1747">
        <v>0.95726</v>
      </c>
      <c r="AB1747">
        <v>1.3674615055603101</v>
      </c>
      <c r="AI1747" s="2">
        <f t="shared" si="108"/>
        <v>39374</v>
      </c>
      <c r="AJ1747">
        <f t="shared" si="109"/>
        <v>7.1648614000000066</v>
      </c>
      <c r="AK1747">
        <f t="shared" si="110"/>
        <v>7.1648614000000066</v>
      </c>
      <c r="AL1747" s="3">
        <f>Sheet2!$Q$35</f>
        <v>10.235623914817568</v>
      </c>
      <c r="AM1747" s="3">
        <f>Sheet2!$Q$37</f>
        <v>7.8277745832156471</v>
      </c>
      <c r="AN1747" s="3">
        <f>Sheet2!$Q$39</f>
        <v>3.8789864960000009</v>
      </c>
      <c r="AU1747">
        <f t="shared" si="111"/>
        <v>5.1007298584747202E-2</v>
      </c>
      <c r="AV1747">
        <f>VLOOKUP(AI1747,Sheet3!C1779:F5070,4,FALSE)</f>
        <v>19.015204001683092</v>
      </c>
    </row>
    <row r="1748" spans="1:48">
      <c r="A1748">
        <v>15939911</v>
      </c>
      <c r="B1748">
        <v>110</v>
      </c>
      <c r="C1748" t="s">
        <v>164</v>
      </c>
      <c r="D1748">
        <v>0</v>
      </c>
      <c r="E1748" t="s">
        <v>165</v>
      </c>
      <c r="F1748" t="s">
        <v>34</v>
      </c>
      <c r="G1748" t="s">
        <v>166</v>
      </c>
      <c r="H1748">
        <v>1</v>
      </c>
      <c r="I1748">
        <v>18.62</v>
      </c>
      <c r="J1748">
        <v>20.71</v>
      </c>
      <c r="K1748">
        <v>9.3490000000000002</v>
      </c>
      <c r="L1748">
        <v>11.439</v>
      </c>
      <c r="M1748">
        <v>36848</v>
      </c>
      <c r="N1748" t="s">
        <v>167</v>
      </c>
      <c r="P1748">
        <v>2.2869999999999999</v>
      </c>
      <c r="V1748" t="s">
        <v>35</v>
      </c>
      <c r="W1748" s="1">
        <v>39375</v>
      </c>
      <c r="X1748">
        <v>20071020</v>
      </c>
      <c r="Y1748">
        <v>0.95679000000000003</v>
      </c>
      <c r="AB1748">
        <v>1.3925898203592799</v>
      </c>
      <c r="AI1748" s="2">
        <f t="shared" si="108"/>
        <v>39375</v>
      </c>
      <c r="AJ1748">
        <f t="shared" si="109"/>
        <v>7.2043931000000043</v>
      </c>
      <c r="AK1748">
        <f t="shared" si="110"/>
        <v>7.2043931000000043</v>
      </c>
      <c r="AL1748" s="3">
        <f>Sheet2!$Q$35</f>
        <v>10.235623914817568</v>
      </c>
      <c r="AM1748" s="3">
        <f>Sheet2!$Q$37</f>
        <v>7.8277745832156471</v>
      </c>
      <c r="AN1748" s="3">
        <f>Sheet2!$Q$39</f>
        <v>3.8789864960000009</v>
      </c>
      <c r="AU1748">
        <f t="shared" si="111"/>
        <v>5.1288728344918502E-2</v>
      </c>
      <c r="AV1748">
        <f>VLOOKUP(AI1748,Sheet3!C1780:F5071,4,FALSE)</f>
        <v>23.57771941788425</v>
      </c>
    </row>
    <row r="1749" spans="1:48">
      <c r="A1749">
        <v>15986863</v>
      </c>
      <c r="B1749">
        <v>110</v>
      </c>
      <c r="C1749" t="s">
        <v>164</v>
      </c>
      <c r="D1749">
        <v>0</v>
      </c>
      <c r="E1749" t="s">
        <v>165</v>
      </c>
      <c r="F1749" t="s">
        <v>34</v>
      </c>
      <c r="G1749" t="s">
        <v>166</v>
      </c>
      <c r="H1749">
        <v>1</v>
      </c>
      <c r="I1749">
        <v>18.62</v>
      </c>
      <c r="J1749">
        <v>20.71</v>
      </c>
      <c r="K1749">
        <v>9.3490000000000002</v>
      </c>
      <c r="L1749">
        <v>11.439</v>
      </c>
      <c r="M1749">
        <v>36848</v>
      </c>
      <c r="N1749" t="s">
        <v>167</v>
      </c>
      <c r="P1749">
        <v>2.2869999999999999</v>
      </c>
      <c r="V1749" t="s">
        <v>35</v>
      </c>
      <c r="W1749" s="1">
        <v>39376</v>
      </c>
      <c r="X1749">
        <v>20071021</v>
      </c>
      <c r="Y1749">
        <v>0.95627600000000001</v>
      </c>
      <c r="AB1749">
        <v>1.4200705731394301</v>
      </c>
      <c r="AI1749" s="2">
        <f t="shared" si="108"/>
        <v>39376</v>
      </c>
      <c r="AJ1749">
        <f t="shared" si="109"/>
        <v>7.2476256400000096</v>
      </c>
      <c r="AK1749">
        <f t="shared" si="110"/>
        <v>7.2476256400000096</v>
      </c>
      <c r="AL1749" s="3">
        <f>Sheet2!$Q$35</f>
        <v>10.235623914817568</v>
      </c>
      <c r="AM1749" s="3">
        <f>Sheet2!$Q$37</f>
        <v>7.8277745832156471</v>
      </c>
      <c r="AN1749" s="3">
        <f>Sheet2!$Q$39</f>
        <v>3.8789864960000009</v>
      </c>
      <c r="AU1749">
        <f t="shared" si="111"/>
        <v>5.159650472093566E-2</v>
      </c>
      <c r="AV1749">
        <f>VLOOKUP(AI1749,Sheet3!C1781:F5072,4,FALSE)</f>
        <v>28.558229258861601</v>
      </c>
    </row>
    <row r="1750" spans="1:48">
      <c r="A1750">
        <v>16047709</v>
      </c>
      <c r="B1750">
        <v>110</v>
      </c>
      <c r="C1750" t="s">
        <v>164</v>
      </c>
      <c r="D1750">
        <v>0</v>
      </c>
      <c r="E1750" t="s">
        <v>165</v>
      </c>
      <c r="F1750" t="s">
        <v>34</v>
      </c>
      <c r="G1750" t="s">
        <v>166</v>
      </c>
      <c r="H1750">
        <v>1</v>
      </c>
      <c r="I1750">
        <v>18.62</v>
      </c>
      <c r="J1750">
        <v>20.71</v>
      </c>
      <c r="K1750">
        <v>9.3490000000000002</v>
      </c>
      <c r="L1750">
        <v>11.439</v>
      </c>
      <c r="M1750">
        <v>36848</v>
      </c>
      <c r="N1750" t="s">
        <v>167</v>
      </c>
      <c r="P1750">
        <v>2.2869999999999999</v>
      </c>
      <c r="V1750" t="s">
        <v>35</v>
      </c>
      <c r="W1750" s="1">
        <v>39377</v>
      </c>
      <c r="X1750">
        <v>20071022</v>
      </c>
      <c r="Y1750">
        <v>0.95662400000000003</v>
      </c>
      <c r="AB1750">
        <v>1.40146492728828</v>
      </c>
      <c r="AI1750" s="2">
        <f t="shared" si="108"/>
        <v>39377</v>
      </c>
      <c r="AJ1750">
        <f t="shared" si="109"/>
        <v>7.2183553600000039</v>
      </c>
      <c r="AK1750">
        <f t="shared" si="110"/>
        <v>7.2183553600000039</v>
      </c>
      <c r="AL1750" s="3">
        <f>Sheet2!$Q$35</f>
        <v>10.235623914817568</v>
      </c>
      <c r="AM1750" s="3">
        <f>Sheet2!$Q$37</f>
        <v>7.8277745832156471</v>
      </c>
      <c r="AN1750" s="3">
        <f>Sheet2!$Q$39</f>
        <v>3.8789864960000009</v>
      </c>
      <c r="AU1750">
        <f t="shared" si="111"/>
        <v>5.1388126941064101E-2</v>
      </c>
      <c r="AV1750">
        <f>VLOOKUP(AI1750,Sheet3!C1782:F5073,4,FALSE)</f>
        <v>31.725068375386321</v>
      </c>
    </row>
    <row r="1751" spans="1:48">
      <c r="A1751">
        <v>16117049</v>
      </c>
      <c r="B1751">
        <v>110</v>
      </c>
      <c r="C1751" t="s">
        <v>164</v>
      </c>
      <c r="D1751">
        <v>0</v>
      </c>
      <c r="E1751" t="s">
        <v>165</v>
      </c>
      <c r="F1751" t="s">
        <v>34</v>
      </c>
      <c r="G1751" t="s">
        <v>166</v>
      </c>
      <c r="H1751">
        <v>1</v>
      </c>
      <c r="I1751">
        <v>18.62</v>
      </c>
      <c r="J1751">
        <v>20.71</v>
      </c>
      <c r="K1751">
        <v>9.3490000000000002</v>
      </c>
      <c r="L1751">
        <v>11.439</v>
      </c>
      <c r="M1751">
        <v>36848</v>
      </c>
      <c r="N1751" t="s">
        <v>167</v>
      </c>
      <c r="P1751">
        <v>2.2869999999999999</v>
      </c>
      <c r="V1751" t="s">
        <v>35</v>
      </c>
      <c r="W1751" s="1">
        <v>39378</v>
      </c>
      <c r="X1751">
        <v>20071023</v>
      </c>
      <c r="Y1751">
        <v>0.95770999999999995</v>
      </c>
      <c r="AB1751">
        <v>1.34340248075278</v>
      </c>
      <c r="AI1751" s="2">
        <f t="shared" si="108"/>
        <v>39378</v>
      </c>
      <c r="AJ1751">
        <f t="shared" si="109"/>
        <v>7.1270119000000136</v>
      </c>
      <c r="AK1751">
        <f t="shared" si="110"/>
        <v>7.1270119000000136</v>
      </c>
      <c r="AL1751" s="3">
        <f>Sheet2!$Q$35</f>
        <v>10.235623914817568</v>
      </c>
      <c r="AM1751" s="3">
        <f>Sheet2!$Q$37</f>
        <v>7.8277745832156471</v>
      </c>
      <c r="AN1751" s="3">
        <f>Sheet2!$Q$39</f>
        <v>3.8789864960000009</v>
      </c>
      <c r="AU1751">
        <f t="shared" si="111"/>
        <v>5.0737844559051323E-2</v>
      </c>
      <c r="AV1751">
        <f>VLOOKUP(AI1751,Sheet3!C1783:F5074,4,FALSE)</f>
        <v>32.235163266638622</v>
      </c>
    </row>
    <row r="1752" spans="1:48">
      <c r="A1752">
        <v>16169183</v>
      </c>
      <c r="B1752">
        <v>110</v>
      </c>
      <c r="C1752" t="s">
        <v>164</v>
      </c>
      <c r="D1752">
        <v>0</v>
      </c>
      <c r="E1752" t="s">
        <v>165</v>
      </c>
      <c r="F1752" t="s">
        <v>34</v>
      </c>
      <c r="G1752" t="s">
        <v>166</v>
      </c>
      <c r="H1752">
        <v>1</v>
      </c>
      <c r="I1752">
        <v>18.62</v>
      </c>
      <c r="J1752">
        <v>20.71</v>
      </c>
      <c r="K1752">
        <v>9.3490000000000002</v>
      </c>
      <c r="L1752">
        <v>11.439</v>
      </c>
      <c r="M1752">
        <v>36848</v>
      </c>
      <c r="N1752" t="s">
        <v>167</v>
      </c>
      <c r="P1752">
        <v>2.2869999999999999</v>
      </c>
      <c r="V1752" t="s">
        <v>35</v>
      </c>
      <c r="W1752" s="1">
        <v>39379</v>
      </c>
      <c r="X1752">
        <v>20071024</v>
      </c>
      <c r="Y1752">
        <v>0.95880100000000001</v>
      </c>
      <c r="AB1752">
        <v>1.2850727117194201</v>
      </c>
      <c r="AI1752" s="2">
        <f t="shared" si="108"/>
        <v>39379</v>
      </c>
      <c r="AJ1752">
        <f t="shared" si="109"/>
        <v>7.0352478900000079</v>
      </c>
      <c r="AK1752">
        <f t="shared" si="110"/>
        <v>7.0352478900000079</v>
      </c>
      <c r="AL1752" s="3">
        <f>Sheet2!$Q$35</f>
        <v>10.235623914817568</v>
      </c>
      <c r="AM1752" s="3">
        <f>Sheet2!$Q$37</f>
        <v>7.8277745832156471</v>
      </c>
      <c r="AN1752" s="3">
        <f>Sheet2!$Q$39</f>
        <v>3.8789864960000009</v>
      </c>
      <c r="AU1752">
        <f t="shared" si="111"/>
        <v>5.0084568243419593E-2</v>
      </c>
      <c r="AV1752">
        <f>VLOOKUP(AI1752,Sheet3!C1784:F5075,4,FALSE)</f>
        <v>31.385005114551451</v>
      </c>
    </row>
    <row r="1753" spans="1:48">
      <c r="A1753">
        <v>16226270</v>
      </c>
      <c r="B1753">
        <v>110</v>
      </c>
      <c r="C1753" t="s">
        <v>164</v>
      </c>
      <c r="D1753">
        <v>0</v>
      </c>
      <c r="E1753" t="s">
        <v>165</v>
      </c>
      <c r="F1753" t="s">
        <v>34</v>
      </c>
      <c r="G1753" t="s">
        <v>166</v>
      </c>
      <c r="H1753">
        <v>1</v>
      </c>
      <c r="I1753">
        <v>18.62</v>
      </c>
      <c r="J1753">
        <v>20.71</v>
      </c>
      <c r="K1753">
        <v>9.3490000000000002</v>
      </c>
      <c r="L1753">
        <v>11.439</v>
      </c>
      <c r="M1753">
        <v>36848</v>
      </c>
      <c r="N1753" t="s">
        <v>167</v>
      </c>
      <c r="P1753">
        <v>2.2869999999999999</v>
      </c>
      <c r="V1753" t="s">
        <v>35</v>
      </c>
      <c r="W1753" s="1">
        <v>39380</v>
      </c>
      <c r="X1753">
        <v>20071025</v>
      </c>
      <c r="Y1753">
        <v>0.95928199999999997</v>
      </c>
      <c r="AB1753">
        <v>1.25935628742515</v>
      </c>
      <c r="AI1753" s="2">
        <f t="shared" si="108"/>
        <v>39380</v>
      </c>
      <c r="AJ1753">
        <f t="shared" si="109"/>
        <v>6.9947909800000048</v>
      </c>
      <c r="AK1753">
        <f t="shared" si="110"/>
        <v>6.9947909800000048</v>
      </c>
      <c r="AL1753" s="3">
        <f>Sheet2!$Q$35</f>
        <v>10.235623914817568</v>
      </c>
      <c r="AM1753" s="3">
        <f>Sheet2!$Q$37</f>
        <v>7.8277745832156471</v>
      </c>
      <c r="AN1753" s="3">
        <f>Sheet2!$Q$39</f>
        <v>3.8789864960000009</v>
      </c>
      <c r="AU1753">
        <f t="shared" si="111"/>
        <v>4.9796551829286807E-2</v>
      </c>
      <c r="AV1753">
        <f>VLOOKUP(AI1753,Sheet3!C1785:F5076,4,FALSE)</f>
        <v>32.235163266638622</v>
      </c>
    </row>
    <row r="1754" spans="1:48">
      <c r="A1754">
        <v>16287762</v>
      </c>
      <c r="B1754">
        <v>110</v>
      </c>
      <c r="C1754" t="s">
        <v>164</v>
      </c>
      <c r="D1754">
        <v>0</v>
      </c>
      <c r="E1754" t="s">
        <v>165</v>
      </c>
      <c r="F1754" t="s">
        <v>34</v>
      </c>
      <c r="G1754" t="s">
        <v>166</v>
      </c>
      <c r="H1754">
        <v>1</v>
      </c>
      <c r="I1754">
        <v>18.62</v>
      </c>
      <c r="J1754">
        <v>20.71</v>
      </c>
      <c r="K1754">
        <v>9.3490000000000002</v>
      </c>
      <c r="L1754">
        <v>11.439</v>
      </c>
      <c r="M1754">
        <v>36848</v>
      </c>
      <c r="N1754" t="s">
        <v>167</v>
      </c>
      <c r="P1754">
        <v>2.2869999999999999</v>
      </c>
      <c r="V1754" t="s">
        <v>35</v>
      </c>
      <c r="W1754" s="1">
        <v>39381</v>
      </c>
      <c r="X1754">
        <v>20071026</v>
      </c>
      <c r="Y1754">
        <v>0.96156900000000001</v>
      </c>
      <c r="AB1754">
        <v>1.1370829769033299</v>
      </c>
      <c r="AI1754" s="2">
        <f t="shared" si="108"/>
        <v>39381</v>
      </c>
      <c r="AJ1754">
        <f t="shared" si="109"/>
        <v>6.8024314100000112</v>
      </c>
      <c r="AK1754">
        <f t="shared" si="110"/>
        <v>6.8024314100000112</v>
      </c>
      <c r="AL1754" s="3">
        <f>Sheet2!$Q$35</f>
        <v>10.235623914817568</v>
      </c>
      <c r="AM1754" s="3">
        <f>Sheet2!$Q$37</f>
        <v>7.8277745832156471</v>
      </c>
      <c r="AN1754" s="3">
        <f>Sheet2!$Q$39</f>
        <v>3.8789864960000009</v>
      </c>
      <c r="AU1754">
        <f t="shared" si="111"/>
        <v>4.8427126592027747E-2</v>
      </c>
      <c r="AV1754">
        <f>VLOOKUP(AI1754,Sheet3!C1786:F5077,4,FALSE)</f>
        <v>35.352409824291591</v>
      </c>
    </row>
    <row r="1755" spans="1:48">
      <c r="A1755">
        <v>16342164</v>
      </c>
      <c r="B1755">
        <v>110</v>
      </c>
      <c r="C1755" t="s">
        <v>164</v>
      </c>
      <c r="D1755">
        <v>0</v>
      </c>
      <c r="E1755" t="s">
        <v>165</v>
      </c>
      <c r="F1755" t="s">
        <v>34</v>
      </c>
      <c r="G1755" t="s">
        <v>166</v>
      </c>
      <c r="H1755">
        <v>1</v>
      </c>
      <c r="I1755">
        <v>18.62</v>
      </c>
      <c r="J1755">
        <v>20.71</v>
      </c>
      <c r="K1755">
        <v>9.3490000000000002</v>
      </c>
      <c r="L1755">
        <v>11.439</v>
      </c>
      <c r="M1755">
        <v>36848</v>
      </c>
      <c r="N1755" t="s">
        <v>167</v>
      </c>
      <c r="P1755">
        <v>2.2869999999999999</v>
      </c>
      <c r="V1755" t="s">
        <v>35</v>
      </c>
      <c r="W1755" s="1">
        <v>39382</v>
      </c>
      <c r="X1755">
        <v>20071027</v>
      </c>
      <c r="Y1755">
        <v>0.96194800000000003</v>
      </c>
      <c r="AB1755">
        <v>1.1168199315654399</v>
      </c>
      <c r="AI1755" s="2">
        <f t="shared" si="108"/>
        <v>39382</v>
      </c>
      <c r="AJ1755">
        <f t="shared" si="109"/>
        <v>6.7705537200000094</v>
      </c>
      <c r="AK1755">
        <f t="shared" si="110"/>
        <v>6.7705537200000094</v>
      </c>
      <c r="AL1755" s="3">
        <f>Sheet2!$Q$35</f>
        <v>10.235623914817568</v>
      </c>
      <c r="AM1755" s="3">
        <f>Sheet2!$Q$37</f>
        <v>7.8277745832156471</v>
      </c>
      <c r="AN1755" s="3">
        <f>Sheet2!$Q$39</f>
        <v>3.8789864960000009</v>
      </c>
      <c r="AU1755">
        <f t="shared" si="111"/>
        <v>4.8200186423719392E-2</v>
      </c>
      <c r="AV1755">
        <f>VLOOKUP(AI1755,Sheet3!C1787:F5078,4,FALSE)</f>
        <v>37.265265666487728</v>
      </c>
    </row>
    <row r="1756" spans="1:48">
      <c r="A1756">
        <v>16374625</v>
      </c>
      <c r="B1756">
        <v>110</v>
      </c>
      <c r="C1756" t="s">
        <v>164</v>
      </c>
      <c r="D1756">
        <v>0</v>
      </c>
      <c r="E1756" t="s">
        <v>165</v>
      </c>
      <c r="F1756" t="s">
        <v>34</v>
      </c>
      <c r="G1756" t="s">
        <v>166</v>
      </c>
      <c r="H1756">
        <v>1</v>
      </c>
      <c r="I1756">
        <v>18.62</v>
      </c>
      <c r="J1756">
        <v>20.71</v>
      </c>
      <c r="K1756">
        <v>9.3490000000000002</v>
      </c>
      <c r="L1756">
        <v>11.439</v>
      </c>
      <c r="M1756">
        <v>36848</v>
      </c>
      <c r="N1756" t="s">
        <v>167</v>
      </c>
      <c r="P1756">
        <v>2.2869999999999999</v>
      </c>
      <c r="V1756" t="s">
        <v>35</v>
      </c>
      <c r="W1756" s="1">
        <v>39383</v>
      </c>
      <c r="X1756">
        <v>20071028</v>
      </c>
      <c r="Y1756">
        <v>0.96508899999999997</v>
      </c>
      <c r="AB1756">
        <v>0.94888793840889596</v>
      </c>
      <c r="AI1756" s="2">
        <f t="shared" si="108"/>
        <v>39383</v>
      </c>
      <c r="AJ1756">
        <f t="shared" si="109"/>
        <v>6.5063642100000152</v>
      </c>
      <c r="AK1756">
        <f t="shared" si="110"/>
        <v>6.5063642100000152</v>
      </c>
      <c r="AL1756" s="3">
        <f>Sheet2!$Q$35</f>
        <v>10.235623914817568</v>
      </c>
      <c r="AM1756" s="3">
        <f>Sheet2!$Q$37</f>
        <v>7.8277745832156471</v>
      </c>
      <c r="AN1756" s="3">
        <f>Sheet2!$Q$39</f>
        <v>3.8789864960000009</v>
      </c>
      <c r="AU1756">
        <f t="shared" si="111"/>
        <v>4.6319397324361827E-2</v>
      </c>
      <c r="AV1756">
        <f>VLOOKUP(AI1756,Sheet3!C1788:F5079,4,FALSE)</f>
        <v>37.548651717183454</v>
      </c>
    </row>
    <row r="1757" spans="1:48">
      <c r="A1757">
        <v>16423545</v>
      </c>
      <c r="B1757">
        <v>110</v>
      </c>
      <c r="C1757" t="s">
        <v>164</v>
      </c>
      <c r="D1757">
        <v>0</v>
      </c>
      <c r="E1757" t="s">
        <v>165</v>
      </c>
      <c r="F1757" t="s">
        <v>34</v>
      </c>
      <c r="G1757" t="s">
        <v>166</v>
      </c>
      <c r="H1757">
        <v>1</v>
      </c>
      <c r="I1757">
        <v>18.62</v>
      </c>
      <c r="J1757">
        <v>20.71</v>
      </c>
      <c r="K1757">
        <v>9.3490000000000002</v>
      </c>
      <c r="L1757">
        <v>11.439</v>
      </c>
      <c r="M1757">
        <v>36848</v>
      </c>
      <c r="N1757" t="s">
        <v>167</v>
      </c>
      <c r="P1757">
        <v>2.2869999999999999</v>
      </c>
      <c r="V1757" t="s">
        <v>35</v>
      </c>
      <c r="W1757" s="1">
        <v>39384</v>
      </c>
      <c r="X1757">
        <v>20071029</v>
      </c>
      <c r="Y1757">
        <v>0.96761200000000003</v>
      </c>
      <c r="AB1757">
        <v>0.81399700598802005</v>
      </c>
      <c r="AI1757" s="2">
        <f t="shared" si="108"/>
        <v>39384</v>
      </c>
      <c r="AJ1757">
        <f t="shared" si="109"/>
        <v>6.2941546800000054</v>
      </c>
      <c r="AK1757">
        <f t="shared" si="110"/>
        <v>6.2941546800000054</v>
      </c>
      <c r="AL1757" s="3">
        <f>Sheet2!$Q$35</f>
        <v>10.235623914817568</v>
      </c>
      <c r="AM1757" s="3">
        <f>Sheet2!$Q$37</f>
        <v>7.8277745832156471</v>
      </c>
      <c r="AN1757" s="3">
        <f>Sheet2!$Q$39</f>
        <v>3.8789864960000009</v>
      </c>
      <c r="AU1757">
        <f t="shared" si="111"/>
        <v>4.4808658420293239E-2</v>
      </c>
      <c r="AV1757">
        <f>VLOOKUP(AI1757,Sheet3!C1789:F5080,4,FALSE)</f>
        <v>34.998177260921935</v>
      </c>
    </row>
    <row r="1758" spans="1:48">
      <c r="A1758">
        <v>16468288</v>
      </c>
      <c r="B1758">
        <v>110</v>
      </c>
      <c r="C1758" t="s">
        <v>164</v>
      </c>
      <c r="D1758">
        <v>0</v>
      </c>
      <c r="E1758" t="s">
        <v>165</v>
      </c>
      <c r="F1758" t="s">
        <v>34</v>
      </c>
      <c r="G1758" t="s">
        <v>166</v>
      </c>
      <c r="H1758">
        <v>1</v>
      </c>
      <c r="I1758">
        <v>18.62</v>
      </c>
      <c r="J1758">
        <v>20.71</v>
      </c>
      <c r="K1758">
        <v>9.3490000000000002</v>
      </c>
      <c r="L1758">
        <v>11.439</v>
      </c>
      <c r="M1758">
        <v>36848</v>
      </c>
      <c r="N1758" t="s">
        <v>167</v>
      </c>
      <c r="P1758">
        <v>2.2869999999999999</v>
      </c>
      <c r="V1758" t="s">
        <v>35</v>
      </c>
      <c r="W1758" s="1">
        <v>39385</v>
      </c>
      <c r="X1758">
        <v>20071030</v>
      </c>
      <c r="Y1758">
        <v>0.96803399999999995</v>
      </c>
      <c r="AB1758">
        <v>0.79143498716852101</v>
      </c>
      <c r="AI1758" s="2">
        <f t="shared" si="108"/>
        <v>39385</v>
      </c>
      <c r="AJ1758">
        <f t="shared" si="109"/>
        <v>6.2586602600000134</v>
      </c>
      <c r="AK1758">
        <f t="shared" si="110"/>
        <v>6.2586602600000134</v>
      </c>
      <c r="AL1758" s="3">
        <f>Sheet2!$Q$35</f>
        <v>10.235623914817568</v>
      </c>
      <c r="AM1758" s="3">
        <f>Sheet2!$Q$37</f>
        <v>7.8277745832156471</v>
      </c>
      <c r="AN1758" s="3">
        <f>Sheet2!$Q$39</f>
        <v>3.8789864960000009</v>
      </c>
      <c r="AU1758">
        <f t="shared" si="111"/>
        <v>4.4555970422862891E-2</v>
      </c>
      <c r="AV1758">
        <f>VLOOKUP(AI1758,Sheet3!C1790:F5081,4,FALSE)</f>
        <v>30.981179992310043</v>
      </c>
    </row>
    <row r="1759" spans="1:48">
      <c r="A1759">
        <v>16512047</v>
      </c>
      <c r="B1759">
        <v>110</v>
      </c>
      <c r="C1759" t="s">
        <v>164</v>
      </c>
      <c r="D1759">
        <v>0</v>
      </c>
      <c r="E1759" t="s">
        <v>165</v>
      </c>
      <c r="F1759" t="s">
        <v>34</v>
      </c>
      <c r="G1759" t="s">
        <v>166</v>
      </c>
      <c r="H1759">
        <v>1</v>
      </c>
      <c r="I1759">
        <v>18.62</v>
      </c>
      <c r="J1759">
        <v>20.71</v>
      </c>
      <c r="K1759">
        <v>9.3490000000000002</v>
      </c>
      <c r="L1759">
        <v>11.439</v>
      </c>
      <c r="M1759">
        <v>36848</v>
      </c>
      <c r="N1759" t="s">
        <v>167</v>
      </c>
      <c r="P1759">
        <v>2.2869999999999999</v>
      </c>
      <c r="V1759" t="s">
        <v>35</v>
      </c>
      <c r="W1759" s="1">
        <v>39386</v>
      </c>
      <c r="X1759">
        <v>20071031</v>
      </c>
      <c r="Y1759">
        <v>0.96340999999999999</v>
      </c>
      <c r="AB1759">
        <v>1.0386548331907599</v>
      </c>
      <c r="AI1759" s="2">
        <f t="shared" si="108"/>
        <v>39386</v>
      </c>
      <c r="AJ1759">
        <f t="shared" si="109"/>
        <v>6.6475849000000125</v>
      </c>
      <c r="AK1759">
        <f t="shared" si="110"/>
        <v>6.6475849000000125</v>
      </c>
      <c r="AL1759" s="3">
        <f>Sheet2!$Q$35</f>
        <v>10.235623914817568</v>
      </c>
      <c r="AM1759" s="3">
        <f>Sheet2!$Q$37</f>
        <v>7.8277745832156471</v>
      </c>
      <c r="AN1759" s="3">
        <f>Sheet2!$Q$39</f>
        <v>3.8789864960000009</v>
      </c>
      <c r="AU1759">
        <f t="shared" si="111"/>
        <v>4.7324760233569525E-2</v>
      </c>
      <c r="AV1759">
        <f>VLOOKUP(AI1759,Sheet3!C1791:F5082,4,FALSE)</f>
        <v>28.267758556898485</v>
      </c>
    </row>
    <row r="1760" spans="1:48">
      <c r="A1760">
        <v>16556677</v>
      </c>
      <c r="B1760">
        <v>110</v>
      </c>
      <c r="C1760" t="s">
        <v>164</v>
      </c>
      <c r="D1760">
        <v>0</v>
      </c>
      <c r="E1760" t="s">
        <v>165</v>
      </c>
      <c r="F1760" t="s">
        <v>34</v>
      </c>
      <c r="G1760" t="s">
        <v>166</v>
      </c>
      <c r="H1760">
        <v>1</v>
      </c>
      <c r="I1760">
        <v>18.62</v>
      </c>
      <c r="J1760">
        <v>20.71</v>
      </c>
      <c r="K1760">
        <v>9.3490000000000002</v>
      </c>
      <c r="L1760">
        <v>11.439</v>
      </c>
      <c r="M1760">
        <v>36848</v>
      </c>
      <c r="N1760" t="s">
        <v>167</v>
      </c>
      <c r="P1760">
        <v>2.2869999999999999</v>
      </c>
      <c r="V1760" t="s">
        <v>35</v>
      </c>
      <c r="W1760" s="1">
        <v>39387</v>
      </c>
      <c r="X1760">
        <v>20071101</v>
      </c>
      <c r="Y1760">
        <v>0.96438199999999996</v>
      </c>
      <c r="AB1760">
        <v>0.98668733960650101</v>
      </c>
      <c r="AI1760" s="2">
        <f t="shared" si="108"/>
        <v>39387</v>
      </c>
      <c r="AJ1760">
        <f t="shared" si="109"/>
        <v>6.5658299800000037</v>
      </c>
      <c r="AK1760">
        <f t="shared" si="110"/>
        <v>6.5658299800000037</v>
      </c>
      <c r="AL1760" s="3">
        <f>Sheet2!$Q$35</f>
        <v>10.235623914817568</v>
      </c>
      <c r="AM1760" s="3">
        <f>Sheet2!$Q$37</f>
        <v>7.8277745832156471</v>
      </c>
      <c r="AN1760" s="3">
        <f>Sheet2!$Q$39</f>
        <v>3.8789864960000009</v>
      </c>
      <c r="AU1760">
        <f t="shared" si="111"/>
        <v>4.6742739538066243E-2</v>
      </c>
      <c r="AV1760">
        <f>VLOOKUP(AI1760,Sheet3!C1792:F5083,4,FALSE)</f>
        <v>26.404495273574099</v>
      </c>
    </row>
    <row r="1761" spans="1:48">
      <c r="A1761">
        <v>16600361</v>
      </c>
      <c r="B1761">
        <v>110</v>
      </c>
      <c r="C1761" t="s">
        <v>164</v>
      </c>
      <c r="D1761">
        <v>0</v>
      </c>
      <c r="E1761" t="s">
        <v>165</v>
      </c>
      <c r="F1761" t="s">
        <v>34</v>
      </c>
      <c r="G1761" t="s">
        <v>166</v>
      </c>
      <c r="H1761">
        <v>1</v>
      </c>
      <c r="I1761">
        <v>18.62</v>
      </c>
      <c r="J1761">
        <v>20.71</v>
      </c>
      <c r="K1761">
        <v>9.3490000000000002</v>
      </c>
      <c r="L1761">
        <v>11.439</v>
      </c>
      <c r="M1761">
        <v>36848</v>
      </c>
      <c r="N1761" t="s">
        <v>167</v>
      </c>
      <c r="P1761">
        <v>2.2869999999999999</v>
      </c>
      <c r="V1761" t="s">
        <v>35</v>
      </c>
      <c r="W1761" s="1">
        <v>39388</v>
      </c>
      <c r="X1761">
        <v>20071102</v>
      </c>
      <c r="Y1761">
        <v>0.96475500000000003</v>
      </c>
      <c r="AB1761">
        <v>0.96674508126603598</v>
      </c>
      <c r="AI1761" s="2">
        <f t="shared" si="108"/>
        <v>39388</v>
      </c>
      <c r="AJ1761">
        <f t="shared" si="109"/>
        <v>6.5344569500000063</v>
      </c>
      <c r="AK1761">
        <f t="shared" si="110"/>
        <v>6.5344569500000063</v>
      </c>
      <c r="AL1761" s="3">
        <f>Sheet2!$Q$35</f>
        <v>10.235623914817568</v>
      </c>
      <c r="AM1761" s="3">
        <f>Sheet2!$Q$37</f>
        <v>7.8277745832156471</v>
      </c>
      <c r="AN1761" s="3">
        <f>Sheet2!$Q$39</f>
        <v>3.8789864960000009</v>
      </c>
      <c r="AU1761">
        <f t="shared" si="111"/>
        <v>4.6519392090100524E-2</v>
      </c>
      <c r="AV1761">
        <f>VLOOKUP(AI1761,Sheet3!C1793:F5084,4,FALSE)</f>
        <v>25.008818973897657</v>
      </c>
    </row>
    <row r="1762" spans="1:48">
      <c r="A1762">
        <v>16645077</v>
      </c>
      <c r="B1762">
        <v>110</v>
      </c>
      <c r="C1762" t="s">
        <v>164</v>
      </c>
      <c r="D1762">
        <v>0</v>
      </c>
      <c r="E1762" t="s">
        <v>165</v>
      </c>
      <c r="F1762" t="s">
        <v>34</v>
      </c>
      <c r="G1762" t="s">
        <v>166</v>
      </c>
      <c r="H1762">
        <v>1</v>
      </c>
      <c r="I1762">
        <v>18.62</v>
      </c>
      <c r="J1762">
        <v>20.71</v>
      </c>
      <c r="K1762">
        <v>9.3490000000000002</v>
      </c>
      <c r="L1762">
        <v>11.439</v>
      </c>
      <c r="M1762">
        <v>36848</v>
      </c>
      <c r="N1762" t="s">
        <v>167</v>
      </c>
      <c r="P1762">
        <v>2.2869999999999999</v>
      </c>
      <c r="V1762" t="s">
        <v>35</v>
      </c>
      <c r="W1762" s="1">
        <v>39389</v>
      </c>
      <c r="X1762">
        <v>20071103</v>
      </c>
      <c r="Y1762">
        <v>0.96457300000000001</v>
      </c>
      <c r="AB1762">
        <v>0.97647562018819201</v>
      </c>
      <c r="AI1762" s="2">
        <f t="shared" si="108"/>
        <v>39389</v>
      </c>
      <c r="AJ1762">
        <f t="shared" si="109"/>
        <v>6.5497649700000125</v>
      </c>
      <c r="AK1762">
        <f t="shared" si="110"/>
        <v>6.5497649700000125</v>
      </c>
      <c r="AL1762" s="3">
        <f>Sheet2!$Q$35</f>
        <v>10.235623914817568</v>
      </c>
      <c r="AM1762" s="3">
        <f>Sheet2!$Q$37</f>
        <v>7.8277745832156471</v>
      </c>
      <c r="AN1762" s="3">
        <f>Sheet2!$Q$39</f>
        <v>3.8789864960000009</v>
      </c>
      <c r="AU1762">
        <f t="shared" si="111"/>
        <v>4.6628371273826477E-2</v>
      </c>
      <c r="AV1762">
        <f>VLOOKUP(AI1762,Sheet3!C1794:F5085,4,FALSE)</f>
        <v>23.875274771114761</v>
      </c>
    </row>
    <row r="1763" spans="1:48">
      <c r="A1763">
        <v>16689709</v>
      </c>
      <c r="B1763">
        <v>110</v>
      </c>
      <c r="C1763" t="s">
        <v>164</v>
      </c>
      <c r="D1763">
        <v>0</v>
      </c>
      <c r="E1763" t="s">
        <v>165</v>
      </c>
      <c r="F1763" t="s">
        <v>34</v>
      </c>
      <c r="G1763" t="s">
        <v>166</v>
      </c>
      <c r="H1763">
        <v>1</v>
      </c>
      <c r="I1763">
        <v>18.62</v>
      </c>
      <c r="J1763">
        <v>20.71</v>
      </c>
      <c r="K1763">
        <v>9.3490000000000002</v>
      </c>
      <c r="L1763">
        <v>11.439</v>
      </c>
      <c r="M1763">
        <v>36848</v>
      </c>
      <c r="N1763" t="s">
        <v>167</v>
      </c>
      <c r="P1763">
        <v>2.2869999999999999</v>
      </c>
      <c r="V1763" t="s">
        <v>35</v>
      </c>
      <c r="W1763" s="1">
        <v>39390</v>
      </c>
      <c r="X1763">
        <v>20071104</v>
      </c>
      <c r="Y1763">
        <v>0.97074099999999997</v>
      </c>
      <c r="AB1763">
        <v>0.64670658682634696</v>
      </c>
      <c r="AI1763" s="2">
        <f t="shared" si="108"/>
        <v>39390</v>
      </c>
      <c r="AJ1763">
        <f t="shared" si="109"/>
        <v>6.0309744900000055</v>
      </c>
      <c r="AK1763">
        <f t="shared" si="110"/>
        <v>6.0309744900000055</v>
      </c>
      <c r="AL1763" s="3">
        <f>Sheet2!$Q$35</f>
        <v>10.235623914817568</v>
      </c>
      <c r="AM1763" s="3">
        <f>Sheet2!$Q$37</f>
        <v>7.8277745832156471</v>
      </c>
      <c r="AN1763" s="3">
        <f>Sheet2!$Q$39</f>
        <v>3.8789864960000009</v>
      </c>
      <c r="AU1763">
        <f t="shared" si="111"/>
        <v>4.2935054761620857E-2</v>
      </c>
      <c r="AV1763">
        <f>VLOOKUP(AI1763,Sheet3!C1795:F5086,4,FALSE)</f>
        <v>22.933016152551478</v>
      </c>
    </row>
    <row r="1764" spans="1:48">
      <c r="A1764">
        <v>16733468</v>
      </c>
      <c r="B1764">
        <v>110</v>
      </c>
      <c r="C1764" t="s">
        <v>164</v>
      </c>
      <c r="D1764">
        <v>0</v>
      </c>
      <c r="E1764" t="s">
        <v>165</v>
      </c>
      <c r="F1764" t="s">
        <v>34</v>
      </c>
      <c r="G1764" t="s">
        <v>166</v>
      </c>
      <c r="H1764">
        <v>1</v>
      </c>
      <c r="I1764">
        <v>18.62</v>
      </c>
      <c r="J1764">
        <v>20.71</v>
      </c>
      <c r="K1764">
        <v>9.3490000000000002</v>
      </c>
      <c r="L1764">
        <v>11.439</v>
      </c>
      <c r="M1764">
        <v>36848</v>
      </c>
      <c r="N1764" t="s">
        <v>167</v>
      </c>
      <c r="P1764">
        <v>2.2869999999999999</v>
      </c>
      <c r="V1764" t="s">
        <v>35</v>
      </c>
      <c r="W1764" s="1">
        <v>39391</v>
      </c>
      <c r="X1764">
        <v>20071105</v>
      </c>
      <c r="Y1764">
        <v>0.96965999999999997</v>
      </c>
      <c r="AB1764">
        <v>0.70450171086398605</v>
      </c>
      <c r="AI1764" s="2">
        <f t="shared" si="108"/>
        <v>39391</v>
      </c>
      <c r="AJ1764">
        <f t="shared" si="109"/>
        <v>6.1218974000000088</v>
      </c>
      <c r="AK1764">
        <f t="shared" si="110"/>
        <v>6.1218974000000088</v>
      </c>
      <c r="AL1764" s="3">
        <f>Sheet2!$Q$35</f>
        <v>10.235623914817568</v>
      </c>
      <c r="AM1764" s="3">
        <f>Sheet2!$Q$37</f>
        <v>7.8277745832156471</v>
      </c>
      <c r="AN1764" s="3">
        <f>Sheet2!$Q$39</f>
        <v>3.8789864960000009</v>
      </c>
      <c r="AU1764">
        <f t="shared" si="111"/>
        <v>4.3582343210014883E-2</v>
      </c>
      <c r="AV1764">
        <f>VLOOKUP(AI1764,Sheet3!C1796:F5087,4,FALSE)</f>
        <v>22.089942651731697</v>
      </c>
    </row>
    <row r="1765" spans="1:48">
      <c r="A1765">
        <v>16778028</v>
      </c>
      <c r="B1765">
        <v>110</v>
      </c>
      <c r="C1765" t="s">
        <v>164</v>
      </c>
      <c r="D1765">
        <v>0</v>
      </c>
      <c r="E1765" t="s">
        <v>165</v>
      </c>
      <c r="F1765" t="s">
        <v>34</v>
      </c>
      <c r="G1765" t="s">
        <v>166</v>
      </c>
      <c r="H1765">
        <v>1</v>
      </c>
      <c r="I1765">
        <v>18.62</v>
      </c>
      <c r="J1765">
        <v>20.71</v>
      </c>
      <c r="K1765">
        <v>9.3490000000000002</v>
      </c>
      <c r="L1765">
        <v>11.439</v>
      </c>
      <c r="M1765">
        <v>36848</v>
      </c>
      <c r="N1765" t="s">
        <v>167</v>
      </c>
      <c r="P1765">
        <v>2.2869999999999999</v>
      </c>
      <c r="V1765" t="s">
        <v>35</v>
      </c>
      <c r="W1765" s="1">
        <v>39392</v>
      </c>
      <c r="X1765">
        <v>20071106</v>
      </c>
      <c r="Y1765">
        <v>0.96925899999999998</v>
      </c>
      <c r="AB1765">
        <v>0.72594097519247103</v>
      </c>
      <c r="AI1765" s="2">
        <f t="shared" si="108"/>
        <v>39392</v>
      </c>
      <c r="AJ1765">
        <f t="shared" si="109"/>
        <v>6.1556255100000072</v>
      </c>
      <c r="AK1765">
        <f t="shared" si="110"/>
        <v>6.1556255100000072</v>
      </c>
      <c r="AL1765" s="3">
        <f>Sheet2!$Q$35</f>
        <v>10.235623914817568</v>
      </c>
      <c r="AM1765" s="3">
        <f>Sheet2!$Q$37</f>
        <v>7.8277745832156471</v>
      </c>
      <c r="AN1765" s="3">
        <f>Sheet2!$Q$39</f>
        <v>3.8789864960000009</v>
      </c>
      <c r="AU1765">
        <f t="shared" si="111"/>
        <v>4.3822456686246139E-2</v>
      </c>
      <c r="AV1765">
        <f>VLOOKUP(AI1765,Sheet3!C1797:F5088,4,FALSE)</f>
        <v>21.331884966120636</v>
      </c>
    </row>
    <row r="1766" spans="1:48">
      <c r="A1766">
        <v>16821816</v>
      </c>
      <c r="B1766">
        <v>110</v>
      </c>
      <c r="C1766" t="s">
        <v>164</v>
      </c>
      <c r="D1766">
        <v>0</v>
      </c>
      <c r="E1766" t="s">
        <v>165</v>
      </c>
      <c r="F1766" t="s">
        <v>34</v>
      </c>
      <c r="G1766" t="s">
        <v>166</v>
      </c>
      <c r="H1766">
        <v>1</v>
      </c>
      <c r="I1766">
        <v>18.62</v>
      </c>
      <c r="J1766">
        <v>20.71</v>
      </c>
      <c r="K1766">
        <v>9.3490000000000002</v>
      </c>
      <c r="L1766">
        <v>11.439</v>
      </c>
      <c r="M1766">
        <v>36848</v>
      </c>
      <c r="N1766" t="s">
        <v>167</v>
      </c>
      <c r="P1766">
        <v>2.2869999999999999</v>
      </c>
      <c r="V1766" t="s">
        <v>35</v>
      </c>
      <c r="W1766" s="1">
        <v>39393</v>
      </c>
      <c r="X1766">
        <v>20071107</v>
      </c>
      <c r="Y1766">
        <v>0.96940800000000005</v>
      </c>
      <c r="AB1766">
        <v>0.71797476475619704</v>
      </c>
      <c r="AI1766" s="2">
        <f t="shared" si="108"/>
        <v>39393</v>
      </c>
      <c r="AJ1766">
        <f t="shared" si="109"/>
        <v>6.1430931200000032</v>
      </c>
      <c r="AK1766">
        <f t="shared" si="110"/>
        <v>6.1430931200000032</v>
      </c>
      <c r="AL1766" s="3">
        <f>Sheet2!$Q$35</f>
        <v>10.235623914817568</v>
      </c>
      <c r="AM1766" s="3">
        <f>Sheet2!$Q$37</f>
        <v>7.8277745832156471</v>
      </c>
      <c r="AN1766" s="3">
        <f>Sheet2!$Q$39</f>
        <v>3.8789864960000009</v>
      </c>
      <c r="AU1766">
        <f t="shared" si="111"/>
        <v>4.3733237464404572E-2</v>
      </c>
      <c r="AV1766">
        <f>VLOOKUP(AI1766,Sheet3!C1798:F5089,4,FALSE)</f>
        <v>20.651758444450898</v>
      </c>
    </row>
    <row r="1767" spans="1:48">
      <c r="A1767">
        <v>16876974</v>
      </c>
      <c r="B1767">
        <v>110</v>
      </c>
      <c r="C1767" t="s">
        <v>164</v>
      </c>
      <c r="D1767">
        <v>0</v>
      </c>
      <c r="E1767" t="s">
        <v>165</v>
      </c>
      <c r="F1767" t="s">
        <v>34</v>
      </c>
      <c r="G1767" t="s">
        <v>166</v>
      </c>
      <c r="H1767">
        <v>1</v>
      </c>
      <c r="I1767">
        <v>18.62</v>
      </c>
      <c r="J1767">
        <v>20.71</v>
      </c>
      <c r="K1767">
        <v>9.3490000000000002</v>
      </c>
      <c r="L1767">
        <v>11.439</v>
      </c>
      <c r="M1767">
        <v>36848</v>
      </c>
      <c r="N1767" t="s">
        <v>167</v>
      </c>
      <c r="P1767">
        <v>2.2869999999999999</v>
      </c>
      <c r="V1767" t="s">
        <v>35</v>
      </c>
      <c r="W1767" s="1">
        <v>39394</v>
      </c>
      <c r="X1767">
        <v>20071108</v>
      </c>
      <c r="Y1767">
        <v>0.97080299999999997</v>
      </c>
      <c r="AB1767">
        <v>0.64339178785286499</v>
      </c>
      <c r="AI1767" s="2">
        <f t="shared" si="108"/>
        <v>39394</v>
      </c>
      <c r="AJ1767">
        <f t="shared" si="109"/>
        <v>6.0257596700000136</v>
      </c>
      <c r="AK1767">
        <f t="shared" si="110"/>
        <v>6.0257596700000136</v>
      </c>
      <c r="AL1767" s="3">
        <f>Sheet2!$Q$35</f>
        <v>10.235623914817568</v>
      </c>
      <c r="AM1767" s="3">
        <f>Sheet2!$Q$37</f>
        <v>7.8277745832156471</v>
      </c>
      <c r="AN1767" s="3">
        <f>Sheet2!$Q$39</f>
        <v>3.8789864960000009</v>
      </c>
      <c r="AU1767">
        <f t="shared" si="111"/>
        <v>4.289792998474725E-2</v>
      </c>
      <c r="AV1767">
        <f>VLOOKUP(AI1767,Sheet3!C1799:F5090,4,FALSE)</f>
        <v>20.084986343059452</v>
      </c>
    </row>
    <row r="1768" spans="1:48">
      <c r="A1768">
        <v>16931823</v>
      </c>
      <c r="B1768">
        <v>110</v>
      </c>
      <c r="C1768" t="s">
        <v>164</v>
      </c>
      <c r="D1768">
        <v>0</v>
      </c>
      <c r="E1768" t="s">
        <v>165</v>
      </c>
      <c r="F1768" t="s">
        <v>34</v>
      </c>
      <c r="G1768" t="s">
        <v>166</v>
      </c>
      <c r="H1768">
        <v>1</v>
      </c>
      <c r="I1768">
        <v>18.62</v>
      </c>
      <c r="J1768">
        <v>20.71</v>
      </c>
      <c r="K1768">
        <v>9.3490000000000002</v>
      </c>
      <c r="L1768">
        <v>11.439</v>
      </c>
      <c r="M1768">
        <v>36848</v>
      </c>
      <c r="N1768" t="s">
        <v>167</v>
      </c>
      <c r="P1768">
        <v>2.2869999999999999</v>
      </c>
      <c r="V1768" t="s">
        <v>35</v>
      </c>
      <c r="W1768" s="1">
        <v>39395</v>
      </c>
      <c r="X1768">
        <v>20071109</v>
      </c>
      <c r="Y1768">
        <v>0.97156299999999995</v>
      </c>
      <c r="AB1768">
        <v>0.60275876817792995</v>
      </c>
      <c r="AI1768" s="2">
        <f t="shared" si="108"/>
        <v>39395</v>
      </c>
      <c r="AJ1768">
        <f t="shared" si="109"/>
        <v>5.9618360700000181</v>
      </c>
      <c r="AK1768">
        <f t="shared" si="110"/>
        <v>5.9618360700000181</v>
      </c>
      <c r="AL1768" s="3">
        <f>Sheet2!$Q$35</f>
        <v>10.235623914817568</v>
      </c>
      <c r="AM1768" s="3">
        <f>Sheet2!$Q$37</f>
        <v>7.8277745832156471</v>
      </c>
      <c r="AN1768" s="3">
        <f>Sheet2!$Q$39</f>
        <v>3.8789864960000009</v>
      </c>
      <c r="AU1768">
        <f t="shared" si="111"/>
        <v>4.2442852074683048E-2</v>
      </c>
      <c r="AV1768">
        <f>VLOOKUP(AI1768,Sheet3!C1800:F5091,4,FALSE)</f>
        <v>19.702415174620221</v>
      </c>
    </row>
    <row r="1769" spans="1:48">
      <c r="A1769">
        <v>16987757</v>
      </c>
      <c r="B1769">
        <v>110</v>
      </c>
      <c r="C1769" t="s">
        <v>164</v>
      </c>
      <c r="D1769">
        <v>0</v>
      </c>
      <c r="E1769" t="s">
        <v>165</v>
      </c>
      <c r="F1769" t="s">
        <v>34</v>
      </c>
      <c r="G1769" t="s">
        <v>166</v>
      </c>
      <c r="H1769">
        <v>1</v>
      </c>
      <c r="I1769">
        <v>18.62</v>
      </c>
      <c r="J1769">
        <v>20.71</v>
      </c>
      <c r="K1769">
        <v>9.3490000000000002</v>
      </c>
      <c r="L1769">
        <v>11.439</v>
      </c>
      <c r="M1769">
        <v>36848</v>
      </c>
      <c r="N1769" t="s">
        <v>167</v>
      </c>
      <c r="P1769">
        <v>2.2869999999999999</v>
      </c>
      <c r="V1769" t="s">
        <v>35</v>
      </c>
      <c r="W1769" s="1">
        <v>39396</v>
      </c>
      <c r="X1769">
        <v>20071110</v>
      </c>
      <c r="Y1769">
        <v>0.97320899999999999</v>
      </c>
      <c r="AB1769">
        <v>0.51475620188194904</v>
      </c>
      <c r="AI1769" s="2">
        <f t="shared" si="108"/>
        <v>39396</v>
      </c>
      <c r="AJ1769">
        <f t="shared" si="109"/>
        <v>5.8233910100000088</v>
      </c>
      <c r="AK1769">
        <f t="shared" si="110"/>
        <v>5.8233910100000088</v>
      </c>
      <c r="AL1769" s="3">
        <f>Sheet2!$Q$35</f>
        <v>10.235623914817568</v>
      </c>
      <c r="AM1769" s="3">
        <f>Sheet2!$Q$37</f>
        <v>7.8277745832156471</v>
      </c>
      <c r="AN1769" s="3">
        <f>Sheet2!$Q$39</f>
        <v>3.8789864960000009</v>
      </c>
      <c r="AU1769">
        <f t="shared" si="111"/>
        <v>4.1457249127359645E-2</v>
      </c>
      <c r="AV1769">
        <f>VLOOKUP(AI1769,Sheet3!C1801:F5092,4,FALSE)</f>
        <v>19.404859821389714</v>
      </c>
    </row>
    <row r="1770" spans="1:48">
      <c r="A1770">
        <v>17040379</v>
      </c>
      <c r="B1770">
        <v>110</v>
      </c>
      <c r="C1770" t="s">
        <v>164</v>
      </c>
      <c r="D1770">
        <v>0</v>
      </c>
      <c r="E1770" t="s">
        <v>165</v>
      </c>
      <c r="F1770" t="s">
        <v>34</v>
      </c>
      <c r="G1770" t="s">
        <v>166</v>
      </c>
      <c r="H1770">
        <v>1</v>
      </c>
      <c r="I1770">
        <v>18.62</v>
      </c>
      <c r="J1770">
        <v>20.71</v>
      </c>
      <c r="K1770">
        <v>9.3490000000000002</v>
      </c>
      <c r="L1770">
        <v>11.439</v>
      </c>
      <c r="M1770">
        <v>36848</v>
      </c>
      <c r="N1770" t="s">
        <v>167</v>
      </c>
      <c r="P1770">
        <v>2.2869999999999999</v>
      </c>
      <c r="V1770" t="s">
        <v>35</v>
      </c>
      <c r="W1770" s="1">
        <v>39397</v>
      </c>
      <c r="X1770">
        <v>20071111</v>
      </c>
      <c r="Y1770">
        <v>0.97613399999999995</v>
      </c>
      <c r="AB1770">
        <v>0.35837254063301999</v>
      </c>
      <c r="AI1770" s="2">
        <f t="shared" si="108"/>
        <v>39397</v>
      </c>
      <c r="AJ1770">
        <f t="shared" si="109"/>
        <v>5.5773692600000118</v>
      </c>
      <c r="AK1770">
        <f t="shared" si="110"/>
        <v>5.5773692600000118</v>
      </c>
      <c r="AL1770" s="3">
        <f>Sheet2!$Q$35</f>
        <v>10.235623914817568</v>
      </c>
      <c r="AM1770" s="3">
        <f>Sheet2!$Q$37</f>
        <v>7.8277745832156471</v>
      </c>
      <c r="AN1770" s="3">
        <f>Sheet2!$Q$39</f>
        <v>3.8789864960000009</v>
      </c>
      <c r="AU1770">
        <f t="shared" si="111"/>
        <v>3.970579796033611E-2</v>
      </c>
      <c r="AV1770">
        <f>VLOOKUP(AI1770,Sheet3!C1802:F5093,4,FALSE)</f>
        <v>19.2135742371701</v>
      </c>
    </row>
    <row r="1771" spans="1:48">
      <c r="A1771">
        <v>17088377</v>
      </c>
      <c r="B1771">
        <v>110</v>
      </c>
      <c r="C1771" t="s">
        <v>164</v>
      </c>
      <c r="D1771">
        <v>0</v>
      </c>
      <c r="E1771" t="s">
        <v>165</v>
      </c>
      <c r="F1771" t="s">
        <v>34</v>
      </c>
      <c r="G1771" t="s">
        <v>166</v>
      </c>
      <c r="H1771">
        <v>1</v>
      </c>
      <c r="I1771">
        <v>18.62</v>
      </c>
      <c r="J1771">
        <v>20.71</v>
      </c>
      <c r="K1771">
        <v>9.3490000000000002</v>
      </c>
      <c r="L1771">
        <v>11.439</v>
      </c>
      <c r="M1771">
        <v>36848</v>
      </c>
      <c r="N1771" t="s">
        <v>167</v>
      </c>
      <c r="P1771">
        <v>2.2869999999999999</v>
      </c>
      <c r="V1771" t="s">
        <v>35</v>
      </c>
      <c r="W1771" s="1">
        <v>39398</v>
      </c>
      <c r="X1771">
        <v>20071112</v>
      </c>
      <c r="Y1771">
        <v>0.97674099999999997</v>
      </c>
      <c r="AB1771">
        <v>0.32591958939264298</v>
      </c>
      <c r="AI1771" s="2">
        <f t="shared" si="108"/>
        <v>39398</v>
      </c>
      <c r="AJ1771">
        <f t="shared" si="109"/>
        <v>5.5263144900000043</v>
      </c>
      <c r="AK1771">
        <f t="shared" si="110"/>
        <v>5.5263144900000043</v>
      </c>
      <c r="AL1771" s="3">
        <f>Sheet2!$Q$35</f>
        <v>10.235623914817568</v>
      </c>
      <c r="AM1771" s="3">
        <f>Sheet2!$Q$37</f>
        <v>7.8277745832156471</v>
      </c>
      <c r="AN1771" s="3">
        <f>Sheet2!$Q$39</f>
        <v>3.8789864960000009</v>
      </c>
      <c r="AU1771">
        <f t="shared" si="111"/>
        <v>3.9342334419008439E-2</v>
      </c>
      <c r="AV1771">
        <f>VLOOKUP(AI1771,Sheet3!C1803:F5094,4,FALSE)</f>
        <v>19.199404934635311</v>
      </c>
    </row>
    <row r="1772" spans="1:48">
      <c r="A1772">
        <v>17138548</v>
      </c>
      <c r="B1772">
        <v>110</v>
      </c>
      <c r="C1772" t="s">
        <v>164</v>
      </c>
      <c r="D1772">
        <v>0</v>
      </c>
      <c r="E1772" t="s">
        <v>165</v>
      </c>
      <c r="F1772" t="s">
        <v>34</v>
      </c>
      <c r="G1772" t="s">
        <v>166</v>
      </c>
      <c r="H1772">
        <v>1</v>
      </c>
      <c r="I1772">
        <v>18.62</v>
      </c>
      <c r="J1772">
        <v>20.71</v>
      </c>
      <c r="K1772">
        <v>9.3490000000000002</v>
      </c>
      <c r="L1772">
        <v>11.439</v>
      </c>
      <c r="M1772">
        <v>36848</v>
      </c>
      <c r="N1772" t="s">
        <v>167</v>
      </c>
      <c r="P1772">
        <v>2.2869999999999999</v>
      </c>
      <c r="V1772" t="s">
        <v>35</v>
      </c>
      <c r="W1772" s="1">
        <v>39399</v>
      </c>
      <c r="X1772">
        <v>20071113</v>
      </c>
      <c r="Y1772">
        <v>0.97562899999999997</v>
      </c>
      <c r="AB1772">
        <v>0.385372112917023</v>
      </c>
      <c r="AI1772" s="2">
        <f t="shared" si="108"/>
        <v>39399</v>
      </c>
      <c r="AJ1772">
        <f t="shared" si="109"/>
        <v>5.6198448100000036</v>
      </c>
      <c r="AK1772">
        <f t="shared" si="110"/>
        <v>5.6198448100000036</v>
      </c>
      <c r="AL1772" s="3">
        <f>Sheet2!$Q$35</f>
        <v>10.235623914817568</v>
      </c>
      <c r="AM1772" s="3">
        <f>Sheet2!$Q$37</f>
        <v>7.8277745832156471</v>
      </c>
      <c r="AN1772" s="3">
        <f>Sheet2!$Q$39</f>
        <v>3.8789864960000009</v>
      </c>
      <c r="AU1772">
        <f t="shared" si="111"/>
        <v>4.0008185255839261E-2</v>
      </c>
      <c r="AV1772">
        <f>VLOOKUP(AI1772,Sheet3!C1804:F5095,4,FALSE)</f>
        <v>19.518214241668002</v>
      </c>
    </row>
    <row r="1773" spans="1:48">
      <c r="A1773">
        <v>17193094</v>
      </c>
      <c r="B1773">
        <v>110</v>
      </c>
      <c r="C1773" t="s">
        <v>164</v>
      </c>
      <c r="D1773">
        <v>0</v>
      </c>
      <c r="E1773" t="s">
        <v>165</v>
      </c>
      <c r="F1773" t="s">
        <v>34</v>
      </c>
      <c r="G1773" t="s">
        <v>166</v>
      </c>
      <c r="H1773">
        <v>1</v>
      </c>
      <c r="I1773">
        <v>18.62</v>
      </c>
      <c r="J1773">
        <v>20.71</v>
      </c>
      <c r="K1773">
        <v>9.3490000000000002</v>
      </c>
      <c r="L1773">
        <v>11.439</v>
      </c>
      <c r="M1773">
        <v>36848</v>
      </c>
      <c r="N1773" t="s">
        <v>167</v>
      </c>
      <c r="P1773">
        <v>2.2869999999999999</v>
      </c>
      <c r="V1773" t="s">
        <v>35</v>
      </c>
      <c r="W1773" s="1">
        <v>39400</v>
      </c>
      <c r="X1773">
        <v>20071114</v>
      </c>
      <c r="Y1773">
        <v>0.97559799999999997</v>
      </c>
      <c r="AB1773">
        <v>0.38702951240376399</v>
      </c>
      <c r="AI1773" s="2">
        <f t="shared" si="108"/>
        <v>39400</v>
      </c>
      <c r="AJ1773">
        <f t="shared" si="109"/>
        <v>5.6224522200000138</v>
      </c>
      <c r="AK1773">
        <f t="shared" si="110"/>
        <v>5.6224522200000138</v>
      </c>
      <c r="AL1773" s="3">
        <f>Sheet2!$Q$35</f>
        <v>10.235623914817568</v>
      </c>
      <c r="AM1773" s="3">
        <f>Sheet2!$Q$37</f>
        <v>7.8277745832156471</v>
      </c>
      <c r="AN1773" s="3">
        <f>Sheet2!$Q$39</f>
        <v>3.8789864960000009</v>
      </c>
      <c r="AU1773">
        <f t="shared" si="111"/>
        <v>4.0026747644276169E-2</v>
      </c>
      <c r="AV1773">
        <f>VLOOKUP(AI1773,Sheet3!C1805:F5096,4,FALSE)</f>
        <v>21.112260776831452</v>
      </c>
    </row>
    <row r="1774" spans="1:48">
      <c r="A1774">
        <v>17249102</v>
      </c>
      <c r="B1774">
        <v>110</v>
      </c>
      <c r="C1774" t="s">
        <v>164</v>
      </c>
      <c r="D1774">
        <v>0</v>
      </c>
      <c r="E1774" t="s">
        <v>165</v>
      </c>
      <c r="F1774" t="s">
        <v>34</v>
      </c>
      <c r="G1774" t="s">
        <v>166</v>
      </c>
      <c r="H1774">
        <v>1</v>
      </c>
      <c r="I1774">
        <v>18.62</v>
      </c>
      <c r="J1774">
        <v>20.71</v>
      </c>
      <c r="K1774">
        <v>9.3490000000000002</v>
      </c>
      <c r="L1774">
        <v>11.439</v>
      </c>
      <c r="M1774">
        <v>36848</v>
      </c>
      <c r="N1774" t="s">
        <v>167</v>
      </c>
      <c r="P1774">
        <v>2.2869999999999999</v>
      </c>
      <c r="V1774" t="s">
        <v>35</v>
      </c>
      <c r="W1774" s="1">
        <v>39401</v>
      </c>
      <c r="X1774">
        <v>20071115</v>
      </c>
      <c r="Y1774">
        <v>0.975603</v>
      </c>
      <c r="AB1774">
        <v>0.386762189905901</v>
      </c>
      <c r="AI1774" s="2">
        <f t="shared" si="108"/>
        <v>39401</v>
      </c>
      <c r="AJ1774">
        <f t="shared" si="109"/>
        <v>5.6220316700000126</v>
      </c>
      <c r="AK1774">
        <f t="shared" si="110"/>
        <v>5.6220316700000126</v>
      </c>
      <c r="AL1774" s="3">
        <f>Sheet2!$Q$35</f>
        <v>10.235623914817568</v>
      </c>
      <c r="AM1774" s="3">
        <f>Sheet2!$Q$37</f>
        <v>7.8277745832156471</v>
      </c>
      <c r="AN1774" s="3">
        <f>Sheet2!$Q$39</f>
        <v>3.8789864960000009</v>
      </c>
      <c r="AU1774">
        <f t="shared" si="111"/>
        <v>4.0023753710657313E-2</v>
      </c>
      <c r="AV1774">
        <f>VLOOKUP(AI1774,Sheet3!C1806:F5097,4,FALSE)</f>
        <v>24.654586410528001</v>
      </c>
    </row>
    <row r="1775" spans="1:48">
      <c r="A1775">
        <v>17311252</v>
      </c>
      <c r="B1775">
        <v>110</v>
      </c>
      <c r="C1775" t="s">
        <v>164</v>
      </c>
      <c r="D1775">
        <v>0</v>
      </c>
      <c r="E1775" t="s">
        <v>165</v>
      </c>
      <c r="F1775" t="s">
        <v>34</v>
      </c>
      <c r="G1775" t="s">
        <v>166</v>
      </c>
      <c r="H1775">
        <v>1</v>
      </c>
      <c r="I1775">
        <v>18.62</v>
      </c>
      <c r="J1775">
        <v>20.71</v>
      </c>
      <c r="K1775">
        <v>9.3490000000000002</v>
      </c>
      <c r="L1775">
        <v>11.439</v>
      </c>
      <c r="M1775">
        <v>36848</v>
      </c>
      <c r="N1775" t="s">
        <v>167</v>
      </c>
      <c r="P1775">
        <v>2.2869999999999999</v>
      </c>
      <c r="V1775" t="s">
        <v>35</v>
      </c>
      <c r="W1775" s="1">
        <v>39402</v>
      </c>
      <c r="X1775">
        <v>20071116</v>
      </c>
      <c r="Y1775">
        <v>0.97844600000000004</v>
      </c>
      <c r="AB1775">
        <v>0.23476261762189499</v>
      </c>
      <c r="AI1775" s="2">
        <f t="shared" si="108"/>
        <v>39402</v>
      </c>
      <c r="AJ1775">
        <f t="shared" si="109"/>
        <v>5.382906939999998</v>
      </c>
      <c r="AK1775">
        <f t="shared" si="110"/>
        <v>5.382906939999998</v>
      </c>
      <c r="AL1775" s="3">
        <f>Sheet2!$Q$35</f>
        <v>10.235623914817568</v>
      </c>
      <c r="AM1775" s="3">
        <f>Sheet2!$Q$37</f>
        <v>7.8277745832156471</v>
      </c>
      <c r="AN1775" s="3">
        <f>Sheet2!$Q$39</f>
        <v>3.8789864960000009</v>
      </c>
      <c r="AU1775">
        <f t="shared" si="111"/>
        <v>3.8321403054982696E-2</v>
      </c>
      <c r="AV1775">
        <f>VLOOKUP(AI1775,Sheet3!C1807:F5098,4,FALSE)</f>
        <v>28.891207868429078</v>
      </c>
    </row>
    <row r="1776" spans="1:48">
      <c r="A1776">
        <v>17359994</v>
      </c>
      <c r="B1776">
        <v>110</v>
      </c>
      <c r="C1776" t="s">
        <v>164</v>
      </c>
      <c r="D1776">
        <v>0</v>
      </c>
      <c r="E1776" t="s">
        <v>165</v>
      </c>
      <c r="F1776" t="s">
        <v>34</v>
      </c>
      <c r="G1776" t="s">
        <v>166</v>
      </c>
      <c r="H1776">
        <v>1</v>
      </c>
      <c r="I1776">
        <v>18.62</v>
      </c>
      <c r="J1776">
        <v>20.71</v>
      </c>
      <c r="K1776">
        <v>9.3490000000000002</v>
      </c>
      <c r="L1776">
        <v>11.439</v>
      </c>
      <c r="M1776">
        <v>36848</v>
      </c>
      <c r="N1776" t="s">
        <v>167</v>
      </c>
      <c r="P1776">
        <v>2.2869999999999999</v>
      </c>
      <c r="V1776" t="s">
        <v>35</v>
      </c>
      <c r="W1776" s="1">
        <v>39403</v>
      </c>
      <c r="X1776">
        <v>20071117</v>
      </c>
      <c r="Y1776">
        <v>0.98210500000000001</v>
      </c>
      <c r="AB1776">
        <v>3.9136013686909499E-2</v>
      </c>
      <c r="AI1776" s="2">
        <f t="shared" si="108"/>
        <v>39403</v>
      </c>
      <c r="AJ1776">
        <f t="shared" si="109"/>
        <v>5.0751484500000004</v>
      </c>
      <c r="AK1776">
        <f t="shared" si="110"/>
        <v>5.0751484500000004</v>
      </c>
      <c r="AL1776" s="3">
        <f>Sheet2!$Q$35</f>
        <v>10.235623914817568</v>
      </c>
      <c r="AM1776" s="3">
        <f>Sheet2!$Q$37</f>
        <v>7.8277745832156471</v>
      </c>
      <c r="AN1776" s="3">
        <f>Sheet2!$Q$39</f>
        <v>3.8789864960000009</v>
      </c>
      <c r="AU1776">
        <f t="shared" si="111"/>
        <v>3.6130442432712899E-2</v>
      </c>
      <c r="AV1776">
        <f>VLOOKUP(AI1776,Sheet3!C1808:F5099,4,FALSE)</f>
        <v>32.440618153393025</v>
      </c>
    </row>
    <row r="1777" spans="1:48">
      <c r="A1777">
        <v>17413832</v>
      </c>
      <c r="B1777">
        <v>110</v>
      </c>
      <c r="C1777" t="s">
        <v>164</v>
      </c>
      <c r="D1777">
        <v>0</v>
      </c>
      <c r="E1777" t="s">
        <v>165</v>
      </c>
      <c r="F1777" t="s">
        <v>34</v>
      </c>
      <c r="G1777" t="s">
        <v>166</v>
      </c>
      <c r="H1777">
        <v>1</v>
      </c>
      <c r="I1777">
        <v>18.62</v>
      </c>
      <c r="J1777">
        <v>20.71</v>
      </c>
      <c r="K1777">
        <v>9.3490000000000002</v>
      </c>
      <c r="L1777">
        <v>11.439</v>
      </c>
      <c r="M1777">
        <v>36848</v>
      </c>
      <c r="N1777" t="s">
        <v>167</v>
      </c>
      <c r="P1777">
        <v>2.2869999999999999</v>
      </c>
      <c r="V1777" t="s">
        <v>35</v>
      </c>
      <c r="W1777" s="1">
        <v>39404</v>
      </c>
      <c r="X1777">
        <v>20071118</v>
      </c>
      <c r="Y1777">
        <v>0.982124</v>
      </c>
      <c r="AB1777">
        <v>3.8120188195036597E-2</v>
      </c>
      <c r="AI1777" s="2">
        <f t="shared" si="108"/>
        <v>39404</v>
      </c>
      <c r="AJ1777">
        <f t="shared" si="109"/>
        <v>5.0735503600000129</v>
      </c>
      <c r="AK1777">
        <f t="shared" si="110"/>
        <v>5.0735503600000129</v>
      </c>
      <c r="AL1777" s="3">
        <f>Sheet2!$Q$35</f>
        <v>10.235623914817568</v>
      </c>
      <c r="AM1777" s="3">
        <f>Sheet2!$Q$37</f>
        <v>7.8277745832156471</v>
      </c>
      <c r="AN1777" s="3">
        <f>Sheet2!$Q$39</f>
        <v>3.8789864960000009</v>
      </c>
      <c r="AU1777">
        <f t="shared" si="111"/>
        <v>3.6119065484961382E-2</v>
      </c>
      <c r="AV1777">
        <f>VLOOKUP(AI1777,Sheet3!C1809:F5100,4,FALSE)</f>
        <v>34.573098184878347</v>
      </c>
    </row>
    <row r="1778" spans="1:48">
      <c r="A1778">
        <v>17478182</v>
      </c>
      <c r="B1778">
        <v>110</v>
      </c>
      <c r="C1778" t="s">
        <v>164</v>
      </c>
      <c r="D1778">
        <v>0</v>
      </c>
      <c r="E1778" t="s">
        <v>165</v>
      </c>
      <c r="F1778" t="s">
        <v>34</v>
      </c>
      <c r="G1778" t="s">
        <v>166</v>
      </c>
      <c r="H1778">
        <v>1</v>
      </c>
      <c r="I1778">
        <v>18.62</v>
      </c>
      <c r="J1778">
        <v>20.71</v>
      </c>
      <c r="K1778">
        <v>9.3490000000000002</v>
      </c>
      <c r="L1778">
        <v>11.439</v>
      </c>
      <c r="M1778">
        <v>36848</v>
      </c>
      <c r="N1778" t="s">
        <v>167</v>
      </c>
      <c r="P1778">
        <v>2.2869999999999999</v>
      </c>
      <c r="V1778" t="s">
        <v>35</v>
      </c>
      <c r="W1778" s="1">
        <v>39405</v>
      </c>
      <c r="X1778">
        <v>20071119</v>
      </c>
      <c r="Y1778">
        <v>0.98138400000000003</v>
      </c>
      <c r="AB1778">
        <v>7.7683917878524703E-2</v>
      </c>
      <c r="AI1778" s="2">
        <f t="shared" si="108"/>
        <v>39405</v>
      </c>
      <c r="AJ1778">
        <f t="shared" si="109"/>
        <v>5.1357917600000036</v>
      </c>
      <c r="AK1778">
        <f t="shared" si="110"/>
        <v>5.1357917600000036</v>
      </c>
      <c r="AL1778" s="3">
        <f>Sheet2!$Q$35</f>
        <v>10.235623914817568</v>
      </c>
      <c r="AM1778" s="3">
        <f>Sheet2!$Q$37</f>
        <v>7.8277745832156471</v>
      </c>
      <c r="AN1778" s="3">
        <f>Sheet2!$Q$39</f>
        <v>3.8789864960000009</v>
      </c>
      <c r="AU1778">
        <f t="shared" si="111"/>
        <v>3.6562167660550184E-2</v>
      </c>
      <c r="AV1778">
        <f>VLOOKUP(AI1778,Sheet3!C1810:F5101,4,FALSE)</f>
        <v>34.14801910883476</v>
      </c>
    </row>
    <row r="1779" spans="1:48">
      <c r="A1779">
        <v>17538745</v>
      </c>
      <c r="B1779">
        <v>110</v>
      </c>
      <c r="C1779" t="s">
        <v>164</v>
      </c>
      <c r="D1779">
        <v>0</v>
      </c>
      <c r="E1779" t="s">
        <v>165</v>
      </c>
      <c r="F1779" t="s">
        <v>34</v>
      </c>
      <c r="G1779" t="s">
        <v>166</v>
      </c>
      <c r="H1779">
        <v>1</v>
      </c>
      <c r="I1779">
        <v>18.62</v>
      </c>
      <c r="J1779">
        <v>20.71</v>
      </c>
      <c r="K1779">
        <v>9.3490000000000002</v>
      </c>
      <c r="L1779">
        <v>11.439</v>
      </c>
      <c r="M1779">
        <v>36848</v>
      </c>
      <c r="N1779" t="s">
        <v>167</v>
      </c>
      <c r="P1779">
        <v>2.2869999999999999</v>
      </c>
      <c r="V1779" t="s">
        <v>35</v>
      </c>
      <c r="W1779" s="1">
        <v>39406</v>
      </c>
      <c r="X1779">
        <v>20071120</v>
      </c>
      <c r="Y1779">
        <v>0.98064200000000001</v>
      </c>
      <c r="AB1779">
        <v>0.11735457656116099</v>
      </c>
      <c r="AI1779" s="2">
        <f t="shared" si="108"/>
        <v>39406</v>
      </c>
      <c r="AJ1779">
        <f t="shared" si="109"/>
        <v>5.1982013800000004</v>
      </c>
      <c r="AK1779">
        <f t="shared" si="110"/>
        <v>5.1982013800000004</v>
      </c>
      <c r="AL1779" s="3">
        <f>Sheet2!$Q$35</f>
        <v>10.235623914817568</v>
      </c>
      <c r="AM1779" s="3">
        <f>Sheet2!$Q$37</f>
        <v>7.8277745832156471</v>
      </c>
      <c r="AN1779" s="3">
        <f>Sheet2!$Q$39</f>
        <v>3.8789864960000009</v>
      </c>
      <c r="AU1779">
        <f t="shared" si="111"/>
        <v>3.700646740958656E-2</v>
      </c>
      <c r="AV1779">
        <f>VLOOKUP(AI1779,Sheet3!C1811:F5102,4,FALSE)</f>
        <v>32.376856291986485</v>
      </c>
    </row>
    <row r="1780" spans="1:48">
      <c r="A1780">
        <v>17591699</v>
      </c>
      <c r="B1780">
        <v>110</v>
      </c>
      <c r="C1780" t="s">
        <v>164</v>
      </c>
      <c r="D1780">
        <v>0</v>
      </c>
      <c r="E1780" t="s">
        <v>165</v>
      </c>
      <c r="F1780" t="s">
        <v>34</v>
      </c>
      <c r="G1780" t="s">
        <v>166</v>
      </c>
      <c r="H1780">
        <v>1</v>
      </c>
      <c r="I1780">
        <v>18.62</v>
      </c>
      <c r="J1780">
        <v>20.71</v>
      </c>
      <c r="K1780">
        <v>9.3490000000000002</v>
      </c>
      <c r="L1780">
        <v>11.439</v>
      </c>
      <c r="M1780">
        <v>36848</v>
      </c>
      <c r="N1780" t="s">
        <v>167</v>
      </c>
      <c r="P1780">
        <v>2.2869999999999999</v>
      </c>
      <c r="V1780" t="s">
        <v>35</v>
      </c>
      <c r="W1780" s="1">
        <v>39407</v>
      </c>
      <c r="X1780">
        <v>20071121</v>
      </c>
      <c r="Y1780">
        <v>0.97976600000000003</v>
      </c>
      <c r="AB1780">
        <v>0.164189478186481</v>
      </c>
      <c r="AI1780" s="2">
        <f t="shared" si="108"/>
        <v>39407</v>
      </c>
      <c r="AJ1780">
        <f t="shared" si="109"/>
        <v>5.271881740000012</v>
      </c>
      <c r="AK1780">
        <f t="shared" si="110"/>
        <v>5.271881740000012</v>
      </c>
      <c r="AL1780" s="3">
        <f>Sheet2!$Q$35</f>
        <v>10.235623914817568</v>
      </c>
      <c r="AM1780" s="3">
        <f>Sheet2!$Q$37</f>
        <v>7.8277745832156471</v>
      </c>
      <c r="AN1780" s="3">
        <f>Sheet2!$Q$39</f>
        <v>3.8789864960000009</v>
      </c>
      <c r="AU1780">
        <f t="shared" si="111"/>
        <v>3.7531004579608063E-2</v>
      </c>
      <c r="AV1780">
        <f>VLOOKUP(AI1780,Sheet3!C1812:F5103,4,FALSE)</f>
        <v>30.534846962464279</v>
      </c>
    </row>
    <row r="1781" spans="1:48">
      <c r="A1781">
        <v>17638250</v>
      </c>
      <c r="B1781">
        <v>110</v>
      </c>
      <c r="C1781" t="s">
        <v>164</v>
      </c>
      <c r="D1781">
        <v>0</v>
      </c>
      <c r="E1781" t="s">
        <v>165</v>
      </c>
      <c r="F1781" t="s">
        <v>34</v>
      </c>
      <c r="G1781" t="s">
        <v>166</v>
      </c>
      <c r="H1781">
        <v>1</v>
      </c>
      <c r="I1781">
        <v>18.62</v>
      </c>
      <c r="J1781">
        <v>20.71</v>
      </c>
      <c r="K1781">
        <v>9.3490000000000002</v>
      </c>
      <c r="L1781">
        <v>11.439</v>
      </c>
      <c r="M1781">
        <v>36848</v>
      </c>
      <c r="N1781" t="s">
        <v>167</v>
      </c>
      <c r="P1781">
        <v>2.2869999999999999</v>
      </c>
      <c r="V1781" t="s">
        <v>35</v>
      </c>
      <c r="W1781" s="1">
        <v>39408</v>
      </c>
      <c r="X1781">
        <v>20071122</v>
      </c>
      <c r="Y1781">
        <v>0.97874499999999998</v>
      </c>
      <c r="AB1781">
        <v>0.218776732249785</v>
      </c>
      <c r="AI1781" s="2">
        <f t="shared" si="108"/>
        <v>39408</v>
      </c>
      <c r="AJ1781">
        <f t="shared" si="109"/>
        <v>5.3577580500000153</v>
      </c>
      <c r="AK1781">
        <f t="shared" si="110"/>
        <v>5.3577580500000153</v>
      </c>
      <c r="AL1781" s="3">
        <f>Sheet2!$Q$35</f>
        <v>10.235623914817568</v>
      </c>
      <c r="AM1781" s="3">
        <f>Sheet2!$Q$37</f>
        <v>7.8277745832156471</v>
      </c>
      <c r="AN1781" s="3">
        <f>Sheet2!$Q$39</f>
        <v>3.8789864960000009</v>
      </c>
      <c r="AU1781">
        <f t="shared" si="111"/>
        <v>3.8142365824575968E-2</v>
      </c>
      <c r="AV1781">
        <f>VLOOKUP(AI1781,Sheet3!C1813:F5104,4,FALSE)</f>
        <v>28.614906469000747</v>
      </c>
    </row>
    <row r="1782" spans="1:48">
      <c r="A1782">
        <v>17683028</v>
      </c>
      <c r="B1782">
        <v>110</v>
      </c>
      <c r="C1782" t="s">
        <v>164</v>
      </c>
      <c r="D1782">
        <v>0</v>
      </c>
      <c r="E1782" t="s">
        <v>165</v>
      </c>
      <c r="F1782" t="s">
        <v>34</v>
      </c>
      <c r="G1782" t="s">
        <v>166</v>
      </c>
      <c r="H1782">
        <v>1</v>
      </c>
      <c r="I1782">
        <v>18.62</v>
      </c>
      <c r="J1782">
        <v>20.71</v>
      </c>
      <c r="K1782">
        <v>9.3490000000000002</v>
      </c>
      <c r="L1782">
        <v>11.439</v>
      </c>
      <c r="M1782">
        <v>36848</v>
      </c>
      <c r="N1782" t="s">
        <v>167</v>
      </c>
      <c r="P1782">
        <v>2.2869999999999999</v>
      </c>
      <c r="V1782" t="s">
        <v>35</v>
      </c>
      <c r="W1782" s="1">
        <v>39409</v>
      </c>
      <c r="X1782">
        <v>20071123</v>
      </c>
      <c r="Y1782">
        <v>0.97944299999999995</v>
      </c>
      <c r="AB1782">
        <v>0.18145851154833201</v>
      </c>
      <c r="AI1782" s="2">
        <f t="shared" si="108"/>
        <v>39409</v>
      </c>
      <c r="AJ1782">
        <f t="shared" si="109"/>
        <v>5.2990492700000118</v>
      </c>
      <c r="AK1782">
        <f t="shared" si="110"/>
        <v>5.2990492700000118</v>
      </c>
      <c r="AL1782" s="3">
        <f>Sheet2!$Q$35</f>
        <v>10.235623914817568</v>
      </c>
      <c r="AM1782" s="3">
        <f>Sheet2!$Q$37</f>
        <v>7.8277745832156471</v>
      </c>
      <c r="AN1782" s="3">
        <f>Sheet2!$Q$39</f>
        <v>3.8789864960000009</v>
      </c>
      <c r="AU1782">
        <f t="shared" si="111"/>
        <v>3.7724412691385358E-2</v>
      </c>
      <c r="AV1782">
        <f>VLOOKUP(AI1782,Sheet3!C1814:F5105,4,FALSE)</f>
        <v>27.013775282569906</v>
      </c>
    </row>
    <row r="1783" spans="1:48">
      <c r="A1783">
        <v>17738671</v>
      </c>
      <c r="B1783">
        <v>110</v>
      </c>
      <c r="C1783" t="s">
        <v>164</v>
      </c>
      <c r="D1783">
        <v>0</v>
      </c>
      <c r="E1783" t="s">
        <v>165</v>
      </c>
      <c r="F1783" t="s">
        <v>34</v>
      </c>
      <c r="G1783" t="s">
        <v>166</v>
      </c>
      <c r="H1783">
        <v>1</v>
      </c>
      <c r="I1783">
        <v>18.62</v>
      </c>
      <c r="J1783">
        <v>20.71</v>
      </c>
      <c r="K1783">
        <v>9.3490000000000002</v>
      </c>
      <c r="L1783">
        <v>11.439</v>
      </c>
      <c r="M1783">
        <v>36848</v>
      </c>
      <c r="N1783" t="s">
        <v>167</v>
      </c>
      <c r="P1783">
        <v>2.2869999999999999</v>
      </c>
      <c r="V1783" t="s">
        <v>35</v>
      </c>
      <c r="W1783" s="1">
        <v>39410</v>
      </c>
      <c r="X1783">
        <v>20071124</v>
      </c>
      <c r="Y1783">
        <v>0.97945199999999999</v>
      </c>
      <c r="AB1783">
        <v>0.18097733105218</v>
      </c>
      <c r="AI1783" s="2">
        <f t="shared" si="108"/>
        <v>39410</v>
      </c>
      <c r="AJ1783">
        <f t="shared" si="109"/>
        <v>5.2982922800000125</v>
      </c>
      <c r="AK1783">
        <f t="shared" si="110"/>
        <v>5.2982922800000125</v>
      </c>
      <c r="AL1783" s="3">
        <f>Sheet2!$Q$35</f>
        <v>10.235623914817568</v>
      </c>
      <c r="AM1783" s="3">
        <f>Sheet2!$Q$37</f>
        <v>7.8277745832156471</v>
      </c>
      <c r="AN1783" s="3">
        <f>Sheet2!$Q$39</f>
        <v>3.8789864960000009</v>
      </c>
      <c r="AU1783">
        <f t="shared" si="111"/>
        <v>3.7719023610871448E-2</v>
      </c>
      <c r="AV1783">
        <f>VLOOKUP(AI1783,Sheet3!C1815:F5106,4,FALSE)</f>
        <v>25.986500848797906</v>
      </c>
    </row>
    <row r="1784" spans="1:48">
      <c r="A1784">
        <v>17805701</v>
      </c>
      <c r="B1784">
        <v>110</v>
      </c>
      <c r="C1784" t="s">
        <v>164</v>
      </c>
      <c r="D1784">
        <v>0</v>
      </c>
      <c r="E1784" t="s">
        <v>165</v>
      </c>
      <c r="F1784" t="s">
        <v>34</v>
      </c>
      <c r="G1784" t="s">
        <v>166</v>
      </c>
      <c r="H1784">
        <v>1</v>
      </c>
      <c r="I1784">
        <v>18.62</v>
      </c>
      <c r="J1784">
        <v>20.71</v>
      </c>
      <c r="K1784">
        <v>9.3490000000000002</v>
      </c>
      <c r="L1784">
        <v>11.439</v>
      </c>
      <c r="M1784">
        <v>36848</v>
      </c>
      <c r="N1784" t="s">
        <v>167</v>
      </c>
      <c r="P1784">
        <v>2.2869999999999999</v>
      </c>
      <c r="V1784" t="s">
        <v>35</v>
      </c>
      <c r="W1784" s="1">
        <v>39411</v>
      </c>
      <c r="X1784">
        <v>20071125</v>
      </c>
      <c r="Y1784">
        <v>0.97945199999999999</v>
      </c>
      <c r="AB1784">
        <v>0.18097733105218</v>
      </c>
      <c r="AI1784" s="2">
        <f t="shared" si="108"/>
        <v>39411</v>
      </c>
      <c r="AJ1784">
        <f t="shared" si="109"/>
        <v>5.2982922800000125</v>
      </c>
      <c r="AK1784">
        <f t="shared" si="110"/>
        <v>5.2982922800000125</v>
      </c>
      <c r="AL1784" s="3">
        <f>Sheet2!$Q$35</f>
        <v>10.235623914817568</v>
      </c>
      <c r="AM1784" s="3">
        <f>Sheet2!$Q$37</f>
        <v>7.8277745832156471</v>
      </c>
      <c r="AN1784" s="3">
        <f>Sheet2!$Q$39</f>
        <v>3.8789864960000009</v>
      </c>
      <c r="AU1784">
        <f t="shared" si="111"/>
        <v>3.7719023610871448E-2</v>
      </c>
      <c r="AV1784">
        <f>VLOOKUP(AI1784,Sheet3!C1816:F5107,4,FALSE)</f>
        <v>25.717284100636967</v>
      </c>
    </row>
    <row r="1785" spans="1:48">
      <c r="A1785">
        <v>17861268</v>
      </c>
      <c r="B1785">
        <v>110</v>
      </c>
      <c r="C1785" t="s">
        <v>164</v>
      </c>
      <c r="D1785">
        <v>0</v>
      </c>
      <c r="E1785" t="s">
        <v>165</v>
      </c>
      <c r="F1785" t="s">
        <v>34</v>
      </c>
      <c r="G1785" t="s">
        <v>166</v>
      </c>
      <c r="H1785">
        <v>1</v>
      </c>
      <c r="I1785">
        <v>18.62</v>
      </c>
      <c r="J1785">
        <v>20.71</v>
      </c>
      <c r="K1785">
        <v>9.3490000000000002</v>
      </c>
      <c r="L1785">
        <v>11.439</v>
      </c>
      <c r="M1785">
        <v>36848</v>
      </c>
      <c r="N1785" t="s">
        <v>167</v>
      </c>
      <c r="P1785">
        <v>2.2869999999999999</v>
      </c>
      <c r="V1785" t="s">
        <v>35</v>
      </c>
      <c r="W1785" s="1">
        <v>39412</v>
      </c>
      <c r="X1785">
        <v>20071126</v>
      </c>
      <c r="Y1785">
        <v>0.98026999999999997</v>
      </c>
      <c r="AB1785">
        <v>0.13724337040205201</v>
      </c>
      <c r="AI1785" s="2">
        <f t="shared" si="108"/>
        <v>39412</v>
      </c>
      <c r="AJ1785">
        <f t="shared" si="109"/>
        <v>5.229490300000009</v>
      </c>
      <c r="AK1785">
        <f t="shared" si="110"/>
        <v>5.229490300000009</v>
      </c>
      <c r="AL1785" s="3">
        <f>Sheet2!$Q$35</f>
        <v>10.235623914817568</v>
      </c>
      <c r="AM1785" s="3">
        <f>Sheet2!$Q$37</f>
        <v>7.8277745832156471</v>
      </c>
      <c r="AN1785" s="3">
        <f>Sheet2!$Q$39</f>
        <v>3.8789864960000009</v>
      </c>
      <c r="AU1785">
        <f t="shared" si="111"/>
        <v>3.7229216070828595E-2</v>
      </c>
      <c r="AV1785">
        <f>VLOOKUP(AI1785,Sheet3!C1817:F5108,4,FALSE)</f>
        <v>26.928759467361189</v>
      </c>
    </row>
    <row r="1786" spans="1:48">
      <c r="A1786">
        <v>17911483</v>
      </c>
      <c r="B1786">
        <v>110</v>
      </c>
      <c r="C1786" t="s">
        <v>164</v>
      </c>
      <c r="D1786">
        <v>0</v>
      </c>
      <c r="E1786" t="s">
        <v>165</v>
      </c>
      <c r="F1786" t="s">
        <v>34</v>
      </c>
      <c r="G1786" t="s">
        <v>166</v>
      </c>
      <c r="H1786">
        <v>1</v>
      </c>
      <c r="I1786">
        <v>18.62</v>
      </c>
      <c r="J1786">
        <v>20.71</v>
      </c>
      <c r="K1786">
        <v>9.3490000000000002</v>
      </c>
      <c r="L1786">
        <v>11.439</v>
      </c>
      <c r="M1786">
        <v>36848</v>
      </c>
      <c r="N1786" t="s">
        <v>167</v>
      </c>
      <c r="P1786">
        <v>2.2869999999999999</v>
      </c>
      <c r="V1786" t="s">
        <v>35</v>
      </c>
      <c r="W1786" s="1">
        <v>39413</v>
      </c>
      <c r="X1786">
        <v>20071127</v>
      </c>
      <c r="Y1786">
        <v>0.98275999999999997</v>
      </c>
      <c r="AB1786">
        <v>4.1167664670655304E-3</v>
      </c>
      <c r="AI1786" s="2">
        <f t="shared" si="108"/>
        <v>39413</v>
      </c>
      <c r="AJ1786">
        <f t="shared" si="109"/>
        <v>5.0200564000000156</v>
      </c>
      <c r="AK1786">
        <f t="shared" si="110"/>
        <v>5.0200564000000156</v>
      </c>
      <c r="AL1786" s="3">
        <f>Sheet2!$Q$35</f>
        <v>10.235623914817568</v>
      </c>
      <c r="AM1786" s="3">
        <f>Sheet2!$Q$37</f>
        <v>7.8277745832156471</v>
      </c>
      <c r="AN1786" s="3">
        <f>Sheet2!$Q$39</f>
        <v>3.8789864960000009</v>
      </c>
      <c r="AU1786">
        <f t="shared" si="111"/>
        <v>3.5738237128644483E-2</v>
      </c>
      <c r="AV1786">
        <f>VLOOKUP(AI1786,Sheet3!C1818:F5109,4,FALSE)</f>
        <v>29.521741831227065</v>
      </c>
    </row>
    <row r="1787" spans="1:48">
      <c r="A1787">
        <v>17947081</v>
      </c>
      <c r="B1787">
        <v>110</v>
      </c>
      <c r="C1787" t="s">
        <v>164</v>
      </c>
      <c r="D1787">
        <v>0</v>
      </c>
      <c r="E1787" t="s">
        <v>165</v>
      </c>
      <c r="F1787" t="s">
        <v>34</v>
      </c>
      <c r="G1787" t="s">
        <v>166</v>
      </c>
      <c r="H1787">
        <v>1</v>
      </c>
      <c r="I1787">
        <v>18.62</v>
      </c>
      <c r="J1787">
        <v>20.71</v>
      </c>
      <c r="K1787">
        <v>9.3490000000000002</v>
      </c>
      <c r="L1787">
        <v>11.439</v>
      </c>
      <c r="M1787">
        <v>36848</v>
      </c>
      <c r="N1787" t="s">
        <v>167</v>
      </c>
      <c r="P1787">
        <v>2.2869999999999999</v>
      </c>
      <c r="V1787" t="s">
        <v>35</v>
      </c>
      <c r="W1787" s="1">
        <v>39414</v>
      </c>
      <c r="X1787">
        <v>20071128</v>
      </c>
      <c r="Y1787">
        <v>0.98306700000000002</v>
      </c>
      <c r="AB1787">
        <v>-1.22968349016287E-2</v>
      </c>
      <c r="AI1787" s="2">
        <f t="shared" si="108"/>
        <v>39414</v>
      </c>
      <c r="AJ1787">
        <f t="shared" si="109"/>
        <v>4.9942346300000082</v>
      </c>
      <c r="AK1787">
        <f t="shared" si="110"/>
        <v>4.9942346300000082</v>
      </c>
      <c r="AL1787" s="3">
        <f>Sheet2!$Q$35</f>
        <v>10.235623914817568</v>
      </c>
      <c r="AM1787" s="3">
        <f>Sheet2!$Q$37</f>
        <v>7.8277745832156471</v>
      </c>
      <c r="AN1787" s="3">
        <f>Sheet2!$Q$39</f>
        <v>3.8789864960000009</v>
      </c>
      <c r="AU1787">
        <f t="shared" si="111"/>
        <v>3.5554409604447432E-2</v>
      </c>
      <c r="AV1787">
        <f>VLOOKUP(AI1787,Sheet3!C1819:F5110,4,FALSE)</f>
        <v>32.674411645216999</v>
      </c>
    </row>
    <row r="1788" spans="1:48">
      <c r="A1788">
        <v>17990602</v>
      </c>
      <c r="B1788">
        <v>110</v>
      </c>
      <c r="C1788" t="s">
        <v>164</v>
      </c>
      <c r="D1788">
        <v>0</v>
      </c>
      <c r="E1788" t="s">
        <v>165</v>
      </c>
      <c r="F1788" t="s">
        <v>34</v>
      </c>
      <c r="G1788" t="s">
        <v>166</v>
      </c>
      <c r="H1788">
        <v>1</v>
      </c>
      <c r="I1788">
        <v>18.62</v>
      </c>
      <c r="J1788">
        <v>20.71</v>
      </c>
      <c r="K1788">
        <v>9.3490000000000002</v>
      </c>
      <c r="L1788">
        <v>11.439</v>
      </c>
      <c r="M1788">
        <v>36848</v>
      </c>
      <c r="N1788" t="s">
        <v>167</v>
      </c>
      <c r="P1788">
        <v>2.2869999999999999</v>
      </c>
      <c r="V1788" t="s">
        <v>35</v>
      </c>
      <c r="W1788" s="1">
        <v>39415</v>
      </c>
      <c r="X1788">
        <v>20071129</v>
      </c>
      <c r="Y1788">
        <v>0.98263100000000003</v>
      </c>
      <c r="AB1788">
        <v>1.10136869118867E-2</v>
      </c>
      <c r="AI1788" s="2">
        <f t="shared" si="108"/>
        <v>39415</v>
      </c>
      <c r="AJ1788">
        <f t="shared" si="109"/>
        <v>5.0309065900000007</v>
      </c>
      <c r="AK1788">
        <f t="shared" si="110"/>
        <v>5.0309065900000007</v>
      </c>
      <c r="AL1788" s="3">
        <f>Sheet2!$Q$35</f>
        <v>10.235623914817568</v>
      </c>
      <c r="AM1788" s="3">
        <f>Sheet2!$Q$37</f>
        <v>7.8277745832156471</v>
      </c>
      <c r="AN1788" s="3">
        <f>Sheet2!$Q$39</f>
        <v>3.8789864960000009</v>
      </c>
      <c r="AU1788">
        <f t="shared" si="111"/>
        <v>3.5815480616010545E-2</v>
      </c>
      <c r="AV1788">
        <f>VLOOKUP(AI1788,Sheet3!C1820:F5111,4,FALSE)</f>
        <v>36.981879615792003</v>
      </c>
    </row>
    <row r="1789" spans="1:48">
      <c r="A1789">
        <v>18046177</v>
      </c>
      <c r="B1789">
        <v>110</v>
      </c>
      <c r="C1789" t="s">
        <v>164</v>
      </c>
      <c r="D1789">
        <v>0</v>
      </c>
      <c r="E1789" t="s">
        <v>165</v>
      </c>
      <c r="F1789" t="s">
        <v>34</v>
      </c>
      <c r="G1789" t="s">
        <v>166</v>
      </c>
      <c r="H1789">
        <v>1</v>
      </c>
      <c r="I1789">
        <v>18.62</v>
      </c>
      <c r="J1789">
        <v>20.71</v>
      </c>
      <c r="K1789">
        <v>9.3490000000000002</v>
      </c>
      <c r="L1789">
        <v>11.439</v>
      </c>
      <c r="M1789">
        <v>36848</v>
      </c>
      <c r="N1789" t="s">
        <v>167</v>
      </c>
      <c r="P1789">
        <v>2.2869999999999999</v>
      </c>
      <c r="V1789" t="s">
        <v>35</v>
      </c>
      <c r="W1789" s="1">
        <v>39416</v>
      </c>
      <c r="X1789">
        <v>20071130</v>
      </c>
      <c r="Y1789">
        <v>0.98287100000000005</v>
      </c>
      <c r="AB1789">
        <v>-1.8177929854624401E-3</v>
      </c>
      <c r="AI1789" s="2">
        <f t="shared" si="108"/>
        <v>39416</v>
      </c>
      <c r="AJ1789">
        <f t="shared" si="109"/>
        <v>5.0107201900000007</v>
      </c>
      <c r="AK1789">
        <f t="shared" si="110"/>
        <v>5.0107201900000007</v>
      </c>
      <c r="AL1789" s="3">
        <f>Sheet2!$Q$35</f>
        <v>10.235623914817568</v>
      </c>
      <c r="AM1789" s="3">
        <f>Sheet2!$Q$37</f>
        <v>7.8277745832156471</v>
      </c>
      <c r="AN1789" s="3">
        <f>Sheet2!$Q$39</f>
        <v>3.8789864960000009</v>
      </c>
      <c r="AU1789">
        <f t="shared" si="111"/>
        <v>3.5671771802306053E-2</v>
      </c>
      <c r="AV1789">
        <f>VLOOKUP(AI1789,Sheet3!C1821:F5112,4,FALSE)</f>
        <v>40.311665711466759</v>
      </c>
    </row>
    <row r="1790" spans="1:48">
      <c r="A1790">
        <v>18112499</v>
      </c>
      <c r="B1790">
        <v>110</v>
      </c>
      <c r="C1790" t="s">
        <v>164</v>
      </c>
      <c r="D1790">
        <v>0</v>
      </c>
      <c r="E1790" t="s">
        <v>165</v>
      </c>
      <c r="F1790" t="s">
        <v>34</v>
      </c>
      <c r="G1790" t="s">
        <v>166</v>
      </c>
      <c r="H1790">
        <v>1</v>
      </c>
      <c r="I1790">
        <v>18.62</v>
      </c>
      <c r="J1790">
        <v>20.71</v>
      </c>
      <c r="K1790">
        <v>9.3490000000000002</v>
      </c>
      <c r="L1790">
        <v>11.439</v>
      </c>
      <c r="M1790">
        <v>36848</v>
      </c>
      <c r="N1790" t="s">
        <v>167</v>
      </c>
      <c r="P1790">
        <v>2.2869999999999999</v>
      </c>
      <c r="V1790" t="s">
        <v>35</v>
      </c>
      <c r="W1790" s="1">
        <v>39417</v>
      </c>
      <c r="X1790">
        <v>20071201</v>
      </c>
      <c r="Y1790">
        <v>0.98333599999999999</v>
      </c>
      <c r="AB1790">
        <v>-2.6678785286571201E-2</v>
      </c>
      <c r="AI1790" s="2">
        <f t="shared" si="108"/>
        <v>39417</v>
      </c>
      <c r="AJ1790">
        <f t="shared" si="109"/>
        <v>4.9716090400000041</v>
      </c>
      <c r="AK1790">
        <f t="shared" si="110"/>
        <v>4.9716090400000041</v>
      </c>
      <c r="AL1790" s="3">
        <f>Sheet2!$Q$35</f>
        <v>10.235623914817568</v>
      </c>
      <c r="AM1790" s="3">
        <f>Sheet2!$Q$37</f>
        <v>7.8277745832156471</v>
      </c>
      <c r="AN1790" s="3">
        <f>Sheet2!$Q$39</f>
        <v>3.8789864960000009</v>
      </c>
      <c r="AU1790">
        <f t="shared" si="111"/>
        <v>3.5393335975753608E-2</v>
      </c>
      <c r="AV1790">
        <f>VLOOKUP(AI1790,Sheet3!C1822:F5113,4,FALSE)</f>
        <v>43.074679705750071</v>
      </c>
    </row>
    <row r="1791" spans="1:48">
      <c r="A1791">
        <v>18162817</v>
      </c>
      <c r="B1791">
        <v>110</v>
      </c>
      <c r="C1791" t="s">
        <v>164</v>
      </c>
      <c r="D1791">
        <v>0</v>
      </c>
      <c r="E1791" t="s">
        <v>165</v>
      </c>
      <c r="F1791" t="s">
        <v>34</v>
      </c>
      <c r="G1791" t="s">
        <v>166</v>
      </c>
      <c r="H1791">
        <v>1</v>
      </c>
      <c r="I1791">
        <v>18.62</v>
      </c>
      <c r="J1791">
        <v>20.71</v>
      </c>
      <c r="K1791">
        <v>9.3490000000000002</v>
      </c>
      <c r="L1791">
        <v>11.439</v>
      </c>
      <c r="M1791">
        <v>36848</v>
      </c>
      <c r="N1791" t="s">
        <v>167</v>
      </c>
      <c r="P1791">
        <v>2.2869999999999999</v>
      </c>
      <c r="V1791" t="s">
        <v>35</v>
      </c>
      <c r="W1791" s="1">
        <v>39418</v>
      </c>
      <c r="X1791">
        <v>20071202</v>
      </c>
      <c r="Y1791">
        <v>0.98333599999999999</v>
      </c>
      <c r="AB1791">
        <v>-2.6678785286571201E-2</v>
      </c>
      <c r="AI1791" s="2">
        <f t="shared" si="108"/>
        <v>39418</v>
      </c>
      <c r="AJ1791">
        <f t="shared" si="109"/>
        <v>4.9716090400000041</v>
      </c>
      <c r="AK1791">
        <f t="shared" si="110"/>
        <v>4.9716090400000041</v>
      </c>
      <c r="AL1791" s="3">
        <f>Sheet2!$Q$35</f>
        <v>10.235623914817568</v>
      </c>
      <c r="AM1791" s="3">
        <f>Sheet2!$Q$37</f>
        <v>7.8277745832156471</v>
      </c>
      <c r="AN1791" s="3">
        <f>Sheet2!$Q$39</f>
        <v>3.8789864960000009</v>
      </c>
      <c r="AU1791">
        <f t="shared" si="111"/>
        <v>3.5393335975753608E-2</v>
      </c>
      <c r="AV1791">
        <f>VLOOKUP(AI1791,Sheet3!C1823:F5114,4,FALSE)</f>
        <v>45.05838206062014</v>
      </c>
    </row>
    <row r="1792" spans="1:48">
      <c r="A1792">
        <v>18206473</v>
      </c>
      <c r="B1792">
        <v>110</v>
      </c>
      <c r="C1792" t="s">
        <v>164</v>
      </c>
      <c r="D1792">
        <v>0</v>
      </c>
      <c r="E1792" t="s">
        <v>165</v>
      </c>
      <c r="F1792" t="s">
        <v>34</v>
      </c>
      <c r="G1792" t="s">
        <v>166</v>
      </c>
      <c r="H1792">
        <v>1</v>
      </c>
      <c r="I1792">
        <v>18.62</v>
      </c>
      <c r="J1792">
        <v>20.71</v>
      </c>
      <c r="K1792">
        <v>9.3490000000000002</v>
      </c>
      <c r="L1792">
        <v>11.439</v>
      </c>
      <c r="M1792">
        <v>36848</v>
      </c>
      <c r="N1792" t="s">
        <v>167</v>
      </c>
      <c r="P1792">
        <v>2.2869999999999999</v>
      </c>
      <c r="V1792" t="s">
        <v>35</v>
      </c>
      <c r="W1792" s="1">
        <v>39419</v>
      </c>
      <c r="X1792">
        <v>20071203</v>
      </c>
      <c r="Y1792">
        <v>0.984124</v>
      </c>
      <c r="AB1792">
        <v>-6.8808810949531604E-2</v>
      </c>
      <c r="AI1792" s="2">
        <f t="shared" si="108"/>
        <v>39419</v>
      </c>
      <c r="AJ1792">
        <f t="shared" si="109"/>
        <v>4.9053303600000078</v>
      </c>
      <c r="AK1792">
        <f t="shared" si="110"/>
        <v>4.9053303600000078</v>
      </c>
      <c r="AL1792" s="3">
        <f>Sheet2!$Q$35</f>
        <v>10.235623914817568</v>
      </c>
      <c r="AM1792" s="3">
        <f>Sheet2!$Q$37</f>
        <v>7.8277745832156471</v>
      </c>
      <c r="AN1792" s="3">
        <f>Sheet2!$Q$39</f>
        <v>3.8789864960000009</v>
      </c>
      <c r="AU1792">
        <f t="shared" si="111"/>
        <v>3.4921492037423875E-2</v>
      </c>
      <c r="AV1792">
        <f>VLOOKUP(AI1792,Sheet3!C1824:F5115,4,FALSE)</f>
        <v>46.050233238055178</v>
      </c>
    </row>
    <row r="1793" spans="1:48">
      <c r="A1793">
        <v>18241224</v>
      </c>
      <c r="B1793">
        <v>110</v>
      </c>
      <c r="C1793" t="s">
        <v>164</v>
      </c>
      <c r="D1793">
        <v>0</v>
      </c>
      <c r="E1793" t="s">
        <v>165</v>
      </c>
      <c r="F1793" t="s">
        <v>34</v>
      </c>
      <c r="G1793" t="s">
        <v>166</v>
      </c>
      <c r="H1793">
        <v>1</v>
      </c>
      <c r="I1793">
        <v>18.62</v>
      </c>
      <c r="J1793">
        <v>20.71</v>
      </c>
      <c r="K1793">
        <v>9.3490000000000002</v>
      </c>
      <c r="L1793">
        <v>11.439</v>
      </c>
      <c r="M1793">
        <v>36848</v>
      </c>
      <c r="N1793" t="s">
        <v>167</v>
      </c>
      <c r="P1793">
        <v>2.2869999999999999</v>
      </c>
      <c r="V1793" t="s">
        <v>35</v>
      </c>
      <c r="W1793" s="1">
        <v>39420</v>
      </c>
      <c r="X1793">
        <v>20071204</v>
      </c>
      <c r="Y1793">
        <v>0.98422900000000002</v>
      </c>
      <c r="AB1793">
        <v>-7.4422583404622503E-2</v>
      </c>
      <c r="AI1793" s="2">
        <f t="shared" si="108"/>
        <v>39420</v>
      </c>
      <c r="AJ1793">
        <f t="shared" si="109"/>
        <v>4.8964988100000113</v>
      </c>
      <c r="AK1793">
        <f t="shared" si="110"/>
        <v>4.8964988100000113</v>
      </c>
      <c r="AL1793" s="3">
        <f>Sheet2!$Q$35</f>
        <v>10.235623914817568</v>
      </c>
      <c r="AM1793" s="3">
        <f>Sheet2!$Q$37</f>
        <v>7.8277745832156471</v>
      </c>
      <c r="AN1793" s="3">
        <f>Sheet2!$Q$39</f>
        <v>3.8789864960000009</v>
      </c>
      <c r="AU1793">
        <f t="shared" si="111"/>
        <v>3.4858619431428185E-2</v>
      </c>
      <c r="AV1793">
        <f>VLOOKUP(AI1793,Sheet3!C1825:F5116,4,FALSE)</f>
        <v>48.529861181642765</v>
      </c>
    </row>
    <row r="1794" spans="1:48">
      <c r="A1794">
        <v>18288418</v>
      </c>
      <c r="B1794">
        <v>110</v>
      </c>
      <c r="C1794" t="s">
        <v>164</v>
      </c>
      <c r="D1794">
        <v>0</v>
      </c>
      <c r="E1794" t="s">
        <v>165</v>
      </c>
      <c r="F1794" t="s">
        <v>34</v>
      </c>
      <c r="G1794" t="s">
        <v>166</v>
      </c>
      <c r="H1794">
        <v>1</v>
      </c>
      <c r="I1794">
        <v>18.62</v>
      </c>
      <c r="J1794">
        <v>20.71</v>
      </c>
      <c r="K1794">
        <v>9.3490000000000002</v>
      </c>
      <c r="L1794">
        <v>11.439</v>
      </c>
      <c r="M1794">
        <v>36848</v>
      </c>
      <c r="N1794" t="s">
        <v>167</v>
      </c>
      <c r="P1794">
        <v>2.2869999999999999</v>
      </c>
      <c r="V1794" t="s">
        <v>35</v>
      </c>
      <c r="W1794" s="1">
        <v>39421</v>
      </c>
      <c r="X1794">
        <v>20071205</v>
      </c>
      <c r="Y1794">
        <v>0.983788</v>
      </c>
      <c r="AB1794">
        <v>-5.0844739093244003E-2</v>
      </c>
      <c r="AI1794" s="2">
        <f t="shared" si="108"/>
        <v>39421</v>
      </c>
      <c r="AJ1794">
        <f t="shared" si="109"/>
        <v>4.933591320000005</v>
      </c>
      <c r="AK1794">
        <f t="shared" si="110"/>
        <v>4.933591320000005</v>
      </c>
      <c r="AL1794" s="3">
        <f>Sheet2!$Q$35</f>
        <v>10.235623914817568</v>
      </c>
      <c r="AM1794" s="3">
        <f>Sheet2!$Q$37</f>
        <v>7.8277745832156471</v>
      </c>
      <c r="AN1794" s="3">
        <f>Sheet2!$Q$39</f>
        <v>3.8789864960000009</v>
      </c>
      <c r="AU1794">
        <f t="shared" si="111"/>
        <v>3.5122684376610154E-2</v>
      </c>
      <c r="AV1794">
        <f>VLOOKUP(AI1794,Sheet3!C1826:F5117,4,FALSE)</f>
        <v>52.709805429404696</v>
      </c>
    </row>
    <row r="1795" spans="1:48">
      <c r="A1795">
        <v>18335402</v>
      </c>
      <c r="B1795">
        <v>110</v>
      </c>
      <c r="C1795" t="s">
        <v>164</v>
      </c>
      <c r="D1795">
        <v>0</v>
      </c>
      <c r="E1795" t="s">
        <v>165</v>
      </c>
      <c r="F1795" t="s">
        <v>34</v>
      </c>
      <c r="G1795" t="s">
        <v>166</v>
      </c>
      <c r="H1795">
        <v>1</v>
      </c>
      <c r="I1795">
        <v>18.62</v>
      </c>
      <c r="J1795">
        <v>20.71</v>
      </c>
      <c r="K1795">
        <v>9.3490000000000002</v>
      </c>
      <c r="L1795">
        <v>11.439</v>
      </c>
      <c r="M1795">
        <v>36848</v>
      </c>
      <c r="N1795" t="s">
        <v>167</v>
      </c>
      <c r="P1795">
        <v>2.2869999999999999</v>
      </c>
      <c r="V1795" t="s">
        <v>35</v>
      </c>
      <c r="W1795" s="1">
        <v>39422</v>
      </c>
      <c r="X1795">
        <v>20071206</v>
      </c>
      <c r="Y1795">
        <v>0.98166900000000001</v>
      </c>
      <c r="AB1795">
        <v>6.24465355004249E-2</v>
      </c>
      <c r="AI1795" s="2">
        <f t="shared" ref="AI1795:AI1858" si="112">W1795</f>
        <v>39422</v>
      </c>
      <c r="AJ1795">
        <f t="shared" ref="AJ1795:AJ1858" si="113">$AQ$2*(Y1795^2)+($AR$2*Y1795)+$AS$2</f>
        <v>5.1118204100000071</v>
      </c>
      <c r="AK1795">
        <f t="shared" ref="AK1795:AK1858" si="114">IF(AJ1795&gt;0,AJ1795,0)</f>
        <v>5.1118204100000071</v>
      </c>
      <c r="AL1795" s="3">
        <f>Sheet2!$Q$35</f>
        <v>10.235623914817568</v>
      </c>
      <c r="AM1795" s="3">
        <f>Sheet2!$Q$37</f>
        <v>7.8277745832156471</v>
      </c>
      <c r="AN1795" s="3">
        <f>Sheet2!$Q$39</f>
        <v>3.8789864960000009</v>
      </c>
      <c r="AU1795">
        <f t="shared" ref="AU1795:AU1858" si="115">0.001*(AK1795*86440)/AT$2</f>
        <v>3.6391513444276116E-2</v>
      </c>
      <c r="AV1795">
        <f>VLOOKUP(AI1795,Sheet3!C1827:F5118,4,FALSE)</f>
        <v>55.685358961709795</v>
      </c>
    </row>
    <row r="1796" spans="1:48">
      <c r="A1796">
        <v>18389891</v>
      </c>
      <c r="B1796">
        <v>110</v>
      </c>
      <c r="C1796" t="s">
        <v>164</v>
      </c>
      <c r="D1796">
        <v>0</v>
      </c>
      <c r="E1796" t="s">
        <v>165</v>
      </c>
      <c r="F1796" t="s">
        <v>34</v>
      </c>
      <c r="G1796" t="s">
        <v>166</v>
      </c>
      <c r="H1796">
        <v>1</v>
      </c>
      <c r="I1796">
        <v>18.62</v>
      </c>
      <c r="J1796">
        <v>20.71</v>
      </c>
      <c r="K1796">
        <v>9.3490000000000002</v>
      </c>
      <c r="L1796">
        <v>11.439</v>
      </c>
      <c r="M1796">
        <v>36848</v>
      </c>
      <c r="N1796" t="s">
        <v>167</v>
      </c>
      <c r="P1796">
        <v>2.2869999999999999</v>
      </c>
      <c r="V1796" t="s">
        <v>35</v>
      </c>
      <c r="W1796" s="1">
        <v>39423</v>
      </c>
      <c r="X1796">
        <v>20071207</v>
      </c>
      <c r="Y1796">
        <v>0.982796</v>
      </c>
      <c r="AB1796">
        <v>2.19204448246139E-3</v>
      </c>
      <c r="AI1796" s="2">
        <f t="shared" si="112"/>
        <v>39423</v>
      </c>
      <c r="AJ1796">
        <f t="shared" si="113"/>
        <v>5.0170284400000043</v>
      </c>
      <c r="AK1796">
        <f t="shared" si="114"/>
        <v>5.0170284400000043</v>
      </c>
      <c r="AL1796" s="3">
        <f>Sheet2!$Q$35</f>
        <v>10.235623914817568</v>
      </c>
      <c r="AM1796" s="3">
        <f>Sheet2!$Q$37</f>
        <v>7.8277745832156471</v>
      </c>
      <c r="AN1796" s="3">
        <f>Sheet2!$Q$39</f>
        <v>3.8789864960000009</v>
      </c>
      <c r="AU1796">
        <f t="shared" si="115"/>
        <v>3.5716680806588734E-2</v>
      </c>
      <c r="AV1796">
        <f>VLOOKUP(AI1796,Sheet3!C1828:F5119,4,FALSE)</f>
        <v>59.085991570058489</v>
      </c>
    </row>
    <row r="1797" spans="1:48">
      <c r="A1797">
        <v>18438804</v>
      </c>
      <c r="B1797">
        <v>110</v>
      </c>
      <c r="C1797" t="s">
        <v>164</v>
      </c>
      <c r="D1797">
        <v>0</v>
      </c>
      <c r="E1797" t="s">
        <v>165</v>
      </c>
      <c r="F1797" t="s">
        <v>34</v>
      </c>
      <c r="G1797" t="s">
        <v>166</v>
      </c>
      <c r="H1797">
        <v>1</v>
      </c>
      <c r="I1797">
        <v>18.62</v>
      </c>
      <c r="J1797">
        <v>20.71</v>
      </c>
      <c r="K1797">
        <v>9.3490000000000002</v>
      </c>
      <c r="L1797">
        <v>11.439</v>
      </c>
      <c r="M1797">
        <v>36848</v>
      </c>
      <c r="N1797" t="s">
        <v>167</v>
      </c>
      <c r="P1797">
        <v>2.2869999999999999</v>
      </c>
      <c r="V1797" t="s">
        <v>35</v>
      </c>
      <c r="W1797" s="1">
        <v>39424</v>
      </c>
      <c r="X1797">
        <v>20071208</v>
      </c>
      <c r="Y1797">
        <v>0.98321000000000003</v>
      </c>
      <c r="AB1797">
        <v>-1.9942258340465601E-2</v>
      </c>
      <c r="AI1797" s="2">
        <f t="shared" si="112"/>
        <v>39424</v>
      </c>
      <c r="AJ1797">
        <f t="shared" si="113"/>
        <v>4.9822069000000084</v>
      </c>
      <c r="AK1797">
        <f t="shared" si="114"/>
        <v>4.9822069000000084</v>
      </c>
      <c r="AL1797" s="3">
        <f>Sheet2!$Q$35</f>
        <v>10.235623914817568</v>
      </c>
      <c r="AM1797" s="3">
        <f>Sheet2!$Q$37</f>
        <v>7.8277745832156471</v>
      </c>
      <c r="AN1797" s="3">
        <f>Sheet2!$Q$39</f>
        <v>3.8789864960000009</v>
      </c>
      <c r="AU1797">
        <f t="shared" si="115"/>
        <v>3.5468783102948508E-2</v>
      </c>
      <c r="AV1797">
        <f>VLOOKUP(AI1797,Sheet3!C1829:F5120,4,FALSE)</f>
        <v>60.219535772841382</v>
      </c>
    </row>
    <row r="1798" spans="1:48">
      <c r="A1798">
        <v>18476335</v>
      </c>
      <c r="B1798">
        <v>110</v>
      </c>
      <c r="C1798" t="s">
        <v>164</v>
      </c>
      <c r="D1798">
        <v>0</v>
      </c>
      <c r="E1798" t="s">
        <v>165</v>
      </c>
      <c r="F1798" t="s">
        <v>34</v>
      </c>
      <c r="G1798" t="s">
        <v>166</v>
      </c>
      <c r="H1798">
        <v>1</v>
      </c>
      <c r="I1798">
        <v>18.62</v>
      </c>
      <c r="J1798">
        <v>20.71</v>
      </c>
      <c r="K1798">
        <v>9.3490000000000002</v>
      </c>
      <c r="L1798">
        <v>11.439</v>
      </c>
      <c r="M1798">
        <v>36848</v>
      </c>
      <c r="N1798" t="s">
        <v>167</v>
      </c>
      <c r="P1798">
        <v>2.2869999999999999</v>
      </c>
      <c r="V1798" t="s">
        <v>35</v>
      </c>
      <c r="W1798" s="1">
        <v>39425</v>
      </c>
      <c r="X1798">
        <v>20071209</v>
      </c>
      <c r="Y1798">
        <v>0.98237099999999999</v>
      </c>
      <c r="AB1798">
        <v>2.4914456800682602E-2</v>
      </c>
      <c r="AI1798" s="2">
        <f t="shared" si="112"/>
        <v>39425</v>
      </c>
      <c r="AJ1798">
        <f t="shared" si="113"/>
        <v>5.0527751900000055</v>
      </c>
      <c r="AK1798">
        <f t="shared" si="114"/>
        <v>5.0527751900000055</v>
      </c>
      <c r="AL1798" s="3">
        <f>Sheet2!$Q$35</f>
        <v>10.235623914817568</v>
      </c>
      <c r="AM1798" s="3">
        <f>Sheet2!$Q$37</f>
        <v>7.8277745832156471</v>
      </c>
      <c r="AN1798" s="3">
        <f>Sheet2!$Q$39</f>
        <v>3.8789864960000009</v>
      </c>
      <c r="AU1798">
        <f t="shared" si="115"/>
        <v>3.5971165164190452E-2</v>
      </c>
      <c r="AV1798">
        <f>VLOOKUP(AI1798,Sheet3!C1830:F5121,4,FALSE)</f>
        <v>58.235833417971314</v>
      </c>
    </row>
    <row r="1799" spans="1:48">
      <c r="A1799">
        <v>18530266</v>
      </c>
      <c r="B1799">
        <v>110</v>
      </c>
      <c r="C1799" t="s">
        <v>164</v>
      </c>
      <c r="D1799">
        <v>0</v>
      </c>
      <c r="E1799" t="s">
        <v>165</v>
      </c>
      <c r="F1799" t="s">
        <v>34</v>
      </c>
      <c r="G1799" t="s">
        <v>166</v>
      </c>
      <c r="H1799">
        <v>1</v>
      </c>
      <c r="I1799">
        <v>18.62</v>
      </c>
      <c r="J1799">
        <v>20.71</v>
      </c>
      <c r="K1799">
        <v>9.3490000000000002</v>
      </c>
      <c r="L1799">
        <v>11.439</v>
      </c>
      <c r="M1799">
        <v>36848</v>
      </c>
      <c r="N1799" t="s">
        <v>167</v>
      </c>
      <c r="P1799">
        <v>2.2869999999999999</v>
      </c>
      <c r="V1799" t="s">
        <v>35</v>
      </c>
      <c r="W1799" s="1">
        <v>39426</v>
      </c>
      <c r="X1799">
        <v>20071210</v>
      </c>
      <c r="Y1799">
        <v>0.983765</v>
      </c>
      <c r="AB1799">
        <v>-4.9615055603081701E-2</v>
      </c>
      <c r="AI1799" s="2">
        <f t="shared" si="112"/>
        <v>39426</v>
      </c>
      <c r="AJ1799">
        <f t="shared" si="113"/>
        <v>4.9355258500000048</v>
      </c>
      <c r="AK1799">
        <f t="shared" si="114"/>
        <v>4.9355258500000048</v>
      </c>
      <c r="AL1799" s="3">
        <f>Sheet2!$Q$35</f>
        <v>10.235623914817568</v>
      </c>
      <c r="AM1799" s="3">
        <f>Sheet2!$Q$37</f>
        <v>7.8277745832156471</v>
      </c>
      <c r="AN1799" s="3">
        <f>Sheet2!$Q$39</f>
        <v>3.8789864960000009</v>
      </c>
      <c r="AU1799">
        <f t="shared" si="115"/>
        <v>3.5136456471256829E-2</v>
      </c>
      <c r="AV1799">
        <f>VLOOKUP(AI1799,Sheet3!C1831:F5122,4,FALSE)</f>
        <v>60.715461361558901</v>
      </c>
    </row>
    <row r="1800" spans="1:48">
      <c r="A1800">
        <v>18589848</v>
      </c>
      <c r="B1800">
        <v>110</v>
      </c>
      <c r="C1800" t="s">
        <v>164</v>
      </c>
      <c r="D1800">
        <v>0</v>
      </c>
      <c r="E1800" t="s">
        <v>165</v>
      </c>
      <c r="F1800" t="s">
        <v>34</v>
      </c>
      <c r="G1800" t="s">
        <v>166</v>
      </c>
      <c r="H1800">
        <v>1</v>
      </c>
      <c r="I1800">
        <v>18.62</v>
      </c>
      <c r="J1800">
        <v>20.71</v>
      </c>
      <c r="K1800">
        <v>9.3490000000000002</v>
      </c>
      <c r="L1800">
        <v>11.439</v>
      </c>
      <c r="M1800">
        <v>36848</v>
      </c>
      <c r="N1800" t="s">
        <v>167</v>
      </c>
      <c r="P1800">
        <v>2.2869999999999999</v>
      </c>
      <c r="V1800" t="s">
        <v>35</v>
      </c>
      <c r="W1800" s="1">
        <v>39427</v>
      </c>
      <c r="X1800">
        <v>20071211</v>
      </c>
      <c r="Y1800">
        <v>0.98313899999999999</v>
      </c>
      <c r="AB1800">
        <v>-1.6146278870831102E-2</v>
      </c>
      <c r="AI1800" s="2">
        <f t="shared" si="112"/>
        <v>39427</v>
      </c>
      <c r="AJ1800">
        <f t="shared" si="113"/>
        <v>4.9881787100000139</v>
      </c>
      <c r="AK1800">
        <f t="shared" si="114"/>
        <v>4.9881787100000139</v>
      </c>
      <c r="AL1800" s="3">
        <f>Sheet2!$Q$35</f>
        <v>10.235623914817568</v>
      </c>
      <c r="AM1800" s="3">
        <f>Sheet2!$Q$37</f>
        <v>7.8277745832156471</v>
      </c>
      <c r="AN1800" s="3">
        <f>Sheet2!$Q$39</f>
        <v>3.8789864960000009</v>
      </c>
      <c r="AU1800">
        <f t="shared" si="115"/>
        <v>3.5511296960336128E-2</v>
      </c>
      <c r="AV1800">
        <f>VLOOKUP(AI1800,Sheet3!C1832:F5123,4,FALSE)</f>
        <v>64.682866071299046</v>
      </c>
    </row>
    <row r="1801" spans="1:48">
      <c r="A1801">
        <v>18641416</v>
      </c>
      <c r="B1801">
        <v>110</v>
      </c>
      <c r="C1801" t="s">
        <v>164</v>
      </c>
      <c r="D1801">
        <v>0</v>
      </c>
      <c r="E1801" t="s">
        <v>165</v>
      </c>
      <c r="F1801" t="s">
        <v>34</v>
      </c>
      <c r="G1801" t="s">
        <v>166</v>
      </c>
      <c r="H1801">
        <v>1</v>
      </c>
      <c r="I1801">
        <v>18.62</v>
      </c>
      <c r="J1801">
        <v>20.71</v>
      </c>
      <c r="K1801">
        <v>9.3490000000000002</v>
      </c>
      <c r="L1801">
        <v>11.439</v>
      </c>
      <c r="M1801">
        <v>36848</v>
      </c>
      <c r="N1801" t="s">
        <v>167</v>
      </c>
      <c r="P1801">
        <v>2.2869999999999999</v>
      </c>
      <c r="V1801" t="s">
        <v>35</v>
      </c>
      <c r="W1801" s="1">
        <v>39428</v>
      </c>
      <c r="X1801">
        <v>20071212</v>
      </c>
      <c r="Y1801">
        <v>0.98266699999999996</v>
      </c>
      <c r="AB1801">
        <v>9.0889649272884697E-3</v>
      </c>
      <c r="AI1801" s="2">
        <f t="shared" si="112"/>
        <v>39428</v>
      </c>
      <c r="AJ1801">
        <f t="shared" si="113"/>
        <v>5.0278786300000178</v>
      </c>
      <c r="AK1801">
        <f t="shared" si="114"/>
        <v>5.0278786300000178</v>
      </c>
      <c r="AL1801" s="3">
        <f>Sheet2!$Q$35</f>
        <v>10.235623914817568</v>
      </c>
      <c r="AM1801" s="3">
        <f>Sheet2!$Q$37</f>
        <v>7.8277745832156471</v>
      </c>
      <c r="AN1801" s="3">
        <f>Sheet2!$Q$39</f>
        <v>3.8789864960000009</v>
      </c>
      <c r="AU1801">
        <f t="shared" si="115"/>
        <v>3.579392429395499E-2</v>
      </c>
      <c r="AV1801">
        <f>VLOOKUP(AI1801,Sheet3!C1833:F5124,4,FALSE)</f>
        <v>70.988205699278907</v>
      </c>
    </row>
    <row r="1802" spans="1:48">
      <c r="A1802">
        <v>18696574</v>
      </c>
      <c r="B1802">
        <v>110</v>
      </c>
      <c r="C1802" t="s">
        <v>164</v>
      </c>
      <c r="D1802">
        <v>0</v>
      </c>
      <c r="E1802" t="s">
        <v>165</v>
      </c>
      <c r="F1802" t="s">
        <v>34</v>
      </c>
      <c r="G1802" t="s">
        <v>166</v>
      </c>
      <c r="H1802">
        <v>1</v>
      </c>
      <c r="I1802">
        <v>18.62</v>
      </c>
      <c r="J1802">
        <v>20.71</v>
      </c>
      <c r="K1802">
        <v>9.3490000000000002</v>
      </c>
      <c r="L1802">
        <v>11.439</v>
      </c>
      <c r="M1802">
        <v>36848</v>
      </c>
      <c r="N1802" t="s">
        <v>167</v>
      </c>
      <c r="P1802">
        <v>2.2869999999999999</v>
      </c>
      <c r="V1802" t="s">
        <v>35</v>
      </c>
      <c r="W1802" s="1">
        <v>39429</v>
      </c>
      <c r="X1802">
        <v>20071213</v>
      </c>
      <c r="Y1802">
        <v>0.98220700000000005</v>
      </c>
      <c r="AB1802">
        <v>3.3682634730533997E-2</v>
      </c>
      <c r="AI1802" s="2">
        <f t="shared" si="112"/>
        <v>39429</v>
      </c>
      <c r="AJ1802">
        <f t="shared" si="113"/>
        <v>5.0665692299999989</v>
      </c>
      <c r="AK1802">
        <f t="shared" si="114"/>
        <v>5.0665692299999989</v>
      </c>
      <c r="AL1802" s="3">
        <f>Sheet2!$Q$35</f>
        <v>10.235623914817568</v>
      </c>
      <c r="AM1802" s="3">
        <f>Sheet2!$Q$37</f>
        <v>7.8277745832156471</v>
      </c>
      <c r="AN1802" s="3">
        <f>Sheet2!$Q$39</f>
        <v>3.8789864960000009</v>
      </c>
      <c r="AU1802">
        <f t="shared" si="115"/>
        <v>3.6069366186888482E-2</v>
      </c>
      <c r="AV1802">
        <f>VLOOKUP(AI1802,Sheet3!C1834:F5125,4,FALSE)</f>
        <v>89.904224583218493</v>
      </c>
    </row>
    <row r="1803" spans="1:48">
      <c r="A1803">
        <v>18784770</v>
      </c>
      <c r="B1803">
        <v>110</v>
      </c>
      <c r="C1803" t="s">
        <v>164</v>
      </c>
      <c r="D1803">
        <v>0</v>
      </c>
      <c r="E1803" t="s">
        <v>165</v>
      </c>
      <c r="F1803" t="s">
        <v>34</v>
      </c>
      <c r="G1803" t="s">
        <v>166</v>
      </c>
      <c r="H1803">
        <v>1</v>
      </c>
      <c r="I1803">
        <v>18.62</v>
      </c>
      <c r="J1803">
        <v>20.71</v>
      </c>
      <c r="K1803">
        <v>9.3490000000000002</v>
      </c>
      <c r="L1803">
        <v>11.439</v>
      </c>
      <c r="M1803">
        <v>36848</v>
      </c>
      <c r="N1803" t="s">
        <v>167</v>
      </c>
      <c r="P1803">
        <v>2.2869999999999999</v>
      </c>
      <c r="V1803" t="s">
        <v>35</v>
      </c>
      <c r="W1803" s="1">
        <v>39430</v>
      </c>
      <c r="X1803">
        <v>20071214</v>
      </c>
      <c r="Y1803">
        <v>0.98286700000000005</v>
      </c>
      <c r="AB1803">
        <v>-1.60393498717309E-3</v>
      </c>
      <c r="AI1803" s="2">
        <f t="shared" si="112"/>
        <v>39430</v>
      </c>
      <c r="AJ1803">
        <f t="shared" si="113"/>
        <v>5.0110566299999988</v>
      </c>
      <c r="AK1803">
        <f t="shared" si="114"/>
        <v>5.0110566299999988</v>
      </c>
      <c r="AL1803" s="3">
        <f>Sheet2!$Q$35</f>
        <v>10.235623914817568</v>
      </c>
      <c r="AM1803" s="3">
        <f>Sheet2!$Q$37</f>
        <v>7.8277745832156471</v>
      </c>
      <c r="AN1803" s="3">
        <f>Sheet2!$Q$39</f>
        <v>3.8789864960000009</v>
      </c>
      <c r="AU1803">
        <f t="shared" si="115"/>
        <v>3.5674166949201114E-2</v>
      </c>
      <c r="AV1803">
        <f>VLOOKUP(AI1803,Sheet3!C1835:F5126,4,FALSE)</f>
        <v>132.90805777629464</v>
      </c>
    </row>
    <row r="1804" spans="1:48">
      <c r="A1804">
        <v>18851963</v>
      </c>
      <c r="B1804">
        <v>110</v>
      </c>
      <c r="C1804" t="s">
        <v>164</v>
      </c>
      <c r="D1804">
        <v>0</v>
      </c>
      <c r="E1804" t="s">
        <v>165</v>
      </c>
      <c r="F1804" t="s">
        <v>34</v>
      </c>
      <c r="G1804" t="s">
        <v>166</v>
      </c>
      <c r="H1804">
        <v>1</v>
      </c>
      <c r="I1804">
        <v>18.62</v>
      </c>
      <c r="J1804">
        <v>20.71</v>
      </c>
      <c r="K1804">
        <v>9.3490000000000002</v>
      </c>
      <c r="L1804">
        <v>11.439</v>
      </c>
      <c r="M1804">
        <v>36848</v>
      </c>
      <c r="N1804" t="s">
        <v>167</v>
      </c>
      <c r="P1804">
        <v>2.2869999999999999</v>
      </c>
      <c r="V1804" t="s">
        <v>35</v>
      </c>
      <c r="W1804" s="1">
        <v>39431</v>
      </c>
      <c r="X1804">
        <v>20071215</v>
      </c>
      <c r="Y1804">
        <v>0.98302800000000001</v>
      </c>
      <c r="AB1804">
        <v>-1.0211719418309E-2</v>
      </c>
      <c r="AI1804" s="2">
        <f t="shared" si="112"/>
        <v>39431</v>
      </c>
      <c r="AJ1804">
        <f t="shared" si="113"/>
        <v>4.9975149200000004</v>
      </c>
      <c r="AK1804">
        <f t="shared" si="114"/>
        <v>4.9975149200000004</v>
      </c>
      <c r="AL1804" s="3">
        <f>Sheet2!$Q$35</f>
        <v>10.235623914817568</v>
      </c>
      <c r="AM1804" s="3">
        <f>Sheet2!$Q$37</f>
        <v>7.8277745832156471</v>
      </c>
      <c r="AN1804" s="3">
        <f>Sheet2!$Q$39</f>
        <v>3.8789864960000009</v>
      </c>
      <c r="AU1804">
        <f t="shared" si="115"/>
        <v>3.5577762286674357E-2</v>
      </c>
      <c r="AV1804">
        <f>VLOOKUP(AI1804,Sheet3!C1836:F5127,4,FALSE)</f>
        <v>184.48431900291644</v>
      </c>
    </row>
    <row r="1805" spans="1:48">
      <c r="A1805">
        <v>18897505</v>
      </c>
      <c r="B1805">
        <v>110</v>
      </c>
      <c r="C1805" t="s">
        <v>164</v>
      </c>
      <c r="D1805">
        <v>0</v>
      </c>
      <c r="E1805" t="s">
        <v>165</v>
      </c>
      <c r="F1805" t="s">
        <v>34</v>
      </c>
      <c r="G1805" t="s">
        <v>166</v>
      </c>
      <c r="H1805">
        <v>1</v>
      </c>
      <c r="I1805">
        <v>18.62</v>
      </c>
      <c r="J1805">
        <v>20.71</v>
      </c>
      <c r="K1805">
        <v>9.3490000000000002</v>
      </c>
      <c r="L1805">
        <v>11.439</v>
      </c>
      <c r="M1805">
        <v>36848</v>
      </c>
      <c r="N1805" t="s">
        <v>167</v>
      </c>
      <c r="P1805">
        <v>2.2869999999999999</v>
      </c>
      <c r="V1805" t="s">
        <v>35</v>
      </c>
      <c r="W1805" s="1">
        <v>39432</v>
      </c>
      <c r="X1805">
        <v>20071216</v>
      </c>
      <c r="Y1805">
        <v>0.98313899999999999</v>
      </c>
      <c r="AB1805">
        <v>-1.6146278870831102E-2</v>
      </c>
      <c r="AI1805" s="2">
        <f t="shared" si="112"/>
        <v>39432</v>
      </c>
      <c r="AJ1805">
        <f t="shared" si="113"/>
        <v>4.9881787100000139</v>
      </c>
      <c r="AK1805">
        <f t="shared" si="114"/>
        <v>4.9881787100000139</v>
      </c>
      <c r="AL1805" s="3">
        <f>Sheet2!$Q$35</f>
        <v>10.235623914817568</v>
      </c>
      <c r="AM1805" s="3">
        <f>Sheet2!$Q$37</f>
        <v>7.8277745832156471</v>
      </c>
      <c r="AN1805" s="3">
        <f>Sheet2!$Q$39</f>
        <v>3.8789864960000009</v>
      </c>
      <c r="AU1805">
        <f t="shared" si="115"/>
        <v>3.5511296960336128E-2</v>
      </c>
      <c r="AV1805">
        <f>VLOOKUP(AI1805,Sheet3!C1837:F5128,4,FALSE)</f>
        <v>242.08253380682237</v>
      </c>
    </row>
    <row r="1806" spans="1:48">
      <c r="A1806">
        <v>18960272</v>
      </c>
      <c r="B1806">
        <v>110</v>
      </c>
      <c r="C1806" t="s">
        <v>164</v>
      </c>
      <c r="D1806">
        <v>0</v>
      </c>
      <c r="E1806" t="s">
        <v>165</v>
      </c>
      <c r="F1806" t="s">
        <v>34</v>
      </c>
      <c r="G1806" t="s">
        <v>166</v>
      </c>
      <c r="H1806">
        <v>1</v>
      </c>
      <c r="I1806">
        <v>18.62</v>
      </c>
      <c r="J1806">
        <v>20.71</v>
      </c>
      <c r="K1806">
        <v>9.3490000000000002</v>
      </c>
      <c r="L1806">
        <v>11.439</v>
      </c>
      <c r="M1806">
        <v>36848</v>
      </c>
      <c r="N1806" t="s">
        <v>167</v>
      </c>
      <c r="P1806">
        <v>2.2869999999999999</v>
      </c>
      <c r="V1806" t="s">
        <v>35</v>
      </c>
      <c r="W1806" s="1">
        <v>39433</v>
      </c>
      <c r="X1806">
        <v>20071217</v>
      </c>
      <c r="Y1806">
        <v>0.98423400000000005</v>
      </c>
      <c r="AB1806">
        <v>-7.4689905902485698E-2</v>
      </c>
      <c r="AI1806" s="2">
        <f t="shared" si="112"/>
        <v>39433</v>
      </c>
      <c r="AJ1806">
        <f t="shared" si="113"/>
        <v>4.8960782599999959</v>
      </c>
      <c r="AK1806">
        <f t="shared" si="114"/>
        <v>4.8960782599999959</v>
      </c>
      <c r="AL1806" s="3">
        <f>Sheet2!$Q$35</f>
        <v>10.235623914817568</v>
      </c>
      <c r="AM1806" s="3">
        <f>Sheet2!$Q$37</f>
        <v>7.8277745832156471</v>
      </c>
      <c r="AN1806" s="3">
        <f>Sheet2!$Q$39</f>
        <v>3.8789864960000009</v>
      </c>
      <c r="AU1806">
        <f t="shared" si="115"/>
        <v>3.4855625497809226E-2</v>
      </c>
      <c r="AV1806">
        <f>VLOOKUP(AI1806,Sheet3!C1838:F5129,4,FALSE)</f>
        <v>280.90642275213656</v>
      </c>
    </row>
    <row r="1807" spans="1:48">
      <c r="A1807">
        <v>19008807</v>
      </c>
      <c r="B1807">
        <v>110</v>
      </c>
      <c r="C1807" t="s">
        <v>164</v>
      </c>
      <c r="D1807">
        <v>0</v>
      </c>
      <c r="E1807" t="s">
        <v>165</v>
      </c>
      <c r="F1807" t="s">
        <v>34</v>
      </c>
      <c r="G1807" t="s">
        <v>166</v>
      </c>
      <c r="H1807">
        <v>1</v>
      </c>
      <c r="I1807">
        <v>18.62</v>
      </c>
      <c r="J1807">
        <v>20.71</v>
      </c>
      <c r="K1807">
        <v>9.3490000000000002</v>
      </c>
      <c r="L1807">
        <v>11.439</v>
      </c>
      <c r="M1807">
        <v>36848</v>
      </c>
      <c r="N1807" t="s">
        <v>167</v>
      </c>
      <c r="P1807">
        <v>2.2869999999999999</v>
      </c>
      <c r="V1807" t="s">
        <v>35</v>
      </c>
      <c r="W1807" s="1">
        <v>39434</v>
      </c>
      <c r="X1807">
        <v>20071218</v>
      </c>
      <c r="Y1807">
        <v>0.98495699999999997</v>
      </c>
      <c r="AB1807">
        <v>-0.113344739093243</v>
      </c>
      <c r="AI1807" s="2">
        <f t="shared" si="112"/>
        <v>39434</v>
      </c>
      <c r="AJ1807">
        <f t="shared" si="113"/>
        <v>4.8352667300000149</v>
      </c>
      <c r="AK1807">
        <f t="shared" si="114"/>
        <v>4.8352667300000149</v>
      </c>
      <c r="AL1807" s="3">
        <f>Sheet2!$Q$35</f>
        <v>10.235623914817568</v>
      </c>
      <c r="AM1807" s="3">
        <f>Sheet2!$Q$37</f>
        <v>7.8277745832156471</v>
      </c>
      <c r="AN1807" s="3">
        <f>Sheet2!$Q$39</f>
        <v>3.8789864960000009</v>
      </c>
      <c r="AU1807">
        <f t="shared" si="115"/>
        <v>3.4422702696524574E-2</v>
      </c>
      <c r="AV1807">
        <f>VLOOKUP(AI1807,Sheet3!C1839:F5130,4,FALSE)</f>
        <v>275.73462732693963</v>
      </c>
    </row>
    <row r="1808" spans="1:48">
      <c r="A1808">
        <v>19065055</v>
      </c>
      <c r="B1808">
        <v>110</v>
      </c>
      <c r="C1808" t="s">
        <v>164</v>
      </c>
      <c r="D1808">
        <v>0</v>
      </c>
      <c r="E1808" t="s">
        <v>165</v>
      </c>
      <c r="F1808" t="s">
        <v>34</v>
      </c>
      <c r="G1808" t="s">
        <v>166</v>
      </c>
      <c r="H1808">
        <v>1</v>
      </c>
      <c r="I1808">
        <v>18.62</v>
      </c>
      <c r="J1808">
        <v>20.71</v>
      </c>
      <c r="K1808">
        <v>9.3490000000000002</v>
      </c>
      <c r="L1808">
        <v>11.439</v>
      </c>
      <c r="M1808">
        <v>36848</v>
      </c>
      <c r="N1808" t="s">
        <v>167</v>
      </c>
      <c r="P1808">
        <v>2.2869999999999999</v>
      </c>
      <c r="V1808" t="s">
        <v>35</v>
      </c>
      <c r="W1808" s="1">
        <v>39435</v>
      </c>
      <c r="X1808">
        <v>20071219</v>
      </c>
      <c r="Y1808">
        <v>0.98502299999999998</v>
      </c>
      <c r="AB1808">
        <v>-0.116873396065014</v>
      </c>
      <c r="AI1808" s="2">
        <f t="shared" si="112"/>
        <v>39435</v>
      </c>
      <c r="AJ1808">
        <f t="shared" si="113"/>
        <v>4.8297154700000107</v>
      </c>
      <c r="AK1808">
        <f t="shared" si="114"/>
        <v>4.8297154700000107</v>
      </c>
      <c r="AL1808" s="3">
        <f>Sheet2!$Q$35</f>
        <v>10.235623914817568</v>
      </c>
      <c r="AM1808" s="3">
        <f>Sheet2!$Q$37</f>
        <v>7.8277745832156471</v>
      </c>
      <c r="AN1808" s="3">
        <f>Sheet2!$Q$39</f>
        <v>3.8789864960000009</v>
      </c>
      <c r="AU1808">
        <f t="shared" si="115"/>
        <v>3.4383182772755795E-2</v>
      </c>
      <c r="AV1808">
        <f>VLOOKUP(AI1808,Sheet3!C1840:F5131,4,FALSE)</f>
        <v>249.66311066293298</v>
      </c>
    </row>
    <row r="1809" spans="1:48">
      <c r="A1809">
        <v>19128220</v>
      </c>
      <c r="B1809">
        <v>110</v>
      </c>
      <c r="C1809" t="s">
        <v>164</v>
      </c>
      <c r="D1809">
        <v>0</v>
      </c>
      <c r="E1809" t="s">
        <v>165</v>
      </c>
      <c r="F1809" t="s">
        <v>34</v>
      </c>
      <c r="G1809" t="s">
        <v>166</v>
      </c>
      <c r="H1809">
        <v>1</v>
      </c>
      <c r="I1809">
        <v>18.62</v>
      </c>
      <c r="J1809">
        <v>20.71</v>
      </c>
      <c r="K1809">
        <v>9.3490000000000002</v>
      </c>
      <c r="L1809">
        <v>11.439</v>
      </c>
      <c r="M1809">
        <v>36848</v>
      </c>
      <c r="N1809" t="s">
        <v>167</v>
      </c>
      <c r="P1809">
        <v>2.2869999999999999</v>
      </c>
      <c r="V1809" t="s">
        <v>35</v>
      </c>
      <c r="W1809" s="1">
        <v>39436</v>
      </c>
      <c r="X1809">
        <v>20071220</v>
      </c>
      <c r="Y1809">
        <v>0.98505399999999999</v>
      </c>
      <c r="AB1809">
        <v>-0.118530795551755</v>
      </c>
      <c r="AI1809" s="2">
        <f t="shared" si="112"/>
        <v>39436</v>
      </c>
      <c r="AJ1809">
        <f t="shared" si="113"/>
        <v>4.8271080600000147</v>
      </c>
      <c r="AK1809">
        <f t="shared" si="114"/>
        <v>4.8271080600000147</v>
      </c>
      <c r="AL1809" s="3">
        <f>Sheet2!$Q$35</f>
        <v>10.235623914817568</v>
      </c>
      <c r="AM1809" s="3">
        <f>Sheet2!$Q$37</f>
        <v>7.8277745832156471</v>
      </c>
      <c r="AN1809" s="3">
        <f>Sheet2!$Q$39</f>
        <v>3.8789864960000009</v>
      </c>
      <c r="AU1809">
        <f t="shared" si="115"/>
        <v>3.4364620384318999E-2</v>
      </c>
      <c r="AV1809">
        <f>VLOOKUP(AI1809,Sheet3!C1841:F5132,4,FALSE)</f>
        <v>209.20975192611837</v>
      </c>
    </row>
    <row r="1810" spans="1:48">
      <c r="A1810">
        <v>19176142</v>
      </c>
      <c r="B1810">
        <v>110</v>
      </c>
      <c r="C1810" t="s">
        <v>164</v>
      </c>
      <c r="D1810">
        <v>0</v>
      </c>
      <c r="E1810" t="s">
        <v>165</v>
      </c>
      <c r="F1810" t="s">
        <v>34</v>
      </c>
      <c r="G1810" t="s">
        <v>166</v>
      </c>
      <c r="H1810">
        <v>1</v>
      </c>
      <c r="I1810">
        <v>18.62</v>
      </c>
      <c r="J1810">
        <v>20.71</v>
      </c>
      <c r="K1810">
        <v>9.3490000000000002</v>
      </c>
      <c r="L1810">
        <v>11.439</v>
      </c>
      <c r="M1810">
        <v>36848</v>
      </c>
      <c r="N1810" t="s">
        <v>167</v>
      </c>
      <c r="P1810">
        <v>2.2869999999999999</v>
      </c>
      <c r="V1810" t="s">
        <v>35</v>
      </c>
      <c r="W1810" s="1">
        <v>39437</v>
      </c>
      <c r="X1810">
        <v>20071221</v>
      </c>
      <c r="Y1810">
        <v>0.98686300000000005</v>
      </c>
      <c r="AB1810">
        <v>-0.21524807527802001</v>
      </c>
      <c r="AI1810" s="2">
        <f t="shared" si="112"/>
        <v>39437</v>
      </c>
      <c r="AJ1810">
        <f t="shared" si="113"/>
        <v>4.6749530700000008</v>
      </c>
      <c r="AK1810">
        <f t="shared" si="114"/>
        <v>4.6749530700000008</v>
      </c>
      <c r="AL1810" s="3">
        <f>Sheet2!$Q$35</f>
        <v>10.235623914817568</v>
      </c>
      <c r="AM1810" s="3">
        <f>Sheet2!$Q$37</f>
        <v>7.8277745832156471</v>
      </c>
      <c r="AN1810" s="3">
        <f>Sheet2!$Q$39</f>
        <v>3.8789864960000009</v>
      </c>
      <c r="AU1810">
        <f t="shared" si="115"/>
        <v>3.3281415201021257E-2</v>
      </c>
      <c r="AV1810">
        <f>VLOOKUP(AI1810,Sheet3!C1842:F5133,4,FALSE)</f>
        <v>173.2197234877614</v>
      </c>
    </row>
    <row r="1811" spans="1:48">
      <c r="A1811">
        <v>19231691</v>
      </c>
      <c r="B1811">
        <v>110</v>
      </c>
      <c r="C1811" t="s">
        <v>164</v>
      </c>
      <c r="D1811">
        <v>0</v>
      </c>
      <c r="E1811" t="s">
        <v>165</v>
      </c>
      <c r="F1811" t="s">
        <v>34</v>
      </c>
      <c r="G1811" t="s">
        <v>166</v>
      </c>
      <c r="H1811">
        <v>1</v>
      </c>
      <c r="I1811">
        <v>18.62</v>
      </c>
      <c r="J1811">
        <v>20.71</v>
      </c>
      <c r="K1811">
        <v>9.3490000000000002</v>
      </c>
      <c r="L1811">
        <v>11.439</v>
      </c>
      <c r="M1811">
        <v>36848</v>
      </c>
      <c r="N1811" t="s">
        <v>167</v>
      </c>
      <c r="P1811">
        <v>2.2869999999999999</v>
      </c>
      <c r="V1811" t="s">
        <v>35</v>
      </c>
      <c r="W1811" s="1">
        <v>39438</v>
      </c>
      <c r="X1811">
        <v>20071222</v>
      </c>
      <c r="Y1811">
        <v>0.985371</v>
      </c>
      <c r="AB1811">
        <v>-0.13547904191617</v>
      </c>
      <c r="AI1811" s="2">
        <f t="shared" si="112"/>
        <v>39438</v>
      </c>
      <c r="AJ1811">
        <f t="shared" si="113"/>
        <v>4.8004451900000049</v>
      </c>
      <c r="AK1811">
        <f t="shared" si="114"/>
        <v>4.8004451900000049</v>
      </c>
      <c r="AL1811" s="3">
        <f>Sheet2!$Q$35</f>
        <v>10.235623914817568</v>
      </c>
      <c r="AM1811" s="3">
        <f>Sheet2!$Q$37</f>
        <v>7.8277745832156471</v>
      </c>
      <c r="AN1811" s="3">
        <f>Sheet2!$Q$39</f>
        <v>3.8789864960000009</v>
      </c>
      <c r="AU1811">
        <f t="shared" si="115"/>
        <v>3.4174804992884236E-2</v>
      </c>
      <c r="AV1811">
        <f>VLOOKUP(AI1811,Sheet3!C1843:F5134,4,FALSE)</f>
        <v>152.81592783766925</v>
      </c>
    </row>
    <row r="1812" spans="1:48">
      <c r="A1812">
        <v>19318092</v>
      </c>
      <c r="B1812">
        <v>110</v>
      </c>
      <c r="C1812" t="s">
        <v>164</v>
      </c>
      <c r="D1812">
        <v>0</v>
      </c>
      <c r="E1812" t="s">
        <v>165</v>
      </c>
      <c r="F1812" t="s">
        <v>34</v>
      </c>
      <c r="G1812" t="s">
        <v>166</v>
      </c>
      <c r="H1812">
        <v>1</v>
      </c>
      <c r="I1812">
        <v>18.62</v>
      </c>
      <c r="J1812">
        <v>20.71</v>
      </c>
      <c r="K1812">
        <v>9.3490000000000002</v>
      </c>
      <c r="L1812">
        <v>11.439</v>
      </c>
      <c r="M1812">
        <v>36848</v>
      </c>
      <c r="N1812" t="s">
        <v>167</v>
      </c>
      <c r="P1812">
        <v>2.2869999999999999</v>
      </c>
      <c r="V1812" t="s">
        <v>35</v>
      </c>
      <c r="W1812" s="1">
        <v>39439</v>
      </c>
      <c r="X1812">
        <v>20071223</v>
      </c>
      <c r="Y1812">
        <v>0.98550400000000005</v>
      </c>
      <c r="AB1812">
        <v>-0.142589820359286</v>
      </c>
      <c r="AI1812" s="2">
        <f t="shared" si="112"/>
        <v>39439</v>
      </c>
      <c r="AJ1812">
        <f t="shared" si="113"/>
        <v>4.7892585600000075</v>
      </c>
      <c r="AK1812">
        <f t="shared" si="114"/>
        <v>4.7892585600000075</v>
      </c>
      <c r="AL1812" s="3">
        <f>Sheet2!$Q$35</f>
        <v>10.235623914817568</v>
      </c>
      <c r="AM1812" s="3">
        <f>Sheet2!$Q$37</f>
        <v>7.8277745832156471</v>
      </c>
      <c r="AN1812" s="3">
        <f>Sheet2!$Q$39</f>
        <v>3.8789864960000009</v>
      </c>
      <c r="AU1812">
        <f t="shared" si="115"/>
        <v>3.4095166358623016E-2</v>
      </c>
      <c r="AV1812">
        <f>VLOOKUP(AI1812,Sheet3!C1844:F5135,4,FALSE)</f>
        <v>152.60338829964746</v>
      </c>
    </row>
    <row r="1813" spans="1:48">
      <c r="A1813">
        <v>19354126</v>
      </c>
      <c r="B1813">
        <v>110</v>
      </c>
      <c r="C1813" t="s">
        <v>164</v>
      </c>
      <c r="D1813">
        <v>0</v>
      </c>
      <c r="E1813" t="s">
        <v>165</v>
      </c>
      <c r="F1813" t="s">
        <v>34</v>
      </c>
      <c r="G1813" t="s">
        <v>166</v>
      </c>
      <c r="H1813">
        <v>1</v>
      </c>
      <c r="I1813">
        <v>18.62</v>
      </c>
      <c r="J1813">
        <v>20.71</v>
      </c>
      <c r="K1813">
        <v>9.3490000000000002</v>
      </c>
      <c r="L1813">
        <v>11.439</v>
      </c>
      <c r="M1813">
        <v>36848</v>
      </c>
      <c r="N1813" t="s">
        <v>167</v>
      </c>
      <c r="P1813">
        <v>2.2869999999999999</v>
      </c>
      <c r="V1813" t="s">
        <v>35</v>
      </c>
      <c r="W1813" s="1">
        <v>39440</v>
      </c>
      <c r="X1813">
        <v>20071224</v>
      </c>
      <c r="Y1813">
        <v>0.98633199999999999</v>
      </c>
      <c r="AB1813">
        <v>-0.186858426005134</v>
      </c>
      <c r="AI1813" s="2">
        <f t="shared" si="112"/>
        <v>39440</v>
      </c>
      <c r="AJ1813">
        <f t="shared" si="113"/>
        <v>4.7196154800000016</v>
      </c>
      <c r="AK1813">
        <f t="shared" si="114"/>
        <v>4.7196154800000016</v>
      </c>
      <c r="AL1813" s="3">
        <f>Sheet2!$Q$35</f>
        <v>10.235623914817568</v>
      </c>
      <c r="AM1813" s="3">
        <f>Sheet2!$Q$37</f>
        <v>7.8277745832156471</v>
      </c>
      <c r="AN1813" s="3">
        <f>Sheet2!$Q$39</f>
        <v>3.8789864960000009</v>
      </c>
      <c r="AU1813">
        <f t="shared" si="115"/>
        <v>3.359937095134246E-2</v>
      </c>
      <c r="AV1813">
        <f>VLOOKUP(AI1813,Sheet3!C1845:F5136,4,FALSE)</f>
        <v>182.42977013537242</v>
      </c>
    </row>
    <row r="1814" spans="1:48">
      <c r="A1814">
        <v>19421372</v>
      </c>
      <c r="B1814">
        <v>110</v>
      </c>
      <c r="C1814" t="s">
        <v>164</v>
      </c>
      <c r="D1814">
        <v>0</v>
      </c>
      <c r="E1814" t="s">
        <v>165</v>
      </c>
      <c r="F1814" t="s">
        <v>34</v>
      </c>
      <c r="G1814" t="s">
        <v>166</v>
      </c>
      <c r="H1814">
        <v>1</v>
      </c>
      <c r="I1814">
        <v>18.62</v>
      </c>
      <c r="J1814">
        <v>20.71</v>
      </c>
      <c r="K1814">
        <v>9.3490000000000002</v>
      </c>
      <c r="L1814">
        <v>11.439</v>
      </c>
      <c r="M1814">
        <v>36848</v>
      </c>
      <c r="N1814" t="s">
        <v>167</v>
      </c>
      <c r="P1814">
        <v>2.2869999999999999</v>
      </c>
      <c r="V1814" t="s">
        <v>35</v>
      </c>
      <c r="W1814" s="1">
        <v>39441</v>
      </c>
      <c r="X1814">
        <v>20071225</v>
      </c>
      <c r="Y1814">
        <v>0.98379000000000005</v>
      </c>
      <c r="AB1814">
        <v>-5.09516680923916E-2</v>
      </c>
      <c r="AI1814" s="2">
        <f t="shared" si="112"/>
        <v>39441</v>
      </c>
      <c r="AJ1814">
        <f t="shared" si="113"/>
        <v>4.9334230999999988</v>
      </c>
      <c r="AK1814">
        <f t="shared" si="114"/>
        <v>4.9334230999999988</v>
      </c>
      <c r="AL1814" s="3">
        <f>Sheet2!$Q$35</f>
        <v>10.235623914817568</v>
      </c>
      <c r="AM1814" s="3">
        <f>Sheet2!$Q$37</f>
        <v>7.8277745832156471</v>
      </c>
      <c r="AN1814" s="3">
        <f>Sheet2!$Q$39</f>
        <v>3.8789864960000009</v>
      </c>
      <c r="AU1814">
        <f t="shared" si="115"/>
        <v>3.5121486803162565E-2</v>
      </c>
      <c r="AV1814">
        <f>VLOOKUP(AI1814,Sheet3!C1846:F5137,4,FALSE)</f>
        <v>226.21291496786182</v>
      </c>
    </row>
    <row r="1815" spans="1:48">
      <c r="A1815">
        <v>19477600</v>
      </c>
      <c r="B1815">
        <v>110</v>
      </c>
      <c r="C1815" t="s">
        <v>164</v>
      </c>
      <c r="D1815">
        <v>0</v>
      </c>
      <c r="E1815" t="s">
        <v>165</v>
      </c>
      <c r="F1815" t="s">
        <v>34</v>
      </c>
      <c r="G1815" t="s">
        <v>166</v>
      </c>
      <c r="H1815">
        <v>1</v>
      </c>
      <c r="I1815">
        <v>18.62</v>
      </c>
      <c r="J1815">
        <v>20.71</v>
      </c>
      <c r="K1815">
        <v>9.3490000000000002</v>
      </c>
      <c r="L1815">
        <v>11.439</v>
      </c>
      <c r="M1815">
        <v>36848</v>
      </c>
      <c r="N1815" t="s">
        <v>167</v>
      </c>
      <c r="P1815">
        <v>2.2869999999999999</v>
      </c>
      <c r="V1815" t="s">
        <v>35</v>
      </c>
      <c r="W1815" s="1">
        <v>39442</v>
      </c>
      <c r="X1815">
        <v>20071226</v>
      </c>
      <c r="Y1815">
        <v>0.98469399999999996</v>
      </c>
      <c r="AB1815">
        <v>-9.9283575705731306E-2</v>
      </c>
      <c r="AI1815" s="2">
        <f t="shared" si="112"/>
        <v>39442</v>
      </c>
      <c r="AJ1815">
        <f t="shared" si="113"/>
        <v>4.8573876600000148</v>
      </c>
      <c r="AK1815">
        <f t="shared" si="114"/>
        <v>4.8573876600000148</v>
      </c>
      <c r="AL1815" s="3">
        <f>Sheet2!$Q$35</f>
        <v>10.235623914817568</v>
      </c>
      <c r="AM1815" s="3">
        <f>Sheet2!$Q$37</f>
        <v>7.8277745832156471</v>
      </c>
      <c r="AN1815" s="3">
        <f>Sheet2!$Q$39</f>
        <v>3.8789864960000009</v>
      </c>
      <c r="AU1815">
        <f t="shared" si="115"/>
        <v>3.4580183604875747E-2</v>
      </c>
      <c r="AV1815">
        <f>VLOOKUP(AI1815,Sheet3!C1847:F5138,4,FALSE)</f>
        <v>270.56283190174264</v>
      </c>
    </row>
    <row r="1816" spans="1:48">
      <c r="A1816">
        <v>19532474</v>
      </c>
      <c r="B1816">
        <v>110</v>
      </c>
      <c r="C1816" t="s">
        <v>164</v>
      </c>
      <c r="D1816">
        <v>0</v>
      </c>
      <c r="E1816" t="s">
        <v>165</v>
      </c>
      <c r="F1816" t="s">
        <v>34</v>
      </c>
      <c r="G1816" t="s">
        <v>166</v>
      </c>
      <c r="H1816">
        <v>1</v>
      </c>
      <c r="I1816">
        <v>18.62</v>
      </c>
      <c r="J1816">
        <v>20.71</v>
      </c>
      <c r="K1816">
        <v>9.3490000000000002</v>
      </c>
      <c r="L1816">
        <v>11.439</v>
      </c>
      <c r="M1816">
        <v>36848</v>
      </c>
      <c r="N1816" t="s">
        <v>167</v>
      </c>
      <c r="P1816">
        <v>2.2869999999999999</v>
      </c>
      <c r="V1816" t="s">
        <v>35</v>
      </c>
      <c r="W1816" s="1">
        <v>39443</v>
      </c>
      <c r="X1816">
        <v>20071227</v>
      </c>
      <c r="Y1816">
        <v>0.98591600000000001</v>
      </c>
      <c r="AB1816">
        <v>-0.164617194183065</v>
      </c>
      <c r="AI1816" s="2">
        <f t="shared" si="112"/>
        <v>39443</v>
      </c>
      <c r="AJ1816">
        <f t="shared" si="113"/>
        <v>4.7546052400000036</v>
      </c>
      <c r="AK1816">
        <f t="shared" si="114"/>
        <v>4.7546052400000036</v>
      </c>
      <c r="AL1816" s="3">
        <f>Sheet2!$Q$35</f>
        <v>10.235623914817568</v>
      </c>
      <c r="AM1816" s="3">
        <f>Sheet2!$Q$37</f>
        <v>7.8277745832156471</v>
      </c>
      <c r="AN1816" s="3">
        <f>Sheet2!$Q$39</f>
        <v>3.8789864960000009</v>
      </c>
      <c r="AU1816">
        <f t="shared" si="115"/>
        <v>3.3848466228430275E-2</v>
      </c>
      <c r="AV1816">
        <f>VLOOKUP(AI1816,Sheet3!C1848:F5139,4,FALSE)</f>
        <v>292.10017175461769</v>
      </c>
    </row>
    <row r="1817" spans="1:48">
      <c r="A1817">
        <v>19588512</v>
      </c>
      <c r="B1817">
        <v>110</v>
      </c>
      <c r="C1817" t="s">
        <v>164</v>
      </c>
      <c r="D1817">
        <v>0</v>
      </c>
      <c r="E1817" t="s">
        <v>165</v>
      </c>
      <c r="F1817" t="s">
        <v>34</v>
      </c>
      <c r="G1817" t="s">
        <v>166</v>
      </c>
      <c r="H1817">
        <v>1</v>
      </c>
      <c r="I1817">
        <v>18.62</v>
      </c>
      <c r="J1817">
        <v>20.71</v>
      </c>
      <c r="K1817">
        <v>9.3490000000000002</v>
      </c>
      <c r="L1817">
        <v>11.439</v>
      </c>
      <c r="M1817">
        <v>36848</v>
      </c>
      <c r="N1817" t="s">
        <v>167</v>
      </c>
      <c r="P1817">
        <v>2.2869999999999999</v>
      </c>
      <c r="V1817" t="s">
        <v>35</v>
      </c>
      <c r="W1817" s="1">
        <v>39444</v>
      </c>
      <c r="X1817">
        <v>20071228</v>
      </c>
      <c r="Y1817">
        <v>0.98643000000000003</v>
      </c>
      <c r="AB1817">
        <v>-0.19209794696322</v>
      </c>
      <c r="AI1817" s="2">
        <f t="shared" si="112"/>
        <v>39444</v>
      </c>
      <c r="AJ1817">
        <f t="shared" si="113"/>
        <v>4.7113726999999983</v>
      </c>
      <c r="AK1817">
        <f t="shared" si="114"/>
        <v>4.7113726999999983</v>
      </c>
      <c r="AL1817" s="3">
        <f>Sheet2!$Q$35</f>
        <v>10.235623914817568</v>
      </c>
      <c r="AM1817" s="3">
        <f>Sheet2!$Q$37</f>
        <v>7.8277745832156471</v>
      </c>
      <c r="AN1817" s="3">
        <f>Sheet2!$Q$39</f>
        <v>3.8789864960000009</v>
      </c>
      <c r="AU1817">
        <f t="shared" si="115"/>
        <v>3.3540689852413097E-2</v>
      </c>
      <c r="AV1817">
        <f>VLOOKUP(AI1817,Sheet3!C1849:F5140,4,FALSE)</f>
        <v>271.97976215522124</v>
      </c>
    </row>
    <row r="1818" spans="1:48">
      <c r="A1818">
        <v>19654875</v>
      </c>
      <c r="B1818">
        <v>110</v>
      </c>
      <c r="C1818" t="s">
        <v>164</v>
      </c>
      <c r="D1818">
        <v>0</v>
      </c>
      <c r="E1818" t="s">
        <v>165</v>
      </c>
      <c r="F1818" t="s">
        <v>34</v>
      </c>
      <c r="G1818" t="s">
        <v>166</v>
      </c>
      <c r="H1818">
        <v>1</v>
      </c>
      <c r="I1818">
        <v>18.62</v>
      </c>
      <c r="J1818">
        <v>20.71</v>
      </c>
      <c r="K1818">
        <v>9.3490000000000002</v>
      </c>
      <c r="L1818">
        <v>11.439</v>
      </c>
      <c r="M1818">
        <v>36848</v>
      </c>
      <c r="N1818" t="s">
        <v>167</v>
      </c>
      <c r="P1818">
        <v>2.2869999999999999</v>
      </c>
      <c r="V1818" t="s">
        <v>35</v>
      </c>
      <c r="W1818" s="1">
        <v>39445</v>
      </c>
      <c r="X1818">
        <v>20071229</v>
      </c>
      <c r="Y1818">
        <v>0.986958</v>
      </c>
      <c r="AB1818">
        <v>-0.22032720273738499</v>
      </c>
      <c r="AI1818" s="2">
        <f t="shared" si="112"/>
        <v>39445</v>
      </c>
      <c r="AJ1818">
        <f t="shared" si="113"/>
        <v>4.6669626200000067</v>
      </c>
      <c r="AK1818">
        <f t="shared" si="114"/>
        <v>4.6669626200000067</v>
      </c>
      <c r="AL1818" s="3">
        <f>Sheet2!$Q$35</f>
        <v>10.235623914817568</v>
      </c>
      <c r="AM1818" s="3">
        <f>Sheet2!$Q$37</f>
        <v>7.8277745832156471</v>
      </c>
      <c r="AN1818" s="3">
        <f>Sheet2!$Q$39</f>
        <v>3.8789864960000009</v>
      </c>
      <c r="AU1818">
        <f t="shared" si="115"/>
        <v>3.3224530462263265E-2</v>
      </c>
      <c r="AV1818">
        <f>VLOOKUP(AI1818,Sheet3!C1850:F5141,4,FALSE)</f>
        <v>240.5947570406698</v>
      </c>
    </row>
    <row r="1819" spans="1:48">
      <c r="A1819">
        <v>19711004</v>
      </c>
      <c r="B1819">
        <v>110</v>
      </c>
      <c r="C1819" t="s">
        <v>164</v>
      </c>
      <c r="D1819">
        <v>0</v>
      </c>
      <c r="E1819" t="s">
        <v>165</v>
      </c>
      <c r="F1819" t="s">
        <v>34</v>
      </c>
      <c r="G1819" t="s">
        <v>166</v>
      </c>
      <c r="H1819">
        <v>1</v>
      </c>
      <c r="I1819">
        <v>18.62</v>
      </c>
      <c r="J1819">
        <v>20.71</v>
      </c>
      <c r="K1819">
        <v>9.3490000000000002</v>
      </c>
      <c r="L1819">
        <v>11.439</v>
      </c>
      <c r="M1819">
        <v>36848</v>
      </c>
      <c r="N1819" t="s">
        <v>167</v>
      </c>
      <c r="P1819">
        <v>2.2869999999999999</v>
      </c>
      <c r="V1819" t="s">
        <v>35</v>
      </c>
      <c r="W1819" s="1">
        <v>39446</v>
      </c>
      <c r="X1819">
        <v>20071230</v>
      </c>
      <c r="Y1819">
        <v>0.98807400000000001</v>
      </c>
      <c r="AB1819">
        <v>-0.279993584260054</v>
      </c>
      <c r="AI1819" s="2">
        <f t="shared" si="112"/>
        <v>39446</v>
      </c>
      <c r="AJ1819">
        <f t="shared" si="113"/>
        <v>4.5730958600000093</v>
      </c>
      <c r="AK1819">
        <f t="shared" si="114"/>
        <v>4.5730958600000093</v>
      </c>
      <c r="AL1819" s="3">
        <f>Sheet2!$Q$35</f>
        <v>10.235623914817568</v>
      </c>
      <c r="AM1819" s="3">
        <f>Sheet2!$Q$37</f>
        <v>7.8277745832156471</v>
      </c>
      <c r="AN1819" s="3">
        <f>Sheet2!$Q$39</f>
        <v>3.8789864960000009</v>
      </c>
      <c r="AU1819">
        <f t="shared" si="115"/>
        <v>3.2556284478537374E-2</v>
      </c>
      <c r="AV1819">
        <f>VLOOKUP(AI1819,Sheet3!C1851:F5142,4,FALSE)</f>
        <v>208.43044028670514</v>
      </c>
    </row>
    <row r="1820" spans="1:48">
      <c r="A1820">
        <v>19766440</v>
      </c>
      <c r="B1820">
        <v>110</v>
      </c>
      <c r="C1820" t="s">
        <v>164</v>
      </c>
      <c r="D1820">
        <v>0</v>
      </c>
      <c r="E1820" t="s">
        <v>165</v>
      </c>
      <c r="F1820" t="s">
        <v>34</v>
      </c>
      <c r="G1820" t="s">
        <v>166</v>
      </c>
      <c r="H1820">
        <v>1</v>
      </c>
      <c r="I1820">
        <v>18.62</v>
      </c>
      <c r="J1820">
        <v>20.71</v>
      </c>
      <c r="K1820">
        <v>9.3490000000000002</v>
      </c>
      <c r="L1820">
        <v>11.439</v>
      </c>
      <c r="M1820">
        <v>36848</v>
      </c>
      <c r="N1820" t="s">
        <v>167</v>
      </c>
      <c r="P1820">
        <v>2.2869999999999999</v>
      </c>
      <c r="V1820" t="s">
        <v>35</v>
      </c>
      <c r="W1820" s="1">
        <v>39447</v>
      </c>
      <c r="X1820">
        <v>20071231</v>
      </c>
      <c r="Y1820">
        <v>0.98815299999999995</v>
      </c>
      <c r="AB1820">
        <v>-0.28421727972626099</v>
      </c>
      <c r="AI1820" s="2">
        <f t="shared" si="112"/>
        <v>39447</v>
      </c>
      <c r="AJ1820">
        <f t="shared" si="113"/>
        <v>4.5664511700000077</v>
      </c>
      <c r="AK1820">
        <f t="shared" si="114"/>
        <v>4.5664511700000077</v>
      </c>
      <c r="AL1820" s="3">
        <f>Sheet2!$Q$35</f>
        <v>10.235623914817568</v>
      </c>
      <c r="AM1820" s="3">
        <f>Sheet2!$Q$37</f>
        <v>7.8277745832156471</v>
      </c>
      <c r="AN1820" s="3">
        <f>Sheet2!$Q$39</f>
        <v>3.8789864960000009</v>
      </c>
      <c r="AU1820">
        <f t="shared" si="115"/>
        <v>3.2508980327359632E-2</v>
      </c>
      <c r="AV1820">
        <f>VLOOKUP(AI1820,Sheet3!C1852:F5143,4,FALSE)</f>
        <v>188.5225702253305</v>
      </c>
    </row>
    <row r="1821" spans="1:48">
      <c r="A1821">
        <v>19847172</v>
      </c>
      <c r="B1821">
        <v>110</v>
      </c>
      <c r="C1821" t="s">
        <v>164</v>
      </c>
      <c r="D1821">
        <v>0</v>
      </c>
      <c r="E1821" t="s">
        <v>165</v>
      </c>
      <c r="F1821" t="s">
        <v>34</v>
      </c>
      <c r="G1821" t="s">
        <v>166</v>
      </c>
      <c r="H1821">
        <v>1</v>
      </c>
      <c r="I1821">
        <v>18.62</v>
      </c>
      <c r="J1821">
        <v>20.71</v>
      </c>
      <c r="K1821">
        <v>9.3490000000000002</v>
      </c>
      <c r="L1821">
        <v>11.439</v>
      </c>
      <c r="M1821">
        <v>36848</v>
      </c>
      <c r="N1821" t="s">
        <v>167</v>
      </c>
      <c r="P1821">
        <v>2.2869999999999999</v>
      </c>
      <c r="V1821" t="s">
        <v>35</v>
      </c>
      <c r="W1821" s="1">
        <v>39448</v>
      </c>
      <c r="X1821">
        <v>20080101</v>
      </c>
      <c r="Y1821">
        <v>0.98813499999999999</v>
      </c>
      <c r="AB1821">
        <v>-0.28325491873396202</v>
      </c>
      <c r="AI1821" s="2">
        <f t="shared" si="112"/>
        <v>39448</v>
      </c>
      <c r="AJ1821">
        <f t="shared" si="113"/>
        <v>4.5679651500000062</v>
      </c>
      <c r="AK1821">
        <f t="shared" si="114"/>
        <v>4.5679651500000062</v>
      </c>
      <c r="AL1821" s="3">
        <f>Sheet2!$Q$35</f>
        <v>10.235623914817568</v>
      </c>
      <c r="AM1821" s="3">
        <f>Sheet2!$Q$37</f>
        <v>7.8277745832156471</v>
      </c>
      <c r="AN1821" s="3">
        <f>Sheet2!$Q$39</f>
        <v>3.8789864960000009</v>
      </c>
      <c r="AU1821">
        <f t="shared" si="115"/>
        <v>3.2519758488387458E-2</v>
      </c>
      <c r="AV1821">
        <f>VLOOKUP(AI1821,Sheet3!C1853:F5144,4,FALSE)</f>
        <v>184.13008643954677</v>
      </c>
    </row>
    <row r="1822" spans="1:48">
      <c r="A1822">
        <v>19888853</v>
      </c>
      <c r="B1822">
        <v>110</v>
      </c>
      <c r="C1822" t="s">
        <v>164</v>
      </c>
      <c r="D1822">
        <v>0</v>
      </c>
      <c r="E1822" t="s">
        <v>165</v>
      </c>
      <c r="F1822" t="s">
        <v>34</v>
      </c>
      <c r="G1822" t="s">
        <v>166</v>
      </c>
      <c r="H1822">
        <v>1</v>
      </c>
      <c r="I1822">
        <v>18.62</v>
      </c>
      <c r="J1822">
        <v>20.71</v>
      </c>
      <c r="K1822">
        <v>9.3490000000000002</v>
      </c>
      <c r="L1822">
        <v>11.439</v>
      </c>
      <c r="M1822">
        <v>36848</v>
      </c>
      <c r="N1822" t="s">
        <v>167</v>
      </c>
      <c r="P1822">
        <v>2.2869999999999999</v>
      </c>
      <c r="V1822" t="s">
        <v>35</v>
      </c>
      <c r="W1822" s="1">
        <v>39449</v>
      </c>
      <c r="X1822">
        <v>20080102</v>
      </c>
      <c r="Y1822">
        <v>0.98882599999999998</v>
      </c>
      <c r="AB1822">
        <v>-0.32019888793841</v>
      </c>
      <c r="AI1822" s="2">
        <f t="shared" si="112"/>
        <v>39449</v>
      </c>
      <c r="AJ1822">
        <f t="shared" si="113"/>
        <v>4.5098451400000101</v>
      </c>
      <c r="AK1822">
        <f t="shared" si="114"/>
        <v>4.5098451400000101</v>
      </c>
      <c r="AL1822" s="3">
        <f>Sheet2!$Q$35</f>
        <v>10.235623914817568</v>
      </c>
      <c r="AM1822" s="3">
        <f>Sheet2!$Q$37</f>
        <v>7.8277745832156471</v>
      </c>
      <c r="AN1822" s="3">
        <f>Sheet2!$Q$39</f>
        <v>3.8789864960000009</v>
      </c>
      <c r="AU1822">
        <f t="shared" si="115"/>
        <v>3.2105996862263286E-2</v>
      </c>
      <c r="AV1822">
        <f>VLOOKUP(AI1822,Sheet3!C1854:F5145,4,FALSE)</f>
        <v>174.70750025391393</v>
      </c>
    </row>
    <row r="1823" spans="1:48">
      <c r="A1823">
        <v>19944339</v>
      </c>
      <c r="B1823">
        <v>110</v>
      </c>
      <c r="C1823" t="s">
        <v>164</v>
      </c>
      <c r="D1823">
        <v>0</v>
      </c>
      <c r="E1823" t="s">
        <v>165</v>
      </c>
      <c r="F1823" t="s">
        <v>34</v>
      </c>
      <c r="G1823" t="s">
        <v>166</v>
      </c>
      <c r="H1823">
        <v>1</v>
      </c>
      <c r="I1823">
        <v>18.62</v>
      </c>
      <c r="J1823">
        <v>20.71</v>
      </c>
      <c r="K1823">
        <v>9.3490000000000002</v>
      </c>
      <c r="L1823">
        <v>11.439</v>
      </c>
      <c r="M1823">
        <v>36848</v>
      </c>
      <c r="N1823" t="s">
        <v>167</v>
      </c>
      <c r="P1823">
        <v>2.2869999999999999</v>
      </c>
      <c r="V1823" t="s">
        <v>35</v>
      </c>
      <c r="W1823" s="1">
        <v>39450</v>
      </c>
      <c r="X1823">
        <v>20080103</v>
      </c>
      <c r="Y1823">
        <v>0.98878699999999997</v>
      </c>
      <c r="AB1823">
        <v>-0.31811377245508998</v>
      </c>
      <c r="AI1823" s="2">
        <f t="shared" si="112"/>
        <v>39450</v>
      </c>
      <c r="AJ1823">
        <f t="shared" si="113"/>
        <v>4.5131254300000165</v>
      </c>
      <c r="AK1823">
        <f t="shared" si="114"/>
        <v>4.5131254300000165</v>
      </c>
      <c r="AL1823" s="3">
        <f>Sheet2!$Q$35</f>
        <v>10.235623914817568</v>
      </c>
      <c r="AM1823" s="3">
        <f>Sheet2!$Q$37</f>
        <v>7.8277745832156471</v>
      </c>
      <c r="AN1823" s="3">
        <f>Sheet2!$Q$39</f>
        <v>3.8789864960000009</v>
      </c>
      <c r="AU1823">
        <f t="shared" si="115"/>
        <v>3.2129349544490322E-2</v>
      </c>
      <c r="AV1823">
        <f>VLOOKUP(AI1823,Sheet3!C1855:F5146,4,FALSE)</f>
        <v>162.0259744852803</v>
      </c>
    </row>
    <row r="1824" spans="1:48">
      <c r="A1824">
        <v>20007467</v>
      </c>
      <c r="B1824">
        <v>110</v>
      </c>
      <c r="C1824" t="s">
        <v>164</v>
      </c>
      <c r="D1824">
        <v>0</v>
      </c>
      <c r="E1824" t="s">
        <v>165</v>
      </c>
      <c r="F1824" t="s">
        <v>34</v>
      </c>
      <c r="G1824" t="s">
        <v>166</v>
      </c>
      <c r="H1824">
        <v>1</v>
      </c>
      <c r="I1824">
        <v>18.62</v>
      </c>
      <c r="J1824">
        <v>20.71</v>
      </c>
      <c r="K1824">
        <v>9.3490000000000002</v>
      </c>
      <c r="L1824">
        <v>11.439</v>
      </c>
      <c r="M1824">
        <v>36848</v>
      </c>
      <c r="N1824" t="s">
        <v>167</v>
      </c>
      <c r="P1824">
        <v>2.2869999999999999</v>
      </c>
      <c r="V1824" t="s">
        <v>35</v>
      </c>
      <c r="W1824" s="1">
        <v>39451</v>
      </c>
      <c r="X1824">
        <v>20080104</v>
      </c>
      <c r="Y1824">
        <v>0.98876200000000003</v>
      </c>
      <c r="AB1824">
        <v>-0.31677715996578598</v>
      </c>
      <c r="AI1824" s="2">
        <f t="shared" si="112"/>
        <v>39451</v>
      </c>
      <c r="AJ1824">
        <f t="shared" si="113"/>
        <v>4.5152281800000083</v>
      </c>
      <c r="AK1824">
        <f t="shared" si="114"/>
        <v>4.5152281800000083</v>
      </c>
      <c r="AL1824" s="3">
        <f>Sheet2!$Q$35</f>
        <v>10.235623914817568</v>
      </c>
      <c r="AM1824" s="3">
        <f>Sheet2!$Q$37</f>
        <v>7.8277745832156471</v>
      </c>
      <c r="AN1824" s="3">
        <f>Sheet2!$Q$39</f>
        <v>3.8789864960000009</v>
      </c>
      <c r="AU1824">
        <f t="shared" si="115"/>
        <v>3.2144319212584475E-2</v>
      </c>
      <c r="AV1824">
        <f>VLOOKUP(AI1824,Sheet3!C1856:F5147,4,FALSE)</f>
        <v>143.88926724075395</v>
      </c>
    </row>
    <row r="1825" spans="1:48">
      <c r="A1825">
        <v>20066928</v>
      </c>
      <c r="B1825">
        <v>110</v>
      </c>
      <c r="C1825" t="s">
        <v>164</v>
      </c>
      <c r="D1825">
        <v>0</v>
      </c>
      <c r="E1825" t="s">
        <v>165</v>
      </c>
      <c r="F1825" t="s">
        <v>34</v>
      </c>
      <c r="G1825" t="s">
        <v>166</v>
      </c>
      <c r="H1825">
        <v>1</v>
      </c>
      <c r="I1825">
        <v>18.62</v>
      </c>
      <c r="J1825">
        <v>20.71</v>
      </c>
      <c r="K1825">
        <v>9.3490000000000002</v>
      </c>
      <c r="L1825">
        <v>11.439</v>
      </c>
      <c r="M1825">
        <v>36848</v>
      </c>
      <c r="N1825" t="s">
        <v>167</v>
      </c>
      <c r="P1825">
        <v>2.2869999999999999</v>
      </c>
      <c r="V1825" t="s">
        <v>35</v>
      </c>
      <c r="W1825" s="1">
        <v>39452</v>
      </c>
      <c r="X1825">
        <v>20080105</v>
      </c>
      <c r="Y1825">
        <v>0.98876200000000003</v>
      </c>
      <c r="AB1825">
        <v>-0.31677715996578598</v>
      </c>
      <c r="AI1825" s="2">
        <f t="shared" si="112"/>
        <v>39452</v>
      </c>
      <c r="AJ1825">
        <f t="shared" si="113"/>
        <v>4.5152281800000083</v>
      </c>
      <c r="AK1825">
        <f t="shared" si="114"/>
        <v>4.5152281800000083</v>
      </c>
      <c r="AL1825" s="3">
        <f>Sheet2!$Q$35</f>
        <v>10.235623914817568</v>
      </c>
      <c r="AM1825" s="3">
        <f>Sheet2!$Q$37</f>
        <v>7.8277745832156471</v>
      </c>
      <c r="AN1825" s="3">
        <f>Sheet2!$Q$39</f>
        <v>3.8789864960000009</v>
      </c>
      <c r="AU1825">
        <f t="shared" si="115"/>
        <v>3.2144319212584475E-2</v>
      </c>
      <c r="AV1825">
        <f>VLOOKUP(AI1825,Sheet3!C1857:F5148,4,FALSE)</f>
        <v>125.61086697087974</v>
      </c>
    </row>
    <row r="1826" spans="1:48">
      <c r="A1826">
        <v>20122802</v>
      </c>
      <c r="B1826">
        <v>110</v>
      </c>
      <c r="C1826" t="s">
        <v>164</v>
      </c>
      <c r="D1826">
        <v>0</v>
      </c>
      <c r="E1826" t="s">
        <v>165</v>
      </c>
      <c r="F1826" t="s">
        <v>34</v>
      </c>
      <c r="G1826" t="s">
        <v>166</v>
      </c>
      <c r="H1826">
        <v>1</v>
      </c>
      <c r="I1826">
        <v>18.62</v>
      </c>
      <c r="J1826">
        <v>20.71</v>
      </c>
      <c r="K1826">
        <v>9.3490000000000002</v>
      </c>
      <c r="L1826">
        <v>11.439</v>
      </c>
      <c r="M1826">
        <v>36848</v>
      </c>
      <c r="N1826" t="s">
        <v>167</v>
      </c>
      <c r="P1826">
        <v>2.2869999999999999</v>
      </c>
      <c r="V1826" t="s">
        <v>35</v>
      </c>
      <c r="W1826" s="1">
        <v>39453</v>
      </c>
      <c r="X1826">
        <v>20080106</v>
      </c>
      <c r="Y1826">
        <v>0.98997900000000005</v>
      </c>
      <c r="AB1826">
        <v>-0.38184345594525698</v>
      </c>
      <c r="AI1826" s="2">
        <f t="shared" si="112"/>
        <v>39453</v>
      </c>
      <c r="AJ1826">
        <f t="shared" si="113"/>
        <v>4.4128663099999983</v>
      </c>
      <c r="AK1826">
        <f t="shared" si="114"/>
        <v>4.4128663099999983</v>
      </c>
      <c r="AL1826" s="3">
        <f>Sheet2!$Q$35</f>
        <v>10.235623914817568</v>
      </c>
      <c r="AM1826" s="3">
        <f>Sheet2!$Q$37</f>
        <v>7.8277745832156471</v>
      </c>
      <c r="AN1826" s="3">
        <f>Sheet2!$Q$39</f>
        <v>3.8789864960000009</v>
      </c>
      <c r="AU1826">
        <f t="shared" si="115"/>
        <v>3.1415595769757859E-2</v>
      </c>
      <c r="AV1826">
        <f>VLOOKUP(AI1826,Sheet3!C1858:F5149,4,FALSE)</f>
        <v>110.87479233470208</v>
      </c>
    </row>
    <row r="1827" spans="1:48">
      <c r="A1827">
        <v>20180687</v>
      </c>
      <c r="B1827">
        <v>110</v>
      </c>
      <c r="C1827" t="s">
        <v>164</v>
      </c>
      <c r="D1827">
        <v>0</v>
      </c>
      <c r="E1827" t="s">
        <v>165</v>
      </c>
      <c r="F1827" t="s">
        <v>34</v>
      </c>
      <c r="G1827" t="s">
        <v>166</v>
      </c>
      <c r="H1827">
        <v>1</v>
      </c>
      <c r="I1827">
        <v>18.62</v>
      </c>
      <c r="J1827">
        <v>20.71</v>
      </c>
      <c r="K1827">
        <v>9.3490000000000002</v>
      </c>
      <c r="L1827">
        <v>11.439</v>
      </c>
      <c r="M1827">
        <v>36848</v>
      </c>
      <c r="N1827" t="s">
        <v>167</v>
      </c>
      <c r="P1827">
        <v>2.2869999999999999</v>
      </c>
      <c r="V1827" t="s">
        <v>35</v>
      </c>
      <c r="W1827" s="1">
        <v>39454</v>
      </c>
      <c r="X1827">
        <v>20080107</v>
      </c>
      <c r="Y1827">
        <v>0.98984899999999998</v>
      </c>
      <c r="AB1827">
        <v>-0.374893071000856</v>
      </c>
      <c r="AI1827" s="2">
        <f t="shared" si="112"/>
        <v>39454</v>
      </c>
      <c r="AJ1827">
        <f t="shared" si="113"/>
        <v>4.4238006100000149</v>
      </c>
      <c r="AK1827">
        <f t="shared" si="114"/>
        <v>4.4238006100000149</v>
      </c>
      <c r="AL1827" s="3">
        <f>Sheet2!$Q$35</f>
        <v>10.235623914817568</v>
      </c>
      <c r="AM1827" s="3">
        <f>Sheet2!$Q$37</f>
        <v>7.8277745832156471</v>
      </c>
      <c r="AN1827" s="3">
        <f>Sheet2!$Q$39</f>
        <v>3.8789864960000009</v>
      </c>
      <c r="AU1827">
        <f t="shared" si="115"/>
        <v>3.149343804384791E-2</v>
      </c>
      <c r="AV1827">
        <f>VLOOKUP(AI1827,Sheet3!C1859:F5150,4,FALSE)</f>
        <v>100.10612240826455</v>
      </c>
    </row>
    <row r="1828" spans="1:48">
      <c r="A1828">
        <v>20230743</v>
      </c>
      <c r="B1828">
        <v>110</v>
      </c>
      <c r="C1828" t="s">
        <v>164</v>
      </c>
      <c r="D1828">
        <v>0</v>
      </c>
      <c r="E1828" t="s">
        <v>165</v>
      </c>
      <c r="F1828" t="s">
        <v>34</v>
      </c>
      <c r="G1828" t="s">
        <v>166</v>
      </c>
      <c r="H1828">
        <v>1</v>
      </c>
      <c r="I1828">
        <v>18.62</v>
      </c>
      <c r="J1828">
        <v>20.71</v>
      </c>
      <c r="K1828">
        <v>9.3490000000000002</v>
      </c>
      <c r="L1828">
        <v>11.439</v>
      </c>
      <c r="M1828">
        <v>36848</v>
      </c>
      <c r="N1828" t="s">
        <v>167</v>
      </c>
      <c r="P1828">
        <v>2.2869999999999999</v>
      </c>
      <c r="V1828" t="s">
        <v>35</v>
      </c>
      <c r="W1828" s="1">
        <v>39455</v>
      </c>
      <c r="X1828">
        <v>20080108</v>
      </c>
      <c r="Y1828">
        <v>0.98965000000000003</v>
      </c>
      <c r="AB1828">
        <v>-0.36425363558597501</v>
      </c>
      <c r="AI1828" s="2">
        <f t="shared" si="112"/>
        <v>39455</v>
      </c>
      <c r="AJ1828">
        <f t="shared" si="113"/>
        <v>4.4405385000000024</v>
      </c>
      <c r="AK1828">
        <f t="shared" si="114"/>
        <v>4.4405385000000024</v>
      </c>
      <c r="AL1828" s="3">
        <f>Sheet2!$Q$35</f>
        <v>10.235623914817568</v>
      </c>
      <c r="AM1828" s="3">
        <f>Sheet2!$Q$37</f>
        <v>7.8277745832156471</v>
      </c>
      <c r="AN1828" s="3">
        <f>Sheet2!$Q$39</f>
        <v>3.8789864960000009</v>
      </c>
      <c r="AU1828">
        <f t="shared" si="115"/>
        <v>3.1612596601877797E-2</v>
      </c>
      <c r="AV1828">
        <f>VLOOKUP(AI1828,Sheet3!C1860:F5151,4,FALSE)</f>
        <v>98.051573540720554</v>
      </c>
    </row>
    <row r="1829" spans="1:48">
      <c r="A1829">
        <v>20286324</v>
      </c>
      <c r="B1829">
        <v>110</v>
      </c>
      <c r="C1829" t="s">
        <v>164</v>
      </c>
      <c r="D1829">
        <v>0</v>
      </c>
      <c r="E1829" t="s">
        <v>165</v>
      </c>
      <c r="F1829" t="s">
        <v>34</v>
      </c>
      <c r="G1829" t="s">
        <v>166</v>
      </c>
      <c r="H1829">
        <v>1</v>
      </c>
      <c r="I1829">
        <v>18.62</v>
      </c>
      <c r="J1829">
        <v>20.71</v>
      </c>
      <c r="K1829">
        <v>9.3490000000000002</v>
      </c>
      <c r="L1829">
        <v>11.439</v>
      </c>
      <c r="M1829">
        <v>36848</v>
      </c>
      <c r="N1829" t="s">
        <v>167</v>
      </c>
      <c r="P1829">
        <v>2.2869999999999999</v>
      </c>
      <c r="V1829" t="s">
        <v>35</v>
      </c>
      <c r="W1829" s="1">
        <v>39456</v>
      </c>
      <c r="X1829">
        <v>20080109</v>
      </c>
      <c r="Y1829">
        <v>0.98967799999999995</v>
      </c>
      <c r="AB1829">
        <v>-0.36575064157399401</v>
      </c>
      <c r="AI1829" s="2">
        <f t="shared" si="112"/>
        <v>39456</v>
      </c>
      <c r="AJ1829">
        <f t="shared" si="113"/>
        <v>4.4381834200000156</v>
      </c>
      <c r="AK1829">
        <f t="shared" si="114"/>
        <v>4.4381834200000156</v>
      </c>
      <c r="AL1829" s="3">
        <f>Sheet2!$Q$35</f>
        <v>10.235623914817568</v>
      </c>
      <c r="AM1829" s="3">
        <f>Sheet2!$Q$37</f>
        <v>7.8277745832156471</v>
      </c>
      <c r="AN1829" s="3">
        <f>Sheet2!$Q$39</f>
        <v>3.8789864960000009</v>
      </c>
      <c r="AU1829">
        <f t="shared" si="115"/>
        <v>3.1595830573612364E-2</v>
      </c>
      <c r="AV1829">
        <f>VLOOKUP(AI1829,Sheet3!C1861:F5152,4,FALSE)</f>
        <v>171.30686764556526</v>
      </c>
    </row>
    <row r="1830" spans="1:48">
      <c r="A1830">
        <v>20351835</v>
      </c>
      <c r="B1830">
        <v>110</v>
      </c>
      <c r="C1830" t="s">
        <v>164</v>
      </c>
      <c r="D1830">
        <v>0</v>
      </c>
      <c r="E1830" t="s">
        <v>165</v>
      </c>
      <c r="F1830" t="s">
        <v>34</v>
      </c>
      <c r="G1830" t="s">
        <v>166</v>
      </c>
      <c r="H1830">
        <v>1</v>
      </c>
      <c r="I1830">
        <v>18.62</v>
      </c>
      <c r="J1830">
        <v>20.71</v>
      </c>
      <c r="K1830">
        <v>9.3490000000000002</v>
      </c>
      <c r="L1830">
        <v>11.439</v>
      </c>
      <c r="M1830">
        <v>36848</v>
      </c>
      <c r="N1830" t="s">
        <v>167</v>
      </c>
      <c r="P1830">
        <v>2.2869999999999999</v>
      </c>
      <c r="V1830" t="s">
        <v>35</v>
      </c>
      <c r="W1830" s="1">
        <v>39457</v>
      </c>
      <c r="X1830">
        <v>20080110</v>
      </c>
      <c r="Y1830">
        <v>0.98967400000000005</v>
      </c>
      <c r="AB1830">
        <v>-0.36553678357571101</v>
      </c>
      <c r="AI1830" s="2">
        <f t="shared" si="112"/>
        <v>39457</v>
      </c>
      <c r="AJ1830">
        <f t="shared" si="113"/>
        <v>4.4385198599999995</v>
      </c>
      <c r="AK1830">
        <f t="shared" si="114"/>
        <v>4.4385198599999995</v>
      </c>
      <c r="AL1830" s="3">
        <f>Sheet2!$Q$35</f>
        <v>10.235623914817568</v>
      </c>
      <c r="AM1830" s="3">
        <f>Sheet2!$Q$37</f>
        <v>7.8277745832156471</v>
      </c>
      <c r="AN1830" s="3">
        <f>Sheet2!$Q$39</f>
        <v>3.8789864960000009</v>
      </c>
      <c r="AU1830">
        <f t="shared" si="115"/>
        <v>3.1598225720507328E-2</v>
      </c>
      <c r="AV1830">
        <f>VLOOKUP(AI1830,Sheet3!C1862:F5153,4,FALSE)</f>
        <v>275.0261622002003</v>
      </c>
    </row>
    <row r="1831" spans="1:48">
      <c r="A1831">
        <v>20409136</v>
      </c>
      <c r="B1831">
        <v>110</v>
      </c>
      <c r="C1831" t="s">
        <v>164</v>
      </c>
      <c r="D1831">
        <v>0</v>
      </c>
      <c r="E1831" t="s">
        <v>165</v>
      </c>
      <c r="F1831" t="s">
        <v>34</v>
      </c>
      <c r="G1831" t="s">
        <v>166</v>
      </c>
      <c r="H1831">
        <v>1</v>
      </c>
      <c r="I1831">
        <v>18.62</v>
      </c>
      <c r="J1831">
        <v>20.71</v>
      </c>
      <c r="K1831">
        <v>9.3490000000000002</v>
      </c>
      <c r="L1831">
        <v>11.439</v>
      </c>
      <c r="M1831">
        <v>36848</v>
      </c>
      <c r="N1831" t="s">
        <v>167</v>
      </c>
      <c r="P1831">
        <v>2.2869999999999999</v>
      </c>
      <c r="V1831" t="s">
        <v>35</v>
      </c>
      <c r="W1831" s="1">
        <v>39458</v>
      </c>
      <c r="X1831">
        <v>20080111</v>
      </c>
      <c r="Y1831">
        <v>0.99000600000000005</v>
      </c>
      <c r="AB1831">
        <v>-0.38328699743370898</v>
      </c>
      <c r="AI1831" s="2">
        <f t="shared" si="112"/>
        <v>39458</v>
      </c>
      <c r="AJ1831">
        <f t="shared" si="113"/>
        <v>4.4105953400000004</v>
      </c>
      <c r="AK1831">
        <f t="shared" si="114"/>
        <v>4.4105953400000004</v>
      </c>
      <c r="AL1831" s="3">
        <f>Sheet2!$Q$35</f>
        <v>10.235623914817568</v>
      </c>
      <c r="AM1831" s="3">
        <f>Sheet2!$Q$37</f>
        <v>7.8277745832156471</v>
      </c>
      <c r="AN1831" s="3">
        <f>Sheet2!$Q$39</f>
        <v>3.8789864960000009</v>
      </c>
      <c r="AU1831">
        <f t="shared" si="115"/>
        <v>3.1399428528216117E-2</v>
      </c>
      <c r="AV1831">
        <f>VLOOKUP(AI1831,Sheet3!C1863:F5154,4,FALSE)</f>
        <v>390.15174529533823</v>
      </c>
    </row>
    <row r="1832" spans="1:48">
      <c r="A1832">
        <v>20470708</v>
      </c>
      <c r="B1832">
        <v>110</v>
      </c>
      <c r="C1832" t="s">
        <v>164</v>
      </c>
      <c r="D1832">
        <v>0</v>
      </c>
      <c r="E1832" t="s">
        <v>165</v>
      </c>
      <c r="F1832" t="s">
        <v>34</v>
      </c>
      <c r="G1832" t="s">
        <v>166</v>
      </c>
      <c r="H1832">
        <v>1</v>
      </c>
      <c r="I1832">
        <v>18.62</v>
      </c>
      <c r="J1832">
        <v>20.71</v>
      </c>
      <c r="K1832">
        <v>9.3490000000000002</v>
      </c>
      <c r="L1832">
        <v>11.439</v>
      </c>
      <c r="M1832">
        <v>36848</v>
      </c>
      <c r="N1832" t="s">
        <v>167</v>
      </c>
      <c r="P1832">
        <v>2.2869999999999999</v>
      </c>
      <c r="V1832" t="s">
        <v>35</v>
      </c>
      <c r="W1832" s="1">
        <v>39459</v>
      </c>
      <c r="X1832">
        <v>20080112</v>
      </c>
      <c r="Y1832">
        <v>0.99000600000000005</v>
      </c>
      <c r="AB1832">
        <v>-0.38328699743370898</v>
      </c>
      <c r="AI1832" s="2">
        <f t="shared" si="112"/>
        <v>39459</v>
      </c>
      <c r="AJ1832">
        <f t="shared" si="113"/>
        <v>4.4105953400000004</v>
      </c>
      <c r="AK1832">
        <f t="shared" si="114"/>
        <v>4.4105953400000004</v>
      </c>
      <c r="AL1832" s="3">
        <f>Sheet2!$Q$35</f>
        <v>10.235623914817568</v>
      </c>
      <c r="AM1832" s="3">
        <f>Sheet2!$Q$37</f>
        <v>7.8277745832156471</v>
      </c>
      <c r="AN1832" s="3">
        <f>Sheet2!$Q$39</f>
        <v>3.8789864960000009</v>
      </c>
      <c r="AU1832">
        <f t="shared" si="115"/>
        <v>3.1399428528216117E-2</v>
      </c>
      <c r="AV1832">
        <f>VLOOKUP(AI1832,Sheet3!C1864:F5155,4,FALSE)</f>
        <v>507.26103074534626</v>
      </c>
    </row>
    <row r="1833" spans="1:48">
      <c r="A1833">
        <v>20531883</v>
      </c>
      <c r="B1833">
        <v>110</v>
      </c>
      <c r="C1833" t="s">
        <v>164</v>
      </c>
      <c r="D1833">
        <v>0</v>
      </c>
      <c r="E1833" t="s">
        <v>165</v>
      </c>
      <c r="F1833" t="s">
        <v>34</v>
      </c>
      <c r="G1833" t="s">
        <v>166</v>
      </c>
      <c r="H1833">
        <v>1</v>
      </c>
      <c r="I1833">
        <v>18.62</v>
      </c>
      <c r="J1833">
        <v>20.71</v>
      </c>
      <c r="K1833">
        <v>9.3490000000000002</v>
      </c>
      <c r="L1833">
        <v>11.439</v>
      </c>
      <c r="M1833">
        <v>36848</v>
      </c>
      <c r="N1833" t="s">
        <v>167</v>
      </c>
      <c r="P1833">
        <v>2.2869999999999999</v>
      </c>
      <c r="V1833" t="s">
        <v>35</v>
      </c>
      <c r="W1833" s="1">
        <v>39460</v>
      </c>
      <c r="X1833">
        <v>20080113</v>
      </c>
      <c r="Y1833">
        <v>0.98999400000000004</v>
      </c>
      <c r="AB1833">
        <v>-0.382645423438841</v>
      </c>
      <c r="AI1833" s="2">
        <f t="shared" si="112"/>
        <v>39460</v>
      </c>
      <c r="AJ1833">
        <f t="shared" si="113"/>
        <v>4.4116046600000089</v>
      </c>
      <c r="AK1833">
        <f t="shared" si="114"/>
        <v>4.4116046600000089</v>
      </c>
      <c r="AL1833" s="3">
        <f>Sheet2!$Q$35</f>
        <v>10.235623914817568</v>
      </c>
      <c r="AM1833" s="3">
        <f>Sheet2!$Q$37</f>
        <v>7.8277745832156471</v>
      </c>
      <c r="AN1833" s="3">
        <f>Sheet2!$Q$39</f>
        <v>3.8789864960000009</v>
      </c>
      <c r="AU1833">
        <f t="shared" si="115"/>
        <v>3.1406613968901397E-2</v>
      </c>
      <c r="AV1833">
        <f>VLOOKUP(AI1833,Sheet3!C1865:F5156,4,FALSE)</f>
        <v>541.26735682883316</v>
      </c>
    </row>
    <row r="1834" spans="1:48">
      <c r="A1834">
        <v>20575039</v>
      </c>
      <c r="B1834">
        <v>110</v>
      </c>
      <c r="C1834" t="s">
        <v>164</v>
      </c>
      <c r="D1834">
        <v>0</v>
      </c>
      <c r="E1834" t="s">
        <v>165</v>
      </c>
      <c r="F1834" t="s">
        <v>34</v>
      </c>
      <c r="G1834" t="s">
        <v>166</v>
      </c>
      <c r="H1834">
        <v>1</v>
      </c>
      <c r="I1834">
        <v>18.62</v>
      </c>
      <c r="J1834">
        <v>20.71</v>
      </c>
      <c r="K1834">
        <v>9.3490000000000002</v>
      </c>
      <c r="L1834">
        <v>11.439</v>
      </c>
      <c r="M1834">
        <v>36848</v>
      </c>
      <c r="N1834" t="s">
        <v>167</v>
      </c>
      <c r="P1834">
        <v>2.2869999999999999</v>
      </c>
      <c r="V1834" t="s">
        <v>35</v>
      </c>
      <c r="W1834" s="1">
        <v>39461</v>
      </c>
      <c r="X1834">
        <v>20080114</v>
      </c>
      <c r="Y1834">
        <v>0.99048800000000004</v>
      </c>
      <c r="AB1834">
        <v>-0.40905688622754899</v>
      </c>
      <c r="AI1834" s="2">
        <f t="shared" si="112"/>
        <v>39461</v>
      </c>
      <c r="AJ1834">
        <f t="shared" si="113"/>
        <v>4.3700543200000084</v>
      </c>
      <c r="AK1834">
        <f t="shared" si="114"/>
        <v>4.3700543200000084</v>
      </c>
      <c r="AL1834" s="3">
        <f>Sheet2!$Q$35</f>
        <v>10.235623914817568</v>
      </c>
      <c r="AM1834" s="3">
        <f>Sheet2!$Q$37</f>
        <v>7.8277745832156471</v>
      </c>
      <c r="AN1834" s="3">
        <f>Sheet2!$Q$39</f>
        <v>3.8789864960000009</v>
      </c>
      <c r="AU1834">
        <f t="shared" si="115"/>
        <v>3.1110813327359637E-2</v>
      </c>
      <c r="AV1834">
        <f>VLOOKUP(AI1834,Sheet3!C1866:F5157,4,FALSE)</f>
        <v>527.80651942078623</v>
      </c>
    </row>
    <row r="1835" spans="1:48">
      <c r="A1835">
        <v>20630986</v>
      </c>
      <c r="B1835">
        <v>110</v>
      </c>
      <c r="C1835" t="s">
        <v>164</v>
      </c>
      <c r="D1835">
        <v>0</v>
      </c>
      <c r="E1835" t="s">
        <v>165</v>
      </c>
      <c r="F1835" t="s">
        <v>34</v>
      </c>
      <c r="G1835" t="s">
        <v>166</v>
      </c>
      <c r="H1835">
        <v>1</v>
      </c>
      <c r="I1835">
        <v>18.62</v>
      </c>
      <c r="J1835">
        <v>20.71</v>
      </c>
      <c r="K1835">
        <v>9.3490000000000002</v>
      </c>
      <c r="L1835">
        <v>11.439</v>
      </c>
      <c r="M1835">
        <v>36848</v>
      </c>
      <c r="N1835" t="s">
        <v>167</v>
      </c>
      <c r="P1835">
        <v>2.2869999999999999</v>
      </c>
      <c r="V1835" t="s">
        <v>35</v>
      </c>
      <c r="W1835" s="1">
        <v>39462</v>
      </c>
      <c r="X1835">
        <v>20080115</v>
      </c>
      <c r="Y1835">
        <v>0.98941699999999999</v>
      </c>
      <c r="AB1835">
        <v>-0.35179640718562999</v>
      </c>
      <c r="AI1835" s="2">
        <f t="shared" si="112"/>
        <v>39462</v>
      </c>
      <c r="AJ1835">
        <f t="shared" si="113"/>
        <v>4.4601361300000093</v>
      </c>
      <c r="AK1835">
        <f t="shared" si="114"/>
        <v>4.4601361300000093</v>
      </c>
      <c r="AL1835" s="3">
        <f>Sheet2!$Q$35</f>
        <v>10.235623914817568</v>
      </c>
      <c r="AM1835" s="3">
        <f>Sheet2!$Q$37</f>
        <v>7.8277745832156471</v>
      </c>
      <c r="AN1835" s="3">
        <f>Sheet2!$Q$39</f>
        <v>3.8789864960000009</v>
      </c>
      <c r="AU1835">
        <f t="shared" si="115"/>
        <v>3.1752113908515962E-2</v>
      </c>
      <c r="AV1835">
        <f>VLOOKUP(AI1835,Sheet3!C1867:F5158,4,FALSE)</f>
        <v>462.62772776076969</v>
      </c>
    </row>
    <row r="1836" spans="1:48">
      <c r="A1836">
        <v>20694892</v>
      </c>
      <c r="B1836">
        <v>110</v>
      </c>
      <c r="C1836" t="s">
        <v>164</v>
      </c>
      <c r="D1836">
        <v>0</v>
      </c>
      <c r="E1836" t="s">
        <v>165</v>
      </c>
      <c r="F1836" t="s">
        <v>34</v>
      </c>
      <c r="G1836" t="s">
        <v>166</v>
      </c>
      <c r="H1836">
        <v>1</v>
      </c>
      <c r="I1836">
        <v>18.62</v>
      </c>
      <c r="J1836">
        <v>20.71</v>
      </c>
      <c r="K1836">
        <v>9.3490000000000002</v>
      </c>
      <c r="L1836">
        <v>11.439</v>
      </c>
      <c r="M1836">
        <v>36848</v>
      </c>
      <c r="N1836" t="s">
        <v>167</v>
      </c>
      <c r="P1836">
        <v>2.2869999999999999</v>
      </c>
      <c r="V1836" t="s">
        <v>35</v>
      </c>
      <c r="W1836" s="1">
        <v>39463</v>
      </c>
      <c r="X1836">
        <v>20080116</v>
      </c>
      <c r="Y1836">
        <v>0.98989899999999997</v>
      </c>
      <c r="AB1836">
        <v>-0.37756629597947</v>
      </c>
      <c r="AI1836" s="2">
        <f t="shared" si="112"/>
        <v>39463</v>
      </c>
      <c r="AJ1836">
        <f t="shared" si="113"/>
        <v>4.419595110000003</v>
      </c>
      <c r="AK1836">
        <f t="shared" si="114"/>
        <v>4.419595110000003</v>
      </c>
      <c r="AL1836" s="3">
        <f>Sheet2!$Q$35</f>
        <v>10.235623914817568</v>
      </c>
      <c r="AM1836" s="3">
        <f>Sheet2!$Q$37</f>
        <v>7.8277745832156471</v>
      </c>
      <c r="AN1836" s="3">
        <f>Sheet2!$Q$39</f>
        <v>3.8789864960000009</v>
      </c>
      <c r="AU1836">
        <f t="shared" si="115"/>
        <v>3.1463498707659389E-2</v>
      </c>
      <c r="AV1836">
        <f>VLOOKUP(AI1836,Sheet3!C1868:F5159,4,FALSE)</f>
        <v>371.44826594942043</v>
      </c>
    </row>
    <row r="1837" spans="1:48">
      <c r="A1837">
        <v>20741996</v>
      </c>
      <c r="B1837">
        <v>110</v>
      </c>
      <c r="C1837" t="s">
        <v>164</v>
      </c>
      <c r="D1837">
        <v>0</v>
      </c>
      <c r="E1837" t="s">
        <v>165</v>
      </c>
      <c r="F1837" t="s">
        <v>34</v>
      </c>
      <c r="G1837" t="s">
        <v>166</v>
      </c>
      <c r="H1837">
        <v>1</v>
      </c>
      <c r="I1837">
        <v>18.62</v>
      </c>
      <c r="J1837">
        <v>20.71</v>
      </c>
      <c r="K1837">
        <v>9.3490000000000002</v>
      </c>
      <c r="L1837">
        <v>11.439</v>
      </c>
      <c r="M1837">
        <v>36848</v>
      </c>
      <c r="N1837" t="s">
        <v>167</v>
      </c>
      <c r="P1837">
        <v>2.2869999999999999</v>
      </c>
      <c r="V1837" t="s">
        <v>35</v>
      </c>
      <c r="W1837" s="1">
        <v>39464</v>
      </c>
      <c r="X1837">
        <v>20080117</v>
      </c>
      <c r="Y1837">
        <v>0.98924400000000001</v>
      </c>
      <c r="AB1837">
        <v>-0.34254704875962599</v>
      </c>
      <c r="AI1837" s="2">
        <f t="shared" si="112"/>
        <v>39464</v>
      </c>
      <c r="AJ1837">
        <f t="shared" si="113"/>
        <v>4.474687160000002</v>
      </c>
      <c r="AK1837">
        <f t="shared" si="114"/>
        <v>4.474687160000002</v>
      </c>
      <c r="AL1837" s="3">
        <f>Sheet2!$Q$35</f>
        <v>10.235623914817568</v>
      </c>
      <c r="AM1837" s="3">
        <f>Sheet2!$Q$37</f>
        <v>7.8277745832156471</v>
      </c>
      <c r="AN1837" s="3">
        <f>Sheet2!$Q$39</f>
        <v>3.8789864960000009</v>
      </c>
      <c r="AU1837">
        <f t="shared" si="115"/>
        <v>3.1855704011727902E-2</v>
      </c>
      <c r="AV1837">
        <f>VLOOKUP(AI1837,Sheet3!C1869:F5160,4,FALSE)</f>
        <v>284.94467397455065</v>
      </c>
    </row>
    <row r="1838" spans="1:48">
      <c r="A1838">
        <v>20797393</v>
      </c>
      <c r="B1838">
        <v>110</v>
      </c>
      <c r="C1838" t="s">
        <v>164</v>
      </c>
      <c r="D1838">
        <v>0</v>
      </c>
      <c r="E1838" t="s">
        <v>165</v>
      </c>
      <c r="F1838" t="s">
        <v>34</v>
      </c>
      <c r="G1838" t="s">
        <v>166</v>
      </c>
      <c r="H1838">
        <v>1</v>
      </c>
      <c r="I1838">
        <v>18.62</v>
      </c>
      <c r="J1838">
        <v>20.71</v>
      </c>
      <c r="K1838">
        <v>9.3490000000000002</v>
      </c>
      <c r="L1838">
        <v>11.439</v>
      </c>
      <c r="M1838">
        <v>36848</v>
      </c>
      <c r="N1838" t="s">
        <v>167</v>
      </c>
      <c r="P1838">
        <v>2.2869999999999999</v>
      </c>
      <c r="V1838" t="s">
        <v>35</v>
      </c>
      <c r="W1838" s="1">
        <v>39465</v>
      </c>
      <c r="X1838">
        <v>20080118</v>
      </c>
      <c r="Y1838">
        <v>0.98889000000000005</v>
      </c>
      <c r="AB1838">
        <v>-0.32362061591104002</v>
      </c>
      <c r="AI1838" s="2">
        <f t="shared" si="112"/>
        <v>39465</v>
      </c>
      <c r="AJ1838">
        <f t="shared" si="113"/>
        <v>4.5044620999999978</v>
      </c>
      <c r="AK1838">
        <f t="shared" si="114"/>
        <v>4.5044620999999978</v>
      </c>
      <c r="AL1838" s="3">
        <f>Sheet2!$Q$35</f>
        <v>10.235623914817568</v>
      </c>
      <c r="AM1838" s="3">
        <f>Sheet2!$Q$37</f>
        <v>7.8277745832156471</v>
      </c>
      <c r="AN1838" s="3">
        <f>Sheet2!$Q$39</f>
        <v>3.8789864960000009</v>
      </c>
      <c r="AU1838">
        <f t="shared" si="115"/>
        <v>3.2067674511942007E-2</v>
      </c>
      <c r="AV1838">
        <f>VLOOKUP(AI1838,Sheet3!C1870:F5161,4,FALSE)</f>
        <v>215.01916596538072</v>
      </c>
    </row>
    <row r="1839" spans="1:48">
      <c r="A1839">
        <v>20864016</v>
      </c>
      <c r="B1839">
        <v>110</v>
      </c>
      <c r="C1839" t="s">
        <v>164</v>
      </c>
      <c r="D1839">
        <v>0</v>
      </c>
      <c r="E1839" t="s">
        <v>165</v>
      </c>
      <c r="F1839" t="s">
        <v>34</v>
      </c>
      <c r="G1839" t="s">
        <v>166</v>
      </c>
      <c r="H1839">
        <v>1</v>
      </c>
      <c r="I1839">
        <v>18.62</v>
      </c>
      <c r="J1839">
        <v>20.71</v>
      </c>
      <c r="K1839">
        <v>9.3490000000000002</v>
      </c>
      <c r="L1839">
        <v>11.439</v>
      </c>
      <c r="M1839">
        <v>36848</v>
      </c>
      <c r="N1839" t="s">
        <v>167</v>
      </c>
      <c r="P1839">
        <v>2.2869999999999999</v>
      </c>
      <c r="V1839" t="s">
        <v>35</v>
      </c>
      <c r="W1839" s="1">
        <v>39466</v>
      </c>
      <c r="X1839">
        <v>20080119</v>
      </c>
      <c r="Y1839">
        <v>0.98782300000000001</v>
      </c>
      <c r="AB1839">
        <v>-0.26657399486741101</v>
      </c>
      <c r="AI1839" s="2">
        <f t="shared" si="112"/>
        <v>39466</v>
      </c>
      <c r="AJ1839">
        <f t="shared" si="113"/>
        <v>4.5942074700000006</v>
      </c>
      <c r="AK1839">
        <f t="shared" si="114"/>
        <v>4.5942074700000006</v>
      </c>
      <c r="AL1839" s="3">
        <f>Sheet2!$Q$35</f>
        <v>10.235623914817568</v>
      </c>
      <c r="AM1839" s="3">
        <f>Sheet2!$Q$37</f>
        <v>7.8277745832156471</v>
      </c>
      <c r="AN1839" s="3">
        <f>Sheet2!$Q$39</f>
        <v>3.8789864960000009</v>
      </c>
      <c r="AU1839">
        <f t="shared" si="115"/>
        <v>3.2706579946203268E-2</v>
      </c>
      <c r="AV1839">
        <f>VLOOKUP(AI1839,Sheet3!C1871:F5162,4,FALSE)</f>
        <v>182.64230967339421</v>
      </c>
    </row>
    <row r="1840" spans="1:48">
      <c r="A1840">
        <v>20920017</v>
      </c>
      <c r="B1840">
        <v>110</v>
      </c>
      <c r="C1840" t="s">
        <v>164</v>
      </c>
      <c r="D1840">
        <v>0</v>
      </c>
      <c r="E1840" t="s">
        <v>165</v>
      </c>
      <c r="F1840" t="s">
        <v>34</v>
      </c>
      <c r="G1840" t="s">
        <v>166</v>
      </c>
      <c r="H1840">
        <v>1</v>
      </c>
      <c r="I1840">
        <v>18.62</v>
      </c>
      <c r="J1840">
        <v>20.71</v>
      </c>
      <c r="K1840">
        <v>9.3490000000000002</v>
      </c>
      <c r="L1840">
        <v>11.439</v>
      </c>
      <c r="M1840">
        <v>36848</v>
      </c>
      <c r="N1840" t="s">
        <v>167</v>
      </c>
      <c r="P1840">
        <v>2.2869999999999999</v>
      </c>
      <c r="V1840" t="s">
        <v>35</v>
      </c>
      <c r="W1840" s="1">
        <v>39467</v>
      </c>
      <c r="X1840">
        <v>20080120</v>
      </c>
      <c r="Y1840">
        <v>0.98741100000000004</v>
      </c>
      <c r="AB1840">
        <v>-0.24454662104363101</v>
      </c>
      <c r="AI1840" s="2">
        <f t="shared" si="112"/>
        <v>39467</v>
      </c>
      <c r="AJ1840">
        <f t="shared" si="113"/>
        <v>4.6288607900000045</v>
      </c>
      <c r="AK1840">
        <f t="shared" si="114"/>
        <v>4.6288607900000045</v>
      </c>
      <c r="AL1840" s="3">
        <f>Sheet2!$Q$35</f>
        <v>10.235623914817568</v>
      </c>
      <c r="AM1840" s="3">
        <f>Sheet2!$Q$37</f>
        <v>7.8277745832156471</v>
      </c>
      <c r="AN1840" s="3">
        <f>Sheet2!$Q$39</f>
        <v>3.8789864960000009</v>
      </c>
      <c r="AU1840">
        <f t="shared" si="115"/>
        <v>3.2953280076396009E-2</v>
      </c>
      <c r="AV1840">
        <f>VLOOKUP(AI1840,Sheet3!C1872:F5163,4,FALSE)</f>
        <v>166.98523037245548</v>
      </c>
    </row>
    <row r="1841" spans="1:48">
      <c r="A1841">
        <v>20971062</v>
      </c>
      <c r="B1841">
        <v>110</v>
      </c>
      <c r="C1841" t="s">
        <v>164</v>
      </c>
      <c r="D1841">
        <v>0</v>
      </c>
      <c r="E1841" t="s">
        <v>165</v>
      </c>
      <c r="F1841" t="s">
        <v>34</v>
      </c>
      <c r="G1841" t="s">
        <v>166</v>
      </c>
      <c r="H1841">
        <v>1</v>
      </c>
      <c r="I1841">
        <v>18.62</v>
      </c>
      <c r="J1841">
        <v>20.71</v>
      </c>
      <c r="K1841">
        <v>9.3490000000000002</v>
      </c>
      <c r="L1841">
        <v>11.439</v>
      </c>
      <c r="M1841">
        <v>36848</v>
      </c>
      <c r="N1841" t="s">
        <v>167</v>
      </c>
      <c r="P1841">
        <v>2.2869999999999999</v>
      </c>
      <c r="V1841" t="s">
        <v>35</v>
      </c>
      <c r="W1841" s="1">
        <v>39468</v>
      </c>
      <c r="X1841">
        <v>20080121</v>
      </c>
      <c r="Y1841">
        <v>0.98811499999999997</v>
      </c>
      <c r="AB1841">
        <v>-0.28218562874251502</v>
      </c>
      <c r="AI1841" s="2">
        <f t="shared" si="112"/>
        <v>39468</v>
      </c>
      <c r="AJ1841">
        <f t="shared" si="113"/>
        <v>4.569647350000011</v>
      </c>
      <c r="AK1841">
        <f t="shared" si="114"/>
        <v>4.569647350000011</v>
      </c>
      <c r="AL1841" s="3">
        <f>Sheet2!$Q$35</f>
        <v>10.235623914817568</v>
      </c>
      <c r="AM1841" s="3">
        <f>Sheet2!$Q$37</f>
        <v>7.8277745832156471</v>
      </c>
      <c r="AN1841" s="3">
        <f>Sheet2!$Q$39</f>
        <v>3.8789864960000009</v>
      </c>
      <c r="AU1841">
        <f t="shared" si="115"/>
        <v>3.2531734222862867E-2</v>
      </c>
      <c r="AV1841">
        <f>VLOOKUP(AI1841,Sheet3!C1873:F5164,4,FALSE)</f>
        <v>153.17016040103891</v>
      </c>
    </row>
    <row r="1842" spans="1:48">
      <c r="A1842">
        <v>21037367</v>
      </c>
      <c r="B1842">
        <v>110</v>
      </c>
      <c r="C1842" t="s">
        <v>164</v>
      </c>
      <c r="D1842">
        <v>0</v>
      </c>
      <c r="E1842" t="s">
        <v>165</v>
      </c>
      <c r="F1842" t="s">
        <v>34</v>
      </c>
      <c r="G1842" t="s">
        <v>166</v>
      </c>
      <c r="H1842">
        <v>1</v>
      </c>
      <c r="I1842">
        <v>18.62</v>
      </c>
      <c r="J1842">
        <v>20.71</v>
      </c>
      <c r="K1842">
        <v>9.3490000000000002</v>
      </c>
      <c r="L1842">
        <v>11.439</v>
      </c>
      <c r="M1842">
        <v>36848</v>
      </c>
      <c r="N1842" t="s">
        <v>167</v>
      </c>
      <c r="P1842">
        <v>2.2869999999999999</v>
      </c>
      <c r="V1842" t="s">
        <v>35</v>
      </c>
      <c r="W1842" s="1">
        <v>39469</v>
      </c>
      <c r="X1842">
        <v>20080122</v>
      </c>
      <c r="Y1842">
        <v>0.98851599999999995</v>
      </c>
      <c r="AB1842">
        <v>-0.30362489307099999</v>
      </c>
      <c r="AI1842" s="2">
        <f t="shared" si="112"/>
        <v>39469</v>
      </c>
      <c r="AJ1842">
        <f t="shared" si="113"/>
        <v>4.5359192400000126</v>
      </c>
      <c r="AK1842">
        <f t="shared" si="114"/>
        <v>4.5359192400000126</v>
      </c>
      <c r="AL1842" s="3">
        <f>Sheet2!$Q$35</f>
        <v>10.235623914817568</v>
      </c>
      <c r="AM1842" s="3">
        <f>Sheet2!$Q$37</f>
        <v>7.8277745832156471</v>
      </c>
      <c r="AN1842" s="3">
        <f>Sheet2!$Q$39</f>
        <v>3.8789864960000009</v>
      </c>
      <c r="AU1842">
        <f t="shared" si="115"/>
        <v>3.2291620746631618E-2</v>
      </c>
      <c r="AV1842">
        <f>VLOOKUP(AI1842,Sheet3!C1874:F5165,4,FALSE)</f>
        <v>138.50493227753518</v>
      </c>
    </row>
    <row r="1843" spans="1:48">
      <c r="A1843">
        <v>21098056</v>
      </c>
      <c r="B1843">
        <v>110</v>
      </c>
      <c r="C1843" t="s">
        <v>164</v>
      </c>
      <c r="D1843">
        <v>0</v>
      </c>
      <c r="E1843" t="s">
        <v>165</v>
      </c>
      <c r="F1843" t="s">
        <v>34</v>
      </c>
      <c r="G1843" t="s">
        <v>166</v>
      </c>
      <c r="H1843">
        <v>1</v>
      </c>
      <c r="I1843">
        <v>18.62</v>
      </c>
      <c r="J1843">
        <v>20.71</v>
      </c>
      <c r="K1843">
        <v>9.3490000000000002</v>
      </c>
      <c r="L1843">
        <v>11.439</v>
      </c>
      <c r="M1843">
        <v>36848</v>
      </c>
      <c r="N1843" t="s">
        <v>167</v>
      </c>
      <c r="P1843">
        <v>2.2869999999999999</v>
      </c>
      <c r="V1843" t="s">
        <v>35</v>
      </c>
      <c r="W1843" s="1">
        <v>39470</v>
      </c>
      <c r="X1843">
        <v>20080123</v>
      </c>
      <c r="Y1843">
        <v>0.99034299999999997</v>
      </c>
      <c r="AB1843">
        <v>-0.40130453378956399</v>
      </c>
      <c r="AI1843" s="2">
        <f t="shared" si="112"/>
        <v>39470</v>
      </c>
      <c r="AJ1843">
        <f t="shared" si="113"/>
        <v>4.3822502700000143</v>
      </c>
      <c r="AK1843">
        <f t="shared" si="114"/>
        <v>4.3822502700000143</v>
      </c>
      <c r="AL1843" s="3">
        <f>Sheet2!$Q$35</f>
        <v>10.235623914817568</v>
      </c>
      <c r="AM1843" s="3">
        <f>Sheet2!$Q$37</f>
        <v>7.8277745832156471</v>
      </c>
      <c r="AN1843" s="3">
        <f>Sheet2!$Q$39</f>
        <v>3.8789864960000009</v>
      </c>
      <c r="AU1843">
        <f t="shared" si="115"/>
        <v>3.1197637402306147E-2</v>
      </c>
      <c r="AV1843">
        <f>VLOOKUP(AI1843,Sheet3!C1875:F5166,4,FALSE)</f>
        <v>124.33562974274898</v>
      </c>
    </row>
    <row r="1844" spans="1:48">
      <c r="A1844">
        <v>21153782</v>
      </c>
      <c r="B1844">
        <v>110</v>
      </c>
      <c r="C1844" t="s">
        <v>164</v>
      </c>
      <c r="D1844">
        <v>0</v>
      </c>
      <c r="E1844" t="s">
        <v>165</v>
      </c>
      <c r="F1844" t="s">
        <v>34</v>
      </c>
      <c r="G1844" t="s">
        <v>166</v>
      </c>
      <c r="H1844">
        <v>1</v>
      </c>
      <c r="I1844">
        <v>18.62</v>
      </c>
      <c r="J1844">
        <v>20.71</v>
      </c>
      <c r="K1844">
        <v>9.3490000000000002</v>
      </c>
      <c r="L1844">
        <v>11.439</v>
      </c>
      <c r="M1844">
        <v>36848</v>
      </c>
      <c r="N1844" t="s">
        <v>167</v>
      </c>
      <c r="P1844">
        <v>2.2869999999999999</v>
      </c>
      <c r="V1844" t="s">
        <v>35</v>
      </c>
      <c r="W1844" s="1">
        <v>39471</v>
      </c>
      <c r="X1844">
        <v>20080124</v>
      </c>
      <c r="Y1844">
        <v>0.99104999999999999</v>
      </c>
      <c r="AB1844">
        <v>-0.43910393498716999</v>
      </c>
      <c r="AI1844" s="2">
        <f t="shared" si="112"/>
        <v>39471</v>
      </c>
      <c r="AJ1844">
        <f t="shared" si="113"/>
        <v>4.3227845000000116</v>
      </c>
      <c r="AK1844">
        <f t="shared" si="114"/>
        <v>4.3227845000000116</v>
      </c>
      <c r="AL1844" s="3">
        <f>Sheet2!$Q$35</f>
        <v>10.235623914817568</v>
      </c>
      <c r="AM1844" s="3">
        <f>Sheet2!$Q$37</f>
        <v>7.8277745832156471</v>
      </c>
      <c r="AN1844" s="3">
        <f>Sheet2!$Q$39</f>
        <v>3.8789864960000009</v>
      </c>
      <c r="AU1844">
        <f t="shared" si="115"/>
        <v>3.0774295188601631E-2</v>
      </c>
      <c r="AV1844">
        <f>VLOOKUP(AI1844,Sheet3!C1876:F5167,4,FALSE)</f>
        <v>111.44156443609353</v>
      </c>
    </row>
    <row r="1845" spans="1:48">
      <c r="A1845">
        <v>21209288</v>
      </c>
      <c r="B1845">
        <v>110</v>
      </c>
      <c r="C1845" t="s">
        <v>164</v>
      </c>
      <c r="D1845">
        <v>0</v>
      </c>
      <c r="E1845" t="s">
        <v>165</v>
      </c>
      <c r="F1845" t="s">
        <v>34</v>
      </c>
      <c r="G1845" t="s">
        <v>166</v>
      </c>
      <c r="H1845">
        <v>1</v>
      </c>
      <c r="I1845">
        <v>18.62</v>
      </c>
      <c r="J1845">
        <v>20.71</v>
      </c>
      <c r="K1845">
        <v>9.3490000000000002</v>
      </c>
      <c r="L1845">
        <v>11.439</v>
      </c>
      <c r="M1845">
        <v>36848</v>
      </c>
      <c r="N1845" t="s">
        <v>167</v>
      </c>
      <c r="P1845">
        <v>2.2869999999999999</v>
      </c>
      <c r="V1845" t="s">
        <v>35</v>
      </c>
      <c r="W1845" s="1">
        <v>39472</v>
      </c>
      <c r="X1845">
        <v>20080125</v>
      </c>
      <c r="Y1845">
        <v>0.99138800000000005</v>
      </c>
      <c r="AB1845">
        <v>-0.45717493584260499</v>
      </c>
      <c r="AI1845" s="2">
        <f t="shared" si="112"/>
        <v>39472</v>
      </c>
      <c r="AJ1845">
        <f t="shared" si="113"/>
        <v>4.2943553200000082</v>
      </c>
      <c r="AK1845">
        <f t="shared" si="114"/>
        <v>4.2943553200000082</v>
      </c>
      <c r="AL1845" s="3">
        <f>Sheet2!$Q$35</f>
        <v>10.235623914817568</v>
      </c>
      <c r="AM1845" s="3">
        <f>Sheet2!$Q$37</f>
        <v>7.8277745832156471</v>
      </c>
      <c r="AN1845" s="3">
        <f>Sheet2!$Q$39</f>
        <v>3.8789864960000009</v>
      </c>
      <c r="AU1845">
        <f t="shared" si="115"/>
        <v>3.0571905275967773E-2</v>
      </c>
      <c r="AV1845">
        <f>VLOOKUP(AI1845,Sheet3!C1877:F5168,4,FALSE)</f>
        <v>100.60204799698208</v>
      </c>
    </row>
    <row r="1846" spans="1:48">
      <c r="A1846">
        <v>21264813</v>
      </c>
      <c r="B1846">
        <v>110</v>
      </c>
      <c r="C1846" t="s">
        <v>164</v>
      </c>
      <c r="D1846">
        <v>0</v>
      </c>
      <c r="E1846" t="s">
        <v>165</v>
      </c>
      <c r="F1846" t="s">
        <v>34</v>
      </c>
      <c r="G1846" t="s">
        <v>166</v>
      </c>
      <c r="H1846">
        <v>1</v>
      </c>
      <c r="I1846">
        <v>18.62</v>
      </c>
      <c r="J1846">
        <v>20.71</v>
      </c>
      <c r="K1846">
        <v>9.3490000000000002</v>
      </c>
      <c r="L1846">
        <v>11.439</v>
      </c>
      <c r="M1846">
        <v>36848</v>
      </c>
      <c r="N1846" t="s">
        <v>167</v>
      </c>
      <c r="P1846">
        <v>2.2869999999999999</v>
      </c>
      <c r="V1846" t="s">
        <v>35</v>
      </c>
      <c r="W1846" s="1">
        <v>39473</v>
      </c>
      <c r="X1846">
        <v>20080126</v>
      </c>
      <c r="Y1846">
        <v>0.99132200000000004</v>
      </c>
      <c r="AB1846">
        <v>-0.45364627887083397</v>
      </c>
      <c r="AI1846" s="2">
        <f t="shared" si="112"/>
        <v>39473</v>
      </c>
      <c r="AJ1846">
        <f t="shared" si="113"/>
        <v>4.2999065799999983</v>
      </c>
      <c r="AK1846">
        <f t="shared" si="114"/>
        <v>4.2999065799999983</v>
      </c>
      <c r="AL1846" s="3">
        <f>Sheet2!$Q$35</f>
        <v>10.235623914817568</v>
      </c>
      <c r="AM1846" s="3">
        <f>Sheet2!$Q$37</f>
        <v>7.8277745832156471</v>
      </c>
      <c r="AN1846" s="3">
        <f>Sheet2!$Q$39</f>
        <v>3.8789864960000009</v>
      </c>
      <c r="AU1846">
        <f t="shared" si="115"/>
        <v>3.061142519973644E-2</v>
      </c>
      <c r="AV1846">
        <f>VLOOKUP(AI1846,Sheet3!C1878:F5169,4,FALSE)</f>
        <v>91.675387400066768</v>
      </c>
    </row>
    <row r="1847" spans="1:48">
      <c r="A1847">
        <v>21326712</v>
      </c>
      <c r="B1847">
        <v>110</v>
      </c>
      <c r="C1847" t="s">
        <v>164</v>
      </c>
      <c r="D1847">
        <v>0</v>
      </c>
      <c r="E1847" t="s">
        <v>165</v>
      </c>
      <c r="F1847" t="s">
        <v>34</v>
      </c>
      <c r="G1847" t="s">
        <v>166</v>
      </c>
      <c r="H1847">
        <v>1</v>
      </c>
      <c r="I1847">
        <v>18.62</v>
      </c>
      <c r="J1847">
        <v>20.71</v>
      </c>
      <c r="K1847">
        <v>9.3490000000000002</v>
      </c>
      <c r="L1847">
        <v>11.439</v>
      </c>
      <c r="M1847">
        <v>36848</v>
      </c>
      <c r="N1847" t="s">
        <v>167</v>
      </c>
      <c r="P1847">
        <v>2.2869999999999999</v>
      </c>
      <c r="V1847" t="s">
        <v>35</v>
      </c>
      <c r="W1847" s="1">
        <v>39474</v>
      </c>
      <c r="X1847">
        <v>20080127</v>
      </c>
      <c r="Y1847">
        <v>0.99198699999999995</v>
      </c>
      <c r="AB1847">
        <v>-0.48920017108639802</v>
      </c>
      <c r="AI1847" s="2">
        <f t="shared" si="112"/>
        <v>39474</v>
      </c>
      <c r="AJ1847">
        <f t="shared" si="113"/>
        <v>4.2439734300000111</v>
      </c>
      <c r="AK1847">
        <f t="shared" si="114"/>
        <v>4.2439734300000111</v>
      </c>
      <c r="AL1847" s="3">
        <f>Sheet2!$Q$35</f>
        <v>10.235623914817568</v>
      </c>
      <c r="AM1847" s="3">
        <f>Sheet2!$Q$37</f>
        <v>7.8277745832156471</v>
      </c>
      <c r="AN1847" s="3">
        <f>Sheet2!$Q$39</f>
        <v>3.8789864960000009</v>
      </c>
      <c r="AU1847">
        <f t="shared" si="115"/>
        <v>3.021323202843032E-2</v>
      </c>
      <c r="AV1847">
        <f>VLOOKUP(AI1847,Sheet3!C1879:F5170,4,FALSE)</f>
        <v>84.023964031282219</v>
      </c>
    </row>
    <row r="1848" spans="1:48">
      <c r="A1848">
        <v>21387354</v>
      </c>
      <c r="B1848">
        <v>110</v>
      </c>
      <c r="C1848" t="s">
        <v>164</v>
      </c>
      <c r="D1848">
        <v>0</v>
      </c>
      <c r="E1848" t="s">
        <v>165</v>
      </c>
      <c r="F1848" t="s">
        <v>34</v>
      </c>
      <c r="G1848" t="s">
        <v>166</v>
      </c>
      <c r="H1848">
        <v>1</v>
      </c>
      <c r="I1848">
        <v>18.62</v>
      </c>
      <c r="J1848">
        <v>20.71</v>
      </c>
      <c r="K1848">
        <v>9.3490000000000002</v>
      </c>
      <c r="L1848">
        <v>11.439</v>
      </c>
      <c r="M1848">
        <v>36848</v>
      </c>
      <c r="N1848" t="s">
        <v>167</v>
      </c>
      <c r="P1848">
        <v>2.2869999999999999</v>
      </c>
      <c r="V1848" t="s">
        <v>35</v>
      </c>
      <c r="W1848" s="1">
        <v>39475</v>
      </c>
      <c r="X1848">
        <v>20080128</v>
      </c>
      <c r="Y1848">
        <v>0.99207800000000002</v>
      </c>
      <c r="AB1848">
        <v>-0.49406544054747897</v>
      </c>
      <c r="AI1848" s="2">
        <f t="shared" si="112"/>
        <v>39475</v>
      </c>
      <c r="AJ1848">
        <f t="shared" si="113"/>
        <v>4.2363194200000009</v>
      </c>
      <c r="AK1848">
        <f t="shared" si="114"/>
        <v>4.2363194200000009</v>
      </c>
      <c r="AL1848" s="3">
        <f>Sheet2!$Q$35</f>
        <v>10.235623914817568</v>
      </c>
      <c r="AM1848" s="3">
        <f>Sheet2!$Q$37</f>
        <v>7.8277745832156471</v>
      </c>
      <c r="AN1848" s="3">
        <f>Sheet2!$Q$39</f>
        <v>3.8789864960000009</v>
      </c>
      <c r="AU1848">
        <f t="shared" si="115"/>
        <v>3.0158742436567292E-2</v>
      </c>
      <c r="AV1848">
        <f>VLOOKUP(AI1848,Sheet3!C1880:F5171,4,FALSE)</f>
        <v>78.143703479345945</v>
      </c>
    </row>
    <row r="1849" spans="1:48">
      <c r="A1849">
        <v>21451943</v>
      </c>
      <c r="B1849">
        <v>110</v>
      </c>
      <c r="C1849" t="s">
        <v>164</v>
      </c>
      <c r="D1849">
        <v>0</v>
      </c>
      <c r="E1849" t="s">
        <v>165</v>
      </c>
      <c r="F1849" t="s">
        <v>34</v>
      </c>
      <c r="G1849" t="s">
        <v>166</v>
      </c>
      <c r="H1849">
        <v>1</v>
      </c>
      <c r="I1849">
        <v>18.62</v>
      </c>
      <c r="J1849">
        <v>20.71</v>
      </c>
      <c r="K1849">
        <v>9.3490000000000002</v>
      </c>
      <c r="L1849">
        <v>11.439</v>
      </c>
      <c r="M1849">
        <v>36848</v>
      </c>
      <c r="N1849" t="s">
        <v>167</v>
      </c>
      <c r="P1849">
        <v>2.2869999999999999</v>
      </c>
      <c r="V1849" t="s">
        <v>35</v>
      </c>
      <c r="W1849" s="1">
        <v>39476</v>
      </c>
      <c r="X1849">
        <v>20080129</v>
      </c>
      <c r="Y1849">
        <v>0.99220200000000003</v>
      </c>
      <c r="AB1849">
        <v>-0.50069503849444297</v>
      </c>
      <c r="AI1849" s="2">
        <f t="shared" si="112"/>
        <v>39476</v>
      </c>
      <c r="AJ1849">
        <f t="shared" si="113"/>
        <v>4.2258897800000028</v>
      </c>
      <c r="AK1849">
        <f t="shared" si="114"/>
        <v>4.2258897800000028</v>
      </c>
      <c r="AL1849" s="3">
        <f>Sheet2!$Q$35</f>
        <v>10.235623914817568</v>
      </c>
      <c r="AM1849" s="3">
        <f>Sheet2!$Q$37</f>
        <v>7.8277745832156471</v>
      </c>
      <c r="AN1849" s="3">
        <f>Sheet2!$Q$39</f>
        <v>3.8789864960000009</v>
      </c>
      <c r="AU1849">
        <f t="shared" si="115"/>
        <v>3.0084492882819988E-2</v>
      </c>
      <c r="AV1849">
        <f>VLOOKUP(AI1849,Sheet3!C1881:F5172,4,FALSE)</f>
        <v>74.176298769605793</v>
      </c>
    </row>
    <row r="1850" spans="1:48">
      <c r="A1850">
        <v>21509856</v>
      </c>
      <c r="B1850">
        <v>110</v>
      </c>
      <c r="C1850" t="s">
        <v>164</v>
      </c>
      <c r="D1850">
        <v>0</v>
      </c>
      <c r="E1850" t="s">
        <v>165</v>
      </c>
      <c r="F1850" t="s">
        <v>34</v>
      </c>
      <c r="G1850" t="s">
        <v>166</v>
      </c>
      <c r="H1850">
        <v>1</v>
      </c>
      <c r="I1850">
        <v>18.62</v>
      </c>
      <c r="J1850">
        <v>20.71</v>
      </c>
      <c r="K1850">
        <v>9.3490000000000002</v>
      </c>
      <c r="L1850">
        <v>11.439</v>
      </c>
      <c r="M1850">
        <v>36848</v>
      </c>
      <c r="N1850" t="s">
        <v>167</v>
      </c>
      <c r="P1850">
        <v>2.2869999999999999</v>
      </c>
      <c r="V1850" t="s">
        <v>35</v>
      </c>
      <c r="W1850" s="1">
        <v>39477</v>
      </c>
      <c r="X1850">
        <v>20080130</v>
      </c>
      <c r="Y1850">
        <v>0.99267300000000003</v>
      </c>
      <c r="AB1850">
        <v>-0.525876817792989</v>
      </c>
      <c r="AI1850" s="2">
        <f t="shared" si="112"/>
        <v>39477</v>
      </c>
      <c r="AJ1850">
        <f t="shared" si="113"/>
        <v>4.186273970000002</v>
      </c>
      <c r="AK1850">
        <f t="shared" si="114"/>
        <v>4.186273970000002</v>
      </c>
      <c r="AL1850" s="3">
        <f>Sheet2!$Q$35</f>
        <v>10.235623914817568</v>
      </c>
      <c r="AM1850" s="3">
        <f>Sheet2!$Q$37</f>
        <v>7.8277745832156471</v>
      </c>
      <c r="AN1850" s="3">
        <f>Sheet2!$Q$39</f>
        <v>3.8789864960000009</v>
      </c>
      <c r="AU1850">
        <f t="shared" si="115"/>
        <v>2.9802464335924903E-2</v>
      </c>
      <c r="AV1850">
        <f>VLOOKUP(AI1850,Sheet3!C1882:F5173,4,FALSE)</f>
        <v>71.838363851366069</v>
      </c>
    </row>
    <row r="1851" spans="1:48">
      <c r="A1851">
        <v>21569695</v>
      </c>
      <c r="B1851">
        <v>110</v>
      </c>
      <c r="C1851" t="s">
        <v>164</v>
      </c>
      <c r="D1851">
        <v>0</v>
      </c>
      <c r="E1851" t="s">
        <v>165</v>
      </c>
      <c r="F1851" t="s">
        <v>34</v>
      </c>
      <c r="G1851" t="s">
        <v>166</v>
      </c>
      <c r="H1851">
        <v>1</v>
      </c>
      <c r="I1851">
        <v>18.62</v>
      </c>
      <c r="J1851">
        <v>20.71</v>
      </c>
      <c r="K1851">
        <v>9.3490000000000002</v>
      </c>
      <c r="L1851">
        <v>11.439</v>
      </c>
      <c r="M1851">
        <v>36848</v>
      </c>
      <c r="N1851" t="s">
        <v>167</v>
      </c>
      <c r="P1851">
        <v>2.2869999999999999</v>
      </c>
      <c r="V1851" t="s">
        <v>35</v>
      </c>
      <c r="W1851" s="1">
        <v>39478</v>
      </c>
      <c r="X1851">
        <v>20080131</v>
      </c>
      <c r="Y1851">
        <v>0.99188600000000005</v>
      </c>
      <c r="AB1851">
        <v>-0.48380025662960302</v>
      </c>
      <c r="AI1851" s="2">
        <f t="shared" si="112"/>
        <v>39478</v>
      </c>
      <c r="AJ1851">
        <f t="shared" si="113"/>
        <v>4.2524685400000095</v>
      </c>
      <c r="AK1851">
        <f t="shared" si="114"/>
        <v>4.2524685400000095</v>
      </c>
      <c r="AL1851" s="3">
        <f>Sheet2!$Q$35</f>
        <v>10.235623914817568</v>
      </c>
      <c r="AM1851" s="3">
        <f>Sheet2!$Q$37</f>
        <v>7.8277745832156471</v>
      </c>
      <c r="AN1851" s="3">
        <f>Sheet2!$Q$39</f>
        <v>3.8789864960000009</v>
      </c>
      <c r="AU1851">
        <f t="shared" si="115"/>
        <v>3.0273709487530956E-2</v>
      </c>
      <c r="AV1851">
        <f>VLOOKUP(AI1851,Sheet3!C1883:F5174,4,FALSE)</f>
        <v>72.405135952757519</v>
      </c>
    </row>
    <row r="1852" spans="1:48">
      <c r="A1852">
        <v>21620511</v>
      </c>
      <c r="B1852">
        <v>110</v>
      </c>
      <c r="C1852" t="s">
        <v>164</v>
      </c>
      <c r="D1852">
        <v>0</v>
      </c>
      <c r="E1852" t="s">
        <v>165</v>
      </c>
      <c r="F1852" t="s">
        <v>34</v>
      </c>
      <c r="G1852" t="s">
        <v>166</v>
      </c>
      <c r="H1852">
        <v>1</v>
      </c>
      <c r="I1852">
        <v>18.62</v>
      </c>
      <c r="J1852">
        <v>20.71</v>
      </c>
      <c r="K1852">
        <v>9.3490000000000002</v>
      </c>
      <c r="L1852">
        <v>11.439</v>
      </c>
      <c r="M1852">
        <v>36848</v>
      </c>
      <c r="N1852" t="s">
        <v>167</v>
      </c>
      <c r="P1852">
        <v>2.2869999999999999</v>
      </c>
      <c r="V1852" t="s">
        <v>35</v>
      </c>
      <c r="W1852" s="1">
        <v>39479</v>
      </c>
      <c r="X1852">
        <v>20080201</v>
      </c>
      <c r="Y1852">
        <v>0.99149100000000001</v>
      </c>
      <c r="AB1852">
        <v>-0.46268177929854898</v>
      </c>
      <c r="AI1852" s="2">
        <f t="shared" si="112"/>
        <v>39479</v>
      </c>
      <c r="AJ1852">
        <f t="shared" si="113"/>
        <v>4.2856919900000037</v>
      </c>
      <c r="AK1852">
        <f t="shared" si="114"/>
        <v>4.2856919900000037</v>
      </c>
      <c r="AL1852" s="3">
        <f>Sheet2!$Q$35</f>
        <v>10.235623914817568</v>
      </c>
      <c r="AM1852" s="3">
        <f>Sheet2!$Q$37</f>
        <v>7.8277745832156471</v>
      </c>
      <c r="AN1852" s="3">
        <f>Sheet2!$Q$39</f>
        <v>3.8789864960000009</v>
      </c>
      <c r="AU1852">
        <f t="shared" si="115"/>
        <v>3.0510230243419562E-2</v>
      </c>
      <c r="AV1852">
        <f>VLOOKUP(AI1852,Sheet3!C1884:F5175,4,FALSE)</f>
        <v>74.247145282279732</v>
      </c>
    </row>
    <row r="1853" spans="1:48">
      <c r="A1853">
        <v>21686181</v>
      </c>
      <c r="B1853">
        <v>110</v>
      </c>
      <c r="C1853" t="s">
        <v>164</v>
      </c>
      <c r="D1853">
        <v>0</v>
      </c>
      <c r="E1853" t="s">
        <v>165</v>
      </c>
      <c r="F1853" t="s">
        <v>34</v>
      </c>
      <c r="G1853" t="s">
        <v>166</v>
      </c>
      <c r="H1853">
        <v>1</v>
      </c>
      <c r="I1853">
        <v>18.62</v>
      </c>
      <c r="J1853">
        <v>20.71</v>
      </c>
      <c r="K1853">
        <v>9.3490000000000002</v>
      </c>
      <c r="L1853">
        <v>11.439</v>
      </c>
      <c r="M1853">
        <v>36848</v>
      </c>
      <c r="N1853" t="s">
        <v>167</v>
      </c>
      <c r="P1853">
        <v>2.2869999999999999</v>
      </c>
      <c r="V1853" t="s">
        <v>35</v>
      </c>
      <c r="W1853" s="1">
        <v>39480</v>
      </c>
      <c r="X1853">
        <v>20080202</v>
      </c>
      <c r="Y1853">
        <v>0.990977</v>
      </c>
      <c r="AB1853">
        <v>-0.43520102651839399</v>
      </c>
      <c r="AI1853" s="2">
        <f t="shared" si="112"/>
        <v>39480</v>
      </c>
      <c r="AJ1853">
        <f t="shared" si="113"/>
        <v>4.328924530000009</v>
      </c>
      <c r="AK1853">
        <f t="shared" si="114"/>
        <v>4.328924530000009</v>
      </c>
      <c r="AL1853" s="3">
        <f>Sheet2!$Q$35</f>
        <v>10.235623914817568</v>
      </c>
      <c r="AM1853" s="3">
        <f>Sheet2!$Q$37</f>
        <v>7.8277745832156471</v>
      </c>
      <c r="AN1853" s="3">
        <f>Sheet2!$Q$39</f>
        <v>3.8789864960000009</v>
      </c>
      <c r="AU1853">
        <f t="shared" si="115"/>
        <v>3.081800661943673E-2</v>
      </c>
      <c r="AV1853">
        <f>VLOOKUP(AI1853,Sheet3!C1885:F5176,4,FALSE)</f>
        <v>75.593229023084419</v>
      </c>
    </row>
    <row r="1854" spans="1:48">
      <c r="A1854">
        <v>21757638</v>
      </c>
      <c r="B1854">
        <v>110</v>
      </c>
      <c r="C1854" t="s">
        <v>164</v>
      </c>
      <c r="D1854">
        <v>0</v>
      </c>
      <c r="E1854" t="s">
        <v>165</v>
      </c>
      <c r="F1854" t="s">
        <v>34</v>
      </c>
      <c r="G1854" t="s">
        <v>166</v>
      </c>
      <c r="H1854">
        <v>1</v>
      </c>
      <c r="I1854">
        <v>18.62</v>
      </c>
      <c r="J1854">
        <v>20.71</v>
      </c>
      <c r="K1854">
        <v>9.3490000000000002</v>
      </c>
      <c r="L1854">
        <v>11.439</v>
      </c>
      <c r="M1854">
        <v>36848</v>
      </c>
      <c r="N1854" t="s">
        <v>167</v>
      </c>
      <c r="P1854">
        <v>2.2869999999999999</v>
      </c>
      <c r="V1854" t="s">
        <v>35</v>
      </c>
      <c r="W1854" s="1">
        <v>39481</v>
      </c>
      <c r="X1854">
        <v>20080203</v>
      </c>
      <c r="Y1854">
        <v>0.99079899999999999</v>
      </c>
      <c r="AB1854">
        <v>-0.425684345594527</v>
      </c>
      <c r="AI1854" s="2">
        <f t="shared" si="112"/>
        <v>39481</v>
      </c>
      <c r="AJ1854">
        <f t="shared" si="113"/>
        <v>4.3438961100000029</v>
      </c>
      <c r="AK1854">
        <f t="shared" si="114"/>
        <v>4.3438961100000029</v>
      </c>
      <c r="AL1854" s="3">
        <f>Sheet2!$Q$35</f>
        <v>10.235623914817568</v>
      </c>
      <c r="AM1854" s="3">
        <f>Sheet2!$Q$37</f>
        <v>7.8277745832156471</v>
      </c>
      <c r="AN1854" s="3">
        <f>Sheet2!$Q$39</f>
        <v>3.8789864960000009</v>
      </c>
      <c r="AU1854">
        <f t="shared" si="115"/>
        <v>3.0924590656267521E-2</v>
      </c>
      <c r="AV1854">
        <f>VLOOKUP(AI1854,Sheet3!C1886:F5177,4,FALSE)</f>
        <v>76.939312763889106</v>
      </c>
    </row>
    <row r="1855" spans="1:48">
      <c r="A1855">
        <v>21796331</v>
      </c>
      <c r="B1855">
        <v>110</v>
      </c>
      <c r="C1855" t="s">
        <v>164</v>
      </c>
      <c r="D1855">
        <v>0</v>
      </c>
      <c r="E1855" t="s">
        <v>165</v>
      </c>
      <c r="F1855" t="s">
        <v>34</v>
      </c>
      <c r="G1855" t="s">
        <v>166</v>
      </c>
      <c r="H1855">
        <v>1</v>
      </c>
      <c r="I1855">
        <v>18.62</v>
      </c>
      <c r="J1855">
        <v>20.71</v>
      </c>
      <c r="K1855">
        <v>9.3490000000000002</v>
      </c>
      <c r="L1855">
        <v>11.439</v>
      </c>
      <c r="M1855">
        <v>36848</v>
      </c>
      <c r="N1855" t="s">
        <v>167</v>
      </c>
      <c r="P1855">
        <v>2.2869999999999999</v>
      </c>
      <c r="V1855" t="s">
        <v>35</v>
      </c>
      <c r="W1855" s="1">
        <v>39482</v>
      </c>
      <c r="X1855">
        <v>20080204</v>
      </c>
      <c r="Y1855">
        <v>0.99159900000000001</v>
      </c>
      <c r="AB1855">
        <v>-0.46845594525235501</v>
      </c>
      <c r="AI1855" s="2">
        <f t="shared" si="112"/>
        <v>39482</v>
      </c>
      <c r="AJ1855">
        <f t="shared" si="113"/>
        <v>4.2766081100000122</v>
      </c>
      <c r="AK1855">
        <f t="shared" si="114"/>
        <v>4.2766081100000122</v>
      </c>
      <c r="AL1855" s="3">
        <f>Sheet2!$Q$35</f>
        <v>10.235623914817568</v>
      </c>
      <c r="AM1855" s="3">
        <f>Sheet2!$Q$37</f>
        <v>7.8277745832156471</v>
      </c>
      <c r="AN1855" s="3">
        <f>Sheet2!$Q$39</f>
        <v>3.8789864960000009</v>
      </c>
      <c r="AU1855">
        <f t="shared" si="115"/>
        <v>3.0445561277252595E-2</v>
      </c>
      <c r="AV1855">
        <f>VLOOKUP(AI1855,Sheet3!C1887:F5178,4,FALSE)</f>
        <v>78.639629068063456</v>
      </c>
    </row>
    <row r="1856" spans="1:48">
      <c r="A1856">
        <v>21851461</v>
      </c>
      <c r="B1856">
        <v>110</v>
      </c>
      <c r="C1856" t="s">
        <v>164</v>
      </c>
      <c r="D1856">
        <v>0</v>
      </c>
      <c r="E1856" t="s">
        <v>165</v>
      </c>
      <c r="F1856" t="s">
        <v>34</v>
      </c>
      <c r="G1856" t="s">
        <v>166</v>
      </c>
      <c r="H1856">
        <v>1</v>
      </c>
      <c r="I1856">
        <v>18.62</v>
      </c>
      <c r="J1856">
        <v>20.71</v>
      </c>
      <c r="K1856">
        <v>9.3490000000000002</v>
      </c>
      <c r="L1856">
        <v>11.439</v>
      </c>
      <c r="M1856">
        <v>36848</v>
      </c>
      <c r="N1856" t="s">
        <v>167</v>
      </c>
      <c r="P1856">
        <v>2.2869999999999999</v>
      </c>
      <c r="V1856" t="s">
        <v>35</v>
      </c>
      <c r="W1856" s="1">
        <v>39483</v>
      </c>
      <c r="X1856">
        <v>20080205</v>
      </c>
      <c r="Y1856">
        <v>0.991757</v>
      </c>
      <c r="AB1856">
        <v>-0.47690333618477498</v>
      </c>
      <c r="AI1856" s="2">
        <f t="shared" si="112"/>
        <v>39483</v>
      </c>
      <c r="AJ1856">
        <f t="shared" si="113"/>
        <v>4.2633187300000088</v>
      </c>
      <c r="AK1856">
        <f t="shared" si="114"/>
        <v>4.2633187300000088</v>
      </c>
      <c r="AL1856" s="3">
        <f>Sheet2!$Q$35</f>
        <v>10.235623914817568</v>
      </c>
      <c r="AM1856" s="3">
        <f>Sheet2!$Q$37</f>
        <v>7.8277745832156471</v>
      </c>
      <c r="AN1856" s="3">
        <f>Sheet2!$Q$39</f>
        <v>3.8789864960000009</v>
      </c>
      <c r="AU1856">
        <f t="shared" si="115"/>
        <v>3.0350952974897111E-2</v>
      </c>
      <c r="AV1856">
        <f>VLOOKUP(AI1856,Sheet3!C1888:F5179,4,FALSE)</f>
        <v>97.41395492665518</v>
      </c>
    </row>
    <row r="1857" spans="1:48">
      <c r="A1857">
        <v>21906519</v>
      </c>
      <c r="B1857">
        <v>110</v>
      </c>
      <c r="C1857" t="s">
        <v>164</v>
      </c>
      <c r="D1857">
        <v>0</v>
      </c>
      <c r="E1857" t="s">
        <v>165</v>
      </c>
      <c r="F1857" t="s">
        <v>34</v>
      </c>
      <c r="G1857" t="s">
        <v>166</v>
      </c>
      <c r="H1857">
        <v>1</v>
      </c>
      <c r="I1857">
        <v>18.62</v>
      </c>
      <c r="J1857">
        <v>20.71</v>
      </c>
      <c r="K1857">
        <v>9.3490000000000002</v>
      </c>
      <c r="L1857">
        <v>11.439</v>
      </c>
      <c r="M1857">
        <v>36848</v>
      </c>
      <c r="N1857" t="s">
        <v>167</v>
      </c>
      <c r="P1857">
        <v>2.2869999999999999</v>
      </c>
      <c r="V1857" t="s">
        <v>35</v>
      </c>
      <c r="W1857" s="1">
        <v>39484</v>
      </c>
      <c r="X1857">
        <v>20080206</v>
      </c>
      <c r="Y1857">
        <v>0.99203699999999995</v>
      </c>
      <c r="AB1857">
        <v>-0.49187339606501201</v>
      </c>
      <c r="AI1857" s="2">
        <f t="shared" si="112"/>
        <v>39484</v>
      </c>
      <c r="AJ1857">
        <f t="shared" si="113"/>
        <v>4.2397679300000135</v>
      </c>
      <c r="AK1857">
        <f t="shared" si="114"/>
        <v>4.2397679300000135</v>
      </c>
      <c r="AL1857" s="3">
        <f>Sheet2!$Q$35</f>
        <v>10.235623914817568</v>
      </c>
      <c r="AM1857" s="3">
        <f>Sheet2!$Q$37</f>
        <v>7.8277745832156471</v>
      </c>
      <c r="AN1857" s="3">
        <f>Sheet2!$Q$39</f>
        <v>3.8789864960000009</v>
      </c>
      <c r="AU1857">
        <f t="shared" si="115"/>
        <v>3.0183292692241903E-2</v>
      </c>
      <c r="AV1857">
        <f>VLOOKUP(AI1857,Sheet3!C1889:F5180,4,FALSE)</f>
        <v>204.10880301359532</v>
      </c>
    </row>
    <row r="1858" spans="1:48">
      <c r="A1858">
        <v>21969679</v>
      </c>
      <c r="B1858">
        <v>110</v>
      </c>
      <c r="C1858" t="s">
        <v>164</v>
      </c>
      <c r="D1858">
        <v>0</v>
      </c>
      <c r="E1858" t="s">
        <v>165</v>
      </c>
      <c r="F1858" t="s">
        <v>34</v>
      </c>
      <c r="G1858" t="s">
        <v>166</v>
      </c>
      <c r="H1858">
        <v>1</v>
      </c>
      <c r="I1858">
        <v>18.62</v>
      </c>
      <c r="J1858">
        <v>20.71</v>
      </c>
      <c r="K1858">
        <v>9.3490000000000002</v>
      </c>
      <c r="L1858">
        <v>11.439</v>
      </c>
      <c r="M1858">
        <v>36848</v>
      </c>
      <c r="N1858" t="s">
        <v>167</v>
      </c>
      <c r="P1858">
        <v>2.2869999999999999</v>
      </c>
      <c r="V1858" t="s">
        <v>35</v>
      </c>
      <c r="W1858" s="1">
        <v>39485</v>
      </c>
      <c r="X1858">
        <v>20080207</v>
      </c>
      <c r="Y1858">
        <v>0.99171299999999996</v>
      </c>
      <c r="AB1858">
        <v>-0.47455089820359297</v>
      </c>
      <c r="AI1858" s="2">
        <f t="shared" si="112"/>
        <v>39485</v>
      </c>
      <c r="AJ1858">
        <f t="shared" si="113"/>
        <v>4.2670195700000164</v>
      </c>
      <c r="AK1858">
        <f t="shared" si="114"/>
        <v>4.2670195700000164</v>
      </c>
      <c r="AL1858" s="3">
        <f>Sheet2!$Q$35</f>
        <v>10.235623914817568</v>
      </c>
      <c r="AM1858" s="3">
        <f>Sheet2!$Q$37</f>
        <v>7.8277745832156471</v>
      </c>
      <c r="AN1858" s="3">
        <f>Sheet2!$Q$39</f>
        <v>3.8789864960000009</v>
      </c>
      <c r="AU1858">
        <f t="shared" si="115"/>
        <v>3.0377299590742993E-2</v>
      </c>
      <c r="AV1858">
        <f>VLOOKUP(AI1858,Sheet3!C1890:F5181,4,FALSE)</f>
        <v>351.04447029932828</v>
      </c>
    </row>
    <row r="1859" spans="1:48">
      <c r="A1859">
        <v>22052126</v>
      </c>
      <c r="B1859">
        <v>110</v>
      </c>
      <c r="C1859" t="s">
        <v>164</v>
      </c>
      <c r="D1859">
        <v>0</v>
      </c>
      <c r="E1859" t="s">
        <v>165</v>
      </c>
      <c r="F1859" t="s">
        <v>34</v>
      </c>
      <c r="G1859" t="s">
        <v>166</v>
      </c>
      <c r="H1859">
        <v>1</v>
      </c>
      <c r="I1859">
        <v>18.62</v>
      </c>
      <c r="J1859">
        <v>20.71</v>
      </c>
      <c r="K1859">
        <v>9.3490000000000002</v>
      </c>
      <c r="L1859">
        <v>11.439</v>
      </c>
      <c r="M1859">
        <v>36848</v>
      </c>
      <c r="N1859" t="s">
        <v>167</v>
      </c>
      <c r="P1859">
        <v>2.2869999999999999</v>
      </c>
      <c r="V1859" t="s">
        <v>35</v>
      </c>
      <c r="W1859" s="1">
        <v>39486</v>
      </c>
      <c r="X1859">
        <v>20080208</v>
      </c>
      <c r="Y1859">
        <v>0.991008</v>
      </c>
      <c r="AB1859">
        <v>-0.43685842600513503</v>
      </c>
      <c r="AI1859" s="2">
        <f t="shared" ref="AI1859:AI1922" si="116">W1859</f>
        <v>39486</v>
      </c>
      <c r="AJ1859">
        <f t="shared" ref="AJ1859:AJ1922" si="117">$AQ$2*(Y1859^2)+($AR$2*Y1859)+$AS$2</f>
        <v>4.326317120000013</v>
      </c>
      <c r="AK1859">
        <f t="shared" ref="AK1859:AK1922" si="118">IF(AJ1859&gt;0,AJ1859,0)</f>
        <v>4.326317120000013</v>
      </c>
      <c r="AL1859" s="3">
        <f>Sheet2!$Q$35</f>
        <v>10.235623914817568</v>
      </c>
      <c r="AM1859" s="3">
        <f>Sheet2!$Q$37</f>
        <v>7.8277745832156471</v>
      </c>
      <c r="AN1859" s="3">
        <f>Sheet2!$Q$39</f>
        <v>3.8789864960000009</v>
      </c>
      <c r="AU1859">
        <f t="shared" ref="AU1859:AU1922" si="119">0.001*(AK1859*86440)/AT$2</f>
        <v>3.0799444230999926E-2</v>
      </c>
      <c r="AV1859">
        <f>VLOOKUP(AI1859,Sheet3!C1891:F5182,4,FALSE)</f>
        <v>515.62091924087008</v>
      </c>
    </row>
    <row r="1860" spans="1:48">
      <c r="A1860">
        <v>22090420</v>
      </c>
      <c r="B1860">
        <v>110</v>
      </c>
      <c r="C1860" t="s">
        <v>164</v>
      </c>
      <c r="D1860">
        <v>0</v>
      </c>
      <c r="E1860" t="s">
        <v>165</v>
      </c>
      <c r="F1860" t="s">
        <v>34</v>
      </c>
      <c r="G1860" t="s">
        <v>166</v>
      </c>
      <c r="H1860">
        <v>1</v>
      </c>
      <c r="I1860">
        <v>18.62</v>
      </c>
      <c r="J1860">
        <v>20.71</v>
      </c>
      <c r="K1860">
        <v>9.3490000000000002</v>
      </c>
      <c r="L1860">
        <v>11.439</v>
      </c>
      <c r="M1860">
        <v>36848</v>
      </c>
      <c r="N1860" t="s">
        <v>167</v>
      </c>
      <c r="P1860">
        <v>2.2869999999999999</v>
      </c>
      <c r="V1860" t="s">
        <v>35</v>
      </c>
      <c r="W1860" s="1">
        <v>39487</v>
      </c>
      <c r="X1860">
        <v>20080209</v>
      </c>
      <c r="Y1860">
        <v>0.98945000000000005</v>
      </c>
      <c r="AB1860">
        <v>-0.35356073567151902</v>
      </c>
      <c r="AI1860" s="2">
        <f t="shared" si="116"/>
        <v>39487</v>
      </c>
      <c r="AJ1860">
        <f t="shared" si="117"/>
        <v>4.4573605000000072</v>
      </c>
      <c r="AK1860">
        <f t="shared" si="118"/>
        <v>4.4573605000000072</v>
      </c>
      <c r="AL1860" s="3">
        <f>Sheet2!$Q$35</f>
        <v>10.235623914817568</v>
      </c>
      <c r="AM1860" s="3">
        <f>Sheet2!$Q$37</f>
        <v>7.8277745832156471</v>
      </c>
      <c r="AN1860" s="3">
        <f>Sheet2!$Q$39</f>
        <v>3.8789864960000009</v>
      </c>
      <c r="AU1860">
        <f t="shared" si="119"/>
        <v>3.1732353946631583E-2</v>
      </c>
      <c r="AV1860">
        <f>VLOOKUP(AI1860,Sheet3!C1892:F5183,4,FALSE)</f>
        <v>703.50587085213522</v>
      </c>
    </row>
    <row r="1861" spans="1:48">
      <c r="A1861">
        <v>22154799</v>
      </c>
      <c r="B1861">
        <v>110</v>
      </c>
      <c r="C1861" t="s">
        <v>164</v>
      </c>
      <c r="D1861">
        <v>0</v>
      </c>
      <c r="E1861" t="s">
        <v>165</v>
      </c>
      <c r="F1861" t="s">
        <v>34</v>
      </c>
      <c r="G1861" t="s">
        <v>166</v>
      </c>
      <c r="H1861">
        <v>1</v>
      </c>
      <c r="I1861">
        <v>18.62</v>
      </c>
      <c r="J1861">
        <v>20.71</v>
      </c>
      <c r="K1861">
        <v>9.3490000000000002</v>
      </c>
      <c r="L1861">
        <v>11.439</v>
      </c>
      <c r="M1861">
        <v>36848</v>
      </c>
      <c r="N1861" t="s">
        <v>167</v>
      </c>
      <c r="P1861">
        <v>2.2869999999999999</v>
      </c>
      <c r="V1861" t="s">
        <v>35</v>
      </c>
      <c r="W1861" s="1">
        <v>39488</v>
      </c>
      <c r="X1861">
        <v>20080210</v>
      </c>
      <c r="Y1861">
        <v>0.98895200000000005</v>
      </c>
      <c r="AB1861">
        <v>-0.32693541488452199</v>
      </c>
      <c r="AI1861" s="2">
        <f t="shared" si="116"/>
        <v>39488</v>
      </c>
      <c r="AJ1861">
        <f t="shared" si="117"/>
        <v>4.4992472800000058</v>
      </c>
      <c r="AK1861">
        <f t="shared" si="118"/>
        <v>4.4992472800000058</v>
      </c>
      <c r="AL1861" s="3">
        <f>Sheet2!$Q$35</f>
        <v>10.235623914817568</v>
      </c>
      <c r="AM1861" s="3">
        <f>Sheet2!$Q$37</f>
        <v>7.8277745832156471</v>
      </c>
      <c r="AN1861" s="3">
        <f>Sheet2!$Q$39</f>
        <v>3.8789864960000009</v>
      </c>
      <c r="AU1861">
        <f t="shared" si="119"/>
        <v>3.20305497350684E-2</v>
      </c>
      <c r="AV1861">
        <f>VLOOKUP(AI1861,Sheet3!C1893:F5184,4,FALSE)</f>
        <v>835.28038442564696</v>
      </c>
    </row>
    <row r="1862" spans="1:48">
      <c r="A1862">
        <v>22196375</v>
      </c>
      <c r="B1862">
        <v>110</v>
      </c>
      <c r="C1862" t="s">
        <v>164</v>
      </c>
      <c r="D1862">
        <v>0</v>
      </c>
      <c r="E1862" t="s">
        <v>165</v>
      </c>
      <c r="F1862" t="s">
        <v>34</v>
      </c>
      <c r="G1862" t="s">
        <v>166</v>
      </c>
      <c r="H1862">
        <v>1</v>
      </c>
      <c r="I1862">
        <v>18.62</v>
      </c>
      <c r="J1862">
        <v>20.71</v>
      </c>
      <c r="K1862">
        <v>9.3490000000000002</v>
      </c>
      <c r="L1862">
        <v>11.439</v>
      </c>
      <c r="M1862">
        <v>36848</v>
      </c>
      <c r="N1862" t="s">
        <v>167</v>
      </c>
      <c r="P1862">
        <v>2.2869999999999999</v>
      </c>
      <c r="V1862" t="s">
        <v>35</v>
      </c>
      <c r="W1862" s="1">
        <v>39489</v>
      </c>
      <c r="X1862">
        <v>20080211</v>
      </c>
      <c r="Y1862">
        <v>0.98845799999999995</v>
      </c>
      <c r="AB1862">
        <v>-0.30052395209580801</v>
      </c>
      <c r="AI1862" s="2">
        <f t="shared" si="116"/>
        <v>39489</v>
      </c>
      <c r="AJ1862">
        <f t="shared" si="117"/>
        <v>4.5407976200000064</v>
      </c>
      <c r="AK1862">
        <f t="shared" si="118"/>
        <v>4.5407976200000064</v>
      </c>
      <c r="AL1862" s="3">
        <f>Sheet2!$Q$35</f>
        <v>10.235623914817568</v>
      </c>
      <c r="AM1862" s="3">
        <f>Sheet2!$Q$37</f>
        <v>7.8277745832156471</v>
      </c>
      <c r="AN1862" s="3">
        <f>Sheet2!$Q$39</f>
        <v>3.8789864960000009</v>
      </c>
      <c r="AU1862">
        <f t="shared" si="119"/>
        <v>3.2326350376610163E-2</v>
      </c>
      <c r="AV1862">
        <f>VLOOKUP(AI1862,Sheet3!C1894:F5185,4,FALSE)</f>
        <v>913.2115483669711</v>
      </c>
    </row>
    <row r="1863" spans="1:48">
      <c r="A1863">
        <v>22252306</v>
      </c>
      <c r="B1863">
        <v>110</v>
      </c>
      <c r="C1863" t="s">
        <v>164</v>
      </c>
      <c r="D1863">
        <v>0</v>
      </c>
      <c r="E1863" t="s">
        <v>165</v>
      </c>
      <c r="F1863" t="s">
        <v>34</v>
      </c>
      <c r="G1863" t="s">
        <v>166</v>
      </c>
      <c r="H1863">
        <v>1</v>
      </c>
      <c r="I1863">
        <v>18.62</v>
      </c>
      <c r="J1863">
        <v>20.71</v>
      </c>
      <c r="K1863">
        <v>9.3490000000000002</v>
      </c>
      <c r="L1863">
        <v>11.439</v>
      </c>
      <c r="M1863">
        <v>36848</v>
      </c>
      <c r="N1863" t="s">
        <v>167</v>
      </c>
      <c r="P1863">
        <v>2.2869999999999999</v>
      </c>
      <c r="V1863" t="s">
        <v>35</v>
      </c>
      <c r="W1863" s="1">
        <v>39490</v>
      </c>
      <c r="X1863">
        <v>20080212</v>
      </c>
      <c r="Y1863">
        <v>0.98763400000000001</v>
      </c>
      <c r="AB1863">
        <v>-0.256469204448249</v>
      </c>
      <c r="AI1863" s="2">
        <f t="shared" si="116"/>
        <v>39490</v>
      </c>
      <c r="AJ1863">
        <f t="shared" si="117"/>
        <v>4.61010426</v>
      </c>
      <c r="AK1863">
        <f t="shared" si="118"/>
        <v>4.61010426</v>
      </c>
      <c r="AL1863" s="3">
        <f>Sheet2!$Q$35</f>
        <v>10.235623914817568</v>
      </c>
      <c r="AM1863" s="3">
        <f>Sheet2!$Q$37</f>
        <v>7.8277745832156471</v>
      </c>
      <c r="AN1863" s="3">
        <f>Sheet2!$Q$39</f>
        <v>3.8789864960000009</v>
      </c>
      <c r="AU1863">
        <f t="shared" si="119"/>
        <v>3.2819750636995548E-2</v>
      </c>
      <c r="AV1863">
        <f>VLOOKUP(AI1863,Sheet3!C1895:F5186,4,FALSE)</f>
        <v>933.75703704241107</v>
      </c>
    </row>
    <row r="1864" spans="1:48">
      <c r="A1864">
        <v>22318523</v>
      </c>
      <c r="B1864">
        <v>110</v>
      </c>
      <c r="C1864" t="s">
        <v>164</v>
      </c>
      <c r="D1864">
        <v>0</v>
      </c>
      <c r="E1864" t="s">
        <v>165</v>
      </c>
      <c r="F1864" t="s">
        <v>34</v>
      </c>
      <c r="G1864" t="s">
        <v>166</v>
      </c>
      <c r="H1864">
        <v>1</v>
      </c>
      <c r="I1864">
        <v>18.62</v>
      </c>
      <c r="J1864">
        <v>20.71</v>
      </c>
      <c r="K1864">
        <v>9.3490000000000002</v>
      </c>
      <c r="L1864">
        <v>11.439</v>
      </c>
      <c r="M1864">
        <v>36848</v>
      </c>
      <c r="N1864" t="s">
        <v>167</v>
      </c>
      <c r="P1864">
        <v>2.2869999999999999</v>
      </c>
      <c r="V1864" t="s">
        <v>35</v>
      </c>
      <c r="W1864" s="1">
        <v>39491</v>
      </c>
      <c r="X1864">
        <v>20080213</v>
      </c>
      <c r="Y1864">
        <v>0.98988900000000002</v>
      </c>
      <c r="AB1864">
        <v>-0.37703165098375002</v>
      </c>
      <c r="AI1864" s="2">
        <f t="shared" si="116"/>
        <v>39491</v>
      </c>
      <c r="AJ1864">
        <f t="shared" si="117"/>
        <v>4.4204362100000054</v>
      </c>
      <c r="AK1864">
        <f t="shared" si="118"/>
        <v>4.4204362100000054</v>
      </c>
      <c r="AL1864" s="3">
        <f>Sheet2!$Q$35</f>
        <v>10.235623914817568</v>
      </c>
      <c r="AM1864" s="3">
        <f>Sheet2!$Q$37</f>
        <v>7.8277745832156471</v>
      </c>
      <c r="AN1864" s="3">
        <f>Sheet2!$Q$39</f>
        <v>3.8789864960000009</v>
      </c>
      <c r="AU1864">
        <f t="shared" si="119"/>
        <v>3.1469486574897093E-2</v>
      </c>
      <c r="AV1864">
        <f>VLOOKUP(AI1864,Sheet3!C1896:F5187,4,FALSE)</f>
        <v>840.94810543956146</v>
      </c>
    </row>
    <row r="1865" spans="1:48">
      <c r="A1865">
        <v>22376190</v>
      </c>
      <c r="B1865">
        <v>110</v>
      </c>
      <c r="C1865" t="s">
        <v>164</v>
      </c>
      <c r="D1865">
        <v>0</v>
      </c>
      <c r="E1865" t="s">
        <v>165</v>
      </c>
      <c r="F1865" t="s">
        <v>34</v>
      </c>
      <c r="G1865" t="s">
        <v>166</v>
      </c>
      <c r="H1865">
        <v>1</v>
      </c>
      <c r="I1865">
        <v>18.62</v>
      </c>
      <c r="J1865">
        <v>20.71</v>
      </c>
      <c r="K1865">
        <v>9.3490000000000002</v>
      </c>
      <c r="L1865">
        <v>11.439</v>
      </c>
      <c r="M1865">
        <v>36848</v>
      </c>
      <c r="N1865" t="s">
        <v>167</v>
      </c>
      <c r="P1865">
        <v>2.2869999999999999</v>
      </c>
      <c r="V1865" t="s">
        <v>35</v>
      </c>
      <c r="W1865" s="1">
        <v>39492</v>
      </c>
      <c r="X1865">
        <v>20080214</v>
      </c>
      <c r="Y1865">
        <v>0.99183100000000002</v>
      </c>
      <c r="AB1865">
        <v>-0.48085970915312498</v>
      </c>
      <c r="AI1865" s="2">
        <f t="shared" si="116"/>
        <v>39492</v>
      </c>
      <c r="AJ1865">
        <f t="shared" si="117"/>
        <v>4.2570945900000083</v>
      </c>
      <c r="AK1865">
        <f t="shared" si="118"/>
        <v>4.2570945900000083</v>
      </c>
      <c r="AL1865" s="3">
        <f>Sheet2!$Q$35</f>
        <v>10.235623914817568</v>
      </c>
      <c r="AM1865" s="3">
        <f>Sheet2!$Q$37</f>
        <v>7.8277745832156471</v>
      </c>
      <c r="AN1865" s="3">
        <f>Sheet2!$Q$39</f>
        <v>3.8789864960000009</v>
      </c>
      <c r="AU1865">
        <f t="shared" si="119"/>
        <v>3.0306642757338225E-2</v>
      </c>
      <c r="AV1865">
        <f>VLOOKUP(AI1865,Sheet3!C1897:F5188,4,FALSE)</f>
        <v>651.43368403679597</v>
      </c>
    </row>
    <row r="1866" spans="1:48">
      <c r="A1866">
        <v>22430115</v>
      </c>
      <c r="B1866">
        <v>110</v>
      </c>
      <c r="C1866" t="s">
        <v>164</v>
      </c>
      <c r="D1866">
        <v>0</v>
      </c>
      <c r="E1866" t="s">
        <v>165</v>
      </c>
      <c r="F1866" t="s">
        <v>34</v>
      </c>
      <c r="G1866" t="s">
        <v>166</v>
      </c>
      <c r="H1866">
        <v>1</v>
      </c>
      <c r="I1866">
        <v>18.62</v>
      </c>
      <c r="J1866">
        <v>20.71</v>
      </c>
      <c r="K1866">
        <v>9.3490000000000002</v>
      </c>
      <c r="L1866">
        <v>11.439</v>
      </c>
      <c r="M1866">
        <v>36848</v>
      </c>
      <c r="N1866" t="s">
        <v>167</v>
      </c>
      <c r="P1866">
        <v>2.2869999999999999</v>
      </c>
      <c r="V1866" t="s">
        <v>35</v>
      </c>
      <c r="W1866" s="1">
        <v>39493</v>
      </c>
      <c r="X1866">
        <v>20080215</v>
      </c>
      <c r="Y1866">
        <v>0.989819</v>
      </c>
      <c r="AB1866">
        <v>-0.37328913601368902</v>
      </c>
      <c r="AI1866" s="2">
        <f t="shared" si="116"/>
        <v>39493</v>
      </c>
      <c r="AJ1866">
        <f t="shared" si="117"/>
        <v>4.4263239100000078</v>
      </c>
      <c r="AK1866">
        <f t="shared" si="118"/>
        <v>4.4263239100000078</v>
      </c>
      <c r="AL1866" s="3">
        <f>Sheet2!$Q$35</f>
        <v>10.235623914817568</v>
      </c>
      <c r="AM1866" s="3">
        <f>Sheet2!$Q$37</f>
        <v>7.8277745832156471</v>
      </c>
      <c r="AN1866" s="3">
        <f>Sheet2!$Q$39</f>
        <v>3.8789864960000009</v>
      </c>
      <c r="AU1866">
        <f t="shared" si="119"/>
        <v>3.1511401645560919E-2</v>
      </c>
      <c r="AV1866">
        <f>VLOOKUP(AI1866,Sheet3!C1898:F5189,4,FALSE)</f>
        <v>459.86471376648637</v>
      </c>
    </row>
    <row r="1867" spans="1:48">
      <c r="A1867">
        <v>22478502</v>
      </c>
      <c r="B1867">
        <v>110</v>
      </c>
      <c r="C1867" t="s">
        <v>164</v>
      </c>
      <c r="D1867">
        <v>0</v>
      </c>
      <c r="E1867" t="s">
        <v>165</v>
      </c>
      <c r="F1867" t="s">
        <v>34</v>
      </c>
      <c r="G1867" t="s">
        <v>166</v>
      </c>
      <c r="H1867">
        <v>1</v>
      </c>
      <c r="I1867">
        <v>18.62</v>
      </c>
      <c r="J1867">
        <v>20.71</v>
      </c>
      <c r="K1867">
        <v>9.3490000000000002</v>
      </c>
      <c r="L1867">
        <v>11.439</v>
      </c>
      <c r="M1867">
        <v>36848</v>
      </c>
      <c r="N1867" t="s">
        <v>167</v>
      </c>
      <c r="P1867">
        <v>2.2869999999999999</v>
      </c>
      <c r="V1867" t="s">
        <v>35</v>
      </c>
      <c r="W1867" s="1">
        <v>39494</v>
      </c>
      <c r="X1867">
        <v>20080216</v>
      </c>
      <c r="Y1867">
        <v>0.99090699999999998</v>
      </c>
      <c r="AB1867">
        <v>-0.43145851154833298</v>
      </c>
      <c r="AI1867" s="2">
        <f t="shared" si="116"/>
        <v>39494</v>
      </c>
      <c r="AJ1867">
        <f t="shared" si="117"/>
        <v>4.3348122300000114</v>
      </c>
      <c r="AK1867">
        <f t="shared" si="118"/>
        <v>4.3348122300000114</v>
      </c>
      <c r="AL1867" s="3">
        <f>Sheet2!$Q$35</f>
        <v>10.235623914817568</v>
      </c>
      <c r="AM1867" s="3">
        <f>Sheet2!$Q$37</f>
        <v>7.8277745832156471</v>
      </c>
      <c r="AN1867" s="3">
        <f>Sheet2!$Q$39</f>
        <v>3.8789864960000009</v>
      </c>
      <c r="AU1867">
        <f t="shared" si="119"/>
        <v>3.0859921690100559E-2</v>
      </c>
      <c r="AV1867">
        <f>VLOOKUP(AI1867,Sheet3!C1899:F5190,4,FALSE)</f>
        <v>301.80614399094623</v>
      </c>
    </row>
    <row r="1868" spans="1:48">
      <c r="A1868">
        <v>22527361</v>
      </c>
      <c r="B1868">
        <v>110</v>
      </c>
      <c r="C1868" t="s">
        <v>164</v>
      </c>
      <c r="D1868">
        <v>0</v>
      </c>
      <c r="E1868" t="s">
        <v>165</v>
      </c>
      <c r="F1868" t="s">
        <v>34</v>
      </c>
      <c r="G1868" t="s">
        <v>166</v>
      </c>
      <c r="H1868">
        <v>1</v>
      </c>
      <c r="I1868">
        <v>18.62</v>
      </c>
      <c r="J1868">
        <v>20.71</v>
      </c>
      <c r="K1868">
        <v>9.3490000000000002</v>
      </c>
      <c r="L1868">
        <v>11.439</v>
      </c>
      <c r="M1868">
        <v>36848</v>
      </c>
      <c r="N1868" t="s">
        <v>167</v>
      </c>
      <c r="P1868">
        <v>2.2869999999999999</v>
      </c>
      <c r="V1868" t="s">
        <v>35</v>
      </c>
      <c r="W1868" s="1">
        <v>39495</v>
      </c>
      <c r="X1868">
        <v>20080217</v>
      </c>
      <c r="Y1868">
        <v>0.99095500000000003</v>
      </c>
      <c r="AB1868">
        <v>-0.43402480752780498</v>
      </c>
      <c r="AI1868" s="2">
        <f t="shared" si="116"/>
        <v>39495</v>
      </c>
      <c r="AJ1868">
        <f t="shared" si="117"/>
        <v>4.3307749500000057</v>
      </c>
      <c r="AK1868">
        <f t="shared" si="118"/>
        <v>4.3307749500000057</v>
      </c>
      <c r="AL1868" s="3">
        <f>Sheet2!$Q$35</f>
        <v>10.235623914817568</v>
      </c>
      <c r="AM1868" s="3">
        <f>Sheet2!$Q$37</f>
        <v>7.8277745832156471</v>
      </c>
      <c r="AN1868" s="3">
        <f>Sheet2!$Q$39</f>
        <v>3.8789864960000009</v>
      </c>
      <c r="AU1868">
        <f t="shared" si="119"/>
        <v>3.083117992735962E-2</v>
      </c>
      <c r="AV1868">
        <f>VLOOKUP(AI1868,Sheet3!C1900:F5191,4,FALSE)</f>
        <v>216.64863575688113</v>
      </c>
    </row>
    <row r="1869" spans="1:48">
      <c r="A1869">
        <v>22599327</v>
      </c>
      <c r="B1869">
        <v>110</v>
      </c>
      <c r="C1869" t="s">
        <v>164</v>
      </c>
      <c r="D1869">
        <v>0</v>
      </c>
      <c r="E1869" t="s">
        <v>165</v>
      </c>
      <c r="F1869" t="s">
        <v>34</v>
      </c>
      <c r="G1869" t="s">
        <v>166</v>
      </c>
      <c r="H1869">
        <v>1</v>
      </c>
      <c r="I1869">
        <v>18.62</v>
      </c>
      <c r="J1869">
        <v>20.71</v>
      </c>
      <c r="K1869">
        <v>9.3490000000000002</v>
      </c>
      <c r="L1869">
        <v>11.439</v>
      </c>
      <c r="M1869">
        <v>36848</v>
      </c>
      <c r="N1869" t="s">
        <v>167</v>
      </c>
      <c r="P1869">
        <v>2.2869999999999999</v>
      </c>
      <c r="V1869" t="s">
        <v>35</v>
      </c>
      <c r="W1869" s="1">
        <v>39496</v>
      </c>
      <c r="X1869">
        <v>20080218</v>
      </c>
      <c r="Y1869">
        <v>0.98972899999999997</v>
      </c>
      <c r="AB1869">
        <v>-0.368477331052182</v>
      </c>
      <c r="AI1869" s="2">
        <f t="shared" si="116"/>
        <v>39496</v>
      </c>
      <c r="AJ1869">
        <f t="shared" si="117"/>
        <v>4.4338938100000149</v>
      </c>
      <c r="AK1869">
        <f t="shared" si="118"/>
        <v>4.4338938100000149</v>
      </c>
      <c r="AL1869" s="3">
        <f>Sheet2!$Q$35</f>
        <v>10.235623914817568</v>
      </c>
      <c r="AM1869" s="3">
        <f>Sheet2!$Q$37</f>
        <v>7.8277745832156471</v>
      </c>
      <c r="AN1869" s="3">
        <f>Sheet2!$Q$39</f>
        <v>3.8789864960000009</v>
      </c>
      <c r="AU1869">
        <f t="shared" si="119"/>
        <v>3.1565292450700159E-2</v>
      </c>
      <c r="AV1869">
        <f>VLOOKUP(AI1869,Sheet3!C1901:F5192,4,FALSE)</f>
        <v>210.34329612890127</v>
      </c>
    </row>
    <row r="1870" spans="1:48">
      <c r="A1870">
        <v>22656900</v>
      </c>
      <c r="B1870">
        <v>110</v>
      </c>
      <c r="C1870" t="s">
        <v>164</v>
      </c>
      <c r="D1870">
        <v>0</v>
      </c>
      <c r="E1870" t="s">
        <v>165</v>
      </c>
      <c r="F1870" t="s">
        <v>34</v>
      </c>
      <c r="G1870" t="s">
        <v>166</v>
      </c>
      <c r="H1870">
        <v>1</v>
      </c>
      <c r="I1870">
        <v>18.62</v>
      </c>
      <c r="J1870">
        <v>20.71</v>
      </c>
      <c r="K1870">
        <v>9.3490000000000002</v>
      </c>
      <c r="L1870">
        <v>11.439</v>
      </c>
      <c r="M1870">
        <v>36848</v>
      </c>
      <c r="N1870" t="s">
        <v>167</v>
      </c>
      <c r="P1870">
        <v>2.2869999999999999</v>
      </c>
      <c r="V1870" t="s">
        <v>35</v>
      </c>
      <c r="W1870" s="1">
        <v>39497</v>
      </c>
      <c r="X1870">
        <v>20080219</v>
      </c>
      <c r="Y1870">
        <v>0.99228700000000003</v>
      </c>
      <c r="AB1870">
        <v>-0.505239520958088</v>
      </c>
      <c r="AI1870" s="2">
        <f t="shared" si="116"/>
        <v>39497</v>
      </c>
      <c r="AJ1870">
        <f t="shared" si="117"/>
        <v>4.2187404300000111</v>
      </c>
      <c r="AK1870">
        <f t="shared" si="118"/>
        <v>4.2187404300000111</v>
      </c>
      <c r="AL1870" s="3">
        <f>Sheet2!$Q$35</f>
        <v>10.235623914817568</v>
      </c>
      <c r="AM1870" s="3">
        <f>Sheet2!$Q$37</f>
        <v>7.8277745832156471</v>
      </c>
      <c r="AN1870" s="3">
        <f>Sheet2!$Q$39</f>
        <v>3.8789864960000009</v>
      </c>
      <c r="AU1870">
        <f t="shared" si="119"/>
        <v>3.0033596011299696E-2</v>
      </c>
      <c r="AV1870">
        <f>VLOOKUP(AI1870,Sheet3!C1902:F5193,4,FALSE)</f>
        <v>226.21291496786182</v>
      </c>
    </row>
    <row r="1871" spans="1:48">
      <c r="A1871">
        <v>22721088</v>
      </c>
      <c r="B1871">
        <v>110</v>
      </c>
      <c r="C1871" t="s">
        <v>164</v>
      </c>
      <c r="D1871">
        <v>0</v>
      </c>
      <c r="E1871" t="s">
        <v>165</v>
      </c>
      <c r="F1871" t="s">
        <v>34</v>
      </c>
      <c r="G1871" t="s">
        <v>166</v>
      </c>
      <c r="H1871">
        <v>1</v>
      </c>
      <c r="I1871">
        <v>18.62</v>
      </c>
      <c r="J1871">
        <v>20.71</v>
      </c>
      <c r="K1871">
        <v>9.3490000000000002</v>
      </c>
      <c r="L1871">
        <v>11.439</v>
      </c>
      <c r="M1871">
        <v>36848</v>
      </c>
      <c r="N1871" t="s">
        <v>167</v>
      </c>
      <c r="P1871">
        <v>2.2869999999999999</v>
      </c>
      <c r="V1871" t="s">
        <v>35</v>
      </c>
      <c r="W1871" s="1">
        <v>39498</v>
      </c>
      <c r="X1871">
        <v>20080220</v>
      </c>
      <c r="Y1871">
        <v>0.99150300000000002</v>
      </c>
      <c r="AB1871">
        <v>-0.46332335329341701</v>
      </c>
      <c r="AI1871" s="2">
        <f t="shared" si="116"/>
        <v>39498</v>
      </c>
      <c r="AJ1871">
        <f t="shared" si="117"/>
        <v>4.2846826700000094</v>
      </c>
      <c r="AK1871">
        <f t="shared" si="118"/>
        <v>4.2846826700000094</v>
      </c>
      <c r="AL1871" s="3">
        <f>Sheet2!$Q$35</f>
        <v>10.235623914817568</v>
      </c>
      <c r="AM1871" s="3">
        <f>Sheet2!$Q$37</f>
        <v>7.8277745832156471</v>
      </c>
      <c r="AN1871" s="3">
        <f>Sheet2!$Q$39</f>
        <v>3.8789864960000009</v>
      </c>
      <c r="AU1871">
        <f t="shared" si="119"/>
        <v>3.0503044802734379E-2</v>
      </c>
      <c r="AV1871">
        <f>VLOOKUP(AI1871,Sheet3!C1903:F5194,4,FALSE)</f>
        <v>242.01168729414843</v>
      </c>
    </row>
    <row r="1872" spans="1:48">
      <c r="A1872">
        <v>22779039</v>
      </c>
      <c r="B1872">
        <v>110</v>
      </c>
      <c r="C1872" t="s">
        <v>164</v>
      </c>
      <c r="D1872">
        <v>0</v>
      </c>
      <c r="E1872" t="s">
        <v>165</v>
      </c>
      <c r="F1872" t="s">
        <v>34</v>
      </c>
      <c r="G1872" t="s">
        <v>166</v>
      </c>
      <c r="H1872">
        <v>1</v>
      </c>
      <c r="I1872">
        <v>18.62</v>
      </c>
      <c r="J1872">
        <v>20.71</v>
      </c>
      <c r="K1872">
        <v>9.3490000000000002</v>
      </c>
      <c r="L1872">
        <v>11.439</v>
      </c>
      <c r="M1872">
        <v>36848</v>
      </c>
      <c r="N1872" t="s">
        <v>167</v>
      </c>
      <c r="P1872">
        <v>2.2869999999999999</v>
      </c>
      <c r="V1872" t="s">
        <v>35</v>
      </c>
      <c r="W1872" s="1">
        <v>39499</v>
      </c>
      <c r="X1872">
        <v>20080221</v>
      </c>
      <c r="Y1872">
        <v>0.991371</v>
      </c>
      <c r="AB1872">
        <v>-0.45626603934987398</v>
      </c>
      <c r="AI1872" s="2">
        <f t="shared" si="116"/>
        <v>39499</v>
      </c>
      <c r="AJ1872">
        <f t="shared" si="117"/>
        <v>4.2957851900000037</v>
      </c>
      <c r="AK1872">
        <f t="shared" si="118"/>
        <v>4.2957851900000037</v>
      </c>
      <c r="AL1872" s="3">
        <f>Sheet2!$Q$35</f>
        <v>10.235623914817568</v>
      </c>
      <c r="AM1872" s="3">
        <f>Sheet2!$Q$37</f>
        <v>7.8277745832156471</v>
      </c>
      <c r="AN1872" s="3">
        <f>Sheet2!$Q$39</f>
        <v>3.8789864960000009</v>
      </c>
      <c r="AU1872">
        <f t="shared" si="119"/>
        <v>3.0582084650271811E-2</v>
      </c>
      <c r="AV1872">
        <f>VLOOKUP(AI1872,Sheet3!C1904:F5195,4,FALSE)</f>
        <v>254.33898049941243</v>
      </c>
    </row>
    <row r="1873" spans="1:48">
      <c r="A1873">
        <v>22839964</v>
      </c>
      <c r="B1873">
        <v>110</v>
      </c>
      <c r="C1873" t="s">
        <v>164</v>
      </c>
      <c r="D1873">
        <v>0</v>
      </c>
      <c r="E1873" t="s">
        <v>165</v>
      </c>
      <c r="F1873" t="s">
        <v>34</v>
      </c>
      <c r="G1873" t="s">
        <v>166</v>
      </c>
      <c r="H1873">
        <v>1</v>
      </c>
      <c r="I1873">
        <v>18.62</v>
      </c>
      <c r="J1873">
        <v>20.71</v>
      </c>
      <c r="K1873">
        <v>9.3490000000000002</v>
      </c>
      <c r="L1873">
        <v>11.439</v>
      </c>
      <c r="M1873">
        <v>36848</v>
      </c>
      <c r="N1873" t="s">
        <v>167</v>
      </c>
      <c r="P1873">
        <v>2.2869999999999999</v>
      </c>
      <c r="V1873" t="s">
        <v>35</v>
      </c>
      <c r="W1873" s="1">
        <v>39500</v>
      </c>
      <c r="X1873">
        <v>20080222</v>
      </c>
      <c r="Y1873">
        <v>0.991371</v>
      </c>
      <c r="AB1873">
        <v>-0.45626603934987398</v>
      </c>
      <c r="AI1873" s="2">
        <f t="shared" si="116"/>
        <v>39500</v>
      </c>
      <c r="AJ1873">
        <f t="shared" si="117"/>
        <v>4.2957851900000037</v>
      </c>
      <c r="AK1873">
        <f t="shared" si="118"/>
        <v>4.2957851900000037</v>
      </c>
      <c r="AL1873" s="3">
        <f>Sheet2!$Q$35</f>
        <v>10.235623914817568</v>
      </c>
      <c r="AM1873" s="3">
        <f>Sheet2!$Q$37</f>
        <v>7.8277745832156471</v>
      </c>
      <c r="AN1873" s="3">
        <f>Sheet2!$Q$39</f>
        <v>3.8789864960000009</v>
      </c>
      <c r="AU1873">
        <f t="shared" si="119"/>
        <v>3.0582084650271811E-2</v>
      </c>
      <c r="AV1873">
        <f>VLOOKUP(AI1873,Sheet3!C1905:F5196,4,FALSE)</f>
        <v>247.67940830806293</v>
      </c>
    </row>
    <row r="1874" spans="1:48">
      <c r="A1874">
        <v>22912107</v>
      </c>
      <c r="B1874">
        <v>110</v>
      </c>
      <c r="C1874" t="s">
        <v>164</v>
      </c>
      <c r="D1874">
        <v>0</v>
      </c>
      <c r="E1874" t="s">
        <v>165</v>
      </c>
      <c r="F1874" t="s">
        <v>34</v>
      </c>
      <c r="G1874" t="s">
        <v>166</v>
      </c>
      <c r="H1874">
        <v>1</v>
      </c>
      <c r="I1874">
        <v>18.62</v>
      </c>
      <c r="J1874">
        <v>20.71</v>
      </c>
      <c r="K1874">
        <v>9.3490000000000002</v>
      </c>
      <c r="L1874">
        <v>11.439</v>
      </c>
      <c r="M1874">
        <v>36848</v>
      </c>
      <c r="N1874" t="s">
        <v>167</v>
      </c>
      <c r="P1874">
        <v>2.2869999999999999</v>
      </c>
      <c r="V1874" t="s">
        <v>35</v>
      </c>
      <c r="W1874" s="1">
        <v>39501</v>
      </c>
      <c r="X1874">
        <v>20080223</v>
      </c>
      <c r="Y1874">
        <v>0.99134900000000004</v>
      </c>
      <c r="AB1874">
        <v>-0.45508982035928502</v>
      </c>
      <c r="AI1874" s="2">
        <f t="shared" si="116"/>
        <v>39501</v>
      </c>
      <c r="AJ1874">
        <f t="shared" si="117"/>
        <v>4.2976356100000004</v>
      </c>
      <c r="AK1874">
        <f t="shared" si="118"/>
        <v>4.2976356100000004</v>
      </c>
      <c r="AL1874" s="3">
        <f>Sheet2!$Q$35</f>
        <v>10.235623914817568</v>
      </c>
      <c r="AM1874" s="3">
        <f>Sheet2!$Q$37</f>
        <v>7.8277745832156471</v>
      </c>
      <c r="AN1874" s="3">
        <f>Sheet2!$Q$39</f>
        <v>3.8789864960000009</v>
      </c>
      <c r="AU1874">
        <f t="shared" si="119"/>
        <v>3.0595257958194698E-2</v>
      </c>
      <c r="AV1874">
        <f>VLOOKUP(AI1874,Sheet3!C1906:F5197,4,FALSE)</f>
        <v>227.91323127203617</v>
      </c>
    </row>
    <row r="1875" spans="1:48">
      <c r="A1875">
        <v>22962493</v>
      </c>
      <c r="B1875">
        <v>110</v>
      </c>
      <c r="C1875" t="s">
        <v>164</v>
      </c>
      <c r="D1875">
        <v>0</v>
      </c>
      <c r="E1875" t="s">
        <v>165</v>
      </c>
      <c r="F1875" t="s">
        <v>34</v>
      </c>
      <c r="G1875" t="s">
        <v>166</v>
      </c>
      <c r="H1875">
        <v>1</v>
      </c>
      <c r="I1875">
        <v>18.62</v>
      </c>
      <c r="J1875">
        <v>20.71</v>
      </c>
      <c r="K1875">
        <v>9.3490000000000002</v>
      </c>
      <c r="L1875">
        <v>11.439</v>
      </c>
      <c r="M1875">
        <v>36848</v>
      </c>
      <c r="N1875" t="s">
        <v>167</v>
      </c>
      <c r="P1875">
        <v>2.2869999999999999</v>
      </c>
      <c r="V1875" t="s">
        <v>35</v>
      </c>
      <c r="W1875" s="1">
        <v>39502</v>
      </c>
      <c r="X1875">
        <v>20080224</v>
      </c>
      <c r="Y1875">
        <v>0.99185299999999998</v>
      </c>
      <c r="AB1875">
        <v>-0.48203592814371399</v>
      </c>
      <c r="AI1875" s="2">
        <f t="shared" si="116"/>
        <v>39502</v>
      </c>
      <c r="AJ1875">
        <f t="shared" si="117"/>
        <v>4.2552441700000116</v>
      </c>
      <c r="AK1875">
        <f t="shared" si="118"/>
        <v>4.2552441700000116</v>
      </c>
      <c r="AL1875" s="3">
        <f>Sheet2!$Q$35</f>
        <v>10.235623914817568</v>
      </c>
      <c r="AM1875" s="3">
        <f>Sheet2!$Q$37</f>
        <v>7.8277745832156471</v>
      </c>
      <c r="AN1875" s="3">
        <f>Sheet2!$Q$39</f>
        <v>3.8789864960000009</v>
      </c>
      <c r="AU1875">
        <f t="shared" si="119"/>
        <v>3.0293469449415335E-2</v>
      </c>
      <c r="AV1875">
        <f>VLOOKUP(AI1875,Sheet3!C1907:F5198,4,FALSE)</f>
        <v>209.20975192611837</v>
      </c>
    </row>
    <row r="1876" spans="1:48">
      <c r="A1876">
        <v>23021158</v>
      </c>
      <c r="B1876">
        <v>110</v>
      </c>
      <c r="C1876" t="s">
        <v>164</v>
      </c>
      <c r="D1876">
        <v>0</v>
      </c>
      <c r="E1876" t="s">
        <v>165</v>
      </c>
      <c r="F1876" t="s">
        <v>34</v>
      </c>
      <c r="G1876" t="s">
        <v>166</v>
      </c>
      <c r="H1876">
        <v>1</v>
      </c>
      <c r="I1876">
        <v>18.62</v>
      </c>
      <c r="J1876">
        <v>20.71</v>
      </c>
      <c r="K1876">
        <v>9.3490000000000002</v>
      </c>
      <c r="L1876">
        <v>11.439</v>
      </c>
      <c r="M1876">
        <v>36848</v>
      </c>
      <c r="N1876" t="s">
        <v>167</v>
      </c>
      <c r="P1876">
        <v>2.2869999999999999</v>
      </c>
      <c r="V1876" t="s">
        <v>35</v>
      </c>
      <c r="W1876" s="1">
        <v>39503</v>
      </c>
      <c r="X1876">
        <v>20080225</v>
      </c>
      <c r="Y1876">
        <v>0.99164399999999997</v>
      </c>
      <c r="AB1876">
        <v>-0.47086184773310602</v>
      </c>
      <c r="AI1876" s="2">
        <f t="shared" si="116"/>
        <v>39503</v>
      </c>
      <c r="AJ1876">
        <f t="shared" si="117"/>
        <v>4.2728231600000157</v>
      </c>
      <c r="AK1876">
        <f t="shared" si="118"/>
        <v>4.2728231600000157</v>
      </c>
      <c r="AL1876" s="3">
        <f>Sheet2!$Q$35</f>
        <v>10.235623914817568</v>
      </c>
      <c r="AM1876" s="3">
        <f>Sheet2!$Q$37</f>
        <v>7.8277745832156471</v>
      </c>
      <c r="AN1876" s="3">
        <f>Sheet2!$Q$39</f>
        <v>3.8789864960000009</v>
      </c>
      <c r="AU1876">
        <f t="shared" si="119"/>
        <v>3.041861587468303E-2</v>
      </c>
      <c r="AV1876">
        <f>VLOOKUP(AI1876,Sheet3!C1908:F5199,4,FALSE)</f>
        <v>191.78150980833132</v>
      </c>
    </row>
    <row r="1877" spans="1:48">
      <c r="A1877">
        <v>23064708</v>
      </c>
      <c r="B1877">
        <v>110</v>
      </c>
      <c r="C1877" t="s">
        <v>164</v>
      </c>
      <c r="D1877">
        <v>0</v>
      </c>
      <c r="E1877" t="s">
        <v>165</v>
      </c>
      <c r="F1877" t="s">
        <v>34</v>
      </c>
      <c r="G1877" t="s">
        <v>166</v>
      </c>
      <c r="H1877">
        <v>1</v>
      </c>
      <c r="I1877">
        <v>18.62</v>
      </c>
      <c r="J1877">
        <v>20.71</v>
      </c>
      <c r="K1877">
        <v>9.3490000000000002</v>
      </c>
      <c r="L1877">
        <v>11.439</v>
      </c>
      <c r="M1877">
        <v>36848</v>
      </c>
      <c r="N1877" t="s">
        <v>167</v>
      </c>
      <c r="P1877">
        <v>2.2869999999999999</v>
      </c>
      <c r="V1877" t="s">
        <v>35</v>
      </c>
      <c r="W1877" s="1">
        <v>39504</v>
      </c>
      <c r="X1877">
        <v>20080226</v>
      </c>
      <c r="Y1877">
        <v>0.99325399999999997</v>
      </c>
      <c r="AB1877">
        <v>-0.55693969204448301</v>
      </c>
      <c r="AI1877" s="2">
        <f t="shared" si="116"/>
        <v>39504</v>
      </c>
      <c r="AJ1877">
        <f t="shared" si="117"/>
        <v>4.1374060600000035</v>
      </c>
      <c r="AK1877">
        <f t="shared" si="118"/>
        <v>4.1374060600000035</v>
      </c>
      <c r="AL1877" s="3">
        <f>Sheet2!$Q$35</f>
        <v>10.235623914817568</v>
      </c>
      <c r="AM1877" s="3">
        <f>Sheet2!$Q$37</f>
        <v>7.8277745832156471</v>
      </c>
      <c r="AN1877" s="3">
        <f>Sheet2!$Q$39</f>
        <v>3.8789864960000009</v>
      </c>
      <c r="AU1877">
        <f t="shared" si="119"/>
        <v>2.945456924941528E-2</v>
      </c>
      <c r="AV1877">
        <f>VLOOKUP(AI1877,Sheet3!C1909:F5200,4,FALSE)</f>
        <v>185.5470166930254</v>
      </c>
    </row>
    <row r="1878" spans="1:48">
      <c r="A1878">
        <v>23120176</v>
      </c>
      <c r="B1878">
        <v>110</v>
      </c>
      <c r="C1878" t="s">
        <v>164</v>
      </c>
      <c r="D1878">
        <v>0</v>
      </c>
      <c r="E1878" t="s">
        <v>165</v>
      </c>
      <c r="F1878" t="s">
        <v>34</v>
      </c>
      <c r="G1878" t="s">
        <v>166</v>
      </c>
      <c r="H1878">
        <v>1</v>
      </c>
      <c r="I1878">
        <v>18.62</v>
      </c>
      <c r="J1878">
        <v>20.71</v>
      </c>
      <c r="K1878">
        <v>9.3490000000000002</v>
      </c>
      <c r="L1878">
        <v>11.439</v>
      </c>
      <c r="M1878">
        <v>36848</v>
      </c>
      <c r="N1878" t="s">
        <v>167</v>
      </c>
      <c r="P1878">
        <v>2.2869999999999999</v>
      </c>
      <c r="V1878" t="s">
        <v>35</v>
      </c>
      <c r="W1878" s="1">
        <v>39505</v>
      </c>
      <c r="X1878">
        <v>20080227</v>
      </c>
      <c r="Y1878">
        <v>0.99425200000000002</v>
      </c>
      <c r="AB1878">
        <v>-0.61029726261762496</v>
      </c>
      <c r="AI1878" s="2">
        <f t="shared" si="116"/>
        <v>39505</v>
      </c>
      <c r="AJ1878">
        <f t="shared" si="117"/>
        <v>4.05346428</v>
      </c>
      <c r="AK1878">
        <f t="shared" si="118"/>
        <v>4.05346428</v>
      </c>
      <c r="AL1878" s="3">
        <f>Sheet2!$Q$35</f>
        <v>10.235623914817568</v>
      </c>
      <c r="AM1878" s="3">
        <f>Sheet2!$Q$37</f>
        <v>7.8277745832156471</v>
      </c>
      <c r="AN1878" s="3">
        <f>Sheet2!$Q$39</f>
        <v>3.8789864960000009</v>
      </c>
      <c r="AU1878">
        <f t="shared" si="119"/>
        <v>2.8856980099094057E-2</v>
      </c>
      <c r="AV1878">
        <f>VLOOKUP(AI1878,Sheet3!C1910:F5201,4,FALSE)</f>
        <v>195.89060754341932</v>
      </c>
    </row>
    <row r="1879" spans="1:48">
      <c r="A1879">
        <v>23187652</v>
      </c>
      <c r="B1879">
        <v>110</v>
      </c>
      <c r="C1879" t="s">
        <v>164</v>
      </c>
      <c r="D1879">
        <v>0</v>
      </c>
      <c r="E1879" t="s">
        <v>165</v>
      </c>
      <c r="F1879" t="s">
        <v>34</v>
      </c>
      <c r="G1879" t="s">
        <v>166</v>
      </c>
      <c r="H1879">
        <v>1</v>
      </c>
      <c r="I1879">
        <v>18.62</v>
      </c>
      <c r="J1879">
        <v>20.71</v>
      </c>
      <c r="K1879">
        <v>9.3490000000000002</v>
      </c>
      <c r="L1879">
        <v>11.439</v>
      </c>
      <c r="M1879">
        <v>36848</v>
      </c>
      <c r="N1879" t="s">
        <v>167</v>
      </c>
      <c r="P1879">
        <v>2.2869999999999999</v>
      </c>
      <c r="V1879" t="s">
        <v>35</v>
      </c>
      <c r="W1879" s="1">
        <v>39506</v>
      </c>
      <c r="X1879">
        <v>20080228</v>
      </c>
      <c r="Y1879">
        <v>0.99512699999999998</v>
      </c>
      <c r="AB1879">
        <v>-0.65707869974337196</v>
      </c>
      <c r="AI1879" s="2">
        <f t="shared" si="116"/>
        <v>39506</v>
      </c>
      <c r="AJ1879">
        <f t="shared" si="117"/>
        <v>3.9798680300000058</v>
      </c>
      <c r="AK1879">
        <f t="shared" si="118"/>
        <v>3.9798680300000058</v>
      </c>
      <c r="AL1879" s="3">
        <f>Sheet2!$Q$35</f>
        <v>10.235623914817568</v>
      </c>
      <c r="AM1879" s="3">
        <f>Sheet2!$Q$37</f>
        <v>7.8277745832156471</v>
      </c>
      <c r="AN1879" s="3">
        <f>Sheet2!$Q$39</f>
        <v>3.8789864960000009</v>
      </c>
      <c r="AU1879">
        <f t="shared" si="119"/>
        <v>2.8333041715796453E-2</v>
      </c>
      <c r="AV1879">
        <f>VLOOKUP(AI1879,Sheet3!C1911:F5202,4,FALSE)</f>
        <v>213.88562176259782</v>
      </c>
    </row>
    <row r="1880" spans="1:48">
      <c r="A1880">
        <v>23243337</v>
      </c>
      <c r="B1880">
        <v>110</v>
      </c>
      <c r="C1880" t="s">
        <v>164</v>
      </c>
      <c r="D1880">
        <v>0</v>
      </c>
      <c r="E1880" t="s">
        <v>165</v>
      </c>
      <c r="F1880" t="s">
        <v>34</v>
      </c>
      <c r="G1880" t="s">
        <v>166</v>
      </c>
      <c r="H1880">
        <v>1</v>
      </c>
      <c r="I1880">
        <v>18.62</v>
      </c>
      <c r="J1880">
        <v>20.71</v>
      </c>
      <c r="K1880">
        <v>9.3490000000000002</v>
      </c>
      <c r="L1880">
        <v>11.439</v>
      </c>
      <c r="M1880">
        <v>36848</v>
      </c>
      <c r="N1880" t="s">
        <v>167</v>
      </c>
      <c r="P1880">
        <v>2.2869999999999999</v>
      </c>
      <c r="V1880" t="s">
        <v>35</v>
      </c>
      <c r="W1880" s="1">
        <v>39507</v>
      </c>
      <c r="X1880">
        <v>20080229</v>
      </c>
      <c r="Y1880">
        <v>0.99512699999999998</v>
      </c>
      <c r="AB1880">
        <v>-0.65707869974337196</v>
      </c>
      <c r="AI1880" s="2">
        <f t="shared" si="116"/>
        <v>39507</v>
      </c>
      <c r="AJ1880">
        <f t="shared" si="117"/>
        <v>3.9798680300000058</v>
      </c>
      <c r="AK1880">
        <f t="shared" si="118"/>
        <v>3.9798680300000058</v>
      </c>
      <c r="AL1880" s="3">
        <f>Sheet2!$Q$35</f>
        <v>10.235623914817568</v>
      </c>
      <c r="AM1880" s="3">
        <f>Sheet2!$Q$37</f>
        <v>7.8277745832156471</v>
      </c>
      <c r="AN1880" s="3">
        <f>Sheet2!$Q$39</f>
        <v>3.8789864960000009</v>
      </c>
      <c r="AU1880">
        <f t="shared" si="119"/>
        <v>2.8333041715796453E-2</v>
      </c>
      <c r="AV1880">
        <f>VLOOKUP(AI1880,Sheet3!C1912:F5203,4,FALSE)</f>
        <v>227.41730568331863</v>
      </c>
    </row>
    <row r="1881" spans="1:48">
      <c r="A1881">
        <v>23321957</v>
      </c>
      <c r="B1881">
        <v>110</v>
      </c>
      <c r="C1881" t="s">
        <v>164</v>
      </c>
      <c r="D1881">
        <v>0</v>
      </c>
      <c r="E1881" t="s">
        <v>165</v>
      </c>
      <c r="F1881" t="s">
        <v>34</v>
      </c>
      <c r="G1881" t="s">
        <v>166</v>
      </c>
      <c r="H1881">
        <v>1</v>
      </c>
      <c r="I1881">
        <v>18.62</v>
      </c>
      <c r="J1881">
        <v>20.71</v>
      </c>
      <c r="K1881">
        <v>9.3490000000000002</v>
      </c>
      <c r="L1881">
        <v>11.439</v>
      </c>
      <c r="M1881">
        <v>36848</v>
      </c>
      <c r="N1881" t="s">
        <v>167</v>
      </c>
      <c r="P1881">
        <v>2.2869999999999999</v>
      </c>
      <c r="V1881" t="s">
        <v>35</v>
      </c>
      <c r="W1881" s="1">
        <v>39508</v>
      </c>
      <c r="X1881">
        <v>20080301</v>
      </c>
      <c r="Y1881">
        <v>0.99443499999999996</v>
      </c>
      <c r="AB1881">
        <v>-0.62008126603934999</v>
      </c>
      <c r="AI1881" s="2">
        <f t="shared" si="116"/>
        <v>39508</v>
      </c>
      <c r="AJ1881">
        <f t="shared" si="117"/>
        <v>4.038072150000005</v>
      </c>
      <c r="AK1881">
        <f t="shared" si="118"/>
        <v>4.038072150000005</v>
      </c>
      <c r="AL1881" s="3">
        <f>Sheet2!$Q$35</f>
        <v>10.235623914817568</v>
      </c>
      <c r="AM1881" s="3">
        <f>Sheet2!$Q$37</f>
        <v>7.8277745832156471</v>
      </c>
      <c r="AN1881" s="3">
        <f>Sheet2!$Q$39</f>
        <v>3.8789864960000009</v>
      </c>
      <c r="AU1881">
        <f t="shared" si="119"/>
        <v>2.8747402128644409E-2</v>
      </c>
      <c r="AV1881">
        <f>VLOOKUP(AI1881,Sheet3!C1913:F5204,4,FALSE)</f>
        <v>230.39285921562376</v>
      </c>
    </row>
    <row r="1882" spans="1:48">
      <c r="A1882">
        <v>23373219</v>
      </c>
      <c r="B1882">
        <v>110</v>
      </c>
      <c r="C1882" t="s">
        <v>164</v>
      </c>
      <c r="D1882">
        <v>0</v>
      </c>
      <c r="E1882" t="s">
        <v>165</v>
      </c>
      <c r="F1882" t="s">
        <v>34</v>
      </c>
      <c r="G1882" t="s">
        <v>166</v>
      </c>
      <c r="H1882">
        <v>1</v>
      </c>
      <c r="I1882">
        <v>18.62</v>
      </c>
      <c r="J1882">
        <v>20.71</v>
      </c>
      <c r="K1882">
        <v>9.3490000000000002</v>
      </c>
      <c r="L1882">
        <v>11.439</v>
      </c>
      <c r="M1882">
        <v>36848</v>
      </c>
      <c r="N1882" t="s">
        <v>167</v>
      </c>
      <c r="P1882">
        <v>2.2869999999999999</v>
      </c>
      <c r="V1882" t="s">
        <v>35</v>
      </c>
      <c r="W1882" s="1">
        <v>39509</v>
      </c>
      <c r="X1882">
        <v>20080302</v>
      </c>
      <c r="Y1882">
        <v>0.99400900000000003</v>
      </c>
      <c r="AB1882">
        <v>-0.59730538922156096</v>
      </c>
      <c r="AI1882" s="2">
        <f t="shared" si="116"/>
        <v>39509</v>
      </c>
      <c r="AJ1882">
        <f t="shared" si="117"/>
        <v>4.0739030100000093</v>
      </c>
      <c r="AK1882">
        <f t="shared" si="118"/>
        <v>4.0739030100000093</v>
      </c>
      <c r="AL1882" s="3">
        <f>Sheet2!$Q$35</f>
        <v>10.235623914817568</v>
      </c>
      <c r="AM1882" s="3">
        <f>Sheet2!$Q$37</f>
        <v>7.8277745832156471</v>
      </c>
      <c r="AN1882" s="3">
        <f>Sheet2!$Q$39</f>
        <v>3.8789864960000009</v>
      </c>
      <c r="AU1882">
        <f t="shared" si="119"/>
        <v>2.9002485272969926E-2</v>
      </c>
      <c r="AV1882">
        <f>VLOOKUP(AI1882,Sheet3!C1914:F5205,4,FALSE)</f>
        <v>219.90757533988196</v>
      </c>
    </row>
    <row r="1883" spans="1:48">
      <c r="A1883">
        <v>23429485</v>
      </c>
      <c r="B1883">
        <v>110</v>
      </c>
      <c r="C1883" t="s">
        <v>164</v>
      </c>
      <c r="D1883">
        <v>0</v>
      </c>
      <c r="E1883" t="s">
        <v>165</v>
      </c>
      <c r="F1883" t="s">
        <v>34</v>
      </c>
      <c r="G1883" t="s">
        <v>166</v>
      </c>
      <c r="H1883">
        <v>1</v>
      </c>
      <c r="I1883">
        <v>18.62</v>
      </c>
      <c r="J1883">
        <v>20.71</v>
      </c>
      <c r="K1883">
        <v>9.3490000000000002</v>
      </c>
      <c r="L1883">
        <v>11.439</v>
      </c>
      <c r="M1883">
        <v>36848</v>
      </c>
      <c r="N1883" t="s">
        <v>167</v>
      </c>
      <c r="P1883">
        <v>2.2869999999999999</v>
      </c>
      <c r="V1883" t="s">
        <v>35</v>
      </c>
      <c r="W1883" s="1">
        <v>39510</v>
      </c>
      <c r="X1883">
        <v>20080303</v>
      </c>
      <c r="Y1883">
        <v>0.99396899999999999</v>
      </c>
      <c r="AB1883">
        <v>-0.59516680923866705</v>
      </c>
      <c r="AI1883" s="2">
        <f t="shared" si="116"/>
        <v>39510</v>
      </c>
      <c r="AJ1883">
        <f t="shared" si="117"/>
        <v>4.0772674100000046</v>
      </c>
      <c r="AK1883">
        <f t="shared" si="118"/>
        <v>4.0772674100000046</v>
      </c>
      <c r="AL1883" s="3">
        <f>Sheet2!$Q$35</f>
        <v>10.235623914817568</v>
      </c>
      <c r="AM1883" s="3">
        <f>Sheet2!$Q$37</f>
        <v>7.8277745832156471</v>
      </c>
      <c r="AN1883" s="3">
        <f>Sheet2!$Q$39</f>
        <v>3.8789864960000009</v>
      </c>
      <c r="AU1883">
        <f t="shared" si="119"/>
        <v>2.9026436741920639E-2</v>
      </c>
      <c r="AV1883">
        <f>VLOOKUP(AI1883,Sheet3!C1915:F5206,4,FALSE)</f>
        <v>206.58843095718291</v>
      </c>
    </row>
    <row r="1884" spans="1:48">
      <c r="A1884">
        <v>23480934</v>
      </c>
      <c r="B1884">
        <v>110</v>
      </c>
      <c r="C1884" t="s">
        <v>164</v>
      </c>
      <c r="D1884">
        <v>0</v>
      </c>
      <c r="E1884" t="s">
        <v>165</v>
      </c>
      <c r="F1884" t="s">
        <v>34</v>
      </c>
      <c r="G1884" t="s">
        <v>166</v>
      </c>
      <c r="H1884">
        <v>1</v>
      </c>
      <c r="I1884">
        <v>18.62</v>
      </c>
      <c r="J1884">
        <v>20.71</v>
      </c>
      <c r="K1884">
        <v>9.3490000000000002</v>
      </c>
      <c r="L1884">
        <v>11.439</v>
      </c>
      <c r="M1884">
        <v>36848</v>
      </c>
      <c r="N1884" t="s">
        <v>167</v>
      </c>
      <c r="P1884">
        <v>2.2869999999999999</v>
      </c>
      <c r="V1884" t="s">
        <v>35</v>
      </c>
      <c r="W1884" s="1">
        <v>39511</v>
      </c>
      <c r="X1884">
        <v>20080304</v>
      </c>
      <c r="Y1884">
        <v>0.99404899999999996</v>
      </c>
      <c r="AB1884">
        <v>-0.59944396920444798</v>
      </c>
      <c r="AI1884" s="2">
        <f t="shared" si="116"/>
        <v>39511</v>
      </c>
      <c r="AJ1884">
        <f t="shared" si="117"/>
        <v>4.070538610000014</v>
      </c>
      <c r="AK1884">
        <f t="shared" si="118"/>
        <v>4.070538610000014</v>
      </c>
      <c r="AL1884" s="3">
        <f>Sheet2!$Q$35</f>
        <v>10.235623914817568</v>
      </c>
      <c r="AM1884" s="3">
        <f>Sheet2!$Q$37</f>
        <v>7.8277745832156471</v>
      </c>
      <c r="AN1884" s="3">
        <f>Sheet2!$Q$39</f>
        <v>3.8789864960000009</v>
      </c>
      <c r="AU1884">
        <f t="shared" si="119"/>
        <v>2.8978533804019206E-2</v>
      </c>
      <c r="AV1884">
        <f>VLOOKUP(AI1884,Sheet3!C1916:F5207,4,FALSE)</f>
        <v>252.14273860652057</v>
      </c>
    </row>
    <row r="1885" spans="1:48">
      <c r="A1885">
        <v>23553155</v>
      </c>
      <c r="B1885">
        <v>110</v>
      </c>
      <c r="C1885" t="s">
        <v>164</v>
      </c>
      <c r="D1885">
        <v>0</v>
      </c>
      <c r="E1885" t="s">
        <v>165</v>
      </c>
      <c r="F1885" t="s">
        <v>34</v>
      </c>
      <c r="G1885" t="s">
        <v>166</v>
      </c>
      <c r="H1885">
        <v>1</v>
      </c>
      <c r="I1885">
        <v>18.62</v>
      </c>
      <c r="J1885">
        <v>20.71</v>
      </c>
      <c r="K1885">
        <v>9.3490000000000002</v>
      </c>
      <c r="L1885">
        <v>11.439</v>
      </c>
      <c r="M1885">
        <v>36848</v>
      </c>
      <c r="N1885" t="s">
        <v>167</v>
      </c>
      <c r="P1885">
        <v>2.2869999999999999</v>
      </c>
      <c r="V1885" t="s">
        <v>35</v>
      </c>
      <c r="W1885" s="1">
        <v>39512</v>
      </c>
      <c r="X1885">
        <v>20080305</v>
      </c>
      <c r="Y1885">
        <v>0.99373199999999995</v>
      </c>
      <c r="AB1885">
        <v>-0.58249572284003404</v>
      </c>
      <c r="AI1885" s="2">
        <f t="shared" si="116"/>
        <v>39512</v>
      </c>
      <c r="AJ1885">
        <f t="shared" si="117"/>
        <v>4.0972014800000096</v>
      </c>
      <c r="AK1885">
        <f t="shared" si="118"/>
        <v>4.0972014800000096</v>
      </c>
      <c r="AL1885" s="3">
        <f>Sheet2!$Q$35</f>
        <v>10.235623914817568</v>
      </c>
      <c r="AM1885" s="3">
        <f>Sheet2!$Q$37</f>
        <v>7.8277745832156471</v>
      </c>
      <c r="AN1885" s="3">
        <f>Sheet2!$Q$39</f>
        <v>3.8789864960000009</v>
      </c>
      <c r="AU1885">
        <f t="shared" si="119"/>
        <v>2.9168349195453865E-2</v>
      </c>
      <c r="AV1885">
        <f>VLOOKUP(AI1885,Sheet3!C1917:F5208,4,FALSE)</f>
        <v>348.77738189376254</v>
      </c>
    </row>
    <row r="1886" spans="1:48">
      <c r="A1886">
        <v>23622668</v>
      </c>
      <c r="B1886">
        <v>110</v>
      </c>
      <c r="C1886" t="s">
        <v>164</v>
      </c>
      <c r="D1886">
        <v>0</v>
      </c>
      <c r="E1886" t="s">
        <v>165</v>
      </c>
      <c r="F1886" t="s">
        <v>34</v>
      </c>
      <c r="G1886" t="s">
        <v>166</v>
      </c>
      <c r="H1886">
        <v>1</v>
      </c>
      <c r="I1886">
        <v>18.62</v>
      </c>
      <c r="J1886">
        <v>20.71</v>
      </c>
      <c r="K1886">
        <v>9.3490000000000002</v>
      </c>
      <c r="L1886">
        <v>11.439</v>
      </c>
      <c r="M1886">
        <v>36848</v>
      </c>
      <c r="N1886" t="s">
        <v>167</v>
      </c>
      <c r="P1886">
        <v>2.2869999999999999</v>
      </c>
      <c r="V1886" t="s">
        <v>35</v>
      </c>
      <c r="W1886" s="1">
        <v>39513</v>
      </c>
      <c r="X1886">
        <v>20080306</v>
      </c>
      <c r="Y1886">
        <v>0.99338199999999999</v>
      </c>
      <c r="AB1886">
        <v>-0.56378314798973606</v>
      </c>
      <c r="AI1886" s="2">
        <f t="shared" si="116"/>
        <v>39513</v>
      </c>
      <c r="AJ1886">
        <f t="shared" si="117"/>
        <v>4.1266399800000073</v>
      </c>
      <c r="AK1886">
        <f t="shared" si="118"/>
        <v>4.1266399800000073</v>
      </c>
      <c r="AL1886" s="3">
        <f>Sheet2!$Q$35</f>
        <v>10.235623914817568</v>
      </c>
      <c r="AM1886" s="3">
        <f>Sheet2!$Q$37</f>
        <v>7.8277745832156471</v>
      </c>
      <c r="AN1886" s="3">
        <f>Sheet2!$Q$39</f>
        <v>3.8789864960000009</v>
      </c>
      <c r="AU1886">
        <f t="shared" si="119"/>
        <v>2.9377924548772912E-2</v>
      </c>
      <c r="AV1886">
        <f>VLOOKUP(AI1886,Sheet3!C1918:F5209,4,FALSE)</f>
        <v>466.45343944516196</v>
      </c>
    </row>
    <row r="1887" spans="1:48">
      <c r="A1887">
        <v>23667357</v>
      </c>
      <c r="B1887">
        <v>110</v>
      </c>
      <c r="C1887" t="s">
        <v>164</v>
      </c>
      <c r="D1887">
        <v>0</v>
      </c>
      <c r="E1887" t="s">
        <v>165</v>
      </c>
      <c r="F1887" t="s">
        <v>34</v>
      </c>
      <c r="G1887" t="s">
        <v>166</v>
      </c>
      <c r="H1887">
        <v>1</v>
      </c>
      <c r="I1887">
        <v>18.62</v>
      </c>
      <c r="J1887">
        <v>20.71</v>
      </c>
      <c r="K1887">
        <v>9.3490000000000002</v>
      </c>
      <c r="L1887">
        <v>11.439</v>
      </c>
      <c r="M1887">
        <v>36848</v>
      </c>
      <c r="N1887" t="s">
        <v>167</v>
      </c>
      <c r="P1887">
        <v>2.2869999999999999</v>
      </c>
      <c r="V1887" t="s">
        <v>35</v>
      </c>
      <c r="W1887" s="1">
        <v>39514</v>
      </c>
      <c r="X1887">
        <v>20080307</v>
      </c>
      <c r="Y1887">
        <v>0.99210200000000004</v>
      </c>
      <c r="AB1887">
        <v>-0.49534858853721597</v>
      </c>
      <c r="AI1887" s="2">
        <f t="shared" si="116"/>
        <v>39514</v>
      </c>
      <c r="AJ1887">
        <f t="shared" si="117"/>
        <v>4.2343007799999981</v>
      </c>
      <c r="AK1887">
        <f t="shared" si="118"/>
        <v>4.2343007799999981</v>
      </c>
      <c r="AL1887" s="3">
        <f>Sheet2!$Q$35</f>
        <v>10.235623914817568</v>
      </c>
      <c r="AM1887" s="3">
        <f>Sheet2!$Q$37</f>
        <v>7.8277745832156471</v>
      </c>
      <c r="AN1887" s="3">
        <f>Sheet2!$Q$39</f>
        <v>3.8789864960000009</v>
      </c>
      <c r="AU1887">
        <f t="shared" si="119"/>
        <v>3.0144371555196826E-2</v>
      </c>
      <c r="AV1887">
        <f>VLOOKUP(AI1887,Sheet3!C1919:F5210,4,FALSE)</f>
        <v>599.3614972214566</v>
      </c>
    </row>
    <row r="1888" spans="1:48">
      <c r="A1888">
        <v>23727975</v>
      </c>
      <c r="B1888">
        <v>110</v>
      </c>
      <c r="C1888" t="s">
        <v>164</v>
      </c>
      <c r="D1888">
        <v>0</v>
      </c>
      <c r="E1888" t="s">
        <v>165</v>
      </c>
      <c r="F1888" t="s">
        <v>34</v>
      </c>
      <c r="G1888" t="s">
        <v>166</v>
      </c>
      <c r="H1888">
        <v>1</v>
      </c>
      <c r="I1888">
        <v>18.62</v>
      </c>
      <c r="J1888">
        <v>20.71</v>
      </c>
      <c r="K1888">
        <v>9.3490000000000002</v>
      </c>
      <c r="L1888">
        <v>11.439</v>
      </c>
      <c r="M1888">
        <v>36848</v>
      </c>
      <c r="N1888" t="s">
        <v>167</v>
      </c>
      <c r="P1888">
        <v>2.2869999999999999</v>
      </c>
      <c r="V1888" t="s">
        <v>35</v>
      </c>
      <c r="W1888" s="1">
        <v>39515</v>
      </c>
      <c r="X1888">
        <v>20080308</v>
      </c>
      <c r="Y1888">
        <v>0.98975199999999997</v>
      </c>
      <c r="AB1888">
        <v>-0.369707014542344</v>
      </c>
      <c r="AI1888" s="2">
        <f t="shared" si="116"/>
        <v>39515</v>
      </c>
      <c r="AJ1888">
        <f t="shared" si="117"/>
        <v>4.4319592800000152</v>
      </c>
      <c r="AK1888">
        <f t="shared" si="118"/>
        <v>4.4319592800000152</v>
      </c>
      <c r="AL1888" s="3">
        <f>Sheet2!$Q$35</f>
        <v>10.235623914817568</v>
      </c>
      <c r="AM1888" s="3">
        <f>Sheet2!$Q$37</f>
        <v>7.8277745832156471</v>
      </c>
      <c r="AN1888" s="3">
        <f>Sheet2!$Q$39</f>
        <v>3.8789864960000009</v>
      </c>
      <c r="AU1888">
        <f t="shared" si="119"/>
        <v>3.1551520356053471E-2</v>
      </c>
      <c r="AV1888">
        <f>VLOOKUP(AI1888,Sheet3!C1920:F5211,4,FALSE)</f>
        <v>685.79424268365244</v>
      </c>
    </row>
    <row r="1889" spans="1:48">
      <c r="A1889">
        <v>23798672</v>
      </c>
      <c r="B1889">
        <v>110</v>
      </c>
      <c r="C1889" t="s">
        <v>164</v>
      </c>
      <c r="D1889">
        <v>0</v>
      </c>
      <c r="E1889" t="s">
        <v>165</v>
      </c>
      <c r="F1889" t="s">
        <v>34</v>
      </c>
      <c r="G1889" t="s">
        <v>166</v>
      </c>
      <c r="H1889">
        <v>1</v>
      </c>
      <c r="I1889">
        <v>18.62</v>
      </c>
      <c r="J1889">
        <v>20.71</v>
      </c>
      <c r="K1889">
        <v>9.3490000000000002</v>
      </c>
      <c r="L1889">
        <v>11.439</v>
      </c>
      <c r="M1889">
        <v>36848</v>
      </c>
      <c r="N1889" t="s">
        <v>167</v>
      </c>
      <c r="P1889">
        <v>2.2869999999999999</v>
      </c>
      <c r="V1889" t="s">
        <v>35</v>
      </c>
      <c r="W1889" s="1">
        <v>39516</v>
      </c>
      <c r="X1889">
        <v>20080309</v>
      </c>
      <c r="Y1889">
        <v>0.98993299999999995</v>
      </c>
      <c r="AB1889">
        <v>-0.37938408896492698</v>
      </c>
      <c r="AI1889" s="2">
        <f t="shared" si="116"/>
        <v>39516</v>
      </c>
      <c r="AJ1889">
        <f t="shared" si="117"/>
        <v>4.416735370000012</v>
      </c>
      <c r="AK1889">
        <f t="shared" si="118"/>
        <v>4.416735370000012</v>
      </c>
      <c r="AL1889" s="3">
        <f>Sheet2!$Q$35</f>
        <v>10.235623914817568</v>
      </c>
      <c r="AM1889" s="3">
        <f>Sheet2!$Q$37</f>
        <v>7.8277745832156471</v>
      </c>
      <c r="AN1889" s="3">
        <f>Sheet2!$Q$39</f>
        <v>3.8789864960000009</v>
      </c>
      <c r="AU1889">
        <f t="shared" si="119"/>
        <v>3.1443139959051312E-2</v>
      </c>
      <c r="AV1889">
        <f>VLOOKUP(AI1889,Sheet3!C1921:F5212,4,FALSE)</f>
        <v>712.7159174997463</v>
      </c>
    </row>
    <row r="1890" spans="1:48">
      <c r="A1890">
        <v>23867297</v>
      </c>
      <c r="B1890">
        <v>110</v>
      </c>
      <c r="C1890" t="s">
        <v>164</v>
      </c>
      <c r="D1890">
        <v>0</v>
      </c>
      <c r="E1890" t="s">
        <v>165</v>
      </c>
      <c r="F1890" t="s">
        <v>34</v>
      </c>
      <c r="G1890" t="s">
        <v>166</v>
      </c>
      <c r="H1890">
        <v>1</v>
      </c>
      <c r="I1890">
        <v>18.62</v>
      </c>
      <c r="J1890">
        <v>20.71</v>
      </c>
      <c r="K1890">
        <v>9.3490000000000002</v>
      </c>
      <c r="L1890">
        <v>11.439</v>
      </c>
      <c r="M1890">
        <v>36848</v>
      </c>
      <c r="N1890" t="s">
        <v>167</v>
      </c>
      <c r="P1890">
        <v>2.2869999999999999</v>
      </c>
      <c r="V1890" t="s">
        <v>35</v>
      </c>
      <c r="W1890" s="1">
        <v>39517</v>
      </c>
      <c r="X1890">
        <v>20080310</v>
      </c>
      <c r="Y1890">
        <v>0.99067099999999997</v>
      </c>
      <c r="AB1890">
        <v>-0.41884088964927302</v>
      </c>
      <c r="AI1890" s="2">
        <f t="shared" si="116"/>
        <v>39517</v>
      </c>
      <c r="AJ1890">
        <f t="shared" si="117"/>
        <v>4.3546621900000133</v>
      </c>
      <c r="AK1890">
        <f t="shared" si="118"/>
        <v>4.3546621900000133</v>
      </c>
      <c r="AL1890" s="3">
        <f>Sheet2!$Q$35</f>
        <v>10.235623914817568</v>
      </c>
      <c r="AM1890" s="3">
        <f>Sheet2!$Q$37</f>
        <v>7.8277745832156471</v>
      </c>
      <c r="AN1890" s="3">
        <f>Sheet2!$Q$39</f>
        <v>3.8789864960000009</v>
      </c>
      <c r="AU1890">
        <f t="shared" si="119"/>
        <v>3.1001235356909997E-2</v>
      </c>
      <c r="AV1890">
        <f>VLOOKUP(AI1890,Sheet3!C1922:F5213,4,FALSE)</f>
        <v>682.25191704995598</v>
      </c>
    </row>
    <row r="1891" spans="1:48">
      <c r="A1891">
        <v>23923630</v>
      </c>
      <c r="B1891">
        <v>110</v>
      </c>
      <c r="C1891" t="s">
        <v>164</v>
      </c>
      <c r="D1891">
        <v>0</v>
      </c>
      <c r="E1891" t="s">
        <v>165</v>
      </c>
      <c r="F1891" t="s">
        <v>34</v>
      </c>
      <c r="G1891" t="s">
        <v>166</v>
      </c>
      <c r="H1891">
        <v>1</v>
      </c>
      <c r="I1891">
        <v>18.62</v>
      </c>
      <c r="J1891">
        <v>20.71</v>
      </c>
      <c r="K1891">
        <v>9.3490000000000002</v>
      </c>
      <c r="L1891">
        <v>11.439</v>
      </c>
      <c r="M1891">
        <v>36848</v>
      </c>
      <c r="N1891" t="s">
        <v>167</v>
      </c>
      <c r="P1891">
        <v>2.2869999999999999</v>
      </c>
      <c r="V1891" t="s">
        <v>35</v>
      </c>
      <c r="W1891" s="1">
        <v>39518</v>
      </c>
      <c r="X1891">
        <v>20080311</v>
      </c>
      <c r="Y1891">
        <v>0.99081300000000005</v>
      </c>
      <c r="AB1891">
        <v>-0.42643284858854202</v>
      </c>
      <c r="AI1891" s="2">
        <f t="shared" si="116"/>
        <v>39518</v>
      </c>
      <c r="AJ1891">
        <f t="shared" si="117"/>
        <v>4.3427185700000024</v>
      </c>
      <c r="AK1891">
        <f t="shared" si="118"/>
        <v>4.3427185700000024</v>
      </c>
      <c r="AL1891" s="3">
        <f>Sheet2!$Q$35</f>
        <v>10.235623914817568</v>
      </c>
      <c r="AM1891" s="3">
        <f>Sheet2!$Q$37</f>
        <v>7.8277745832156471</v>
      </c>
      <c r="AN1891" s="3">
        <f>Sheet2!$Q$39</f>
        <v>3.8789864960000009</v>
      </c>
      <c r="AU1891">
        <f t="shared" si="119"/>
        <v>3.0916207642134756E-2</v>
      </c>
      <c r="AV1891">
        <f>VLOOKUP(AI1891,Sheet3!C1923:F5214,4,FALSE)</f>
        <v>583.77526443319175</v>
      </c>
    </row>
    <row r="1892" spans="1:48">
      <c r="A1892">
        <v>23990326</v>
      </c>
      <c r="B1892">
        <v>110</v>
      </c>
      <c r="C1892" t="s">
        <v>164</v>
      </c>
      <c r="D1892">
        <v>0</v>
      </c>
      <c r="E1892" t="s">
        <v>165</v>
      </c>
      <c r="F1892" t="s">
        <v>34</v>
      </c>
      <c r="G1892" t="s">
        <v>166</v>
      </c>
      <c r="H1892">
        <v>1</v>
      </c>
      <c r="I1892">
        <v>18.62</v>
      </c>
      <c r="J1892">
        <v>20.71</v>
      </c>
      <c r="K1892">
        <v>9.3490000000000002</v>
      </c>
      <c r="L1892">
        <v>11.439</v>
      </c>
      <c r="M1892">
        <v>36848</v>
      </c>
      <c r="N1892" t="s">
        <v>167</v>
      </c>
      <c r="P1892">
        <v>2.2869999999999999</v>
      </c>
      <c r="V1892" t="s">
        <v>35</v>
      </c>
      <c r="W1892" s="1">
        <v>39519</v>
      </c>
      <c r="X1892">
        <v>20080312</v>
      </c>
      <c r="Y1892">
        <v>0.99402400000000002</v>
      </c>
      <c r="AB1892">
        <v>-0.59810735671514403</v>
      </c>
      <c r="AI1892" s="2">
        <f t="shared" si="116"/>
        <v>39519</v>
      </c>
      <c r="AJ1892">
        <f t="shared" si="117"/>
        <v>4.0726413600000058</v>
      </c>
      <c r="AK1892">
        <f t="shared" si="118"/>
        <v>4.0726413600000058</v>
      </c>
      <c r="AL1892" s="3">
        <f>Sheet2!$Q$35</f>
        <v>10.235623914817568</v>
      </c>
      <c r="AM1892" s="3">
        <f>Sheet2!$Q$37</f>
        <v>7.8277745832156471</v>
      </c>
      <c r="AN1892" s="3">
        <f>Sheet2!$Q$39</f>
        <v>3.8789864960000009</v>
      </c>
      <c r="AU1892">
        <f t="shared" si="119"/>
        <v>2.899350347211337E-2</v>
      </c>
      <c r="AV1892">
        <f>VLOOKUP(AI1892,Sheet3!C1924:F5215,4,FALSE)</f>
        <v>460.8565649439214</v>
      </c>
    </row>
    <row r="1893" spans="1:48">
      <c r="A1893">
        <v>24057932</v>
      </c>
      <c r="B1893">
        <v>110</v>
      </c>
      <c r="C1893" t="s">
        <v>164</v>
      </c>
      <c r="D1893">
        <v>0</v>
      </c>
      <c r="E1893" t="s">
        <v>165</v>
      </c>
      <c r="F1893" t="s">
        <v>34</v>
      </c>
      <c r="G1893" t="s">
        <v>166</v>
      </c>
      <c r="H1893">
        <v>1</v>
      </c>
      <c r="I1893">
        <v>18.62</v>
      </c>
      <c r="J1893">
        <v>20.71</v>
      </c>
      <c r="K1893">
        <v>9.3490000000000002</v>
      </c>
      <c r="L1893">
        <v>11.439</v>
      </c>
      <c r="M1893">
        <v>36848</v>
      </c>
      <c r="N1893" t="s">
        <v>167</v>
      </c>
      <c r="P1893">
        <v>2.2869999999999999</v>
      </c>
      <c r="V1893" t="s">
        <v>35</v>
      </c>
      <c r="W1893" s="1">
        <v>39520</v>
      </c>
      <c r="X1893">
        <v>20080313</v>
      </c>
      <c r="Y1893">
        <v>0.99404499999999996</v>
      </c>
      <c r="AB1893">
        <v>-0.59923011120615899</v>
      </c>
      <c r="AI1893" s="2">
        <f t="shared" si="116"/>
        <v>39520</v>
      </c>
      <c r="AJ1893">
        <f t="shared" si="117"/>
        <v>4.0708750500000122</v>
      </c>
      <c r="AK1893">
        <f t="shared" si="118"/>
        <v>4.0708750500000122</v>
      </c>
      <c r="AL1893" s="3">
        <f>Sheet2!$Q$35</f>
        <v>10.235623914817568</v>
      </c>
      <c r="AM1893" s="3">
        <f>Sheet2!$Q$37</f>
        <v>7.8277745832156471</v>
      </c>
      <c r="AN1893" s="3">
        <f>Sheet2!$Q$39</f>
        <v>3.8789864960000009</v>
      </c>
      <c r="AU1893">
        <f t="shared" si="119"/>
        <v>2.898092895091427E-2</v>
      </c>
      <c r="AV1893">
        <f>VLOOKUP(AI1893,Sheet3!C1925:F5216,4,FALSE)</f>
        <v>352.81563311617657</v>
      </c>
    </row>
    <row r="1894" spans="1:48">
      <c r="A1894">
        <v>24090265</v>
      </c>
      <c r="B1894">
        <v>110</v>
      </c>
      <c r="C1894" t="s">
        <v>164</v>
      </c>
      <c r="D1894">
        <v>0</v>
      </c>
      <c r="E1894" t="s">
        <v>165</v>
      </c>
      <c r="F1894" t="s">
        <v>34</v>
      </c>
      <c r="G1894" t="s">
        <v>166</v>
      </c>
      <c r="H1894">
        <v>1</v>
      </c>
      <c r="I1894">
        <v>18.62</v>
      </c>
      <c r="J1894">
        <v>20.71</v>
      </c>
      <c r="K1894">
        <v>9.3490000000000002</v>
      </c>
      <c r="L1894">
        <v>11.439</v>
      </c>
      <c r="M1894">
        <v>36848</v>
      </c>
      <c r="N1894" t="s">
        <v>167</v>
      </c>
      <c r="P1894">
        <v>2.2869999999999999</v>
      </c>
      <c r="V1894" t="s">
        <v>35</v>
      </c>
      <c r="W1894" s="1">
        <v>39521</v>
      </c>
      <c r="X1894">
        <v>20080314</v>
      </c>
      <c r="Y1894">
        <v>0.99444200000000005</v>
      </c>
      <c r="AB1894">
        <v>-0.62045551753636097</v>
      </c>
      <c r="AI1894" s="2">
        <f t="shared" si="116"/>
        <v>39521</v>
      </c>
      <c r="AJ1894">
        <f t="shared" si="117"/>
        <v>4.0374833799999976</v>
      </c>
      <c r="AK1894">
        <f t="shared" si="118"/>
        <v>4.0374833799999976</v>
      </c>
      <c r="AL1894" s="3">
        <f>Sheet2!$Q$35</f>
        <v>10.235623914817568</v>
      </c>
      <c r="AM1894" s="3">
        <f>Sheet2!$Q$37</f>
        <v>7.8277745832156471</v>
      </c>
      <c r="AN1894" s="3">
        <f>Sheet2!$Q$39</f>
        <v>3.8789864960000009</v>
      </c>
      <c r="AU1894">
        <f t="shared" si="119"/>
        <v>2.8743210621577978E-2</v>
      </c>
      <c r="AV1894">
        <f>VLOOKUP(AI1894,Sheet3!C1926:F5217,4,FALSE)</f>
        <v>287.42430191813821</v>
      </c>
    </row>
    <row r="1895" spans="1:48">
      <c r="A1895">
        <v>24133101</v>
      </c>
      <c r="B1895">
        <v>110</v>
      </c>
      <c r="C1895" t="s">
        <v>164</v>
      </c>
      <c r="D1895">
        <v>0</v>
      </c>
      <c r="E1895" t="s">
        <v>165</v>
      </c>
      <c r="F1895" t="s">
        <v>34</v>
      </c>
      <c r="G1895" t="s">
        <v>166</v>
      </c>
      <c r="H1895">
        <v>1</v>
      </c>
      <c r="I1895">
        <v>18.62</v>
      </c>
      <c r="J1895">
        <v>20.71</v>
      </c>
      <c r="K1895">
        <v>9.3490000000000002</v>
      </c>
      <c r="L1895">
        <v>11.439</v>
      </c>
      <c r="M1895">
        <v>36848</v>
      </c>
      <c r="N1895" t="s">
        <v>167</v>
      </c>
      <c r="P1895">
        <v>2.2869999999999999</v>
      </c>
      <c r="V1895" t="s">
        <v>35</v>
      </c>
      <c r="W1895" s="1">
        <v>39522</v>
      </c>
      <c r="X1895">
        <v>20080315</v>
      </c>
      <c r="Y1895">
        <v>0.99521700000000002</v>
      </c>
      <c r="AB1895">
        <v>-0.66189050470487898</v>
      </c>
      <c r="AI1895" s="2">
        <f t="shared" si="116"/>
        <v>39522</v>
      </c>
      <c r="AJ1895">
        <f t="shared" si="117"/>
        <v>3.9722981300000129</v>
      </c>
      <c r="AK1895">
        <f t="shared" si="118"/>
        <v>3.9722981300000129</v>
      </c>
      <c r="AL1895" s="3">
        <f>Sheet2!$Q$35</f>
        <v>10.235623914817568</v>
      </c>
      <c r="AM1895" s="3">
        <f>Sheet2!$Q$37</f>
        <v>7.8277745832156471</v>
      </c>
      <c r="AN1895" s="3">
        <f>Sheet2!$Q$39</f>
        <v>3.8789864960000009</v>
      </c>
      <c r="AU1895">
        <f t="shared" si="119"/>
        <v>2.8279150910657313E-2</v>
      </c>
      <c r="AV1895">
        <f>VLOOKUP(AI1895,Sheet3!C1927:F5218,4,FALSE)</f>
        <v>273.32584589602595</v>
      </c>
    </row>
    <row r="1896" spans="1:48">
      <c r="A1896">
        <v>24213038</v>
      </c>
      <c r="B1896">
        <v>110</v>
      </c>
      <c r="C1896" t="s">
        <v>164</v>
      </c>
      <c r="D1896">
        <v>0</v>
      </c>
      <c r="E1896" t="s">
        <v>165</v>
      </c>
      <c r="F1896" t="s">
        <v>34</v>
      </c>
      <c r="G1896" t="s">
        <v>166</v>
      </c>
      <c r="H1896">
        <v>1</v>
      </c>
      <c r="I1896">
        <v>18.62</v>
      </c>
      <c r="J1896">
        <v>20.71</v>
      </c>
      <c r="K1896">
        <v>9.3490000000000002</v>
      </c>
      <c r="L1896">
        <v>11.439</v>
      </c>
      <c r="M1896">
        <v>36848</v>
      </c>
      <c r="N1896" t="s">
        <v>167</v>
      </c>
      <c r="P1896">
        <v>2.2869999999999999</v>
      </c>
      <c r="V1896" t="s">
        <v>35</v>
      </c>
      <c r="W1896" s="1">
        <v>39523</v>
      </c>
      <c r="X1896">
        <v>20080316</v>
      </c>
      <c r="Y1896">
        <v>0.994695</v>
      </c>
      <c r="AB1896">
        <v>-0.63398203592814595</v>
      </c>
      <c r="AI1896" s="2">
        <f t="shared" si="116"/>
        <v>39523</v>
      </c>
      <c r="AJ1896">
        <f t="shared" si="117"/>
        <v>4.0162035500000144</v>
      </c>
      <c r="AK1896">
        <f t="shared" si="118"/>
        <v>4.0162035500000144</v>
      </c>
      <c r="AL1896" s="3">
        <f>Sheet2!$Q$35</f>
        <v>10.235623914817568</v>
      </c>
      <c r="AM1896" s="3">
        <f>Sheet2!$Q$37</f>
        <v>7.8277745832156471</v>
      </c>
      <c r="AN1896" s="3">
        <f>Sheet2!$Q$39</f>
        <v>3.8789864960000009</v>
      </c>
      <c r="AU1896">
        <f t="shared" si="119"/>
        <v>2.8591717580464606E-2</v>
      </c>
      <c r="AV1896">
        <f>VLOOKUP(AI1896,Sheet3!C1928:F5219,4,FALSE)</f>
        <v>273.75092497206953</v>
      </c>
    </row>
    <row r="1897" spans="1:48">
      <c r="A1897">
        <v>24286031</v>
      </c>
      <c r="B1897">
        <v>110</v>
      </c>
      <c r="C1897" t="s">
        <v>164</v>
      </c>
      <c r="D1897">
        <v>0</v>
      </c>
      <c r="E1897" t="s">
        <v>165</v>
      </c>
      <c r="F1897" t="s">
        <v>34</v>
      </c>
      <c r="G1897" t="s">
        <v>166</v>
      </c>
      <c r="H1897">
        <v>1</v>
      </c>
      <c r="I1897">
        <v>18.62</v>
      </c>
      <c r="J1897">
        <v>20.71</v>
      </c>
      <c r="K1897">
        <v>9.3490000000000002</v>
      </c>
      <c r="L1897">
        <v>11.439</v>
      </c>
      <c r="M1897">
        <v>36848</v>
      </c>
      <c r="N1897" t="s">
        <v>167</v>
      </c>
      <c r="P1897">
        <v>2.2869999999999999</v>
      </c>
      <c r="V1897" t="s">
        <v>35</v>
      </c>
      <c r="W1897" s="1">
        <v>39524</v>
      </c>
      <c r="X1897">
        <v>20080317</v>
      </c>
      <c r="Y1897">
        <v>0.99623499999999998</v>
      </c>
      <c r="AB1897">
        <v>-0.71631736526946199</v>
      </c>
      <c r="AI1897" s="2">
        <f t="shared" si="116"/>
        <v>39524</v>
      </c>
      <c r="AJ1897">
        <f t="shared" si="117"/>
        <v>3.8866741500000046</v>
      </c>
      <c r="AK1897">
        <f t="shared" si="118"/>
        <v>3.8866741500000046</v>
      </c>
      <c r="AL1897" s="3">
        <f>Sheet2!$Q$35</f>
        <v>10.235623914817568</v>
      </c>
      <c r="AM1897" s="3">
        <f>Sheet2!$Q$37</f>
        <v>7.8277745832156471</v>
      </c>
      <c r="AN1897" s="3">
        <f>Sheet2!$Q$39</f>
        <v>3.8789864960000009</v>
      </c>
      <c r="AU1897">
        <f t="shared" si="119"/>
        <v>2.7669586025860681E-2</v>
      </c>
      <c r="AV1897">
        <f>VLOOKUP(AI1897,Sheet3!C1929:F5220,4,FALSE)</f>
        <v>265.6744225272414</v>
      </c>
    </row>
    <row r="1898" spans="1:48">
      <c r="A1898">
        <v>24317451</v>
      </c>
      <c r="B1898">
        <v>110</v>
      </c>
      <c r="C1898" t="s">
        <v>164</v>
      </c>
      <c r="D1898">
        <v>0</v>
      </c>
      <c r="E1898" t="s">
        <v>165</v>
      </c>
      <c r="F1898" t="s">
        <v>34</v>
      </c>
      <c r="G1898" t="s">
        <v>166</v>
      </c>
      <c r="H1898">
        <v>1</v>
      </c>
      <c r="I1898">
        <v>18.62</v>
      </c>
      <c r="J1898">
        <v>20.71</v>
      </c>
      <c r="K1898">
        <v>9.3490000000000002</v>
      </c>
      <c r="L1898">
        <v>11.439</v>
      </c>
      <c r="M1898">
        <v>36848</v>
      </c>
      <c r="N1898" t="s">
        <v>167</v>
      </c>
      <c r="P1898">
        <v>2.2869999999999999</v>
      </c>
      <c r="V1898" t="s">
        <v>35</v>
      </c>
      <c r="W1898" s="1">
        <v>39525</v>
      </c>
      <c r="X1898">
        <v>20080318</v>
      </c>
      <c r="Y1898">
        <v>0.99609599999999998</v>
      </c>
      <c r="AB1898">
        <v>-0.70888579982891498</v>
      </c>
      <c r="AI1898" s="2">
        <f t="shared" si="116"/>
        <v>39525</v>
      </c>
      <c r="AJ1898">
        <f t="shared" si="117"/>
        <v>3.8983654400000063</v>
      </c>
      <c r="AK1898">
        <f t="shared" si="118"/>
        <v>3.8983654400000063</v>
      </c>
      <c r="AL1898" s="3">
        <f>Sheet2!$Q$35</f>
        <v>10.235623914817568</v>
      </c>
      <c r="AM1898" s="3">
        <f>Sheet2!$Q$37</f>
        <v>7.8277745832156471</v>
      </c>
      <c r="AN1898" s="3">
        <f>Sheet2!$Q$39</f>
        <v>3.8789864960000009</v>
      </c>
      <c r="AU1898">
        <f t="shared" si="119"/>
        <v>2.7752817380464551E-2</v>
      </c>
      <c r="AV1898">
        <f>VLOOKUP(AI1898,Sheet3!C1930:F5221,4,FALSE)</f>
        <v>279.34779947331009</v>
      </c>
    </row>
    <row r="1899" spans="1:48">
      <c r="A1899">
        <v>24380550</v>
      </c>
      <c r="B1899">
        <v>110</v>
      </c>
      <c r="C1899" t="s">
        <v>164</v>
      </c>
      <c r="D1899">
        <v>0</v>
      </c>
      <c r="E1899" t="s">
        <v>165</v>
      </c>
      <c r="F1899" t="s">
        <v>34</v>
      </c>
      <c r="G1899" t="s">
        <v>166</v>
      </c>
      <c r="H1899">
        <v>1</v>
      </c>
      <c r="I1899">
        <v>18.62</v>
      </c>
      <c r="J1899">
        <v>20.71</v>
      </c>
      <c r="K1899">
        <v>9.3490000000000002</v>
      </c>
      <c r="L1899">
        <v>11.439</v>
      </c>
      <c r="M1899">
        <v>36848</v>
      </c>
      <c r="N1899" t="s">
        <v>167</v>
      </c>
      <c r="P1899">
        <v>2.2869999999999999</v>
      </c>
      <c r="V1899" t="s">
        <v>35</v>
      </c>
      <c r="W1899" s="1">
        <v>39526</v>
      </c>
      <c r="X1899">
        <v>20080319</v>
      </c>
      <c r="Y1899">
        <v>0.99590599999999996</v>
      </c>
      <c r="AB1899">
        <v>-0.69872754491017997</v>
      </c>
      <c r="AI1899" s="2">
        <f t="shared" si="116"/>
        <v>39526</v>
      </c>
      <c r="AJ1899">
        <f t="shared" si="117"/>
        <v>3.9143463400000087</v>
      </c>
      <c r="AK1899">
        <f t="shared" si="118"/>
        <v>3.9143463400000087</v>
      </c>
      <c r="AL1899" s="3">
        <f>Sheet2!$Q$35</f>
        <v>10.235623914817568</v>
      </c>
      <c r="AM1899" s="3">
        <f>Sheet2!$Q$37</f>
        <v>7.8277745832156471</v>
      </c>
      <c r="AN1899" s="3">
        <f>Sheet2!$Q$39</f>
        <v>3.8789864960000009</v>
      </c>
      <c r="AU1899">
        <f t="shared" si="119"/>
        <v>2.7866586857980626E-2</v>
      </c>
      <c r="AV1899">
        <f>VLOOKUP(AI1899,Sheet3!C1931:F5222,4,FALSE)</f>
        <v>384.12979171805409</v>
      </c>
    </row>
    <row r="1900" spans="1:48">
      <c r="A1900">
        <v>24453998</v>
      </c>
      <c r="B1900">
        <v>110</v>
      </c>
      <c r="C1900" t="s">
        <v>164</v>
      </c>
      <c r="D1900">
        <v>0</v>
      </c>
      <c r="E1900" t="s">
        <v>165</v>
      </c>
      <c r="F1900" t="s">
        <v>34</v>
      </c>
      <c r="G1900" t="s">
        <v>166</v>
      </c>
      <c r="H1900">
        <v>1</v>
      </c>
      <c r="I1900">
        <v>18.62</v>
      </c>
      <c r="J1900">
        <v>20.71</v>
      </c>
      <c r="K1900">
        <v>9.3490000000000002</v>
      </c>
      <c r="L1900">
        <v>11.439</v>
      </c>
      <c r="M1900">
        <v>36848</v>
      </c>
      <c r="N1900" t="s">
        <v>167</v>
      </c>
      <c r="P1900">
        <v>2.2869999999999999</v>
      </c>
      <c r="V1900" t="s">
        <v>35</v>
      </c>
      <c r="W1900" s="1">
        <v>39527</v>
      </c>
      <c r="X1900">
        <v>20080320</v>
      </c>
      <c r="Y1900">
        <v>0.99589399999999995</v>
      </c>
      <c r="AB1900">
        <v>-0.69808597091531199</v>
      </c>
      <c r="AI1900" s="2">
        <f t="shared" si="116"/>
        <v>39527</v>
      </c>
      <c r="AJ1900">
        <f t="shared" si="117"/>
        <v>3.9153556600000172</v>
      </c>
      <c r="AK1900">
        <f t="shared" si="118"/>
        <v>3.9153556600000172</v>
      </c>
      <c r="AL1900" s="3">
        <f>Sheet2!$Q$35</f>
        <v>10.235623914817568</v>
      </c>
      <c r="AM1900" s="3">
        <f>Sheet2!$Q$37</f>
        <v>7.8277745832156471</v>
      </c>
      <c r="AN1900" s="3">
        <f>Sheet2!$Q$39</f>
        <v>3.8789864960000009</v>
      </c>
      <c r="AU1900">
        <f t="shared" si="119"/>
        <v>2.7873772298665909E-2</v>
      </c>
      <c r="AV1900">
        <f>VLOOKUP(AI1900,Sheet3!C1932:F5223,4,FALSE)</f>
        <v>549.13131973563952</v>
      </c>
    </row>
    <row r="1901" spans="1:48">
      <c r="A1901">
        <v>24498644</v>
      </c>
      <c r="B1901">
        <v>110</v>
      </c>
      <c r="C1901" t="s">
        <v>164</v>
      </c>
      <c r="D1901">
        <v>0</v>
      </c>
      <c r="E1901" t="s">
        <v>165</v>
      </c>
      <c r="F1901" t="s">
        <v>34</v>
      </c>
      <c r="G1901" t="s">
        <v>166</v>
      </c>
      <c r="H1901">
        <v>1</v>
      </c>
      <c r="I1901">
        <v>18.62</v>
      </c>
      <c r="J1901">
        <v>20.71</v>
      </c>
      <c r="K1901">
        <v>9.3490000000000002</v>
      </c>
      <c r="L1901">
        <v>11.439</v>
      </c>
      <c r="M1901">
        <v>36848</v>
      </c>
      <c r="N1901" t="s">
        <v>167</v>
      </c>
      <c r="P1901">
        <v>2.2869999999999999</v>
      </c>
      <c r="V1901" t="s">
        <v>35</v>
      </c>
      <c r="W1901" s="1">
        <v>39528</v>
      </c>
      <c r="X1901">
        <v>20080321</v>
      </c>
      <c r="Y1901">
        <v>0.99529599999999996</v>
      </c>
      <c r="AB1901">
        <v>-0.66611420017108602</v>
      </c>
      <c r="AI1901" s="2">
        <f t="shared" si="116"/>
        <v>39528</v>
      </c>
      <c r="AJ1901">
        <f t="shared" si="117"/>
        <v>3.9656534400000112</v>
      </c>
      <c r="AK1901">
        <f t="shared" si="118"/>
        <v>3.9656534400000112</v>
      </c>
      <c r="AL1901" s="3">
        <f>Sheet2!$Q$35</f>
        <v>10.235623914817568</v>
      </c>
      <c r="AM1901" s="3">
        <f>Sheet2!$Q$37</f>
        <v>7.8277745832156471</v>
      </c>
      <c r="AN1901" s="3">
        <f>Sheet2!$Q$39</f>
        <v>3.8789864960000009</v>
      </c>
      <c r="AU1901">
        <f t="shared" si="119"/>
        <v>2.8231846759479574E-2</v>
      </c>
      <c r="AV1901">
        <f>VLOOKUP(AI1901,Sheet3!C1933:F5224,4,FALSE)</f>
        <v>750.26456921692977</v>
      </c>
    </row>
    <row r="1902" spans="1:48">
      <c r="A1902">
        <v>24551948</v>
      </c>
      <c r="B1902">
        <v>110</v>
      </c>
      <c r="C1902" t="s">
        <v>164</v>
      </c>
      <c r="D1902">
        <v>0</v>
      </c>
      <c r="E1902" t="s">
        <v>165</v>
      </c>
      <c r="F1902" t="s">
        <v>34</v>
      </c>
      <c r="G1902" t="s">
        <v>166</v>
      </c>
      <c r="H1902">
        <v>1</v>
      </c>
      <c r="I1902">
        <v>18.62</v>
      </c>
      <c r="J1902">
        <v>20.71</v>
      </c>
      <c r="K1902">
        <v>9.3490000000000002</v>
      </c>
      <c r="L1902">
        <v>11.439</v>
      </c>
      <c r="M1902">
        <v>36848</v>
      </c>
      <c r="N1902" t="s">
        <v>167</v>
      </c>
      <c r="P1902">
        <v>2.2869999999999999</v>
      </c>
      <c r="V1902" t="s">
        <v>35</v>
      </c>
      <c r="W1902" s="1">
        <v>39529</v>
      </c>
      <c r="X1902">
        <v>20080322</v>
      </c>
      <c r="Y1902">
        <v>0.99452499999999999</v>
      </c>
      <c r="AB1902">
        <v>-0.624893071000857</v>
      </c>
      <c r="AI1902" s="2">
        <f t="shared" si="116"/>
        <v>39529</v>
      </c>
      <c r="AJ1902">
        <f t="shared" si="117"/>
        <v>4.0305022500000121</v>
      </c>
      <c r="AK1902">
        <f t="shared" si="118"/>
        <v>4.0305022500000121</v>
      </c>
      <c r="AL1902" s="3">
        <f>Sheet2!$Q$35</f>
        <v>10.235623914817568</v>
      </c>
      <c r="AM1902" s="3">
        <f>Sheet2!$Q$37</f>
        <v>7.8277745832156471</v>
      </c>
      <c r="AN1902" s="3">
        <f>Sheet2!$Q$39</f>
        <v>3.8789864960000009</v>
      </c>
      <c r="AU1902">
        <f t="shared" si="119"/>
        <v>2.8693511323505276E-2</v>
      </c>
      <c r="AV1902">
        <f>VLOOKUP(AI1902,Sheet3!C1934:F5225,4,FALSE)</f>
        <v>974.13954926655185</v>
      </c>
    </row>
    <row r="1903" spans="1:48">
      <c r="A1903">
        <v>24600856</v>
      </c>
      <c r="B1903">
        <v>110</v>
      </c>
      <c r="C1903" t="s">
        <v>164</v>
      </c>
      <c r="D1903">
        <v>0</v>
      </c>
      <c r="E1903" t="s">
        <v>165</v>
      </c>
      <c r="F1903" t="s">
        <v>34</v>
      </c>
      <c r="G1903" t="s">
        <v>166</v>
      </c>
      <c r="H1903">
        <v>1</v>
      </c>
      <c r="I1903">
        <v>18.62</v>
      </c>
      <c r="J1903">
        <v>20.71</v>
      </c>
      <c r="K1903">
        <v>9.3490000000000002</v>
      </c>
      <c r="L1903">
        <v>11.439</v>
      </c>
      <c r="M1903">
        <v>36848</v>
      </c>
      <c r="N1903" t="s">
        <v>167</v>
      </c>
      <c r="P1903">
        <v>2.2869999999999999</v>
      </c>
      <c r="V1903" t="s">
        <v>35</v>
      </c>
      <c r="W1903" s="1">
        <v>39530</v>
      </c>
      <c r="X1903">
        <v>20080323</v>
      </c>
      <c r="Y1903">
        <v>0.99500500000000003</v>
      </c>
      <c r="AB1903">
        <v>-0.65055603079555502</v>
      </c>
      <c r="AI1903" s="2">
        <f t="shared" si="116"/>
        <v>39530</v>
      </c>
      <c r="AJ1903">
        <f t="shared" si="117"/>
        <v>3.990129450000012</v>
      </c>
      <c r="AK1903">
        <f t="shared" si="118"/>
        <v>3.990129450000012</v>
      </c>
      <c r="AL1903" s="3">
        <f>Sheet2!$Q$35</f>
        <v>10.235623914817568</v>
      </c>
      <c r="AM1903" s="3">
        <f>Sheet2!$Q$37</f>
        <v>7.8277745832156471</v>
      </c>
      <c r="AN1903" s="3">
        <f>Sheet2!$Q$39</f>
        <v>3.8789864960000009</v>
      </c>
      <c r="AU1903">
        <f t="shared" si="119"/>
        <v>2.8406093696096282E-2</v>
      </c>
      <c r="AV1903">
        <f>VLOOKUP(AI1903,Sheet3!C1935:F5226,4,FALSE)</f>
        <v>1095.2870859389739</v>
      </c>
    </row>
    <row r="1904" spans="1:48">
      <c r="A1904">
        <v>24670445</v>
      </c>
      <c r="B1904">
        <v>110</v>
      </c>
      <c r="C1904" t="s">
        <v>164</v>
      </c>
      <c r="D1904">
        <v>0</v>
      </c>
      <c r="E1904" t="s">
        <v>165</v>
      </c>
      <c r="F1904" t="s">
        <v>34</v>
      </c>
      <c r="G1904" t="s">
        <v>166</v>
      </c>
      <c r="H1904">
        <v>1</v>
      </c>
      <c r="I1904">
        <v>18.62</v>
      </c>
      <c r="J1904">
        <v>20.71</v>
      </c>
      <c r="K1904">
        <v>9.3490000000000002</v>
      </c>
      <c r="L1904">
        <v>11.439</v>
      </c>
      <c r="M1904">
        <v>36848</v>
      </c>
      <c r="N1904" t="s">
        <v>167</v>
      </c>
      <c r="P1904">
        <v>2.2869999999999999</v>
      </c>
      <c r="V1904" t="s">
        <v>35</v>
      </c>
      <c r="W1904" s="1">
        <v>39531</v>
      </c>
      <c r="X1904">
        <v>20080324</v>
      </c>
      <c r="Y1904">
        <v>0.99544500000000002</v>
      </c>
      <c r="AB1904">
        <v>-0.67408041060736001</v>
      </c>
      <c r="AI1904" s="2">
        <f t="shared" si="116"/>
        <v>39531</v>
      </c>
      <c r="AJ1904">
        <f t="shared" si="117"/>
        <v>3.9531210500000071</v>
      </c>
      <c r="AK1904">
        <f t="shared" si="118"/>
        <v>3.9531210500000071</v>
      </c>
      <c r="AL1904" s="3">
        <f>Sheet2!$Q$35</f>
        <v>10.235623914817568</v>
      </c>
      <c r="AM1904" s="3">
        <f>Sheet2!$Q$37</f>
        <v>7.8277745832156471</v>
      </c>
      <c r="AN1904" s="3">
        <f>Sheet2!$Q$39</f>
        <v>3.8789864960000009</v>
      </c>
      <c r="AU1904">
        <f t="shared" si="119"/>
        <v>2.8142627537638E-2</v>
      </c>
      <c r="AV1904">
        <f>VLOOKUP(AI1904,Sheet3!C1936:F5227,4,FALSE)</f>
        <v>1110.8733187272387</v>
      </c>
    </row>
    <row r="1905" spans="1:48">
      <c r="A1905">
        <v>24731425</v>
      </c>
      <c r="B1905">
        <v>110</v>
      </c>
      <c r="C1905" t="s">
        <v>164</v>
      </c>
      <c r="D1905">
        <v>0</v>
      </c>
      <c r="E1905" t="s">
        <v>165</v>
      </c>
      <c r="F1905" t="s">
        <v>34</v>
      </c>
      <c r="G1905" t="s">
        <v>166</v>
      </c>
      <c r="H1905">
        <v>1</v>
      </c>
      <c r="I1905">
        <v>18.62</v>
      </c>
      <c r="J1905">
        <v>20.71</v>
      </c>
      <c r="K1905">
        <v>9.3490000000000002</v>
      </c>
      <c r="L1905">
        <v>11.439</v>
      </c>
      <c r="M1905">
        <v>36848</v>
      </c>
      <c r="N1905" t="s">
        <v>167</v>
      </c>
      <c r="P1905">
        <v>2.2869999999999999</v>
      </c>
      <c r="V1905" t="s">
        <v>35</v>
      </c>
      <c r="W1905" s="1">
        <v>39532</v>
      </c>
      <c r="X1905">
        <v>20080325</v>
      </c>
      <c r="Y1905">
        <v>0.99441900000000005</v>
      </c>
      <c r="AB1905">
        <v>-0.61922583404619802</v>
      </c>
      <c r="AI1905" s="2">
        <f t="shared" si="116"/>
        <v>39532</v>
      </c>
      <c r="AJ1905">
        <f t="shared" si="117"/>
        <v>4.0394179099999974</v>
      </c>
      <c r="AK1905">
        <f t="shared" si="118"/>
        <v>4.0394179099999974</v>
      </c>
      <c r="AL1905" s="3">
        <f>Sheet2!$Q$35</f>
        <v>10.235623914817568</v>
      </c>
      <c r="AM1905" s="3">
        <f>Sheet2!$Q$37</f>
        <v>7.8277745832156471</v>
      </c>
      <c r="AN1905" s="3">
        <f>Sheet2!$Q$39</f>
        <v>3.8789864960000009</v>
      </c>
      <c r="AU1905">
        <f t="shared" si="119"/>
        <v>2.8756982716224656E-2</v>
      </c>
      <c r="AV1905">
        <f>VLOOKUP(AI1905,Sheet3!C1937:F5228,4,FALSE)</f>
        <v>1043.5691316870043</v>
      </c>
    </row>
    <row r="1906" spans="1:48">
      <c r="A1906">
        <v>24805902</v>
      </c>
      <c r="B1906">
        <v>110</v>
      </c>
      <c r="C1906" t="s">
        <v>164</v>
      </c>
      <c r="D1906">
        <v>0</v>
      </c>
      <c r="E1906" t="s">
        <v>165</v>
      </c>
      <c r="F1906" t="s">
        <v>34</v>
      </c>
      <c r="G1906" t="s">
        <v>166</v>
      </c>
      <c r="H1906">
        <v>1</v>
      </c>
      <c r="I1906">
        <v>18.62</v>
      </c>
      <c r="J1906">
        <v>20.71</v>
      </c>
      <c r="K1906">
        <v>9.3490000000000002</v>
      </c>
      <c r="L1906">
        <v>11.439</v>
      </c>
      <c r="M1906">
        <v>36848</v>
      </c>
      <c r="N1906" t="s">
        <v>167</v>
      </c>
      <c r="P1906">
        <v>2.2869999999999999</v>
      </c>
      <c r="V1906" t="s">
        <v>35</v>
      </c>
      <c r="W1906" s="1">
        <v>39533</v>
      </c>
      <c r="X1906">
        <v>20080326</v>
      </c>
      <c r="Y1906">
        <v>0.99456800000000001</v>
      </c>
      <c r="AB1906">
        <v>-0.62719204448246602</v>
      </c>
      <c r="AI1906" s="2">
        <f t="shared" si="116"/>
        <v>39533</v>
      </c>
      <c r="AJ1906">
        <f t="shared" si="117"/>
        <v>4.0268855200000075</v>
      </c>
      <c r="AK1906">
        <f t="shared" si="118"/>
        <v>4.0268855200000075</v>
      </c>
      <c r="AL1906" s="3">
        <f>Sheet2!$Q$35</f>
        <v>10.235623914817568</v>
      </c>
      <c r="AM1906" s="3">
        <f>Sheet2!$Q$37</f>
        <v>7.8277745832156471</v>
      </c>
      <c r="AN1906" s="3">
        <f>Sheet2!$Q$39</f>
        <v>3.8789864960000009</v>
      </c>
      <c r="AU1906">
        <f t="shared" si="119"/>
        <v>2.866776349438319E-2</v>
      </c>
      <c r="AV1906">
        <f>VLOOKUP(AI1906,Sheet3!C1938:F5229,4,FALSE)</f>
        <v>855.82587310108693</v>
      </c>
    </row>
    <row r="1907" spans="1:48">
      <c r="A1907">
        <v>24871208</v>
      </c>
      <c r="B1907">
        <v>110</v>
      </c>
      <c r="C1907" t="s">
        <v>164</v>
      </c>
      <c r="D1907">
        <v>0</v>
      </c>
      <c r="E1907" t="s">
        <v>165</v>
      </c>
      <c r="F1907" t="s">
        <v>34</v>
      </c>
      <c r="G1907" t="s">
        <v>166</v>
      </c>
      <c r="H1907">
        <v>1</v>
      </c>
      <c r="I1907">
        <v>18.62</v>
      </c>
      <c r="J1907">
        <v>20.71</v>
      </c>
      <c r="K1907">
        <v>9.3490000000000002</v>
      </c>
      <c r="L1907">
        <v>11.439</v>
      </c>
      <c r="M1907">
        <v>36848</v>
      </c>
      <c r="N1907" t="s">
        <v>167</v>
      </c>
      <c r="P1907">
        <v>2.2869999999999999</v>
      </c>
      <c r="V1907" t="s">
        <v>35</v>
      </c>
      <c r="W1907" s="1">
        <v>39534</v>
      </c>
      <c r="X1907">
        <v>20080327</v>
      </c>
      <c r="Y1907">
        <v>0.99450499999999997</v>
      </c>
      <c r="AB1907">
        <v>-0.62382378100941005</v>
      </c>
      <c r="AI1907" s="2">
        <f t="shared" si="116"/>
        <v>39534</v>
      </c>
      <c r="AJ1907">
        <f t="shared" si="117"/>
        <v>4.0321844500000168</v>
      </c>
      <c r="AK1907">
        <f t="shared" si="118"/>
        <v>4.0321844500000168</v>
      </c>
      <c r="AL1907" s="3">
        <f>Sheet2!$Q$35</f>
        <v>10.235623914817568</v>
      </c>
      <c r="AM1907" s="3">
        <f>Sheet2!$Q$37</f>
        <v>7.8277745832156471</v>
      </c>
      <c r="AN1907" s="3">
        <f>Sheet2!$Q$39</f>
        <v>3.8789864960000009</v>
      </c>
      <c r="AU1907">
        <f t="shared" si="119"/>
        <v>2.8705487057980685E-2</v>
      </c>
      <c r="AV1907">
        <f>VLOOKUP(AI1907,Sheet3!C1939:F5230,4,FALSE)</f>
        <v>678.7095914162594</v>
      </c>
    </row>
    <row r="1908" spans="1:48">
      <c r="A1908">
        <v>24921685</v>
      </c>
      <c r="B1908">
        <v>110</v>
      </c>
      <c r="C1908" t="s">
        <v>164</v>
      </c>
      <c r="D1908">
        <v>0</v>
      </c>
      <c r="E1908" t="s">
        <v>165</v>
      </c>
      <c r="F1908" t="s">
        <v>34</v>
      </c>
      <c r="G1908" t="s">
        <v>166</v>
      </c>
      <c r="H1908">
        <v>1</v>
      </c>
      <c r="I1908">
        <v>18.62</v>
      </c>
      <c r="J1908">
        <v>20.71</v>
      </c>
      <c r="K1908">
        <v>9.3490000000000002</v>
      </c>
      <c r="L1908">
        <v>11.439</v>
      </c>
      <c r="M1908">
        <v>36848</v>
      </c>
      <c r="N1908" t="s">
        <v>167</v>
      </c>
      <c r="P1908">
        <v>2.2869999999999999</v>
      </c>
      <c r="V1908" t="s">
        <v>35</v>
      </c>
      <c r="W1908" s="1">
        <v>39535</v>
      </c>
      <c r="X1908">
        <v>20080328</v>
      </c>
      <c r="Y1908">
        <v>0.99530600000000002</v>
      </c>
      <c r="AB1908">
        <v>-0.666648845166813</v>
      </c>
      <c r="AI1908" s="2">
        <f t="shared" si="116"/>
        <v>39535</v>
      </c>
      <c r="AJ1908">
        <f t="shared" si="117"/>
        <v>3.9648123400000088</v>
      </c>
      <c r="AK1908">
        <f t="shared" si="118"/>
        <v>3.9648123400000088</v>
      </c>
      <c r="AL1908" s="3">
        <f>Sheet2!$Q$35</f>
        <v>10.235623914817568</v>
      </c>
      <c r="AM1908" s="3">
        <f>Sheet2!$Q$37</f>
        <v>7.8277745832156471</v>
      </c>
      <c r="AN1908" s="3">
        <f>Sheet2!$Q$39</f>
        <v>3.8789864960000009</v>
      </c>
      <c r="AU1908">
        <f t="shared" si="119"/>
        <v>2.822585889224187E-2</v>
      </c>
      <c r="AV1908">
        <f>VLOOKUP(AI1908,Sheet3!C1940:F5231,4,FALSE)</f>
        <v>584.48372955993113</v>
      </c>
    </row>
    <row r="1909" spans="1:48">
      <c r="A1909">
        <v>24991393</v>
      </c>
      <c r="B1909">
        <v>110</v>
      </c>
      <c r="C1909" t="s">
        <v>164</v>
      </c>
      <c r="D1909">
        <v>0</v>
      </c>
      <c r="E1909" t="s">
        <v>165</v>
      </c>
      <c r="F1909" t="s">
        <v>34</v>
      </c>
      <c r="G1909" t="s">
        <v>166</v>
      </c>
      <c r="H1909">
        <v>1</v>
      </c>
      <c r="I1909">
        <v>18.62</v>
      </c>
      <c r="J1909">
        <v>20.71</v>
      </c>
      <c r="K1909">
        <v>9.3490000000000002</v>
      </c>
      <c r="L1909">
        <v>11.439</v>
      </c>
      <c r="M1909">
        <v>36848</v>
      </c>
      <c r="N1909" t="s">
        <v>167</v>
      </c>
      <c r="P1909">
        <v>2.2869999999999999</v>
      </c>
      <c r="V1909" t="s">
        <v>35</v>
      </c>
      <c r="W1909" s="1">
        <v>39536</v>
      </c>
      <c r="X1909">
        <v>20080329</v>
      </c>
      <c r="Y1909">
        <v>0.99476100000000001</v>
      </c>
      <c r="AB1909">
        <v>-0.63751069289991702</v>
      </c>
      <c r="AI1909" s="2">
        <f t="shared" si="116"/>
        <v>39536</v>
      </c>
      <c r="AJ1909">
        <f t="shared" si="117"/>
        <v>4.0106522900000101</v>
      </c>
      <c r="AK1909">
        <f t="shared" si="118"/>
        <v>4.0106522900000101</v>
      </c>
      <c r="AL1909" s="3">
        <f>Sheet2!$Q$35</f>
        <v>10.235623914817568</v>
      </c>
      <c r="AM1909" s="3">
        <f>Sheet2!$Q$37</f>
        <v>7.8277745832156471</v>
      </c>
      <c r="AN1909" s="3">
        <f>Sheet2!$Q$39</f>
        <v>3.8789864960000009</v>
      </c>
      <c r="AU1909">
        <f t="shared" si="119"/>
        <v>2.8552197656695841E-2</v>
      </c>
      <c r="AV1909">
        <f>VLOOKUP(AI1909,Sheet3!C1941:F5232,4,FALSE)</f>
        <v>539.8504265753545</v>
      </c>
    </row>
    <row r="1910" spans="1:48">
      <c r="A1910">
        <v>25051278</v>
      </c>
      <c r="B1910">
        <v>110</v>
      </c>
      <c r="C1910" t="s">
        <v>164</v>
      </c>
      <c r="D1910">
        <v>0</v>
      </c>
      <c r="E1910" t="s">
        <v>165</v>
      </c>
      <c r="F1910" t="s">
        <v>34</v>
      </c>
      <c r="G1910" t="s">
        <v>166</v>
      </c>
      <c r="H1910">
        <v>1</v>
      </c>
      <c r="I1910">
        <v>18.62</v>
      </c>
      <c r="J1910">
        <v>20.71</v>
      </c>
      <c r="K1910">
        <v>9.3490000000000002</v>
      </c>
      <c r="L1910">
        <v>11.439</v>
      </c>
      <c r="M1910">
        <v>36848</v>
      </c>
      <c r="N1910" t="s">
        <v>167</v>
      </c>
      <c r="P1910">
        <v>2.2869999999999999</v>
      </c>
      <c r="V1910" t="s">
        <v>35</v>
      </c>
      <c r="W1910" s="1">
        <v>39537</v>
      </c>
      <c r="X1910">
        <v>20080330</v>
      </c>
      <c r="Y1910">
        <v>0.99523399999999995</v>
      </c>
      <c r="AB1910">
        <v>-0.66279940119760405</v>
      </c>
      <c r="AI1910" s="2">
        <f t="shared" si="116"/>
        <v>39537</v>
      </c>
      <c r="AJ1910">
        <f t="shared" si="117"/>
        <v>3.9708682600000174</v>
      </c>
      <c r="AK1910">
        <f t="shared" si="118"/>
        <v>3.9708682600000174</v>
      </c>
      <c r="AL1910" s="3">
        <f>Sheet2!$Q$35</f>
        <v>10.235623914817568</v>
      </c>
      <c r="AM1910" s="3">
        <f>Sheet2!$Q$37</f>
        <v>7.8277745832156471</v>
      </c>
      <c r="AN1910" s="3">
        <f>Sheet2!$Q$39</f>
        <v>3.8789864960000009</v>
      </c>
      <c r="AU1910">
        <f t="shared" si="119"/>
        <v>2.8268971536353278E-2</v>
      </c>
      <c r="AV1910">
        <f>VLOOKUP(AI1910,Sheet3!C1942:F5233,4,FALSE)</f>
        <v>566.06363626470898</v>
      </c>
    </row>
    <row r="1911" spans="1:48">
      <c r="A1911">
        <v>25109913</v>
      </c>
      <c r="B1911">
        <v>110</v>
      </c>
      <c r="C1911" t="s">
        <v>164</v>
      </c>
      <c r="D1911">
        <v>0</v>
      </c>
      <c r="E1911" t="s">
        <v>165</v>
      </c>
      <c r="F1911" t="s">
        <v>34</v>
      </c>
      <c r="G1911" t="s">
        <v>166</v>
      </c>
      <c r="H1911">
        <v>1</v>
      </c>
      <c r="I1911">
        <v>18.62</v>
      </c>
      <c r="J1911">
        <v>20.71</v>
      </c>
      <c r="K1911">
        <v>9.3490000000000002</v>
      </c>
      <c r="L1911">
        <v>11.439</v>
      </c>
      <c r="M1911">
        <v>36848</v>
      </c>
      <c r="N1911" t="s">
        <v>167</v>
      </c>
      <c r="P1911">
        <v>2.2869999999999999</v>
      </c>
      <c r="V1911" t="s">
        <v>35</v>
      </c>
      <c r="W1911" s="1">
        <v>39538</v>
      </c>
      <c r="X1911">
        <v>20080331</v>
      </c>
      <c r="Y1911">
        <v>0.99506499999999998</v>
      </c>
      <c r="AB1911">
        <v>-0.65376390076988999</v>
      </c>
      <c r="AI1911" s="2">
        <f t="shared" si="116"/>
        <v>39538</v>
      </c>
      <c r="AJ1911">
        <f t="shared" si="117"/>
        <v>3.9850828500000119</v>
      </c>
      <c r="AK1911">
        <f t="shared" si="118"/>
        <v>3.9850828500000119</v>
      </c>
      <c r="AL1911" s="3">
        <f>Sheet2!$Q$35</f>
        <v>10.235623914817568</v>
      </c>
      <c r="AM1911" s="3">
        <f>Sheet2!$Q$37</f>
        <v>7.8277745832156471</v>
      </c>
      <c r="AN1911" s="3">
        <f>Sheet2!$Q$39</f>
        <v>3.8789864960000009</v>
      </c>
      <c r="AU1911">
        <f t="shared" si="119"/>
        <v>2.8370166492670153E-2</v>
      </c>
      <c r="AV1911">
        <f>VLOOKUP(AI1911,Sheet3!C1943:F5234,4,FALSE)</f>
        <v>592.27684595406345</v>
      </c>
    </row>
    <row r="1912" spans="1:48">
      <c r="A1912">
        <v>25171797</v>
      </c>
      <c r="B1912">
        <v>110</v>
      </c>
      <c r="C1912" t="s">
        <v>164</v>
      </c>
      <c r="D1912">
        <v>0</v>
      </c>
      <c r="E1912" t="s">
        <v>165</v>
      </c>
      <c r="F1912" t="s">
        <v>34</v>
      </c>
      <c r="G1912" t="s">
        <v>166</v>
      </c>
      <c r="H1912">
        <v>1</v>
      </c>
      <c r="I1912">
        <v>18.62</v>
      </c>
      <c r="J1912">
        <v>20.71</v>
      </c>
      <c r="K1912">
        <v>9.3490000000000002</v>
      </c>
      <c r="L1912">
        <v>11.439</v>
      </c>
      <c r="M1912">
        <v>36848</v>
      </c>
      <c r="N1912" t="s">
        <v>167</v>
      </c>
      <c r="P1912">
        <v>2.2869999999999999</v>
      </c>
      <c r="V1912" t="s">
        <v>35</v>
      </c>
      <c r="W1912" s="1">
        <v>39539</v>
      </c>
      <c r="X1912">
        <v>20080401</v>
      </c>
      <c r="Y1912">
        <v>0.99299199999999999</v>
      </c>
      <c r="AB1912">
        <v>-0.54293199315654495</v>
      </c>
      <c r="AI1912" s="2">
        <f t="shared" si="116"/>
        <v>39539</v>
      </c>
      <c r="AJ1912">
        <f t="shared" si="117"/>
        <v>4.1594428800000145</v>
      </c>
      <c r="AK1912">
        <f t="shared" si="118"/>
        <v>4.1594428800000145</v>
      </c>
      <c r="AL1912" s="3">
        <f>Sheet2!$Q$35</f>
        <v>10.235623914817568</v>
      </c>
      <c r="AM1912" s="3">
        <f>Sheet2!$Q$37</f>
        <v>7.8277745832156471</v>
      </c>
      <c r="AN1912" s="3">
        <f>Sheet2!$Q$39</f>
        <v>3.8789864960000009</v>
      </c>
      <c r="AU1912">
        <f t="shared" si="119"/>
        <v>2.9611451371042763E-2</v>
      </c>
      <c r="AV1912">
        <f>VLOOKUP(AI1912,Sheet3!C1944:F5235,4,FALSE)</f>
        <v>583.77526443319175</v>
      </c>
    </row>
    <row r="1913" spans="1:48">
      <c r="A1913">
        <v>68022195</v>
      </c>
      <c r="B1913">
        <v>110</v>
      </c>
      <c r="C1913" t="s">
        <v>164</v>
      </c>
      <c r="D1913">
        <v>0</v>
      </c>
      <c r="E1913" t="s">
        <v>165</v>
      </c>
      <c r="F1913" t="s">
        <v>34</v>
      </c>
      <c r="G1913" t="s">
        <v>166</v>
      </c>
      <c r="H1913">
        <v>1</v>
      </c>
      <c r="I1913">
        <v>18.62</v>
      </c>
      <c r="J1913">
        <v>20.71</v>
      </c>
      <c r="K1913">
        <v>9.3490000000000002</v>
      </c>
      <c r="L1913">
        <v>11.439</v>
      </c>
      <c r="M1913">
        <v>36848</v>
      </c>
      <c r="N1913" t="s">
        <v>167</v>
      </c>
      <c r="P1913">
        <v>2.2869999999999999</v>
      </c>
      <c r="V1913" t="s">
        <v>35</v>
      </c>
      <c r="W1913" s="1">
        <v>39540</v>
      </c>
      <c r="X1913">
        <v>20080402</v>
      </c>
      <c r="Y1913">
        <v>0.99557499999999999</v>
      </c>
      <c r="AB1913">
        <v>-0.68103079555175505</v>
      </c>
      <c r="AI1913" s="2">
        <f t="shared" si="116"/>
        <v>39540</v>
      </c>
      <c r="AJ1913">
        <f t="shared" si="117"/>
        <v>3.9421867500000047</v>
      </c>
      <c r="AK1913">
        <f t="shared" si="118"/>
        <v>3.9421867500000047</v>
      </c>
      <c r="AL1913" s="3">
        <f>Sheet2!$Q$35</f>
        <v>10.235623914817568</v>
      </c>
      <c r="AM1913" s="3">
        <f>Sheet2!$Q$37</f>
        <v>7.8277745832156471</v>
      </c>
      <c r="AN1913" s="3">
        <f>Sheet2!$Q$39</f>
        <v>3.8789864960000009</v>
      </c>
      <c r="AU1913">
        <f t="shared" si="119"/>
        <v>2.806478526354805E-2</v>
      </c>
      <c r="AV1913">
        <f>VLOOKUP(AI1913,Sheet3!C1945:F5236,4,FALSE)</f>
        <v>576.69061316579871</v>
      </c>
    </row>
    <row r="1914" spans="1:48">
      <c r="A1914">
        <v>68078127</v>
      </c>
      <c r="B1914">
        <v>110</v>
      </c>
      <c r="C1914" t="s">
        <v>164</v>
      </c>
      <c r="D1914">
        <v>0</v>
      </c>
      <c r="E1914" t="s">
        <v>165</v>
      </c>
      <c r="F1914" t="s">
        <v>34</v>
      </c>
      <c r="G1914" t="s">
        <v>166</v>
      </c>
      <c r="H1914">
        <v>1</v>
      </c>
      <c r="I1914">
        <v>18.62</v>
      </c>
      <c r="J1914">
        <v>20.71</v>
      </c>
      <c r="K1914">
        <v>9.3490000000000002</v>
      </c>
      <c r="L1914">
        <v>11.439</v>
      </c>
      <c r="M1914">
        <v>36848</v>
      </c>
      <c r="N1914" t="s">
        <v>167</v>
      </c>
      <c r="P1914">
        <v>2.2869999999999999</v>
      </c>
      <c r="V1914" t="s">
        <v>35</v>
      </c>
      <c r="W1914" s="1">
        <v>39541</v>
      </c>
      <c r="X1914">
        <v>20080403</v>
      </c>
      <c r="Y1914">
        <v>0.99557499999999999</v>
      </c>
      <c r="AB1914">
        <v>-0.68103079555175505</v>
      </c>
      <c r="AI1914" s="2">
        <f t="shared" si="116"/>
        <v>39541</v>
      </c>
      <c r="AJ1914">
        <f t="shared" si="117"/>
        <v>3.9421867500000047</v>
      </c>
      <c r="AK1914">
        <f t="shared" si="118"/>
        <v>3.9421867500000047</v>
      </c>
      <c r="AL1914" s="3">
        <f>Sheet2!$Q$35</f>
        <v>10.235623914817568</v>
      </c>
      <c r="AM1914" s="3">
        <f>Sheet2!$Q$37</f>
        <v>7.8277745832156471</v>
      </c>
      <c r="AN1914" s="3">
        <f>Sheet2!$Q$39</f>
        <v>3.8789864960000009</v>
      </c>
      <c r="AU1914">
        <f t="shared" si="119"/>
        <v>2.806478526354805E-2</v>
      </c>
      <c r="AV1914">
        <f>VLOOKUP(AI1914,Sheet3!C1946:F5237,4,FALSE)</f>
        <v>571.73135727862348</v>
      </c>
    </row>
    <row r="1915" spans="1:48">
      <c r="A1915">
        <v>68117557</v>
      </c>
      <c r="B1915">
        <v>110</v>
      </c>
      <c r="C1915" t="s">
        <v>164</v>
      </c>
      <c r="D1915">
        <v>0</v>
      </c>
      <c r="E1915" t="s">
        <v>165</v>
      </c>
      <c r="F1915" t="s">
        <v>34</v>
      </c>
      <c r="G1915" t="s">
        <v>166</v>
      </c>
      <c r="H1915">
        <v>1</v>
      </c>
      <c r="I1915">
        <v>18.62</v>
      </c>
      <c r="J1915">
        <v>20.71</v>
      </c>
      <c r="K1915">
        <v>9.3490000000000002</v>
      </c>
      <c r="L1915">
        <v>11.439</v>
      </c>
      <c r="M1915">
        <v>36848</v>
      </c>
      <c r="N1915" t="s">
        <v>167</v>
      </c>
      <c r="P1915">
        <v>2.2869999999999999</v>
      </c>
      <c r="V1915" t="s">
        <v>35</v>
      </c>
      <c r="W1915" s="1">
        <v>39542</v>
      </c>
      <c r="X1915">
        <v>20080404</v>
      </c>
      <c r="Y1915">
        <v>0.99564200000000003</v>
      </c>
      <c r="AB1915">
        <v>-0.68461291702310001</v>
      </c>
      <c r="AI1915" s="2">
        <f t="shared" si="116"/>
        <v>39542</v>
      </c>
      <c r="AJ1915">
        <f t="shared" si="117"/>
        <v>3.9365513800000116</v>
      </c>
      <c r="AK1915">
        <f t="shared" si="118"/>
        <v>3.9365513800000116</v>
      </c>
      <c r="AL1915" s="3">
        <f>Sheet2!$Q$35</f>
        <v>10.235623914817568</v>
      </c>
      <c r="AM1915" s="3">
        <f>Sheet2!$Q$37</f>
        <v>7.8277745832156471</v>
      </c>
      <c r="AN1915" s="3">
        <f>Sheet2!$Q$39</f>
        <v>3.8789864960000009</v>
      </c>
      <c r="AU1915">
        <f t="shared" si="119"/>
        <v>2.8024666553055591E-2</v>
      </c>
      <c r="AV1915">
        <f>VLOOKUP(AI1915,Sheet3!C1947:F5238,4,FALSE)</f>
        <v>575.98214803905933</v>
      </c>
    </row>
    <row r="1916" spans="1:48">
      <c r="A1916">
        <v>68154709</v>
      </c>
      <c r="B1916">
        <v>110</v>
      </c>
      <c r="C1916" t="s">
        <v>164</v>
      </c>
      <c r="D1916">
        <v>0</v>
      </c>
      <c r="E1916" t="s">
        <v>165</v>
      </c>
      <c r="F1916" t="s">
        <v>34</v>
      </c>
      <c r="G1916" t="s">
        <v>166</v>
      </c>
      <c r="H1916">
        <v>1</v>
      </c>
      <c r="I1916">
        <v>18.62</v>
      </c>
      <c r="J1916">
        <v>20.71</v>
      </c>
      <c r="K1916">
        <v>9.3490000000000002</v>
      </c>
      <c r="L1916">
        <v>11.439</v>
      </c>
      <c r="M1916">
        <v>36848</v>
      </c>
      <c r="N1916" t="s">
        <v>167</v>
      </c>
      <c r="P1916">
        <v>2.2869999999999999</v>
      </c>
      <c r="V1916" t="s">
        <v>35</v>
      </c>
      <c r="W1916" s="1">
        <v>39543</v>
      </c>
      <c r="X1916">
        <v>20080405</v>
      </c>
      <c r="Y1916">
        <v>0.99700999999999995</v>
      </c>
      <c r="AB1916">
        <v>-0.757752352437981</v>
      </c>
      <c r="AI1916" s="2">
        <f t="shared" si="116"/>
        <v>39543</v>
      </c>
      <c r="AJ1916">
        <f t="shared" si="117"/>
        <v>3.8214889000000056</v>
      </c>
      <c r="AK1916">
        <f t="shared" si="118"/>
        <v>3.8214889000000056</v>
      </c>
      <c r="AL1916" s="3">
        <f>Sheet2!$Q$35</f>
        <v>10.235623914817568</v>
      </c>
      <c r="AM1916" s="3">
        <f>Sheet2!$Q$37</f>
        <v>7.8277745832156471</v>
      </c>
      <c r="AN1916" s="3">
        <f>Sheet2!$Q$39</f>
        <v>3.8789864960000009</v>
      </c>
      <c r="AU1916">
        <f t="shared" si="119"/>
        <v>2.7205526314939919E-2</v>
      </c>
      <c r="AV1916">
        <f>VLOOKUP(AI1916,Sheet3!C1948:F5239,4,FALSE)</f>
        <v>578.10754341927725</v>
      </c>
    </row>
    <row r="1917" spans="1:48">
      <c r="A1917">
        <v>68210010</v>
      </c>
      <c r="B1917">
        <v>110</v>
      </c>
      <c r="C1917" t="s">
        <v>164</v>
      </c>
      <c r="D1917">
        <v>0</v>
      </c>
      <c r="E1917" t="s">
        <v>165</v>
      </c>
      <c r="F1917" t="s">
        <v>34</v>
      </c>
      <c r="G1917" t="s">
        <v>166</v>
      </c>
      <c r="H1917">
        <v>1</v>
      </c>
      <c r="I1917">
        <v>18.62</v>
      </c>
      <c r="J1917">
        <v>20.71</v>
      </c>
      <c r="K1917">
        <v>9.3490000000000002</v>
      </c>
      <c r="L1917">
        <v>11.439</v>
      </c>
      <c r="M1917">
        <v>36848</v>
      </c>
      <c r="N1917" t="s">
        <v>167</v>
      </c>
      <c r="P1917">
        <v>2.2869999999999999</v>
      </c>
      <c r="V1917" t="s">
        <v>35</v>
      </c>
      <c r="W1917" s="1">
        <v>39544</v>
      </c>
      <c r="X1917">
        <v>20080406</v>
      </c>
      <c r="Y1917">
        <v>0.99570999999999998</v>
      </c>
      <c r="AB1917">
        <v>-0.68824850299401297</v>
      </c>
      <c r="AI1917" s="2">
        <f t="shared" si="116"/>
        <v>39544</v>
      </c>
      <c r="AJ1917">
        <f t="shared" si="117"/>
        <v>3.9308319000000154</v>
      </c>
      <c r="AK1917">
        <f t="shared" si="118"/>
        <v>3.9308319000000154</v>
      </c>
      <c r="AL1917" s="3">
        <f>Sheet2!$Q$35</f>
        <v>10.235623914817568</v>
      </c>
      <c r="AM1917" s="3">
        <f>Sheet2!$Q$37</f>
        <v>7.8277745832156471</v>
      </c>
      <c r="AN1917" s="3">
        <f>Sheet2!$Q$39</f>
        <v>3.8789864960000009</v>
      </c>
      <c r="AU1917">
        <f t="shared" si="119"/>
        <v>2.7983949055839348E-2</v>
      </c>
      <c r="AV1917">
        <f>VLOOKUP(AI1917,Sheet3!C1949:F5240,4,FALSE)</f>
        <v>555.43665936361936</v>
      </c>
    </row>
    <row r="1918" spans="1:48">
      <c r="A1918">
        <v>68261247</v>
      </c>
      <c r="B1918">
        <v>110</v>
      </c>
      <c r="C1918" t="s">
        <v>164</v>
      </c>
      <c r="D1918">
        <v>0</v>
      </c>
      <c r="E1918" t="s">
        <v>165</v>
      </c>
      <c r="F1918" t="s">
        <v>34</v>
      </c>
      <c r="G1918" t="s">
        <v>166</v>
      </c>
      <c r="H1918">
        <v>1</v>
      </c>
      <c r="I1918">
        <v>18.62</v>
      </c>
      <c r="J1918">
        <v>20.71</v>
      </c>
      <c r="K1918">
        <v>9.3490000000000002</v>
      </c>
      <c r="L1918">
        <v>11.439</v>
      </c>
      <c r="M1918">
        <v>36848</v>
      </c>
      <c r="N1918" t="s">
        <v>167</v>
      </c>
      <c r="P1918">
        <v>2.2869999999999999</v>
      </c>
      <c r="V1918" t="s">
        <v>35</v>
      </c>
      <c r="W1918" s="1">
        <v>39545</v>
      </c>
      <c r="X1918">
        <v>20080407</v>
      </c>
      <c r="Y1918">
        <v>0.99497199999999997</v>
      </c>
      <c r="AB1918">
        <v>-0.64879170230966698</v>
      </c>
      <c r="AI1918" s="2">
        <f t="shared" si="116"/>
        <v>39545</v>
      </c>
      <c r="AJ1918">
        <f t="shared" si="117"/>
        <v>3.9929050800000141</v>
      </c>
      <c r="AK1918">
        <f t="shared" si="118"/>
        <v>3.9929050800000141</v>
      </c>
      <c r="AL1918" s="3">
        <f>Sheet2!$Q$35</f>
        <v>10.235623914817568</v>
      </c>
      <c r="AM1918" s="3">
        <f>Sheet2!$Q$37</f>
        <v>7.8277745832156471</v>
      </c>
      <c r="AN1918" s="3">
        <f>Sheet2!$Q$39</f>
        <v>3.8789864960000009</v>
      </c>
      <c r="AU1918">
        <f t="shared" si="119"/>
        <v>2.842585365798066E-2</v>
      </c>
      <c r="AV1918">
        <f>VLOOKUP(AI1918,Sheet3!C1950:F5241,4,FALSE)</f>
        <v>505.13563536512834</v>
      </c>
    </row>
    <row r="1919" spans="1:48">
      <c r="A1919">
        <v>68304897</v>
      </c>
      <c r="B1919">
        <v>110</v>
      </c>
      <c r="C1919" t="s">
        <v>164</v>
      </c>
      <c r="D1919">
        <v>0</v>
      </c>
      <c r="E1919" t="s">
        <v>165</v>
      </c>
      <c r="F1919" t="s">
        <v>34</v>
      </c>
      <c r="G1919" t="s">
        <v>166</v>
      </c>
      <c r="H1919">
        <v>1</v>
      </c>
      <c r="I1919">
        <v>18.62</v>
      </c>
      <c r="J1919">
        <v>20.71</v>
      </c>
      <c r="K1919">
        <v>9.3490000000000002</v>
      </c>
      <c r="L1919">
        <v>11.439</v>
      </c>
      <c r="M1919">
        <v>36848</v>
      </c>
      <c r="N1919" t="s">
        <v>167</v>
      </c>
      <c r="P1919">
        <v>2.2869999999999999</v>
      </c>
      <c r="V1919" t="s">
        <v>35</v>
      </c>
      <c r="W1919" s="1">
        <v>39546</v>
      </c>
      <c r="X1919">
        <v>20080408</v>
      </c>
      <c r="Y1919">
        <v>0.99300100000000002</v>
      </c>
      <c r="AB1919">
        <v>-0.54341317365269803</v>
      </c>
      <c r="AI1919" s="2">
        <f t="shared" si="116"/>
        <v>39546</v>
      </c>
      <c r="AJ1919">
        <f t="shared" si="117"/>
        <v>4.158685890000001</v>
      </c>
      <c r="AK1919">
        <f t="shared" si="118"/>
        <v>4.158685890000001</v>
      </c>
      <c r="AL1919" s="3">
        <f>Sheet2!$Q$35</f>
        <v>10.235623914817568</v>
      </c>
      <c r="AM1919" s="3">
        <f>Sheet2!$Q$37</f>
        <v>7.8277745832156471</v>
      </c>
      <c r="AN1919" s="3">
        <f>Sheet2!$Q$39</f>
        <v>3.8789864960000009</v>
      </c>
      <c r="AU1919">
        <f t="shared" si="119"/>
        <v>2.9606062290528753E-2</v>
      </c>
      <c r="AV1919">
        <f>VLOOKUP(AI1919,Sheet3!C1951:F5242,4,FALSE)</f>
        <v>430.74679705750071</v>
      </c>
    </row>
    <row r="1920" spans="1:48">
      <c r="A1920">
        <v>68341180</v>
      </c>
      <c r="B1920">
        <v>110</v>
      </c>
      <c r="C1920" t="s">
        <v>164</v>
      </c>
      <c r="D1920">
        <v>0</v>
      </c>
      <c r="E1920" t="s">
        <v>165</v>
      </c>
      <c r="F1920" t="s">
        <v>34</v>
      </c>
      <c r="G1920" t="s">
        <v>166</v>
      </c>
      <c r="H1920">
        <v>1</v>
      </c>
      <c r="I1920">
        <v>18.62</v>
      </c>
      <c r="J1920">
        <v>20.71</v>
      </c>
      <c r="K1920">
        <v>9.3490000000000002</v>
      </c>
      <c r="L1920">
        <v>11.439</v>
      </c>
      <c r="M1920">
        <v>36848</v>
      </c>
      <c r="N1920" t="s">
        <v>167</v>
      </c>
      <c r="P1920">
        <v>2.2869999999999999</v>
      </c>
      <c r="V1920" t="s">
        <v>35</v>
      </c>
      <c r="W1920" s="1">
        <v>39547</v>
      </c>
      <c r="X1920">
        <v>20080409</v>
      </c>
      <c r="Y1920">
        <v>0.99469099999999999</v>
      </c>
      <c r="AB1920">
        <v>-0.63376817792985596</v>
      </c>
      <c r="AI1920" s="2">
        <f t="shared" si="116"/>
        <v>39547</v>
      </c>
      <c r="AJ1920">
        <f t="shared" si="117"/>
        <v>4.0165399900000125</v>
      </c>
      <c r="AK1920">
        <f t="shared" si="118"/>
        <v>4.0165399900000125</v>
      </c>
      <c r="AL1920" s="3">
        <f>Sheet2!$Q$35</f>
        <v>10.235623914817568</v>
      </c>
      <c r="AM1920" s="3">
        <f>Sheet2!$Q$37</f>
        <v>7.8277745832156471</v>
      </c>
      <c r="AN1920" s="3">
        <f>Sheet2!$Q$39</f>
        <v>3.8789864960000009</v>
      </c>
      <c r="AU1920">
        <f t="shared" si="119"/>
        <v>2.859411272735967E-2</v>
      </c>
      <c r="AV1920">
        <f>VLOOKUP(AI1920,Sheet3!C1952:F5243,4,FALSE)</f>
        <v>350.1234656345672</v>
      </c>
    </row>
    <row r="1921" spans="1:48">
      <c r="A1921">
        <v>68457479</v>
      </c>
      <c r="B1921">
        <v>110</v>
      </c>
      <c r="C1921" t="s">
        <v>164</v>
      </c>
      <c r="D1921">
        <v>0</v>
      </c>
      <c r="E1921" t="s">
        <v>165</v>
      </c>
      <c r="F1921" t="s">
        <v>34</v>
      </c>
      <c r="G1921" t="s">
        <v>166</v>
      </c>
      <c r="H1921">
        <v>1</v>
      </c>
      <c r="I1921">
        <v>18.62</v>
      </c>
      <c r="J1921">
        <v>20.71</v>
      </c>
      <c r="K1921">
        <v>9.3490000000000002</v>
      </c>
      <c r="L1921">
        <v>11.439</v>
      </c>
      <c r="M1921">
        <v>36848</v>
      </c>
      <c r="N1921" t="s">
        <v>167</v>
      </c>
      <c r="P1921">
        <v>2.2869999999999999</v>
      </c>
      <c r="V1921" t="s">
        <v>35</v>
      </c>
      <c r="W1921" s="1">
        <v>39548</v>
      </c>
      <c r="X1921">
        <v>20080410</v>
      </c>
      <c r="Y1921">
        <v>0.99469099999999999</v>
      </c>
      <c r="AB1921">
        <v>-0.63376817792985596</v>
      </c>
      <c r="AI1921" s="2">
        <f t="shared" si="116"/>
        <v>39548</v>
      </c>
      <c r="AJ1921">
        <f t="shared" si="117"/>
        <v>4.0165399900000125</v>
      </c>
      <c r="AK1921">
        <f t="shared" si="118"/>
        <v>4.0165399900000125</v>
      </c>
      <c r="AL1921" s="3">
        <f>Sheet2!$Q$35</f>
        <v>10.235623914817568</v>
      </c>
      <c r="AM1921" s="3">
        <f>Sheet2!$Q$37</f>
        <v>7.8277745832156471</v>
      </c>
      <c r="AN1921" s="3">
        <f>Sheet2!$Q$39</f>
        <v>3.8789864960000009</v>
      </c>
      <c r="AU1921">
        <f t="shared" si="119"/>
        <v>2.859411272735967E-2</v>
      </c>
      <c r="AV1921">
        <f>VLOOKUP(AI1921,Sheet3!C1953:F5244,4,FALSE)</f>
        <v>291.25001360253049</v>
      </c>
    </row>
    <row r="1922" spans="1:48">
      <c r="A1922">
        <v>68501985</v>
      </c>
      <c r="B1922">
        <v>110</v>
      </c>
      <c r="C1922" t="s">
        <v>164</v>
      </c>
      <c r="D1922">
        <v>0</v>
      </c>
      <c r="E1922" t="s">
        <v>165</v>
      </c>
      <c r="F1922" t="s">
        <v>34</v>
      </c>
      <c r="G1922" t="s">
        <v>166</v>
      </c>
      <c r="H1922">
        <v>1</v>
      </c>
      <c r="I1922">
        <v>18.62</v>
      </c>
      <c r="J1922">
        <v>20.71</v>
      </c>
      <c r="K1922">
        <v>9.3490000000000002</v>
      </c>
      <c r="L1922">
        <v>11.439</v>
      </c>
      <c r="M1922">
        <v>36848</v>
      </c>
      <c r="N1922" t="s">
        <v>167</v>
      </c>
      <c r="P1922">
        <v>2.2869999999999999</v>
      </c>
      <c r="V1922" t="s">
        <v>35</v>
      </c>
      <c r="W1922" s="1">
        <v>39549</v>
      </c>
      <c r="X1922">
        <v>20080411</v>
      </c>
      <c r="Y1922">
        <v>0.99511400000000005</v>
      </c>
      <c r="AB1922">
        <v>-0.65638366124893599</v>
      </c>
      <c r="AI1922" s="2">
        <f t="shared" si="116"/>
        <v>39549</v>
      </c>
      <c r="AJ1922">
        <f t="shared" si="117"/>
        <v>3.9809614600000032</v>
      </c>
      <c r="AK1922">
        <f t="shared" si="118"/>
        <v>3.9809614600000032</v>
      </c>
      <c r="AL1922" s="3">
        <f>Sheet2!$Q$35</f>
        <v>10.235623914817568</v>
      </c>
      <c r="AM1922" s="3">
        <f>Sheet2!$Q$37</f>
        <v>7.8277745832156471</v>
      </c>
      <c r="AN1922" s="3">
        <f>Sheet2!$Q$39</f>
        <v>3.8789864960000009</v>
      </c>
      <c r="AU1922">
        <f t="shared" si="119"/>
        <v>2.8340825943205427E-2</v>
      </c>
      <c r="AV1922">
        <f>VLOOKUP(AI1922,Sheet3!C1954:F5245,4,FALSE)</f>
        <v>277.08071106774429</v>
      </c>
    </row>
    <row r="1923" spans="1:48">
      <c r="A1923">
        <v>68554510</v>
      </c>
      <c r="B1923">
        <v>110</v>
      </c>
      <c r="C1923" t="s">
        <v>164</v>
      </c>
      <c r="D1923">
        <v>0</v>
      </c>
      <c r="E1923" t="s">
        <v>165</v>
      </c>
      <c r="F1923" t="s">
        <v>34</v>
      </c>
      <c r="G1923" t="s">
        <v>166</v>
      </c>
      <c r="H1923">
        <v>1</v>
      </c>
      <c r="I1923">
        <v>18.62</v>
      </c>
      <c r="J1923">
        <v>20.71</v>
      </c>
      <c r="K1923">
        <v>9.3490000000000002</v>
      </c>
      <c r="L1923">
        <v>11.439</v>
      </c>
      <c r="M1923">
        <v>36848</v>
      </c>
      <c r="N1923" t="s">
        <v>167</v>
      </c>
      <c r="P1923">
        <v>2.2869999999999999</v>
      </c>
      <c r="V1923" t="s">
        <v>35</v>
      </c>
      <c r="W1923" s="1">
        <v>39550</v>
      </c>
      <c r="X1923">
        <v>20080412</v>
      </c>
      <c r="Y1923">
        <v>0.99618700000000004</v>
      </c>
      <c r="AB1923">
        <v>-0.71375106928999599</v>
      </c>
      <c r="AI1923" s="2">
        <f t="shared" ref="AI1923:AI1986" si="120">W1923</f>
        <v>39550</v>
      </c>
      <c r="AJ1923">
        <f t="shared" ref="AJ1923:AJ1986" si="121">$AQ$2*(Y1923^2)+($AR$2*Y1923)+$AS$2</f>
        <v>3.8907114300000103</v>
      </c>
      <c r="AK1923">
        <f t="shared" ref="AK1923:AK1986" si="122">IF(AJ1923&gt;0,AJ1923,0)</f>
        <v>3.8907114300000103</v>
      </c>
      <c r="AL1923" s="3">
        <f>Sheet2!$Q$35</f>
        <v>10.235623914817568</v>
      </c>
      <c r="AM1923" s="3">
        <f>Sheet2!$Q$37</f>
        <v>7.8277745832156471</v>
      </c>
      <c r="AN1923" s="3">
        <f>Sheet2!$Q$39</f>
        <v>3.8789864960000009</v>
      </c>
      <c r="AU1923">
        <f t="shared" ref="AU1923:AU1986" si="123">0.001*(AK1923*86440)/AT$2</f>
        <v>2.7698327788601627E-2</v>
      </c>
      <c r="AV1923">
        <f>VLOOKUP(AI1923,Sheet3!C1955:F5246,4,FALSE)</f>
        <v>299.75159512340224</v>
      </c>
    </row>
    <row r="1924" spans="1:48">
      <c r="A1924">
        <v>68598784</v>
      </c>
      <c r="B1924">
        <v>110</v>
      </c>
      <c r="C1924" t="s">
        <v>164</v>
      </c>
      <c r="D1924">
        <v>0</v>
      </c>
      <c r="E1924" t="s">
        <v>165</v>
      </c>
      <c r="F1924" t="s">
        <v>34</v>
      </c>
      <c r="G1924" t="s">
        <v>166</v>
      </c>
      <c r="H1924">
        <v>1</v>
      </c>
      <c r="I1924">
        <v>18.62</v>
      </c>
      <c r="J1924">
        <v>20.71</v>
      </c>
      <c r="K1924">
        <v>9.3490000000000002</v>
      </c>
      <c r="L1924">
        <v>11.439</v>
      </c>
      <c r="M1924">
        <v>36848</v>
      </c>
      <c r="N1924" t="s">
        <v>167</v>
      </c>
      <c r="P1924">
        <v>2.2869999999999999</v>
      </c>
      <c r="V1924" t="s">
        <v>35</v>
      </c>
      <c r="W1924" s="1">
        <v>39551</v>
      </c>
      <c r="X1924">
        <v>20080413</v>
      </c>
      <c r="Y1924">
        <v>0.99416199999999999</v>
      </c>
      <c r="AB1924">
        <v>-0.60548545765611805</v>
      </c>
      <c r="AI1924" s="2">
        <f t="shared" si="120"/>
        <v>39551</v>
      </c>
      <c r="AJ1924">
        <f t="shared" si="121"/>
        <v>4.0610341800000072</v>
      </c>
      <c r="AK1924">
        <f t="shared" si="122"/>
        <v>4.0610341800000072</v>
      </c>
      <c r="AL1924" s="3">
        <f>Sheet2!$Q$35</f>
        <v>10.235623914817568</v>
      </c>
      <c r="AM1924" s="3">
        <f>Sheet2!$Q$37</f>
        <v>7.8277745832156471</v>
      </c>
      <c r="AN1924" s="3">
        <f>Sheet2!$Q$39</f>
        <v>3.8789864960000009</v>
      </c>
      <c r="AU1924">
        <f t="shared" si="123"/>
        <v>2.8910870904233291E-2</v>
      </c>
      <c r="AV1924">
        <f>VLOOKUP(AI1924,Sheet3!C1956:F5247,4,FALSE)</f>
        <v>338.57548406871643</v>
      </c>
    </row>
    <row r="1925" spans="1:48">
      <c r="A1925">
        <v>68648247</v>
      </c>
      <c r="B1925">
        <v>110</v>
      </c>
      <c r="C1925" t="s">
        <v>164</v>
      </c>
      <c r="D1925">
        <v>0</v>
      </c>
      <c r="E1925" t="s">
        <v>165</v>
      </c>
      <c r="F1925" t="s">
        <v>34</v>
      </c>
      <c r="G1925" t="s">
        <v>166</v>
      </c>
      <c r="H1925">
        <v>1</v>
      </c>
      <c r="I1925">
        <v>18.62</v>
      </c>
      <c r="J1925">
        <v>20.71</v>
      </c>
      <c r="K1925">
        <v>9.3490000000000002</v>
      </c>
      <c r="L1925">
        <v>11.439</v>
      </c>
      <c r="M1925">
        <v>36848</v>
      </c>
      <c r="N1925" t="s">
        <v>167</v>
      </c>
      <c r="P1925">
        <v>2.2869999999999999</v>
      </c>
      <c r="V1925" t="s">
        <v>35</v>
      </c>
      <c r="W1925" s="1">
        <v>39552</v>
      </c>
      <c r="X1925">
        <v>20080414</v>
      </c>
      <c r="Y1925">
        <v>0.99464600000000003</v>
      </c>
      <c r="AB1925">
        <v>-0.63136227544910595</v>
      </c>
      <c r="AI1925" s="2">
        <f t="shared" si="120"/>
        <v>39552</v>
      </c>
      <c r="AJ1925">
        <f t="shared" si="121"/>
        <v>4.020324940000009</v>
      </c>
      <c r="AK1925">
        <f t="shared" si="122"/>
        <v>4.020324940000009</v>
      </c>
      <c r="AL1925" s="3">
        <f>Sheet2!$Q$35</f>
        <v>10.235623914817568</v>
      </c>
      <c r="AM1925" s="3">
        <f>Sheet2!$Q$37</f>
        <v>7.8277745832156471</v>
      </c>
      <c r="AN1925" s="3">
        <f>Sheet2!$Q$39</f>
        <v>3.8789864960000009</v>
      </c>
      <c r="AU1925">
        <f t="shared" si="123"/>
        <v>2.8621058129929235E-2</v>
      </c>
      <c r="AV1925">
        <f>VLOOKUP(AI1925,Sheet3!C1957:F5248,4,FALSE)</f>
        <v>372.65265666487727</v>
      </c>
    </row>
    <row r="1926" spans="1:48">
      <c r="A1926">
        <v>68726980</v>
      </c>
      <c r="B1926">
        <v>110</v>
      </c>
      <c r="C1926" t="s">
        <v>164</v>
      </c>
      <c r="D1926">
        <v>0</v>
      </c>
      <c r="E1926" t="s">
        <v>165</v>
      </c>
      <c r="F1926" t="s">
        <v>34</v>
      </c>
      <c r="G1926" t="s">
        <v>166</v>
      </c>
      <c r="H1926">
        <v>1</v>
      </c>
      <c r="I1926">
        <v>18.62</v>
      </c>
      <c r="J1926">
        <v>20.71</v>
      </c>
      <c r="K1926">
        <v>9.3490000000000002</v>
      </c>
      <c r="L1926">
        <v>11.439</v>
      </c>
      <c r="M1926">
        <v>36848</v>
      </c>
      <c r="N1926" t="s">
        <v>167</v>
      </c>
      <c r="P1926">
        <v>2.2869999999999999</v>
      </c>
      <c r="V1926" t="s">
        <v>35</v>
      </c>
      <c r="W1926" s="1">
        <v>39553</v>
      </c>
      <c r="X1926">
        <v>20080415</v>
      </c>
      <c r="Y1926">
        <v>0.99439699999999998</v>
      </c>
      <c r="AB1926">
        <v>-0.61804961505560396</v>
      </c>
      <c r="AI1926" s="2">
        <f t="shared" si="120"/>
        <v>39553</v>
      </c>
      <c r="AJ1926">
        <f t="shared" si="121"/>
        <v>4.0412683300000083</v>
      </c>
      <c r="AK1926">
        <f t="shared" si="122"/>
        <v>4.0412683300000083</v>
      </c>
      <c r="AL1926" s="3">
        <f>Sheet2!$Q$35</f>
        <v>10.235623914817568</v>
      </c>
      <c r="AM1926" s="3">
        <f>Sheet2!$Q$37</f>
        <v>7.8277745832156471</v>
      </c>
      <c r="AN1926" s="3">
        <f>Sheet2!$Q$39</f>
        <v>3.8789864960000009</v>
      </c>
      <c r="AU1926">
        <f t="shared" si="123"/>
        <v>2.8770156024147644E-2</v>
      </c>
      <c r="AV1926">
        <f>VLOOKUP(AI1926,Sheet3!C1958:F5249,4,FALSE)</f>
        <v>373.3611217916166</v>
      </c>
    </row>
    <row r="1927" spans="1:48">
      <c r="A1927">
        <v>68785332</v>
      </c>
      <c r="B1927">
        <v>110</v>
      </c>
      <c r="C1927" t="s">
        <v>164</v>
      </c>
      <c r="D1927">
        <v>0</v>
      </c>
      <c r="E1927" t="s">
        <v>165</v>
      </c>
      <c r="F1927" t="s">
        <v>34</v>
      </c>
      <c r="G1927" t="s">
        <v>166</v>
      </c>
      <c r="H1927">
        <v>1</v>
      </c>
      <c r="I1927">
        <v>18.62</v>
      </c>
      <c r="J1927">
        <v>20.71</v>
      </c>
      <c r="K1927">
        <v>9.3490000000000002</v>
      </c>
      <c r="L1927">
        <v>11.439</v>
      </c>
      <c r="M1927">
        <v>36848</v>
      </c>
      <c r="N1927" t="s">
        <v>167</v>
      </c>
      <c r="P1927">
        <v>2.2869999999999999</v>
      </c>
      <c r="V1927" t="s">
        <v>35</v>
      </c>
      <c r="W1927" s="1">
        <v>39554</v>
      </c>
      <c r="X1927">
        <v>20080416</v>
      </c>
      <c r="Y1927">
        <v>0.99513300000000005</v>
      </c>
      <c r="AB1927">
        <v>-0.65739948674080895</v>
      </c>
      <c r="AI1927" s="2">
        <f t="shared" si="120"/>
        <v>39554</v>
      </c>
      <c r="AJ1927">
        <f t="shared" si="121"/>
        <v>3.9793633700000015</v>
      </c>
      <c r="AK1927">
        <f t="shared" si="122"/>
        <v>3.9793633700000015</v>
      </c>
      <c r="AL1927" s="3">
        <f>Sheet2!$Q$35</f>
        <v>10.235623914817568</v>
      </c>
      <c r="AM1927" s="3">
        <f>Sheet2!$Q$37</f>
        <v>7.8277745832156471</v>
      </c>
      <c r="AN1927" s="3">
        <f>Sheet2!$Q$39</f>
        <v>3.8789864960000009</v>
      </c>
      <c r="AU1927">
        <f t="shared" si="123"/>
        <v>2.8329448995453806E-2</v>
      </c>
      <c r="AV1927">
        <f>VLOOKUP(AI1927,Sheet3!C1959:F5250,4,FALSE)</f>
        <v>341.69273062636938</v>
      </c>
    </row>
    <row r="1928" spans="1:48">
      <c r="A1928">
        <v>68853039</v>
      </c>
      <c r="B1928">
        <v>110</v>
      </c>
      <c r="C1928" t="s">
        <v>164</v>
      </c>
      <c r="D1928">
        <v>0</v>
      </c>
      <c r="E1928" t="s">
        <v>165</v>
      </c>
      <c r="F1928" t="s">
        <v>34</v>
      </c>
      <c r="G1928" t="s">
        <v>166</v>
      </c>
      <c r="H1928">
        <v>1</v>
      </c>
      <c r="I1928">
        <v>18.62</v>
      </c>
      <c r="J1928">
        <v>20.71</v>
      </c>
      <c r="K1928">
        <v>9.3490000000000002</v>
      </c>
      <c r="L1928">
        <v>11.439</v>
      </c>
      <c r="M1928">
        <v>36848</v>
      </c>
      <c r="N1928" t="s">
        <v>167</v>
      </c>
      <c r="P1928">
        <v>2.2869999999999999</v>
      </c>
      <c r="V1928" t="s">
        <v>35</v>
      </c>
      <c r="W1928" s="1">
        <v>39555</v>
      </c>
      <c r="X1928">
        <v>20080417</v>
      </c>
      <c r="Y1928">
        <v>0.99560499999999996</v>
      </c>
      <c r="AB1928">
        <v>-0.68263473053892199</v>
      </c>
      <c r="AI1928" s="2">
        <f t="shared" si="120"/>
        <v>39555</v>
      </c>
      <c r="AJ1928">
        <f t="shared" si="121"/>
        <v>3.9396634500000118</v>
      </c>
      <c r="AK1928">
        <f t="shared" si="122"/>
        <v>3.9396634500000118</v>
      </c>
      <c r="AL1928" s="3">
        <f>Sheet2!$Q$35</f>
        <v>10.235623914817568</v>
      </c>
      <c r="AM1928" s="3">
        <f>Sheet2!$Q$37</f>
        <v>7.8277745832156471</v>
      </c>
      <c r="AN1928" s="3">
        <f>Sheet2!$Q$39</f>
        <v>3.8789864960000009</v>
      </c>
      <c r="AU1928">
        <f t="shared" si="123"/>
        <v>2.8046821661835038E-2</v>
      </c>
      <c r="AV1928">
        <f>VLOOKUP(AI1928,Sheet3!C1960:F5251,4,FALSE)</f>
        <v>296.63434856574929</v>
      </c>
    </row>
    <row r="1929" spans="1:48">
      <c r="A1929">
        <v>68910860</v>
      </c>
      <c r="B1929">
        <v>110</v>
      </c>
      <c r="C1929" t="s">
        <v>164</v>
      </c>
      <c r="D1929">
        <v>0</v>
      </c>
      <c r="E1929" t="s">
        <v>165</v>
      </c>
      <c r="F1929" t="s">
        <v>34</v>
      </c>
      <c r="G1929" t="s">
        <v>166</v>
      </c>
      <c r="H1929">
        <v>1</v>
      </c>
      <c r="I1929">
        <v>18.62</v>
      </c>
      <c r="J1929">
        <v>20.71</v>
      </c>
      <c r="K1929">
        <v>9.3490000000000002</v>
      </c>
      <c r="L1929">
        <v>11.439</v>
      </c>
      <c r="M1929">
        <v>36848</v>
      </c>
      <c r="N1929" t="s">
        <v>167</v>
      </c>
      <c r="P1929">
        <v>2.2869999999999999</v>
      </c>
      <c r="V1929" t="s">
        <v>35</v>
      </c>
      <c r="W1929" s="1">
        <v>39556</v>
      </c>
      <c r="X1929">
        <v>20080418</v>
      </c>
      <c r="Y1929">
        <v>0.99644600000000005</v>
      </c>
      <c r="AB1929">
        <v>-0.72759837467921795</v>
      </c>
      <c r="AI1929" s="2">
        <f t="shared" si="120"/>
        <v>39556</v>
      </c>
      <c r="AJ1929">
        <f t="shared" si="121"/>
        <v>3.8689269400000086</v>
      </c>
      <c r="AK1929">
        <f t="shared" si="122"/>
        <v>3.8689269400000086</v>
      </c>
      <c r="AL1929" s="3">
        <f>Sheet2!$Q$35</f>
        <v>10.235623914817568</v>
      </c>
      <c r="AM1929" s="3">
        <f>Sheet2!$Q$37</f>
        <v>7.8277745832156471</v>
      </c>
      <c r="AN1929" s="3">
        <f>Sheet2!$Q$39</f>
        <v>3.8789864960000009</v>
      </c>
      <c r="AU1929">
        <f t="shared" si="123"/>
        <v>2.7543242027145507E-2</v>
      </c>
      <c r="AV1929">
        <f>VLOOKUP(AI1929,Sheet3!C1961:F5252,4,FALSE)</f>
        <v>257.81045962043504</v>
      </c>
    </row>
    <row r="1930" spans="1:48">
      <c r="A1930">
        <v>68981655</v>
      </c>
      <c r="B1930">
        <v>110</v>
      </c>
      <c r="C1930" t="s">
        <v>164</v>
      </c>
      <c r="D1930">
        <v>0</v>
      </c>
      <c r="E1930" t="s">
        <v>165</v>
      </c>
      <c r="F1930" t="s">
        <v>34</v>
      </c>
      <c r="G1930" t="s">
        <v>166</v>
      </c>
      <c r="H1930">
        <v>1</v>
      </c>
      <c r="I1930">
        <v>18.62</v>
      </c>
      <c r="J1930">
        <v>20.71</v>
      </c>
      <c r="K1930">
        <v>9.3490000000000002</v>
      </c>
      <c r="L1930">
        <v>11.439</v>
      </c>
      <c r="M1930">
        <v>36848</v>
      </c>
      <c r="N1930" t="s">
        <v>167</v>
      </c>
      <c r="P1930">
        <v>2.2869999999999999</v>
      </c>
      <c r="V1930" t="s">
        <v>35</v>
      </c>
      <c r="W1930" s="1">
        <v>39557</v>
      </c>
      <c r="X1930">
        <v>20080419</v>
      </c>
      <c r="Y1930">
        <v>0.98948000000000003</v>
      </c>
      <c r="AB1930">
        <v>-0.35516467065868601</v>
      </c>
      <c r="AI1930" s="2">
        <f t="shared" si="120"/>
        <v>39557</v>
      </c>
      <c r="AJ1930">
        <f t="shared" si="121"/>
        <v>4.4548372000000001</v>
      </c>
      <c r="AK1930">
        <f t="shared" si="122"/>
        <v>4.4548372000000001</v>
      </c>
      <c r="AL1930" s="3">
        <f>Sheet2!$Q$35</f>
        <v>10.235623914817568</v>
      </c>
      <c r="AM1930" s="3">
        <f>Sheet2!$Q$37</f>
        <v>7.8277745832156471</v>
      </c>
      <c r="AN1930" s="3">
        <f>Sheet2!$Q$39</f>
        <v>3.8789864960000009</v>
      </c>
      <c r="AU1930">
        <f t="shared" si="123"/>
        <v>3.1714390344918464E-2</v>
      </c>
      <c r="AV1930">
        <f>VLOOKUP(AI1930,Sheet3!C1962:F5253,4,FALSE)</f>
        <v>230.67624526631946</v>
      </c>
    </row>
    <row r="1931" spans="1:48">
      <c r="A1931">
        <v>69042232</v>
      </c>
      <c r="B1931">
        <v>110</v>
      </c>
      <c r="C1931" t="s">
        <v>164</v>
      </c>
      <c r="D1931">
        <v>0</v>
      </c>
      <c r="E1931" t="s">
        <v>165</v>
      </c>
      <c r="F1931" t="s">
        <v>34</v>
      </c>
      <c r="G1931" t="s">
        <v>166</v>
      </c>
      <c r="H1931">
        <v>1</v>
      </c>
      <c r="I1931">
        <v>18.62</v>
      </c>
      <c r="J1931">
        <v>20.71</v>
      </c>
      <c r="K1931">
        <v>9.3490000000000002</v>
      </c>
      <c r="L1931">
        <v>11.439</v>
      </c>
      <c r="M1931">
        <v>36848</v>
      </c>
      <c r="N1931" t="s">
        <v>167</v>
      </c>
      <c r="P1931">
        <v>2.2869999999999999</v>
      </c>
      <c r="V1931" t="s">
        <v>35</v>
      </c>
      <c r="W1931" s="1">
        <v>39558</v>
      </c>
      <c r="X1931">
        <v>20080420</v>
      </c>
      <c r="Y1931">
        <v>0.98796099999999998</v>
      </c>
      <c r="AB1931">
        <v>-0.27395209580838398</v>
      </c>
      <c r="AI1931" s="2">
        <f t="shared" si="120"/>
        <v>39558</v>
      </c>
      <c r="AJ1931">
        <f t="shared" si="121"/>
        <v>4.5826002900000162</v>
      </c>
      <c r="AK1931">
        <f t="shared" si="122"/>
        <v>4.5826002900000162</v>
      </c>
      <c r="AL1931" s="3">
        <f>Sheet2!$Q$35</f>
        <v>10.235623914817568</v>
      </c>
      <c r="AM1931" s="3">
        <f>Sheet2!$Q$37</f>
        <v>7.8277745832156471</v>
      </c>
      <c r="AN1931" s="3">
        <f>Sheet2!$Q$39</f>
        <v>3.8789864960000009</v>
      </c>
      <c r="AU1931">
        <f t="shared" si="123"/>
        <v>3.2623947378323297E-2</v>
      </c>
      <c r="AV1931">
        <f>VLOOKUP(AI1931,Sheet3!C1963:F5254,4,FALSE)</f>
        <v>211.83107289505381</v>
      </c>
    </row>
    <row r="1932" spans="1:48">
      <c r="A1932">
        <v>69109404</v>
      </c>
      <c r="B1932">
        <v>110</v>
      </c>
      <c r="C1932" t="s">
        <v>164</v>
      </c>
      <c r="D1932">
        <v>0</v>
      </c>
      <c r="E1932" t="s">
        <v>165</v>
      </c>
      <c r="F1932" t="s">
        <v>34</v>
      </c>
      <c r="G1932" t="s">
        <v>166</v>
      </c>
      <c r="H1932">
        <v>1</v>
      </c>
      <c r="I1932">
        <v>18.62</v>
      </c>
      <c r="J1932">
        <v>20.71</v>
      </c>
      <c r="K1932">
        <v>9.3490000000000002</v>
      </c>
      <c r="L1932">
        <v>11.439</v>
      </c>
      <c r="M1932">
        <v>36848</v>
      </c>
      <c r="N1932" t="s">
        <v>167</v>
      </c>
      <c r="P1932">
        <v>2.2869999999999999</v>
      </c>
      <c r="V1932" t="s">
        <v>35</v>
      </c>
      <c r="W1932" s="1">
        <v>39559</v>
      </c>
      <c r="X1932">
        <v>20080421</v>
      </c>
      <c r="Y1932">
        <v>0.98973299999999997</v>
      </c>
      <c r="AB1932">
        <v>-0.36869118905047099</v>
      </c>
      <c r="AI1932" s="2">
        <f t="shared" si="120"/>
        <v>39559</v>
      </c>
      <c r="AJ1932">
        <f t="shared" si="121"/>
        <v>4.4335573700000026</v>
      </c>
      <c r="AK1932">
        <f t="shared" si="122"/>
        <v>4.4335573700000026</v>
      </c>
      <c r="AL1932" s="3">
        <f>Sheet2!$Q$35</f>
        <v>10.235623914817568</v>
      </c>
      <c r="AM1932" s="3">
        <f>Sheet2!$Q$37</f>
        <v>7.8277745832156471</v>
      </c>
      <c r="AN1932" s="3">
        <f>Sheet2!$Q$39</f>
        <v>3.8789864960000009</v>
      </c>
      <c r="AU1932">
        <f t="shared" si="123"/>
        <v>3.1562897303804988E-2</v>
      </c>
      <c r="AV1932">
        <f>VLOOKUP(AI1932,Sheet3!C1964:F5255,4,FALSE)</f>
        <v>197.59092384759367</v>
      </c>
    </row>
    <row r="1933" spans="1:48">
      <c r="A1933">
        <v>69176181</v>
      </c>
      <c r="B1933">
        <v>110</v>
      </c>
      <c r="C1933" t="s">
        <v>164</v>
      </c>
      <c r="D1933">
        <v>0</v>
      </c>
      <c r="E1933" t="s">
        <v>165</v>
      </c>
      <c r="F1933" t="s">
        <v>34</v>
      </c>
      <c r="G1933" t="s">
        <v>166</v>
      </c>
      <c r="H1933">
        <v>1</v>
      </c>
      <c r="I1933">
        <v>18.62</v>
      </c>
      <c r="J1933">
        <v>20.71</v>
      </c>
      <c r="K1933">
        <v>9.3490000000000002</v>
      </c>
      <c r="L1933">
        <v>11.439</v>
      </c>
      <c r="M1933">
        <v>36848</v>
      </c>
      <c r="N1933" t="s">
        <v>167</v>
      </c>
      <c r="P1933">
        <v>2.2869999999999999</v>
      </c>
      <c r="V1933" t="s">
        <v>35</v>
      </c>
      <c r="W1933" s="1">
        <v>39560</v>
      </c>
      <c r="X1933">
        <v>20080422</v>
      </c>
      <c r="Y1933">
        <v>0.98677000000000004</v>
      </c>
      <c r="AB1933">
        <v>-0.210275876817797</v>
      </c>
      <c r="AI1933" s="2">
        <f t="shared" si="120"/>
        <v>39560</v>
      </c>
      <c r="AJ1933">
        <f t="shared" si="121"/>
        <v>4.682775300000003</v>
      </c>
      <c r="AK1933">
        <f t="shared" si="122"/>
        <v>4.682775300000003</v>
      </c>
      <c r="AL1933" s="3">
        <f>Sheet2!$Q$35</f>
        <v>10.235623914817568</v>
      </c>
      <c r="AM1933" s="3">
        <f>Sheet2!$Q$37</f>
        <v>7.8277745832156471</v>
      </c>
      <c r="AN1933" s="3">
        <f>Sheet2!$Q$39</f>
        <v>3.8789864960000009</v>
      </c>
      <c r="AU1933">
        <f t="shared" si="123"/>
        <v>3.3337102366331764E-2</v>
      </c>
      <c r="AV1933">
        <f>VLOOKUP(AI1933,Sheet3!C1965:F5256,4,FALSE)</f>
        <v>185.33447715500361</v>
      </c>
    </row>
    <row r="1934" spans="1:48">
      <c r="A1934">
        <v>69243537</v>
      </c>
      <c r="B1934">
        <v>110</v>
      </c>
      <c r="C1934" t="s">
        <v>164</v>
      </c>
      <c r="D1934">
        <v>0</v>
      </c>
      <c r="E1934" t="s">
        <v>165</v>
      </c>
      <c r="F1934" t="s">
        <v>34</v>
      </c>
      <c r="G1934" t="s">
        <v>166</v>
      </c>
      <c r="H1934">
        <v>1</v>
      </c>
      <c r="I1934">
        <v>18.62</v>
      </c>
      <c r="J1934">
        <v>20.71</v>
      </c>
      <c r="K1934">
        <v>9.3490000000000002</v>
      </c>
      <c r="L1934">
        <v>11.439</v>
      </c>
      <c r="M1934">
        <v>36848</v>
      </c>
      <c r="N1934" t="s">
        <v>167</v>
      </c>
      <c r="P1934">
        <v>2.2869999999999999</v>
      </c>
      <c r="V1934" t="s">
        <v>35</v>
      </c>
      <c r="W1934" s="1">
        <v>39561</v>
      </c>
      <c r="X1934">
        <v>20080423</v>
      </c>
      <c r="Y1934">
        <v>0.98807400000000001</v>
      </c>
      <c r="AB1934">
        <v>-0.279993584260054</v>
      </c>
      <c r="AI1934" s="2">
        <f t="shared" si="120"/>
        <v>39561</v>
      </c>
      <c r="AJ1934">
        <f t="shared" si="121"/>
        <v>4.5730958600000093</v>
      </c>
      <c r="AK1934">
        <f t="shared" si="122"/>
        <v>4.5730958600000093</v>
      </c>
      <c r="AL1934" s="3">
        <f>Sheet2!$Q$35</f>
        <v>10.235623914817568</v>
      </c>
      <c r="AM1934" s="3">
        <f>Sheet2!$Q$37</f>
        <v>7.8277745832156471</v>
      </c>
      <c r="AN1934" s="3">
        <f>Sheet2!$Q$39</f>
        <v>3.8789864960000009</v>
      </c>
      <c r="AU1934">
        <f t="shared" si="123"/>
        <v>3.2556284478537374E-2</v>
      </c>
      <c r="AV1934">
        <f>VLOOKUP(AI1934,Sheet3!C1966:F5257,4,FALSE)</f>
        <v>174.70750025391393</v>
      </c>
    </row>
    <row r="1935" spans="1:48">
      <c r="A1935">
        <v>69308208</v>
      </c>
      <c r="B1935">
        <v>110</v>
      </c>
      <c r="C1935" t="s">
        <v>164</v>
      </c>
      <c r="D1935">
        <v>0</v>
      </c>
      <c r="E1935" t="s">
        <v>165</v>
      </c>
      <c r="F1935" t="s">
        <v>34</v>
      </c>
      <c r="G1935" t="s">
        <v>166</v>
      </c>
      <c r="H1935">
        <v>1</v>
      </c>
      <c r="I1935">
        <v>18.62</v>
      </c>
      <c r="J1935">
        <v>20.71</v>
      </c>
      <c r="K1935">
        <v>9.3490000000000002</v>
      </c>
      <c r="L1935">
        <v>11.439</v>
      </c>
      <c r="M1935">
        <v>36848</v>
      </c>
      <c r="N1935" t="s">
        <v>167</v>
      </c>
      <c r="P1935">
        <v>2.2869999999999999</v>
      </c>
      <c r="V1935" t="s">
        <v>35</v>
      </c>
      <c r="W1935" s="1">
        <v>39562</v>
      </c>
      <c r="X1935">
        <v>20080424</v>
      </c>
      <c r="Y1935">
        <v>0.98441900000000004</v>
      </c>
      <c r="AB1935">
        <v>-8.4580838323357804E-2</v>
      </c>
      <c r="AI1935" s="2">
        <f t="shared" si="120"/>
        <v>39562</v>
      </c>
      <c r="AJ1935">
        <f t="shared" si="121"/>
        <v>4.8805179100000089</v>
      </c>
      <c r="AK1935">
        <f t="shared" si="122"/>
        <v>4.8805179100000089</v>
      </c>
      <c r="AL1935" s="3">
        <f>Sheet2!$Q$35</f>
        <v>10.235623914817568</v>
      </c>
      <c r="AM1935" s="3">
        <f>Sheet2!$Q$37</f>
        <v>7.8277745832156471</v>
      </c>
      <c r="AN1935" s="3">
        <f>Sheet2!$Q$39</f>
        <v>3.8789864960000009</v>
      </c>
      <c r="AU1935">
        <f t="shared" si="123"/>
        <v>3.4744849953912103E-2</v>
      </c>
      <c r="AV1935">
        <f>VLOOKUP(AI1935,Sheet3!C1967:F5258,4,FALSE)</f>
        <v>165.35576058095504</v>
      </c>
    </row>
    <row r="1936" spans="1:48">
      <c r="A1936">
        <v>69355023</v>
      </c>
      <c r="B1936">
        <v>110</v>
      </c>
      <c r="C1936" t="s">
        <v>164</v>
      </c>
      <c r="D1936">
        <v>0</v>
      </c>
      <c r="E1936" t="s">
        <v>165</v>
      </c>
      <c r="F1936" t="s">
        <v>34</v>
      </c>
      <c r="G1936" t="s">
        <v>166</v>
      </c>
      <c r="H1936">
        <v>1</v>
      </c>
      <c r="I1936">
        <v>18.62</v>
      </c>
      <c r="J1936">
        <v>20.71</v>
      </c>
      <c r="K1936">
        <v>9.3490000000000002</v>
      </c>
      <c r="L1936">
        <v>11.439</v>
      </c>
      <c r="M1936">
        <v>36848</v>
      </c>
      <c r="N1936" t="s">
        <v>167</v>
      </c>
      <c r="P1936">
        <v>2.2869999999999999</v>
      </c>
      <c r="V1936" t="s">
        <v>35</v>
      </c>
      <c r="W1936" s="1">
        <v>39563</v>
      </c>
      <c r="X1936">
        <v>20080425</v>
      </c>
      <c r="Y1936">
        <v>0.98032799999999998</v>
      </c>
      <c r="AB1936">
        <v>0.13414242942686</v>
      </c>
      <c r="AI1936" s="2">
        <f t="shared" si="120"/>
        <v>39563</v>
      </c>
      <c r="AJ1936">
        <f t="shared" si="121"/>
        <v>5.2246119200000152</v>
      </c>
      <c r="AK1936">
        <f t="shared" si="122"/>
        <v>5.2246119200000152</v>
      </c>
      <c r="AL1936" s="3">
        <f>Sheet2!$Q$35</f>
        <v>10.235623914817568</v>
      </c>
      <c r="AM1936" s="3">
        <f>Sheet2!$Q$37</f>
        <v>7.8277745832156471</v>
      </c>
      <c r="AN1936" s="3">
        <f>Sheet2!$Q$39</f>
        <v>3.8789864960000009</v>
      </c>
      <c r="AU1936">
        <f t="shared" si="123"/>
        <v>3.719448644085005E-2</v>
      </c>
      <c r="AV1936">
        <f>VLOOKUP(AI1936,Sheet3!C1968:F5259,4,FALSE)</f>
        <v>156.7833325474094</v>
      </c>
    </row>
    <row r="1937" spans="1:48">
      <c r="A1937">
        <v>69421827</v>
      </c>
      <c r="B1937">
        <v>110</v>
      </c>
      <c r="C1937" t="s">
        <v>164</v>
      </c>
      <c r="D1937">
        <v>0</v>
      </c>
      <c r="E1937" t="s">
        <v>165</v>
      </c>
      <c r="F1937" t="s">
        <v>34</v>
      </c>
      <c r="G1937" t="s">
        <v>166</v>
      </c>
      <c r="H1937">
        <v>1</v>
      </c>
      <c r="I1937">
        <v>18.62</v>
      </c>
      <c r="J1937">
        <v>20.71</v>
      </c>
      <c r="K1937">
        <v>9.3490000000000002</v>
      </c>
      <c r="L1937">
        <v>11.439</v>
      </c>
      <c r="M1937">
        <v>36848</v>
      </c>
      <c r="N1937" t="s">
        <v>167</v>
      </c>
      <c r="P1937">
        <v>2.2869999999999999</v>
      </c>
      <c r="V1937" t="s">
        <v>35</v>
      </c>
      <c r="W1937" s="1">
        <v>39564</v>
      </c>
      <c r="X1937">
        <v>20080426</v>
      </c>
      <c r="Y1937">
        <v>0.98455999999999999</v>
      </c>
      <c r="AB1937">
        <v>-9.2119332763046999E-2</v>
      </c>
      <c r="AI1937" s="2">
        <f t="shared" si="120"/>
        <v>39564</v>
      </c>
      <c r="AJ1937">
        <f t="shared" si="121"/>
        <v>4.8686584000000153</v>
      </c>
      <c r="AK1937">
        <f t="shared" si="122"/>
        <v>4.8686584000000153</v>
      </c>
      <c r="AL1937" s="3">
        <f>Sheet2!$Q$35</f>
        <v>10.235623914817568</v>
      </c>
      <c r="AM1937" s="3">
        <f>Sheet2!$Q$37</f>
        <v>7.8277745832156471</v>
      </c>
      <c r="AN1937" s="3">
        <f>Sheet2!$Q$39</f>
        <v>3.8789864960000009</v>
      </c>
      <c r="AU1937">
        <f t="shared" si="123"/>
        <v>3.4660421025860755E-2</v>
      </c>
      <c r="AV1937">
        <f>VLOOKUP(AI1937,Sheet3!C1969:F5260,4,FALSE)</f>
        <v>150.83222548279917</v>
      </c>
    </row>
    <row r="1938" spans="1:48">
      <c r="A1938">
        <v>69489094</v>
      </c>
      <c r="B1938">
        <v>110</v>
      </c>
      <c r="C1938" t="s">
        <v>164</v>
      </c>
      <c r="D1938">
        <v>0</v>
      </c>
      <c r="E1938" t="s">
        <v>165</v>
      </c>
      <c r="F1938" t="s">
        <v>34</v>
      </c>
      <c r="G1938" t="s">
        <v>166</v>
      </c>
      <c r="H1938">
        <v>1</v>
      </c>
      <c r="I1938">
        <v>18.62</v>
      </c>
      <c r="J1938">
        <v>20.71</v>
      </c>
      <c r="K1938">
        <v>9.3490000000000002</v>
      </c>
      <c r="L1938">
        <v>11.439</v>
      </c>
      <c r="M1938">
        <v>36848</v>
      </c>
      <c r="N1938" t="s">
        <v>167</v>
      </c>
      <c r="P1938">
        <v>2.2869999999999999</v>
      </c>
      <c r="V1938" t="s">
        <v>35</v>
      </c>
      <c r="W1938" s="1">
        <v>39565</v>
      </c>
      <c r="X1938">
        <v>20080427</v>
      </c>
      <c r="Y1938">
        <v>0.98916899999999996</v>
      </c>
      <c r="AB1938">
        <v>-0.338537211291703</v>
      </c>
      <c r="AI1938" s="2">
        <f t="shared" si="120"/>
        <v>39565</v>
      </c>
      <c r="AJ1938">
        <f t="shared" si="121"/>
        <v>4.4809954100000056</v>
      </c>
      <c r="AK1938">
        <f t="shared" si="122"/>
        <v>4.4809954100000056</v>
      </c>
      <c r="AL1938" s="3">
        <f>Sheet2!$Q$35</f>
        <v>10.235623914817568</v>
      </c>
      <c r="AM1938" s="3">
        <f>Sheet2!$Q$37</f>
        <v>7.8277745832156471</v>
      </c>
      <c r="AN1938" s="3">
        <f>Sheet2!$Q$39</f>
        <v>3.8789864960000009</v>
      </c>
      <c r="AU1938">
        <f t="shared" si="123"/>
        <v>3.1900613016010583E-2</v>
      </c>
      <c r="AV1938">
        <f>VLOOKUP(AI1938,Sheet3!C1970:F5261,4,FALSE)</f>
        <v>147.0065137984069</v>
      </c>
    </row>
    <row r="1939" spans="1:48">
      <c r="A1939">
        <v>69556281</v>
      </c>
      <c r="B1939">
        <v>110</v>
      </c>
      <c r="C1939" t="s">
        <v>164</v>
      </c>
      <c r="D1939">
        <v>0</v>
      </c>
      <c r="E1939" t="s">
        <v>165</v>
      </c>
      <c r="F1939" t="s">
        <v>34</v>
      </c>
      <c r="G1939" t="s">
        <v>166</v>
      </c>
      <c r="H1939">
        <v>1</v>
      </c>
      <c r="I1939">
        <v>18.62</v>
      </c>
      <c r="J1939">
        <v>20.71</v>
      </c>
      <c r="K1939">
        <v>9.3490000000000002</v>
      </c>
      <c r="L1939">
        <v>11.439</v>
      </c>
      <c r="M1939">
        <v>36848</v>
      </c>
      <c r="N1939" t="s">
        <v>167</v>
      </c>
      <c r="P1939">
        <v>2.2869999999999999</v>
      </c>
      <c r="V1939" t="s">
        <v>35</v>
      </c>
      <c r="W1939" s="1">
        <v>39566</v>
      </c>
      <c r="X1939">
        <v>20080428</v>
      </c>
      <c r="Y1939">
        <v>0.99251100000000003</v>
      </c>
      <c r="AB1939">
        <v>-0.51721556886227904</v>
      </c>
      <c r="AI1939" s="2">
        <f t="shared" si="120"/>
        <v>39566</v>
      </c>
      <c r="AJ1939">
        <f t="shared" si="121"/>
        <v>4.1998997900000035</v>
      </c>
      <c r="AK1939">
        <f t="shared" si="122"/>
        <v>4.1998997900000035</v>
      </c>
      <c r="AL1939" s="3">
        <f>Sheet2!$Q$35</f>
        <v>10.235623914817568</v>
      </c>
      <c r="AM1939" s="3">
        <f>Sheet2!$Q$37</f>
        <v>7.8277745832156471</v>
      </c>
      <c r="AN1939" s="3">
        <f>Sheet2!$Q$39</f>
        <v>3.8789864960000009</v>
      </c>
      <c r="AU1939">
        <f t="shared" si="123"/>
        <v>2.9899467785175448E-2</v>
      </c>
      <c r="AV1939">
        <f>VLOOKUP(AI1939,Sheet3!C1971:F5262,4,FALSE)</f>
        <v>143.46418816471035</v>
      </c>
    </row>
    <row r="1940" spans="1:48">
      <c r="A1940">
        <v>69639181</v>
      </c>
      <c r="B1940">
        <v>110</v>
      </c>
      <c r="C1940" t="s">
        <v>164</v>
      </c>
      <c r="D1940">
        <v>0</v>
      </c>
      <c r="E1940" t="s">
        <v>165</v>
      </c>
      <c r="F1940" t="s">
        <v>34</v>
      </c>
      <c r="G1940" t="s">
        <v>166</v>
      </c>
      <c r="H1940">
        <v>1</v>
      </c>
      <c r="I1940">
        <v>18.62</v>
      </c>
      <c r="J1940">
        <v>20.71</v>
      </c>
      <c r="K1940">
        <v>9.3490000000000002</v>
      </c>
      <c r="L1940">
        <v>11.439</v>
      </c>
      <c r="M1940">
        <v>36848</v>
      </c>
      <c r="N1940" t="s">
        <v>167</v>
      </c>
      <c r="P1940">
        <v>2.2869999999999999</v>
      </c>
      <c r="V1940" t="s">
        <v>35</v>
      </c>
      <c r="W1940" s="1">
        <v>39567</v>
      </c>
      <c r="X1940">
        <v>20080429</v>
      </c>
      <c r="Y1940">
        <v>0.99568999999999996</v>
      </c>
      <c r="AB1940">
        <v>-0.68717921300256701</v>
      </c>
      <c r="AI1940" s="2">
        <f t="shared" si="120"/>
        <v>39567</v>
      </c>
      <c r="AJ1940">
        <f t="shared" si="121"/>
        <v>3.9325141000000059</v>
      </c>
      <c r="AK1940">
        <f t="shared" si="122"/>
        <v>3.9325141000000059</v>
      </c>
      <c r="AL1940" s="3">
        <f>Sheet2!$Q$35</f>
        <v>10.235623914817568</v>
      </c>
      <c r="AM1940" s="3">
        <f>Sheet2!$Q$37</f>
        <v>7.8277745832156471</v>
      </c>
      <c r="AN1940" s="3">
        <f>Sheet2!$Q$39</f>
        <v>3.8789864960000009</v>
      </c>
      <c r="AU1940">
        <f t="shared" si="123"/>
        <v>2.7995924790314652E-2</v>
      </c>
      <c r="AV1940">
        <f>VLOOKUP(AI1940,Sheet3!C1972:F5263,4,FALSE)</f>
        <v>140.06355555636168</v>
      </c>
    </row>
    <row r="1941" spans="1:48">
      <c r="A1941">
        <v>69706378</v>
      </c>
      <c r="B1941">
        <v>110</v>
      </c>
      <c r="C1941" t="s">
        <v>164</v>
      </c>
      <c r="D1941">
        <v>0</v>
      </c>
      <c r="E1941" t="s">
        <v>165</v>
      </c>
      <c r="F1941" t="s">
        <v>34</v>
      </c>
      <c r="G1941" t="s">
        <v>166</v>
      </c>
      <c r="H1941">
        <v>1</v>
      </c>
      <c r="I1941">
        <v>18.62</v>
      </c>
      <c r="J1941">
        <v>20.71</v>
      </c>
      <c r="K1941">
        <v>9.3490000000000002</v>
      </c>
      <c r="L1941">
        <v>11.439</v>
      </c>
      <c r="M1941">
        <v>36848</v>
      </c>
      <c r="N1941" t="s">
        <v>167</v>
      </c>
      <c r="P1941">
        <v>2.2869999999999999</v>
      </c>
      <c r="V1941" t="s">
        <v>35</v>
      </c>
      <c r="W1941" s="1">
        <v>39568</v>
      </c>
      <c r="X1941">
        <v>20080430</v>
      </c>
      <c r="Y1941">
        <v>0.99510399999999999</v>
      </c>
      <c r="AB1941">
        <v>-0.65584901625320902</v>
      </c>
      <c r="AI1941" s="2">
        <f t="shared" si="120"/>
        <v>39568</v>
      </c>
      <c r="AJ1941">
        <f t="shared" si="121"/>
        <v>3.9818025600000055</v>
      </c>
      <c r="AK1941">
        <f t="shared" si="122"/>
        <v>3.9818025600000055</v>
      </c>
      <c r="AL1941" s="3">
        <f>Sheet2!$Q$35</f>
        <v>10.235623914817568</v>
      </c>
      <c r="AM1941" s="3">
        <f>Sheet2!$Q$37</f>
        <v>7.8277745832156471</v>
      </c>
      <c r="AN1941" s="3">
        <f>Sheet2!$Q$39</f>
        <v>3.8789864960000009</v>
      </c>
      <c r="AU1941">
        <f t="shared" si="123"/>
        <v>2.8346813810443131E-2</v>
      </c>
      <c r="AV1941">
        <f>VLOOKUP(AI1941,Sheet3!C1973:F5264,4,FALSE)</f>
        <v>136.2378438719694</v>
      </c>
    </row>
    <row r="1942" spans="1:48">
      <c r="A1942">
        <v>69762100</v>
      </c>
      <c r="B1942">
        <v>110</v>
      </c>
      <c r="C1942" t="s">
        <v>164</v>
      </c>
      <c r="D1942">
        <v>0</v>
      </c>
      <c r="E1942" t="s">
        <v>165</v>
      </c>
      <c r="F1942" t="s">
        <v>34</v>
      </c>
      <c r="G1942" t="s">
        <v>166</v>
      </c>
      <c r="H1942">
        <v>1</v>
      </c>
      <c r="I1942">
        <v>18.62</v>
      </c>
      <c r="J1942">
        <v>20.71</v>
      </c>
      <c r="K1942">
        <v>9.3490000000000002</v>
      </c>
      <c r="L1942">
        <v>11.439</v>
      </c>
      <c r="M1942">
        <v>36848</v>
      </c>
      <c r="N1942" t="s">
        <v>167</v>
      </c>
      <c r="P1942">
        <v>2.2869999999999999</v>
      </c>
      <c r="V1942" t="s">
        <v>35</v>
      </c>
      <c r="W1942" s="1">
        <v>39569</v>
      </c>
      <c r="X1942">
        <v>20080501</v>
      </c>
      <c r="Y1942">
        <v>0.99440899999999999</v>
      </c>
      <c r="AB1942">
        <v>-0.61869118905047205</v>
      </c>
      <c r="AI1942" s="2">
        <f t="shared" si="120"/>
        <v>39569</v>
      </c>
      <c r="AJ1942">
        <f t="shared" si="121"/>
        <v>4.040259010000014</v>
      </c>
      <c r="AK1942">
        <f t="shared" si="122"/>
        <v>4.040259010000014</v>
      </c>
      <c r="AL1942" s="3">
        <f>Sheet2!$Q$35</f>
        <v>10.235623914817568</v>
      </c>
      <c r="AM1942" s="3">
        <f>Sheet2!$Q$37</f>
        <v>7.8277745832156471</v>
      </c>
      <c r="AN1942" s="3">
        <f>Sheet2!$Q$39</f>
        <v>3.8789864960000009</v>
      </c>
      <c r="AU1942">
        <f t="shared" si="123"/>
        <v>2.8762970583462461E-2</v>
      </c>
      <c r="AV1942">
        <f>VLOOKUP(AI1942,Sheet3!C1974:F5265,4,FALSE)</f>
        <v>131.34943449746814</v>
      </c>
    </row>
    <row r="1943" spans="1:48">
      <c r="A1943">
        <v>69820206</v>
      </c>
      <c r="B1943">
        <v>110</v>
      </c>
      <c r="C1943" t="s">
        <v>164</v>
      </c>
      <c r="D1943">
        <v>0</v>
      </c>
      <c r="E1943" t="s">
        <v>165</v>
      </c>
      <c r="F1943" t="s">
        <v>34</v>
      </c>
      <c r="G1943" t="s">
        <v>166</v>
      </c>
      <c r="H1943">
        <v>1</v>
      </c>
      <c r="I1943">
        <v>18.62</v>
      </c>
      <c r="J1943">
        <v>20.71</v>
      </c>
      <c r="K1943">
        <v>9.3490000000000002</v>
      </c>
      <c r="L1943">
        <v>11.439</v>
      </c>
      <c r="M1943">
        <v>36848</v>
      </c>
      <c r="N1943" t="s">
        <v>167</v>
      </c>
      <c r="P1943">
        <v>2.2869999999999999</v>
      </c>
      <c r="V1943" t="s">
        <v>35</v>
      </c>
      <c r="W1943" s="1">
        <v>39570</v>
      </c>
      <c r="X1943">
        <v>20080502</v>
      </c>
      <c r="Y1943">
        <v>0.99551699999999999</v>
      </c>
      <c r="AB1943">
        <v>-0.67792985457656296</v>
      </c>
      <c r="AI1943" s="2">
        <f t="shared" si="120"/>
        <v>39570</v>
      </c>
      <c r="AJ1943">
        <f t="shared" si="121"/>
        <v>3.9470651300000128</v>
      </c>
      <c r="AK1943">
        <f t="shared" si="122"/>
        <v>3.9470651300000128</v>
      </c>
      <c r="AL1943" s="3">
        <f>Sheet2!$Q$35</f>
        <v>10.235623914817568</v>
      </c>
      <c r="AM1943" s="3">
        <f>Sheet2!$Q$37</f>
        <v>7.8277745832156471</v>
      </c>
      <c r="AN1943" s="3">
        <f>Sheet2!$Q$39</f>
        <v>3.8789864960000009</v>
      </c>
      <c r="AU1943">
        <f t="shared" si="123"/>
        <v>2.8099514893526693E-2</v>
      </c>
      <c r="AV1943">
        <f>VLOOKUP(AI1943,Sheet3!C1975:F5266,4,FALSE)</f>
        <v>127.31118327505408</v>
      </c>
    </row>
    <row r="1944" spans="1:48">
      <c r="A1944">
        <v>69883560</v>
      </c>
      <c r="B1944">
        <v>110</v>
      </c>
      <c r="C1944" t="s">
        <v>164</v>
      </c>
      <c r="D1944">
        <v>0</v>
      </c>
      <c r="E1944" t="s">
        <v>165</v>
      </c>
      <c r="F1944" t="s">
        <v>34</v>
      </c>
      <c r="G1944" t="s">
        <v>166</v>
      </c>
      <c r="H1944">
        <v>1</v>
      </c>
      <c r="I1944">
        <v>18.62</v>
      </c>
      <c r="J1944">
        <v>20.71</v>
      </c>
      <c r="K1944">
        <v>9.3490000000000002</v>
      </c>
      <c r="L1944">
        <v>11.439</v>
      </c>
      <c r="M1944">
        <v>36848</v>
      </c>
      <c r="N1944" t="s">
        <v>167</v>
      </c>
      <c r="P1944">
        <v>2.2869999999999999</v>
      </c>
      <c r="V1944" t="s">
        <v>35</v>
      </c>
      <c r="W1944" s="1">
        <v>39571</v>
      </c>
      <c r="X1944">
        <v>20080503</v>
      </c>
      <c r="Y1944">
        <v>0.99523799999999996</v>
      </c>
      <c r="AB1944">
        <v>-0.66301325919589404</v>
      </c>
      <c r="AI1944" s="2">
        <f t="shared" si="120"/>
        <v>39571</v>
      </c>
      <c r="AJ1944">
        <f t="shared" si="121"/>
        <v>3.970531820000005</v>
      </c>
      <c r="AK1944">
        <f t="shared" si="122"/>
        <v>3.970531820000005</v>
      </c>
      <c r="AL1944" s="3">
        <f>Sheet2!$Q$35</f>
        <v>10.235623914817568</v>
      </c>
      <c r="AM1944" s="3">
        <f>Sheet2!$Q$37</f>
        <v>7.8277745832156471</v>
      </c>
      <c r="AN1944" s="3">
        <f>Sheet2!$Q$39</f>
        <v>3.8789864960000009</v>
      </c>
      <c r="AU1944">
        <f t="shared" si="123"/>
        <v>2.8266576389458117E-2</v>
      </c>
      <c r="AV1944">
        <f>VLOOKUP(AI1944,Sheet3!C1976:F5267,4,FALSE)</f>
        <v>126.10679255959725</v>
      </c>
    </row>
    <row r="1945" spans="1:48">
      <c r="A1945">
        <v>69949089</v>
      </c>
      <c r="B1945">
        <v>110</v>
      </c>
      <c r="C1945" t="s">
        <v>164</v>
      </c>
      <c r="D1945">
        <v>0</v>
      </c>
      <c r="E1945" t="s">
        <v>165</v>
      </c>
      <c r="F1945" t="s">
        <v>34</v>
      </c>
      <c r="G1945" t="s">
        <v>166</v>
      </c>
      <c r="H1945">
        <v>1</v>
      </c>
      <c r="I1945">
        <v>18.62</v>
      </c>
      <c r="J1945">
        <v>20.71</v>
      </c>
      <c r="K1945">
        <v>9.3490000000000002</v>
      </c>
      <c r="L1945">
        <v>11.439</v>
      </c>
      <c r="M1945">
        <v>36848</v>
      </c>
      <c r="N1945" t="s">
        <v>167</v>
      </c>
      <c r="P1945">
        <v>2.2869999999999999</v>
      </c>
      <c r="V1945" t="s">
        <v>35</v>
      </c>
      <c r="W1945" s="1">
        <v>39572</v>
      </c>
      <c r="X1945">
        <v>20080504</v>
      </c>
      <c r="Y1945">
        <v>0.99594899999999997</v>
      </c>
      <c r="AB1945">
        <v>-0.70102651839178898</v>
      </c>
      <c r="AI1945" s="2">
        <f t="shared" si="120"/>
        <v>39572</v>
      </c>
      <c r="AJ1945">
        <f t="shared" si="121"/>
        <v>3.9107296100000042</v>
      </c>
      <c r="AK1945">
        <f t="shared" si="122"/>
        <v>3.9107296100000042</v>
      </c>
      <c r="AL1945" s="3">
        <f>Sheet2!$Q$35</f>
        <v>10.235623914817568</v>
      </c>
      <c r="AM1945" s="3">
        <f>Sheet2!$Q$37</f>
        <v>7.8277745832156471</v>
      </c>
      <c r="AN1945" s="3">
        <f>Sheet2!$Q$39</f>
        <v>3.8789864960000009</v>
      </c>
      <c r="AU1945">
        <f t="shared" si="123"/>
        <v>2.784083902885854E-2</v>
      </c>
      <c r="AV1945">
        <f>VLOOKUP(AI1945,Sheet3!C1977:F5268,4,FALSE)</f>
        <v>128.3030344524891</v>
      </c>
    </row>
    <row r="1946" spans="1:48">
      <c r="A1946">
        <v>70015582</v>
      </c>
      <c r="B1946">
        <v>110</v>
      </c>
      <c r="C1946" t="s">
        <v>164</v>
      </c>
      <c r="D1946">
        <v>0</v>
      </c>
      <c r="E1946" t="s">
        <v>165</v>
      </c>
      <c r="F1946" t="s">
        <v>34</v>
      </c>
      <c r="G1946" t="s">
        <v>166</v>
      </c>
      <c r="H1946">
        <v>1</v>
      </c>
      <c r="I1946">
        <v>18.62</v>
      </c>
      <c r="J1946">
        <v>20.71</v>
      </c>
      <c r="K1946">
        <v>9.3490000000000002</v>
      </c>
      <c r="L1946">
        <v>11.439</v>
      </c>
      <c r="M1946">
        <v>36848</v>
      </c>
      <c r="N1946" t="s">
        <v>167</v>
      </c>
      <c r="P1946">
        <v>2.2869999999999999</v>
      </c>
      <c r="V1946" t="s">
        <v>35</v>
      </c>
      <c r="W1946" s="1">
        <v>39573</v>
      </c>
      <c r="X1946">
        <v>20080505</v>
      </c>
      <c r="Y1946">
        <v>0.99711899999999998</v>
      </c>
      <c r="AB1946">
        <v>-0.76357998289136098</v>
      </c>
      <c r="AI1946" s="2">
        <f t="shared" si="120"/>
        <v>39573</v>
      </c>
      <c r="AJ1946">
        <f t="shared" si="121"/>
        <v>3.8123209100000111</v>
      </c>
      <c r="AK1946">
        <f t="shared" si="122"/>
        <v>3.8123209100000111</v>
      </c>
      <c r="AL1946" s="3">
        <f>Sheet2!$Q$35</f>
        <v>10.235623914817568</v>
      </c>
      <c r="AM1946" s="3">
        <f>Sheet2!$Q$37</f>
        <v>7.8277745832156471</v>
      </c>
      <c r="AN1946" s="3">
        <f>Sheet2!$Q$39</f>
        <v>3.8789864960000009</v>
      </c>
      <c r="AU1946">
        <f t="shared" si="123"/>
        <v>2.7140258562049168E-2</v>
      </c>
      <c r="AV1946">
        <f>VLOOKUP(AI1946,Sheet3!C1978:F5269,4,FALSE)</f>
        <v>133.47482987768609</v>
      </c>
    </row>
    <row r="1947" spans="1:48">
      <c r="A1947">
        <v>70105398</v>
      </c>
      <c r="B1947">
        <v>110</v>
      </c>
      <c r="C1947" t="s">
        <v>164</v>
      </c>
      <c r="D1947">
        <v>0</v>
      </c>
      <c r="E1947" t="s">
        <v>165</v>
      </c>
      <c r="F1947" t="s">
        <v>34</v>
      </c>
      <c r="G1947" t="s">
        <v>166</v>
      </c>
      <c r="H1947">
        <v>1</v>
      </c>
      <c r="I1947">
        <v>18.62</v>
      </c>
      <c r="J1947">
        <v>20.71</v>
      </c>
      <c r="K1947">
        <v>9.3490000000000002</v>
      </c>
      <c r="L1947">
        <v>11.439</v>
      </c>
      <c r="M1947">
        <v>36848</v>
      </c>
      <c r="N1947" t="s">
        <v>167</v>
      </c>
      <c r="P1947">
        <v>2.2869999999999999</v>
      </c>
      <c r="V1947" t="s">
        <v>35</v>
      </c>
      <c r="W1947" s="1">
        <v>39574</v>
      </c>
      <c r="X1947">
        <v>20080506</v>
      </c>
      <c r="Y1947">
        <v>0.99264300000000005</v>
      </c>
      <c r="AB1947">
        <v>-0.52427288280582196</v>
      </c>
      <c r="AI1947" s="2">
        <f t="shared" si="120"/>
        <v>39574</v>
      </c>
      <c r="AJ1947">
        <f t="shared" si="121"/>
        <v>4.1887972700000091</v>
      </c>
      <c r="AK1947">
        <f t="shared" si="122"/>
        <v>4.1887972700000091</v>
      </c>
      <c r="AL1947" s="3">
        <f>Sheet2!$Q$35</f>
        <v>10.235623914817568</v>
      </c>
      <c r="AM1947" s="3">
        <f>Sheet2!$Q$37</f>
        <v>7.8277745832156471</v>
      </c>
      <c r="AN1947" s="3">
        <f>Sheet2!$Q$39</f>
        <v>3.8789864960000009</v>
      </c>
      <c r="AU1947">
        <f t="shared" si="123"/>
        <v>2.9820427937638016E-2</v>
      </c>
      <c r="AV1947">
        <f>VLOOKUP(AI1947,Sheet3!C1979:F5270,4,FALSE)</f>
        <v>136.52122992266513</v>
      </c>
    </row>
    <row r="1948" spans="1:48">
      <c r="A1948">
        <v>70158293</v>
      </c>
      <c r="B1948">
        <v>110</v>
      </c>
      <c r="C1948" t="s">
        <v>164</v>
      </c>
      <c r="D1948">
        <v>0</v>
      </c>
      <c r="E1948" t="s">
        <v>165</v>
      </c>
      <c r="F1948" t="s">
        <v>34</v>
      </c>
      <c r="G1948" t="s">
        <v>166</v>
      </c>
      <c r="H1948">
        <v>1</v>
      </c>
      <c r="I1948">
        <v>18.62</v>
      </c>
      <c r="J1948">
        <v>20.71</v>
      </c>
      <c r="K1948">
        <v>9.3490000000000002</v>
      </c>
      <c r="L1948">
        <v>11.439</v>
      </c>
      <c r="M1948">
        <v>36848</v>
      </c>
      <c r="N1948" t="s">
        <v>167</v>
      </c>
      <c r="P1948">
        <v>2.2869999999999999</v>
      </c>
      <c r="V1948" t="s">
        <v>35</v>
      </c>
      <c r="W1948" s="1">
        <v>39575</v>
      </c>
      <c r="X1948">
        <v>20080507</v>
      </c>
      <c r="Y1948">
        <v>0.99340300000000004</v>
      </c>
      <c r="AB1948">
        <v>-0.56490590248075701</v>
      </c>
      <c r="AI1948" s="2">
        <f t="shared" si="120"/>
        <v>39575</v>
      </c>
      <c r="AJ1948">
        <f t="shared" si="121"/>
        <v>4.1248736699999995</v>
      </c>
      <c r="AK1948">
        <f t="shared" si="122"/>
        <v>4.1248736699999995</v>
      </c>
      <c r="AL1948" s="3">
        <f>Sheet2!$Q$35</f>
        <v>10.235623914817568</v>
      </c>
      <c r="AM1948" s="3">
        <f>Sheet2!$Q$37</f>
        <v>7.8277745832156471</v>
      </c>
      <c r="AN1948" s="3">
        <f>Sheet2!$Q$39</f>
        <v>3.8789864960000009</v>
      </c>
      <c r="AU1948">
        <f t="shared" si="123"/>
        <v>2.9365350027573706E-2</v>
      </c>
      <c r="AV1948">
        <f>VLOOKUP(AI1948,Sheet3!C1980:F5271,4,FALSE)</f>
        <v>137.86731366346982</v>
      </c>
    </row>
    <row r="1949" spans="1:48">
      <c r="A1949">
        <v>70216923</v>
      </c>
      <c r="B1949">
        <v>110</v>
      </c>
      <c r="C1949" t="s">
        <v>164</v>
      </c>
      <c r="D1949">
        <v>0</v>
      </c>
      <c r="E1949" t="s">
        <v>165</v>
      </c>
      <c r="F1949" t="s">
        <v>34</v>
      </c>
      <c r="G1949" t="s">
        <v>166</v>
      </c>
      <c r="H1949">
        <v>1</v>
      </c>
      <c r="I1949">
        <v>18.62</v>
      </c>
      <c r="J1949">
        <v>20.71</v>
      </c>
      <c r="K1949">
        <v>9.3490000000000002</v>
      </c>
      <c r="L1949">
        <v>11.439</v>
      </c>
      <c r="M1949">
        <v>36848</v>
      </c>
      <c r="N1949" t="s">
        <v>167</v>
      </c>
      <c r="P1949">
        <v>2.2869999999999999</v>
      </c>
      <c r="V1949" t="s">
        <v>35</v>
      </c>
      <c r="W1949" s="1">
        <v>39576</v>
      </c>
      <c r="X1949">
        <v>20080508</v>
      </c>
      <c r="Y1949">
        <v>0.99334999999999996</v>
      </c>
      <c r="AB1949">
        <v>-0.56207228400342102</v>
      </c>
      <c r="AI1949" s="2">
        <f t="shared" si="120"/>
        <v>39576</v>
      </c>
      <c r="AJ1949">
        <f t="shared" si="121"/>
        <v>4.1293315000000064</v>
      </c>
      <c r="AK1949">
        <f t="shared" si="122"/>
        <v>4.1293315000000064</v>
      </c>
      <c r="AL1949" s="3">
        <f>Sheet2!$Q$35</f>
        <v>10.235623914817568</v>
      </c>
      <c r="AM1949" s="3">
        <f>Sheet2!$Q$37</f>
        <v>7.8277745832156471</v>
      </c>
      <c r="AN1949" s="3">
        <f>Sheet2!$Q$39</f>
        <v>3.8789864960000009</v>
      </c>
      <c r="AU1949">
        <f t="shared" si="123"/>
        <v>2.93970857239335E-2</v>
      </c>
      <c r="AV1949">
        <f>VLOOKUP(AI1949,Sheet3!C1981:F5272,4,FALSE)</f>
        <v>156.28740695869189</v>
      </c>
    </row>
    <row r="1950" spans="1:48">
      <c r="A1950">
        <v>70284218</v>
      </c>
      <c r="B1950">
        <v>110</v>
      </c>
      <c r="C1950" t="s">
        <v>164</v>
      </c>
      <c r="D1950">
        <v>0</v>
      </c>
      <c r="E1950" t="s">
        <v>165</v>
      </c>
      <c r="F1950" t="s">
        <v>34</v>
      </c>
      <c r="G1950" t="s">
        <v>166</v>
      </c>
      <c r="H1950">
        <v>1</v>
      </c>
      <c r="I1950">
        <v>18.62</v>
      </c>
      <c r="J1950">
        <v>20.71</v>
      </c>
      <c r="K1950">
        <v>9.3490000000000002</v>
      </c>
      <c r="L1950">
        <v>11.439</v>
      </c>
      <c r="M1950">
        <v>36848</v>
      </c>
      <c r="N1950" t="s">
        <v>167</v>
      </c>
      <c r="P1950">
        <v>2.2869999999999999</v>
      </c>
      <c r="V1950" t="s">
        <v>35</v>
      </c>
      <c r="W1950" s="1">
        <v>39577</v>
      </c>
      <c r="X1950">
        <v>20080509</v>
      </c>
      <c r="Y1950">
        <v>0.99368599999999996</v>
      </c>
      <c r="AB1950">
        <v>-0.58003635585970903</v>
      </c>
      <c r="AI1950" s="2">
        <f t="shared" si="120"/>
        <v>39577</v>
      </c>
      <c r="AJ1950">
        <f t="shared" si="121"/>
        <v>4.1010705400000091</v>
      </c>
      <c r="AK1950">
        <f t="shared" si="122"/>
        <v>4.1010705400000091</v>
      </c>
      <c r="AL1950" s="3">
        <f>Sheet2!$Q$35</f>
        <v>10.235623914817568</v>
      </c>
      <c r="AM1950" s="3">
        <f>Sheet2!$Q$37</f>
        <v>7.8277745832156471</v>
      </c>
      <c r="AN1950" s="3">
        <f>Sheet2!$Q$39</f>
        <v>3.8789864960000009</v>
      </c>
      <c r="AU1950">
        <f t="shared" si="123"/>
        <v>2.9195893384747224E-2</v>
      </c>
      <c r="AV1950">
        <f>VLOOKUP(AI1950,Sheet3!C1982:F5273,4,FALSE)</f>
        <v>196.17399359411505</v>
      </c>
    </row>
    <row r="1951" spans="1:48">
      <c r="A1951">
        <v>70351038</v>
      </c>
      <c r="B1951">
        <v>110</v>
      </c>
      <c r="C1951" t="s">
        <v>164</v>
      </c>
      <c r="D1951">
        <v>0</v>
      </c>
      <c r="E1951" t="s">
        <v>165</v>
      </c>
      <c r="F1951" t="s">
        <v>34</v>
      </c>
      <c r="G1951" t="s">
        <v>166</v>
      </c>
      <c r="H1951">
        <v>1</v>
      </c>
      <c r="I1951">
        <v>18.62</v>
      </c>
      <c r="J1951">
        <v>20.71</v>
      </c>
      <c r="K1951">
        <v>9.3490000000000002</v>
      </c>
      <c r="L1951">
        <v>11.439</v>
      </c>
      <c r="M1951">
        <v>36848</v>
      </c>
      <c r="N1951" t="s">
        <v>167</v>
      </c>
      <c r="P1951">
        <v>2.2869999999999999</v>
      </c>
      <c r="V1951" t="s">
        <v>35</v>
      </c>
      <c r="W1951" s="1">
        <v>39578</v>
      </c>
      <c r="X1951">
        <v>20080510</v>
      </c>
      <c r="Y1951">
        <v>0.99631599999999998</v>
      </c>
      <c r="AB1951">
        <v>-0.72064798973481703</v>
      </c>
      <c r="AI1951" s="2">
        <f t="shared" si="120"/>
        <v>39578</v>
      </c>
      <c r="AJ1951">
        <f t="shared" si="121"/>
        <v>3.879861240000011</v>
      </c>
      <c r="AK1951">
        <f t="shared" si="122"/>
        <v>3.879861240000011</v>
      </c>
      <c r="AL1951" s="3">
        <f>Sheet2!$Q$35</f>
        <v>10.235623914817568</v>
      </c>
      <c r="AM1951" s="3">
        <f>Sheet2!$Q$37</f>
        <v>7.8277745832156471</v>
      </c>
      <c r="AN1951" s="3">
        <f>Sheet2!$Q$39</f>
        <v>3.8789864960000009</v>
      </c>
      <c r="AU1951">
        <f t="shared" si="123"/>
        <v>2.7621084301235461E-2</v>
      </c>
      <c r="AV1951">
        <f>VLOOKUP(AI1951,Sheet3!C1983:F5274,4,FALSE)</f>
        <v>242.86184544623561</v>
      </c>
    </row>
    <row r="1952" spans="1:48">
      <c r="A1952">
        <v>70418332</v>
      </c>
      <c r="B1952">
        <v>110</v>
      </c>
      <c r="C1952" t="s">
        <v>164</v>
      </c>
      <c r="D1952">
        <v>0</v>
      </c>
      <c r="E1952" t="s">
        <v>165</v>
      </c>
      <c r="F1952" t="s">
        <v>34</v>
      </c>
      <c r="G1952" t="s">
        <v>166</v>
      </c>
      <c r="H1952">
        <v>1</v>
      </c>
      <c r="I1952">
        <v>18.62</v>
      </c>
      <c r="J1952">
        <v>20.71</v>
      </c>
      <c r="K1952">
        <v>9.3490000000000002</v>
      </c>
      <c r="L1952">
        <v>11.439</v>
      </c>
      <c r="M1952">
        <v>36848</v>
      </c>
      <c r="N1952" t="s">
        <v>167</v>
      </c>
      <c r="P1952">
        <v>2.2869999999999999</v>
      </c>
      <c r="V1952" t="s">
        <v>35</v>
      </c>
      <c r="W1952" s="1">
        <v>39579</v>
      </c>
      <c r="X1952">
        <v>20080511</v>
      </c>
      <c r="Y1952">
        <v>0.996116</v>
      </c>
      <c r="AB1952">
        <v>-0.70995508982036104</v>
      </c>
      <c r="AI1952" s="2">
        <f t="shared" si="120"/>
        <v>39579</v>
      </c>
      <c r="AJ1952">
        <f t="shared" si="121"/>
        <v>3.8966832400000015</v>
      </c>
      <c r="AK1952">
        <f t="shared" si="122"/>
        <v>3.8966832400000015</v>
      </c>
      <c r="AL1952" s="3">
        <f>Sheet2!$Q$35</f>
        <v>10.235623914817568</v>
      </c>
      <c r="AM1952" s="3">
        <f>Sheet2!$Q$37</f>
        <v>7.8277745832156471</v>
      </c>
      <c r="AN1952" s="3">
        <f>Sheet2!$Q$39</f>
        <v>3.8789864960000009</v>
      </c>
      <c r="AU1952">
        <f t="shared" si="123"/>
        <v>2.7740841645989143E-2</v>
      </c>
      <c r="AV1952">
        <f>VLOOKUP(AI1952,Sheet3!C1984:F5275,4,FALSE)</f>
        <v>292.02932524194375</v>
      </c>
    </row>
    <row r="1953" spans="1:48">
      <c r="A1953">
        <v>70485094</v>
      </c>
      <c r="B1953">
        <v>110</v>
      </c>
      <c r="C1953" t="s">
        <v>164</v>
      </c>
      <c r="D1953">
        <v>0</v>
      </c>
      <c r="E1953" t="s">
        <v>165</v>
      </c>
      <c r="F1953" t="s">
        <v>34</v>
      </c>
      <c r="G1953" t="s">
        <v>166</v>
      </c>
      <c r="H1953">
        <v>1</v>
      </c>
      <c r="I1953">
        <v>18.62</v>
      </c>
      <c r="J1953">
        <v>20.71</v>
      </c>
      <c r="K1953">
        <v>9.3490000000000002</v>
      </c>
      <c r="L1953">
        <v>11.439</v>
      </c>
      <c r="M1953">
        <v>36848</v>
      </c>
      <c r="N1953" t="s">
        <v>167</v>
      </c>
      <c r="P1953">
        <v>2.2869999999999999</v>
      </c>
      <c r="V1953" t="s">
        <v>35</v>
      </c>
      <c r="W1953" s="1">
        <v>39580</v>
      </c>
      <c r="X1953">
        <v>20080512</v>
      </c>
      <c r="Y1953">
        <v>0.99537500000000001</v>
      </c>
      <c r="AB1953">
        <v>-0.67033789563729995</v>
      </c>
      <c r="AI1953" s="2">
        <f t="shared" si="120"/>
        <v>39580</v>
      </c>
      <c r="AJ1953">
        <f t="shared" si="121"/>
        <v>3.9590087500000095</v>
      </c>
      <c r="AK1953">
        <f t="shared" si="122"/>
        <v>3.9590087500000095</v>
      </c>
      <c r="AL1953" s="3">
        <f>Sheet2!$Q$35</f>
        <v>10.235623914817568</v>
      </c>
      <c r="AM1953" s="3">
        <f>Sheet2!$Q$37</f>
        <v>7.8277745832156471</v>
      </c>
      <c r="AN1953" s="3">
        <f>Sheet2!$Q$39</f>
        <v>3.8789864960000009</v>
      </c>
      <c r="AU1953">
        <f t="shared" si="123"/>
        <v>2.8184542608301829E-2</v>
      </c>
      <c r="AV1953">
        <f>VLOOKUP(AI1953,Sheet3!C1985:F5276,4,FALSE)</f>
        <v>357.77488900335175</v>
      </c>
    </row>
    <row r="1954" spans="1:48">
      <c r="A1954">
        <v>70552471</v>
      </c>
      <c r="B1954">
        <v>110</v>
      </c>
      <c r="C1954" t="s">
        <v>164</v>
      </c>
      <c r="D1954">
        <v>0</v>
      </c>
      <c r="E1954" t="s">
        <v>165</v>
      </c>
      <c r="F1954" t="s">
        <v>34</v>
      </c>
      <c r="G1954" t="s">
        <v>166</v>
      </c>
      <c r="H1954">
        <v>1</v>
      </c>
      <c r="I1954">
        <v>18.62</v>
      </c>
      <c r="J1954">
        <v>20.71</v>
      </c>
      <c r="K1954">
        <v>9.3490000000000002</v>
      </c>
      <c r="L1954">
        <v>11.439</v>
      </c>
      <c r="M1954">
        <v>36848</v>
      </c>
      <c r="N1954" t="s">
        <v>167</v>
      </c>
      <c r="P1954">
        <v>2.2869999999999999</v>
      </c>
      <c r="V1954" t="s">
        <v>35</v>
      </c>
      <c r="W1954" s="1">
        <v>39581</v>
      </c>
      <c r="X1954">
        <v>20080513</v>
      </c>
      <c r="Y1954">
        <v>0.99482499999999996</v>
      </c>
      <c r="AB1954">
        <v>-0.64093242087254099</v>
      </c>
      <c r="AI1954" s="2">
        <f t="shared" si="120"/>
        <v>39581</v>
      </c>
      <c r="AJ1954">
        <f t="shared" si="121"/>
        <v>4.005269250000012</v>
      </c>
      <c r="AK1954">
        <f t="shared" si="122"/>
        <v>4.005269250000012</v>
      </c>
      <c r="AL1954" s="3">
        <f>Sheet2!$Q$35</f>
        <v>10.235623914817568</v>
      </c>
      <c r="AM1954" s="3">
        <f>Sheet2!$Q$37</f>
        <v>7.8277745832156471</v>
      </c>
      <c r="AN1954" s="3">
        <f>Sheet2!$Q$39</f>
        <v>3.8789864960000009</v>
      </c>
      <c r="AU1954">
        <f t="shared" si="123"/>
        <v>2.8513875306374652E-2</v>
      </c>
      <c r="AV1954">
        <f>VLOOKUP(AI1954,Sheet3!C1986:F5277,4,FALSE)</f>
        <v>410.20130838206074</v>
      </c>
    </row>
    <row r="1955" spans="1:48">
      <c r="A1955">
        <v>70597203</v>
      </c>
      <c r="B1955">
        <v>110</v>
      </c>
      <c r="C1955" t="s">
        <v>164</v>
      </c>
      <c r="D1955">
        <v>0</v>
      </c>
      <c r="E1955" t="s">
        <v>165</v>
      </c>
      <c r="F1955" t="s">
        <v>34</v>
      </c>
      <c r="G1955" t="s">
        <v>166</v>
      </c>
      <c r="H1955">
        <v>1</v>
      </c>
      <c r="I1955">
        <v>18.62</v>
      </c>
      <c r="J1955">
        <v>20.71</v>
      </c>
      <c r="K1955">
        <v>9.3490000000000002</v>
      </c>
      <c r="L1955">
        <v>11.439</v>
      </c>
      <c r="M1955">
        <v>36848</v>
      </c>
      <c r="N1955" t="s">
        <v>167</v>
      </c>
      <c r="P1955">
        <v>2.2869999999999999</v>
      </c>
      <c r="V1955" t="s">
        <v>35</v>
      </c>
      <c r="W1955" s="1">
        <v>39582</v>
      </c>
      <c r="X1955">
        <v>20080514</v>
      </c>
      <c r="Y1955">
        <v>0.99580900000000006</v>
      </c>
      <c r="AB1955">
        <v>-0.69354148845167296</v>
      </c>
      <c r="AI1955" s="2">
        <f t="shared" si="120"/>
        <v>39582</v>
      </c>
      <c r="AJ1955">
        <f t="shared" si="121"/>
        <v>3.922505010000009</v>
      </c>
      <c r="AK1955">
        <f t="shared" si="122"/>
        <v>3.922505010000009</v>
      </c>
      <c r="AL1955" s="3">
        <f>Sheet2!$Q$35</f>
        <v>10.235623914817568</v>
      </c>
      <c r="AM1955" s="3">
        <f>Sheet2!$Q$37</f>
        <v>7.8277745832156471</v>
      </c>
      <c r="AN1955" s="3">
        <f>Sheet2!$Q$39</f>
        <v>3.8789864960000009</v>
      </c>
      <c r="AU1955">
        <f t="shared" si="123"/>
        <v>2.7924669170186198E-2</v>
      </c>
      <c r="AV1955">
        <f>VLOOKUP(AI1955,Sheet3!C1987:F5278,4,FALSE)</f>
        <v>474.67163491533796</v>
      </c>
    </row>
    <row r="1956" spans="1:48">
      <c r="A1956">
        <v>70663958</v>
      </c>
      <c r="B1956">
        <v>110</v>
      </c>
      <c r="C1956" t="s">
        <v>164</v>
      </c>
      <c r="D1956">
        <v>0</v>
      </c>
      <c r="E1956" t="s">
        <v>165</v>
      </c>
      <c r="F1956" t="s">
        <v>34</v>
      </c>
      <c r="G1956" t="s">
        <v>166</v>
      </c>
      <c r="H1956">
        <v>1</v>
      </c>
      <c r="I1956">
        <v>18.62</v>
      </c>
      <c r="J1956">
        <v>20.71</v>
      </c>
      <c r="K1956">
        <v>9.3490000000000002</v>
      </c>
      <c r="L1956">
        <v>11.439</v>
      </c>
      <c r="M1956">
        <v>36848</v>
      </c>
      <c r="N1956" t="s">
        <v>167</v>
      </c>
      <c r="P1956">
        <v>2.2869999999999999</v>
      </c>
      <c r="V1956" t="s">
        <v>35</v>
      </c>
      <c r="W1956" s="1">
        <v>39583</v>
      </c>
      <c r="X1956">
        <v>20080515</v>
      </c>
      <c r="Y1956">
        <v>0.99444699999999997</v>
      </c>
      <c r="AB1956">
        <v>-0.62072284003421796</v>
      </c>
      <c r="AI1956" s="2">
        <f t="shared" si="120"/>
        <v>39583</v>
      </c>
      <c r="AJ1956">
        <f t="shared" si="121"/>
        <v>4.0370628300000106</v>
      </c>
      <c r="AK1956">
        <f t="shared" si="122"/>
        <v>4.0370628300000106</v>
      </c>
      <c r="AL1956" s="3">
        <f>Sheet2!$Q$35</f>
        <v>10.235623914817568</v>
      </c>
      <c r="AM1956" s="3">
        <f>Sheet2!$Q$37</f>
        <v>7.8277745832156471</v>
      </c>
      <c r="AN1956" s="3">
        <f>Sheet2!$Q$39</f>
        <v>3.8789864960000009</v>
      </c>
      <c r="AU1956">
        <f t="shared" si="123"/>
        <v>2.8740216687959223E-2</v>
      </c>
      <c r="AV1956">
        <f>VLOOKUP(AI1956,Sheet3!C1988:F5279,4,FALSE)</f>
        <v>550.47740347644424</v>
      </c>
    </row>
    <row r="1957" spans="1:48">
      <c r="A1957">
        <v>70735054</v>
      </c>
      <c r="B1957">
        <v>110</v>
      </c>
      <c r="C1957" t="s">
        <v>164</v>
      </c>
      <c r="D1957">
        <v>0</v>
      </c>
      <c r="E1957" t="s">
        <v>165</v>
      </c>
      <c r="F1957" t="s">
        <v>34</v>
      </c>
      <c r="G1957" t="s">
        <v>166</v>
      </c>
      <c r="H1957">
        <v>1</v>
      </c>
      <c r="I1957">
        <v>18.62</v>
      </c>
      <c r="J1957">
        <v>20.71</v>
      </c>
      <c r="K1957">
        <v>9.3490000000000002</v>
      </c>
      <c r="L1957">
        <v>11.439</v>
      </c>
      <c r="M1957">
        <v>36848</v>
      </c>
      <c r="N1957" t="s">
        <v>167</v>
      </c>
      <c r="P1957">
        <v>2.2869999999999999</v>
      </c>
      <c r="V1957" t="s">
        <v>35</v>
      </c>
      <c r="W1957" s="1">
        <v>39584</v>
      </c>
      <c r="X1957">
        <v>20080516</v>
      </c>
      <c r="Y1957">
        <v>0.99424500000000005</v>
      </c>
      <c r="AB1957">
        <v>-0.60992301112062097</v>
      </c>
      <c r="AI1957" s="2">
        <f t="shared" si="120"/>
        <v>39584</v>
      </c>
      <c r="AJ1957">
        <f t="shared" si="121"/>
        <v>4.0540530500000074</v>
      </c>
      <c r="AK1957">
        <f t="shared" si="122"/>
        <v>4.0540530500000074</v>
      </c>
      <c r="AL1957" s="3">
        <f>Sheet2!$Q$35</f>
        <v>10.235623914817568</v>
      </c>
      <c r="AM1957" s="3">
        <f>Sheet2!$Q$37</f>
        <v>7.8277745832156471</v>
      </c>
      <c r="AN1957" s="3">
        <f>Sheet2!$Q$39</f>
        <v>3.8789864960000009</v>
      </c>
      <c r="AU1957">
        <f t="shared" si="123"/>
        <v>2.8861171606160484E-2</v>
      </c>
      <c r="AV1957">
        <f>VLOOKUP(AI1957,Sheet3!C1989:F5280,4,FALSE)</f>
        <v>603.61228798189245</v>
      </c>
    </row>
    <row r="1958" spans="1:48">
      <c r="A1958">
        <v>70798482</v>
      </c>
      <c r="B1958">
        <v>110</v>
      </c>
      <c r="C1958" t="s">
        <v>164</v>
      </c>
      <c r="D1958">
        <v>0</v>
      </c>
      <c r="E1958" t="s">
        <v>165</v>
      </c>
      <c r="F1958" t="s">
        <v>34</v>
      </c>
      <c r="G1958" t="s">
        <v>166</v>
      </c>
      <c r="H1958">
        <v>1</v>
      </c>
      <c r="I1958">
        <v>18.62</v>
      </c>
      <c r="J1958">
        <v>20.71</v>
      </c>
      <c r="K1958">
        <v>9.3490000000000002</v>
      </c>
      <c r="L1958">
        <v>11.439</v>
      </c>
      <c r="M1958">
        <v>36848</v>
      </c>
      <c r="N1958" t="s">
        <v>167</v>
      </c>
      <c r="P1958">
        <v>2.2869999999999999</v>
      </c>
      <c r="V1958" t="s">
        <v>35</v>
      </c>
      <c r="W1958" s="1">
        <v>39585</v>
      </c>
      <c r="X1958">
        <v>20080517</v>
      </c>
      <c r="Y1958">
        <v>0.99446100000000004</v>
      </c>
      <c r="AB1958">
        <v>-0.62147134302823304</v>
      </c>
      <c r="AI1958" s="2">
        <f t="shared" si="120"/>
        <v>39585</v>
      </c>
      <c r="AJ1958">
        <f t="shared" si="121"/>
        <v>4.0358852900000102</v>
      </c>
      <c r="AK1958">
        <f t="shared" si="122"/>
        <v>4.0358852900000102</v>
      </c>
      <c r="AL1958" s="3">
        <f>Sheet2!$Q$35</f>
        <v>10.235623914817568</v>
      </c>
      <c r="AM1958" s="3">
        <f>Sheet2!$Q$37</f>
        <v>7.8277745832156471</v>
      </c>
      <c r="AN1958" s="3">
        <f>Sheet2!$Q$39</f>
        <v>3.8789864960000009</v>
      </c>
      <c r="AU1958">
        <f t="shared" si="123"/>
        <v>2.8731833673826462E-2</v>
      </c>
      <c r="AV1958">
        <f>VLOOKUP(AI1958,Sheet3!C1990:F5281,4,FALSE)</f>
        <v>643.28633507929385</v>
      </c>
    </row>
    <row r="1959" spans="1:48">
      <c r="A1959">
        <v>70865135</v>
      </c>
      <c r="B1959">
        <v>110</v>
      </c>
      <c r="C1959" t="s">
        <v>164</v>
      </c>
      <c r="D1959">
        <v>0</v>
      </c>
      <c r="E1959" t="s">
        <v>165</v>
      </c>
      <c r="F1959" t="s">
        <v>34</v>
      </c>
      <c r="G1959" t="s">
        <v>166</v>
      </c>
      <c r="H1959">
        <v>1</v>
      </c>
      <c r="I1959">
        <v>18.62</v>
      </c>
      <c r="J1959">
        <v>20.71</v>
      </c>
      <c r="K1959">
        <v>9.3490000000000002</v>
      </c>
      <c r="L1959">
        <v>11.439</v>
      </c>
      <c r="M1959">
        <v>36848</v>
      </c>
      <c r="N1959" t="s">
        <v>167</v>
      </c>
      <c r="P1959">
        <v>2.2869999999999999</v>
      </c>
      <c r="V1959" t="s">
        <v>35</v>
      </c>
      <c r="W1959" s="1">
        <v>39586</v>
      </c>
      <c r="X1959">
        <v>20080518</v>
      </c>
      <c r="Y1959">
        <v>0.99130499999999999</v>
      </c>
      <c r="AB1959">
        <v>-0.45273738237810301</v>
      </c>
      <c r="AI1959" s="2">
        <f t="shared" si="120"/>
        <v>39586</v>
      </c>
      <c r="AJ1959">
        <f t="shared" si="121"/>
        <v>4.301336450000008</v>
      </c>
      <c r="AK1959">
        <f t="shared" si="122"/>
        <v>4.301336450000008</v>
      </c>
      <c r="AL1959" s="3">
        <f>Sheet2!$Q$35</f>
        <v>10.235623914817568</v>
      </c>
      <c r="AM1959" s="3">
        <f>Sheet2!$Q$37</f>
        <v>7.8277745832156471</v>
      </c>
      <c r="AN1959" s="3">
        <f>Sheet2!$Q$39</f>
        <v>3.8789864960000009</v>
      </c>
      <c r="AU1959">
        <f t="shared" si="123"/>
        <v>3.0621604574040576E-2</v>
      </c>
      <c r="AV1959">
        <f>VLOOKUP(AI1959,Sheet3!C1991:F5282,4,FALSE)</f>
        <v>646.82866071299043</v>
      </c>
    </row>
    <row r="1960" spans="1:48">
      <c r="A1960">
        <v>70931866</v>
      </c>
      <c r="B1960">
        <v>110</v>
      </c>
      <c r="C1960" t="s">
        <v>164</v>
      </c>
      <c r="D1960">
        <v>0</v>
      </c>
      <c r="E1960" t="s">
        <v>165</v>
      </c>
      <c r="F1960" t="s">
        <v>34</v>
      </c>
      <c r="G1960" t="s">
        <v>166</v>
      </c>
      <c r="H1960">
        <v>1</v>
      </c>
      <c r="I1960">
        <v>18.62</v>
      </c>
      <c r="J1960">
        <v>20.71</v>
      </c>
      <c r="K1960">
        <v>9.3490000000000002</v>
      </c>
      <c r="L1960">
        <v>11.439</v>
      </c>
      <c r="M1960">
        <v>36848</v>
      </c>
      <c r="N1960" t="s">
        <v>167</v>
      </c>
      <c r="P1960">
        <v>2.2869999999999999</v>
      </c>
      <c r="V1960" t="s">
        <v>35</v>
      </c>
      <c r="W1960" s="1">
        <v>39587</v>
      </c>
      <c r="X1960">
        <v>20080519</v>
      </c>
      <c r="Y1960">
        <v>0.99097299999999999</v>
      </c>
      <c r="AB1960">
        <v>-0.434987168520104</v>
      </c>
      <c r="AI1960" s="2">
        <f t="shared" si="120"/>
        <v>39587</v>
      </c>
      <c r="AJ1960">
        <f t="shared" si="121"/>
        <v>4.3292609700000071</v>
      </c>
      <c r="AK1960">
        <f t="shared" si="122"/>
        <v>4.3292609700000071</v>
      </c>
      <c r="AL1960" s="3">
        <f>Sheet2!$Q$35</f>
        <v>10.235623914817568</v>
      </c>
      <c r="AM1960" s="3">
        <f>Sheet2!$Q$37</f>
        <v>7.8277745832156471</v>
      </c>
      <c r="AN1960" s="3">
        <f>Sheet2!$Q$39</f>
        <v>3.8789864960000009</v>
      </c>
      <c r="AU1960">
        <f t="shared" si="123"/>
        <v>3.0820401766331794E-2</v>
      </c>
      <c r="AV1960">
        <f>VLOOKUP(AI1960,Sheet3!C1992:F5283,4,FALSE)</f>
        <v>592.27684595406345</v>
      </c>
    </row>
    <row r="1961" spans="1:48">
      <c r="A1961">
        <v>70999149</v>
      </c>
      <c r="B1961">
        <v>110</v>
      </c>
      <c r="C1961" t="s">
        <v>164</v>
      </c>
      <c r="D1961">
        <v>0</v>
      </c>
      <c r="E1961" t="s">
        <v>165</v>
      </c>
      <c r="F1961" t="s">
        <v>34</v>
      </c>
      <c r="G1961" t="s">
        <v>166</v>
      </c>
      <c r="H1961">
        <v>1</v>
      </c>
      <c r="I1961">
        <v>18.62</v>
      </c>
      <c r="J1961">
        <v>20.71</v>
      </c>
      <c r="K1961">
        <v>9.3490000000000002</v>
      </c>
      <c r="L1961">
        <v>11.439</v>
      </c>
      <c r="M1961">
        <v>36848</v>
      </c>
      <c r="N1961" t="s">
        <v>167</v>
      </c>
      <c r="P1961">
        <v>2.2869999999999999</v>
      </c>
      <c r="V1961" t="s">
        <v>35</v>
      </c>
      <c r="W1961" s="1">
        <v>39588</v>
      </c>
      <c r="X1961">
        <v>20080520</v>
      </c>
      <c r="Y1961">
        <v>0.988425</v>
      </c>
      <c r="AB1961">
        <v>-0.29875962360992497</v>
      </c>
      <c r="AI1961" s="2">
        <f t="shared" si="120"/>
        <v>39588</v>
      </c>
      <c r="AJ1961">
        <f t="shared" si="121"/>
        <v>4.5435732500000086</v>
      </c>
      <c r="AK1961">
        <f t="shared" si="122"/>
        <v>4.5435732500000086</v>
      </c>
      <c r="AL1961" s="3">
        <f>Sheet2!$Q$35</f>
        <v>10.235623914817568</v>
      </c>
      <c r="AM1961" s="3">
        <f>Sheet2!$Q$37</f>
        <v>7.8277745832156471</v>
      </c>
      <c r="AN1961" s="3">
        <f>Sheet2!$Q$39</f>
        <v>3.8789864960000009</v>
      </c>
      <c r="AU1961">
        <f t="shared" si="123"/>
        <v>3.2346110338494542E-2</v>
      </c>
      <c r="AV1961">
        <f>VLOOKUP(AI1961,Sheet3!C1993:F5284,4,FALSE)</f>
        <v>489.90363514023312</v>
      </c>
    </row>
    <row r="1962" spans="1:48">
      <c r="A1962">
        <v>71065785</v>
      </c>
      <c r="B1962">
        <v>110</v>
      </c>
      <c r="C1962" t="s">
        <v>164</v>
      </c>
      <c r="D1962">
        <v>0</v>
      </c>
      <c r="E1962" t="s">
        <v>165</v>
      </c>
      <c r="F1962" t="s">
        <v>34</v>
      </c>
      <c r="G1962" t="s">
        <v>166</v>
      </c>
      <c r="H1962">
        <v>1</v>
      </c>
      <c r="I1962">
        <v>18.62</v>
      </c>
      <c r="J1962">
        <v>20.71</v>
      </c>
      <c r="K1962">
        <v>9.3490000000000002</v>
      </c>
      <c r="L1962">
        <v>11.439</v>
      </c>
      <c r="M1962">
        <v>36848</v>
      </c>
      <c r="N1962" t="s">
        <v>167</v>
      </c>
      <c r="P1962">
        <v>2.2869999999999999</v>
      </c>
      <c r="V1962" t="s">
        <v>35</v>
      </c>
      <c r="W1962" s="1">
        <v>39589</v>
      </c>
      <c r="X1962">
        <v>20080521</v>
      </c>
      <c r="Y1962">
        <v>0.988425</v>
      </c>
      <c r="AB1962">
        <v>-0.29875962360992497</v>
      </c>
      <c r="AI1962" s="2">
        <f t="shared" si="120"/>
        <v>39589</v>
      </c>
      <c r="AJ1962">
        <f t="shared" si="121"/>
        <v>4.5435732500000086</v>
      </c>
      <c r="AK1962">
        <f t="shared" si="122"/>
        <v>4.5435732500000086</v>
      </c>
      <c r="AL1962" s="3">
        <f>Sheet2!$Q$35</f>
        <v>10.235623914817568</v>
      </c>
      <c r="AM1962" s="3">
        <f>Sheet2!$Q$37</f>
        <v>7.8277745832156471</v>
      </c>
      <c r="AN1962" s="3">
        <f>Sheet2!$Q$39</f>
        <v>3.8789864960000009</v>
      </c>
      <c r="AU1962">
        <f t="shared" si="123"/>
        <v>3.2346110338494542E-2</v>
      </c>
      <c r="AV1962">
        <f>VLOOKUP(AI1962,Sheet3!C1994:F5285,4,FALSE)</f>
        <v>383.8464056673584</v>
      </c>
    </row>
    <row r="1963" spans="1:48">
      <c r="A1963">
        <v>71133036</v>
      </c>
      <c r="B1963">
        <v>110</v>
      </c>
      <c r="C1963" t="s">
        <v>164</v>
      </c>
      <c r="D1963">
        <v>0</v>
      </c>
      <c r="E1963" t="s">
        <v>165</v>
      </c>
      <c r="F1963" t="s">
        <v>34</v>
      </c>
      <c r="G1963" t="s">
        <v>166</v>
      </c>
      <c r="H1963">
        <v>1</v>
      </c>
      <c r="I1963">
        <v>18.62</v>
      </c>
      <c r="J1963">
        <v>20.71</v>
      </c>
      <c r="K1963">
        <v>9.3490000000000002</v>
      </c>
      <c r="L1963">
        <v>11.439</v>
      </c>
      <c r="M1963">
        <v>36848</v>
      </c>
      <c r="N1963" t="s">
        <v>167</v>
      </c>
      <c r="P1963">
        <v>2.2869999999999999</v>
      </c>
      <c r="V1963" t="s">
        <v>35</v>
      </c>
      <c r="W1963" s="1">
        <v>39590</v>
      </c>
      <c r="X1963">
        <v>20080522</v>
      </c>
      <c r="Y1963">
        <v>0.99064700000000006</v>
      </c>
      <c r="AB1963">
        <v>-0.41755774165954301</v>
      </c>
      <c r="AI1963" s="2">
        <f t="shared" si="120"/>
        <v>39590</v>
      </c>
      <c r="AJ1963">
        <f t="shared" si="121"/>
        <v>4.3566808300000019</v>
      </c>
      <c r="AK1963">
        <f t="shared" si="122"/>
        <v>4.3566808300000019</v>
      </c>
      <c r="AL1963" s="3">
        <f>Sheet2!$Q$35</f>
        <v>10.235623914817568</v>
      </c>
      <c r="AM1963" s="3">
        <f>Sheet2!$Q$37</f>
        <v>7.8277745832156471</v>
      </c>
      <c r="AN1963" s="3">
        <f>Sheet2!$Q$39</f>
        <v>3.8789864960000009</v>
      </c>
      <c r="AU1963">
        <f t="shared" si="123"/>
        <v>3.1015606238280365E-2</v>
      </c>
      <c r="AV1963">
        <f>VLOOKUP(AI1963,Sheet3!C1995:F5286,4,FALSE)</f>
        <v>290.11646939974759</v>
      </c>
    </row>
    <row r="1964" spans="1:48">
      <c r="A1964">
        <v>71197206</v>
      </c>
      <c r="B1964">
        <v>110</v>
      </c>
      <c r="C1964" t="s">
        <v>164</v>
      </c>
      <c r="D1964">
        <v>0</v>
      </c>
      <c r="E1964" t="s">
        <v>165</v>
      </c>
      <c r="F1964" t="s">
        <v>34</v>
      </c>
      <c r="G1964" t="s">
        <v>166</v>
      </c>
      <c r="H1964">
        <v>1</v>
      </c>
      <c r="I1964">
        <v>18.62</v>
      </c>
      <c r="J1964">
        <v>20.71</v>
      </c>
      <c r="K1964">
        <v>9.3490000000000002</v>
      </c>
      <c r="L1964">
        <v>11.439</v>
      </c>
      <c r="M1964">
        <v>36848</v>
      </c>
      <c r="N1964" t="s">
        <v>167</v>
      </c>
      <c r="P1964">
        <v>2.2869999999999999</v>
      </c>
      <c r="V1964" t="s">
        <v>35</v>
      </c>
      <c r="W1964" s="1">
        <v>39591</v>
      </c>
      <c r="X1964">
        <v>20080523</v>
      </c>
      <c r="Y1964">
        <v>0.98320200000000002</v>
      </c>
      <c r="AB1964">
        <v>-1.9514542343886901E-2</v>
      </c>
      <c r="AI1964" s="2">
        <f t="shared" si="120"/>
        <v>39591</v>
      </c>
      <c r="AJ1964">
        <f t="shared" si="121"/>
        <v>4.9828797800000046</v>
      </c>
      <c r="AK1964">
        <f t="shared" si="122"/>
        <v>4.9828797800000046</v>
      </c>
      <c r="AL1964" s="3">
        <f>Sheet2!$Q$35</f>
        <v>10.235623914817568</v>
      </c>
      <c r="AM1964" s="3">
        <f>Sheet2!$Q$37</f>
        <v>7.8277745832156471</v>
      </c>
      <c r="AN1964" s="3">
        <f>Sheet2!$Q$39</f>
        <v>3.8789864960000009</v>
      </c>
      <c r="AU1964">
        <f t="shared" si="123"/>
        <v>3.5473573396738622E-2</v>
      </c>
      <c r="AV1964">
        <f>VLOOKUP(AI1964,Sheet3!C1996:F5287,4,FALSE)</f>
        <v>233.79349182397243</v>
      </c>
    </row>
    <row r="1965" spans="1:48">
      <c r="A1965">
        <v>71258370</v>
      </c>
      <c r="B1965">
        <v>110</v>
      </c>
      <c r="C1965" t="s">
        <v>164</v>
      </c>
      <c r="D1965">
        <v>0</v>
      </c>
      <c r="E1965" t="s">
        <v>165</v>
      </c>
      <c r="F1965" t="s">
        <v>34</v>
      </c>
      <c r="G1965" t="s">
        <v>166</v>
      </c>
      <c r="H1965">
        <v>1</v>
      </c>
      <c r="I1965">
        <v>18.62</v>
      </c>
      <c r="J1965">
        <v>20.71</v>
      </c>
      <c r="K1965">
        <v>9.3490000000000002</v>
      </c>
      <c r="L1965">
        <v>11.439</v>
      </c>
      <c r="M1965">
        <v>36848</v>
      </c>
      <c r="N1965" t="s">
        <v>167</v>
      </c>
      <c r="P1965">
        <v>2.2869999999999999</v>
      </c>
      <c r="V1965" t="s">
        <v>35</v>
      </c>
      <c r="W1965" s="1">
        <v>39592</v>
      </c>
      <c r="X1965">
        <v>20080524</v>
      </c>
      <c r="Y1965">
        <v>0.98053199999999996</v>
      </c>
      <c r="AB1965">
        <v>0.12323567151411501</v>
      </c>
      <c r="AI1965" s="2">
        <f t="shared" si="120"/>
        <v>39592</v>
      </c>
      <c r="AJ1965">
        <f t="shared" si="121"/>
        <v>5.2074534800000123</v>
      </c>
      <c r="AK1965">
        <f t="shared" si="122"/>
        <v>5.2074534800000123</v>
      </c>
      <c r="AL1965" s="3">
        <f>Sheet2!$Q$35</f>
        <v>10.235623914817568</v>
      </c>
      <c r="AM1965" s="3">
        <f>Sheet2!$Q$37</f>
        <v>7.8277745832156471</v>
      </c>
      <c r="AN1965" s="3">
        <f>Sheet2!$Q$39</f>
        <v>3.8789864960000009</v>
      </c>
      <c r="AU1965">
        <f t="shared" si="123"/>
        <v>3.707233394920121E-2</v>
      </c>
      <c r="AV1965">
        <f>VLOOKUP(AI1965,Sheet3!C1997:F5288,4,FALSE)</f>
        <v>208.43044028670514</v>
      </c>
    </row>
    <row r="1966" spans="1:48">
      <c r="A1966">
        <v>71320080</v>
      </c>
      <c r="B1966">
        <v>110</v>
      </c>
      <c r="C1966" t="s">
        <v>164</v>
      </c>
      <c r="D1966">
        <v>0</v>
      </c>
      <c r="E1966" t="s">
        <v>165</v>
      </c>
      <c r="F1966" t="s">
        <v>34</v>
      </c>
      <c r="G1966" t="s">
        <v>166</v>
      </c>
      <c r="H1966">
        <v>1</v>
      </c>
      <c r="I1966">
        <v>18.62</v>
      </c>
      <c r="J1966">
        <v>20.71</v>
      </c>
      <c r="K1966">
        <v>9.3490000000000002</v>
      </c>
      <c r="L1966">
        <v>11.439</v>
      </c>
      <c r="M1966">
        <v>36848</v>
      </c>
      <c r="N1966" t="s">
        <v>167</v>
      </c>
      <c r="P1966">
        <v>2.2869999999999999</v>
      </c>
      <c r="V1966" t="s">
        <v>35</v>
      </c>
      <c r="W1966" s="1">
        <v>39593</v>
      </c>
      <c r="X1966">
        <v>20080525</v>
      </c>
      <c r="Y1966">
        <v>0.98595699999999997</v>
      </c>
      <c r="AB1966">
        <v>-0.16680923866552699</v>
      </c>
      <c r="AI1966" s="2">
        <f t="shared" si="120"/>
        <v>39593</v>
      </c>
      <c r="AJ1966">
        <f t="shared" si="121"/>
        <v>4.7511567300000053</v>
      </c>
      <c r="AK1966">
        <f t="shared" si="122"/>
        <v>4.7511567300000053</v>
      </c>
      <c r="AL1966" s="3">
        <f>Sheet2!$Q$35</f>
        <v>10.235623914817568</v>
      </c>
      <c r="AM1966" s="3">
        <f>Sheet2!$Q$37</f>
        <v>7.8277745832156471</v>
      </c>
      <c r="AN1966" s="3">
        <f>Sheet2!$Q$39</f>
        <v>3.8789864960000009</v>
      </c>
      <c r="AU1966">
        <f t="shared" si="123"/>
        <v>3.3823915972755761E-2</v>
      </c>
      <c r="AV1966">
        <f>VLOOKUP(AI1966,Sheet3!C1998:F5289,4,FALSE)</f>
        <v>188.5225702253305</v>
      </c>
    </row>
    <row r="1967" spans="1:48">
      <c r="A1967">
        <v>71386555</v>
      </c>
      <c r="B1967">
        <v>110</v>
      </c>
      <c r="C1967" t="s">
        <v>164</v>
      </c>
      <c r="D1967">
        <v>0</v>
      </c>
      <c r="E1967" t="s">
        <v>165</v>
      </c>
      <c r="F1967" t="s">
        <v>34</v>
      </c>
      <c r="G1967" t="s">
        <v>166</v>
      </c>
      <c r="H1967">
        <v>1</v>
      </c>
      <c r="I1967">
        <v>18.62</v>
      </c>
      <c r="J1967">
        <v>20.71</v>
      </c>
      <c r="K1967">
        <v>9.3490000000000002</v>
      </c>
      <c r="L1967">
        <v>11.439</v>
      </c>
      <c r="M1967">
        <v>36848</v>
      </c>
      <c r="N1967" t="s">
        <v>167</v>
      </c>
      <c r="P1967">
        <v>2.2869999999999999</v>
      </c>
      <c r="V1967" t="s">
        <v>35</v>
      </c>
      <c r="W1967" s="1">
        <v>39594</v>
      </c>
      <c r="X1967">
        <v>20080526</v>
      </c>
      <c r="Y1967">
        <v>0.98255899999999996</v>
      </c>
      <c r="AB1967">
        <v>1.4863130881094999E-2</v>
      </c>
      <c r="AI1967" s="2">
        <f t="shared" si="120"/>
        <v>39594</v>
      </c>
      <c r="AJ1967">
        <f t="shared" si="121"/>
        <v>5.0369625100000093</v>
      </c>
      <c r="AK1967">
        <f t="shared" si="122"/>
        <v>5.0369625100000093</v>
      </c>
      <c r="AL1967" s="3">
        <f>Sheet2!$Q$35</f>
        <v>10.235623914817568</v>
      </c>
      <c r="AM1967" s="3">
        <f>Sheet2!$Q$37</f>
        <v>7.8277745832156471</v>
      </c>
      <c r="AN1967" s="3">
        <f>Sheet2!$Q$39</f>
        <v>3.8789864960000009</v>
      </c>
      <c r="AU1967">
        <f t="shared" si="123"/>
        <v>3.585859326012196E-2</v>
      </c>
      <c r="AV1967">
        <f>VLOOKUP(AI1967,Sheet3!C1999:F5290,4,FALSE)</f>
        <v>174.92003979193575</v>
      </c>
    </row>
    <row r="1968" spans="1:48">
      <c r="A1968">
        <v>71453742</v>
      </c>
      <c r="B1968">
        <v>110</v>
      </c>
      <c r="C1968" t="s">
        <v>164</v>
      </c>
      <c r="D1968">
        <v>0</v>
      </c>
      <c r="E1968" t="s">
        <v>165</v>
      </c>
      <c r="F1968" t="s">
        <v>34</v>
      </c>
      <c r="G1968" t="s">
        <v>166</v>
      </c>
      <c r="H1968">
        <v>1</v>
      </c>
      <c r="I1968">
        <v>18.62</v>
      </c>
      <c r="J1968">
        <v>20.71</v>
      </c>
      <c r="K1968">
        <v>9.3490000000000002</v>
      </c>
      <c r="L1968">
        <v>11.439</v>
      </c>
      <c r="M1968">
        <v>36848</v>
      </c>
      <c r="N1968" t="s">
        <v>167</v>
      </c>
      <c r="P1968">
        <v>2.2869999999999999</v>
      </c>
      <c r="V1968" t="s">
        <v>35</v>
      </c>
      <c r="W1968" s="1">
        <v>39595</v>
      </c>
      <c r="X1968">
        <v>20080527</v>
      </c>
      <c r="Y1968">
        <v>0.98788399999999998</v>
      </c>
      <c r="AB1968">
        <v>-0.26983532934131899</v>
      </c>
      <c r="AI1968" s="2">
        <f t="shared" si="120"/>
        <v>39595</v>
      </c>
      <c r="AJ1968">
        <f t="shared" si="121"/>
        <v>4.5890767600000117</v>
      </c>
      <c r="AK1968">
        <f t="shared" si="122"/>
        <v>4.5890767600000117</v>
      </c>
      <c r="AL1968" s="3">
        <f>Sheet2!$Q$35</f>
        <v>10.235623914817568</v>
      </c>
      <c r="AM1968" s="3">
        <f>Sheet2!$Q$37</f>
        <v>7.8277745832156471</v>
      </c>
      <c r="AN1968" s="3">
        <f>Sheet2!$Q$39</f>
        <v>3.8789864960000009</v>
      </c>
      <c r="AU1968">
        <f t="shared" si="123"/>
        <v>3.2670053956053449E-2</v>
      </c>
      <c r="AV1968">
        <f>VLOOKUP(AI1968,Sheet3!C2000:F5291,4,FALSE)</f>
        <v>165.35576058095504</v>
      </c>
    </row>
    <row r="1969" spans="1:48">
      <c r="A1969">
        <v>71520343</v>
      </c>
      <c r="B1969">
        <v>110</v>
      </c>
      <c r="C1969" t="s">
        <v>164</v>
      </c>
      <c r="D1969">
        <v>0</v>
      </c>
      <c r="E1969" t="s">
        <v>165</v>
      </c>
      <c r="F1969" t="s">
        <v>34</v>
      </c>
      <c r="G1969" t="s">
        <v>166</v>
      </c>
      <c r="H1969">
        <v>1</v>
      </c>
      <c r="I1969">
        <v>18.62</v>
      </c>
      <c r="J1969">
        <v>20.71</v>
      </c>
      <c r="K1969">
        <v>9.3490000000000002</v>
      </c>
      <c r="L1969">
        <v>11.439</v>
      </c>
      <c r="M1969">
        <v>36848</v>
      </c>
      <c r="N1969" t="s">
        <v>167</v>
      </c>
      <c r="P1969">
        <v>2.2869999999999999</v>
      </c>
      <c r="V1969" t="s">
        <v>35</v>
      </c>
      <c r="W1969" s="1">
        <v>39596</v>
      </c>
      <c r="X1969">
        <v>20080528</v>
      </c>
      <c r="Y1969">
        <v>0.98788399999999998</v>
      </c>
      <c r="AB1969">
        <v>-0.26983532934131899</v>
      </c>
      <c r="AI1969" s="2">
        <f t="shared" si="120"/>
        <v>39596</v>
      </c>
      <c r="AJ1969">
        <f t="shared" si="121"/>
        <v>4.5890767600000117</v>
      </c>
      <c r="AK1969">
        <f t="shared" si="122"/>
        <v>4.5890767600000117</v>
      </c>
      <c r="AL1969" s="3">
        <f>Sheet2!$Q$35</f>
        <v>10.235623914817568</v>
      </c>
      <c r="AM1969" s="3">
        <f>Sheet2!$Q$37</f>
        <v>7.8277745832156471</v>
      </c>
      <c r="AN1969" s="3">
        <f>Sheet2!$Q$39</f>
        <v>3.8789864960000009</v>
      </c>
      <c r="AU1969">
        <f t="shared" si="123"/>
        <v>3.2670053956053449E-2</v>
      </c>
      <c r="AV1969">
        <f>VLOOKUP(AI1969,Sheet3!C2001:F5292,4,FALSE)</f>
        <v>154.65793716719145</v>
      </c>
    </row>
    <row r="1970" spans="1:48">
      <c r="A1970">
        <v>71576806</v>
      </c>
      <c r="B1970">
        <v>110</v>
      </c>
      <c r="C1970" t="s">
        <v>164</v>
      </c>
      <c r="D1970">
        <v>0</v>
      </c>
      <c r="E1970" t="s">
        <v>165</v>
      </c>
      <c r="F1970" t="s">
        <v>34</v>
      </c>
      <c r="G1970" t="s">
        <v>166</v>
      </c>
      <c r="H1970">
        <v>1</v>
      </c>
      <c r="I1970">
        <v>18.62</v>
      </c>
      <c r="J1970">
        <v>20.71</v>
      </c>
      <c r="K1970">
        <v>9.3490000000000002</v>
      </c>
      <c r="L1970">
        <v>11.439</v>
      </c>
      <c r="M1970">
        <v>36848</v>
      </c>
      <c r="N1970" t="s">
        <v>167</v>
      </c>
      <c r="P1970">
        <v>2.2869999999999999</v>
      </c>
      <c r="V1970" t="s">
        <v>35</v>
      </c>
      <c r="W1970" s="1">
        <v>39597</v>
      </c>
      <c r="X1970">
        <v>20080529</v>
      </c>
      <c r="Y1970">
        <v>0.98445199999999999</v>
      </c>
      <c r="AB1970">
        <v>-8.6345166809240398E-2</v>
      </c>
      <c r="AI1970" s="2">
        <f t="shared" si="120"/>
        <v>39597</v>
      </c>
      <c r="AJ1970">
        <f t="shared" si="121"/>
        <v>4.8777422800000068</v>
      </c>
      <c r="AK1970">
        <f t="shared" si="122"/>
        <v>4.8777422800000068</v>
      </c>
      <c r="AL1970" s="3">
        <f>Sheet2!$Q$35</f>
        <v>10.235623914817568</v>
      </c>
      <c r="AM1970" s="3">
        <f>Sheet2!$Q$37</f>
        <v>7.8277745832156471</v>
      </c>
      <c r="AN1970" s="3">
        <f>Sheet2!$Q$39</f>
        <v>3.8789864960000009</v>
      </c>
      <c r="AU1970">
        <f t="shared" si="123"/>
        <v>3.4725089992027718E-2</v>
      </c>
      <c r="AV1970">
        <f>VLOOKUP(AI1970,Sheet3!C2002:F5293,4,FALSE)</f>
        <v>145.5895835449283</v>
      </c>
    </row>
    <row r="1971" spans="1:48">
      <c r="A1971">
        <v>71648564</v>
      </c>
      <c r="B1971">
        <v>110</v>
      </c>
      <c r="C1971" t="s">
        <v>164</v>
      </c>
      <c r="D1971">
        <v>0</v>
      </c>
      <c r="E1971" t="s">
        <v>165</v>
      </c>
      <c r="F1971" t="s">
        <v>34</v>
      </c>
      <c r="G1971" t="s">
        <v>166</v>
      </c>
      <c r="H1971">
        <v>1</v>
      </c>
      <c r="I1971">
        <v>18.62</v>
      </c>
      <c r="J1971">
        <v>20.71</v>
      </c>
      <c r="K1971">
        <v>9.3490000000000002</v>
      </c>
      <c r="L1971">
        <v>11.439</v>
      </c>
      <c r="M1971">
        <v>36848</v>
      </c>
      <c r="N1971" t="s">
        <v>167</v>
      </c>
      <c r="P1971">
        <v>2.2869999999999999</v>
      </c>
      <c r="V1971" t="s">
        <v>35</v>
      </c>
      <c r="W1971" s="1">
        <v>39598</v>
      </c>
      <c r="X1971">
        <v>20080530</v>
      </c>
      <c r="Y1971">
        <v>0.98813499999999999</v>
      </c>
      <c r="AB1971">
        <v>-0.28325491873396202</v>
      </c>
      <c r="AI1971" s="2">
        <f t="shared" si="120"/>
        <v>39598</v>
      </c>
      <c r="AJ1971">
        <f t="shared" si="121"/>
        <v>4.5679651500000062</v>
      </c>
      <c r="AK1971">
        <f t="shared" si="122"/>
        <v>4.5679651500000062</v>
      </c>
      <c r="AL1971" s="3">
        <f>Sheet2!$Q$35</f>
        <v>10.235623914817568</v>
      </c>
      <c r="AM1971" s="3">
        <f>Sheet2!$Q$37</f>
        <v>7.8277745832156471</v>
      </c>
      <c r="AN1971" s="3">
        <f>Sheet2!$Q$39</f>
        <v>3.8789864960000009</v>
      </c>
      <c r="AU1971">
        <f t="shared" si="123"/>
        <v>3.2519758488387458E-2</v>
      </c>
      <c r="AV1971">
        <f>VLOOKUP(AI1971,Sheet3!C2003:F5294,4,FALSE)</f>
        <v>137.08800202405655</v>
      </c>
    </row>
    <row r="1972" spans="1:48">
      <c r="A1972">
        <v>71715322</v>
      </c>
      <c r="B1972">
        <v>110</v>
      </c>
      <c r="C1972" t="s">
        <v>164</v>
      </c>
      <c r="D1972">
        <v>0</v>
      </c>
      <c r="E1972" t="s">
        <v>165</v>
      </c>
      <c r="F1972" t="s">
        <v>34</v>
      </c>
      <c r="G1972" t="s">
        <v>166</v>
      </c>
      <c r="H1972">
        <v>1</v>
      </c>
      <c r="I1972">
        <v>18.62</v>
      </c>
      <c r="J1972">
        <v>20.71</v>
      </c>
      <c r="K1972">
        <v>9.3490000000000002</v>
      </c>
      <c r="L1972">
        <v>11.439</v>
      </c>
      <c r="M1972">
        <v>36848</v>
      </c>
      <c r="N1972" t="s">
        <v>167</v>
      </c>
      <c r="P1972">
        <v>2.2869999999999999</v>
      </c>
      <c r="V1972" t="s">
        <v>35</v>
      </c>
      <c r="W1972" s="1">
        <v>39599</v>
      </c>
      <c r="X1972">
        <v>20080531</v>
      </c>
      <c r="Y1972">
        <v>0.984317</v>
      </c>
      <c r="AB1972">
        <v>-7.9127459366982303E-2</v>
      </c>
      <c r="AI1972" s="2">
        <f t="shared" si="120"/>
        <v>39599</v>
      </c>
      <c r="AJ1972">
        <f t="shared" si="121"/>
        <v>4.8890971300000103</v>
      </c>
      <c r="AK1972">
        <f t="shared" si="122"/>
        <v>4.8890971300000103</v>
      </c>
      <c r="AL1972" s="3">
        <f>Sheet2!$Q$35</f>
        <v>10.235623914817568</v>
      </c>
      <c r="AM1972" s="3">
        <f>Sheet2!$Q$37</f>
        <v>7.8277745832156471</v>
      </c>
      <c r="AN1972" s="3">
        <f>Sheet2!$Q$39</f>
        <v>3.8789864960000009</v>
      </c>
      <c r="AU1972">
        <f t="shared" si="123"/>
        <v>3.4805926199736527E-2</v>
      </c>
      <c r="AV1972">
        <f>VLOOKUP(AI1972,Sheet3!C2004:F5295,4,FALSE)</f>
        <v>129.8616577313156</v>
      </c>
    </row>
    <row r="1973" spans="1:48">
      <c r="A1973">
        <v>71779801</v>
      </c>
      <c r="B1973">
        <v>110</v>
      </c>
      <c r="C1973" t="s">
        <v>164</v>
      </c>
      <c r="D1973">
        <v>0</v>
      </c>
      <c r="E1973" t="s">
        <v>165</v>
      </c>
      <c r="F1973" t="s">
        <v>34</v>
      </c>
      <c r="G1973" t="s">
        <v>166</v>
      </c>
      <c r="H1973">
        <v>1</v>
      </c>
      <c r="I1973">
        <v>18.62</v>
      </c>
      <c r="J1973">
        <v>20.71</v>
      </c>
      <c r="K1973">
        <v>9.3490000000000002</v>
      </c>
      <c r="L1973">
        <v>11.439</v>
      </c>
      <c r="M1973">
        <v>36848</v>
      </c>
      <c r="N1973" t="s">
        <v>167</v>
      </c>
      <c r="P1973">
        <v>2.2869999999999999</v>
      </c>
      <c r="V1973" t="s">
        <v>35</v>
      </c>
      <c r="W1973" s="1">
        <v>39600</v>
      </c>
      <c r="X1973">
        <v>20080601</v>
      </c>
      <c r="Y1973">
        <v>0.98420399999999997</v>
      </c>
      <c r="AB1973">
        <v>-7.3085970915312604E-2</v>
      </c>
      <c r="AI1973" s="2">
        <f t="shared" si="120"/>
        <v>39600</v>
      </c>
      <c r="AJ1973">
        <f t="shared" si="121"/>
        <v>4.898601560000003</v>
      </c>
      <c r="AK1973">
        <f t="shared" si="122"/>
        <v>4.898601560000003</v>
      </c>
      <c r="AL1973" s="3">
        <f>Sheet2!$Q$35</f>
        <v>10.235623914817568</v>
      </c>
      <c r="AM1973" s="3">
        <f>Sheet2!$Q$37</f>
        <v>7.8277745832156471</v>
      </c>
      <c r="AN1973" s="3">
        <f>Sheet2!$Q$39</f>
        <v>3.8789864960000009</v>
      </c>
      <c r="AU1973">
        <f t="shared" si="123"/>
        <v>3.4873589099522338E-2</v>
      </c>
      <c r="AV1973">
        <f>VLOOKUP(AI1973,Sheet3!C2005:F5296,4,FALSE)</f>
        <v>136.59207643533904</v>
      </c>
    </row>
    <row r="1974" spans="1:48">
      <c r="A1974">
        <v>71848744</v>
      </c>
      <c r="B1974">
        <v>110</v>
      </c>
      <c r="C1974" t="s">
        <v>164</v>
      </c>
      <c r="D1974">
        <v>0</v>
      </c>
      <c r="E1974" t="s">
        <v>165</v>
      </c>
      <c r="F1974" t="s">
        <v>34</v>
      </c>
      <c r="G1974" t="s">
        <v>166</v>
      </c>
      <c r="H1974">
        <v>1</v>
      </c>
      <c r="I1974">
        <v>18.62</v>
      </c>
      <c r="J1974">
        <v>20.71</v>
      </c>
      <c r="K1974">
        <v>9.3490000000000002</v>
      </c>
      <c r="L1974">
        <v>11.439</v>
      </c>
      <c r="M1974">
        <v>36848</v>
      </c>
      <c r="N1974" t="s">
        <v>167</v>
      </c>
      <c r="P1974">
        <v>2.2869999999999999</v>
      </c>
      <c r="V1974" t="s">
        <v>35</v>
      </c>
      <c r="W1974" s="1">
        <v>39601</v>
      </c>
      <c r="X1974">
        <v>20080602</v>
      </c>
      <c r="Y1974">
        <v>0.98464499999999999</v>
      </c>
      <c r="AB1974">
        <v>-9.6663815226691194E-2</v>
      </c>
      <c r="AI1974" s="2">
        <f t="shared" si="120"/>
        <v>39601</v>
      </c>
      <c r="AJ1974">
        <f t="shared" si="121"/>
        <v>4.8615090500000093</v>
      </c>
      <c r="AK1974">
        <f t="shared" si="122"/>
        <v>4.8615090500000093</v>
      </c>
      <c r="AL1974" s="3">
        <f>Sheet2!$Q$35</f>
        <v>10.235623914817568</v>
      </c>
      <c r="AM1974" s="3">
        <f>Sheet2!$Q$37</f>
        <v>7.8277745832156471</v>
      </c>
      <c r="AN1974" s="3">
        <f>Sheet2!$Q$39</f>
        <v>3.8789864960000009</v>
      </c>
      <c r="AU1974">
        <f t="shared" si="123"/>
        <v>3.4609524154340376E-2</v>
      </c>
      <c r="AV1974">
        <f>VLOOKUP(AI1974,Sheet3!C2006:F5297,4,FALSE)</f>
        <v>183.06738874943781</v>
      </c>
    </row>
    <row r="1975" spans="1:48">
      <c r="A1975">
        <v>71912107</v>
      </c>
      <c r="B1975">
        <v>110</v>
      </c>
      <c r="C1975" t="s">
        <v>164</v>
      </c>
      <c r="D1975">
        <v>0</v>
      </c>
      <c r="E1975" t="s">
        <v>165</v>
      </c>
      <c r="F1975" t="s">
        <v>34</v>
      </c>
      <c r="G1975" t="s">
        <v>166</v>
      </c>
      <c r="H1975">
        <v>1</v>
      </c>
      <c r="I1975">
        <v>18.62</v>
      </c>
      <c r="J1975">
        <v>20.71</v>
      </c>
      <c r="K1975">
        <v>9.3490000000000002</v>
      </c>
      <c r="L1975">
        <v>11.439</v>
      </c>
      <c r="M1975">
        <v>36848</v>
      </c>
      <c r="N1975" t="s">
        <v>167</v>
      </c>
      <c r="P1975">
        <v>2.2869999999999999</v>
      </c>
      <c r="V1975" t="s">
        <v>35</v>
      </c>
      <c r="W1975" s="1">
        <v>39602</v>
      </c>
      <c r="X1975">
        <v>20080603</v>
      </c>
      <c r="Y1975">
        <v>0.98503700000000005</v>
      </c>
      <c r="AB1975">
        <v>-0.11762189905903001</v>
      </c>
      <c r="AI1975" s="2">
        <f t="shared" si="120"/>
        <v>39602</v>
      </c>
      <c r="AJ1975">
        <f t="shared" si="121"/>
        <v>4.828537929999996</v>
      </c>
      <c r="AK1975">
        <f t="shared" si="122"/>
        <v>4.828537929999996</v>
      </c>
      <c r="AL1975" s="3">
        <f>Sheet2!$Q$35</f>
        <v>10.235623914817568</v>
      </c>
      <c r="AM1975" s="3">
        <f>Sheet2!$Q$37</f>
        <v>7.8277745832156471</v>
      </c>
      <c r="AN1975" s="3">
        <f>Sheet2!$Q$39</f>
        <v>3.8789864960000009</v>
      </c>
      <c r="AU1975">
        <f t="shared" si="123"/>
        <v>3.4374799758622933E-2</v>
      </c>
      <c r="AV1975">
        <f>VLOOKUP(AI1975,Sheet3!C2007:F5298,4,FALSE)</f>
        <v>209.13890541344443</v>
      </c>
    </row>
    <row r="1976" spans="1:48">
      <c r="A1976">
        <v>71958215</v>
      </c>
      <c r="B1976">
        <v>110</v>
      </c>
      <c r="C1976" t="s">
        <v>164</v>
      </c>
      <c r="D1976">
        <v>0</v>
      </c>
      <c r="E1976" t="s">
        <v>165</v>
      </c>
      <c r="F1976" t="s">
        <v>34</v>
      </c>
      <c r="G1976" t="s">
        <v>166</v>
      </c>
      <c r="H1976">
        <v>1</v>
      </c>
      <c r="I1976">
        <v>18.62</v>
      </c>
      <c r="J1976">
        <v>20.71</v>
      </c>
      <c r="K1976">
        <v>9.3490000000000002</v>
      </c>
      <c r="L1976">
        <v>11.439</v>
      </c>
      <c r="M1976">
        <v>36848</v>
      </c>
      <c r="N1976" t="s">
        <v>167</v>
      </c>
      <c r="P1976">
        <v>2.2869999999999999</v>
      </c>
      <c r="V1976" t="s">
        <v>35</v>
      </c>
      <c r="W1976" s="1">
        <v>39603</v>
      </c>
      <c r="X1976">
        <v>20080604</v>
      </c>
      <c r="Y1976">
        <v>0.99074099999999998</v>
      </c>
      <c r="AB1976">
        <v>-0.42258340461933402</v>
      </c>
      <c r="AI1976" s="2">
        <f t="shared" si="120"/>
        <v>39603</v>
      </c>
      <c r="AJ1976">
        <f t="shared" si="121"/>
        <v>4.3487744900000109</v>
      </c>
      <c r="AK1976">
        <f t="shared" si="122"/>
        <v>4.3487744900000109</v>
      </c>
      <c r="AL1976" s="3">
        <f>Sheet2!$Q$35</f>
        <v>10.235623914817568</v>
      </c>
      <c r="AM1976" s="3">
        <f>Sheet2!$Q$37</f>
        <v>7.8277745832156471</v>
      </c>
      <c r="AN1976" s="3">
        <f>Sheet2!$Q$39</f>
        <v>3.8789864960000009</v>
      </c>
      <c r="AU1976">
        <f t="shared" si="123"/>
        <v>3.0959320286246168E-2</v>
      </c>
      <c r="AV1976">
        <f>VLOOKUP(AI1976,Sheet3!C2008:F5299,4,FALSE)</f>
        <v>265.24934345119783</v>
      </c>
    </row>
    <row r="1977" spans="1:48">
      <c r="A1977">
        <v>72028215</v>
      </c>
      <c r="B1977">
        <v>110</v>
      </c>
      <c r="C1977" t="s">
        <v>164</v>
      </c>
      <c r="D1977">
        <v>0</v>
      </c>
      <c r="E1977" t="s">
        <v>165</v>
      </c>
      <c r="F1977" t="s">
        <v>34</v>
      </c>
      <c r="G1977" t="s">
        <v>166</v>
      </c>
      <c r="H1977">
        <v>1</v>
      </c>
      <c r="I1977">
        <v>18.62</v>
      </c>
      <c r="J1977">
        <v>20.71</v>
      </c>
      <c r="K1977">
        <v>9.3490000000000002</v>
      </c>
      <c r="L1977">
        <v>11.439</v>
      </c>
      <c r="M1977">
        <v>36848</v>
      </c>
      <c r="N1977" t="s">
        <v>167</v>
      </c>
      <c r="P1977">
        <v>2.2869999999999999</v>
      </c>
      <c r="V1977" t="s">
        <v>35</v>
      </c>
      <c r="W1977" s="1">
        <v>39604</v>
      </c>
      <c r="X1977">
        <v>20080605</v>
      </c>
      <c r="Y1977">
        <v>0.99303399999999997</v>
      </c>
      <c r="AB1977">
        <v>-0.54517750213858096</v>
      </c>
      <c r="AI1977" s="2">
        <f t="shared" si="120"/>
        <v>39604</v>
      </c>
      <c r="AJ1977">
        <f t="shared" si="121"/>
        <v>4.1559102600000131</v>
      </c>
      <c r="AK1977">
        <f t="shared" si="122"/>
        <v>4.1559102600000131</v>
      </c>
      <c r="AL1977" s="3">
        <f>Sheet2!$Q$35</f>
        <v>10.235623914817568</v>
      </c>
      <c r="AM1977" s="3">
        <f>Sheet2!$Q$37</f>
        <v>7.8277745832156471</v>
      </c>
      <c r="AN1977" s="3">
        <f>Sheet2!$Q$39</f>
        <v>3.8789864960000009</v>
      </c>
      <c r="AU1977">
        <f t="shared" si="123"/>
        <v>2.9586302328644468E-2</v>
      </c>
      <c r="AV1977">
        <f>VLOOKUP(AI1977,Sheet3!C2009:F5300,4,FALSE)</f>
        <v>356.57049828789491</v>
      </c>
    </row>
    <row r="1978" spans="1:48">
      <c r="A1978">
        <v>72075062</v>
      </c>
      <c r="B1978">
        <v>110</v>
      </c>
      <c r="C1978" t="s">
        <v>164</v>
      </c>
      <c r="D1978">
        <v>0</v>
      </c>
      <c r="E1978" t="s">
        <v>165</v>
      </c>
      <c r="F1978" t="s">
        <v>34</v>
      </c>
      <c r="G1978" t="s">
        <v>166</v>
      </c>
      <c r="H1978">
        <v>1</v>
      </c>
      <c r="I1978">
        <v>18.62</v>
      </c>
      <c r="J1978">
        <v>20.71</v>
      </c>
      <c r="K1978">
        <v>9.3490000000000002</v>
      </c>
      <c r="L1978">
        <v>11.439</v>
      </c>
      <c r="M1978">
        <v>36848</v>
      </c>
      <c r="N1978" t="s">
        <v>167</v>
      </c>
      <c r="P1978">
        <v>2.2869999999999999</v>
      </c>
      <c r="V1978" t="s">
        <v>35</v>
      </c>
      <c r="W1978" s="1">
        <v>39605</v>
      </c>
      <c r="X1978">
        <v>20080606</v>
      </c>
      <c r="Y1978">
        <v>0.99473299999999998</v>
      </c>
      <c r="AB1978">
        <v>-0.63601368691189197</v>
      </c>
      <c r="AI1978" s="2">
        <f t="shared" si="120"/>
        <v>39605</v>
      </c>
      <c r="AJ1978">
        <f t="shared" si="121"/>
        <v>4.0130073700000111</v>
      </c>
      <c r="AK1978">
        <f t="shared" si="122"/>
        <v>4.0130073700000111</v>
      </c>
      <c r="AL1978" s="3">
        <f>Sheet2!$Q$35</f>
        <v>10.235623914817568</v>
      </c>
      <c r="AM1978" s="3">
        <f>Sheet2!$Q$37</f>
        <v>7.8277745832156471</v>
      </c>
      <c r="AN1978" s="3">
        <f>Sheet2!$Q$39</f>
        <v>3.8789864960000009</v>
      </c>
      <c r="AU1978">
        <f t="shared" si="123"/>
        <v>2.8568963684961372E-2</v>
      </c>
      <c r="AV1978">
        <f>VLOOKUP(AI1978,Sheet3!C2010:F5301,4,FALSE)</f>
        <v>449.37942989074458</v>
      </c>
    </row>
    <row r="1979" spans="1:48">
      <c r="A1979">
        <v>72125905</v>
      </c>
      <c r="B1979">
        <v>110</v>
      </c>
      <c r="C1979" t="s">
        <v>164</v>
      </c>
      <c r="D1979">
        <v>0</v>
      </c>
      <c r="E1979" t="s">
        <v>165</v>
      </c>
      <c r="F1979" t="s">
        <v>34</v>
      </c>
      <c r="G1979" t="s">
        <v>166</v>
      </c>
      <c r="H1979">
        <v>1</v>
      </c>
      <c r="I1979">
        <v>18.62</v>
      </c>
      <c r="J1979">
        <v>20.71</v>
      </c>
      <c r="K1979">
        <v>9.3490000000000002</v>
      </c>
      <c r="L1979">
        <v>11.439</v>
      </c>
      <c r="M1979">
        <v>36848</v>
      </c>
      <c r="N1979" t="s">
        <v>167</v>
      </c>
      <c r="P1979">
        <v>2.2869999999999999</v>
      </c>
      <c r="V1979" t="s">
        <v>35</v>
      </c>
      <c r="W1979" s="1">
        <v>39606</v>
      </c>
      <c r="X1979">
        <v>20080607</v>
      </c>
      <c r="Y1979">
        <v>0.98763500000000004</v>
      </c>
      <c r="AB1979">
        <v>-0.256522668947823</v>
      </c>
      <c r="AI1979" s="2">
        <f t="shared" si="120"/>
        <v>39606</v>
      </c>
      <c r="AJ1979">
        <f t="shared" si="121"/>
        <v>4.6100201499999969</v>
      </c>
      <c r="AK1979">
        <f t="shared" si="122"/>
        <v>4.6100201499999969</v>
      </c>
      <c r="AL1979" s="3">
        <f>Sheet2!$Q$35</f>
        <v>10.235623914817568</v>
      </c>
      <c r="AM1979" s="3">
        <f>Sheet2!$Q$37</f>
        <v>7.8277745832156471</v>
      </c>
      <c r="AN1979" s="3">
        <f>Sheet2!$Q$39</f>
        <v>3.8789864960000009</v>
      </c>
      <c r="AU1979">
        <f t="shared" si="123"/>
        <v>3.2819151850271761E-2</v>
      </c>
      <c r="AV1979">
        <f>VLOOKUP(AI1979,Sheet3!C2011:F5302,4,FALSE)</f>
        <v>677.29266116278075</v>
      </c>
    </row>
    <row r="1980" spans="1:48">
      <c r="A1980">
        <v>72191720</v>
      </c>
      <c r="B1980">
        <v>110</v>
      </c>
      <c r="C1980" t="s">
        <v>164</v>
      </c>
      <c r="D1980">
        <v>0</v>
      </c>
      <c r="E1980" t="s">
        <v>165</v>
      </c>
      <c r="F1980" t="s">
        <v>34</v>
      </c>
      <c r="G1980" t="s">
        <v>166</v>
      </c>
      <c r="H1980">
        <v>1</v>
      </c>
      <c r="I1980">
        <v>18.62</v>
      </c>
      <c r="J1980">
        <v>20.71</v>
      </c>
      <c r="K1980">
        <v>9.3490000000000002</v>
      </c>
      <c r="L1980">
        <v>11.439</v>
      </c>
      <c r="M1980">
        <v>36848</v>
      </c>
      <c r="N1980" t="s">
        <v>167</v>
      </c>
      <c r="P1980">
        <v>2.2869999999999999</v>
      </c>
      <c r="V1980" t="s">
        <v>35</v>
      </c>
      <c r="W1980" s="1">
        <v>39607</v>
      </c>
      <c r="X1980">
        <v>20080608</v>
      </c>
      <c r="Y1980">
        <v>0.98883799999999999</v>
      </c>
      <c r="AB1980">
        <v>-0.32084046193327798</v>
      </c>
      <c r="AI1980" s="2">
        <f t="shared" si="120"/>
        <v>39607</v>
      </c>
      <c r="AJ1980">
        <f t="shared" si="121"/>
        <v>4.5088358200000016</v>
      </c>
      <c r="AK1980">
        <f t="shared" si="122"/>
        <v>4.5088358200000016</v>
      </c>
      <c r="AL1980" s="3">
        <f>Sheet2!$Q$35</f>
        <v>10.235623914817568</v>
      </c>
      <c r="AM1980" s="3">
        <f>Sheet2!$Q$37</f>
        <v>7.8277745832156471</v>
      </c>
      <c r="AN1980" s="3">
        <f>Sheet2!$Q$39</f>
        <v>3.8789864960000009</v>
      </c>
      <c r="AU1980">
        <f t="shared" si="123"/>
        <v>3.2098811421578007E-2</v>
      </c>
      <c r="AV1980">
        <f>VLOOKUP(AI1980,Sheet3!C2012:F5303,4,FALSE)</f>
        <v>1210.7669015974816</v>
      </c>
    </row>
    <row r="1981" spans="1:48">
      <c r="A1981">
        <v>72263291</v>
      </c>
      <c r="B1981">
        <v>110</v>
      </c>
      <c r="C1981" t="s">
        <v>164</v>
      </c>
      <c r="D1981">
        <v>0</v>
      </c>
      <c r="E1981" t="s">
        <v>165</v>
      </c>
      <c r="F1981" t="s">
        <v>34</v>
      </c>
      <c r="G1981" t="s">
        <v>166</v>
      </c>
      <c r="H1981">
        <v>1</v>
      </c>
      <c r="I1981">
        <v>18.62</v>
      </c>
      <c r="J1981">
        <v>20.71</v>
      </c>
      <c r="K1981">
        <v>9.3490000000000002</v>
      </c>
      <c r="L1981">
        <v>11.439</v>
      </c>
      <c r="M1981">
        <v>36848</v>
      </c>
      <c r="N1981" t="s">
        <v>167</v>
      </c>
      <c r="P1981">
        <v>2.2869999999999999</v>
      </c>
      <c r="V1981" t="s">
        <v>35</v>
      </c>
      <c r="W1981" s="1">
        <v>39608</v>
      </c>
      <c r="X1981">
        <v>20080609</v>
      </c>
      <c r="Y1981">
        <v>0.98883799999999999</v>
      </c>
      <c r="AB1981">
        <v>-0.32084046193327798</v>
      </c>
      <c r="AI1981" s="2">
        <f t="shared" si="120"/>
        <v>39608</v>
      </c>
      <c r="AJ1981">
        <f t="shared" si="121"/>
        <v>4.5088358200000016</v>
      </c>
      <c r="AK1981">
        <f t="shared" si="122"/>
        <v>4.5088358200000016</v>
      </c>
      <c r="AL1981" s="3">
        <f>Sheet2!$Q$35</f>
        <v>10.235623914817568</v>
      </c>
      <c r="AM1981" s="3">
        <f>Sheet2!$Q$37</f>
        <v>7.8277745832156471</v>
      </c>
      <c r="AN1981" s="3">
        <f>Sheet2!$Q$39</f>
        <v>3.8789864960000009</v>
      </c>
      <c r="AU1981">
        <f t="shared" si="123"/>
        <v>3.2098811421578007E-2</v>
      </c>
      <c r="AV1981">
        <f>VLOOKUP(AI1981,Sheet3!C2013:F5304,4,FALSE)</f>
        <v>1978.743098982894</v>
      </c>
    </row>
    <row r="1982" spans="1:48">
      <c r="A1982">
        <v>72325640</v>
      </c>
      <c r="B1982">
        <v>110</v>
      </c>
      <c r="C1982" t="s">
        <v>164</v>
      </c>
      <c r="D1982">
        <v>0</v>
      </c>
      <c r="E1982" t="s">
        <v>165</v>
      </c>
      <c r="F1982" t="s">
        <v>34</v>
      </c>
      <c r="G1982" t="s">
        <v>166</v>
      </c>
      <c r="H1982">
        <v>1</v>
      </c>
      <c r="I1982">
        <v>18.62</v>
      </c>
      <c r="J1982">
        <v>20.71</v>
      </c>
      <c r="K1982">
        <v>9.3490000000000002</v>
      </c>
      <c r="L1982">
        <v>11.439</v>
      </c>
      <c r="M1982">
        <v>36848</v>
      </c>
      <c r="N1982" t="s">
        <v>167</v>
      </c>
      <c r="P1982">
        <v>2.2869999999999999</v>
      </c>
      <c r="V1982" t="s">
        <v>35</v>
      </c>
      <c r="W1982" s="1">
        <v>39609</v>
      </c>
      <c r="X1982">
        <v>20080610</v>
      </c>
      <c r="Y1982">
        <v>0.98737399999999997</v>
      </c>
      <c r="AB1982">
        <v>-0.24256843455945301</v>
      </c>
      <c r="AI1982" s="2">
        <f t="shared" si="120"/>
        <v>39609</v>
      </c>
      <c r="AJ1982">
        <f t="shared" si="121"/>
        <v>4.6319728600000047</v>
      </c>
      <c r="AK1982">
        <f t="shared" si="122"/>
        <v>4.6319728600000047</v>
      </c>
      <c r="AL1982" s="3">
        <f>Sheet2!$Q$35</f>
        <v>10.235623914817568</v>
      </c>
      <c r="AM1982" s="3">
        <f>Sheet2!$Q$37</f>
        <v>7.8277745832156471</v>
      </c>
      <c r="AN1982" s="3">
        <f>Sheet2!$Q$39</f>
        <v>3.8789864960000009</v>
      </c>
      <c r="AU1982">
        <f t="shared" si="123"/>
        <v>3.2975435185175456E-2</v>
      </c>
      <c r="AV1982">
        <f>VLOOKUP(AI1982,Sheet3!C2014:F5305,4,FALSE)</f>
        <v>2468.2925015597575</v>
      </c>
    </row>
    <row r="1983" spans="1:48">
      <c r="A1983">
        <v>72392283</v>
      </c>
      <c r="B1983">
        <v>110</v>
      </c>
      <c r="C1983" t="s">
        <v>164</v>
      </c>
      <c r="D1983">
        <v>0</v>
      </c>
      <c r="E1983" t="s">
        <v>165</v>
      </c>
      <c r="F1983" t="s">
        <v>34</v>
      </c>
      <c r="G1983" t="s">
        <v>166</v>
      </c>
      <c r="H1983">
        <v>1</v>
      </c>
      <c r="I1983">
        <v>18.62</v>
      </c>
      <c r="J1983">
        <v>20.71</v>
      </c>
      <c r="K1983">
        <v>9.3490000000000002</v>
      </c>
      <c r="L1983">
        <v>11.439</v>
      </c>
      <c r="M1983">
        <v>36848</v>
      </c>
      <c r="N1983" t="s">
        <v>167</v>
      </c>
      <c r="P1983">
        <v>2.2869999999999999</v>
      </c>
      <c r="V1983" t="s">
        <v>35</v>
      </c>
      <c r="W1983" s="1">
        <v>39610</v>
      </c>
      <c r="X1983">
        <v>20080611</v>
      </c>
      <c r="Y1983">
        <v>0.99467700000000003</v>
      </c>
      <c r="AB1983">
        <v>-0.63301967493584699</v>
      </c>
      <c r="AI1983" s="2">
        <f t="shared" si="120"/>
        <v>39610</v>
      </c>
      <c r="AJ1983">
        <f t="shared" si="121"/>
        <v>4.0177175299999988</v>
      </c>
      <c r="AK1983">
        <f t="shared" si="122"/>
        <v>4.0177175299999988</v>
      </c>
      <c r="AL1983" s="3">
        <f>Sheet2!$Q$35</f>
        <v>10.235623914817568</v>
      </c>
      <c r="AM1983" s="3">
        <f>Sheet2!$Q$37</f>
        <v>7.8277745832156471</v>
      </c>
      <c r="AN1983" s="3">
        <f>Sheet2!$Q$39</f>
        <v>3.8789864960000009</v>
      </c>
      <c r="AU1983">
        <f t="shared" si="123"/>
        <v>2.8602495741492328E-2</v>
      </c>
      <c r="AV1983">
        <f>VLOOKUP(AI1983,Sheet3!C2015:F5306,4,FALSE)</f>
        <v>2645.4087832445853</v>
      </c>
    </row>
    <row r="1984" spans="1:48">
      <c r="A1984">
        <v>72459439</v>
      </c>
      <c r="B1984">
        <v>110</v>
      </c>
      <c r="C1984" t="s">
        <v>164</v>
      </c>
      <c r="D1984">
        <v>0</v>
      </c>
      <c r="E1984" t="s">
        <v>165</v>
      </c>
      <c r="F1984" t="s">
        <v>34</v>
      </c>
      <c r="G1984" t="s">
        <v>166</v>
      </c>
      <c r="H1984">
        <v>1</v>
      </c>
      <c r="I1984">
        <v>18.62</v>
      </c>
      <c r="J1984">
        <v>20.71</v>
      </c>
      <c r="K1984">
        <v>9.3490000000000002</v>
      </c>
      <c r="L1984">
        <v>11.439</v>
      </c>
      <c r="M1984">
        <v>36848</v>
      </c>
      <c r="N1984" t="s">
        <v>167</v>
      </c>
      <c r="P1984">
        <v>2.2869999999999999</v>
      </c>
      <c r="V1984" t="s">
        <v>35</v>
      </c>
      <c r="W1984" s="1">
        <v>39611</v>
      </c>
      <c r="X1984">
        <v>20080612</v>
      </c>
      <c r="Y1984">
        <v>0.99375800000000003</v>
      </c>
      <c r="AB1984">
        <v>-0.58388579982891697</v>
      </c>
      <c r="AI1984" s="2">
        <f t="shared" si="120"/>
        <v>39611</v>
      </c>
      <c r="AJ1984">
        <f t="shared" si="121"/>
        <v>4.0950146200000006</v>
      </c>
      <c r="AK1984">
        <f t="shared" si="122"/>
        <v>4.0950146200000006</v>
      </c>
      <c r="AL1984" s="3">
        <f>Sheet2!$Q$35</f>
        <v>10.235623914817568</v>
      </c>
      <c r="AM1984" s="3">
        <f>Sheet2!$Q$37</f>
        <v>7.8277745832156471</v>
      </c>
      <c r="AN1984" s="3">
        <f>Sheet2!$Q$39</f>
        <v>3.8789864960000009</v>
      </c>
      <c r="AU1984">
        <f t="shared" si="123"/>
        <v>2.9152780740635813E-2</v>
      </c>
      <c r="AV1984">
        <f>VLOOKUP(AI1984,Sheet3!C2016:F5307,4,FALSE)</f>
        <v>2357.0634766616859</v>
      </c>
    </row>
    <row r="1985" spans="1:48">
      <c r="A1985">
        <v>72526268</v>
      </c>
      <c r="B1985">
        <v>110</v>
      </c>
      <c r="C1985" t="s">
        <v>164</v>
      </c>
      <c r="D1985">
        <v>0</v>
      </c>
      <c r="E1985" t="s">
        <v>165</v>
      </c>
      <c r="F1985" t="s">
        <v>34</v>
      </c>
      <c r="G1985" t="s">
        <v>166</v>
      </c>
      <c r="H1985">
        <v>1</v>
      </c>
      <c r="I1985">
        <v>18.62</v>
      </c>
      <c r="J1985">
        <v>20.71</v>
      </c>
      <c r="K1985">
        <v>9.3490000000000002</v>
      </c>
      <c r="L1985">
        <v>11.439</v>
      </c>
      <c r="M1985">
        <v>36848</v>
      </c>
      <c r="N1985" t="s">
        <v>167</v>
      </c>
      <c r="P1985">
        <v>2.2869999999999999</v>
      </c>
      <c r="V1985" t="s">
        <v>35</v>
      </c>
      <c r="W1985" s="1">
        <v>39612</v>
      </c>
      <c r="X1985">
        <v>20080613</v>
      </c>
      <c r="Y1985">
        <v>0.99375800000000003</v>
      </c>
      <c r="AB1985">
        <v>-0.58388579982891697</v>
      </c>
      <c r="AI1985" s="2">
        <f t="shared" si="120"/>
        <v>39612</v>
      </c>
      <c r="AJ1985">
        <f t="shared" si="121"/>
        <v>4.0950146200000006</v>
      </c>
      <c r="AK1985">
        <f t="shared" si="122"/>
        <v>4.0950146200000006</v>
      </c>
      <c r="AL1985" s="3">
        <f>Sheet2!$Q$35</f>
        <v>10.235623914817568</v>
      </c>
      <c r="AM1985" s="3">
        <f>Sheet2!$Q$37</f>
        <v>7.8277745832156471</v>
      </c>
      <c r="AN1985" s="3">
        <f>Sheet2!$Q$39</f>
        <v>3.8789864960000009</v>
      </c>
      <c r="AU1985">
        <f t="shared" si="123"/>
        <v>2.9152780740635813E-2</v>
      </c>
      <c r="AV1985">
        <f>VLOOKUP(AI1985,Sheet3!C2017:F5308,4,FALSE)</f>
        <v>1733.6141651310925</v>
      </c>
    </row>
    <row r="1986" spans="1:48">
      <c r="A1986">
        <v>72588771</v>
      </c>
      <c r="B1986">
        <v>110</v>
      </c>
      <c r="C1986" t="s">
        <v>164</v>
      </c>
      <c r="D1986">
        <v>0</v>
      </c>
      <c r="E1986" t="s">
        <v>165</v>
      </c>
      <c r="F1986" t="s">
        <v>34</v>
      </c>
      <c r="G1986" t="s">
        <v>166</v>
      </c>
      <c r="H1986">
        <v>1</v>
      </c>
      <c r="I1986">
        <v>18.62</v>
      </c>
      <c r="J1986">
        <v>20.71</v>
      </c>
      <c r="K1986">
        <v>9.3490000000000002</v>
      </c>
      <c r="L1986">
        <v>11.439</v>
      </c>
      <c r="M1986">
        <v>36848</v>
      </c>
      <c r="N1986" t="s">
        <v>167</v>
      </c>
      <c r="P1986">
        <v>2.2869999999999999</v>
      </c>
      <c r="V1986" t="s">
        <v>35</v>
      </c>
      <c r="W1986" s="1">
        <v>39613</v>
      </c>
      <c r="X1986">
        <v>20080614</v>
      </c>
      <c r="Y1986">
        <v>0.990954</v>
      </c>
      <c r="AB1986">
        <v>-0.43397134302823098</v>
      </c>
      <c r="AI1986" s="2">
        <f t="shared" si="120"/>
        <v>39613</v>
      </c>
      <c r="AJ1986">
        <f t="shared" si="121"/>
        <v>4.3308590600000088</v>
      </c>
      <c r="AK1986">
        <f t="shared" si="122"/>
        <v>4.3308590600000088</v>
      </c>
      <c r="AL1986" s="3">
        <f>Sheet2!$Q$35</f>
        <v>10.235623914817568</v>
      </c>
      <c r="AM1986" s="3">
        <f>Sheet2!$Q$37</f>
        <v>7.8277745832156471</v>
      </c>
      <c r="AN1986" s="3">
        <f>Sheet2!$Q$39</f>
        <v>3.8789864960000009</v>
      </c>
      <c r="AU1986">
        <f t="shared" si="123"/>
        <v>3.0831778714083411E-2</v>
      </c>
      <c r="AV1986">
        <f>VLOOKUP(AI1986,Sheet3!C2018:F5309,4,FALSE)</f>
        <v>1343.9583454244719</v>
      </c>
    </row>
    <row r="1987" spans="1:48">
      <c r="A1987">
        <v>72652040</v>
      </c>
      <c r="B1987">
        <v>110</v>
      </c>
      <c r="C1987" t="s">
        <v>164</v>
      </c>
      <c r="D1987">
        <v>0</v>
      </c>
      <c r="E1987" t="s">
        <v>165</v>
      </c>
      <c r="F1987" t="s">
        <v>34</v>
      </c>
      <c r="G1987" t="s">
        <v>166</v>
      </c>
      <c r="H1987">
        <v>1</v>
      </c>
      <c r="I1987">
        <v>18.62</v>
      </c>
      <c r="J1987">
        <v>20.71</v>
      </c>
      <c r="K1987">
        <v>9.3490000000000002</v>
      </c>
      <c r="L1987">
        <v>11.439</v>
      </c>
      <c r="M1987">
        <v>36848</v>
      </c>
      <c r="N1987" t="s">
        <v>167</v>
      </c>
      <c r="P1987">
        <v>2.2869999999999999</v>
      </c>
      <c r="V1987" t="s">
        <v>35</v>
      </c>
      <c r="W1987" s="1">
        <v>39614</v>
      </c>
      <c r="X1987">
        <v>20080615</v>
      </c>
      <c r="Y1987">
        <v>0.98459099999999999</v>
      </c>
      <c r="AB1987">
        <v>-9.37767322497879E-2</v>
      </c>
      <c r="AI1987" s="2">
        <f t="shared" ref="AI1987:AI2050" si="124">W1987</f>
        <v>39614</v>
      </c>
      <c r="AJ1987">
        <f t="shared" ref="AJ1987:AJ2050" si="125">$AQ$2*(Y1987^2)+($AR$2*Y1987)+$AS$2</f>
        <v>4.8660509900000051</v>
      </c>
      <c r="AK1987">
        <f t="shared" ref="AK1987:AK2050" si="126">IF(AJ1987&gt;0,AJ1987,0)</f>
        <v>4.8660509900000051</v>
      </c>
      <c r="AL1987" s="3">
        <f>Sheet2!$Q$35</f>
        <v>10.235623914817568</v>
      </c>
      <c r="AM1987" s="3">
        <f>Sheet2!$Q$37</f>
        <v>7.8277745832156471</v>
      </c>
      <c r="AN1987" s="3">
        <f>Sheet2!$Q$39</f>
        <v>3.8789864960000009</v>
      </c>
      <c r="AU1987">
        <f t="shared" ref="AU1987:AU2050" si="127">0.001*(AK1987*86440)/AT$2</f>
        <v>3.4641858637423854E-2</v>
      </c>
      <c r="AV1987">
        <f>VLOOKUP(AI1987,Sheet3!C2019:F5310,4,FALSE)</f>
        <v>1134.9611330363753</v>
      </c>
    </row>
    <row r="1988" spans="1:48">
      <c r="A1988">
        <v>72724224</v>
      </c>
      <c r="B1988">
        <v>110</v>
      </c>
      <c r="C1988" t="s">
        <v>164</v>
      </c>
      <c r="D1988">
        <v>0</v>
      </c>
      <c r="E1988" t="s">
        <v>165</v>
      </c>
      <c r="F1988" t="s">
        <v>34</v>
      </c>
      <c r="G1988" t="s">
        <v>166</v>
      </c>
      <c r="H1988">
        <v>1</v>
      </c>
      <c r="I1988">
        <v>18.62</v>
      </c>
      <c r="J1988">
        <v>20.71</v>
      </c>
      <c r="K1988">
        <v>9.3490000000000002</v>
      </c>
      <c r="L1988">
        <v>11.439</v>
      </c>
      <c r="M1988">
        <v>36848</v>
      </c>
      <c r="N1988" t="s">
        <v>167</v>
      </c>
      <c r="P1988">
        <v>2.2869999999999999</v>
      </c>
      <c r="V1988" t="s">
        <v>35</v>
      </c>
      <c r="W1988" s="1">
        <v>39615</v>
      </c>
      <c r="X1988">
        <v>20080616</v>
      </c>
      <c r="Y1988">
        <v>0.98528300000000002</v>
      </c>
      <c r="AB1988">
        <v>-0.13077416595381</v>
      </c>
      <c r="AI1988" s="2">
        <f t="shared" si="124"/>
        <v>39615</v>
      </c>
      <c r="AJ1988">
        <f t="shared" si="125"/>
        <v>4.8078468700000059</v>
      </c>
      <c r="AK1988">
        <f t="shared" si="126"/>
        <v>4.8078468700000059</v>
      </c>
      <c r="AL1988" s="3">
        <f>Sheet2!$Q$35</f>
        <v>10.235623914817568</v>
      </c>
      <c r="AM1988" s="3">
        <f>Sheet2!$Q$37</f>
        <v>7.8277745832156471</v>
      </c>
      <c r="AN1988" s="3">
        <f>Sheet2!$Q$39</f>
        <v>3.8789864960000009</v>
      </c>
      <c r="AU1988">
        <f t="shared" si="127"/>
        <v>3.4227498224575895E-2</v>
      </c>
      <c r="AV1988">
        <f>VLOOKUP(AI1988,Sheet3!C2020:F5311,4,FALSE)</f>
        <v>1017.3559219976497</v>
      </c>
    </row>
    <row r="1989" spans="1:48">
      <c r="A1989">
        <v>72787865</v>
      </c>
      <c r="B1989">
        <v>110</v>
      </c>
      <c r="C1989" t="s">
        <v>164</v>
      </c>
      <c r="D1989">
        <v>0</v>
      </c>
      <c r="E1989" t="s">
        <v>165</v>
      </c>
      <c r="F1989" t="s">
        <v>34</v>
      </c>
      <c r="G1989" t="s">
        <v>166</v>
      </c>
      <c r="H1989">
        <v>1</v>
      </c>
      <c r="I1989">
        <v>18.62</v>
      </c>
      <c r="J1989">
        <v>20.71</v>
      </c>
      <c r="K1989">
        <v>9.3490000000000002</v>
      </c>
      <c r="L1989">
        <v>11.439</v>
      </c>
      <c r="M1989">
        <v>36848</v>
      </c>
      <c r="N1989" t="s">
        <v>167</v>
      </c>
      <c r="P1989">
        <v>2.2869999999999999</v>
      </c>
      <c r="V1989" t="s">
        <v>35</v>
      </c>
      <c r="W1989" s="1">
        <v>39616</v>
      </c>
      <c r="X1989">
        <v>20080617</v>
      </c>
      <c r="Y1989">
        <v>0.977715</v>
      </c>
      <c r="AB1989">
        <v>0.27384516680923698</v>
      </c>
      <c r="AI1989" s="2">
        <f t="shared" si="124"/>
        <v>39616</v>
      </c>
      <c r="AJ1989">
        <f t="shared" si="125"/>
        <v>5.4443913500000036</v>
      </c>
      <c r="AK1989">
        <f t="shared" si="126"/>
        <v>5.4443913500000036</v>
      </c>
      <c r="AL1989" s="3">
        <f>Sheet2!$Q$35</f>
        <v>10.235623914817568</v>
      </c>
      <c r="AM1989" s="3">
        <f>Sheet2!$Q$37</f>
        <v>7.8277745832156471</v>
      </c>
      <c r="AN1989" s="3">
        <f>Sheet2!$Q$39</f>
        <v>3.8789864960000009</v>
      </c>
      <c r="AU1989">
        <f t="shared" si="127"/>
        <v>3.8759116150057678E-2</v>
      </c>
      <c r="AV1989">
        <f>VLOOKUP(AI1989,Sheet3!C2021:F5312,4,FALSE)</f>
        <v>905.41843197283868</v>
      </c>
    </row>
    <row r="1990" spans="1:48">
      <c r="A1990">
        <v>72854002</v>
      </c>
      <c r="B1990">
        <v>110</v>
      </c>
      <c r="C1990" t="s">
        <v>164</v>
      </c>
      <c r="D1990">
        <v>0</v>
      </c>
      <c r="E1990" t="s">
        <v>165</v>
      </c>
      <c r="F1990" t="s">
        <v>34</v>
      </c>
      <c r="G1990" t="s">
        <v>166</v>
      </c>
      <c r="H1990">
        <v>1</v>
      </c>
      <c r="I1990">
        <v>18.62</v>
      </c>
      <c r="J1990">
        <v>20.71</v>
      </c>
      <c r="K1990">
        <v>9.3490000000000002</v>
      </c>
      <c r="L1990">
        <v>11.439</v>
      </c>
      <c r="M1990">
        <v>36848</v>
      </c>
      <c r="N1990" t="s">
        <v>167</v>
      </c>
      <c r="P1990">
        <v>2.2869999999999999</v>
      </c>
      <c r="V1990" t="s">
        <v>35</v>
      </c>
      <c r="W1990" s="1">
        <v>39617</v>
      </c>
      <c r="X1990">
        <v>20080618</v>
      </c>
      <c r="Y1990">
        <v>0.97643899999999995</v>
      </c>
      <c r="AB1990">
        <v>0.34206586826347402</v>
      </c>
      <c r="AI1990" s="2">
        <f t="shared" si="124"/>
        <v>39617</v>
      </c>
      <c r="AJ1990">
        <f t="shared" si="125"/>
        <v>5.5517157100000105</v>
      </c>
      <c r="AK1990">
        <f t="shared" si="126"/>
        <v>5.5517157100000105</v>
      </c>
      <c r="AL1990" s="3">
        <f>Sheet2!$Q$35</f>
        <v>10.235623914817568</v>
      </c>
      <c r="AM1990" s="3">
        <f>Sheet2!$Q$37</f>
        <v>7.8277745832156471</v>
      </c>
      <c r="AN1990" s="3">
        <f>Sheet2!$Q$39</f>
        <v>3.8789864960000009</v>
      </c>
      <c r="AU1990">
        <f t="shared" si="127"/>
        <v>3.9523168009586634E-2</v>
      </c>
      <c r="AV1990">
        <f>VLOOKUP(AI1990,Sheet3!C2022:F5313,4,FALSE)</f>
        <v>743.17991794953662</v>
      </c>
    </row>
    <row r="1991" spans="1:48">
      <c r="A1991">
        <v>72926175</v>
      </c>
      <c r="B1991">
        <v>110</v>
      </c>
      <c r="C1991" t="s">
        <v>164</v>
      </c>
      <c r="D1991">
        <v>0</v>
      </c>
      <c r="E1991" t="s">
        <v>165</v>
      </c>
      <c r="F1991" t="s">
        <v>34</v>
      </c>
      <c r="G1991" t="s">
        <v>166</v>
      </c>
      <c r="H1991">
        <v>1</v>
      </c>
      <c r="I1991">
        <v>18.62</v>
      </c>
      <c r="J1991">
        <v>20.71</v>
      </c>
      <c r="K1991">
        <v>9.3490000000000002</v>
      </c>
      <c r="L1991">
        <v>11.439</v>
      </c>
      <c r="M1991">
        <v>36848</v>
      </c>
      <c r="N1991" t="s">
        <v>167</v>
      </c>
      <c r="P1991">
        <v>2.2869999999999999</v>
      </c>
      <c r="V1991" t="s">
        <v>35</v>
      </c>
      <c r="W1991" s="1">
        <v>39618</v>
      </c>
      <c r="X1991">
        <v>20080619</v>
      </c>
      <c r="Y1991">
        <v>0.97726999999999997</v>
      </c>
      <c r="AB1991">
        <v>0.29763686911890502</v>
      </c>
      <c r="AI1991" s="2">
        <f t="shared" si="124"/>
        <v>39618</v>
      </c>
      <c r="AJ1991">
        <f t="shared" si="125"/>
        <v>5.4818203000000096</v>
      </c>
      <c r="AK1991">
        <f t="shared" si="126"/>
        <v>5.4818203000000096</v>
      </c>
      <c r="AL1991" s="3">
        <f>Sheet2!$Q$35</f>
        <v>10.235623914817568</v>
      </c>
      <c r="AM1991" s="3">
        <f>Sheet2!$Q$37</f>
        <v>7.8277745832156471</v>
      </c>
      <c r="AN1991" s="3">
        <f>Sheet2!$Q$39</f>
        <v>3.8789864960000009</v>
      </c>
      <c r="AU1991">
        <f t="shared" si="127"/>
        <v>3.9025576242134812E-2</v>
      </c>
      <c r="AV1991">
        <f>VLOOKUP(AI1991,Sheet3!C2023:F5314,4,FALSE)</f>
        <v>566.06363626470898</v>
      </c>
    </row>
    <row r="1992" spans="1:48">
      <c r="A1992">
        <v>72988803</v>
      </c>
      <c r="B1992">
        <v>110</v>
      </c>
      <c r="C1992" t="s">
        <v>164</v>
      </c>
      <c r="D1992">
        <v>0</v>
      </c>
      <c r="E1992" t="s">
        <v>165</v>
      </c>
      <c r="F1992" t="s">
        <v>34</v>
      </c>
      <c r="G1992" t="s">
        <v>166</v>
      </c>
      <c r="H1992">
        <v>1</v>
      </c>
      <c r="I1992">
        <v>18.62</v>
      </c>
      <c r="J1992">
        <v>20.71</v>
      </c>
      <c r="K1992">
        <v>9.3490000000000002</v>
      </c>
      <c r="L1992">
        <v>11.439</v>
      </c>
      <c r="M1992">
        <v>36848</v>
      </c>
      <c r="N1992" t="s">
        <v>167</v>
      </c>
      <c r="P1992">
        <v>2.2869999999999999</v>
      </c>
      <c r="V1992" t="s">
        <v>35</v>
      </c>
      <c r="W1992" s="1">
        <v>39619</v>
      </c>
      <c r="X1992">
        <v>20080620</v>
      </c>
      <c r="Y1992">
        <v>0.97004100000000004</v>
      </c>
      <c r="AB1992">
        <v>0.68413173652694204</v>
      </c>
      <c r="AI1992" s="2">
        <f t="shared" si="124"/>
        <v>39619</v>
      </c>
      <c r="AJ1992">
        <f t="shared" si="125"/>
        <v>6.0898514900000009</v>
      </c>
      <c r="AK1992">
        <f t="shared" si="126"/>
        <v>6.0898514900000009</v>
      </c>
      <c r="AL1992" s="3">
        <f>Sheet2!$Q$35</f>
        <v>10.235623914817568</v>
      </c>
      <c r="AM1992" s="3">
        <f>Sheet2!$Q$37</f>
        <v>7.8277745832156471</v>
      </c>
      <c r="AN1992" s="3">
        <f>Sheet2!$Q$39</f>
        <v>3.8789864960000009</v>
      </c>
      <c r="AU1992">
        <f t="shared" si="127"/>
        <v>4.3354205468258945E-2</v>
      </c>
      <c r="AV1992">
        <f>VLOOKUP(AI1992,Sheet3!C2024:F5315,4,FALSE)</f>
        <v>417.85273175084529</v>
      </c>
    </row>
    <row r="1993" spans="1:48">
      <c r="A1993">
        <v>73053932</v>
      </c>
      <c r="B1993">
        <v>110</v>
      </c>
      <c r="C1993" t="s">
        <v>164</v>
      </c>
      <c r="D1993">
        <v>0</v>
      </c>
      <c r="E1993" t="s">
        <v>165</v>
      </c>
      <c r="F1993" t="s">
        <v>34</v>
      </c>
      <c r="G1993" t="s">
        <v>166</v>
      </c>
      <c r="H1993">
        <v>1</v>
      </c>
      <c r="I1993">
        <v>18.62</v>
      </c>
      <c r="J1993">
        <v>20.71</v>
      </c>
      <c r="K1993">
        <v>9.3490000000000002</v>
      </c>
      <c r="L1993">
        <v>11.439</v>
      </c>
      <c r="M1993">
        <v>36848</v>
      </c>
      <c r="N1993" t="s">
        <v>167</v>
      </c>
      <c r="P1993">
        <v>2.2869999999999999</v>
      </c>
      <c r="V1993" t="s">
        <v>35</v>
      </c>
      <c r="W1993" s="1">
        <v>39620</v>
      </c>
      <c r="X1993">
        <v>20080621</v>
      </c>
      <c r="Y1993">
        <v>0.97726999999999997</v>
      </c>
      <c r="AB1993">
        <v>0.29763686911890502</v>
      </c>
      <c r="AI1993" s="2">
        <f t="shared" si="124"/>
        <v>39620</v>
      </c>
      <c r="AJ1993">
        <f t="shared" si="125"/>
        <v>5.4818203000000096</v>
      </c>
      <c r="AK1993">
        <f t="shared" si="126"/>
        <v>5.4818203000000096</v>
      </c>
      <c r="AL1993" s="3">
        <f>Sheet2!$Q$35</f>
        <v>10.235623914817568</v>
      </c>
      <c r="AM1993" s="3">
        <f>Sheet2!$Q$37</f>
        <v>7.8277745832156471</v>
      </c>
      <c r="AN1993" s="3">
        <f>Sheet2!$Q$39</f>
        <v>3.8789864960000009</v>
      </c>
      <c r="AU1993">
        <f t="shared" si="127"/>
        <v>3.9025576242134812E-2</v>
      </c>
      <c r="AV1993">
        <f>VLOOKUP(AI1993,Sheet3!C2025:F5316,4,FALSE)</f>
        <v>313.70835812016662</v>
      </c>
    </row>
    <row r="1994" spans="1:48">
      <c r="A1994">
        <v>73107785</v>
      </c>
      <c r="B1994">
        <v>110</v>
      </c>
      <c r="C1994" t="s">
        <v>164</v>
      </c>
      <c r="D1994">
        <v>0</v>
      </c>
      <c r="E1994" t="s">
        <v>165</v>
      </c>
      <c r="F1994" t="s">
        <v>34</v>
      </c>
      <c r="G1994" t="s">
        <v>166</v>
      </c>
      <c r="H1994">
        <v>1</v>
      </c>
      <c r="I1994">
        <v>18.62</v>
      </c>
      <c r="J1994">
        <v>20.71</v>
      </c>
      <c r="K1994">
        <v>9.3490000000000002</v>
      </c>
      <c r="L1994">
        <v>11.439</v>
      </c>
      <c r="M1994">
        <v>36848</v>
      </c>
      <c r="N1994" t="s">
        <v>167</v>
      </c>
      <c r="P1994">
        <v>2.2869999999999999</v>
      </c>
      <c r="V1994" t="s">
        <v>35</v>
      </c>
      <c r="W1994" s="1">
        <v>39621</v>
      </c>
      <c r="X1994">
        <v>20080622</v>
      </c>
      <c r="Y1994">
        <v>0.97892100000000004</v>
      </c>
      <c r="AB1994">
        <v>0.20936698032505999</v>
      </c>
      <c r="AI1994" s="2">
        <f t="shared" si="124"/>
        <v>39621</v>
      </c>
      <c r="AJ1994">
        <f t="shared" si="125"/>
        <v>5.3429546899999991</v>
      </c>
      <c r="AK1994">
        <f t="shared" si="126"/>
        <v>5.3429546899999991</v>
      </c>
      <c r="AL1994" s="3">
        <f>Sheet2!$Q$35</f>
        <v>10.235623914817568</v>
      </c>
      <c r="AM1994" s="3">
        <f>Sheet2!$Q$37</f>
        <v>7.8277745832156471</v>
      </c>
      <c r="AN1994" s="3">
        <f>Sheet2!$Q$39</f>
        <v>3.8789864960000009</v>
      </c>
      <c r="AU1994">
        <f t="shared" si="127"/>
        <v>3.8036979361192547E-2</v>
      </c>
      <c r="AV1994">
        <f>VLOOKUP(AI1994,Sheet3!C2026:F5317,4,FALSE)</f>
        <v>259.08569684856582</v>
      </c>
    </row>
    <row r="1995" spans="1:48">
      <c r="A1995">
        <v>73168807</v>
      </c>
      <c r="B1995">
        <v>110</v>
      </c>
      <c r="C1995" t="s">
        <v>164</v>
      </c>
      <c r="D1995">
        <v>0</v>
      </c>
      <c r="E1995" t="s">
        <v>165</v>
      </c>
      <c r="F1995" t="s">
        <v>34</v>
      </c>
      <c r="G1995" t="s">
        <v>166</v>
      </c>
      <c r="H1995">
        <v>1</v>
      </c>
      <c r="I1995">
        <v>18.62</v>
      </c>
      <c r="J1995">
        <v>20.71</v>
      </c>
      <c r="K1995">
        <v>9.3490000000000002</v>
      </c>
      <c r="L1995">
        <v>11.439</v>
      </c>
      <c r="M1995">
        <v>36848</v>
      </c>
      <c r="N1995" t="s">
        <v>167</v>
      </c>
      <c r="P1995">
        <v>2.2869999999999999</v>
      </c>
      <c r="V1995" t="s">
        <v>35</v>
      </c>
      <c r="W1995" s="1">
        <v>39622</v>
      </c>
      <c r="X1995">
        <v>20080623</v>
      </c>
      <c r="Y1995">
        <v>0.97743999999999998</v>
      </c>
      <c r="AB1995">
        <v>0.28854790419161602</v>
      </c>
      <c r="AI1995" s="2">
        <f t="shared" si="124"/>
        <v>39622</v>
      </c>
      <c r="AJ1995">
        <f t="shared" si="125"/>
        <v>5.467521600000012</v>
      </c>
      <c r="AK1995">
        <f t="shared" si="126"/>
        <v>5.467521600000012</v>
      </c>
      <c r="AL1995" s="3">
        <f>Sheet2!$Q$35</f>
        <v>10.235623914817568</v>
      </c>
      <c r="AM1995" s="3">
        <f>Sheet2!$Q$37</f>
        <v>7.8277745832156471</v>
      </c>
      <c r="AN1995" s="3">
        <f>Sheet2!$Q$39</f>
        <v>3.8789864960000009</v>
      </c>
      <c r="AU1995">
        <f t="shared" si="127"/>
        <v>3.8923782499094145E-2</v>
      </c>
      <c r="AV1995">
        <f>VLOOKUP(AI1995,Sheet3!C2027:F5318,4,FALSE)</f>
        <v>232.02232900712417</v>
      </c>
    </row>
    <row r="1996" spans="1:48">
      <c r="A1996">
        <v>73241296</v>
      </c>
      <c r="B1996">
        <v>110</v>
      </c>
      <c r="C1996" t="s">
        <v>164</v>
      </c>
      <c r="D1996">
        <v>0</v>
      </c>
      <c r="E1996" t="s">
        <v>165</v>
      </c>
      <c r="F1996" t="s">
        <v>34</v>
      </c>
      <c r="G1996" t="s">
        <v>166</v>
      </c>
      <c r="H1996">
        <v>1</v>
      </c>
      <c r="I1996">
        <v>18.62</v>
      </c>
      <c r="J1996">
        <v>20.71</v>
      </c>
      <c r="K1996">
        <v>9.3490000000000002</v>
      </c>
      <c r="L1996">
        <v>11.439</v>
      </c>
      <c r="M1996">
        <v>36848</v>
      </c>
      <c r="N1996" t="s">
        <v>167</v>
      </c>
      <c r="P1996">
        <v>2.2869999999999999</v>
      </c>
      <c r="V1996" t="s">
        <v>35</v>
      </c>
      <c r="W1996" s="1">
        <v>39623</v>
      </c>
      <c r="X1996">
        <v>20080624</v>
      </c>
      <c r="Y1996">
        <v>0.982541</v>
      </c>
      <c r="AB1996">
        <v>1.5825491873394101E-2</v>
      </c>
      <c r="AI1996" s="2">
        <f t="shared" si="124"/>
        <v>39623</v>
      </c>
      <c r="AJ1996">
        <f t="shared" si="125"/>
        <v>5.0384764900000079</v>
      </c>
      <c r="AK1996">
        <f t="shared" si="126"/>
        <v>5.0384764900000079</v>
      </c>
      <c r="AL1996" s="3">
        <f>Sheet2!$Q$35</f>
        <v>10.235623914817568</v>
      </c>
      <c r="AM1996" s="3">
        <f>Sheet2!$Q$37</f>
        <v>7.8277745832156471</v>
      </c>
      <c r="AN1996" s="3">
        <f>Sheet2!$Q$39</f>
        <v>3.8789864960000009</v>
      </c>
      <c r="AU1996">
        <f t="shared" si="127"/>
        <v>3.5869371421149786E-2</v>
      </c>
      <c r="AV1996">
        <f>VLOOKUP(AI1996,Sheet3!C2028:F5319,4,FALSE)</f>
        <v>213.88562176259782</v>
      </c>
    </row>
    <row r="1997" spans="1:48">
      <c r="A1997">
        <v>73292541</v>
      </c>
      <c r="B1997">
        <v>110</v>
      </c>
      <c r="C1997" t="s">
        <v>164</v>
      </c>
      <c r="D1997">
        <v>0</v>
      </c>
      <c r="E1997" t="s">
        <v>165</v>
      </c>
      <c r="F1997" t="s">
        <v>34</v>
      </c>
      <c r="G1997" t="s">
        <v>166</v>
      </c>
      <c r="H1997">
        <v>1</v>
      </c>
      <c r="I1997">
        <v>18.62</v>
      </c>
      <c r="J1997">
        <v>20.71</v>
      </c>
      <c r="K1997">
        <v>9.3490000000000002</v>
      </c>
      <c r="L1997">
        <v>11.439</v>
      </c>
      <c r="M1997">
        <v>36848</v>
      </c>
      <c r="N1997" t="s">
        <v>167</v>
      </c>
      <c r="P1997">
        <v>2.2869999999999999</v>
      </c>
      <c r="V1997" t="s">
        <v>35</v>
      </c>
      <c r="W1997" s="1">
        <v>39624</v>
      </c>
      <c r="X1997">
        <v>20080625</v>
      </c>
      <c r="Y1997">
        <v>0.98395600000000005</v>
      </c>
      <c r="AB1997">
        <v>-5.98267750213907E-2</v>
      </c>
      <c r="AI1997" s="2">
        <f t="shared" si="124"/>
        <v>39624</v>
      </c>
      <c r="AJ1997">
        <f t="shared" si="125"/>
        <v>4.9194608399999993</v>
      </c>
      <c r="AK1997">
        <f t="shared" si="126"/>
        <v>4.9194608399999993</v>
      </c>
      <c r="AL1997" s="3">
        <f>Sheet2!$Q$35</f>
        <v>10.235623914817568</v>
      </c>
      <c r="AM1997" s="3">
        <f>Sheet2!$Q$37</f>
        <v>7.8277745832156471</v>
      </c>
      <c r="AN1997" s="3">
        <f>Sheet2!$Q$39</f>
        <v>3.8789864960000009</v>
      </c>
      <c r="AU1997">
        <f t="shared" si="127"/>
        <v>3.5022088207016966E-2</v>
      </c>
      <c r="AV1997">
        <f>VLOOKUP(AI1997,Sheet3!C2029:F5320,4,FALSE)</f>
        <v>199.57462620246375</v>
      </c>
    </row>
    <row r="1998" spans="1:48">
      <c r="A1998">
        <v>73375255</v>
      </c>
      <c r="B1998">
        <v>110</v>
      </c>
      <c r="C1998" t="s">
        <v>164</v>
      </c>
      <c r="D1998">
        <v>0</v>
      </c>
      <c r="E1998" t="s">
        <v>165</v>
      </c>
      <c r="F1998" t="s">
        <v>34</v>
      </c>
      <c r="G1998" t="s">
        <v>166</v>
      </c>
      <c r="H1998">
        <v>1</v>
      </c>
      <c r="I1998">
        <v>18.62</v>
      </c>
      <c r="J1998">
        <v>20.71</v>
      </c>
      <c r="K1998">
        <v>9.3490000000000002</v>
      </c>
      <c r="L1998">
        <v>11.439</v>
      </c>
      <c r="M1998">
        <v>36848</v>
      </c>
      <c r="N1998" t="s">
        <v>167</v>
      </c>
      <c r="P1998">
        <v>2.2869999999999999</v>
      </c>
      <c r="V1998" t="s">
        <v>35</v>
      </c>
      <c r="W1998" s="1">
        <v>39625</v>
      </c>
      <c r="X1998">
        <v>20080626</v>
      </c>
      <c r="Y1998">
        <v>0.98200100000000001</v>
      </c>
      <c r="AB1998">
        <v>4.4696321642426602E-2</v>
      </c>
      <c r="AI1998" s="2">
        <f t="shared" si="124"/>
        <v>39625</v>
      </c>
      <c r="AJ1998">
        <f t="shared" si="125"/>
        <v>5.083895890000008</v>
      </c>
      <c r="AK1998">
        <f t="shared" si="126"/>
        <v>5.083895890000008</v>
      </c>
      <c r="AL1998" s="3">
        <f>Sheet2!$Q$35</f>
        <v>10.235623914817568</v>
      </c>
      <c r="AM1998" s="3">
        <f>Sheet2!$Q$37</f>
        <v>7.8277745832156471</v>
      </c>
      <c r="AN1998" s="3">
        <f>Sheet2!$Q$39</f>
        <v>3.8789864960000009</v>
      </c>
      <c r="AU1998">
        <f t="shared" si="127"/>
        <v>3.6192716251984905E-2</v>
      </c>
      <c r="AV1998">
        <f>VLOOKUP(AI1998,Sheet3!C2030:F5321,4,FALSE)</f>
        <v>186.89310043383009</v>
      </c>
    </row>
    <row r="1999" spans="1:48">
      <c r="A1999">
        <v>73442175</v>
      </c>
      <c r="B1999">
        <v>110</v>
      </c>
      <c r="C1999" t="s">
        <v>164</v>
      </c>
      <c r="D1999">
        <v>0</v>
      </c>
      <c r="E1999" t="s">
        <v>165</v>
      </c>
      <c r="F1999" t="s">
        <v>34</v>
      </c>
      <c r="G1999" t="s">
        <v>166</v>
      </c>
      <c r="H1999">
        <v>1</v>
      </c>
      <c r="I1999">
        <v>18.62</v>
      </c>
      <c r="J1999">
        <v>20.71</v>
      </c>
      <c r="K1999">
        <v>9.3490000000000002</v>
      </c>
      <c r="L1999">
        <v>11.439</v>
      </c>
      <c r="M1999">
        <v>36848</v>
      </c>
      <c r="N1999" t="s">
        <v>167</v>
      </c>
      <c r="P1999">
        <v>2.2869999999999999</v>
      </c>
      <c r="V1999" t="s">
        <v>35</v>
      </c>
      <c r="W1999" s="1">
        <v>39626</v>
      </c>
      <c r="X1999">
        <v>20080627</v>
      </c>
      <c r="Y1999">
        <v>0.98400200000000004</v>
      </c>
      <c r="AB1999">
        <v>-6.2286142001715297E-2</v>
      </c>
      <c r="AI1999" s="2">
        <f t="shared" si="124"/>
        <v>39626</v>
      </c>
      <c r="AJ1999">
        <f t="shared" si="125"/>
        <v>4.9155917799999997</v>
      </c>
      <c r="AK1999">
        <f t="shared" si="126"/>
        <v>4.9155917799999997</v>
      </c>
      <c r="AL1999" s="3">
        <f>Sheet2!$Q$35</f>
        <v>10.235623914817568</v>
      </c>
      <c r="AM1999" s="3">
        <f>Sheet2!$Q$37</f>
        <v>7.8277745832156471</v>
      </c>
      <c r="AN1999" s="3">
        <f>Sheet2!$Q$39</f>
        <v>3.8789864960000009</v>
      </c>
      <c r="AU1999">
        <f t="shared" si="127"/>
        <v>3.4994544017723603E-2</v>
      </c>
      <c r="AV1999">
        <f>VLOOKUP(AI1999,Sheet3!C2031:F5322,4,FALSE)</f>
        <v>177.18712819750152</v>
      </c>
    </row>
    <row r="2000" spans="1:48">
      <c r="A2000">
        <v>73525977</v>
      </c>
      <c r="B2000">
        <v>110</v>
      </c>
      <c r="C2000" t="s">
        <v>164</v>
      </c>
      <c r="D2000">
        <v>0</v>
      </c>
      <c r="E2000" t="s">
        <v>165</v>
      </c>
      <c r="F2000" t="s">
        <v>34</v>
      </c>
      <c r="G2000" t="s">
        <v>166</v>
      </c>
      <c r="H2000">
        <v>1</v>
      </c>
      <c r="I2000">
        <v>18.62</v>
      </c>
      <c r="J2000">
        <v>20.71</v>
      </c>
      <c r="K2000">
        <v>9.3490000000000002</v>
      </c>
      <c r="L2000">
        <v>11.439</v>
      </c>
      <c r="M2000">
        <v>36848</v>
      </c>
      <c r="N2000" t="s">
        <v>167</v>
      </c>
      <c r="P2000">
        <v>2.2869999999999999</v>
      </c>
      <c r="V2000" t="s">
        <v>35</v>
      </c>
      <c r="W2000" s="1">
        <v>39627</v>
      </c>
      <c r="X2000">
        <v>20080628</v>
      </c>
      <c r="Y2000">
        <v>0.98732399999999998</v>
      </c>
      <c r="AB2000">
        <v>-0.23989520958083899</v>
      </c>
      <c r="AI2000" s="2">
        <f t="shared" si="124"/>
        <v>39627</v>
      </c>
      <c r="AJ2000">
        <f t="shared" si="125"/>
        <v>4.6361783600000024</v>
      </c>
      <c r="AK2000">
        <f t="shared" si="126"/>
        <v>4.6361783600000024</v>
      </c>
      <c r="AL2000" s="3">
        <f>Sheet2!$Q$35</f>
        <v>10.235623914817568</v>
      </c>
      <c r="AM2000" s="3">
        <f>Sheet2!$Q$37</f>
        <v>7.8277745832156471</v>
      </c>
      <c r="AN2000" s="3">
        <f>Sheet2!$Q$39</f>
        <v>3.8789864960000009</v>
      </c>
      <c r="AU2000">
        <f t="shared" si="127"/>
        <v>3.3005374521363873E-2</v>
      </c>
      <c r="AV2000">
        <f>VLOOKUP(AI2000,Sheet3!C2032:F5323,4,FALSE)</f>
        <v>177.18712819750152</v>
      </c>
    </row>
    <row r="2001" spans="1:48">
      <c r="A2001">
        <v>73590665</v>
      </c>
      <c r="B2001">
        <v>110</v>
      </c>
      <c r="C2001" t="s">
        <v>164</v>
      </c>
      <c r="D2001">
        <v>0</v>
      </c>
      <c r="E2001" t="s">
        <v>165</v>
      </c>
      <c r="F2001" t="s">
        <v>34</v>
      </c>
      <c r="G2001" t="s">
        <v>166</v>
      </c>
      <c r="H2001">
        <v>1</v>
      </c>
      <c r="I2001">
        <v>18.62</v>
      </c>
      <c r="J2001">
        <v>20.71</v>
      </c>
      <c r="K2001">
        <v>9.3490000000000002</v>
      </c>
      <c r="L2001">
        <v>11.439</v>
      </c>
      <c r="M2001">
        <v>36848</v>
      </c>
      <c r="N2001" t="s">
        <v>167</v>
      </c>
      <c r="P2001">
        <v>2.2869999999999999</v>
      </c>
      <c r="V2001" t="s">
        <v>35</v>
      </c>
      <c r="W2001" s="1">
        <v>39628</v>
      </c>
      <c r="X2001">
        <v>20080629</v>
      </c>
      <c r="Y2001">
        <v>0.98719999999999997</v>
      </c>
      <c r="AB2001">
        <v>-0.23326561163387499</v>
      </c>
      <c r="AI2001" s="2">
        <f t="shared" si="124"/>
        <v>39628</v>
      </c>
      <c r="AJ2001">
        <f t="shared" si="125"/>
        <v>4.6466080000000147</v>
      </c>
      <c r="AK2001">
        <f t="shared" si="126"/>
        <v>4.6466080000000147</v>
      </c>
      <c r="AL2001" s="3">
        <f>Sheet2!$Q$35</f>
        <v>10.235623914817568</v>
      </c>
      <c r="AM2001" s="3">
        <f>Sheet2!$Q$37</f>
        <v>7.8277745832156471</v>
      </c>
      <c r="AN2001" s="3">
        <f>Sheet2!$Q$39</f>
        <v>3.8789864960000009</v>
      </c>
      <c r="AU2001">
        <f t="shared" si="127"/>
        <v>3.3079624075111294E-2</v>
      </c>
      <c r="AV2001">
        <f>VLOOKUP(AI2001,Sheet3!C2033:F5324,4,FALSE)</f>
        <v>178.4623654256323</v>
      </c>
    </row>
    <row r="2002" spans="1:48">
      <c r="A2002">
        <v>73658349</v>
      </c>
      <c r="B2002">
        <v>110</v>
      </c>
      <c r="C2002" t="s">
        <v>164</v>
      </c>
      <c r="D2002">
        <v>0</v>
      </c>
      <c r="E2002" t="s">
        <v>165</v>
      </c>
      <c r="F2002" t="s">
        <v>34</v>
      </c>
      <c r="G2002" t="s">
        <v>166</v>
      </c>
      <c r="H2002">
        <v>1</v>
      </c>
      <c r="I2002">
        <v>18.62</v>
      </c>
      <c r="J2002">
        <v>20.71</v>
      </c>
      <c r="K2002">
        <v>9.3490000000000002</v>
      </c>
      <c r="L2002">
        <v>11.439</v>
      </c>
      <c r="M2002">
        <v>36848</v>
      </c>
      <c r="N2002" t="s">
        <v>167</v>
      </c>
      <c r="P2002">
        <v>2.2869999999999999</v>
      </c>
      <c r="V2002" t="s">
        <v>35</v>
      </c>
      <c r="W2002" s="1">
        <v>39629</v>
      </c>
      <c r="X2002">
        <v>20080630</v>
      </c>
      <c r="Y2002">
        <v>0.98115699999999995</v>
      </c>
      <c r="AB2002">
        <v>8.9820359281437903E-2</v>
      </c>
      <c r="AI2002" s="2">
        <f t="shared" si="124"/>
        <v>39629</v>
      </c>
      <c r="AJ2002">
        <f t="shared" si="125"/>
        <v>5.1548847300000062</v>
      </c>
      <c r="AK2002">
        <f t="shared" si="126"/>
        <v>5.1548847300000062</v>
      </c>
      <c r="AL2002" s="3">
        <f>Sheet2!$Q$35</f>
        <v>10.235623914817568</v>
      </c>
      <c r="AM2002" s="3">
        <f>Sheet2!$Q$37</f>
        <v>7.8277745832156471</v>
      </c>
      <c r="AN2002" s="3">
        <f>Sheet2!$Q$39</f>
        <v>3.8789864960000009</v>
      </c>
      <c r="AU2002">
        <f t="shared" si="127"/>
        <v>3.6698092246845705E-2</v>
      </c>
      <c r="AV2002">
        <f>VLOOKUP(AI2002,Sheet3!C2034:F5325,4,FALSE)</f>
        <v>185.05109110430789</v>
      </c>
    </row>
    <row r="2003" spans="1:48">
      <c r="A2003">
        <v>73722881</v>
      </c>
      <c r="B2003">
        <v>110</v>
      </c>
      <c r="C2003" t="s">
        <v>164</v>
      </c>
      <c r="D2003">
        <v>0</v>
      </c>
      <c r="E2003" t="s">
        <v>165</v>
      </c>
      <c r="F2003" t="s">
        <v>34</v>
      </c>
      <c r="G2003" t="s">
        <v>166</v>
      </c>
      <c r="H2003">
        <v>1</v>
      </c>
      <c r="I2003">
        <v>18.62</v>
      </c>
      <c r="J2003">
        <v>20.71</v>
      </c>
      <c r="K2003">
        <v>9.3490000000000002</v>
      </c>
      <c r="L2003">
        <v>11.439</v>
      </c>
      <c r="M2003">
        <v>36848</v>
      </c>
      <c r="N2003" t="s">
        <v>167</v>
      </c>
      <c r="P2003">
        <v>2.2869999999999999</v>
      </c>
      <c r="V2003" t="s">
        <v>35</v>
      </c>
      <c r="W2003" s="1">
        <v>39630</v>
      </c>
      <c r="X2003">
        <v>20080701</v>
      </c>
      <c r="Y2003">
        <v>0.98489000000000004</v>
      </c>
      <c r="AB2003">
        <v>-0.10976261762190299</v>
      </c>
      <c r="AI2003" s="2">
        <f t="shared" si="124"/>
        <v>39630</v>
      </c>
      <c r="AJ2003">
        <f t="shared" si="125"/>
        <v>4.8409021000000081</v>
      </c>
      <c r="AK2003">
        <f t="shared" si="126"/>
        <v>4.8409021000000081</v>
      </c>
      <c r="AL2003" s="3">
        <f>Sheet2!$Q$35</f>
        <v>10.235623914817568</v>
      </c>
      <c r="AM2003" s="3">
        <f>Sheet2!$Q$37</f>
        <v>7.8277745832156471</v>
      </c>
      <c r="AN2003" s="3">
        <f>Sheet2!$Q$39</f>
        <v>3.8789864960000009</v>
      </c>
      <c r="AU2003">
        <f t="shared" si="127"/>
        <v>3.4462821407017029E-2</v>
      </c>
      <c r="AV2003">
        <f>VLOOKUP(AI2003,Sheet3!C2035:F5326,4,FALSE)</f>
        <v>192.84420749844028</v>
      </c>
    </row>
    <row r="2004" spans="1:48">
      <c r="A2004">
        <v>73787305</v>
      </c>
      <c r="B2004">
        <v>110</v>
      </c>
      <c r="C2004" t="s">
        <v>164</v>
      </c>
      <c r="D2004">
        <v>0</v>
      </c>
      <c r="E2004" t="s">
        <v>165</v>
      </c>
      <c r="F2004" t="s">
        <v>34</v>
      </c>
      <c r="G2004" t="s">
        <v>166</v>
      </c>
      <c r="H2004">
        <v>1</v>
      </c>
      <c r="I2004">
        <v>18.62</v>
      </c>
      <c r="J2004">
        <v>20.71</v>
      </c>
      <c r="K2004">
        <v>9.3490000000000002</v>
      </c>
      <c r="L2004">
        <v>11.439</v>
      </c>
      <c r="M2004">
        <v>36848</v>
      </c>
      <c r="N2004" t="s">
        <v>167</v>
      </c>
      <c r="P2004">
        <v>2.2869999999999999</v>
      </c>
      <c r="V2004" t="s">
        <v>35</v>
      </c>
      <c r="W2004" s="1">
        <v>39631</v>
      </c>
      <c r="X2004">
        <v>20080702</v>
      </c>
      <c r="Y2004">
        <v>0.98427100000000001</v>
      </c>
      <c r="AB2004">
        <v>-7.6668092386657699E-2</v>
      </c>
      <c r="AI2004" s="2">
        <f t="shared" si="124"/>
        <v>39631</v>
      </c>
      <c r="AJ2004">
        <f t="shared" si="125"/>
        <v>4.8929661900000099</v>
      </c>
      <c r="AK2004">
        <f t="shared" si="126"/>
        <v>4.8929661900000099</v>
      </c>
      <c r="AL2004" s="3">
        <f>Sheet2!$Q$35</f>
        <v>10.235623914817568</v>
      </c>
      <c r="AM2004" s="3">
        <f>Sheet2!$Q$37</f>
        <v>7.8277745832156471</v>
      </c>
      <c r="AN2004" s="3">
        <f>Sheet2!$Q$39</f>
        <v>3.8789864960000009</v>
      </c>
      <c r="AU2004">
        <f t="shared" si="127"/>
        <v>3.4833470389029883E-2</v>
      </c>
      <c r="AV2004">
        <f>VLOOKUP(AI2004,Sheet3!C2036:F5327,4,FALSE)</f>
        <v>190.7896586308963</v>
      </c>
    </row>
    <row r="2005" spans="1:48">
      <c r="A2005">
        <v>73863185</v>
      </c>
      <c r="B2005">
        <v>110</v>
      </c>
      <c r="C2005" t="s">
        <v>164</v>
      </c>
      <c r="D2005">
        <v>0</v>
      </c>
      <c r="E2005" t="s">
        <v>165</v>
      </c>
      <c r="F2005" t="s">
        <v>34</v>
      </c>
      <c r="G2005" t="s">
        <v>166</v>
      </c>
      <c r="H2005">
        <v>1</v>
      </c>
      <c r="I2005">
        <v>18.62</v>
      </c>
      <c r="J2005">
        <v>20.71</v>
      </c>
      <c r="K2005">
        <v>9.3490000000000002</v>
      </c>
      <c r="L2005">
        <v>11.439</v>
      </c>
      <c r="M2005">
        <v>36848</v>
      </c>
      <c r="N2005" t="s">
        <v>167</v>
      </c>
      <c r="P2005">
        <v>2.2869999999999999</v>
      </c>
      <c r="V2005" t="s">
        <v>35</v>
      </c>
      <c r="W2005" s="1">
        <v>39632</v>
      </c>
      <c r="X2005">
        <v>20080703</v>
      </c>
      <c r="Y2005">
        <v>0.98469600000000002</v>
      </c>
      <c r="AB2005">
        <v>-9.9390504704878896E-2</v>
      </c>
      <c r="AI2005" s="2">
        <f t="shared" si="124"/>
        <v>39632</v>
      </c>
      <c r="AJ2005">
        <f t="shared" si="125"/>
        <v>4.8572194400000086</v>
      </c>
      <c r="AK2005">
        <f t="shared" si="126"/>
        <v>4.8572194400000086</v>
      </c>
      <c r="AL2005" s="3">
        <f>Sheet2!$Q$35</f>
        <v>10.235623914817568</v>
      </c>
      <c r="AM2005" s="3">
        <f>Sheet2!$Q$37</f>
        <v>7.8277745832156471</v>
      </c>
      <c r="AN2005" s="3">
        <f>Sheet2!$Q$39</f>
        <v>3.8789864960000009</v>
      </c>
      <c r="AU2005">
        <f t="shared" si="127"/>
        <v>3.4578986031428165E-2</v>
      </c>
      <c r="AV2005">
        <f>VLOOKUP(AI2005,Sheet3!C2037:F5328,4,FALSE)</f>
        <v>187.24733299719975</v>
      </c>
    </row>
    <row r="2006" spans="1:48">
      <c r="A2006">
        <v>73930607</v>
      </c>
      <c r="B2006">
        <v>110</v>
      </c>
      <c r="C2006" t="s">
        <v>164</v>
      </c>
      <c r="D2006">
        <v>0</v>
      </c>
      <c r="E2006" t="s">
        <v>165</v>
      </c>
      <c r="F2006" t="s">
        <v>34</v>
      </c>
      <c r="G2006" t="s">
        <v>166</v>
      </c>
      <c r="H2006">
        <v>1</v>
      </c>
      <c r="I2006">
        <v>18.62</v>
      </c>
      <c r="J2006">
        <v>20.71</v>
      </c>
      <c r="K2006">
        <v>9.3490000000000002</v>
      </c>
      <c r="L2006">
        <v>11.439</v>
      </c>
      <c r="M2006">
        <v>36848</v>
      </c>
      <c r="N2006" t="s">
        <v>167</v>
      </c>
      <c r="P2006">
        <v>2.2869999999999999</v>
      </c>
      <c r="V2006" t="s">
        <v>35</v>
      </c>
      <c r="W2006" s="1">
        <v>39633</v>
      </c>
      <c r="X2006">
        <v>20080704</v>
      </c>
      <c r="Y2006">
        <v>0.99307800000000002</v>
      </c>
      <c r="AB2006">
        <v>-0.54752994011976397</v>
      </c>
      <c r="AI2006" s="2">
        <f t="shared" si="124"/>
        <v>39633</v>
      </c>
      <c r="AJ2006">
        <f t="shared" si="125"/>
        <v>4.1522094200000055</v>
      </c>
      <c r="AK2006">
        <f t="shared" si="126"/>
        <v>4.1522094200000055</v>
      </c>
      <c r="AL2006" s="3">
        <f>Sheet2!$Q$35</f>
        <v>10.235623914817568</v>
      </c>
      <c r="AM2006" s="3">
        <f>Sheet2!$Q$37</f>
        <v>7.8277745832156471</v>
      </c>
      <c r="AN2006" s="3">
        <f>Sheet2!$Q$39</f>
        <v>3.8789864960000009</v>
      </c>
      <c r="AU2006">
        <f t="shared" si="127"/>
        <v>2.955995571279859E-2</v>
      </c>
      <c r="AV2006">
        <f>VLOOKUP(AI2006,Sheet3!C2038:F5329,4,FALSE)</f>
        <v>184.98024459163395</v>
      </c>
    </row>
    <row r="2007" spans="1:48">
      <c r="A2007">
        <v>73995944</v>
      </c>
      <c r="B2007">
        <v>110</v>
      </c>
      <c r="C2007" t="s">
        <v>164</v>
      </c>
      <c r="D2007">
        <v>0</v>
      </c>
      <c r="E2007" t="s">
        <v>165</v>
      </c>
      <c r="F2007" t="s">
        <v>34</v>
      </c>
      <c r="G2007" t="s">
        <v>166</v>
      </c>
      <c r="H2007">
        <v>1</v>
      </c>
      <c r="I2007">
        <v>18.62</v>
      </c>
      <c r="J2007">
        <v>20.71</v>
      </c>
      <c r="K2007">
        <v>9.3490000000000002</v>
      </c>
      <c r="L2007">
        <v>11.439</v>
      </c>
      <c r="M2007">
        <v>36848</v>
      </c>
      <c r="N2007" t="s">
        <v>167</v>
      </c>
      <c r="P2007">
        <v>2.2869999999999999</v>
      </c>
      <c r="V2007" t="s">
        <v>35</v>
      </c>
      <c r="W2007" s="1">
        <v>39634</v>
      </c>
      <c r="X2007">
        <v>20080705</v>
      </c>
      <c r="Y2007">
        <v>0.99365999999999999</v>
      </c>
      <c r="AB2007">
        <v>-0.57864627887083098</v>
      </c>
      <c r="AI2007" s="2">
        <f t="shared" si="124"/>
        <v>39634</v>
      </c>
      <c r="AJ2007">
        <f t="shared" si="125"/>
        <v>4.1032574000000039</v>
      </c>
      <c r="AK2007">
        <f t="shared" si="126"/>
        <v>4.1032574000000039</v>
      </c>
      <c r="AL2007" s="3">
        <f>Sheet2!$Q$35</f>
        <v>10.235623914817568</v>
      </c>
      <c r="AM2007" s="3">
        <f>Sheet2!$Q$37</f>
        <v>7.8277745832156471</v>
      </c>
      <c r="AN2007" s="3">
        <f>Sheet2!$Q$39</f>
        <v>3.8789864960000009</v>
      </c>
      <c r="AU2007">
        <f t="shared" si="127"/>
        <v>2.9211461839565179E-2</v>
      </c>
      <c r="AV2007">
        <f>VLOOKUP(AI2007,Sheet3!C2039:F5330,4,FALSE)</f>
        <v>207.58028213461796</v>
      </c>
    </row>
    <row r="2008" spans="1:48">
      <c r="A2008">
        <v>74063092</v>
      </c>
      <c r="B2008">
        <v>110</v>
      </c>
      <c r="C2008" t="s">
        <v>164</v>
      </c>
      <c r="D2008">
        <v>0</v>
      </c>
      <c r="E2008" t="s">
        <v>165</v>
      </c>
      <c r="F2008" t="s">
        <v>34</v>
      </c>
      <c r="G2008" t="s">
        <v>166</v>
      </c>
      <c r="H2008">
        <v>1</v>
      </c>
      <c r="I2008">
        <v>18.62</v>
      </c>
      <c r="J2008">
        <v>20.71</v>
      </c>
      <c r="K2008">
        <v>9.3490000000000002</v>
      </c>
      <c r="L2008">
        <v>11.439</v>
      </c>
      <c r="M2008">
        <v>36848</v>
      </c>
      <c r="N2008" t="s">
        <v>167</v>
      </c>
      <c r="P2008">
        <v>2.2869999999999999</v>
      </c>
      <c r="V2008" t="s">
        <v>35</v>
      </c>
      <c r="W2008" s="1">
        <v>39635</v>
      </c>
      <c r="X2008">
        <v>20080706</v>
      </c>
      <c r="Y2008">
        <v>0.99530300000000005</v>
      </c>
      <c r="AB2008">
        <v>-0.666488451668097</v>
      </c>
      <c r="AI2008" s="2">
        <f t="shared" si="124"/>
        <v>39635</v>
      </c>
      <c r="AJ2008">
        <f t="shared" si="125"/>
        <v>3.9650646700000038</v>
      </c>
      <c r="AK2008">
        <f t="shared" si="126"/>
        <v>3.9650646700000038</v>
      </c>
      <c r="AL2008" s="3">
        <f>Sheet2!$Q$35</f>
        <v>10.235623914817568</v>
      </c>
      <c r="AM2008" s="3">
        <f>Sheet2!$Q$37</f>
        <v>7.8277745832156471</v>
      </c>
      <c r="AN2008" s="3">
        <f>Sheet2!$Q$39</f>
        <v>3.8789864960000009</v>
      </c>
      <c r="AU2008">
        <f t="shared" si="127"/>
        <v>2.822765525241314E-2</v>
      </c>
      <c r="AV2008">
        <f>VLOOKUP(AI2008,Sheet3!C2040:F5331,4,FALSE)</f>
        <v>245.62485944051892</v>
      </c>
    </row>
    <row r="2009" spans="1:48">
      <c r="A2009">
        <v>74132738</v>
      </c>
      <c r="B2009">
        <v>110</v>
      </c>
      <c r="C2009" t="s">
        <v>164</v>
      </c>
      <c r="D2009">
        <v>0</v>
      </c>
      <c r="E2009" t="s">
        <v>165</v>
      </c>
      <c r="F2009" t="s">
        <v>34</v>
      </c>
      <c r="G2009" t="s">
        <v>166</v>
      </c>
      <c r="H2009">
        <v>1</v>
      </c>
      <c r="I2009">
        <v>18.62</v>
      </c>
      <c r="J2009">
        <v>20.71</v>
      </c>
      <c r="K2009">
        <v>9.3490000000000002</v>
      </c>
      <c r="L2009">
        <v>11.439</v>
      </c>
      <c r="M2009">
        <v>36848</v>
      </c>
      <c r="N2009" t="s">
        <v>167</v>
      </c>
      <c r="P2009">
        <v>2.2869999999999999</v>
      </c>
      <c r="V2009" t="s">
        <v>35</v>
      </c>
      <c r="W2009" s="1">
        <v>39636</v>
      </c>
      <c r="X2009">
        <v>20080707</v>
      </c>
      <c r="Y2009">
        <v>0.99715600000000004</v>
      </c>
      <c r="AB2009">
        <v>-0.765558169375539</v>
      </c>
      <c r="AI2009" s="2">
        <f t="shared" si="124"/>
        <v>39636</v>
      </c>
      <c r="AJ2009">
        <f t="shared" si="125"/>
        <v>3.8092088400000108</v>
      </c>
      <c r="AK2009">
        <f t="shared" si="126"/>
        <v>3.8092088400000108</v>
      </c>
      <c r="AL2009" s="3">
        <f>Sheet2!$Q$35</f>
        <v>10.235623914817568</v>
      </c>
      <c r="AM2009" s="3">
        <f>Sheet2!$Q$37</f>
        <v>7.8277745832156471</v>
      </c>
      <c r="AN2009" s="3">
        <f>Sheet2!$Q$39</f>
        <v>3.8789864960000009</v>
      </c>
      <c r="AU2009">
        <f t="shared" si="127"/>
        <v>2.7118103453269721E-2</v>
      </c>
      <c r="AV2009">
        <f>VLOOKUP(AI2009,Sheet3!C2041:F5332,4,FALSE)</f>
        <v>269.78352026232938</v>
      </c>
    </row>
    <row r="2010" spans="1:48">
      <c r="A2010">
        <v>74199534</v>
      </c>
      <c r="B2010">
        <v>110</v>
      </c>
      <c r="C2010" t="s">
        <v>164</v>
      </c>
      <c r="D2010">
        <v>0</v>
      </c>
      <c r="E2010" t="s">
        <v>165</v>
      </c>
      <c r="F2010" t="s">
        <v>34</v>
      </c>
      <c r="G2010" t="s">
        <v>166</v>
      </c>
      <c r="H2010">
        <v>1</v>
      </c>
      <c r="I2010">
        <v>18.62</v>
      </c>
      <c r="J2010">
        <v>20.71</v>
      </c>
      <c r="K2010">
        <v>9.3490000000000002</v>
      </c>
      <c r="L2010">
        <v>11.439</v>
      </c>
      <c r="M2010">
        <v>36848</v>
      </c>
      <c r="N2010" t="s">
        <v>167</v>
      </c>
      <c r="P2010">
        <v>2.2869999999999999</v>
      </c>
      <c r="V2010" t="s">
        <v>35</v>
      </c>
      <c r="W2010" s="1">
        <v>39637</v>
      </c>
      <c r="X2010">
        <v>20080708</v>
      </c>
      <c r="Y2010">
        <v>0.99715600000000004</v>
      </c>
      <c r="AB2010">
        <v>-0.765558169375539</v>
      </c>
      <c r="AI2010" s="2">
        <f t="shared" si="124"/>
        <v>39637</v>
      </c>
      <c r="AJ2010">
        <f t="shared" si="125"/>
        <v>3.8092088400000108</v>
      </c>
      <c r="AK2010">
        <f t="shared" si="126"/>
        <v>3.8092088400000108</v>
      </c>
      <c r="AL2010" s="3">
        <f>Sheet2!$Q$35</f>
        <v>10.235623914817568</v>
      </c>
      <c r="AM2010" s="3">
        <f>Sheet2!$Q$37</f>
        <v>7.8277745832156471</v>
      </c>
      <c r="AN2010" s="3">
        <f>Sheet2!$Q$39</f>
        <v>3.8789864960000009</v>
      </c>
      <c r="AU2010">
        <f t="shared" si="127"/>
        <v>2.7118103453269721E-2</v>
      </c>
      <c r="AV2010">
        <f>VLOOKUP(AI2010,Sheet3!C2042:F5333,4,FALSE)</f>
        <v>287.49514843081215</v>
      </c>
    </row>
    <row r="2011" spans="1:48">
      <c r="A2011">
        <v>74258885</v>
      </c>
      <c r="B2011">
        <v>110</v>
      </c>
      <c r="C2011" t="s">
        <v>164</v>
      </c>
      <c r="D2011">
        <v>0</v>
      </c>
      <c r="E2011" t="s">
        <v>165</v>
      </c>
      <c r="F2011" t="s">
        <v>34</v>
      </c>
      <c r="G2011" t="s">
        <v>166</v>
      </c>
      <c r="H2011">
        <v>1</v>
      </c>
      <c r="I2011">
        <v>18.62</v>
      </c>
      <c r="J2011">
        <v>20.71</v>
      </c>
      <c r="K2011">
        <v>9.3490000000000002</v>
      </c>
      <c r="L2011">
        <v>11.439</v>
      </c>
      <c r="M2011">
        <v>36848</v>
      </c>
      <c r="N2011" t="s">
        <v>167</v>
      </c>
      <c r="P2011">
        <v>2.2869999999999999</v>
      </c>
      <c r="V2011" t="s">
        <v>35</v>
      </c>
      <c r="W2011" s="1">
        <v>39638</v>
      </c>
      <c r="X2011">
        <v>20080709</v>
      </c>
      <c r="Y2011">
        <v>0.99681699999999995</v>
      </c>
      <c r="AB2011">
        <v>-0.74743370402053</v>
      </c>
      <c r="AI2011" s="2">
        <f t="shared" si="124"/>
        <v>39638</v>
      </c>
      <c r="AJ2011">
        <f t="shared" si="125"/>
        <v>3.8377221300000173</v>
      </c>
      <c r="AK2011">
        <f t="shared" si="126"/>
        <v>3.8377221300000173</v>
      </c>
      <c r="AL2011" s="3">
        <f>Sheet2!$Q$35</f>
        <v>10.235623914817568</v>
      </c>
      <c r="AM2011" s="3">
        <f>Sheet2!$Q$37</f>
        <v>7.8277745832156471</v>
      </c>
      <c r="AN2011" s="3">
        <f>Sheet2!$Q$39</f>
        <v>3.8789864960000009</v>
      </c>
      <c r="AU2011">
        <f t="shared" si="127"/>
        <v>2.7321092152627367E-2</v>
      </c>
      <c r="AV2011">
        <f>VLOOKUP(AI2011,Sheet3!C2043:F5334,4,FALSE)</f>
        <v>273.96346451009134</v>
      </c>
    </row>
    <row r="2012" spans="1:48">
      <c r="A2012">
        <v>74323727</v>
      </c>
      <c r="B2012">
        <v>110</v>
      </c>
      <c r="C2012" t="s">
        <v>164</v>
      </c>
      <c r="D2012">
        <v>0</v>
      </c>
      <c r="E2012" t="s">
        <v>165</v>
      </c>
      <c r="F2012" t="s">
        <v>34</v>
      </c>
      <c r="G2012" t="s">
        <v>166</v>
      </c>
      <c r="H2012">
        <v>1</v>
      </c>
      <c r="I2012">
        <v>18.62</v>
      </c>
      <c r="J2012">
        <v>20.71</v>
      </c>
      <c r="K2012">
        <v>9.3490000000000002</v>
      </c>
      <c r="L2012">
        <v>11.439</v>
      </c>
      <c r="M2012">
        <v>36848</v>
      </c>
      <c r="N2012" t="s">
        <v>167</v>
      </c>
      <c r="P2012">
        <v>2.2869999999999999</v>
      </c>
      <c r="V2012" t="s">
        <v>35</v>
      </c>
      <c r="W2012" s="1">
        <v>39639</v>
      </c>
      <c r="X2012">
        <v>20080710</v>
      </c>
      <c r="Y2012">
        <v>0.98636800000000002</v>
      </c>
      <c r="AB2012">
        <v>-0.188783147989738</v>
      </c>
      <c r="AI2012" s="2">
        <f t="shared" si="124"/>
        <v>39639</v>
      </c>
      <c r="AJ2012">
        <f t="shared" si="125"/>
        <v>4.7165875200000045</v>
      </c>
      <c r="AK2012">
        <f t="shared" si="126"/>
        <v>4.7165875200000045</v>
      </c>
      <c r="AL2012" s="3">
        <f>Sheet2!$Q$35</f>
        <v>10.235623914817568</v>
      </c>
      <c r="AM2012" s="3">
        <f>Sheet2!$Q$37</f>
        <v>7.8277745832156471</v>
      </c>
      <c r="AN2012" s="3">
        <f>Sheet2!$Q$39</f>
        <v>3.8789864960000009</v>
      </c>
      <c r="AU2012">
        <f t="shared" si="127"/>
        <v>3.3577814629286808E-2</v>
      </c>
      <c r="AV2012">
        <f>VLOOKUP(AI2012,Sheet3!C2044:F5335,4,FALSE)</f>
        <v>263.33648760900167</v>
      </c>
    </row>
    <row r="2013" spans="1:48">
      <c r="A2013">
        <v>74394388</v>
      </c>
      <c r="B2013">
        <v>110</v>
      </c>
      <c r="C2013" t="s">
        <v>164</v>
      </c>
      <c r="D2013">
        <v>0</v>
      </c>
      <c r="E2013" t="s">
        <v>165</v>
      </c>
      <c r="F2013" t="s">
        <v>34</v>
      </c>
      <c r="G2013" t="s">
        <v>166</v>
      </c>
      <c r="H2013">
        <v>1</v>
      </c>
      <c r="I2013">
        <v>18.62</v>
      </c>
      <c r="J2013">
        <v>20.71</v>
      </c>
      <c r="K2013">
        <v>9.3490000000000002</v>
      </c>
      <c r="L2013">
        <v>11.439</v>
      </c>
      <c r="M2013">
        <v>36848</v>
      </c>
      <c r="N2013" t="s">
        <v>167</v>
      </c>
      <c r="P2013">
        <v>2.2869999999999999</v>
      </c>
      <c r="V2013" t="s">
        <v>35</v>
      </c>
      <c r="W2013" s="1">
        <v>39640</v>
      </c>
      <c r="X2013">
        <v>20080711</v>
      </c>
      <c r="Y2013">
        <v>0.98525200000000002</v>
      </c>
      <c r="AB2013">
        <v>-0.12911676646706899</v>
      </c>
      <c r="AI2013" s="2">
        <f t="shared" si="124"/>
        <v>39640</v>
      </c>
      <c r="AJ2013">
        <f t="shared" si="125"/>
        <v>4.8104542800000019</v>
      </c>
      <c r="AK2013">
        <f t="shared" si="126"/>
        <v>4.8104542800000019</v>
      </c>
      <c r="AL2013" s="3">
        <f>Sheet2!$Q$35</f>
        <v>10.235623914817568</v>
      </c>
      <c r="AM2013" s="3">
        <f>Sheet2!$Q$37</f>
        <v>7.8277745832156471</v>
      </c>
      <c r="AN2013" s="3">
        <f>Sheet2!$Q$39</f>
        <v>3.8789864960000009</v>
      </c>
      <c r="AU2013">
        <f t="shared" si="127"/>
        <v>3.4246060613012698E-2</v>
      </c>
      <c r="AV2013">
        <f>VLOOKUP(AI2013,Sheet3!C2045:F5336,4,FALSE)</f>
        <v>267.09135278072</v>
      </c>
    </row>
    <row r="2014" spans="1:48">
      <c r="A2014">
        <v>74434065</v>
      </c>
      <c r="B2014">
        <v>110</v>
      </c>
      <c r="C2014" t="s">
        <v>164</v>
      </c>
      <c r="D2014">
        <v>0</v>
      </c>
      <c r="E2014" t="s">
        <v>165</v>
      </c>
      <c r="F2014" t="s">
        <v>34</v>
      </c>
      <c r="G2014" t="s">
        <v>166</v>
      </c>
      <c r="H2014">
        <v>1</v>
      </c>
      <c r="I2014">
        <v>18.62</v>
      </c>
      <c r="J2014">
        <v>20.71</v>
      </c>
      <c r="K2014">
        <v>9.3490000000000002</v>
      </c>
      <c r="L2014">
        <v>11.439</v>
      </c>
      <c r="M2014">
        <v>36848</v>
      </c>
      <c r="N2014" t="s">
        <v>167</v>
      </c>
      <c r="P2014">
        <v>2.2869999999999999</v>
      </c>
      <c r="V2014" t="s">
        <v>35</v>
      </c>
      <c r="W2014" s="1">
        <v>39641</v>
      </c>
      <c r="X2014">
        <v>20080712</v>
      </c>
      <c r="Y2014">
        <v>0.98525200000000002</v>
      </c>
      <c r="AB2014">
        <v>-0.12911676646706899</v>
      </c>
      <c r="AI2014" s="2">
        <f t="shared" si="124"/>
        <v>39641</v>
      </c>
      <c r="AJ2014">
        <f t="shared" si="125"/>
        <v>4.8104542800000019</v>
      </c>
      <c r="AK2014">
        <f t="shared" si="126"/>
        <v>4.8104542800000019</v>
      </c>
      <c r="AL2014" s="3">
        <f>Sheet2!$Q$35</f>
        <v>10.235623914817568</v>
      </c>
      <c r="AM2014" s="3">
        <f>Sheet2!$Q$37</f>
        <v>7.8277745832156471</v>
      </c>
      <c r="AN2014" s="3">
        <f>Sheet2!$Q$39</f>
        <v>3.8789864960000009</v>
      </c>
      <c r="AU2014">
        <f t="shared" si="127"/>
        <v>3.4246060613012698E-2</v>
      </c>
      <c r="AV2014">
        <f>VLOOKUP(AI2014,Sheet3!C2046:F5337,4,FALSE)</f>
        <v>252.35527814454235</v>
      </c>
    </row>
    <row r="2015" spans="1:48">
      <c r="A2015">
        <v>74489710</v>
      </c>
      <c r="B2015">
        <v>110</v>
      </c>
      <c r="C2015" t="s">
        <v>164</v>
      </c>
      <c r="D2015">
        <v>0</v>
      </c>
      <c r="E2015" t="s">
        <v>165</v>
      </c>
      <c r="F2015" t="s">
        <v>34</v>
      </c>
      <c r="G2015" t="s">
        <v>166</v>
      </c>
      <c r="H2015">
        <v>1</v>
      </c>
      <c r="I2015">
        <v>18.62</v>
      </c>
      <c r="J2015">
        <v>20.71</v>
      </c>
      <c r="K2015">
        <v>9.3490000000000002</v>
      </c>
      <c r="L2015">
        <v>11.439</v>
      </c>
      <c r="M2015">
        <v>36848</v>
      </c>
      <c r="N2015" t="s">
        <v>167</v>
      </c>
      <c r="P2015">
        <v>2.2869999999999999</v>
      </c>
      <c r="V2015" t="s">
        <v>35</v>
      </c>
      <c r="W2015" s="1">
        <v>39642</v>
      </c>
      <c r="X2015">
        <v>20080713</v>
      </c>
      <c r="Y2015">
        <v>0.98533199999999999</v>
      </c>
      <c r="AB2015">
        <v>-0.13339392643285</v>
      </c>
      <c r="AI2015" s="2">
        <f t="shared" si="124"/>
        <v>39642</v>
      </c>
      <c r="AJ2015">
        <f t="shared" si="125"/>
        <v>4.8037254800000113</v>
      </c>
      <c r="AK2015">
        <f t="shared" si="126"/>
        <v>4.8037254800000113</v>
      </c>
      <c r="AL2015" s="3">
        <f>Sheet2!$Q$35</f>
        <v>10.235623914817568</v>
      </c>
      <c r="AM2015" s="3">
        <f>Sheet2!$Q$37</f>
        <v>7.8277745832156471</v>
      </c>
      <c r="AN2015" s="3">
        <f>Sheet2!$Q$39</f>
        <v>3.8789864960000009</v>
      </c>
      <c r="AU2015">
        <f t="shared" si="127"/>
        <v>3.4198157675111265E-2</v>
      </c>
      <c r="AV2015">
        <f>VLOOKUP(AI2015,Sheet3!C2047:F5338,4,FALSE)</f>
        <v>278.63933434657076</v>
      </c>
    </row>
    <row r="2016" spans="1:48">
      <c r="A2016">
        <v>74562438</v>
      </c>
      <c r="B2016">
        <v>110</v>
      </c>
      <c r="C2016" t="s">
        <v>164</v>
      </c>
      <c r="D2016">
        <v>0</v>
      </c>
      <c r="E2016" t="s">
        <v>165</v>
      </c>
      <c r="F2016" t="s">
        <v>34</v>
      </c>
      <c r="G2016" t="s">
        <v>166</v>
      </c>
      <c r="H2016">
        <v>1</v>
      </c>
      <c r="I2016">
        <v>18.62</v>
      </c>
      <c r="J2016">
        <v>20.71</v>
      </c>
      <c r="K2016">
        <v>9.3490000000000002</v>
      </c>
      <c r="L2016">
        <v>11.439</v>
      </c>
      <c r="M2016">
        <v>36848</v>
      </c>
      <c r="N2016" t="s">
        <v>167</v>
      </c>
      <c r="P2016">
        <v>2.2869999999999999</v>
      </c>
      <c r="V2016" t="s">
        <v>35</v>
      </c>
      <c r="W2016" s="1">
        <v>39643</v>
      </c>
      <c r="X2016">
        <v>20080714</v>
      </c>
      <c r="Y2016">
        <v>0.98751699999999998</v>
      </c>
      <c r="AB2016">
        <v>-0.25021385799828999</v>
      </c>
      <c r="AI2016" s="2">
        <f t="shared" si="124"/>
        <v>39643</v>
      </c>
      <c r="AJ2016">
        <f t="shared" si="125"/>
        <v>4.619945130000005</v>
      </c>
      <c r="AK2016">
        <f t="shared" si="126"/>
        <v>4.619945130000005</v>
      </c>
      <c r="AL2016" s="3">
        <f>Sheet2!$Q$35</f>
        <v>10.235623914817568</v>
      </c>
      <c r="AM2016" s="3">
        <f>Sheet2!$Q$37</f>
        <v>7.8277745832156471</v>
      </c>
      <c r="AN2016" s="3">
        <f>Sheet2!$Q$39</f>
        <v>3.8789864960000009</v>
      </c>
      <c r="AU2016">
        <f t="shared" si="127"/>
        <v>3.2889808683676532E-2</v>
      </c>
      <c r="AV2016">
        <f>VLOOKUP(AI2016,Sheet3!C2048:F5339,4,FALSE)</f>
        <v>330.35728859854044</v>
      </c>
    </row>
    <row r="2017" spans="1:48">
      <c r="A2017">
        <v>74634504</v>
      </c>
      <c r="B2017">
        <v>110</v>
      </c>
      <c r="C2017" t="s">
        <v>164</v>
      </c>
      <c r="D2017">
        <v>0</v>
      </c>
      <c r="E2017" t="s">
        <v>165</v>
      </c>
      <c r="F2017" t="s">
        <v>34</v>
      </c>
      <c r="G2017" t="s">
        <v>166</v>
      </c>
      <c r="H2017">
        <v>1</v>
      </c>
      <c r="I2017">
        <v>18.62</v>
      </c>
      <c r="J2017">
        <v>20.71</v>
      </c>
      <c r="K2017">
        <v>9.3490000000000002</v>
      </c>
      <c r="L2017">
        <v>11.439</v>
      </c>
      <c r="M2017">
        <v>36848</v>
      </c>
      <c r="N2017" t="s">
        <v>167</v>
      </c>
      <c r="P2017">
        <v>2.2869999999999999</v>
      </c>
      <c r="V2017" t="s">
        <v>35</v>
      </c>
      <c r="W2017" s="1">
        <v>39644</v>
      </c>
      <c r="X2017">
        <v>20080715</v>
      </c>
      <c r="Y2017">
        <v>0.98580000000000001</v>
      </c>
      <c r="AB2017">
        <v>-0.15841531223267999</v>
      </c>
      <c r="AI2017" s="2">
        <f t="shared" si="124"/>
        <v>39644</v>
      </c>
      <c r="AJ2017">
        <f t="shared" si="125"/>
        <v>4.7643620000000055</v>
      </c>
      <c r="AK2017">
        <f t="shared" si="126"/>
        <v>4.7643620000000055</v>
      </c>
      <c r="AL2017" s="3">
        <f>Sheet2!$Q$35</f>
        <v>10.235623914817568</v>
      </c>
      <c r="AM2017" s="3">
        <f>Sheet2!$Q$37</f>
        <v>7.8277745832156471</v>
      </c>
      <c r="AN2017" s="3">
        <f>Sheet2!$Q$39</f>
        <v>3.8789864960000009</v>
      </c>
      <c r="AU2017">
        <f t="shared" si="127"/>
        <v>3.3917925488387457E-2</v>
      </c>
      <c r="AV2017">
        <f>VLOOKUP(AI2017,Sheet3!C2049:F5340,4,FALSE)</f>
        <v>406.87152228638598</v>
      </c>
    </row>
    <row r="2018" spans="1:48">
      <c r="A2018">
        <v>74718966</v>
      </c>
      <c r="B2018">
        <v>110</v>
      </c>
      <c r="C2018" t="s">
        <v>164</v>
      </c>
      <c r="D2018">
        <v>0</v>
      </c>
      <c r="E2018" t="s">
        <v>165</v>
      </c>
      <c r="F2018" t="s">
        <v>34</v>
      </c>
      <c r="G2018" t="s">
        <v>166</v>
      </c>
      <c r="H2018">
        <v>1</v>
      </c>
      <c r="I2018">
        <v>18.62</v>
      </c>
      <c r="J2018">
        <v>20.71</v>
      </c>
      <c r="K2018">
        <v>9.3490000000000002</v>
      </c>
      <c r="L2018">
        <v>11.439</v>
      </c>
      <c r="M2018">
        <v>36848</v>
      </c>
      <c r="N2018" t="s">
        <v>167</v>
      </c>
      <c r="P2018">
        <v>2.2869999999999999</v>
      </c>
      <c r="V2018" t="s">
        <v>35</v>
      </c>
      <c r="W2018" s="1">
        <v>39645</v>
      </c>
      <c r="X2018">
        <v>20080716</v>
      </c>
      <c r="Y2018">
        <v>0.98859900000000001</v>
      </c>
      <c r="AB2018">
        <v>-0.30806244653550302</v>
      </c>
      <c r="AI2018" s="2">
        <f t="shared" si="124"/>
        <v>39645</v>
      </c>
      <c r="AJ2018">
        <f t="shared" si="125"/>
        <v>4.5289381100000128</v>
      </c>
      <c r="AK2018">
        <f t="shared" si="126"/>
        <v>4.5289381100000128</v>
      </c>
      <c r="AL2018" s="3">
        <f>Sheet2!$Q$35</f>
        <v>10.235623914817568</v>
      </c>
      <c r="AM2018" s="3">
        <f>Sheet2!$Q$37</f>
        <v>7.8277745832156471</v>
      </c>
      <c r="AN2018" s="3">
        <f>Sheet2!$Q$39</f>
        <v>3.8789864960000009</v>
      </c>
      <c r="AU2018">
        <f t="shared" si="127"/>
        <v>3.2241921448558815E-2</v>
      </c>
      <c r="AV2018">
        <f>VLOOKUP(AI2018,Sheet3!C2050:F5341,4,FALSE)</f>
        <v>482.46475130947039</v>
      </c>
    </row>
    <row r="2019" spans="1:48">
      <c r="A2019">
        <v>74788836</v>
      </c>
      <c r="B2019">
        <v>110</v>
      </c>
      <c r="C2019" t="s">
        <v>164</v>
      </c>
      <c r="D2019">
        <v>0</v>
      </c>
      <c r="E2019" t="s">
        <v>165</v>
      </c>
      <c r="F2019" t="s">
        <v>34</v>
      </c>
      <c r="G2019" t="s">
        <v>166</v>
      </c>
      <c r="H2019">
        <v>1</v>
      </c>
      <c r="I2019">
        <v>18.62</v>
      </c>
      <c r="J2019">
        <v>20.71</v>
      </c>
      <c r="K2019">
        <v>9.3490000000000002</v>
      </c>
      <c r="L2019">
        <v>11.439</v>
      </c>
      <c r="M2019">
        <v>36848</v>
      </c>
      <c r="N2019" t="s">
        <v>167</v>
      </c>
      <c r="P2019">
        <v>2.2869999999999999</v>
      </c>
      <c r="V2019" t="s">
        <v>35</v>
      </c>
      <c r="W2019" s="1">
        <v>39646</v>
      </c>
      <c r="X2019">
        <v>20080717</v>
      </c>
      <c r="Y2019">
        <v>0.991475</v>
      </c>
      <c r="AB2019">
        <v>-0.46182634730539102</v>
      </c>
      <c r="AI2019" s="2">
        <f t="shared" si="124"/>
        <v>39646</v>
      </c>
      <c r="AJ2019">
        <f t="shared" si="125"/>
        <v>4.2870377500000103</v>
      </c>
      <c r="AK2019">
        <f t="shared" si="126"/>
        <v>4.2870377500000103</v>
      </c>
      <c r="AL2019" s="3">
        <f>Sheet2!$Q$35</f>
        <v>10.235623914817568</v>
      </c>
      <c r="AM2019" s="3">
        <f>Sheet2!$Q$37</f>
        <v>7.8277745832156471</v>
      </c>
      <c r="AN2019" s="3">
        <f>Sheet2!$Q$39</f>
        <v>3.8789864960000009</v>
      </c>
      <c r="AU2019">
        <f t="shared" si="127"/>
        <v>3.0519810830999909E-2</v>
      </c>
      <c r="AV2019">
        <f>VLOOKUP(AI2019,Sheet3!C2051:F5342,4,FALSE)</f>
        <v>472.54623953512004</v>
      </c>
    </row>
    <row r="2020" spans="1:48">
      <c r="A2020">
        <v>74855960</v>
      </c>
      <c r="B2020">
        <v>110</v>
      </c>
      <c r="C2020" t="s">
        <v>164</v>
      </c>
      <c r="D2020">
        <v>0</v>
      </c>
      <c r="E2020" t="s">
        <v>165</v>
      </c>
      <c r="F2020" t="s">
        <v>34</v>
      </c>
      <c r="G2020" t="s">
        <v>166</v>
      </c>
      <c r="H2020">
        <v>1</v>
      </c>
      <c r="I2020">
        <v>18.62</v>
      </c>
      <c r="J2020">
        <v>20.71</v>
      </c>
      <c r="K2020">
        <v>9.3490000000000002</v>
      </c>
      <c r="L2020">
        <v>11.439</v>
      </c>
      <c r="M2020">
        <v>36848</v>
      </c>
      <c r="N2020" t="s">
        <v>167</v>
      </c>
      <c r="P2020">
        <v>2.2869999999999999</v>
      </c>
      <c r="V2020" t="s">
        <v>35</v>
      </c>
      <c r="W2020" s="1">
        <v>39647</v>
      </c>
      <c r="X2020">
        <v>20080718</v>
      </c>
      <c r="Y2020">
        <v>0.99629000000000001</v>
      </c>
      <c r="AB2020">
        <v>-0.71925791274593898</v>
      </c>
      <c r="AI2020" s="2">
        <f t="shared" si="124"/>
        <v>39647</v>
      </c>
      <c r="AJ2020">
        <f t="shared" si="125"/>
        <v>3.8820481000000058</v>
      </c>
      <c r="AK2020">
        <f t="shared" si="126"/>
        <v>3.8820481000000058</v>
      </c>
      <c r="AL2020" s="3">
        <f>Sheet2!$Q$35</f>
        <v>10.235623914817568</v>
      </c>
      <c r="AM2020" s="3">
        <f>Sheet2!$Q$37</f>
        <v>7.8277745832156471</v>
      </c>
      <c r="AN2020" s="3">
        <f>Sheet2!$Q$39</f>
        <v>3.8789864960000009</v>
      </c>
      <c r="AU2020">
        <f t="shared" si="127"/>
        <v>2.7636652756053409E-2</v>
      </c>
      <c r="AV2020">
        <f>VLOOKUP(AI2020,Sheet3!C2052:F5343,4,FALSE)</f>
        <v>399.57433148097107</v>
      </c>
    </row>
    <row r="2021" spans="1:48">
      <c r="A2021">
        <v>74921980</v>
      </c>
      <c r="B2021">
        <v>110</v>
      </c>
      <c r="C2021" t="s">
        <v>164</v>
      </c>
      <c r="D2021">
        <v>0</v>
      </c>
      <c r="E2021" t="s">
        <v>165</v>
      </c>
      <c r="F2021" t="s">
        <v>34</v>
      </c>
      <c r="G2021" t="s">
        <v>166</v>
      </c>
      <c r="H2021">
        <v>1</v>
      </c>
      <c r="I2021">
        <v>18.62</v>
      </c>
      <c r="J2021">
        <v>20.71</v>
      </c>
      <c r="K2021">
        <v>9.3490000000000002</v>
      </c>
      <c r="L2021">
        <v>11.439</v>
      </c>
      <c r="M2021">
        <v>36848</v>
      </c>
      <c r="N2021" t="s">
        <v>167</v>
      </c>
      <c r="P2021">
        <v>2.2869999999999999</v>
      </c>
      <c r="V2021" t="s">
        <v>35</v>
      </c>
      <c r="W2021" s="1">
        <v>39648</v>
      </c>
      <c r="X2021">
        <v>20080719</v>
      </c>
      <c r="Y2021">
        <v>0.996699</v>
      </c>
      <c r="AB2021">
        <v>-0.74112489307100304</v>
      </c>
      <c r="AI2021" s="2">
        <f t="shared" si="124"/>
        <v>39648</v>
      </c>
      <c r="AJ2021">
        <f t="shared" si="125"/>
        <v>3.8476471100000111</v>
      </c>
      <c r="AK2021">
        <f t="shared" si="126"/>
        <v>3.8476471100000111</v>
      </c>
      <c r="AL2021" s="3">
        <f>Sheet2!$Q$35</f>
        <v>10.235623914817568</v>
      </c>
      <c r="AM2021" s="3">
        <f>Sheet2!$Q$37</f>
        <v>7.8277745832156471</v>
      </c>
      <c r="AN2021" s="3">
        <f>Sheet2!$Q$39</f>
        <v>3.8789864960000009</v>
      </c>
      <c r="AU2021">
        <f t="shared" si="127"/>
        <v>2.7391748986032031E-2</v>
      </c>
      <c r="AV2021">
        <f>VLOOKUP(AI2021,Sheet3!C2053:F5344,4,FALSE)</f>
        <v>294.43810667285743</v>
      </c>
    </row>
    <row r="2022" spans="1:48">
      <c r="A2022">
        <v>74987820</v>
      </c>
      <c r="B2022">
        <v>110</v>
      </c>
      <c r="C2022" t="s">
        <v>164</v>
      </c>
      <c r="D2022">
        <v>0</v>
      </c>
      <c r="E2022" t="s">
        <v>165</v>
      </c>
      <c r="F2022" t="s">
        <v>34</v>
      </c>
      <c r="G2022" t="s">
        <v>166</v>
      </c>
      <c r="H2022">
        <v>1</v>
      </c>
      <c r="I2022">
        <v>18.62</v>
      </c>
      <c r="J2022">
        <v>20.71</v>
      </c>
      <c r="K2022">
        <v>9.3490000000000002</v>
      </c>
      <c r="L2022">
        <v>11.439</v>
      </c>
      <c r="M2022">
        <v>36848</v>
      </c>
      <c r="N2022" t="s">
        <v>167</v>
      </c>
      <c r="P2022">
        <v>2.2869999999999999</v>
      </c>
      <c r="V2022" t="s">
        <v>35</v>
      </c>
      <c r="W2022" s="1">
        <v>39649</v>
      </c>
      <c r="X2022">
        <v>20080720</v>
      </c>
      <c r="Y2022">
        <v>0.99749600000000005</v>
      </c>
      <c r="AB2022">
        <v>-0.783736099230116</v>
      </c>
      <c r="AI2022" s="2">
        <f t="shared" si="124"/>
        <v>39649</v>
      </c>
      <c r="AJ2022">
        <f t="shared" si="125"/>
        <v>3.7806114400000013</v>
      </c>
      <c r="AK2022">
        <f t="shared" si="126"/>
        <v>3.7806114400000013</v>
      </c>
      <c r="AL2022" s="3">
        <f>Sheet2!$Q$35</f>
        <v>10.235623914817568</v>
      </c>
      <c r="AM2022" s="3">
        <f>Sheet2!$Q$37</f>
        <v>7.8277745832156471</v>
      </c>
      <c r="AN2022" s="3">
        <f>Sheet2!$Q$39</f>
        <v>3.8789864960000009</v>
      </c>
      <c r="AU2022">
        <f t="shared" si="127"/>
        <v>2.6914515967188281E-2</v>
      </c>
      <c r="AV2022">
        <f>VLOOKUP(AI2022,Sheet3!C2054:F5345,4,FALSE)</f>
        <v>206.87181700787863</v>
      </c>
    </row>
    <row r="2023" spans="1:48">
      <c r="A2023">
        <v>75057023</v>
      </c>
      <c r="B2023">
        <v>110</v>
      </c>
      <c r="C2023" t="s">
        <v>164</v>
      </c>
      <c r="D2023">
        <v>0</v>
      </c>
      <c r="E2023" t="s">
        <v>165</v>
      </c>
      <c r="F2023" t="s">
        <v>34</v>
      </c>
      <c r="G2023" t="s">
        <v>166</v>
      </c>
      <c r="H2023">
        <v>1</v>
      </c>
      <c r="I2023">
        <v>18.62</v>
      </c>
      <c r="J2023">
        <v>20.71</v>
      </c>
      <c r="K2023">
        <v>9.3490000000000002</v>
      </c>
      <c r="L2023">
        <v>11.439</v>
      </c>
      <c r="M2023">
        <v>36848</v>
      </c>
      <c r="N2023" t="s">
        <v>167</v>
      </c>
      <c r="P2023">
        <v>2.2869999999999999</v>
      </c>
      <c r="V2023" t="s">
        <v>35</v>
      </c>
      <c r="W2023" s="1">
        <v>39650</v>
      </c>
      <c r="X2023">
        <v>20080721</v>
      </c>
      <c r="Y2023">
        <v>0.99019999999999997</v>
      </c>
      <c r="AB2023">
        <v>-0.39365911035072798</v>
      </c>
      <c r="AI2023" s="2">
        <f t="shared" si="124"/>
        <v>39650</v>
      </c>
      <c r="AJ2023">
        <f t="shared" si="125"/>
        <v>4.3942780000000141</v>
      </c>
      <c r="AK2023">
        <f t="shared" si="126"/>
        <v>4.3942780000000141</v>
      </c>
      <c r="AL2023" s="3">
        <f>Sheet2!$Q$35</f>
        <v>10.235623914817568</v>
      </c>
      <c r="AM2023" s="3">
        <f>Sheet2!$Q$37</f>
        <v>7.8277745832156471</v>
      </c>
      <c r="AN2023" s="3">
        <f>Sheet2!$Q$39</f>
        <v>3.8789864960000009</v>
      </c>
      <c r="AU2023">
        <f t="shared" si="127"/>
        <v>3.1283263903805071E-2</v>
      </c>
      <c r="AV2023">
        <f>VLOOKUP(AI2023,Sheet3!C2055:F5346,4,FALSE)</f>
        <v>168.54385365128195</v>
      </c>
    </row>
    <row r="2024" spans="1:48">
      <c r="A2024">
        <v>75123795</v>
      </c>
      <c r="B2024">
        <v>110</v>
      </c>
      <c r="C2024" t="s">
        <v>164</v>
      </c>
      <c r="D2024">
        <v>0</v>
      </c>
      <c r="E2024" t="s">
        <v>165</v>
      </c>
      <c r="F2024" t="s">
        <v>34</v>
      </c>
      <c r="G2024" t="s">
        <v>166</v>
      </c>
      <c r="H2024">
        <v>1</v>
      </c>
      <c r="I2024">
        <v>18.62</v>
      </c>
      <c r="J2024">
        <v>20.71</v>
      </c>
      <c r="K2024">
        <v>9.3490000000000002</v>
      </c>
      <c r="L2024">
        <v>11.439</v>
      </c>
      <c r="M2024">
        <v>36848</v>
      </c>
      <c r="N2024" t="s">
        <v>167</v>
      </c>
      <c r="P2024">
        <v>2.2869999999999999</v>
      </c>
      <c r="V2024" t="s">
        <v>35</v>
      </c>
      <c r="W2024" s="1">
        <v>39651</v>
      </c>
      <c r="X2024">
        <v>20080722</v>
      </c>
      <c r="Y2024">
        <v>0.98630600000000002</v>
      </c>
      <c r="AB2024">
        <v>-0.185468349016256</v>
      </c>
      <c r="AI2024" s="2">
        <f t="shared" si="124"/>
        <v>39651</v>
      </c>
      <c r="AJ2024">
        <f t="shared" si="125"/>
        <v>4.7218023400000106</v>
      </c>
      <c r="AK2024">
        <f t="shared" si="126"/>
        <v>4.7218023400000106</v>
      </c>
      <c r="AL2024" s="3">
        <f>Sheet2!$Q$35</f>
        <v>10.235623914817568</v>
      </c>
      <c r="AM2024" s="3">
        <f>Sheet2!$Q$37</f>
        <v>7.8277745832156471</v>
      </c>
      <c r="AN2024" s="3">
        <f>Sheet2!$Q$39</f>
        <v>3.8789864960000009</v>
      </c>
      <c r="AU2024">
        <f t="shared" si="127"/>
        <v>3.3614939406160511E-2</v>
      </c>
      <c r="AV2024">
        <f>VLOOKUP(AI2024,Sheet3!C2056:F5347,4,FALSE)</f>
        <v>150.83222548279917</v>
      </c>
    </row>
    <row r="2025" spans="1:48">
      <c r="A2025">
        <v>75195194</v>
      </c>
      <c r="B2025">
        <v>110</v>
      </c>
      <c r="C2025" t="s">
        <v>164</v>
      </c>
      <c r="D2025">
        <v>0</v>
      </c>
      <c r="E2025" t="s">
        <v>165</v>
      </c>
      <c r="F2025" t="s">
        <v>34</v>
      </c>
      <c r="G2025" t="s">
        <v>166</v>
      </c>
      <c r="H2025">
        <v>1</v>
      </c>
      <c r="I2025">
        <v>18.62</v>
      </c>
      <c r="J2025">
        <v>20.71</v>
      </c>
      <c r="K2025">
        <v>9.3490000000000002</v>
      </c>
      <c r="L2025">
        <v>11.439</v>
      </c>
      <c r="M2025">
        <v>36848</v>
      </c>
      <c r="N2025" t="s">
        <v>167</v>
      </c>
      <c r="P2025">
        <v>2.2869999999999999</v>
      </c>
      <c r="V2025" t="s">
        <v>35</v>
      </c>
      <c r="W2025" s="1">
        <v>39652</v>
      </c>
      <c r="X2025">
        <v>20080723</v>
      </c>
      <c r="Y2025">
        <v>0.98603200000000002</v>
      </c>
      <c r="AB2025">
        <v>-0.17081907613345099</v>
      </c>
      <c r="AI2025" s="2">
        <f t="shared" si="124"/>
        <v>39652</v>
      </c>
      <c r="AJ2025">
        <f t="shared" si="125"/>
        <v>4.7448484800000017</v>
      </c>
      <c r="AK2025">
        <f t="shared" si="126"/>
        <v>4.7448484800000017</v>
      </c>
      <c r="AL2025" s="3">
        <f>Sheet2!$Q$35</f>
        <v>10.235623914817568</v>
      </c>
      <c r="AM2025" s="3">
        <f>Sheet2!$Q$37</f>
        <v>7.8277745832156471</v>
      </c>
      <c r="AN2025" s="3">
        <f>Sheet2!$Q$39</f>
        <v>3.8789864960000009</v>
      </c>
      <c r="AU2025">
        <f t="shared" si="127"/>
        <v>3.377900696847308E-2</v>
      </c>
      <c r="AV2025">
        <f>VLOOKUP(AI2025,Sheet3!C2057:F5348,4,FALSE)</f>
        <v>143.81842072808001</v>
      </c>
    </row>
    <row r="2026" spans="1:48">
      <c r="A2026">
        <v>75264227</v>
      </c>
      <c r="B2026">
        <v>110</v>
      </c>
      <c r="C2026" t="s">
        <v>164</v>
      </c>
      <c r="D2026">
        <v>0</v>
      </c>
      <c r="E2026" t="s">
        <v>165</v>
      </c>
      <c r="F2026" t="s">
        <v>34</v>
      </c>
      <c r="G2026" t="s">
        <v>166</v>
      </c>
      <c r="H2026">
        <v>1</v>
      </c>
      <c r="I2026">
        <v>18.62</v>
      </c>
      <c r="J2026">
        <v>20.71</v>
      </c>
      <c r="K2026">
        <v>9.3490000000000002</v>
      </c>
      <c r="L2026">
        <v>11.439</v>
      </c>
      <c r="M2026">
        <v>36848</v>
      </c>
      <c r="N2026" t="s">
        <v>167</v>
      </c>
      <c r="P2026">
        <v>2.2869999999999999</v>
      </c>
      <c r="V2026" t="s">
        <v>35</v>
      </c>
      <c r="W2026" s="1">
        <v>39653</v>
      </c>
      <c r="X2026">
        <v>20080724</v>
      </c>
      <c r="Y2026">
        <v>0.96130099999999996</v>
      </c>
      <c r="AB2026">
        <v>1.15141146278871</v>
      </c>
      <c r="AI2026" s="2">
        <f t="shared" si="124"/>
        <v>39653</v>
      </c>
      <c r="AJ2026">
        <f t="shared" si="125"/>
        <v>6.8249728900000122</v>
      </c>
      <c r="AK2026">
        <f t="shared" si="126"/>
        <v>6.8249728900000122</v>
      </c>
      <c r="AL2026" s="3">
        <f>Sheet2!$Q$35</f>
        <v>10.235623914817568</v>
      </c>
      <c r="AM2026" s="3">
        <f>Sheet2!$Q$37</f>
        <v>7.8277745832156471</v>
      </c>
      <c r="AN2026" s="3">
        <f>Sheet2!$Q$39</f>
        <v>3.8789864960000009</v>
      </c>
      <c r="AU2026">
        <f t="shared" si="127"/>
        <v>4.8587601433997783E-2</v>
      </c>
      <c r="AV2026">
        <f>VLOOKUP(AI2026,Sheet3!C2058:F5349,4,FALSE)</f>
        <v>150.33629989408166</v>
      </c>
    </row>
    <row r="2027" spans="1:48">
      <c r="A2027">
        <v>75331579</v>
      </c>
      <c r="B2027">
        <v>110</v>
      </c>
      <c r="C2027" t="s">
        <v>164</v>
      </c>
      <c r="D2027">
        <v>0</v>
      </c>
      <c r="E2027" t="s">
        <v>165</v>
      </c>
      <c r="F2027" t="s">
        <v>34</v>
      </c>
      <c r="G2027" t="s">
        <v>166</v>
      </c>
      <c r="H2027">
        <v>1</v>
      </c>
      <c r="I2027">
        <v>18.62</v>
      </c>
      <c r="J2027">
        <v>20.71</v>
      </c>
      <c r="K2027">
        <v>9.3490000000000002</v>
      </c>
      <c r="L2027">
        <v>11.439</v>
      </c>
      <c r="M2027">
        <v>36848</v>
      </c>
      <c r="N2027" t="s">
        <v>167</v>
      </c>
      <c r="P2027">
        <v>2.2869999999999999</v>
      </c>
      <c r="V2027" t="s">
        <v>35</v>
      </c>
      <c r="W2027" s="1">
        <v>39654</v>
      </c>
      <c r="X2027">
        <v>20080725</v>
      </c>
      <c r="Y2027">
        <v>0.96514299999999997</v>
      </c>
      <c r="AB2027">
        <v>0.94600085543199297</v>
      </c>
      <c r="AI2027" s="2">
        <f t="shared" si="124"/>
        <v>39654</v>
      </c>
      <c r="AJ2027">
        <f t="shared" si="125"/>
        <v>6.5018222700000052</v>
      </c>
      <c r="AK2027">
        <f t="shared" si="126"/>
        <v>6.5018222700000052</v>
      </c>
      <c r="AL2027" s="3">
        <f>Sheet2!$Q$35</f>
        <v>10.235623914817568</v>
      </c>
      <c r="AM2027" s="3">
        <f>Sheet2!$Q$37</f>
        <v>7.8277745832156471</v>
      </c>
      <c r="AN2027" s="3">
        <f>Sheet2!$Q$39</f>
        <v>3.8789864960000009</v>
      </c>
      <c r="AU2027">
        <f t="shared" si="127"/>
        <v>4.6287062841278252E-2</v>
      </c>
      <c r="AV2027">
        <f>VLOOKUP(AI2027,Sheet3!C2059:F5350,4,FALSE)</f>
        <v>155.15386275590899</v>
      </c>
    </row>
    <row r="2028" spans="1:48">
      <c r="A2028">
        <v>75390255</v>
      </c>
      <c r="B2028">
        <v>110</v>
      </c>
      <c r="C2028" t="s">
        <v>164</v>
      </c>
      <c r="D2028">
        <v>0</v>
      </c>
      <c r="E2028" t="s">
        <v>165</v>
      </c>
      <c r="F2028" t="s">
        <v>34</v>
      </c>
      <c r="G2028" t="s">
        <v>166</v>
      </c>
      <c r="H2028">
        <v>1</v>
      </c>
      <c r="I2028">
        <v>18.62</v>
      </c>
      <c r="J2028">
        <v>20.71</v>
      </c>
      <c r="K2028">
        <v>9.3490000000000002</v>
      </c>
      <c r="L2028">
        <v>11.439</v>
      </c>
      <c r="M2028">
        <v>36848</v>
      </c>
      <c r="N2028" t="s">
        <v>167</v>
      </c>
      <c r="P2028">
        <v>2.2869999999999999</v>
      </c>
      <c r="V2028" t="s">
        <v>35</v>
      </c>
      <c r="W2028" s="1">
        <v>39655</v>
      </c>
      <c r="X2028">
        <v>20080726</v>
      </c>
      <c r="Y2028">
        <v>0.96562300000000001</v>
      </c>
      <c r="AB2028">
        <v>0.92033789563729396</v>
      </c>
      <c r="AI2028" s="2">
        <f t="shared" si="124"/>
        <v>39655</v>
      </c>
      <c r="AJ2028">
        <f t="shared" si="125"/>
        <v>6.4614494700000051</v>
      </c>
      <c r="AK2028">
        <f t="shared" si="126"/>
        <v>6.4614494700000051</v>
      </c>
      <c r="AL2028" s="3">
        <f>Sheet2!$Q$35</f>
        <v>10.235623914817568</v>
      </c>
      <c r="AM2028" s="3">
        <f>Sheet2!$Q$37</f>
        <v>7.8277745832156471</v>
      </c>
      <c r="AN2028" s="3">
        <f>Sheet2!$Q$39</f>
        <v>3.8789864960000009</v>
      </c>
      <c r="AU2028">
        <f t="shared" si="127"/>
        <v>4.5999645213869247E-2</v>
      </c>
      <c r="AV2028">
        <f>VLOOKUP(AI2028,Sheet3!C2060:F5351,4,FALSE)</f>
        <v>155.72063485730044</v>
      </c>
    </row>
    <row r="2029" spans="1:48">
      <c r="A2029">
        <v>75450820</v>
      </c>
      <c r="B2029">
        <v>110</v>
      </c>
      <c r="C2029" t="s">
        <v>164</v>
      </c>
      <c r="D2029">
        <v>0</v>
      </c>
      <c r="E2029" t="s">
        <v>165</v>
      </c>
      <c r="F2029" t="s">
        <v>34</v>
      </c>
      <c r="G2029" t="s">
        <v>166</v>
      </c>
      <c r="H2029">
        <v>1</v>
      </c>
      <c r="I2029">
        <v>18.62</v>
      </c>
      <c r="J2029">
        <v>20.71</v>
      </c>
      <c r="K2029">
        <v>9.3490000000000002</v>
      </c>
      <c r="L2029">
        <v>11.439</v>
      </c>
      <c r="M2029">
        <v>36848</v>
      </c>
      <c r="N2029" t="s">
        <v>167</v>
      </c>
      <c r="P2029">
        <v>2.2869999999999999</v>
      </c>
      <c r="V2029" t="s">
        <v>35</v>
      </c>
      <c r="W2029" s="1">
        <v>39656</v>
      </c>
      <c r="X2029">
        <v>20080727</v>
      </c>
      <c r="Y2029">
        <v>0.95521999999999996</v>
      </c>
      <c r="AB2029">
        <v>1.4765290846877701</v>
      </c>
      <c r="AI2029" s="2">
        <f t="shared" si="124"/>
        <v>39656</v>
      </c>
      <c r="AJ2029">
        <f t="shared" si="125"/>
        <v>7.336445800000007</v>
      </c>
      <c r="AK2029">
        <f t="shared" si="126"/>
        <v>7.336445800000007</v>
      </c>
      <c r="AL2029" s="3">
        <f>Sheet2!$Q$35</f>
        <v>10.235623914817568</v>
      </c>
      <c r="AM2029" s="3">
        <f>Sheet2!$Q$37</f>
        <v>7.8277745832156471</v>
      </c>
      <c r="AN2029" s="3">
        <f>Sheet2!$Q$39</f>
        <v>3.8789864960000009</v>
      </c>
      <c r="AU2029">
        <f t="shared" si="127"/>
        <v>5.2228823501235436E-2</v>
      </c>
      <c r="AV2029">
        <f>VLOOKUP(AI2029,Sheet3!C2061:F5352,4,FALSE)</f>
        <v>150.97391850814705</v>
      </c>
    </row>
    <row r="2030" spans="1:48">
      <c r="A2030">
        <v>75529639</v>
      </c>
      <c r="B2030">
        <v>110</v>
      </c>
      <c r="C2030" t="s">
        <v>164</v>
      </c>
      <c r="D2030">
        <v>0</v>
      </c>
      <c r="E2030" t="s">
        <v>165</v>
      </c>
      <c r="F2030" t="s">
        <v>34</v>
      </c>
      <c r="G2030" t="s">
        <v>166</v>
      </c>
      <c r="H2030">
        <v>1</v>
      </c>
      <c r="I2030">
        <v>18.62</v>
      </c>
      <c r="J2030">
        <v>20.71</v>
      </c>
      <c r="K2030">
        <v>9.3490000000000002</v>
      </c>
      <c r="L2030">
        <v>11.439</v>
      </c>
      <c r="M2030">
        <v>36848</v>
      </c>
      <c r="N2030" t="s">
        <v>167</v>
      </c>
      <c r="P2030">
        <v>2.2869999999999999</v>
      </c>
      <c r="V2030" t="s">
        <v>35</v>
      </c>
      <c r="W2030" s="1">
        <v>39657</v>
      </c>
      <c r="X2030">
        <v>20080728</v>
      </c>
      <c r="Y2030">
        <v>0.98673999999999995</v>
      </c>
      <c r="AB2030">
        <v>-0.20867194183062401</v>
      </c>
      <c r="AI2030" s="2">
        <f t="shared" si="124"/>
        <v>39657</v>
      </c>
      <c r="AJ2030">
        <f t="shared" si="125"/>
        <v>4.6852986000000101</v>
      </c>
      <c r="AK2030">
        <f t="shared" si="126"/>
        <v>4.6852986000000101</v>
      </c>
      <c r="AL2030" s="3">
        <f>Sheet2!$Q$35</f>
        <v>10.235623914817568</v>
      </c>
      <c r="AM2030" s="3">
        <f>Sheet2!$Q$37</f>
        <v>7.8277745832156471</v>
      </c>
      <c r="AN2030" s="3">
        <f>Sheet2!$Q$39</f>
        <v>3.8789864960000009</v>
      </c>
      <c r="AU2030">
        <f t="shared" si="127"/>
        <v>3.3355065968044877E-2</v>
      </c>
      <c r="AV2030">
        <f>VLOOKUP(AI2030,Sheet3!C2062:F5353,4,FALSE)</f>
        <v>135.03345315651256</v>
      </c>
    </row>
    <row r="2031" spans="1:48">
      <c r="A2031">
        <v>75597566</v>
      </c>
      <c r="B2031">
        <v>110</v>
      </c>
      <c r="C2031" t="s">
        <v>164</v>
      </c>
      <c r="D2031">
        <v>0</v>
      </c>
      <c r="E2031" t="s">
        <v>165</v>
      </c>
      <c r="F2031" t="s">
        <v>34</v>
      </c>
      <c r="G2031" t="s">
        <v>166</v>
      </c>
      <c r="H2031">
        <v>1</v>
      </c>
      <c r="I2031">
        <v>18.62</v>
      </c>
      <c r="J2031">
        <v>20.71</v>
      </c>
      <c r="K2031">
        <v>9.3490000000000002</v>
      </c>
      <c r="L2031">
        <v>11.439</v>
      </c>
      <c r="M2031">
        <v>36848</v>
      </c>
      <c r="N2031" t="s">
        <v>167</v>
      </c>
      <c r="P2031">
        <v>2.2869999999999999</v>
      </c>
      <c r="V2031" t="s">
        <v>35</v>
      </c>
      <c r="W2031" s="1">
        <v>39658</v>
      </c>
      <c r="X2031">
        <v>20080729</v>
      </c>
      <c r="Y2031">
        <v>0.99030899999999999</v>
      </c>
      <c r="AB2031">
        <v>-0.39948674080410801</v>
      </c>
      <c r="AI2031" s="2">
        <f t="shared" si="124"/>
        <v>39658</v>
      </c>
      <c r="AJ2031">
        <f t="shared" si="125"/>
        <v>4.3851100100000053</v>
      </c>
      <c r="AK2031">
        <f t="shared" si="126"/>
        <v>4.3851100100000053</v>
      </c>
      <c r="AL2031" s="3">
        <f>Sheet2!$Q$35</f>
        <v>10.235623914817568</v>
      </c>
      <c r="AM2031" s="3">
        <f>Sheet2!$Q$37</f>
        <v>7.8277745832156471</v>
      </c>
      <c r="AN2031" s="3">
        <f>Sheet2!$Q$39</f>
        <v>3.8789864960000009</v>
      </c>
      <c r="AU2031">
        <f t="shared" si="127"/>
        <v>3.1217996150914223E-2</v>
      </c>
      <c r="AV2031">
        <f>VLOOKUP(AI2031,Sheet3!C2063:F5354,4,FALSE)</f>
        <v>122.5644669259007</v>
      </c>
    </row>
    <row r="2032" spans="1:48">
      <c r="A2032">
        <v>75648900</v>
      </c>
      <c r="B2032">
        <v>110</v>
      </c>
      <c r="C2032" t="s">
        <v>164</v>
      </c>
      <c r="D2032">
        <v>0</v>
      </c>
      <c r="E2032" t="s">
        <v>165</v>
      </c>
      <c r="F2032" t="s">
        <v>34</v>
      </c>
      <c r="G2032" t="s">
        <v>166</v>
      </c>
      <c r="H2032">
        <v>1</v>
      </c>
      <c r="I2032">
        <v>18.62</v>
      </c>
      <c r="J2032">
        <v>20.71</v>
      </c>
      <c r="K2032">
        <v>9.3490000000000002</v>
      </c>
      <c r="L2032">
        <v>11.439</v>
      </c>
      <c r="M2032">
        <v>36848</v>
      </c>
      <c r="N2032" t="s">
        <v>167</v>
      </c>
      <c r="P2032">
        <v>2.2869999999999999</v>
      </c>
      <c r="V2032" t="s">
        <v>35</v>
      </c>
      <c r="W2032" s="1">
        <v>39659</v>
      </c>
      <c r="X2032">
        <v>20080730</v>
      </c>
      <c r="Y2032">
        <v>0.99366100000000002</v>
      </c>
      <c r="AB2032">
        <v>-0.57869974337040497</v>
      </c>
      <c r="AI2032" s="2">
        <f t="shared" si="124"/>
        <v>39659</v>
      </c>
      <c r="AJ2032">
        <f t="shared" si="125"/>
        <v>4.1031732900000009</v>
      </c>
      <c r="AK2032">
        <f t="shared" si="126"/>
        <v>4.1031732900000009</v>
      </c>
      <c r="AL2032" s="3">
        <f>Sheet2!$Q$35</f>
        <v>10.235623914817568</v>
      </c>
      <c r="AM2032" s="3">
        <f>Sheet2!$Q$37</f>
        <v>7.8277745832156471</v>
      </c>
      <c r="AN2032" s="3">
        <f>Sheet2!$Q$39</f>
        <v>3.8789864960000009</v>
      </c>
      <c r="AU2032">
        <f t="shared" si="127"/>
        <v>2.9210863052841384E-2</v>
      </c>
      <c r="AV2032">
        <f>VLOOKUP(AI2032,Sheet3!C2064:F5355,4,FALSE)</f>
        <v>115.62150868385545</v>
      </c>
    </row>
    <row r="2033" spans="1:48">
      <c r="A2033">
        <v>75725013</v>
      </c>
      <c r="B2033">
        <v>110</v>
      </c>
      <c r="C2033" t="s">
        <v>164</v>
      </c>
      <c r="D2033">
        <v>0</v>
      </c>
      <c r="E2033" t="s">
        <v>165</v>
      </c>
      <c r="F2033" t="s">
        <v>34</v>
      </c>
      <c r="G2033" t="s">
        <v>166</v>
      </c>
      <c r="H2033">
        <v>1</v>
      </c>
      <c r="I2033">
        <v>18.62</v>
      </c>
      <c r="J2033">
        <v>20.71</v>
      </c>
      <c r="K2033">
        <v>9.3490000000000002</v>
      </c>
      <c r="L2033">
        <v>11.439</v>
      </c>
      <c r="M2033">
        <v>36848</v>
      </c>
      <c r="N2033" t="s">
        <v>167</v>
      </c>
      <c r="P2033">
        <v>2.2869999999999999</v>
      </c>
      <c r="V2033" t="s">
        <v>35</v>
      </c>
      <c r="W2033" s="1">
        <v>39660</v>
      </c>
      <c r="X2033">
        <v>20080731</v>
      </c>
      <c r="Y2033">
        <v>0.99496099999999998</v>
      </c>
      <c r="AB2033">
        <v>-0.64820359281437301</v>
      </c>
      <c r="AI2033" s="2">
        <f t="shared" si="124"/>
        <v>39660</v>
      </c>
      <c r="AJ2033">
        <f t="shared" si="125"/>
        <v>3.9938302900000053</v>
      </c>
      <c r="AK2033">
        <f t="shared" si="126"/>
        <v>3.9938302900000053</v>
      </c>
      <c r="AL2033" s="3">
        <f>Sheet2!$Q$35</f>
        <v>10.235623914817568</v>
      </c>
      <c r="AM2033" s="3">
        <f>Sheet2!$Q$37</f>
        <v>7.8277745832156471</v>
      </c>
      <c r="AN2033" s="3">
        <f>Sheet2!$Q$39</f>
        <v>3.8789864960000009</v>
      </c>
      <c r="AU2033">
        <f t="shared" si="127"/>
        <v>2.8432440311942059E-2</v>
      </c>
      <c r="AV2033">
        <f>VLOOKUP(AI2033,Sheet3!C2065:F5356,4,FALSE)</f>
        <v>113.00018771492002</v>
      </c>
    </row>
    <row r="2034" spans="1:48">
      <c r="A2034">
        <v>75787176</v>
      </c>
      <c r="B2034">
        <v>110</v>
      </c>
      <c r="C2034" t="s">
        <v>164</v>
      </c>
      <c r="D2034">
        <v>0</v>
      </c>
      <c r="E2034" t="s">
        <v>165</v>
      </c>
      <c r="F2034" t="s">
        <v>34</v>
      </c>
      <c r="G2034" t="s">
        <v>166</v>
      </c>
      <c r="H2034">
        <v>1</v>
      </c>
      <c r="I2034">
        <v>18.62</v>
      </c>
      <c r="J2034">
        <v>20.71</v>
      </c>
      <c r="K2034">
        <v>9.3490000000000002</v>
      </c>
      <c r="L2034">
        <v>11.439</v>
      </c>
      <c r="M2034">
        <v>36848</v>
      </c>
      <c r="N2034" t="s">
        <v>167</v>
      </c>
      <c r="P2034">
        <v>2.2869999999999999</v>
      </c>
      <c r="V2034" t="s">
        <v>35</v>
      </c>
      <c r="W2034" s="1">
        <v>39661</v>
      </c>
      <c r="X2034">
        <v>20080801</v>
      </c>
      <c r="Y2034">
        <v>0.99549100000000001</v>
      </c>
      <c r="AB2034">
        <v>-0.67653977758768502</v>
      </c>
      <c r="AI2034" s="2">
        <f t="shared" si="124"/>
        <v>39661</v>
      </c>
      <c r="AJ2034">
        <f t="shared" si="125"/>
        <v>3.9492519900000076</v>
      </c>
      <c r="AK2034">
        <f t="shared" si="126"/>
        <v>3.9492519900000076</v>
      </c>
      <c r="AL2034" s="3">
        <f>Sheet2!$Q$35</f>
        <v>10.235623914817568</v>
      </c>
      <c r="AM2034" s="3">
        <f>Sheet2!$Q$37</f>
        <v>7.8277745832156471</v>
      </c>
      <c r="AN2034" s="3">
        <f>Sheet2!$Q$39</f>
        <v>3.8789864960000009</v>
      </c>
      <c r="AU2034">
        <f t="shared" si="127"/>
        <v>2.8115083348344644E-2</v>
      </c>
      <c r="AV2034">
        <f>VLOOKUP(AI2034,Sheet3!C2066:F5357,4,FALSE)</f>
        <v>110.73309930935422</v>
      </c>
    </row>
    <row r="2035" spans="1:48">
      <c r="A2035">
        <v>75858436</v>
      </c>
      <c r="B2035">
        <v>110</v>
      </c>
      <c r="C2035" t="s">
        <v>164</v>
      </c>
      <c r="D2035">
        <v>0</v>
      </c>
      <c r="E2035" t="s">
        <v>165</v>
      </c>
      <c r="F2035" t="s">
        <v>34</v>
      </c>
      <c r="G2035" t="s">
        <v>166</v>
      </c>
      <c r="H2035">
        <v>1</v>
      </c>
      <c r="I2035">
        <v>18.62</v>
      </c>
      <c r="J2035">
        <v>20.71</v>
      </c>
      <c r="K2035">
        <v>9.3490000000000002</v>
      </c>
      <c r="L2035">
        <v>11.439</v>
      </c>
      <c r="M2035">
        <v>36848</v>
      </c>
      <c r="N2035" t="s">
        <v>167</v>
      </c>
      <c r="P2035">
        <v>2.2869999999999999</v>
      </c>
      <c r="V2035" t="s">
        <v>35</v>
      </c>
      <c r="W2035" s="1">
        <v>39662</v>
      </c>
      <c r="X2035">
        <v>20080802</v>
      </c>
      <c r="Y2035">
        <v>0.99424599999999996</v>
      </c>
      <c r="AB2035">
        <v>-0.60997647562018797</v>
      </c>
      <c r="AI2035" s="2">
        <f t="shared" si="124"/>
        <v>39662</v>
      </c>
      <c r="AJ2035">
        <f t="shared" si="125"/>
        <v>4.0539689400000043</v>
      </c>
      <c r="AK2035">
        <f t="shared" si="126"/>
        <v>4.0539689400000043</v>
      </c>
      <c r="AL2035" s="3">
        <f>Sheet2!$Q$35</f>
        <v>10.235623914817568</v>
      </c>
      <c r="AM2035" s="3">
        <f>Sheet2!$Q$37</f>
        <v>7.8277745832156471</v>
      </c>
      <c r="AN2035" s="3">
        <f>Sheet2!$Q$39</f>
        <v>3.8789864960000009</v>
      </c>
      <c r="AU2035">
        <f t="shared" si="127"/>
        <v>2.8860572819436697E-2</v>
      </c>
      <c r="AV2035">
        <f>VLOOKUP(AI2035,Sheet3!C2067:F5358,4,FALSE)</f>
        <v>108.67855044181022</v>
      </c>
    </row>
    <row r="2036" spans="1:48">
      <c r="A2036">
        <v>75914181</v>
      </c>
      <c r="B2036">
        <v>110</v>
      </c>
      <c r="C2036" t="s">
        <v>164</v>
      </c>
      <c r="D2036">
        <v>0</v>
      </c>
      <c r="E2036" t="s">
        <v>165</v>
      </c>
      <c r="F2036" t="s">
        <v>34</v>
      </c>
      <c r="G2036" t="s">
        <v>166</v>
      </c>
      <c r="H2036">
        <v>1</v>
      </c>
      <c r="I2036">
        <v>18.62</v>
      </c>
      <c r="J2036">
        <v>20.71</v>
      </c>
      <c r="K2036">
        <v>9.3490000000000002</v>
      </c>
      <c r="L2036">
        <v>11.439</v>
      </c>
      <c r="M2036">
        <v>36848</v>
      </c>
      <c r="N2036" t="s">
        <v>167</v>
      </c>
      <c r="P2036">
        <v>2.2869999999999999</v>
      </c>
      <c r="V2036" t="s">
        <v>35</v>
      </c>
      <c r="W2036" s="1">
        <v>39663</v>
      </c>
      <c r="X2036">
        <v>20080803</v>
      </c>
      <c r="Y2036">
        <v>0.99346500000000004</v>
      </c>
      <c r="AB2036">
        <v>-0.56822070145423897</v>
      </c>
      <c r="AI2036" s="2">
        <f t="shared" si="124"/>
        <v>39663</v>
      </c>
      <c r="AJ2036">
        <f t="shared" si="125"/>
        <v>4.1196588500000075</v>
      </c>
      <c r="AK2036">
        <f t="shared" si="126"/>
        <v>4.1196588500000075</v>
      </c>
      <c r="AL2036" s="3">
        <f>Sheet2!$Q$35</f>
        <v>10.235623914817568</v>
      </c>
      <c r="AM2036" s="3">
        <f>Sheet2!$Q$37</f>
        <v>7.8277745832156471</v>
      </c>
      <c r="AN2036" s="3">
        <f>Sheet2!$Q$39</f>
        <v>3.8789864960000009</v>
      </c>
      <c r="AU2036">
        <f t="shared" si="127"/>
        <v>2.9328225250700102E-2</v>
      </c>
      <c r="AV2036">
        <f>VLOOKUP(AI2036,Sheet3!C2068:F5359,4,FALSE)</f>
        <v>105.70299690950512</v>
      </c>
    </row>
    <row r="2037" spans="1:48">
      <c r="A2037">
        <v>76008055</v>
      </c>
      <c r="B2037">
        <v>110</v>
      </c>
      <c r="C2037" t="s">
        <v>164</v>
      </c>
      <c r="D2037">
        <v>0</v>
      </c>
      <c r="E2037" t="s">
        <v>165</v>
      </c>
      <c r="F2037" t="s">
        <v>34</v>
      </c>
      <c r="G2037" t="s">
        <v>166</v>
      </c>
      <c r="H2037">
        <v>1</v>
      </c>
      <c r="I2037">
        <v>18.62</v>
      </c>
      <c r="J2037">
        <v>20.71</v>
      </c>
      <c r="K2037">
        <v>9.3490000000000002</v>
      </c>
      <c r="L2037">
        <v>11.439</v>
      </c>
      <c r="M2037">
        <v>36848</v>
      </c>
      <c r="N2037" t="s">
        <v>167</v>
      </c>
      <c r="P2037">
        <v>2.2869999999999999</v>
      </c>
      <c r="V2037" t="s">
        <v>35</v>
      </c>
      <c r="W2037" s="1">
        <v>39664</v>
      </c>
      <c r="X2037">
        <v>20080804</v>
      </c>
      <c r="Y2037">
        <v>0.99338499999999996</v>
      </c>
      <c r="AB2037">
        <v>-0.56394354148845205</v>
      </c>
      <c r="AI2037" s="2">
        <f t="shared" si="124"/>
        <v>39664</v>
      </c>
      <c r="AJ2037">
        <f t="shared" si="125"/>
        <v>4.1263876500000123</v>
      </c>
      <c r="AK2037">
        <f t="shared" si="126"/>
        <v>4.1263876500000123</v>
      </c>
      <c r="AL2037" s="3">
        <f>Sheet2!$Q$35</f>
        <v>10.235623914817568</v>
      </c>
      <c r="AM2037" s="3">
        <f>Sheet2!$Q$37</f>
        <v>7.8277745832156471</v>
      </c>
      <c r="AN2037" s="3">
        <f>Sheet2!$Q$39</f>
        <v>3.8789864960000009</v>
      </c>
      <c r="AU2037">
        <f t="shared" si="127"/>
        <v>2.9376128188601636E-2</v>
      </c>
      <c r="AV2037">
        <f>VLOOKUP(AI2037,Sheet3!C2069:F5360,4,FALSE)</f>
        <v>100.95628056035173</v>
      </c>
    </row>
    <row r="2038" spans="1:48">
      <c r="A2038">
        <v>76074211</v>
      </c>
      <c r="B2038">
        <v>110</v>
      </c>
      <c r="C2038" t="s">
        <v>164</v>
      </c>
      <c r="D2038">
        <v>0</v>
      </c>
      <c r="E2038" t="s">
        <v>165</v>
      </c>
      <c r="F2038" t="s">
        <v>34</v>
      </c>
      <c r="G2038" t="s">
        <v>166</v>
      </c>
      <c r="H2038">
        <v>1</v>
      </c>
      <c r="I2038">
        <v>18.62</v>
      </c>
      <c r="J2038">
        <v>20.71</v>
      </c>
      <c r="K2038">
        <v>9.3490000000000002</v>
      </c>
      <c r="L2038">
        <v>11.439</v>
      </c>
      <c r="M2038">
        <v>36848</v>
      </c>
      <c r="N2038" t="s">
        <v>167</v>
      </c>
      <c r="P2038">
        <v>2.2869999999999999</v>
      </c>
      <c r="V2038" t="s">
        <v>35</v>
      </c>
      <c r="W2038" s="1">
        <v>39665</v>
      </c>
      <c r="X2038">
        <v>20080805</v>
      </c>
      <c r="Y2038">
        <v>0.98238499999999995</v>
      </c>
      <c r="AB2038">
        <v>2.4165953806672798E-2</v>
      </c>
      <c r="AI2038" s="2">
        <f t="shared" si="124"/>
        <v>39665</v>
      </c>
      <c r="AJ2038">
        <f t="shared" si="125"/>
        <v>5.051597650000005</v>
      </c>
      <c r="AK2038">
        <f t="shared" si="126"/>
        <v>5.051597650000005</v>
      </c>
      <c r="AL2038" s="3">
        <f>Sheet2!$Q$35</f>
        <v>10.235623914817568</v>
      </c>
      <c r="AM2038" s="3">
        <f>Sheet2!$Q$37</f>
        <v>7.8277745832156471</v>
      </c>
      <c r="AN2038" s="3">
        <f>Sheet2!$Q$39</f>
        <v>3.8789864960000009</v>
      </c>
      <c r="AU2038">
        <f t="shared" si="127"/>
        <v>3.5962782150057687E-2</v>
      </c>
      <c r="AV2038">
        <f>VLOOKUP(AI2038,Sheet3!C2070:F5361,4,FALSE)</f>
        <v>97.484801439329118</v>
      </c>
    </row>
    <row r="2039" spans="1:48">
      <c r="A2039">
        <v>76155593</v>
      </c>
      <c r="B2039">
        <v>110</v>
      </c>
      <c r="C2039" t="s">
        <v>164</v>
      </c>
      <c r="D2039">
        <v>0</v>
      </c>
      <c r="E2039" t="s">
        <v>165</v>
      </c>
      <c r="F2039" t="s">
        <v>34</v>
      </c>
      <c r="G2039" t="s">
        <v>166</v>
      </c>
      <c r="H2039">
        <v>1</v>
      </c>
      <c r="I2039">
        <v>18.62</v>
      </c>
      <c r="J2039">
        <v>20.71</v>
      </c>
      <c r="K2039">
        <v>9.3490000000000002</v>
      </c>
      <c r="L2039">
        <v>11.439</v>
      </c>
      <c r="M2039">
        <v>36848</v>
      </c>
      <c r="N2039" t="s">
        <v>167</v>
      </c>
      <c r="P2039">
        <v>2.2869999999999999</v>
      </c>
      <c r="V2039" t="s">
        <v>35</v>
      </c>
      <c r="W2039" s="1">
        <v>39666</v>
      </c>
      <c r="X2039">
        <v>20080806</v>
      </c>
      <c r="Y2039">
        <v>0.98394800000000004</v>
      </c>
      <c r="AB2039">
        <v>-5.9399059024811997E-2</v>
      </c>
      <c r="AI2039" s="2">
        <f t="shared" si="124"/>
        <v>39666</v>
      </c>
      <c r="AJ2039">
        <f t="shared" si="125"/>
        <v>4.9201337200000097</v>
      </c>
      <c r="AK2039">
        <f t="shared" si="126"/>
        <v>4.9201337200000097</v>
      </c>
      <c r="AL2039" s="3">
        <f>Sheet2!$Q$35</f>
        <v>10.235623914817568</v>
      </c>
      <c r="AM2039" s="3">
        <f>Sheet2!$Q$37</f>
        <v>7.8277745832156471</v>
      </c>
      <c r="AN2039" s="3">
        <f>Sheet2!$Q$39</f>
        <v>3.8789864960000009</v>
      </c>
      <c r="AU2039">
        <f t="shared" si="127"/>
        <v>3.5026878500807185E-2</v>
      </c>
      <c r="AV2039">
        <f>VLOOKUP(AI2039,Sheet3!C2071:F5362,4,FALSE)</f>
        <v>98.405806104090217</v>
      </c>
    </row>
    <row r="2040" spans="1:48">
      <c r="A2040">
        <v>76225562</v>
      </c>
      <c r="B2040">
        <v>110</v>
      </c>
      <c r="C2040" t="s">
        <v>164</v>
      </c>
      <c r="D2040">
        <v>0</v>
      </c>
      <c r="E2040" t="s">
        <v>165</v>
      </c>
      <c r="F2040" t="s">
        <v>34</v>
      </c>
      <c r="G2040" t="s">
        <v>166</v>
      </c>
      <c r="H2040">
        <v>1</v>
      </c>
      <c r="I2040">
        <v>18.62</v>
      </c>
      <c r="J2040">
        <v>20.71</v>
      </c>
      <c r="K2040">
        <v>9.3490000000000002</v>
      </c>
      <c r="L2040">
        <v>11.439</v>
      </c>
      <c r="M2040">
        <v>36848</v>
      </c>
      <c r="N2040" t="s">
        <v>167</v>
      </c>
      <c r="P2040">
        <v>2.2869999999999999</v>
      </c>
      <c r="V2040" t="s">
        <v>35</v>
      </c>
      <c r="W2040" s="1">
        <v>39667</v>
      </c>
      <c r="X2040">
        <v>20080807</v>
      </c>
      <c r="Y2040">
        <v>0.98251100000000002</v>
      </c>
      <c r="AB2040">
        <v>1.74294268605612E-2</v>
      </c>
      <c r="AI2040" s="2">
        <f t="shared" si="124"/>
        <v>39667</v>
      </c>
      <c r="AJ2040">
        <f t="shared" si="125"/>
        <v>5.0409997900000008</v>
      </c>
      <c r="AK2040">
        <f t="shared" si="126"/>
        <v>5.0409997900000008</v>
      </c>
      <c r="AL2040" s="3">
        <f>Sheet2!$Q$35</f>
        <v>10.235623914817568</v>
      </c>
      <c r="AM2040" s="3">
        <f>Sheet2!$Q$37</f>
        <v>7.8277745832156471</v>
      </c>
      <c r="AN2040" s="3">
        <f>Sheet2!$Q$39</f>
        <v>3.8789864960000009</v>
      </c>
      <c r="AU2040">
        <f t="shared" si="127"/>
        <v>3.5887335022862801E-2</v>
      </c>
      <c r="AV2040">
        <f>VLOOKUP(AI2040,Sheet3!C2072:F5363,4,FALSE)</f>
        <v>118.03029011476912</v>
      </c>
    </row>
    <row r="2041" spans="1:48">
      <c r="A2041">
        <v>76287808</v>
      </c>
      <c r="B2041">
        <v>110</v>
      </c>
      <c r="C2041" t="s">
        <v>164</v>
      </c>
      <c r="D2041">
        <v>0</v>
      </c>
      <c r="E2041" t="s">
        <v>165</v>
      </c>
      <c r="F2041" t="s">
        <v>34</v>
      </c>
      <c r="G2041" t="s">
        <v>166</v>
      </c>
      <c r="H2041">
        <v>1</v>
      </c>
      <c r="I2041">
        <v>18.62</v>
      </c>
      <c r="J2041">
        <v>20.71</v>
      </c>
      <c r="K2041">
        <v>9.3490000000000002</v>
      </c>
      <c r="L2041">
        <v>11.439</v>
      </c>
      <c r="M2041">
        <v>36848</v>
      </c>
      <c r="N2041" t="s">
        <v>167</v>
      </c>
      <c r="P2041">
        <v>2.2869999999999999</v>
      </c>
      <c r="V2041" t="s">
        <v>35</v>
      </c>
      <c r="W2041" s="1">
        <v>39668</v>
      </c>
      <c r="X2041">
        <v>20080808</v>
      </c>
      <c r="Y2041">
        <v>0.98225399999999996</v>
      </c>
      <c r="AB2041">
        <v>3.1169803250641601E-2</v>
      </c>
      <c r="AI2041" s="2">
        <f t="shared" si="124"/>
        <v>39668</v>
      </c>
      <c r="AJ2041">
        <f t="shared" si="125"/>
        <v>5.0626160600000105</v>
      </c>
      <c r="AK2041">
        <f t="shared" si="126"/>
        <v>5.0626160600000105</v>
      </c>
      <c r="AL2041" s="3">
        <f>Sheet2!$Q$35</f>
        <v>10.235623914817568</v>
      </c>
      <c r="AM2041" s="3">
        <f>Sheet2!$Q$37</f>
        <v>7.8277745832156471</v>
      </c>
      <c r="AN2041" s="3">
        <f>Sheet2!$Q$39</f>
        <v>3.8789864960000009</v>
      </c>
      <c r="AU2041">
        <f t="shared" si="127"/>
        <v>3.6041223210871429E-2</v>
      </c>
      <c r="AV2041">
        <f>VLOOKUP(AI2041,Sheet3!C2073:F5364,4,FALSE)</f>
        <v>136.2378438719694</v>
      </c>
    </row>
    <row r="2042" spans="1:48">
      <c r="A2042">
        <v>76347445</v>
      </c>
      <c r="B2042">
        <v>110</v>
      </c>
      <c r="C2042" t="s">
        <v>164</v>
      </c>
      <c r="D2042">
        <v>0</v>
      </c>
      <c r="E2042" t="s">
        <v>165</v>
      </c>
      <c r="F2042" t="s">
        <v>34</v>
      </c>
      <c r="G2042" t="s">
        <v>166</v>
      </c>
      <c r="H2042">
        <v>1</v>
      </c>
      <c r="I2042">
        <v>18.62</v>
      </c>
      <c r="J2042">
        <v>20.71</v>
      </c>
      <c r="K2042">
        <v>9.3490000000000002</v>
      </c>
      <c r="L2042">
        <v>11.439</v>
      </c>
      <c r="M2042">
        <v>36848</v>
      </c>
      <c r="N2042" t="s">
        <v>167</v>
      </c>
      <c r="P2042">
        <v>2.2869999999999999</v>
      </c>
      <c r="V2042" t="s">
        <v>35</v>
      </c>
      <c r="W2042" s="1">
        <v>39669</v>
      </c>
      <c r="X2042">
        <v>20080809</v>
      </c>
      <c r="Y2042">
        <v>0.991676</v>
      </c>
      <c r="AB2042">
        <v>-0.472572711719421</v>
      </c>
      <c r="AI2042" s="2">
        <f t="shared" si="124"/>
        <v>39669</v>
      </c>
      <c r="AJ2042">
        <f t="shared" si="125"/>
        <v>4.2701316400000024</v>
      </c>
      <c r="AK2042">
        <f t="shared" si="126"/>
        <v>4.2701316400000024</v>
      </c>
      <c r="AL2042" s="3">
        <f>Sheet2!$Q$35</f>
        <v>10.235623914817568</v>
      </c>
      <c r="AM2042" s="3">
        <f>Sheet2!$Q$37</f>
        <v>7.8277745832156471</v>
      </c>
      <c r="AN2042" s="3">
        <f>Sheet2!$Q$39</f>
        <v>3.8789864960000009</v>
      </c>
      <c r="AU2042">
        <f t="shared" si="127"/>
        <v>3.0399454699522339E-2</v>
      </c>
      <c r="AV2042">
        <f>VLOOKUP(AI2042,Sheet3!C2074:F5365,4,FALSE)</f>
        <v>147.85667195049407</v>
      </c>
    </row>
    <row r="2043" spans="1:48">
      <c r="A2043">
        <v>76409519</v>
      </c>
      <c r="B2043">
        <v>110</v>
      </c>
      <c r="C2043" t="s">
        <v>164</v>
      </c>
      <c r="D2043">
        <v>0</v>
      </c>
      <c r="E2043" t="s">
        <v>165</v>
      </c>
      <c r="F2043" t="s">
        <v>34</v>
      </c>
      <c r="G2043" t="s">
        <v>166</v>
      </c>
      <c r="H2043">
        <v>1</v>
      </c>
      <c r="I2043">
        <v>18.62</v>
      </c>
      <c r="J2043">
        <v>20.71</v>
      </c>
      <c r="K2043">
        <v>9.3490000000000002</v>
      </c>
      <c r="L2043">
        <v>11.439</v>
      </c>
      <c r="M2043">
        <v>36848</v>
      </c>
      <c r="N2043" t="s">
        <v>167</v>
      </c>
      <c r="P2043">
        <v>2.2869999999999999</v>
      </c>
      <c r="V2043" t="s">
        <v>35</v>
      </c>
      <c r="W2043" s="1">
        <v>39670</v>
      </c>
      <c r="X2043">
        <v>20080810</v>
      </c>
      <c r="Y2043">
        <v>0.99206700000000003</v>
      </c>
      <c r="AB2043">
        <v>-0.493477331052185</v>
      </c>
      <c r="AI2043" s="2">
        <f t="shared" si="124"/>
        <v>39670</v>
      </c>
      <c r="AJ2043">
        <f t="shared" si="125"/>
        <v>4.2372446300000064</v>
      </c>
      <c r="AK2043">
        <f t="shared" si="126"/>
        <v>4.2372446300000064</v>
      </c>
      <c r="AL2043" s="3">
        <f>Sheet2!$Q$35</f>
        <v>10.235623914817568</v>
      </c>
      <c r="AM2043" s="3">
        <f>Sheet2!$Q$37</f>
        <v>7.8277745832156471</v>
      </c>
      <c r="AN2043" s="3">
        <f>Sheet2!$Q$39</f>
        <v>3.8789864960000009</v>
      </c>
      <c r="AU2043">
        <f t="shared" si="127"/>
        <v>3.0165329090528787E-2</v>
      </c>
      <c r="AV2043">
        <f>VLOOKUP(AI2043,Sheet3!C2075:F5366,4,FALSE)</f>
        <v>151.68238363488635</v>
      </c>
    </row>
    <row r="2044" spans="1:48">
      <c r="A2044">
        <v>76490974</v>
      </c>
      <c r="B2044">
        <v>110</v>
      </c>
      <c r="C2044" t="s">
        <v>164</v>
      </c>
      <c r="D2044">
        <v>0</v>
      </c>
      <c r="E2044" t="s">
        <v>165</v>
      </c>
      <c r="F2044" t="s">
        <v>34</v>
      </c>
      <c r="G2044" t="s">
        <v>166</v>
      </c>
      <c r="H2044">
        <v>1</v>
      </c>
      <c r="I2044">
        <v>18.62</v>
      </c>
      <c r="J2044">
        <v>20.71</v>
      </c>
      <c r="K2044">
        <v>9.3490000000000002</v>
      </c>
      <c r="L2044">
        <v>11.439</v>
      </c>
      <c r="M2044">
        <v>36848</v>
      </c>
      <c r="N2044" t="s">
        <v>167</v>
      </c>
      <c r="P2044">
        <v>2.2869999999999999</v>
      </c>
      <c r="V2044" t="s">
        <v>35</v>
      </c>
      <c r="W2044" s="1">
        <v>39671</v>
      </c>
      <c r="X2044">
        <v>20080811</v>
      </c>
      <c r="Y2044">
        <v>0.99399800000000005</v>
      </c>
      <c r="AB2044">
        <v>-0.59671727972626698</v>
      </c>
      <c r="AI2044" s="2">
        <f t="shared" si="124"/>
        <v>39671</v>
      </c>
      <c r="AJ2044">
        <f t="shared" si="125"/>
        <v>4.0748282200000006</v>
      </c>
      <c r="AK2044">
        <f t="shared" si="126"/>
        <v>4.0748282200000006</v>
      </c>
      <c r="AL2044" s="3">
        <f>Sheet2!$Q$35</f>
        <v>10.235623914817568</v>
      </c>
      <c r="AM2044" s="3">
        <f>Sheet2!$Q$37</f>
        <v>7.8277745832156471</v>
      </c>
      <c r="AN2044" s="3">
        <f>Sheet2!$Q$39</f>
        <v>3.8789864960000009</v>
      </c>
      <c r="AU2044">
        <f t="shared" si="127"/>
        <v>2.9009071926931317E-2</v>
      </c>
      <c r="AV2044">
        <f>VLOOKUP(AI2044,Sheet3!C2076:F5367,4,FALSE)</f>
        <v>134.60837408046899</v>
      </c>
    </row>
    <row r="2045" spans="1:48">
      <c r="A2045">
        <v>76555846</v>
      </c>
      <c r="B2045">
        <v>110</v>
      </c>
      <c r="C2045" t="s">
        <v>164</v>
      </c>
      <c r="D2045">
        <v>0</v>
      </c>
      <c r="E2045" t="s">
        <v>165</v>
      </c>
      <c r="F2045" t="s">
        <v>34</v>
      </c>
      <c r="G2045" t="s">
        <v>166</v>
      </c>
      <c r="H2045">
        <v>1</v>
      </c>
      <c r="I2045">
        <v>18.62</v>
      </c>
      <c r="J2045">
        <v>20.71</v>
      </c>
      <c r="K2045">
        <v>9.3490000000000002</v>
      </c>
      <c r="L2045">
        <v>11.439</v>
      </c>
      <c r="M2045">
        <v>36848</v>
      </c>
      <c r="N2045" t="s">
        <v>167</v>
      </c>
      <c r="P2045">
        <v>2.2869999999999999</v>
      </c>
      <c r="V2045" t="s">
        <v>35</v>
      </c>
      <c r="W2045" s="1">
        <v>39672</v>
      </c>
      <c r="X2045">
        <v>20080812</v>
      </c>
      <c r="Y2045">
        <v>0.99180199999999996</v>
      </c>
      <c r="AB2045">
        <v>-0.47930923866552599</v>
      </c>
      <c r="AI2045" s="2">
        <f t="shared" si="124"/>
        <v>39672</v>
      </c>
      <c r="AJ2045">
        <f t="shared" si="125"/>
        <v>4.2595337800000124</v>
      </c>
      <c r="AK2045">
        <f t="shared" si="126"/>
        <v>4.2595337800000124</v>
      </c>
      <c r="AL2045" s="3">
        <f>Sheet2!$Q$35</f>
        <v>10.235623914817568</v>
      </c>
      <c r="AM2045" s="3">
        <f>Sheet2!$Q$37</f>
        <v>7.8277745832156471</v>
      </c>
      <c r="AN2045" s="3">
        <f>Sheet2!$Q$39</f>
        <v>3.8789864960000009</v>
      </c>
      <c r="AU2045">
        <f t="shared" si="127"/>
        <v>3.0324007572327547E-2</v>
      </c>
      <c r="AV2045">
        <f>VLOOKUP(AI2045,Sheet3!C2077:F5368,4,FALSE)</f>
        <v>117.95944360209518</v>
      </c>
    </row>
    <row r="2046" spans="1:48">
      <c r="A2046">
        <v>76603482</v>
      </c>
      <c r="B2046">
        <v>110</v>
      </c>
      <c r="C2046" t="s">
        <v>164</v>
      </c>
      <c r="D2046">
        <v>0</v>
      </c>
      <c r="E2046" t="s">
        <v>165</v>
      </c>
      <c r="F2046" t="s">
        <v>34</v>
      </c>
      <c r="G2046" t="s">
        <v>166</v>
      </c>
      <c r="H2046">
        <v>1</v>
      </c>
      <c r="I2046">
        <v>18.62</v>
      </c>
      <c r="J2046">
        <v>20.71</v>
      </c>
      <c r="K2046">
        <v>9.3490000000000002</v>
      </c>
      <c r="L2046">
        <v>11.439</v>
      </c>
      <c r="M2046">
        <v>36848</v>
      </c>
      <c r="N2046" t="s">
        <v>167</v>
      </c>
      <c r="P2046">
        <v>2.2869999999999999</v>
      </c>
      <c r="V2046" t="s">
        <v>35</v>
      </c>
      <c r="W2046" s="1">
        <v>39673</v>
      </c>
      <c r="X2046">
        <v>20080813</v>
      </c>
      <c r="Y2046">
        <v>0.99292000000000002</v>
      </c>
      <c r="AB2046">
        <v>-0.539082549187343</v>
      </c>
      <c r="AI2046" s="2">
        <f t="shared" si="124"/>
        <v>39673</v>
      </c>
      <c r="AJ2046">
        <f t="shared" si="125"/>
        <v>4.1654988000000088</v>
      </c>
      <c r="AK2046">
        <f t="shared" si="126"/>
        <v>4.1654988000000088</v>
      </c>
      <c r="AL2046" s="3">
        <f>Sheet2!$Q$35</f>
        <v>10.235623914817568</v>
      </c>
      <c r="AM2046" s="3">
        <f>Sheet2!$Q$37</f>
        <v>7.8277745832156471</v>
      </c>
      <c r="AN2046" s="3">
        <f>Sheet2!$Q$39</f>
        <v>3.8789864960000009</v>
      </c>
      <c r="AU2046">
        <f t="shared" si="127"/>
        <v>2.9654564015154074E-2</v>
      </c>
      <c r="AV2046">
        <f>VLOOKUP(AI2046,Sheet3!C2078:F5369,4,FALSE)</f>
        <v>107.26162018833159</v>
      </c>
    </row>
    <row r="2047" spans="1:48">
      <c r="A2047">
        <v>76689556</v>
      </c>
      <c r="B2047">
        <v>110</v>
      </c>
      <c r="C2047" t="s">
        <v>164</v>
      </c>
      <c r="D2047">
        <v>0</v>
      </c>
      <c r="E2047" t="s">
        <v>165</v>
      </c>
      <c r="F2047" t="s">
        <v>34</v>
      </c>
      <c r="G2047" t="s">
        <v>166</v>
      </c>
      <c r="H2047">
        <v>1</v>
      </c>
      <c r="I2047">
        <v>18.62</v>
      </c>
      <c r="J2047">
        <v>20.71</v>
      </c>
      <c r="K2047">
        <v>9.3490000000000002</v>
      </c>
      <c r="L2047">
        <v>11.439</v>
      </c>
      <c r="M2047">
        <v>36848</v>
      </c>
      <c r="N2047" t="s">
        <v>167</v>
      </c>
      <c r="P2047">
        <v>2.2869999999999999</v>
      </c>
      <c r="V2047" t="s">
        <v>35</v>
      </c>
      <c r="W2047" s="1">
        <v>39674</v>
      </c>
      <c r="X2047">
        <v>20080814</v>
      </c>
      <c r="Y2047">
        <v>0.99228300000000003</v>
      </c>
      <c r="AB2047">
        <v>-0.50502566295979801</v>
      </c>
      <c r="AI2047" s="2">
        <f t="shared" si="124"/>
        <v>39674</v>
      </c>
      <c r="AJ2047">
        <f t="shared" si="125"/>
        <v>4.2190768700000092</v>
      </c>
      <c r="AK2047">
        <f t="shared" si="126"/>
        <v>4.2190768700000092</v>
      </c>
      <c r="AL2047" s="3">
        <f>Sheet2!$Q$35</f>
        <v>10.235623914817568</v>
      </c>
      <c r="AM2047" s="3">
        <f>Sheet2!$Q$37</f>
        <v>7.8277745832156471</v>
      </c>
      <c r="AN2047" s="3">
        <f>Sheet2!$Q$39</f>
        <v>3.8789864960000009</v>
      </c>
      <c r="AU2047">
        <f t="shared" si="127"/>
        <v>3.0035991158194761E-2</v>
      </c>
      <c r="AV2047">
        <f>VLOOKUP(AI2047,Sheet3!C2079:F5370,4,FALSE)</f>
        <v>100.24781543361242</v>
      </c>
    </row>
    <row r="2048" spans="1:48">
      <c r="A2048">
        <v>76758334</v>
      </c>
      <c r="B2048">
        <v>110</v>
      </c>
      <c r="C2048" t="s">
        <v>164</v>
      </c>
      <c r="D2048">
        <v>0</v>
      </c>
      <c r="E2048" t="s">
        <v>165</v>
      </c>
      <c r="F2048" t="s">
        <v>34</v>
      </c>
      <c r="G2048" t="s">
        <v>166</v>
      </c>
      <c r="H2048">
        <v>1</v>
      </c>
      <c r="I2048">
        <v>18.62</v>
      </c>
      <c r="J2048">
        <v>20.71</v>
      </c>
      <c r="K2048">
        <v>9.3490000000000002</v>
      </c>
      <c r="L2048">
        <v>11.439</v>
      </c>
      <c r="M2048">
        <v>36848</v>
      </c>
      <c r="N2048" t="s">
        <v>167</v>
      </c>
      <c r="P2048">
        <v>2.2869999999999999</v>
      </c>
      <c r="V2048" t="s">
        <v>35</v>
      </c>
      <c r="W2048" s="1">
        <v>39675</v>
      </c>
      <c r="X2048">
        <v>20080815</v>
      </c>
      <c r="Y2048">
        <v>0.989819</v>
      </c>
      <c r="AB2048">
        <v>-0.37328913601368902</v>
      </c>
      <c r="AI2048" s="2">
        <f t="shared" si="124"/>
        <v>39675</v>
      </c>
      <c r="AJ2048">
        <f t="shared" si="125"/>
        <v>4.4263239100000078</v>
      </c>
      <c r="AK2048">
        <f t="shared" si="126"/>
        <v>4.4263239100000078</v>
      </c>
      <c r="AL2048" s="3">
        <f>Sheet2!$Q$35</f>
        <v>10.235623914817568</v>
      </c>
      <c r="AM2048" s="3">
        <f>Sheet2!$Q$37</f>
        <v>7.8277745832156471</v>
      </c>
      <c r="AN2048" s="3">
        <f>Sheet2!$Q$39</f>
        <v>3.8789864960000009</v>
      </c>
      <c r="AU2048">
        <f t="shared" si="127"/>
        <v>3.1511401645560919E-2</v>
      </c>
      <c r="AV2048">
        <f>VLOOKUP(AI2048,Sheet3!C2080:F5371,4,FALSE)</f>
        <v>95.642792109806905</v>
      </c>
    </row>
    <row r="2049" spans="1:48">
      <c r="A2049">
        <v>76823313</v>
      </c>
      <c r="B2049">
        <v>110</v>
      </c>
      <c r="C2049" t="s">
        <v>164</v>
      </c>
      <c r="D2049">
        <v>0</v>
      </c>
      <c r="E2049" t="s">
        <v>165</v>
      </c>
      <c r="F2049" t="s">
        <v>34</v>
      </c>
      <c r="G2049" t="s">
        <v>166</v>
      </c>
      <c r="H2049">
        <v>1</v>
      </c>
      <c r="I2049">
        <v>18.62</v>
      </c>
      <c r="J2049">
        <v>20.71</v>
      </c>
      <c r="K2049">
        <v>9.3490000000000002</v>
      </c>
      <c r="L2049">
        <v>11.439</v>
      </c>
      <c r="M2049">
        <v>36848</v>
      </c>
      <c r="N2049" t="s">
        <v>167</v>
      </c>
      <c r="P2049">
        <v>2.2869999999999999</v>
      </c>
      <c r="V2049" t="s">
        <v>35</v>
      </c>
      <c r="W2049" s="1">
        <v>39676</v>
      </c>
      <c r="X2049">
        <v>20080816</v>
      </c>
      <c r="Y2049">
        <v>0.99154699999999996</v>
      </c>
      <c r="AB2049">
        <v>-0.46567579127459302</v>
      </c>
      <c r="AI2049" s="2">
        <f t="shared" si="124"/>
        <v>39676</v>
      </c>
      <c r="AJ2049">
        <f t="shared" si="125"/>
        <v>4.280981830000016</v>
      </c>
      <c r="AK2049">
        <f t="shared" si="126"/>
        <v>4.280981830000016</v>
      </c>
      <c r="AL2049" s="3">
        <f>Sheet2!$Q$35</f>
        <v>10.235623914817568</v>
      </c>
      <c r="AM2049" s="3">
        <f>Sheet2!$Q$37</f>
        <v>7.8277745832156471</v>
      </c>
      <c r="AN2049" s="3">
        <f>Sheet2!$Q$39</f>
        <v>3.8789864960000009</v>
      </c>
      <c r="AU2049">
        <f t="shared" si="127"/>
        <v>3.0476698186888598E-2</v>
      </c>
      <c r="AV2049">
        <f>VLOOKUP(AI2049,Sheet3!C2081:F5372,4,FALSE)</f>
        <v>92.383852526806081</v>
      </c>
    </row>
    <row r="2050" spans="1:48">
      <c r="A2050">
        <v>76892600</v>
      </c>
      <c r="B2050">
        <v>110</v>
      </c>
      <c r="C2050" t="s">
        <v>164</v>
      </c>
      <c r="D2050">
        <v>0</v>
      </c>
      <c r="E2050" t="s">
        <v>165</v>
      </c>
      <c r="F2050" t="s">
        <v>34</v>
      </c>
      <c r="G2050" t="s">
        <v>166</v>
      </c>
      <c r="H2050">
        <v>1</v>
      </c>
      <c r="I2050">
        <v>18.62</v>
      </c>
      <c r="J2050">
        <v>20.71</v>
      </c>
      <c r="K2050">
        <v>9.3490000000000002</v>
      </c>
      <c r="L2050">
        <v>11.439</v>
      </c>
      <c r="M2050">
        <v>36848</v>
      </c>
      <c r="N2050" t="s">
        <v>167</v>
      </c>
      <c r="P2050">
        <v>2.2869999999999999</v>
      </c>
      <c r="V2050" t="s">
        <v>35</v>
      </c>
      <c r="W2050" s="1">
        <v>39677</v>
      </c>
      <c r="X2050">
        <v>20080817</v>
      </c>
      <c r="Y2050">
        <v>0.99323600000000001</v>
      </c>
      <c r="AB2050">
        <v>-0.55597733105218405</v>
      </c>
      <c r="AI2050" s="2">
        <f t="shared" si="124"/>
        <v>39677</v>
      </c>
      <c r="AJ2050">
        <f t="shared" si="125"/>
        <v>4.1389200400000021</v>
      </c>
      <c r="AK2050">
        <f t="shared" si="126"/>
        <v>4.1389200400000021</v>
      </c>
      <c r="AL2050" s="3">
        <f>Sheet2!$Q$35</f>
        <v>10.235623914817568</v>
      </c>
      <c r="AM2050" s="3">
        <f>Sheet2!$Q$37</f>
        <v>7.8277745832156471</v>
      </c>
      <c r="AN2050" s="3">
        <f>Sheet2!$Q$39</f>
        <v>3.8789864960000009</v>
      </c>
      <c r="AU2050">
        <f t="shared" si="127"/>
        <v>2.9465347410443106E-2</v>
      </c>
      <c r="AV2050">
        <f>VLOOKUP(AI2050,Sheet3!C2082:F5373,4,FALSE)</f>
        <v>90.329303659262081</v>
      </c>
    </row>
    <row r="2051" spans="1:48">
      <c r="A2051">
        <v>76959361</v>
      </c>
      <c r="B2051">
        <v>110</v>
      </c>
      <c r="C2051" t="s">
        <v>164</v>
      </c>
      <c r="D2051">
        <v>0</v>
      </c>
      <c r="E2051" t="s">
        <v>165</v>
      </c>
      <c r="F2051" t="s">
        <v>34</v>
      </c>
      <c r="G2051" t="s">
        <v>166</v>
      </c>
      <c r="H2051">
        <v>1</v>
      </c>
      <c r="I2051">
        <v>18.62</v>
      </c>
      <c r="J2051">
        <v>20.71</v>
      </c>
      <c r="K2051">
        <v>9.3490000000000002</v>
      </c>
      <c r="L2051">
        <v>11.439</v>
      </c>
      <c r="M2051">
        <v>36848</v>
      </c>
      <c r="N2051" t="s">
        <v>167</v>
      </c>
      <c r="P2051">
        <v>2.2869999999999999</v>
      </c>
      <c r="V2051" t="s">
        <v>35</v>
      </c>
      <c r="W2051" s="1">
        <v>39678</v>
      </c>
      <c r="X2051">
        <v>20080818</v>
      </c>
      <c r="Y2051">
        <v>0.99236899999999995</v>
      </c>
      <c r="AB2051">
        <v>-0.50962360992301003</v>
      </c>
      <c r="AI2051" s="2">
        <f t="shared" ref="AI2051:AI2114" si="128">W2051</f>
        <v>39678</v>
      </c>
      <c r="AJ2051">
        <f t="shared" ref="AJ2051:AJ2114" si="129">$AQ$2*(Y2051^2)+($AR$2*Y2051)+$AS$2</f>
        <v>4.2118434100000144</v>
      </c>
      <c r="AK2051">
        <f t="shared" ref="AK2051:AK2114" si="130">IF(AJ2051&gt;0,AJ2051,0)</f>
        <v>4.2118434100000144</v>
      </c>
      <c r="AL2051" s="3">
        <f>Sheet2!$Q$35</f>
        <v>10.235623914817568</v>
      </c>
      <c r="AM2051" s="3">
        <f>Sheet2!$Q$37</f>
        <v>7.8277745832156471</v>
      </c>
      <c r="AN2051" s="3">
        <f>Sheet2!$Q$39</f>
        <v>3.8789864960000009</v>
      </c>
      <c r="AU2051">
        <f t="shared" ref="AU2051:AU2114" si="131">0.001*(AK2051*86440)/AT$2</f>
        <v>2.9984495499950685E-2</v>
      </c>
      <c r="AV2051">
        <f>VLOOKUP(AI2051,Sheet3!C2083:F5374,4,FALSE)</f>
        <v>88.841526893109531</v>
      </c>
    </row>
    <row r="2052" spans="1:48">
      <c r="A2052">
        <v>77029775</v>
      </c>
      <c r="B2052">
        <v>110</v>
      </c>
      <c r="C2052" t="s">
        <v>164</v>
      </c>
      <c r="D2052">
        <v>0</v>
      </c>
      <c r="E2052" t="s">
        <v>165</v>
      </c>
      <c r="F2052" t="s">
        <v>34</v>
      </c>
      <c r="G2052" t="s">
        <v>166</v>
      </c>
      <c r="H2052">
        <v>1</v>
      </c>
      <c r="I2052">
        <v>18.62</v>
      </c>
      <c r="J2052">
        <v>20.71</v>
      </c>
      <c r="K2052">
        <v>9.3490000000000002</v>
      </c>
      <c r="L2052">
        <v>11.439</v>
      </c>
      <c r="M2052">
        <v>36848</v>
      </c>
      <c r="N2052" t="s">
        <v>167</v>
      </c>
      <c r="P2052">
        <v>2.2869999999999999</v>
      </c>
      <c r="V2052" t="s">
        <v>35</v>
      </c>
      <c r="W2052" s="1">
        <v>39679</v>
      </c>
      <c r="X2052">
        <v>20080819</v>
      </c>
      <c r="Y2052">
        <v>0.99209099999999995</v>
      </c>
      <c r="AB2052">
        <v>-0.494760479041915</v>
      </c>
      <c r="AI2052" s="2">
        <f t="shared" si="128"/>
        <v>39679</v>
      </c>
      <c r="AJ2052">
        <f t="shared" si="129"/>
        <v>4.2352259900000178</v>
      </c>
      <c r="AK2052">
        <f t="shared" si="130"/>
        <v>4.2352259900000178</v>
      </c>
      <c r="AL2052" s="3">
        <f>Sheet2!$Q$35</f>
        <v>10.235623914817568</v>
      </c>
      <c r="AM2052" s="3">
        <f>Sheet2!$Q$37</f>
        <v>7.8277745832156471</v>
      </c>
      <c r="AN2052" s="3">
        <f>Sheet2!$Q$39</f>
        <v>3.8789864960000009</v>
      </c>
      <c r="AU2052">
        <f t="shared" si="131"/>
        <v>3.0150958209158418E-2</v>
      </c>
      <c r="AV2052">
        <f>VLOOKUP(AI2052,Sheet3!C2084:F5375,4,FALSE)</f>
        <v>87.353750126956967</v>
      </c>
    </row>
    <row r="2053" spans="1:48">
      <c r="A2053">
        <v>77089885</v>
      </c>
      <c r="B2053">
        <v>110</v>
      </c>
      <c r="C2053" t="s">
        <v>164</v>
      </c>
      <c r="D2053">
        <v>0</v>
      </c>
      <c r="E2053" t="s">
        <v>165</v>
      </c>
      <c r="F2053" t="s">
        <v>34</v>
      </c>
      <c r="G2053" t="s">
        <v>166</v>
      </c>
      <c r="H2053">
        <v>1</v>
      </c>
      <c r="I2053">
        <v>18.62</v>
      </c>
      <c r="J2053">
        <v>20.71</v>
      </c>
      <c r="K2053">
        <v>9.3490000000000002</v>
      </c>
      <c r="L2053">
        <v>11.439</v>
      </c>
      <c r="M2053">
        <v>36848</v>
      </c>
      <c r="N2053" t="s">
        <v>167</v>
      </c>
      <c r="P2053">
        <v>2.2869999999999999</v>
      </c>
      <c r="V2053" t="s">
        <v>35</v>
      </c>
      <c r="W2053" s="1">
        <v>39680</v>
      </c>
      <c r="X2053">
        <v>20080820</v>
      </c>
      <c r="Y2053">
        <v>0.99263100000000004</v>
      </c>
      <c r="AB2053">
        <v>-0.52363130881095399</v>
      </c>
      <c r="AI2053" s="2">
        <f t="shared" si="128"/>
        <v>39680</v>
      </c>
      <c r="AJ2053">
        <f t="shared" si="129"/>
        <v>4.1898065900000034</v>
      </c>
      <c r="AK2053">
        <f t="shared" si="130"/>
        <v>4.1898065900000034</v>
      </c>
      <c r="AL2053" s="3">
        <f>Sheet2!$Q$35</f>
        <v>10.235623914817568</v>
      </c>
      <c r="AM2053" s="3">
        <f>Sheet2!$Q$37</f>
        <v>7.8277745832156471</v>
      </c>
      <c r="AN2053" s="3">
        <f>Sheet2!$Q$39</f>
        <v>3.8789864960000009</v>
      </c>
      <c r="AU2053">
        <f t="shared" si="131"/>
        <v>2.9827613378323202E-2</v>
      </c>
      <c r="AV2053">
        <f>VLOOKUP(AI2053,Sheet3!C2085:F5376,4,FALSE)</f>
        <v>85.795126848130494</v>
      </c>
    </row>
    <row r="2054" spans="1:48">
      <c r="A2054">
        <v>77159926</v>
      </c>
      <c r="B2054">
        <v>110</v>
      </c>
      <c r="C2054" t="s">
        <v>164</v>
      </c>
      <c r="D2054">
        <v>0</v>
      </c>
      <c r="E2054" t="s">
        <v>165</v>
      </c>
      <c r="F2054" t="s">
        <v>34</v>
      </c>
      <c r="G2054" t="s">
        <v>166</v>
      </c>
      <c r="H2054">
        <v>1</v>
      </c>
      <c r="I2054">
        <v>18.62</v>
      </c>
      <c r="J2054">
        <v>20.71</v>
      </c>
      <c r="K2054">
        <v>9.3490000000000002</v>
      </c>
      <c r="L2054">
        <v>11.439</v>
      </c>
      <c r="M2054">
        <v>36848</v>
      </c>
      <c r="N2054" t="s">
        <v>167</v>
      </c>
      <c r="P2054">
        <v>2.2869999999999999</v>
      </c>
      <c r="V2054" t="s">
        <v>35</v>
      </c>
      <c r="W2054" s="1">
        <v>39681</v>
      </c>
      <c r="X2054">
        <v>20080821</v>
      </c>
      <c r="Y2054">
        <v>0.98918700000000004</v>
      </c>
      <c r="AB2054">
        <v>-0.33949957228400801</v>
      </c>
      <c r="AI2054" s="2">
        <f t="shared" si="128"/>
        <v>39681</v>
      </c>
      <c r="AJ2054">
        <f t="shared" si="129"/>
        <v>4.479481430000007</v>
      </c>
      <c r="AK2054">
        <f t="shared" si="130"/>
        <v>4.479481430000007</v>
      </c>
      <c r="AL2054" s="3">
        <f>Sheet2!$Q$35</f>
        <v>10.235623914817568</v>
      </c>
      <c r="AM2054" s="3">
        <f>Sheet2!$Q$37</f>
        <v>7.8277745832156471</v>
      </c>
      <c r="AN2054" s="3">
        <f>Sheet2!$Q$39</f>
        <v>3.8789864960000009</v>
      </c>
      <c r="AU2054">
        <f t="shared" si="131"/>
        <v>3.1889834854982757E-2</v>
      </c>
      <c r="AV2054">
        <f>VLOOKUP(AI2054,Sheet3!C2086:F5377,4,FALSE)</f>
        <v>83.598884955238631</v>
      </c>
    </row>
    <row r="2055" spans="1:48">
      <c r="A2055">
        <v>77230978</v>
      </c>
      <c r="B2055">
        <v>110</v>
      </c>
      <c r="C2055" t="s">
        <v>164</v>
      </c>
      <c r="D2055">
        <v>0</v>
      </c>
      <c r="E2055" t="s">
        <v>165</v>
      </c>
      <c r="F2055" t="s">
        <v>34</v>
      </c>
      <c r="G2055" t="s">
        <v>166</v>
      </c>
      <c r="H2055">
        <v>1</v>
      </c>
      <c r="I2055">
        <v>18.62</v>
      </c>
      <c r="J2055">
        <v>20.71</v>
      </c>
      <c r="K2055">
        <v>9.3490000000000002</v>
      </c>
      <c r="L2055">
        <v>11.439</v>
      </c>
      <c r="M2055">
        <v>36848</v>
      </c>
      <c r="N2055" t="s">
        <v>167</v>
      </c>
      <c r="P2055">
        <v>2.2869999999999999</v>
      </c>
      <c r="V2055" t="s">
        <v>35</v>
      </c>
      <c r="W2055" s="1">
        <v>39682</v>
      </c>
      <c r="X2055">
        <v>20080822</v>
      </c>
      <c r="Y2055">
        <v>0.99023499999999998</v>
      </c>
      <c r="AB2055">
        <v>-0.39553036783575801</v>
      </c>
      <c r="AI2055" s="2">
        <f t="shared" si="128"/>
        <v>39682</v>
      </c>
      <c r="AJ2055">
        <f t="shared" si="129"/>
        <v>4.3913341500000058</v>
      </c>
      <c r="AK2055">
        <f t="shared" si="130"/>
        <v>4.3913341500000058</v>
      </c>
      <c r="AL2055" s="3">
        <f>Sheet2!$Q$35</f>
        <v>10.235623914817568</v>
      </c>
      <c r="AM2055" s="3">
        <f>Sheet2!$Q$37</f>
        <v>7.8277745832156471</v>
      </c>
      <c r="AN2055" s="3">
        <f>Sheet2!$Q$39</f>
        <v>3.8789864960000009</v>
      </c>
      <c r="AU2055">
        <f t="shared" si="131"/>
        <v>3.126230636847311E-2</v>
      </c>
      <c r="AV2055">
        <f>VLOOKUP(AI2055,Sheet3!C2087:F5378,4,FALSE)</f>
        <v>81.331796549672831</v>
      </c>
    </row>
    <row r="2056" spans="1:48">
      <c r="A2056">
        <v>77297339</v>
      </c>
      <c r="B2056">
        <v>110</v>
      </c>
      <c r="C2056" t="s">
        <v>164</v>
      </c>
      <c r="D2056">
        <v>0</v>
      </c>
      <c r="E2056" t="s">
        <v>165</v>
      </c>
      <c r="F2056" t="s">
        <v>34</v>
      </c>
      <c r="G2056" t="s">
        <v>166</v>
      </c>
      <c r="H2056">
        <v>1</v>
      </c>
      <c r="I2056">
        <v>18.62</v>
      </c>
      <c r="J2056">
        <v>20.71</v>
      </c>
      <c r="K2056">
        <v>9.3490000000000002</v>
      </c>
      <c r="L2056">
        <v>11.439</v>
      </c>
      <c r="M2056">
        <v>36848</v>
      </c>
      <c r="N2056" t="s">
        <v>167</v>
      </c>
      <c r="P2056">
        <v>2.2869999999999999</v>
      </c>
      <c r="V2056" t="s">
        <v>35</v>
      </c>
      <c r="W2056" s="1">
        <v>39683</v>
      </c>
      <c r="X2056">
        <v>20080823</v>
      </c>
      <c r="Y2056">
        <v>0.98880699999999999</v>
      </c>
      <c r="AB2056">
        <v>-0.31918306244653699</v>
      </c>
      <c r="AI2056" s="2">
        <f t="shared" si="128"/>
        <v>39683</v>
      </c>
      <c r="AJ2056">
        <f t="shared" si="129"/>
        <v>4.5114432300000118</v>
      </c>
      <c r="AK2056">
        <f t="shared" si="130"/>
        <v>4.5114432300000118</v>
      </c>
      <c r="AL2056" s="3">
        <f>Sheet2!$Q$35</f>
        <v>10.235623914817568</v>
      </c>
      <c r="AM2056" s="3">
        <f>Sheet2!$Q$37</f>
        <v>7.8277745832156471</v>
      </c>
      <c r="AN2056" s="3">
        <f>Sheet2!$Q$39</f>
        <v>3.8789864960000009</v>
      </c>
      <c r="AU2056">
        <f t="shared" si="131"/>
        <v>3.2117373810014914E-2</v>
      </c>
      <c r="AV2056">
        <f>VLOOKUP(AI2056,Sheet3!C2088:F5379,4,FALSE)</f>
        <v>79.560633732824556</v>
      </c>
    </row>
    <row r="2057" spans="1:48">
      <c r="A2057">
        <v>77361906</v>
      </c>
      <c r="B2057">
        <v>110</v>
      </c>
      <c r="C2057" t="s">
        <v>164</v>
      </c>
      <c r="D2057">
        <v>0</v>
      </c>
      <c r="E2057" t="s">
        <v>165</v>
      </c>
      <c r="F2057" t="s">
        <v>34</v>
      </c>
      <c r="G2057" t="s">
        <v>166</v>
      </c>
      <c r="H2057">
        <v>1</v>
      </c>
      <c r="I2057">
        <v>18.62</v>
      </c>
      <c r="J2057">
        <v>20.71</v>
      </c>
      <c r="K2057">
        <v>9.3490000000000002</v>
      </c>
      <c r="L2057">
        <v>11.439</v>
      </c>
      <c r="M2057">
        <v>36848</v>
      </c>
      <c r="N2057" t="s">
        <v>167</v>
      </c>
      <c r="P2057">
        <v>2.2869999999999999</v>
      </c>
      <c r="V2057" t="s">
        <v>35</v>
      </c>
      <c r="W2057" s="1">
        <v>39684</v>
      </c>
      <c r="X2057">
        <v>20080824</v>
      </c>
      <c r="Y2057">
        <v>0.98734900000000003</v>
      </c>
      <c r="AB2057">
        <v>-0.24123182207014901</v>
      </c>
      <c r="AI2057" s="2">
        <f t="shared" si="128"/>
        <v>39684</v>
      </c>
      <c r="AJ2057">
        <f t="shared" si="129"/>
        <v>4.6340756100000107</v>
      </c>
      <c r="AK2057">
        <f t="shared" si="130"/>
        <v>4.6340756100000107</v>
      </c>
      <c r="AL2057" s="3">
        <f>Sheet2!$Q$35</f>
        <v>10.235623914817568</v>
      </c>
      <c r="AM2057" s="3">
        <f>Sheet2!$Q$37</f>
        <v>7.8277745832156471</v>
      </c>
      <c r="AN2057" s="3">
        <f>Sheet2!$Q$39</f>
        <v>3.8789864960000009</v>
      </c>
      <c r="AU2057">
        <f t="shared" si="131"/>
        <v>3.299040485326972E-2</v>
      </c>
      <c r="AV2057">
        <f>VLOOKUP(AI2057,Sheet3!C2089:F5380,4,FALSE)</f>
        <v>78.852168606085243</v>
      </c>
    </row>
    <row r="2058" spans="1:48">
      <c r="A2058">
        <v>77428466</v>
      </c>
      <c r="B2058">
        <v>110</v>
      </c>
      <c r="C2058" t="s">
        <v>164</v>
      </c>
      <c r="D2058">
        <v>0</v>
      </c>
      <c r="E2058" t="s">
        <v>165</v>
      </c>
      <c r="F2058" t="s">
        <v>34</v>
      </c>
      <c r="G2058" t="s">
        <v>166</v>
      </c>
      <c r="H2058">
        <v>1</v>
      </c>
      <c r="I2058">
        <v>18.62</v>
      </c>
      <c r="J2058">
        <v>20.71</v>
      </c>
      <c r="K2058">
        <v>9.3490000000000002</v>
      </c>
      <c r="L2058">
        <v>11.439</v>
      </c>
      <c r="M2058">
        <v>36848</v>
      </c>
      <c r="N2058" t="s">
        <v>167</v>
      </c>
      <c r="P2058">
        <v>2.2869999999999999</v>
      </c>
      <c r="V2058" t="s">
        <v>35</v>
      </c>
      <c r="W2058" s="1">
        <v>39685</v>
      </c>
      <c r="X2058">
        <v>20080825</v>
      </c>
      <c r="Y2058">
        <v>0.98734900000000003</v>
      </c>
      <c r="AB2058">
        <v>-0.24123182207014901</v>
      </c>
      <c r="AI2058" s="2">
        <f t="shared" si="128"/>
        <v>39685</v>
      </c>
      <c r="AJ2058">
        <f t="shared" si="129"/>
        <v>4.6340756100000107</v>
      </c>
      <c r="AK2058">
        <f t="shared" si="130"/>
        <v>4.6340756100000107</v>
      </c>
      <c r="AL2058" s="3">
        <f>Sheet2!$Q$35</f>
        <v>10.235623914817568</v>
      </c>
      <c r="AM2058" s="3">
        <f>Sheet2!$Q$37</f>
        <v>7.8277745832156471</v>
      </c>
      <c r="AN2058" s="3">
        <f>Sheet2!$Q$39</f>
        <v>3.8789864960000009</v>
      </c>
      <c r="AU2058">
        <f t="shared" si="131"/>
        <v>3.299040485326972E-2</v>
      </c>
      <c r="AV2058">
        <f>VLOOKUP(AI2058,Sheet3!C2090:F5381,4,FALSE)</f>
        <v>78.285396504693793</v>
      </c>
    </row>
    <row r="2059" spans="1:48">
      <c r="A2059">
        <v>77486452</v>
      </c>
      <c r="B2059">
        <v>110</v>
      </c>
      <c r="C2059" t="s">
        <v>164</v>
      </c>
      <c r="D2059">
        <v>0</v>
      </c>
      <c r="E2059" t="s">
        <v>165</v>
      </c>
      <c r="F2059" t="s">
        <v>34</v>
      </c>
      <c r="G2059" t="s">
        <v>166</v>
      </c>
      <c r="H2059">
        <v>1</v>
      </c>
      <c r="I2059">
        <v>18.62</v>
      </c>
      <c r="J2059">
        <v>20.71</v>
      </c>
      <c r="K2059">
        <v>9.3490000000000002</v>
      </c>
      <c r="L2059">
        <v>11.439</v>
      </c>
      <c r="M2059">
        <v>36848</v>
      </c>
      <c r="N2059" t="s">
        <v>167</v>
      </c>
      <c r="P2059">
        <v>2.2869999999999999</v>
      </c>
      <c r="V2059" t="s">
        <v>35</v>
      </c>
      <c r="W2059" s="1">
        <v>39686</v>
      </c>
      <c r="X2059">
        <v>20080826</v>
      </c>
      <c r="Y2059">
        <v>0.98817999999999995</v>
      </c>
      <c r="AB2059">
        <v>-0.28566082121471298</v>
      </c>
      <c r="AI2059" s="2">
        <f t="shared" si="128"/>
        <v>39686</v>
      </c>
      <c r="AJ2059">
        <f t="shared" si="129"/>
        <v>4.5641802000000098</v>
      </c>
      <c r="AK2059">
        <f t="shared" si="130"/>
        <v>4.5641802000000098</v>
      </c>
      <c r="AL2059" s="3">
        <f>Sheet2!$Q$35</f>
        <v>10.235623914817568</v>
      </c>
      <c r="AM2059" s="3">
        <f>Sheet2!$Q$37</f>
        <v>7.8277745832156471</v>
      </c>
      <c r="AN2059" s="3">
        <f>Sheet2!$Q$39</f>
        <v>3.8789864960000009</v>
      </c>
      <c r="AU2059">
        <f t="shared" si="131"/>
        <v>3.2492813085817897E-2</v>
      </c>
      <c r="AV2059">
        <f>VLOOKUP(AI2059,Sheet3!C2091:F5382,4,FALSE)</f>
        <v>77.576931377954494</v>
      </c>
    </row>
    <row r="2060" spans="1:48">
      <c r="A2060">
        <v>77558760</v>
      </c>
      <c r="B2060">
        <v>110</v>
      </c>
      <c r="C2060" t="s">
        <v>164</v>
      </c>
      <c r="D2060">
        <v>0</v>
      </c>
      <c r="E2060" t="s">
        <v>165</v>
      </c>
      <c r="F2060" t="s">
        <v>34</v>
      </c>
      <c r="G2060" t="s">
        <v>166</v>
      </c>
      <c r="H2060">
        <v>1</v>
      </c>
      <c r="I2060">
        <v>18.62</v>
      </c>
      <c r="J2060">
        <v>20.71</v>
      </c>
      <c r="K2060">
        <v>9.3490000000000002</v>
      </c>
      <c r="L2060">
        <v>11.439</v>
      </c>
      <c r="M2060">
        <v>36848</v>
      </c>
      <c r="N2060" t="s">
        <v>167</v>
      </c>
      <c r="P2060">
        <v>2.2869999999999999</v>
      </c>
      <c r="V2060" t="s">
        <v>35</v>
      </c>
      <c r="W2060" s="1">
        <v>39687</v>
      </c>
      <c r="X2060">
        <v>20080827</v>
      </c>
      <c r="Y2060">
        <v>0.99109700000000001</v>
      </c>
      <c r="AB2060">
        <v>-0.44161676646706799</v>
      </c>
      <c r="AI2060" s="2">
        <f t="shared" si="128"/>
        <v>39687</v>
      </c>
      <c r="AJ2060">
        <f t="shared" si="129"/>
        <v>4.318831330000009</v>
      </c>
      <c r="AK2060">
        <f t="shared" si="130"/>
        <v>4.318831330000009</v>
      </c>
      <c r="AL2060" s="3">
        <f>Sheet2!$Q$35</f>
        <v>10.235623914817568</v>
      </c>
      <c r="AM2060" s="3">
        <f>Sheet2!$Q$37</f>
        <v>7.8277745832156471</v>
      </c>
      <c r="AN2060" s="3">
        <f>Sheet2!$Q$39</f>
        <v>3.8789864960000009</v>
      </c>
      <c r="AU2060">
        <f t="shared" si="131"/>
        <v>3.074615221258448E-2</v>
      </c>
      <c r="AV2060">
        <f>VLOOKUP(AI2060,Sheet3!C2092:F5383,4,FALSE)</f>
        <v>76.797619738541243</v>
      </c>
    </row>
    <row r="2061" spans="1:48">
      <c r="A2061">
        <v>77625236</v>
      </c>
      <c r="B2061">
        <v>110</v>
      </c>
      <c r="C2061" t="s">
        <v>164</v>
      </c>
      <c r="D2061">
        <v>0</v>
      </c>
      <c r="E2061" t="s">
        <v>165</v>
      </c>
      <c r="F2061" t="s">
        <v>34</v>
      </c>
      <c r="G2061" t="s">
        <v>166</v>
      </c>
      <c r="H2061">
        <v>1</v>
      </c>
      <c r="I2061">
        <v>18.62</v>
      </c>
      <c r="J2061">
        <v>20.71</v>
      </c>
      <c r="K2061">
        <v>9.3490000000000002</v>
      </c>
      <c r="L2061">
        <v>11.439</v>
      </c>
      <c r="M2061">
        <v>36848</v>
      </c>
      <c r="N2061" t="s">
        <v>167</v>
      </c>
      <c r="P2061">
        <v>2.2869999999999999</v>
      </c>
      <c r="V2061" t="s">
        <v>35</v>
      </c>
      <c r="W2061" s="1">
        <v>39688</v>
      </c>
      <c r="X2061">
        <v>20080828</v>
      </c>
      <c r="Y2061">
        <v>0.99348700000000001</v>
      </c>
      <c r="AB2061">
        <v>-0.56939692044482704</v>
      </c>
      <c r="AI2061" s="2">
        <f t="shared" si="128"/>
        <v>39688</v>
      </c>
      <c r="AJ2061">
        <f t="shared" si="129"/>
        <v>4.1178084300000108</v>
      </c>
      <c r="AK2061">
        <f t="shared" si="130"/>
        <v>4.1178084300000108</v>
      </c>
      <c r="AL2061" s="3">
        <f>Sheet2!$Q$35</f>
        <v>10.235623914817568</v>
      </c>
      <c r="AM2061" s="3">
        <f>Sheet2!$Q$37</f>
        <v>7.8277745832156471</v>
      </c>
      <c r="AN2061" s="3">
        <f>Sheet2!$Q$39</f>
        <v>3.8789864960000009</v>
      </c>
      <c r="AU2061">
        <f t="shared" si="131"/>
        <v>2.9315051942777212E-2</v>
      </c>
      <c r="AV2061">
        <f>VLOOKUP(AI2061,Sheet3!C2093:F5384,4,FALSE)</f>
        <v>75.23899645971477</v>
      </c>
    </row>
    <row r="2062" spans="1:48">
      <c r="A2062">
        <v>77691909</v>
      </c>
      <c r="B2062">
        <v>110</v>
      </c>
      <c r="C2062" t="s">
        <v>164</v>
      </c>
      <c r="D2062">
        <v>0</v>
      </c>
      <c r="E2062" t="s">
        <v>165</v>
      </c>
      <c r="F2062" t="s">
        <v>34</v>
      </c>
      <c r="G2062" t="s">
        <v>166</v>
      </c>
      <c r="H2062">
        <v>1</v>
      </c>
      <c r="I2062">
        <v>18.62</v>
      </c>
      <c r="J2062">
        <v>20.71</v>
      </c>
      <c r="K2062">
        <v>9.3490000000000002</v>
      </c>
      <c r="L2062">
        <v>11.439</v>
      </c>
      <c r="M2062">
        <v>36848</v>
      </c>
      <c r="N2062" t="s">
        <v>167</v>
      </c>
      <c r="P2062">
        <v>2.2869999999999999</v>
      </c>
      <c r="V2062" t="s">
        <v>35</v>
      </c>
      <c r="W2062" s="1">
        <v>39689</v>
      </c>
      <c r="X2062">
        <v>20080829</v>
      </c>
      <c r="Y2062">
        <v>0.99327500000000002</v>
      </c>
      <c r="AB2062">
        <v>-0.55806244653550396</v>
      </c>
      <c r="AI2062" s="2">
        <f t="shared" si="128"/>
        <v>39689</v>
      </c>
      <c r="AJ2062">
        <f t="shared" si="129"/>
        <v>4.1356397500000099</v>
      </c>
      <c r="AK2062">
        <f t="shared" si="130"/>
        <v>4.1356397500000099</v>
      </c>
      <c r="AL2062" s="3">
        <f>Sheet2!$Q$35</f>
        <v>10.235623914817568</v>
      </c>
      <c r="AM2062" s="3">
        <f>Sheet2!$Q$37</f>
        <v>7.8277745832156471</v>
      </c>
      <c r="AN2062" s="3">
        <f>Sheet2!$Q$39</f>
        <v>3.8789864960000009</v>
      </c>
      <c r="AU2062">
        <f t="shared" si="131"/>
        <v>2.9441994728216181E-2</v>
      </c>
      <c r="AV2062">
        <f>VLOOKUP(AI2062,Sheet3!C2094:F5385,4,FALSE)</f>
        <v>73.75121969356222</v>
      </c>
    </row>
    <row r="2063" spans="1:48">
      <c r="A2063">
        <v>77755300</v>
      </c>
      <c r="B2063">
        <v>110</v>
      </c>
      <c r="C2063" t="s">
        <v>164</v>
      </c>
      <c r="D2063">
        <v>0</v>
      </c>
      <c r="E2063" t="s">
        <v>165</v>
      </c>
      <c r="F2063" t="s">
        <v>34</v>
      </c>
      <c r="G2063" t="s">
        <v>166</v>
      </c>
      <c r="H2063">
        <v>1</v>
      </c>
      <c r="I2063">
        <v>18.62</v>
      </c>
      <c r="J2063">
        <v>20.71</v>
      </c>
      <c r="K2063">
        <v>9.3490000000000002</v>
      </c>
      <c r="L2063">
        <v>11.439</v>
      </c>
      <c r="M2063">
        <v>36848</v>
      </c>
      <c r="N2063" t="s">
        <v>167</v>
      </c>
      <c r="P2063">
        <v>2.2869999999999999</v>
      </c>
      <c r="V2063" t="s">
        <v>35</v>
      </c>
      <c r="W2063" s="1">
        <v>39690</v>
      </c>
      <c r="X2063">
        <v>20080830</v>
      </c>
      <c r="Y2063">
        <v>0.99163800000000002</v>
      </c>
      <c r="AB2063">
        <v>-0.47054106073567498</v>
      </c>
      <c r="AI2063" s="2">
        <f t="shared" si="128"/>
        <v>39690</v>
      </c>
      <c r="AJ2063">
        <f t="shared" si="129"/>
        <v>4.2733278200000058</v>
      </c>
      <c r="AK2063">
        <f t="shared" si="130"/>
        <v>4.2733278200000058</v>
      </c>
      <c r="AL2063" s="3">
        <f>Sheet2!$Q$35</f>
        <v>10.235623914817568</v>
      </c>
      <c r="AM2063" s="3">
        <f>Sheet2!$Q$37</f>
        <v>7.8277745832156471</v>
      </c>
      <c r="AN2063" s="3">
        <f>Sheet2!$Q$39</f>
        <v>3.8789864960000009</v>
      </c>
      <c r="AU2063">
        <f t="shared" si="131"/>
        <v>3.0422208595025573E-2</v>
      </c>
      <c r="AV2063">
        <f>VLOOKUP(AI2063,Sheet3!C2095:F5386,4,FALSE)</f>
        <v>72.475982465431457</v>
      </c>
    </row>
    <row r="2064" spans="1:48">
      <c r="A2064">
        <v>77826979</v>
      </c>
      <c r="B2064">
        <v>110</v>
      </c>
      <c r="C2064" t="s">
        <v>164</v>
      </c>
      <c r="D2064">
        <v>0</v>
      </c>
      <c r="E2064" t="s">
        <v>165</v>
      </c>
      <c r="F2064" t="s">
        <v>34</v>
      </c>
      <c r="G2064" t="s">
        <v>166</v>
      </c>
      <c r="H2064">
        <v>1</v>
      </c>
      <c r="I2064">
        <v>18.62</v>
      </c>
      <c r="J2064">
        <v>20.71</v>
      </c>
      <c r="K2064">
        <v>9.3490000000000002</v>
      </c>
      <c r="L2064">
        <v>11.439</v>
      </c>
      <c r="M2064">
        <v>36848</v>
      </c>
      <c r="N2064" t="s">
        <v>167</v>
      </c>
      <c r="P2064">
        <v>2.2869999999999999</v>
      </c>
      <c r="V2064" t="s">
        <v>35</v>
      </c>
      <c r="W2064" s="1">
        <v>39691</v>
      </c>
      <c r="X2064">
        <v>20080831</v>
      </c>
      <c r="Y2064">
        <v>0.99162899999999998</v>
      </c>
      <c r="AB2064">
        <v>-0.470059880239522</v>
      </c>
      <c r="AI2064" s="2">
        <f t="shared" si="128"/>
        <v>39691</v>
      </c>
      <c r="AJ2064">
        <f t="shared" si="129"/>
        <v>4.2740848100000051</v>
      </c>
      <c r="AK2064">
        <f t="shared" si="130"/>
        <v>4.2740848100000051</v>
      </c>
      <c r="AL2064" s="3">
        <f>Sheet2!$Q$35</f>
        <v>10.235623914817568</v>
      </c>
      <c r="AM2064" s="3">
        <f>Sheet2!$Q$37</f>
        <v>7.8277745832156471</v>
      </c>
      <c r="AN2064" s="3">
        <f>Sheet2!$Q$39</f>
        <v>3.8789864960000009</v>
      </c>
      <c r="AU2064">
        <f t="shared" si="131"/>
        <v>3.042759767553949E-2</v>
      </c>
      <c r="AV2064">
        <f>VLOOKUP(AI2064,Sheet3!C2096:F5387,4,FALSE)</f>
        <v>71.200745237300694</v>
      </c>
    </row>
    <row r="2065" spans="1:48">
      <c r="A2065">
        <v>77898481</v>
      </c>
      <c r="B2065">
        <v>110</v>
      </c>
      <c r="C2065" t="s">
        <v>164</v>
      </c>
      <c r="D2065">
        <v>0</v>
      </c>
      <c r="E2065" t="s">
        <v>165</v>
      </c>
      <c r="F2065" t="s">
        <v>34</v>
      </c>
      <c r="G2065" t="s">
        <v>166</v>
      </c>
      <c r="H2065">
        <v>1</v>
      </c>
      <c r="I2065">
        <v>18.62</v>
      </c>
      <c r="J2065">
        <v>20.71</v>
      </c>
      <c r="K2065">
        <v>9.3490000000000002</v>
      </c>
      <c r="L2065">
        <v>11.439</v>
      </c>
      <c r="M2065">
        <v>36848</v>
      </c>
      <c r="N2065" t="s">
        <v>167</v>
      </c>
      <c r="P2065">
        <v>2.2869999999999999</v>
      </c>
      <c r="V2065" t="s">
        <v>35</v>
      </c>
      <c r="W2065" s="1">
        <v>39692</v>
      </c>
      <c r="X2065">
        <v>20080901</v>
      </c>
      <c r="Y2065">
        <v>0.99106099999999997</v>
      </c>
      <c r="AB2065">
        <v>-0.43969204448246402</v>
      </c>
      <c r="AI2065" s="2">
        <f t="shared" si="128"/>
        <v>39692</v>
      </c>
      <c r="AJ2065">
        <f t="shared" si="129"/>
        <v>4.3218592900000061</v>
      </c>
      <c r="AK2065">
        <f t="shared" si="130"/>
        <v>4.3218592900000061</v>
      </c>
      <c r="AL2065" s="3">
        <f>Sheet2!$Q$35</f>
        <v>10.235623914817568</v>
      </c>
      <c r="AM2065" s="3">
        <f>Sheet2!$Q$37</f>
        <v>7.8277745832156471</v>
      </c>
      <c r="AN2065" s="3">
        <f>Sheet2!$Q$39</f>
        <v>3.8789864960000009</v>
      </c>
      <c r="AU2065">
        <f t="shared" si="131"/>
        <v>3.0767708534640139E-2</v>
      </c>
      <c r="AV2065">
        <f>VLOOKUP(AI2065,Sheet3!C2097:F5388,4,FALSE)</f>
        <v>69.712968471148145</v>
      </c>
    </row>
    <row r="2066" spans="1:48">
      <c r="A2066">
        <v>77966368</v>
      </c>
      <c r="B2066">
        <v>110</v>
      </c>
      <c r="C2066" t="s">
        <v>164</v>
      </c>
      <c r="D2066">
        <v>0</v>
      </c>
      <c r="E2066" t="s">
        <v>165</v>
      </c>
      <c r="F2066" t="s">
        <v>34</v>
      </c>
      <c r="G2066" t="s">
        <v>166</v>
      </c>
      <c r="H2066">
        <v>1</v>
      </c>
      <c r="I2066">
        <v>18.62</v>
      </c>
      <c r="J2066">
        <v>20.71</v>
      </c>
      <c r="K2066">
        <v>9.3490000000000002</v>
      </c>
      <c r="L2066">
        <v>11.439</v>
      </c>
      <c r="M2066">
        <v>36848</v>
      </c>
      <c r="N2066" t="s">
        <v>167</v>
      </c>
      <c r="P2066">
        <v>2.2869999999999999</v>
      </c>
      <c r="V2066" t="s">
        <v>35</v>
      </c>
      <c r="W2066" s="1">
        <v>39693</v>
      </c>
      <c r="X2066">
        <v>20080902</v>
      </c>
      <c r="Y2066">
        <v>0.990564</v>
      </c>
      <c r="AB2066">
        <v>-0.41312018819504098</v>
      </c>
      <c r="AI2066" s="2">
        <f t="shared" si="128"/>
        <v>39693</v>
      </c>
      <c r="AJ2066">
        <f t="shared" si="129"/>
        <v>4.3636619600000017</v>
      </c>
      <c r="AK2066">
        <f t="shared" si="130"/>
        <v>4.3636619600000017</v>
      </c>
      <c r="AL2066" s="3">
        <f>Sheet2!$Q$35</f>
        <v>10.235623914817568</v>
      </c>
      <c r="AM2066" s="3">
        <f>Sheet2!$Q$37</f>
        <v>7.8277745832156471</v>
      </c>
      <c r="AN2066" s="3">
        <f>Sheet2!$Q$39</f>
        <v>3.8789864960000009</v>
      </c>
      <c r="AU2066">
        <f t="shared" si="131"/>
        <v>3.1065305536353168E-2</v>
      </c>
      <c r="AV2066">
        <f>VLOOKUP(AI2066,Sheet3!C2098:F5389,4,FALSE)</f>
        <v>67.37503355290842</v>
      </c>
    </row>
    <row r="2067" spans="1:48">
      <c r="A2067">
        <v>78031742</v>
      </c>
      <c r="B2067">
        <v>110</v>
      </c>
      <c r="C2067" t="s">
        <v>164</v>
      </c>
      <c r="D2067">
        <v>0</v>
      </c>
      <c r="E2067" t="s">
        <v>165</v>
      </c>
      <c r="F2067" t="s">
        <v>34</v>
      </c>
      <c r="G2067" t="s">
        <v>166</v>
      </c>
      <c r="H2067">
        <v>1</v>
      </c>
      <c r="I2067">
        <v>18.62</v>
      </c>
      <c r="J2067">
        <v>20.71</v>
      </c>
      <c r="K2067">
        <v>9.3490000000000002</v>
      </c>
      <c r="L2067">
        <v>11.439</v>
      </c>
      <c r="M2067">
        <v>36848</v>
      </c>
      <c r="N2067" t="s">
        <v>167</v>
      </c>
      <c r="P2067">
        <v>2.2869999999999999</v>
      </c>
      <c r="V2067" t="s">
        <v>35</v>
      </c>
      <c r="W2067" s="1">
        <v>39694</v>
      </c>
      <c r="X2067">
        <v>20080903</v>
      </c>
      <c r="Y2067">
        <v>0.99040300000000003</v>
      </c>
      <c r="AB2067">
        <v>-0.40451240376390502</v>
      </c>
      <c r="AI2067" s="2">
        <f t="shared" si="128"/>
        <v>39694</v>
      </c>
      <c r="AJ2067">
        <f t="shared" si="129"/>
        <v>4.3772036700000001</v>
      </c>
      <c r="AK2067">
        <f t="shared" si="130"/>
        <v>4.3772036700000001</v>
      </c>
      <c r="AL2067" s="3">
        <f>Sheet2!$Q$35</f>
        <v>10.235623914817568</v>
      </c>
      <c r="AM2067" s="3">
        <f>Sheet2!$Q$37</f>
        <v>7.8277745832156471</v>
      </c>
      <c r="AN2067" s="3">
        <f>Sheet2!$Q$39</f>
        <v>3.8789864960000009</v>
      </c>
      <c r="AU2067">
        <f t="shared" si="131"/>
        <v>3.1161710198879922E-2</v>
      </c>
      <c r="AV2067">
        <f>VLOOKUP(AI2067,Sheet3!C2099:F5390,4,FALSE)</f>
        <v>64.257786995255458</v>
      </c>
    </row>
    <row r="2068" spans="1:48">
      <c r="A2068">
        <v>78098129</v>
      </c>
      <c r="B2068">
        <v>110</v>
      </c>
      <c r="C2068" t="s">
        <v>164</v>
      </c>
      <c r="D2068">
        <v>0</v>
      </c>
      <c r="E2068" t="s">
        <v>165</v>
      </c>
      <c r="F2068" t="s">
        <v>34</v>
      </c>
      <c r="G2068" t="s">
        <v>166</v>
      </c>
      <c r="H2068">
        <v>1</v>
      </c>
      <c r="I2068">
        <v>18.62</v>
      </c>
      <c r="J2068">
        <v>20.71</v>
      </c>
      <c r="K2068">
        <v>9.3490000000000002</v>
      </c>
      <c r="L2068">
        <v>11.439</v>
      </c>
      <c r="M2068">
        <v>36848</v>
      </c>
      <c r="N2068" t="s">
        <v>167</v>
      </c>
      <c r="P2068">
        <v>2.2869999999999999</v>
      </c>
      <c r="V2068" t="s">
        <v>35</v>
      </c>
      <c r="W2068" s="1">
        <v>39695</v>
      </c>
      <c r="X2068">
        <v>20080904</v>
      </c>
      <c r="Y2068">
        <v>0.98894800000000005</v>
      </c>
      <c r="AB2068">
        <v>-0.326721556886232</v>
      </c>
      <c r="AI2068" s="2">
        <f t="shared" si="128"/>
        <v>39695</v>
      </c>
      <c r="AJ2068">
        <f t="shared" si="129"/>
        <v>4.499583720000004</v>
      </c>
      <c r="AK2068">
        <f t="shared" si="130"/>
        <v>4.499583720000004</v>
      </c>
      <c r="AL2068" s="3">
        <f>Sheet2!$Q$35</f>
        <v>10.235623914817568</v>
      </c>
      <c r="AM2068" s="3">
        <f>Sheet2!$Q$37</f>
        <v>7.8277745832156471</v>
      </c>
      <c r="AN2068" s="3">
        <f>Sheet2!$Q$39</f>
        <v>3.8789864960000009</v>
      </c>
      <c r="AU2068">
        <f t="shared" si="131"/>
        <v>3.2032944881963461E-2</v>
      </c>
      <c r="AV2068">
        <f>VLOOKUP(AI2068,Sheet3!C2100:F5391,4,FALSE)</f>
        <v>60.361228798189245</v>
      </c>
    </row>
    <row r="2069" spans="1:48">
      <c r="A2069">
        <v>78165577</v>
      </c>
      <c r="B2069">
        <v>110</v>
      </c>
      <c r="C2069" t="s">
        <v>164</v>
      </c>
      <c r="D2069">
        <v>0</v>
      </c>
      <c r="E2069" t="s">
        <v>165</v>
      </c>
      <c r="F2069" t="s">
        <v>34</v>
      </c>
      <c r="G2069" t="s">
        <v>166</v>
      </c>
      <c r="H2069">
        <v>1</v>
      </c>
      <c r="I2069">
        <v>18.62</v>
      </c>
      <c r="J2069">
        <v>20.71</v>
      </c>
      <c r="K2069">
        <v>9.3490000000000002</v>
      </c>
      <c r="L2069">
        <v>11.439</v>
      </c>
      <c r="M2069">
        <v>36848</v>
      </c>
      <c r="N2069" t="s">
        <v>167</v>
      </c>
      <c r="P2069">
        <v>2.2869999999999999</v>
      </c>
      <c r="V2069" t="s">
        <v>35</v>
      </c>
      <c r="W2069" s="1">
        <v>39696</v>
      </c>
      <c r="X2069">
        <v>20080905</v>
      </c>
      <c r="Y2069">
        <v>0.987873</v>
      </c>
      <c r="AB2069">
        <v>-0.26924721984602401</v>
      </c>
      <c r="AI2069" s="2">
        <f t="shared" si="128"/>
        <v>39696</v>
      </c>
      <c r="AJ2069">
        <f t="shared" si="129"/>
        <v>4.590001970000003</v>
      </c>
      <c r="AK2069">
        <f t="shared" si="130"/>
        <v>4.590001970000003</v>
      </c>
      <c r="AL2069" s="3">
        <f>Sheet2!$Q$35</f>
        <v>10.235623914817568</v>
      </c>
      <c r="AM2069" s="3">
        <f>Sheet2!$Q$37</f>
        <v>7.8277745832156471</v>
      </c>
      <c r="AN2069" s="3">
        <f>Sheet2!$Q$39</f>
        <v>3.8789864960000009</v>
      </c>
      <c r="AU2069">
        <f t="shared" si="131"/>
        <v>3.2676640610014851E-2</v>
      </c>
      <c r="AV2069">
        <f>VLOOKUP(AI2069,Sheet3!C2101:F5392,4,FALSE)</f>
        <v>56.677210139144833</v>
      </c>
    </row>
    <row r="2070" spans="1:48">
      <c r="A2070">
        <v>78232733</v>
      </c>
      <c r="B2070">
        <v>110</v>
      </c>
      <c r="C2070" t="s">
        <v>164</v>
      </c>
      <c r="D2070">
        <v>0</v>
      </c>
      <c r="E2070" t="s">
        <v>165</v>
      </c>
      <c r="F2070" t="s">
        <v>34</v>
      </c>
      <c r="G2070" t="s">
        <v>166</v>
      </c>
      <c r="H2070">
        <v>1</v>
      </c>
      <c r="I2070">
        <v>18.62</v>
      </c>
      <c r="J2070">
        <v>20.71</v>
      </c>
      <c r="K2070">
        <v>9.3490000000000002</v>
      </c>
      <c r="L2070">
        <v>11.439</v>
      </c>
      <c r="M2070">
        <v>36848</v>
      </c>
      <c r="N2070" t="s">
        <v>167</v>
      </c>
      <c r="P2070">
        <v>2.2869999999999999</v>
      </c>
      <c r="V2070" t="s">
        <v>35</v>
      </c>
      <c r="W2070" s="1">
        <v>39697</v>
      </c>
      <c r="X2070">
        <v>20080906</v>
      </c>
      <c r="Y2070">
        <v>0.98694700000000002</v>
      </c>
      <c r="AB2070">
        <v>-0.21973909324209001</v>
      </c>
      <c r="AI2070" s="2">
        <f t="shared" si="128"/>
        <v>39697</v>
      </c>
      <c r="AJ2070">
        <f t="shared" si="129"/>
        <v>4.6678878300000122</v>
      </c>
      <c r="AK2070">
        <f t="shared" si="130"/>
        <v>4.6678878300000122</v>
      </c>
      <c r="AL2070" s="3">
        <f>Sheet2!$Q$35</f>
        <v>10.235623914817568</v>
      </c>
      <c r="AM2070" s="3">
        <f>Sheet2!$Q$37</f>
        <v>7.8277745832156471</v>
      </c>
      <c r="AN2070" s="3">
        <f>Sheet2!$Q$39</f>
        <v>3.8789864960000009</v>
      </c>
      <c r="AU2070">
        <f t="shared" si="131"/>
        <v>3.3231117116224763E-2</v>
      </c>
      <c r="AV2070">
        <f>VLOOKUP(AI2070,Sheet3!C2102:F5393,4,FALSE)</f>
        <v>52.851498454752559</v>
      </c>
    </row>
    <row r="2071" spans="1:48">
      <c r="A2071">
        <v>78302081</v>
      </c>
      <c r="B2071">
        <v>110</v>
      </c>
      <c r="C2071" t="s">
        <v>164</v>
      </c>
      <c r="D2071">
        <v>0</v>
      </c>
      <c r="E2071" t="s">
        <v>165</v>
      </c>
      <c r="F2071" t="s">
        <v>34</v>
      </c>
      <c r="G2071" t="s">
        <v>166</v>
      </c>
      <c r="H2071">
        <v>1</v>
      </c>
      <c r="I2071">
        <v>18.62</v>
      </c>
      <c r="J2071">
        <v>20.71</v>
      </c>
      <c r="K2071">
        <v>9.3490000000000002</v>
      </c>
      <c r="L2071">
        <v>11.439</v>
      </c>
      <c r="M2071">
        <v>36848</v>
      </c>
      <c r="N2071" t="s">
        <v>167</v>
      </c>
      <c r="P2071">
        <v>2.2869999999999999</v>
      </c>
      <c r="V2071" t="s">
        <v>35</v>
      </c>
      <c r="W2071" s="1">
        <v>39698</v>
      </c>
      <c r="X2071">
        <v>20080907</v>
      </c>
      <c r="Y2071">
        <v>0.98697100000000004</v>
      </c>
      <c r="AB2071">
        <v>-0.22102224123182601</v>
      </c>
      <c r="AI2071" s="2">
        <f t="shared" si="128"/>
        <v>39698</v>
      </c>
      <c r="AJ2071">
        <f t="shared" si="129"/>
        <v>4.6658691900000093</v>
      </c>
      <c r="AK2071">
        <f t="shared" si="130"/>
        <v>4.6658691900000093</v>
      </c>
      <c r="AL2071" s="3">
        <f>Sheet2!$Q$35</f>
        <v>10.235623914817568</v>
      </c>
      <c r="AM2071" s="3">
        <f>Sheet2!$Q$37</f>
        <v>7.8277745832156471</v>
      </c>
      <c r="AN2071" s="3">
        <f>Sheet2!$Q$39</f>
        <v>3.8789864960000009</v>
      </c>
      <c r="AU2071">
        <f t="shared" si="131"/>
        <v>3.3216746234854294E-2</v>
      </c>
      <c r="AV2071">
        <f>VLOOKUP(AI2071,Sheet3!C2103:F5394,4,FALSE)</f>
        <v>49.309172821056002</v>
      </c>
    </row>
    <row r="2072" spans="1:48">
      <c r="A2072">
        <v>78368562</v>
      </c>
      <c r="B2072">
        <v>110</v>
      </c>
      <c r="C2072" t="s">
        <v>164</v>
      </c>
      <c r="D2072">
        <v>0</v>
      </c>
      <c r="E2072" t="s">
        <v>165</v>
      </c>
      <c r="F2072" t="s">
        <v>34</v>
      </c>
      <c r="G2072" t="s">
        <v>166</v>
      </c>
      <c r="H2072">
        <v>1</v>
      </c>
      <c r="I2072">
        <v>18.62</v>
      </c>
      <c r="J2072">
        <v>20.71</v>
      </c>
      <c r="K2072">
        <v>9.3490000000000002</v>
      </c>
      <c r="L2072">
        <v>11.439</v>
      </c>
      <c r="M2072">
        <v>36848</v>
      </c>
      <c r="N2072" t="s">
        <v>167</v>
      </c>
      <c r="P2072">
        <v>2.2869999999999999</v>
      </c>
      <c r="V2072" t="s">
        <v>35</v>
      </c>
      <c r="W2072" s="1">
        <v>39699</v>
      </c>
      <c r="X2072">
        <v>20080908</v>
      </c>
      <c r="Y2072">
        <v>0.98223899999999997</v>
      </c>
      <c r="AB2072">
        <v>3.1971770744225199E-2</v>
      </c>
      <c r="AI2072" s="2">
        <f t="shared" si="128"/>
        <v>39699</v>
      </c>
      <c r="AJ2072">
        <f t="shared" si="129"/>
        <v>5.0638777100000141</v>
      </c>
      <c r="AK2072">
        <f t="shared" si="130"/>
        <v>5.0638777100000141</v>
      </c>
      <c r="AL2072" s="3">
        <f>Sheet2!$Q$35</f>
        <v>10.235623914817568</v>
      </c>
      <c r="AM2072" s="3">
        <f>Sheet2!$Q$37</f>
        <v>7.8277745832156471</v>
      </c>
      <c r="AN2072" s="3">
        <f>Sheet2!$Q$39</f>
        <v>3.8789864960000009</v>
      </c>
      <c r="AU2072">
        <f t="shared" si="131"/>
        <v>3.6050205011727988E-2</v>
      </c>
      <c r="AV2072">
        <f>VLOOKUP(AI2072,Sheet3!C2104:F5395,4,FALSE)</f>
        <v>46.333619288750903</v>
      </c>
    </row>
    <row r="2073" spans="1:48">
      <c r="A2073">
        <v>78433534</v>
      </c>
      <c r="B2073">
        <v>110</v>
      </c>
      <c r="C2073" t="s">
        <v>164</v>
      </c>
      <c r="D2073">
        <v>0</v>
      </c>
      <c r="E2073" t="s">
        <v>165</v>
      </c>
      <c r="F2073" t="s">
        <v>34</v>
      </c>
      <c r="G2073" t="s">
        <v>166</v>
      </c>
      <c r="H2073">
        <v>1</v>
      </c>
      <c r="I2073">
        <v>18.62</v>
      </c>
      <c r="J2073">
        <v>20.71</v>
      </c>
      <c r="K2073">
        <v>9.3490000000000002</v>
      </c>
      <c r="L2073">
        <v>11.439</v>
      </c>
      <c r="M2073">
        <v>36848</v>
      </c>
      <c r="N2073" t="s">
        <v>167</v>
      </c>
      <c r="P2073">
        <v>2.2869999999999999</v>
      </c>
      <c r="V2073" t="s">
        <v>35</v>
      </c>
      <c r="W2073" s="1">
        <v>39700</v>
      </c>
      <c r="X2073">
        <v>20080909</v>
      </c>
      <c r="Y2073">
        <v>0.98265199999999997</v>
      </c>
      <c r="AB2073">
        <v>9.8909324208720506E-3</v>
      </c>
      <c r="AI2073" s="2">
        <f t="shared" si="128"/>
        <v>39700</v>
      </c>
      <c r="AJ2073">
        <f t="shared" si="129"/>
        <v>5.0291402800000071</v>
      </c>
      <c r="AK2073">
        <f t="shared" si="130"/>
        <v>5.0291402800000071</v>
      </c>
      <c r="AL2073" s="3">
        <f>Sheet2!$Q$35</f>
        <v>10.235623914817568</v>
      </c>
      <c r="AM2073" s="3">
        <f>Sheet2!$Q$37</f>
        <v>7.8277745832156471</v>
      </c>
      <c r="AN2073" s="3">
        <f>Sheet2!$Q$39</f>
        <v>3.8789864960000009</v>
      </c>
      <c r="AU2073">
        <f t="shared" si="131"/>
        <v>3.5802906094811446E-2</v>
      </c>
      <c r="AV2073">
        <f>VLOOKUP(AI2073,Sheet3!C2105:F5396,4,FALSE)</f>
        <v>43.00383319307614</v>
      </c>
    </row>
    <row r="2074" spans="1:48">
      <c r="A2074">
        <v>78492403</v>
      </c>
      <c r="B2074">
        <v>110</v>
      </c>
      <c r="C2074" t="s">
        <v>164</v>
      </c>
      <c r="D2074">
        <v>0</v>
      </c>
      <c r="E2074" t="s">
        <v>165</v>
      </c>
      <c r="F2074" t="s">
        <v>34</v>
      </c>
      <c r="G2074" t="s">
        <v>166</v>
      </c>
      <c r="H2074">
        <v>1</v>
      </c>
      <c r="I2074">
        <v>18.62</v>
      </c>
      <c r="J2074">
        <v>20.71</v>
      </c>
      <c r="K2074">
        <v>9.3490000000000002</v>
      </c>
      <c r="L2074">
        <v>11.439</v>
      </c>
      <c r="M2074">
        <v>36848</v>
      </c>
      <c r="N2074" t="s">
        <v>167</v>
      </c>
      <c r="P2074">
        <v>2.2869999999999999</v>
      </c>
      <c r="V2074" t="s">
        <v>35</v>
      </c>
      <c r="W2074" s="1">
        <v>39701</v>
      </c>
      <c r="X2074">
        <v>20080910</v>
      </c>
      <c r="Y2074">
        <v>0.98265199999999997</v>
      </c>
      <c r="AB2074">
        <v>9.8909324208720506E-3</v>
      </c>
      <c r="AI2074" s="2">
        <f t="shared" si="128"/>
        <v>39701</v>
      </c>
      <c r="AJ2074">
        <f t="shared" si="129"/>
        <v>5.0291402800000071</v>
      </c>
      <c r="AK2074">
        <f t="shared" si="130"/>
        <v>5.0291402800000071</v>
      </c>
      <c r="AL2074" s="3">
        <f>Sheet2!$Q$35</f>
        <v>10.235623914817568</v>
      </c>
      <c r="AM2074" s="3">
        <f>Sheet2!$Q$37</f>
        <v>7.8277745832156471</v>
      </c>
      <c r="AN2074" s="3">
        <f>Sheet2!$Q$39</f>
        <v>3.8789864960000009</v>
      </c>
      <c r="AU2074">
        <f t="shared" si="131"/>
        <v>3.5802906094811446E-2</v>
      </c>
      <c r="AV2074">
        <f>VLOOKUP(AI2074,Sheet3!C2106:F5397,4,FALSE)</f>
        <v>40.524205249488553</v>
      </c>
    </row>
    <row r="2075" spans="1:48">
      <c r="A2075">
        <v>78568322</v>
      </c>
      <c r="B2075">
        <v>110</v>
      </c>
      <c r="C2075" t="s">
        <v>164</v>
      </c>
      <c r="D2075">
        <v>0</v>
      </c>
      <c r="E2075" t="s">
        <v>165</v>
      </c>
      <c r="F2075" t="s">
        <v>34</v>
      </c>
      <c r="G2075" t="s">
        <v>166</v>
      </c>
      <c r="H2075">
        <v>1</v>
      </c>
      <c r="I2075">
        <v>18.62</v>
      </c>
      <c r="J2075">
        <v>20.71</v>
      </c>
      <c r="K2075">
        <v>9.3490000000000002</v>
      </c>
      <c r="L2075">
        <v>11.439</v>
      </c>
      <c r="M2075">
        <v>36848</v>
      </c>
      <c r="N2075" t="s">
        <v>167</v>
      </c>
      <c r="P2075">
        <v>2.2869999999999999</v>
      </c>
      <c r="V2075" t="s">
        <v>35</v>
      </c>
      <c r="W2075" s="1">
        <v>39702</v>
      </c>
      <c r="X2075">
        <v>20080911</v>
      </c>
      <c r="Y2075">
        <v>0.982877</v>
      </c>
      <c r="AB2075">
        <v>-2.1385799828934999E-3</v>
      </c>
      <c r="AI2075" s="2">
        <f t="shared" si="128"/>
        <v>39702</v>
      </c>
      <c r="AJ2075">
        <f t="shared" si="129"/>
        <v>5.0102155300000106</v>
      </c>
      <c r="AK2075">
        <f t="shared" si="130"/>
        <v>5.0102155300000106</v>
      </c>
      <c r="AL2075" s="3">
        <f>Sheet2!$Q$35</f>
        <v>10.235623914817568</v>
      </c>
      <c r="AM2075" s="3">
        <f>Sheet2!$Q$37</f>
        <v>7.8277745832156471</v>
      </c>
      <c r="AN2075" s="3">
        <f>Sheet2!$Q$39</f>
        <v>3.8789864960000009</v>
      </c>
      <c r="AU2075">
        <f t="shared" si="131"/>
        <v>3.5668179081963507E-2</v>
      </c>
      <c r="AV2075">
        <f>VLOOKUP(AI2075,Sheet3!C2107:F5398,4,FALSE)</f>
        <v>39.248968021357797</v>
      </c>
    </row>
    <row r="2076" spans="1:48">
      <c r="A2076">
        <v>78634190</v>
      </c>
      <c r="B2076">
        <v>110</v>
      </c>
      <c r="C2076" t="s">
        <v>164</v>
      </c>
      <c r="D2076">
        <v>0</v>
      </c>
      <c r="E2076" t="s">
        <v>165</v>
      </c>
      <c r="F2076" t="s">
        <v>34</v>
      </c>
      <c r="G2076" t="s">
        <v>166</v>
      </c>
      <c r="H2076">
        <v>1</v>
      </c>
      <c r="I2076">
        <v>18.62</v>
      </c>
      <c r="J2076">
        <v>20.71</v>
      </c>
      <c r="K2076">
        <v>9.3490000000000002</v>
      </c>
      <c r="L2076">
        <v>11.439</v>
      </c>
      <c r="M2076">
        <v>36848</v>
      </c>
      <c r="N2076" t="s">
        <v>167</v>
      </c>
      <c r="P2076">
        <v>2.2869999999999999</v>
      </c>
      <c r="V2076" t="s">
        <v>35</v>
      </c>
      <c r="W2076" s="1">
        <v>39703</v>
      </c>
      <c r="X2076">
        <v>20080912</v>
      </c>
      <c r="Y2076">
        <v>0.98906099999999997</v>
      </c>
      <c r="AB2076">
        <v>-0.33276304533789602</v>
      </c>
      <c r="AI2076" s="2">
        <f t="shared" si="128"/>
        <v>39703</v>
      </c>
      <c r="AJ2076">
        <f t="shared" si="129"/>
        <v>4.4900792900000113</v>
      </c>
      <c r="AK2076">
        <f t="shared" si="130"/>
        <v>4.4900792900000113</v>
      </c>
      <c r="AL2076" s="3">
        <f>Sheet2!$Q$35</f>
        <v>10.235623914817568</v>
      </c>
      <c r="AM2076" s="3">
        <f>Sheet2!$Q$37</f>
        <v>7.8277745832156471</v>
      </c>
      <c r="AN2076" s="3">
        <f>Sheet2!$Q$39</f>
        <v>3.8789864960000009</v>
      </c>
      <c r="AU2076">
        <f t="shared" si="131"/>
        <v>3.196528198217765E-2</v>
      </c>
      <c r="AV2076">
        <f>VLOOKUP(AI2076,Sheet3!C2108:F5399,4,FALSE)</f>
        <v>39.248968021357797</v>
      </c>
    </row>
    <row r="2077" spans="1:48">
      <c r="A2077">
        <v>78696924</v>
      </c>
      <c r="B2077">
        <v>110</v>
      </c>
      <c r="C2077" t="s">
        <v>164</v>
      </c>
      <c r="D2077">
        <v>0</v>
      </c>
      <c r="E2077" t="s">
        <v>165</v>
      </c>
      <c r="F2077" t="s">
        <v>34</v>
      </c>
      <c r="G2077" t="s">
        <v>166</v>
      </c>
      <c r="H2077">
        <v>1</v>
      </c>
      <c r="I2077">
        <v>18.62</v>
      </c>
      <c r="J2077">
        <v>20.71</v>
      </c>
      <c r="K2077">
        <v>9.3490000000000002</v>
      </c>
      <c r="L2077">
        <v>11.439</v>
      </c>
      <c r="M2077">
        <v>36848</v>
      </c>
      <c r="N2077" t="s">
        <v>167</v>
      </c>
      <c r="P2077">
        <v>2.2869999999999999</v>
      </c>
      <c r="V2077" t="s">
        <v>35</v>
      </c>
      <c r="W2077" s="1">
        <v>39704</v>
      </c>
      <c r="X2077">
        <v>20080913</v>
      </c>
      <c r="Y2077">
        <v>0.98892599999999997</v>
      </c>
      <c r="AB2077">
        <v>-0.325545337895638</v>
      </c>
      <c r="AI2077" s="2">
        <f t="shared" si="128"/>
        <v>39704</v>
      </c>
      <c r="AJ2077">
        <f t="shared" si="129"/>
        <v>4.5014341400000148</v>
      </c>
      <c r="AK2077">
        <f t="shared" si="130"/>
        <v>4.5014341400000148</v>
      </c>
      <c r="AL2077" s="3">
        <f>Sheet2!$Q$35</f>
        <v>10.235623914817568</v>
      </c>
      <c r="AM2077" s="3">
        <f>Sheet2!$Q$37</f>
        <v>7.8277745832156471</v>
      </c>
      <c r="AN2077" s="3">
        <f>Sheet2!$Q$39</f>
        <v>3.8789864960000009</v>
      </c>
      <c r="AU2077">
        <f t="shared" si="131"/>
        <v>3.2046118189886452E-2</v>
      </c>
      <c r="AV2077">
        <f>VLOOKUP(AI2077,Sheet3!C2109:F5400,4,FALSE)</f>
        <v>40.94928432553214</v>
      </c>
    </row>
    <row r="2078" spans="1:48">
      <c r="A2078">
        <v>78783385</v>
      </c>
      <c r="B2078">
        <v>110</v>
      </c>
      <c r="C2078" t="s">
        <v>164</v>
      </c>
      <c r="D2078">
        <v>0</v>
      </c>
      <c r="E2078" t="s">
        <v>165</v>
      </c>
      <c r="F2078" t="s">
        <v>34</v>
      </c>
      <c r="G2078" t="s">
        <v>166</v>
      </c>
      <c r="H2078">
        <v>1</v>
      </c>
      <c r="I2078">
        <v>18.62</v>
      </c>
      <c r="J2078">
        <v>20.71</v>
      </c>
      <c r="K2078">
        <v>9.3490000000000002</v>
      </c>
      <c r="L2078">
        <v>11.439</v>
      </c>
      <c r="M2078">
        <v>36848</v>
      </c>
      <c r="N2078" t="s">
        <v>167</v>
      </c>
      <c r="P2078">
        <v>2.2869999999999999</v>
      </c>
      <c r="V2078" t="s">
        <v>35</v>
      </c>
      <c r="W2078" s="1">
        <v>39705</v>
      </c>
      <c r="X2078">
        <v>20080914</v>
      </c>
      <c r="Y2078">
        <v>0.98958900000000005</v>
      </c>
      <c r="AB2078">
        <v>-0.36099230111206598</v>
      </c>
      <c r="AI2078" s="2">
        <f t="shared" si="128"/>
        <v>39705</v>
      </c>
      <c r="AJ2078">
        <f t="shared" si="129"/>
        <v>4.4456692100000055</v>
      </c>
      <c r="AK2078">
        <f t="shared" si="130"/>
        <v>4.4456692100000055</v>
      </c>
      <c r="AL2078" s="3">
        <f>Sheet2!$Q$35</f>
        <v>10.235623914817568</v>
      </c>
      <c r="AM2078" s="3">
        <f>Sheet2!$Q$37</f>
        <v>7.8277745832156471</v>
      </c>
      <c r="AN2078" s="3">
        <f>Sheet2!$Q$39</f>
        <v>3.8789864960000009</v>
      </c>
      <c r="AU2078">
        <f t="shared" si="131"/>
        <v>3.1649122592027713E-2</v>
      </c>
      <c r="AV2078">
        <f>VLOOKUP(AI2078,Sheet3!C2110:F5401,4,FALSE)</f>
        <v>42.791293655054346</v>
      </c>
    </row>
    <row r="2079" spans="1:48">
      <c r="A2079">
        <v>78854477</v>
      </c>
      <c r="B2079">
        <v>110</v>
      </c>
      <c r="C2079" t="s">
        <v>164</v>
      </c>
      <c r="D2079">
        <v>0</v>
      </c>
      <c r="E2079" t="s">
        <v>165</v>
      </c>
      <c r="F2079" t="s">
        <v>34</v>
      </c>
      <c r="G2079" t="s">
        <v>166</v>
      </c>
      <c r="H2079">
        <v>1</v>
      </c>
      <c r="I2079">
        <v>18.62</v>
      </c>
      <c r="J2079">
        <v>20.71</v>
      </c>
      <c r="K2079">
        <v>9.3490000000000002</v>
      </c>
      <c r="L2079">
        <v>11.439</v>
      </c>
      <c r="M2079">
        <v>36848</v>
      </c>
      <c r="N2079" t="s">
        <v>167</v>
      </c>
      <c r="P2079">
        <v>2.2869999999999999</v>
      </c>
      <c r="V2079" t="s">
        <v>35</v>
      </c>
      <c r="W2079" s="1">
        <v>39706</v>
      </c>
      <c r="X2079">
        <v>20080915</v>
      </c>
      <c r="Y2079">
        <v>0.98828400000000005</v>
      </c>
      <c r="AB2079">
        <v>-0.29122112917023601</v>
      </c>
      <c r="AI2079" s="2">
        <f t="shared" si="128"/>
        <v>39706</v>
      </c>
      <c r="AJ2079">
        <f t="shared" si="129"/>
        <v>4.5554327600000022</v>
      </c>
      <c r="AK2079">
        <f t="shared" si="130"/>
        <v>4.5554327600000022</v>
      </c>
      <c r="AL2079" s="3">
        <f>Sheet2!$Q$35</f>
        <v>10.235623914817568</v>
      </c>
      <c r="AM2079" s="3">
        <f>Sheet2!$Q$37</f>
        <v>7.8277745832156471</v>
      </c>
      <c r="AN2079" s="3">
        <f>Sheet2!$Q$39</f>
        <v>3.8789864960000009</v>
      </c>
      <c r="AU2079">
        <f t="shared" si="131"/>
        <v>3.2430539266545891E-2</v>
      </c>
      <c r="AV2079">
        <f>VLOOKUP(AI2079,Sheet3!C2111:F5402,4,FALSE)</f>
        <v>45.483461136663728</v>
      </c>
    </row>
    <row r="2080" spans="1:48">
      <c r="A2080">
        <v>78924828</v>
      </c>
      <c r="B2080">
        <v>110</v>
      </c>
      <c r="C2080" t="s">
        <v>164</v>
      </c>
      <c r="D2080">
        <v>0</v>
      </c>
      <c r="E2080" t="s">
        <v>165</v>
      </c>
      <c r="F2080" t="s">
        <v>34</v>
      </c>
      <c r="G2080" t="s">
        <v>166</v>
      </c>
      <c r="H2080">
        <v>1</v>
      </c>
      <c r="I2080">
        <v>18.62</v>
      </c>
      <c r="J2080">
        <v>20.71</v>
      </c>
      <c r="K2080">
        <v>9.3490000000000002</v>
      </c>
      <c r="L2080">
        <v>11.439</v>
      </c>
      <c r="M2080">
        <v>36848</v>
      </c>
      <c r="N2080" t="s">
        <v>167</v>
      </c>
      <c r="P2080">
        <v>2.2869999999999999</v>
      </c>
      <c r="V2080" t="s">
        <v>35</v>
      </c>
      <c r="W2080" s="1">
        <v>39707</v>
      </c>
      <c r="X2080">
        <v>20080916</v>
      </c>
      <c r="Y2080">
        <v>0.98850800000000005</v>
      </c>
      <c r="AB2080">
        <v>-0.303197177074428</v>
      </c>
      <c r="AI2080" s="2">
        <f t="shared" si="128"/>
        <v>39707</v>
      </c>
      <c r="AJ2080">
        <f t="shared" si="129"/>
        <v>4.5365921200000088</v>
      </c>
      <c r="AK2080">
        <f t="shared" si="130"/>
        <v>4.5365921200000088</v>
      </c>
      <c r="AL2080" s="3">
        <f>Sheet2!$Q$35</f>
        <v>10.235623914817568</v>
      </c>
      <c r="AM2080" s="3">
        <f>Sheet2!$Q$37</f>
        <v>7.8277745832156471</v>
      </c>
      <c r="AN2080" s="3">
        <f>Sheet2!$Q$39</f>
        <v>3.8789864960000009</v>
      </c>
      <c r="AU2080">
        <f t="shared" si="131"/>
        <v>3.2296411040421746E-2</v>
      </c>
      <c r="AV2080">
        <f>VLOOKUP(AI2080,Sheet3!C2112:F5403,4,FALSE)</f>
        <v>46.546158826772697</v>
      </c>
    </row>
    <row r="2081" spans="1:48">
      <c r="A2081">
        <v>78989682</v>
      </c>
      <c r="B2081">
        <v>110</v>
      </c>
      <c r="C2081" t="s">
        <v>164</v>
      </c>
      <c r="D2081">
        <v>0</v>
      </c>
      <c r="E2081" t="s">
        <v>165</v>
      </c>
      <c r="F2081" t="s">
        <v>34</v>
      </c>
      <c r="G2081" t="s">
        <v>166</v>
      </c>
      <c r="H2081">
        <v>1</v>
      </c>
      <c r="I2081">
        <v>18.62</v>
      </c>
      <c r="J2081">
        <v>20.71</v>
      </c>
      <c r="K2081">
        <v>9.3490000000000002</v>
      </c>
      <c r="L2081">
        <v>11.439</v>
      </c>
      <c r="M2081">
        <v>36848</v>
      </c>
      <c r="N2081" t="s">
        <v>167</v>
      </c>
      <c r="P2081">
        <v>2.2869999999999999</v>
      </c>
      <c r="V2081" t="s">
        <v>35</v>
      </c>
      <c r="W2081" s="1">
        <v>39708</v>
      </c>
      <c r="X2081">
        <v>20080917</v>
      </c>
      <c r="Y2081">
        <v>0.98792199999999997</v>
      </c>
      <c r="AB2081">
        <v>-0.27186698032506501</v>
      </c>
      <c r="AI2081" s="2">
        <f t="shared" si="128"/>
        <v>39708</v>
      </c>
      <c r="AJ2081">
        <f t="shared" si="129"/>
        <v>4.5858805800000084</v>
      </c>
      <c r="AK2081">
        <f t="shared" si="130"/>
        <v>4.5858805800000084</v>
      </c>
      <c r="AL2081" s="3">
        <f>Sheet2!$Q$35</f>
        <v>10.235623914817568</v>
      </c>
      <c r="AM2081" s="3">
        <f>Sheet2!$Q$37</f>
        <v>7.8277745832156471</v>
      </c>
      <c r="AN2081" s="3">
        <f>Sheet2!$Q$39</f>
        <v>3.8789864960000009</v>
      </c>
      <c r="AU2081">
        <f t="shared" si="131"/>
        <v>3.2647300060550222E-2</v>
      </c>
      <c r="AV2081">
        <f>VLOOKUP(AI2081,Sheet3!C2113:F5404,4,FALSE)</f>
        <v>45.908540212707315</v>
      </c>
    </row>
    <row r="2082" spans="1:48">
      <c r="A2082">
        <v>79054862</v>
      </c>
      <c r="B2082">
        <v>110</v>
      </c>
      <c r="C2082" t="s">
        <v>164</v>
      </c>
      <c r="D2082">
        <v>0</v>
      </c>
      <c r="E2082" t="s">
        <v>165</v>
      </c>
      <c r="F2082" t="s">
        <v>34</v>
      </c>
      <c r="G2082" t="s">
        <v>166</v>
      </c>
      <c r="H2082">
        <v>1</v>
      </c>
      <c r="I2082">
        <v>18.62</v>
      </c>
      <c r="J2082">
        <v>20.71</v>
      </c>
      <c r="K2082">
        <v>9.3490000000000002</v>
      </c>
      <c r="L2082">
        <v>11.439</v>
      </c>
      <c r="M2082">
        <v>36848</v>
      </c>
      <c r="N2082" t="s">
        <v>167</v>
      </c>
      <c r="P2082">
        <v>2.2869999999999999</v>
      </c>
      <c r="V2082" t="s">
        <v>35</v>
      </c>
      <c r="W2082" s="1">
        <v>39709</v>
      </c>
      <c r="X2082">
        <v>20080918</v>
      </c>
      <c r="Y2082">
        <v>0.987456</v>
      </c>
      <c r="AB2082">
        <v>-0.24695252352438199</v>
      </c>
      <c r="AI2082" s="2">
        <f t="shared" si="128"/>
        <v>39709</v>
      </c>
      <c r="AJ2082">
        <f t="shared" si="129"/>
        <v>4.625075840000008</v>
      </c>
      <c r="AK2082">
        <f t="shared" si="130"/>
        <v>4.625075840000008</v>
      </c>
      <c r="AL2082" s="3">
        <f>Sheet2!$Q$35</f>
        <v>10.235623914817568</v>
      </c>
      <c r="AM2082" s="3">
        <f>Sheet2!$Q$37</f>
        <v>7.8277745832156471</v>
      </c>
      <c r="AN2082" s="3">
        <f>Sheet2!$Q$39</f>
        <v>3.8789864960000009</v>
      </c>
      <c r="AU2082">
        <f t="shared" si="131"/>
        <v>3.2926334673826441E-2</v>
      </c>
      <c r="AV2082">
        <f>VLOOKUP(AI2082,Sheet3!C2114:F5405,4,FALSE)</f>
        <v>44.491609959228697</v>
      </c>
    </row>
    <row r="2083" spans="1:48">
      <c r="A2083">
        <v>79122002</v>
      </c>
      <c r="B2083">
        <v>110</v>
      </c>
      <c r="C2083" t="s">
        <v>164</v>
      </c>
      <c r="D2083">
        <v>0</v>
      </c>
      <c r="E2083" t="s">
        <v>165</v>
      </c>
      <c r="F2083" t="s">
        <v>34</v>
      </c>
      <c r="G2083" t="s">
        <v>166</v>
      </c>
      <c r="H2083">
        <v>1</v>
      </c>
      <c r="I2083">
        <v>18.62</v>
      </c>
      <c r="J2083">
        <v>20.71</v>
      </c>
      <c r="K2083">
        <v>9.3490000000000002</v>
      </c>
      <c r="L2083">
        <v>11.439</v>
      </c>
      <c r="M2083">
        <v>36848</v>
      </c>
      <c r="N2083" t="s">
        <v>167</v>
      </c>
      <c r="P2083">
        <v>2.2869999999999999</v>
      </c>
      <c r="V2083" t="s">
        <v>35</v>
      </c>
      <c r="W2083" s="1">
        <v>39710</v>
      </c>
      <c r="X2083">
        <v>20080919</v>
      </c>
      <c r="Y2083">
        <v>0.98669700000000005</v>
      </c>
      <c r="AB2083">
        <v>-0.206372968349021</v>
      </c>
      <c r="AI2083" s="2">
        <f t="shared" si="128"/>
        <v>39710</v>
      </c>
      <c r="AJ2083">
        <f t="shared" si="129"/>
        <v>4.6889153300000004</v>
      </c>
      <c r="AK2083">
        <f t="shared" si="130"/>
        <v>4.6889153300000004</v>
      </c>
      <c r="AL2083" s="3">
        <f>Sheet2!$Q$35</f>
        <v>10.235623914817568</v>
      </c>
      <c r="AM2083" s="3">
        <f>Sheet2!$Q$37</f>
        <v>7.8277745832156471</v>
      </c>
      <c r="AN2083" s="3">
        <f>Sheet2!$Q$39</f>
        <v>3.8789864960000009</v>
      </c>
      <c r="AU2083">
        <f t="shared" si="131"/>
        <v>3.3380813797166863E-2</v>
      </c>
      <c r="AV2083">
        <f>VLOOKUP(AI2083,Sheet3!C2115:F5406,4,FALSE)</f>
        <v>41.090977350880003</v>
      </c>
    </row>
    <row r="2084" spans="1:48">
      <c r="A2084">
        <v>79190440</v>
      </c>
      <c r="B2084">
        <v>110</v>
      </c>
      <c r="C2084" t="s">
        <v>164</v>
      </c>
      <c r="D2084">
        <v>0</v>
      </c>
      <c r="E2084" t="s">
        <v>165</v>
      </c>
      <c r="F2084" t="s">
        <v>34</v>
      </c>
      <c r="G2084" t="s">
        <v>166</v>
      </c>
      <c r="H2084">
        <v>1</v>
      </c>
      <c r="I2084">
        <v>18.62</v>
      </c>
      <c r="J2084">
        <v>20.71</v>
      </c>
      <c r="K2084">
        <v>9.3490000000000002</v>
      </c>
      <c r="L2084">
        <v>11.439</v>
      </c>
      <c r="M2084">
        <v>36848</v>
      </c>
      <c r="N2084" t="s">
        <v>167</v>
      </c>
      <c r="P2084">
        <v>2.2869999999999999</v>
      </c>
      <c r="V2084" t="s">
        <v>35</v>
      </c>
      <c r="W2084" s="1">
        <v>39711</v>
      </c>
      <c r="X2084">
        <v>20080920</v>
      </c>
      <c r="Y2084">
        <v>0.98604999999999998</v>
      </c>
      <c r="AB2084">
        <v>-0.17178143712575</v>
      </c>
      <c r="AI2084" s="2">
        <f t="shared" si="128"/>
        <v>39711</v>
      </c>
      <c r="AJ2084">
        <f t="shared" si="129"/>
        <v>4.7433345000000031</v>
      </c>
      <c r="AK2084">
        <f t="shared" si="130"/>
        <v>4.7433345000000031</v>
      </c>
      <c r="AL2084" s="3">
        <f>Sheet2!$Q$35</f>
        <v>10.235623914817568</v>
      </c>
      <c r="AM2084" s="3">
        <f>Sheet2!$Q$37</f>
        <v>7.8277745832156471</v>
      </c>
      <c r="AN2084" s="3">
        <f>Sheet2!$Q$39</f>
        <v>3.8789864960000009</v>
      </c>
      <c r="AU2084">
        <f t="shared" si="131"/>
        <v>3.3768228807445254E-2</v>
      </c>
      <c r="AV2084">
        <f>VLOOKUP(AI2084,Sheet3!C2116:F5407,4,FALSE)</f>
        <v>38.044577305900965</v>
      </c>
    </row>
    <row r="2085" spans="1:48">
      <c r="A2085">
        <v>79257604</v>
      </c>
      <c r="B2085">
        <v>110</v>
      </c>
      <c r="C2085" t="s">
        <v>164</v>
      </c>
      <c r="D2085">
        <v>0</v>
      </c>
      <c r="E2085" t="s">
        <v>165</v>
      </c>
      <c r="F2085" t="s">
        <v>34</v>
      </c>
      <c r="G2085" t="s">
        <v>166</v>
      </c>
      <c r="H2085">
        <v>1</v>
      </c>
      <c r="I2085">
        <v>18.62</v>
      </c>
      <c r="J2085">
        <v>20.71</v>
      </c>
      <c r="K2085">
        <v>9.3490000000000002</v>
      </c>
      <c r="L2085">
        <v>11.439</v>
      </c>
      <c r="M2085">
        <v>36848</v>
      </c>
      <c r="N2085" t="s">
        <v>167</v>
      </c>
      <c r="P2085">
        <v>2.2869999999999999</v>
      </c>
      <c r="V2085" t="s">
        <v>35</v>
      </c>
      <c r="W2085" s="1">
        <v>39712</v>
      </c>
      <c r="X2085">
        <v>20080921</v>
      </c>
      <c r="Y2085">
        <v>0.98447700000000005</v>
      </c>
      <c r="AB2085">
        <v>-8.7681779298550394E-2</v>
      </c>
      <c r="AI2085" s="2">
        <f t="shared" si="128"/>
        <v>39712</v>
      </c>
      <c r="AJ2085">
        <f t="shared" si="129"/>
        <v>4.8756395300000008</v>
      </c>
      <c r="AK2085">
        <f t="shared" si="130"/>
        <v>4.8756395300000008</v>
      </c>
      <c r="AL2085" s="3">
        <f>Sheet2!$Q$35</f>
        <v>10.235623914817568</v>
      </c>
      <c r="AM2085" s="3">
        <f>Sheet2!$Q$37</f>
        <v>7.8277745832156471</v>
      </c>
      <c r="AN2085" s="3">
        <f>Sheet2!$Q$39</f>
        <v>3.8789864960000009</v>
      </c>
      <c r="AU2085">
        <f t="shared" si="131"/>
        <v>3.471012032393346E-2</v>
      </c>
      <c r="AV2085">
        <f>VLOOKUP(AI2085,Sheet3!C2117:F5408,4,FALSE)</f>
        <v>35.210716798943729</v>
      </c>
    </row>
    <row r="2086" spans="1:48">
      <c r="A2086">
        <v>79329974</v>
      </c>
      <c r="B2086">
        <v>110</v>
      </c>
      <c r="C2086" t="s">
        <v>164</v>
      </c>
      <c r="D2086">
        <v>0</v>
      </c>
      <c r="E2086" t="s">
        <v>165</v>
      </c>
      <c r="F2086" t="s">
        <v>34</v>
      </c>
      <c r="G2086" t="s">
        <v>166</v>
      </c>
      <c r="H2086">
        <v>1</v>
      </c>
      <c r="I2086">
        <v>18.62</v>
      </c>
      <c r="J2086">
        <v>20.71</v>
      </c>
      <c r="K2086">
        <v>9.3490000000000002</v>
      </c>
      <c r="L2086">
        <v>11.439</v>
      </c>
      <c r="M2086">
        <v>36848</v>
      </c>
      <c r="N2086" t="s">
        <v>167</v>
      </c>
      <c r="P2086">
        <v>2.2869999999999999</v>
      </c>
      <c r="V2086" t="s">
        <v>35</v>
      </c>
      <c r="W2086" s="1">
        <v>39713</v>
      </c>
      <c r="X2086">
        <v>20080922</v>
      </c>
      <c r="Y2086">
        <v>0.982576</v>
      </c>
      <c r="AB2086">
        <v>1.3954234388363801E-2</v>
      </c>
      <c r="AI2086" s="2">
        <f t="shared" si="128"/>
        <v>39713</v>
      </c>
      <c r="AJ2086">
        <f t="shared" si="129"/>
        <v>5.0355326400000138</v>
      </c>
      <c r="AK2086">
        <f t="shared" si="130"/>
        <v>5.0355326400000138</v>
      </c>
      <c r="AL2086" s="3">
        <f>Sheet2!$Q$35</f>
        <v>10.235623914817568</v>
      </c>
      <c r="AM2086" s="3">
        <f>Sheet2!$Q$37</f>
        <v>7.8277745832156471</v>
      </c>
      <c r="AN2086" s="3">
        <f>Sheet2!$Q$39</f>
        <v>3.8789864960000009</v>
      </c>
      <c r="AU2086">
        <f t="shared" si="131"/>
        <v>3.5848413885817922E-2</v>
      </c>
      <c r="AV2086">
        <f>VLOOKUP(AI2086,Sheet3!C2118:F5409,4,FALSE)</f>
        <v>33.156167931399729</v>
      </c>
    </row>
    <row r="2087" spans="1:48">
      <c r="A2087">
        <v>79398171</v>
      </c>
      <c r="B2087">
        <v>110</v>
      </c>
      <c r="C2087" t="s">
        <v>164</v>
      </c>
      <c r="D2087">
        <v>0</v>
      </c>
      <c r="E2087" t="s">
        <v>165</v>
      </c>
      <c r="F2087" t="s">
        <v>34</v>
      </c>
      <c r="G2087" t="s">
        <v>166</v>
      </c>
      <c r="H2087">
        <v>1</v>
      </c>
      <c r="I2087">
        <v>18.62</v>
      </c>
      <c r="J2087">
        <v>20.71</v>
      </c>
      <c r="K2087">
        <v>9.3490000000000002</v>
      </c>
      <c r="L2087">
        <v>11.439</v>
      </c>
      <c r="M2087">
        <v>36848</v>
      </c>
      <c r="N2087" t="s">
        <v>167</v>
      </c>
      <c r="P2087">
        <v>2.2869999999999999</v>
      </c>
      <c r="V2087" t="s">
        <v>35</v>
      </c>
      <c r="W2087" s="1">
        <v>39714</v>
      </c>
      <c r="X2087">
        <v>20080923</v>
      </c>
      <c r="Y2087">
        <v>0.98496499999999998</v>
      </c>
      <c r="AB2087">
        <v>-0.11377245508982101</v>
      </c>
      <c r="AI2087" s="2">
        <f t="shared" si="128"/>
        <v>39714</v>
      </c>
      <c r="AJ2087">
        <f t="shared" si="129"/>
        <v>4.8345938500000045</v>
      </c>
      <c r="AK2087">
        <f t="shared" si="130"/>
        <v>4.8345938500000045</v>
      </c>
      <c r="AL2087" s="3">
        <f>Sheet2!$Q$35</f>
        <v>10.235623914817568</v>
      </c>
      <c r="AM2087" s="3">
        <f>Sheet2!$Q$37</f>
        <v>7.8277745832156471</v>
      </c>
      <c r="AN2087" s="3">
        <f>Sheet2!$Q$39</f>
        <v>3.8789864960000009</v>
      </c>
      <c r="AU2087">
        <f t="shared" si="131"/>
        <v>3.4417912402734348E-2</v>
      </c>
      <c r="AV2087">
        <f>VLOOKUP(AI2087,Sheet3!C2119:F5410,4,FALSE)</f>
        <v>32.306009779312554</v>
      </c>
    </row>
    <row r="2088" spans="1:48">
      <c r="A2088">
        <v>79464558</v>
      </c>
      <c r="B2088">
        <v>110</v>
      </c>
      <c r="C2088" t="s">
        <v>164</v>
      </c>
      <c r="D2088">
        <v>0</v>
      </c>
      <c r="E2088" t="s">
        <v>165</v>
      </c>
      <c r="F2088" t="s">
        <v>34</v>
      </c>
      <c r="G2088" t="s">
        <v>166</v>
      </c>
      <c r="H2088">
        <v>1</v>
      </c>
      <c r="I2088">
        <v>18.62</v>
      </c>
      <c r="J2088">
        <v>20.71</v>
      </c>
      <c r="K2088">
        <v>9.3490000000000002</v>
      </c>
      <c r="L2088">
        <v>11.439</v>
      </c>
      <c r="M2088">
        <v>36848</v>
      </c>
      <c r="N2088" t="s">
        <v>167</v>
      </c>
      <c r="P2088">
        <v>2.2869999999999999</v>
      </c>
      <c r="V2088" t="s">
        <v>35</v>
      </c>
      <c r="W2088" s="1">
        <v>39715</v>
      </c>
      <c r="X2088">
        <v>20080924</v>
      </c>
      <c r="Y2088">
        <v>0.98409999999999997</v>
      </c>
      <c r="AB2088">
        <v>-6.7525662959795493E-2</v>
      </c>
      <c r="AI2088" s="2">
        <f t="shared" si="128"/>
        <v>39715</v>
      </c>
      <c r="AJ2088">
        <f t="shared" si="129"/>
        <v>4.9073490000000106</v>
      </c>
      <c r="AK2088">
        <f t="shared" si="130"/>
        <v>4.9073490000000106</v>
      </c>
      <c r="AL2088" s="3">
        <f>Sheet2!$Q$35</f>
        <v>10.235623914817568</v>
      </c>
      <c r="AM2088" s="3">
        <f>Sheet2!$Q$37</f>
        <v>7.8277745832156471</v>
      </c>
      <c r="AN2088" s="3">
        <f>Sheet2!$Q$39</f>
        <v>3.8789864960000009</v>
      </c>
      <c r="AU2088">
        <f t="shared" si="131"/>
        <v>3.4935862918794344E-2</v>
      </c>
      <c r="AV2088">
        <f>VLOOKUP(AI2088,Sheet3!C2120:F5411,4,FALSE)</f>
        <v>32.235163266638622</v>
      </c>
    </row>
    <row r="2089" spans="1:48">
      <c r="A2089">
        <v>79525415</v>
      </c>
      <c r="B2089">
        <v>110</v>
      </c>
      <c r="C2089" t="s">
        <v>164</v>
      </c>
      <c r="D2089">
        <v>0</v>
      </c>
      <c r="E2089" t="s">
        <v>165</v>
      </c>
      <c r="F2089" t="s">
        <v>34</v>
      </c>
      <c r="G2089" t="s">
        <v>166</v>
      </c>
      <c r="H2089">
        <v>1</v>
      </c>
      <c r="I2089">
        <v>18.62</v>
      </c>
      <c r="J2089">
        <v>20.71</v>
      </c>
      <c r="K2089">
        <v>9.3490000000000002</v>
      </c>
      <c r="L2089">
        <v>11.439</v>
      </c>
      <c r="M2089">
        <v>36848</v>
      </c>
      <c r="N2089" t="s">
        <v>167</v>
      </c>
      <c r="P2089">
        <v>2.2869999999999999</v>
      </c>
      <c r="V2089" t="s">
        <v>35</v>
      </c>
      <c r="W2089" s="1">
        <v>39716</v>
      </c>
      <c r="X2089">
        <v>20080925</v>
      </c>
      <c r="Y2089">
        <v>0.98243800000000003</v>
      </c>
      <c r="AB2089">
        <v>2.1332335329337399E-2</v>
      </c>
      <c r="AI2089" s="2">
        <f t="shared" si="128"/>
        <v>39716</v>
      </c>
      <c r="AJ2089">
        <f t="shared" si="129"/>
        <v>5.0471398199999982</v>
      </c>
      <c r="AK2089">
        <f t="shared" si="130"/>
        <v>5.0471398199999982</v>
      </c>
      <c r="AL2089" s="3">
        <f>Sheet2!$Q$35</f>
        <v>10.235623914817568</v>
      </c>
      <c r="AM2089" s="3">
        <f>Sheet2!$Q$37</f>
        <v>7.8277745832156471</v>
      </c>
      <c r="AN2089" s="3">
        <f>Sheet2!$Q$39</f>
        <v>3.8789864960000009</v>
      </c>
      <c r="AU2089">
        <f t="shared" si="131"/>
        <v>3.59310464536979E-2</v>
      </c>
      <c r="AV2089">
        <f>VLOOKUP(AI2089,Sheet3!C2121:F5412,4,FALSE)</f>
        <v>32.022623728616828</v>
      </c>
    </row>
    <row r="2090" spans="1:48">
      <c r="A2090">
        <v>79592105</v>
      </c>
      <c r="B2090">
        <v>110</v>
      </c>
      <c r="C2090" t="s">
        <v>164</v>
      </c>
      <c r="D2090">
        <v>0</v>
      </c>
      <c r="E2090" t="s">
        <v>165</v>
      </c>
      <c r="F2090" t="s">
        <v>34</v>
      </c>
      <c r="G2090" t="s">
        <v>166</v>
      </c>
      <c r="H2090">
        <v>1</v>
      </c>
      <c r="I2090">
        <v>18.62</v>
      </c>
      <c r="J2090">
        <v>20.71</v>
      </c>
      <c r="K2090">
        <v>9.3490000000000002</v>
      </c>
      <c r="L2090">
        <v>11.439</v>
      </c>
      <c r="M2090">
        <v>36848</v>
      </c>
      <c r="N2090" t="s">
        <v>167</v>
      </c>
      <c r="P2090">
        <v>2.2869999999999999</v>
      </c>
      <c r="V2090" t="s">
        <v>35</v>
      </c>
      <c r="W2090" s="1">
        <v>39717</v>
      </c>
      <c r="X2090">
        <v>20080926</v>
      </c>
      <c r="Y2090">
        <v>0.98494400000000004</v>
      </c>
      <c r="AB2090">
        <v>-0.112649700598807</v>
      </c>
      <c r="AI2090" s="2">
        <f t="shared" si="128"/>
        <v>39717</v>
      </c>
      <c r="AJ2090">
        <f t="shared" si="129"/>
        <v>4.8363601599999981</v>
      </c>
      <c r="AK2090">
        <f t="shared" si="130"/>
        <v>4.8363601599999981</v>
      </c>
      <c r="AL2090" s="3">
        <f>Sheet2!$Q$35</f>
        <v>10.235623914817568</v>
      </c>
      <c r="AM2090" s="3">
        <f>Sheet2!$Q$37</f>
        <v>7.8277745832156471</v>
      </c>
      <c r="AN2090" s="3">
        <f>Sheet2!$Q$39</f>
        <v>3.8789864960000009</v>
      </c>
      <c r="AU2090">
        <f t="shared" si="131"/>
        <v>3.443048692393344E-2</v>
      </c>
      <c r="AV2090">
        <f>VLOOKUP(AI2090,Sheet3!C2122:F5413,4,FALSE)</f>
        <v>31.597544652573244</v>
      </c>
    </row>
    <row r="2091" spans="1:48">
      <c r="A2091">
        <v>79652155</v>
      </c>
      <c r="B2091">
        <v>110</v>
      </c>
      <c r="C2091" t="s">
        <v>164</v>
      </c>
      <c r="D2091">
        <v>0</v>
      </c>
      <c r="E2091" t="s">
        <v>165</v>
      </c>
      <c r="F2091" t="s">
        <v>34</v>
      </c>
      <c r="G2091" t="s">
        <v>166</v>
      </c>
      <c r="H2091">
        <v>1</v>
      </c>
      <c r="I2091">
        <v>18.62</v>
      </c>
      <c r="J2091">
        <v>20.71</v>
      </c>
      <c r="K2091">
        <v>9.3490000000000002</v>
      </c>
      <c r="L2091">
        <v>11.439</v>
      </c>
      <c r="M2091">
        <v>36848</v>
      </c>
      <c r="N2091" t="s">
        <v>167</v>
      </c>
      <c r="P2091">
        <v>2.2869999999999999</v>
      </c>
      <c r="V2091" t="s">
        <v>35</v>
      </c>
      <c r="W2091" s="1">
        <v>39718</v>
      </c>
      <c r="X2091">
        <v>20080927</v>
      </c>
      <c r="Y2091">
        <v>0.98058000000000001</v>
      </c>
      <c r="AB2091">
        <v>0.12066937553464301</v>
      </c>
      <c r="AI2091" s="2">
        <f t="shared" si="128"/>
        <v>39718</v>
      </c>
      <c r="AJ2091">
        <f t="shared" si="129"/>
        <v>5.2034162000000066</v>
      </c>
      <c r="AK2091">
        <f t="shared" si="130"/>
        <v>5.2034162000000066</v>
      </c>
      <c r="AL2091" s="3">
        <f>Sheet2!$Q$35</f>
        <v>10.235623914817568</v>
      </c>
      <c r="AM2091" s="3">
        <f>Sheet2!$Q$37</f>
        <v>7.8277745832156471</v>
      </c>
      <c r="AN2091" s="3">
        <f>Sheet2!$Q$39</f>
        <v>3.8789864960000009</v>
      </c>
      <c r="AU2091">
        <f t="shared" si="131"/>
        <v>3.7043592186460271E-2</v>
      </c>
      <c r="AV2091">
        <f>VLOOKUP(AI2091,Sheet3!C2123:F5414,4,FALSE)</f>
        <v>30.534846962464279</v>
      </c>
    </row>
    <row r="2092" spans="1:48">
      <c r="A2092">
        <v>79728735</v>
      </c>
      <c r="B2092">
        <v>110</v>
      </c>
      <c r="C2092" t="s">
        <v>164</v>
      </c>
      <c r="D2092">
        <v>0</v>
      </c>
      <c r="E2092" t="s">
        <v>165</v>
      </c>
      <c r="F2092" t="s">
        <v>34</v>
      </c>
      <c r="G2092" t="s">
        <v>166</v>
      </c>
      <c r="H2092">
        <v>1</v>
      </c>
      <c r="I2092">
        <v>18.62</v>
      </c>
      <c r="J2092">
        <v>20.71</v>
      </c>
      <c r="K2092">
        <v>9.3490000000000002</v>
      </c>
      <c r="L2092">
        <v>11.439</v>
      </c>
      <c r="M2092">
        <v>36848</v>
      </c>
      <c r="N2092" t="s">
        <v>167</v>
      </c>
      <c r="P2092">
        <v>2.2869999999999999</v>
      </c>
      <c r="V2092" t="s">
        <v>35</v>
      </c>
      <c r="W2092" s="1">
        <v>39719</v>
      </c>
      <c r="X2092">
        <v>20080928</v>
      </c>
      <c r="Y2092">
        <v>0.98179000000000005</v>
      </c>
      <c r="AB2092">
        <v>5.5977331052176497E-2</v>
      </c>
      <c r="AI2092" s="2">
        <f t="shared" si="128"/>
        <v>39719</v>
      </c>
      <c r="AJ2092">
        <f t="shared" si="129"/>
        <v>5.101643100000004</v>
      </c>
      <c r="AK2092">
        <f t="shared" si="130"/>
        <v>5.101643100000004</v>
      </c>
      <c r="AL2092" s="3">
        <f>Sheet2!$Q$35</f>
        <v>10.235623914817568</v>
      </c>
      <c r="AM2092" s="3">
        <f>Sheet2!$Q$37</f>
        <v>7.8277745832156471</v>
      </c>
      <c r="AN2092" s="3">
        <f>Sheet2!$Q$39</f>
        <v>3.8789864960000009</v>
      </c>
      <c r="AU2092">
        <f t="shared" si="131"/>
        <v>3.6319060250700079E-2</v>
      </c>
      <c r="AV2092">
        <f>VLOOKUP(AI2092,Sheet3!C2124:F5415,4,FALSE)</f>
        <v>29.224186477996554</v>
      </c>
    </row>
    <row r="2093" spans="1:48">
      <c r="A2093">
        <v>79790884</v>
      </c>
      <c r="B2093">
        <v>110</v>
      </c>
      <c r="C2093" t="s">
        <v>164</v>
      </c>
      <c r="D2093">
        <v>0</v>
      </c>
      <c r="E2093" t="s">
        <v>165</v>
      </c>
      <c r="F2093" t="s">
        <v>34</v>
      </c>
      <c r="G2093" t="s">
        <v>166</v>
      </c>
      <c r="H2093">
        <v>1</v>
      </c>
      <c r="I2093">
        <v>18.62</v>
      </c>
      <c r="J2093">
        <v>20.71</v>
      </c>
      <c r="K2093">
        <v>9.3490000000000002</v>
      </c>
      <c r="L2093">
        <v>11.439</v>
      </c>
      <c r="M2093">
        <v>36848</v>
      </c>
      <c r="N2093" t="s">
        <v>167</v>
      </c>
      <c r="P2093">
        <v>2.2869999999999999</v>
      </c>
      <c r="V2093" t="s">
        <v>35</v>
      </c>
      <c r="W2093" s="1">
        <v>39720</v>
      </c>
      <c r="X2093">
        <v>20080929</v>
      </c>
      <c r="Y2093">
        <v>0.98445899999999997</v>
      </c>
      <c r="AB2093">
        <v>-8.6719418306245299E-2</v>
      </c>
      <c r="AI2093" s="2">
        <f t="shared" si="128"/>
        <v>39720</v>
      </c>
      <c r="AJ2093">
        <f t="shared" si="129"/>
        <v>4.8771535100000136</v>
      </c>
      <c r="AK2093">
        <f t="shared" si="130"/>
        <v>4.8771535100000136</v>
      </c>
      <c r="AL2093" s="3">
        <f>Sheet2!$Q$35</f>
        <v>10.235623914817568</v>
      </c>
      <c r="AM2093" s="3">
        <f>Sheet2!$Q$37</f>
        <v>7.8277745832156471</v>
      </c>
      <c r="AN2093" s="3">
        <f>Sheet2!$Q$39</f>
        <v>3.8789864960000009</v>
      </c>
      <c r="AU2093">
        <f t="shared" si="131"/>
        <v>3.4720898484961391E-2</v>
      </c>
      <c r="AV2093">
        <f>VLOOKUP(AI2093,Sheet3!C2125:F5416,4,FALSE)</f>
        <v>28.366943674641988</v>
      </c>
    </row>
    <row r="2094" spans="1:48">
      <c r="A2094">
        <v>79860517</v>
      </c>
      <c r="B2094">
        <v>110</v>
      </c>
      <c r="C2094" t="s">
        <v>164</v>
      </c>
      <c r="D2094">
        <v>0</v>
      </c>
      <c r="E2094" t="s">
        <v>165</v>
      </c>
      <c r="F2094" t="s">
        <v>34</v>
      </c>
      <c r="G2094" t="s">
        <v>166</v>
      </c>
      <c r="H2094">
        <v>1</v>
      </c>
      <c r="I2094">
        <v>18.62</v>
      </c>
      <c r="J2094">
        <v>20.71</v>
      </c>
      <c r="K2094">
        <v>9.3490000000000002</v>
      </c>
      <c r="L2094">
        <v>11.439</v>
      </c>
      <c r="M2094">
        <v>36848</v>
      </c>
      <c r="N2094" t="s">
        <v>167</v>
      </c>
      <c r="P2094">
        <v>2.2869999999999999</v>
      </c>
      <c r="V2094" t="s">
        <v>35</v>
      </c>
      <c r="W2094" s="1">
        <v>39721</v>
      </c>
      <c r="X2094">
        <v>20080930</v>
      </c>
      <c r="Y2094">
        <v>0.98382700000000001</v>
      </c>
      <c r="AB2094">
        <v>-5.2929854576563601E-2</v>
      </c>
      <c r="AI2094" s="2">
        <f t="shared" si="128"/>
        <v>39721</v>
      </c>
      <c r="AJ2094">
        <f t="shared" si="129"/>
        <v>4.9303110300000128</v>
      </c>
      <c r="AK2094">
        <f t="shared" si="130"/>
        <v>4.9303110300000128</v>
      </c>
      <c r="AL2094" s="3">
        <f>Sheet2!$Q$35</f>
        <v>10.235623914817568</v>
      </c>
      <c r="AM2094" s="3">
        <f>Sheet2!$Q$37</f>
        <v>7.8277745832156471</v>
      </c>
      <c r="AN2094" s="3">
        <f>Sheet2!$Q$39</f>
        <v>3.8789864960000009</v>
      </c>
      <c r="AU2094">
        <f t="shared" si="131"/>
        <v>3.5099331694383229E-2</v>
      </c>
      <c r="AV2094">
        <f>VLOOKUP(AI2094,Sheet3!C2126:F5417,4,FALSE)</f>
        <v>28.012711111272335</v>
      </c>
    </row>
    <row r="2095" spans="1:48">
      <c r="A2095">
        <v>79923854</v>
      </c>
      <c r="B2095">
        <v>110</v>
      </c>
      <c r="C2095" t="s">
        <v>164</v>
      </c>
      <c r="D2095">
        <v>0</v>
      </c>
      <c r="E2095" t="s">
        <v>165</v>
      </c>
      <c r="F2095" t="s">
        <v>34</v>
      </c>
      <c r="G2095" t="s">
        <v>166</v>
      </c>
      <c r="H2095">
        <v>1</v>
      </c>
      <c r="I2095">
        <v>18.62</v>
      </c>
      <c r="J2095">
        <v>20.71</v>
      </c>
      <c r="K2095">
        <v>9.3490000000000002</v>
      </c>
      <c r="L2095">
        <v>11.439</v>
      </c>
      <c r="M2095">
        <v>36848</v>
      </c>
      <c r="N2095" t="s">
        <v>167</v>
      </c>
      <c r="P2095">
        <v>2.2869999999999999</v>
      </c>
      <c r="V2095" t="s">
        <v>35</v>
      </c>
      <c r="W2095" s="1">
        <v>39722</v>
      </c>
      <c r="X2095">
        <v>20081001</v>
      </c>
      <c r="Y2095">
        <v>0.98639299999999996</v>
      </c>
      <c r="AB2095">
        <v>-0.190119760479042</v>
      </c>
      <c r="AI2095" s="2">
        <f t="shared" si="128"/>
        <v>39722</v>
      </c>
      <c r="AJ2095">
        <f t="shared" si="129"/>
        <v>4.7144847700000128</v>
      </c>
      <c r="AK2095">
        <f t="shared" si="130"/>
        <v>4.7144847700000128</v>
      </c>
      <c r="AL2095" s="3">
        <f>Sheet2!$Q$35</f>
        <v>10.235623914817568</v>
      </c>
      <c r="AM2095" s="3">
        <f>Sheet2!$Q$37</f>
        <v>7.8277745832156471</v>
      </c>
      <c r="AN2095" s="3">
        <f>Sheet2!$Q$39</f>
        <v>3.8789864960000009</v>
      </c>
      <c r="AU2095">
        <f t="shared" si="131"/>
        <v>3.3562844961192648E-2</v>
      </c>
      <c r="AV2095">
        <f>VLOOKUP(AI2095,Sheet3!C2127:F5418,4,FALSE)</f>
        <v>27.764748316913575</v>
      </c>
    </row>
    <row r="2096" spans="1:48">
      <c r="A2096">
        <v>79993099</v>
      </c>
      <c r="B2096">
        <v>110</v>
      </c>
      <c r="C2096" t="s">
        <v>164</v>
      </c>
      <c r="D2096">
        <v>0</v>
      </c>
      <c r="E2096" t="s">
        <v>165</v>
      </c>
      <c r="F2096" t="s">
        <v>34</v>
      </c>
      <c r="G2096" t="s">
        <v>166</v>
      </c>
      <c r="H2096">
        <v>1</v>
      </c>
      <c r="I2096">
        <v>18.62</v>
      </c>
      <c r="J2096">
        <v>20.71</v>
      </c>
      <c r="K2096">
        <v>9.3490000000000002</v>
      </c>
      <c r="L2096">
        <v>11.439</v>
      </c>
      <c r="M2096">
        <v>36848</v>
      </c>
      <c r="N2096" t="s">
        <v>167</v>
      </c>
      <c r="P2096">
        <v>2.2869999999999999</v>
      </c>
      <c r="V2096" t="s">
        <v>35</v>
      </c>
      <c r="W2096" s="1">
        <v>39723</v>
      </c>
      <c r="X2096">
        <v>20081002</v>
      </c>
      <c r="Y2096">
        <v>0.98692999999999997</v>
      </c>
      <c r="AB2096">
        <v>-0.218830196749359</v>
      </c>
      <c r="AI2096" s="2">
        <f t="shared" si="128"/>
        <v>39723</v>
      </c>
      <c r="AJ2096">
        <f t="shared" si="129"/>
        <v>4.6693177000000077</v>
      </c>
      <c r="AK2096">
        <f t="shared" si="130"/>
        <v>4.6693177000000077</v>
      </c>
      <c r="AL2096" s="3">
        <f>Sheet2!$Q$35</f>
        <v>10.235623914817568</v>
      </c>
      <c r="AM2096" s="3">
        <f>Sheet2!$Q$37</f>
        <v>7.8277745832156471</v>
      </c>
      <c r="AN2096" s="3">
        <f>Sheet2!$Q$39</f>
        <v>3.8789864960000009</v>
      </c>
      <c r="AU2096">
        <f t="shared" si="131"/>
        <v>3.3241296490528802E-2</v>
      </c>
      <c r="AV2096">
        <f>VLOOKUP(AI2096,Sheet3!C2128:F5419,4,FALSE)</f>
        <v>27.474277614950459</v>
      </c>
    </row>
    <row r="2097" spans="1:48">
      <c r="A2097">
        <v>80061023</v>
      </c>
      <c r="B2097">
        <v>110</v>
      </c>
      <c r="C2097" t="s">
        <v>164</v>
      </c>
      <c r="D2097">
        <v>0</v>
      </c>
      <c r="E2097" t="s">
        <v>165</v>
      </c>
      <c r="F2097" t="s">
        <v>34</v>
      </c>
      <c r="G2097" t="s">
        <v>166</v>
      </c>
      <c r="H2097">
        <v>1</v>
      </c>
      <c r="I2097">
        <v>18.62</v>
      </c>
      <c r="J2097">
        <v>20.71</v>
      </c>
      <c r="K2097">
        <v>9.3490000000000002</v>
      </c>
      <c r="L2097">
        <v>11.439</v>
      </c>
      <c r="M2097">
        <v>36848</v>
      </c>
      <c r="N2097" t="s">
        <v>167</v>
      </c>
      <c r="P2097">
        <v>2.2869999999999999</v>
      </c>
      <c r="V2097" t="s">
        <v>35</v>
      </c>
      <c r="W2097" s="1">
        <v>39724</v>
      </c>
      <c r="X2097">
        <v>20081003</v>
      </c>
      <c r="Y2097">
        <v>0.98535700000000004</v>
      </c>
      <c r="AB2097">
        <v>-0.13473053892216</v>
      </c>
      <c r="AI2097" s="2">
        <f t="shared" si="128"/>
        <v>39724</v>
      </c>
      <c r="AJ2097">
        <f t="shared" si="129"/>
        <v>4.8016227300000054</v>
      </c>
      <c r="AK2097">
        <f t="shared" si="130"/>
        <v>4.8016227300000054</v>
      </c>
      <c r="AL2097" s="3">
        <f>Sheet2!$Q$35</f>
        <v>10.235623914817568</v>
      </c>
      <c r="AM2097" s="3">
        <f>Sheet2!$Q$37</f>
        <v>7.8277745832156471</v>
      </c>
      <c r="AN2097" s="3">
        <f>Sheet2!$Q$39</f>
        <v>3.8789864960000009</v>
      </c>
      <c r="AU2097">
        <f t="shared" si="131"/>
        <v>3.4183188007017001E-2</v>
      </c>
      <c r="AV2097">
        <f>VLOOKUP(AI2097,Sheet3!C2129:F5420,4,FALSE)</f>
        <v>27.091706446511228</v>
      </c>
    </row>
    <row r="2098" spans="1:48">
      <c r="A2098">
        <v>80127993</v>
      </c>
      <c r="B2098">
        <v>110</v>
      </c>
      <c r="C2098" t="s">
        <v>164</v>
      </c>
      <c r="D2098">
        <v>0</v>
      </c>
      <c r="E2098" t="s">
        <v>165</v>
      </c>
      <c r="F2098" t="s">
        <v>34</v>
      </c>
      <c r="G2098" t="s">
        <v>166</v>
      </c>
      <c r="H2098">
        <v>1</v>
      </c>
      <c r="I2098">
        <v>18.62</v>
      </c>
      <c r="J2098">
        <v>20.71</v>
      </c>
      <c r="K2098">
        <v>9.3490000000000002</v>
      </c>
      <c r="L2098">
        <v>11.439</v>
      </c>
      <c r="M2098">
        <v>36848</v>
      </c>
      <c r="N2098" t="s">
        <v>167</v>
      </c>
      <c r="P2098">
        <v>2.2869999999999999</v>
      </c>
      <c r="V2098" t="s">
        <v>35</v>
      </c>
      <c r="W2098" s="1">
        <v>39725</v>
      </c>
      <c r="X2098">
        <v>20081004</v>
      </c>
      <c r="Y2098">
        <v>0.98509100000000005</v>
      </c>
      <c r="AB2098">
        <v>-0.12050898203593299</v>
      </c>
      <c r="AI2098" s="2">
        <f t="shared" si="128"/>
        <v>39725</v>
      </c>
      <c r="AJ2098">
        <f t="shared" si="129"/>
        <v>4.8239959900000002</v>
      </c>
      <c r="AK2098">
        <f t="shared" si="130"/>
        <v>4.8239959900000002</v>
      </c>
      <c r="AL2098" s="3">
        <f>Sheet2!$Q$35</f>
        <v>10.235623914817568</v>
      </c>
      <c r="AM2098" s="3">
        <f>Sheet2!$Q$37</f>
        <v>7.8277745832156471</v>
      </c>
      <c r="AN2098" s="3">
        <f>Sheet2!$Q$39</f>
        <v>3.8789864960000009</v>
      </c>
      <c r="AU2098">
        <f t="shared" si="131"/>
        <v>3.4342465275539448E-2</v>
      </c>
      <c r="AV2098">
        <f>VLOOKUP(AI2098,Sheet3!C2130:F5421,4,FALSE)</f>
        <v>26.595780857793713</v>
      </c>
    </row>
    <row r="2099" spans="1:48">
      <c r="A2099">
        <v>80197421</v>
      </c>
      <c r="B2099">
        <v>110</v>
      </c>
      <c r="C2099" t="s">
        <v>164</v>
      </c>
      <c r="D2099">
        <v>0</v>
      </c>
      <c r="E2099" t="s">
        <v>165</v>
      </c>
      <c r="F2099" t="s">
        <v>34</v>
      </c>
      <c r="G2099" t="s">
        <v>166</v>
      </c>
      <c r="H2099">
        <v>1</v>
      </c>
      <c r="I2099">
        <v>18.62</v>
      </c>
      <c r="J2099">
        <v>20.71</v>
      </c>
      <c r="K2099">
        <v>9.3490000000000002</v>
      </c>
      <c r="L2099">
        <v>11.439</v>
      </c>
      <c r="M2099">
        <v>36848</v>
      </c>
      <c r="N2099" t="s">
        <v>167</v>
      </c>
      <c r="P2099">
        <v>2.2869999999999999</v>
      </c>
      <c r="V2099" t="s">
        <v>35</v>
      </c>
      <c r="W2099" s="1">
        <v>39726</v>
      </c>
      <c r="X2099">
        <v>20081005</v>
      </c>
      <c r="Y2099">
        <v>0.98406899999999997</v>
      </c>
      <c r="AB2099">
        <v>-6.5868263473054495E-2</v>
      </c>
      <c r="AI2099" s="2">
        <f t="shared" si="128"/>
        <v>39726</v>
      </c>
      <c r="AJ2099">
        <f t="shared" si="129"/>
        <v>4.9099564100000066</v>
      </c>
      <c r="AK2099">
        <f t="shared" si="130"/>
        <v>4.9099564100000066</v>
      </c>
      <c r="AL2099" s="3">
        <f>Sheet2!$Q$35</f>
        <v>10.235623914817568</v>
      </c>
      <c r="AM2099" s="3">
        <f>Sheet2!$Q$37</f>
        <v>7.8277745832156471</v>
      </c>
      <c r="AN2099" s="3">
        <f>Sheet2!$Q$39</f>
        <v>3.8789864960000009</v>
      </c>
      <c r="AU2099">
        <f t="shared" si="131"/>
        <v>3.4954425307231148E-2</v>
      </c>
      <c r="AV2099">
        <f>VLOOKUP(AI2099,Sheet3!C2131:F5422,4,FALSE)</f>
        <v>26.163617130482734</v>
      </c>
    </row>
    <row r="2100" spans="1:48">
      <c r="A2100">
        <v>80255931</v>
      </c>
      <c r="B2100">
        <v>110</v>
      </c>
      <c r="C2100" t="s">
        <v>164</v>
      </c>
      <c r="D2100">
        <v>0</v>
      </c>
      <c r="E2100" t="s">
        <v>165</v>
      </c>
      <c r="F2100" t="s">
        <v>34</v>
      </c>
      <c r="G2100" t="s">
        <v>166</v>
      </c>
      <c r="H2100">
        <v>1</v>
      </c>
      <c r="I2100">
        <v>18.62</v>
      </c>
      <c r="J2100">
        <v>20.71</v>
      </c>
      <c r="K2100">
        <v>9.3490000000000002</v>
      </c>
      <c r="L2100">
        <v>11.439</v>
      </c>
      <c r="M2100">
        <v>36848</v>
      </c>
      <c r="N2100" t="s">
        <v>167</v>
      </c>
      <c r="P2100">
        <v>2.2869999999999999</v>
      </c>
      <c r="V2100" t="s">
        <v>35</v>
      </c>
      <c r="W2100" s="1">
        <v>39727</v>
      </c>
      <c r="X2100">
        <v>20081006</v>
      </c>
      <c r="Y2100">
        <v>0.98362000000000005</v>
      </c>
      <c r="AB2100">
        <v>-4.1862703165103099E-2</v>
      </c>
      <c r="AI2100" s="2">
        <f t="shared" si="128"/>
        <v>39727</v>
      </c>
      <c r="AJ2100">
        <f t="shared" si="129"/>
        <v>4.9477217999999965</v>
      </c>
      <c r="AK2100">
        <f t="shared" si="130"/>
        <v>4.9477217999999965</v>
      </c>
      <c r="AL2100" s="3">
        <f>Sheet2!$Q$35</f>
        <v>10.235623914817568</v>
      </c>
      <c r="AM2100" s="3">
        <f>Sheet2!$Q$37</f>
        <v>7.8277745832156471</v>
      </c>
      <c r="AN2100" s="3">
        <f>Sheet2!$Q$39</f>
        <v>3.8789864960000009</v>
      </c>
      <c r="AU2100">
        <f t="shared" si="131"/>
        <v>3.5223280546203238E-2</v>
      </c>
      <c r="AV2100">
        <f>VLOOKUP(AI2100,Sheet3!C2132:F5423,4,FALSE)</f>
        <v>25.788130613310898</v>
      </c>
    </row>
    <row r="2101" spans="1:48">
      <c r="A2101">
        <v>80328985</v>
      </c>
      <c r="B2101">
        <v>110</v>
      </c>
      <c r="C2101" t="s">
        <v>164</v>
      </c>
      <c r="D2101">
        <v>0</v>
      </c>
      <c r="E2101" t="s">
        <v>165</v>
      </c>
      <c r="F2101" t="s">
        <v>34</v>
      </c>
      <c r="G2101" t="s">
        <v>166</v>
      </c>
      <c r="H2101">
        <v>1</v>
      </c>
      <c r="I2101">
        <v>18.62</v>
      </c>
      <c r="J2101">
        <v>20.71</v>
      </c>
      <c r="K2101">
        <v>9.3490000000000002</v>
      </c>
      <c r="L2101">
        <v>11.439</v>
      </c>
      <c r="M2101">
        <v>36848</v>
      </c>
      <c r="N2101" t="s">
        <v>167</v>
      </c>
      <c r="P2101">
        <v>2.2869999999999999</v>
      </c>
      <c r="V2101" t="s">
        <v>35</v>
      </c>
      <c r="W2101" s="1">
        <v>39728</v>
      </c>
      <c r="X2101">
        <v>20081007</v>
      </c>
      <c r="Y2101">
        <v>0.98435499999999998</v>
      </c>
      <c r="AB2101">
        <v>-8.1159110350728203E-2</v>
      </c>
      <c r="AI2101" s="2">
        <f t="shared" si="128"/>
        <v>39728</v>
      </c>
      <c r="AJ2101">
        <f t="shared" si="129"/>
        <v>4.885900950000007</v>
      </c>
      <c r="AK2101">
        <f t="shared" si="130"/>
        <v>4.885900950000007</v>
      </c>
      <c r="AL2101" s="3">
        <f>Sheet2!$Q$35</f>
        <v>10.235623914817568</v>
      </c>
      <c r="AM2101" s="3">
        <f>Sheet2!$Q$37</f>
        <v>7.8277745832156471</v>
      </c>
      <c r="AN2101" s="3">
        <f>Sheet2!$Q$39</f>
        <v>3.8789864960000009</v>
      </c>
      <c r="AU2101">
        <f t="shared" si="131"/>
        <v>3.4783172304233292E-2</v>
      </c>
      <c r="AV2101">
        <f>VLOOKUP(AI2101,Sheet3!C2133:F5424,4,FALSE)</f>
        <v>25.40555944487167</v>
      </c>
    </row>
    <row r="2102" spans="1:48">
      <c r="A2102">
        <v>80385518</v>
      </c>
      <c r="B2102">
        <v>110</v>
      </c>
      <c r="C2102" t="s">
        <v>164</v>
      </c>
      <c r="D2102">
        <v>0</v>
      </c>
      <c r="E2102" t="s">
        <v>165</v>
      </c>
      <c r="F2102" t="s">
        <v>34</v>
      </c>
      <c r="G2102" t="s">
        <v>166</v>
      </c>
      <c r="H2102">
        <v>1</v>
      </c>
      <c r="I2102">
        <v>18.62</v>
      </c>
      <c r="J2102">
        <v>20.71</v>
      </c>
      <c r="K2102">
        <v>9.3490000000000002</v>
      </c>
      <c r="L2102">
        <v>11.439</v>
      </c>
      <c r="M2102">
        <v>36848</v>
      </c>
      <c r="N2102" t="s">
        <v>167</v>
      </c>
      <c r="P2102">
        <v>2.2869999999999999</v>
      </c>
      <c r="V2102" t="s">
        <v>35</v>
      </c>
      <c r="W2102" s="1">
        <v>39729</v>
      </c>
      <c r="X2102">
        <v>20081008</v>
      </c>
      <c r="Y2102">
        <v>0.98464600000000002</v>
      </c>
      <c r="AB2102">
        <v>-9.6717279726264996E-2</v>
      </c>
      <c r="AI2102" s="2">
        <f t="shared" si="128"/>
        <v>39729</v>
      </c>
      <c r="AJ2102">
        <f t="shared" si="129"/>
        <v>4.8614249400000062</v>
      </c>
      <c r="AK2102">
        <f t="shared" si="130"/>
        <v>4.8614249400000062</v>
      </c>
      <c r="AL2102" s="3">
        <f>Sheet2!$Q$35</f>
        <v>10.235623914817568</v>
      </c>
      <c r="AM2102" s="3">
        <f>Sheet2!$Q$37</f>
        <v>7.8277745832156471</v>
      </c>
      <c r="AN2102" s="3">
        <f>Sheet2!$Q$39</f>
        <v>3.8789864960000009</v>
      </c>
      <c r="AU2102">
        <f t="shared" si="131"/>
        <v>3.4608925367616582E-2</v>
      </c>
      <c r="AV2102">
        <f>VLOOKUP(AI2102,Sheet3!C2134:F5425,4,FALSE)</f>
        <v>25.391390142336885</v>
      </c>
    </row>
    <row r="2103" spans="1:48">
      <c r="A2103">
        <v>80450693</v>
      </c>
      <c r="B2103">
        <v>110</v>
      </c>
      <c r="C2103" t="s">
        <v>164</v>
      </c>
      <c r="D2103">
        <v>0</v>
      </c>
      <c r="E2103" t="s">
        <v>165</v>
      </c>
      <c r="F2103" t="s">
        <v>34</v>
      </c>
      <c r="G2103" t="s">
        <v>166</v>
      </c>
      <c r="H2103">
        <v>1</v>
      </c>
      <c r="I2103">
        <v>18.62</v>
      </c>
      <c r="J2103">
        <v>20.71</v>
      </c>
      <c r="K2103">
        <v>9.3490000000000002</v>
      </c>
      <c r="L2103">
        <v>11.439</v>
      </c>
      <c r="M2103">
        <v>36848</v>
      </c>
      <c r="N2103" t="s">
        <v>167</v>
      </c>
      <c r="P2103">
        <v>2.2869999999999999</v>
      </c>
      <c r="V2103" t="s">
        <v>35</v>
      </c>
      <c r="W2103" s="1">
        <v>39730</v>
      </c>
      <c r="X2103">
        <v>20081009</v>
      </c>
      <c r="Y2103">
        <v>0.98602500000000004</v>
      </c>
      <c r="AB2103">
        <v>-0.170444824636446</v>
      </c>
      <c r="AI2103" s="2">
        <f t="shared" si="128"/>
        <v>39730</v>
      </c>
      <c r="AJ2103">
        <f t="shared" si="129"/>
        <v>4.745437250000009</v>
      </c>
      <c r="AK2103">
        <f t="shared" si="130"/>
        <v>4.745437250000009</v>
      </c>
      <c r="AL2103" s="3">
        <f>Sheet2!$Q$35</f>
        <v>10.235623914817568</v>
      </c>
      <c r="AM2103" s="3">
        <f>Sheet2!$Q$37</f>
        <v>7.8277745832156471</v>
      </c>
      <c r="AN2103" s="3">
        <f>Sheet2!$Q$39</f>
        <v>3.8789864960000009</v>
      </c>
      <c r="AU2103">
        <f t="shared" si="131"/>
        <v>3.3783198475539518E-2</v>
      </c>
      <c r="AV2103">
        <f>VLOOKUP(AI2103,Sheet3!C2135:F5426,4,FALSE)</f>
        <v>25.412644096139065</v>
      </c>
    </row>
    <row r="2104" spans="1:48">
      <c r="A2104">
        <v>80523524</v>
      </c>
      <c r="B2104">
        <v>110</v>
      </c>
      <c r="C2104" t="s">
        <v>164</v>
      </c>
      <c r="D2104">
        <v>0</v>
      </c>
      <c r="E2104" t="s">
        <v>165</v>
      </c>
      <c r="F2104" t="s">
        <v>34</v>
      </c>
      <c r="G2104" t="s">
        <v>166</v>
      </c>
      <c r="H2104">
        <v>1</v>
      </c>
      <c r="I2104">
        <v>18.62</v>
      </c>
      <c r="J2104">
        <v>20.71</v>
      </c>
      <c r="K2104">
        <v>9.3490000000000002</v>
      </c>
      <c r="L2104">
        <v>11.439</v>
      </c>
      <c r="M2104">
        <v>36848</v>
      </c>
      <c r="N2104" t="s">
        <v>167</v>
      </c>
      <c r="P2104">
        <v>2.2869999999999999</v>
      </c>
      <c r="V2104" t="s">
        <v>35</v>
      </c>
      <c r="W2104" s="1">
        <v>39731</v>
      </c>
      <c r="X2104">
        <v>20081010</v>
      </c>
      <c r="Y2104">
        <v>0.98150800000000005</v>
      </c>
      <c r="AB2104">
        <v>7.1054319931560805E-2</v>
      </c>
      <c r="AI2104" s="2">
        <f t="shared" si="128"/>
        <v>39731</v>
      </c>
      <c r="AJ2104">
        <f t="shared" si="129"/>
        <v>5.1253621200000055</v>
      </c>
      <c r="AK2104">
        <f t="shared" si="130"/>
        <v>5.1253621200000055</v>
      </c>
      <c r="AL2104" s="3">
        <f>Sheet2!$Q$35</f>
        <v>10.235623914817568</v>
      </c>
      <c r="AM2104" s="3">
        <f>Sheet2!$Q$37</f>
        <v>7.8277745832156471</v>
      </c>
      <c r="AN2104" s="3">
        <f>Sheet2!$Q$39</f>
        <v>3.8789864960000009</v>
      </c>
      <c r="AU2104">
        <f t="shared" si="131"/>
        <v>3.6487918106802873E-2</v>
      </c>
      <c r="AV2104">
        <f>VLOOKUP(AI2104,Sheet3!C2136:F5427,4,FALSE)</f>
        <v>25.979416197530512</v>
      </c>
    </row>
    <row r="2105" spans="1:48">
      <c r="A2105">
        <v>80592740</v>
      </c>
      <c r="B2105">
        <v>110</v>
      </c>
      <c r="C2105" t="s">
        <v>164</v>
      </c>
      <c r="D2105">
        <v>0</v>
      </c>
      <c r="E2105" t="s">
        <v>165</v>
      </c>
      <c r="F2105" t="s">
        <v>34</v>
      </c>
      <c r="G2105" t="s">
        <v>166</v>
      </c>
      <c r="H2105">
        <v>1</v>
      </c>
      <c r="I2105">
        <v>18.62</v>
      </c>
      <c r="J2105">
        <v>20.71</v>
      </c>
      <c r="K2105">
        <v>9.3490000000000002</v>
      </c>
      <c r="L2105">
        <v>11.439</v>
      </c>
      <c r="M2105">
        <v>36848</v>
      </c>
      <c r="N2105" t="s">
        <v>167</v>
      </c>
      <c r="P2105">
        <v>2.2869999999999999</v>
      </c>
      <c r="V2105" t="s">
        <v>35</v>
      </c>
      <c r="W2105" s="1">
        <v>39732</v>
      </c>
      <c r="X2105">
        <v>20081011</v>
      </c>
      <c r="Y2105">
        <v>0.98258400000000001</v>
      </c>
      <c r="AB2105">
        <v>1.35265183917851E-2</v>
      </c>
      <c r="AI2105" s="2">
        <f t="shared" si="128"/>
        <v>39732</v>
      </c>
      <c r="AJ2105">
        <f t="shared" si="129"/>
        <v>5.0348597600000033</v>
      </c>
      <c r="AK2105">
        <f t="shared" si="130"/>
        <v>5.0348597600000033</v>
      </c>
      <c r="AL2105" s="3">
        <f>Sheet2!$Q$35</f>
        <v>10.235623914817568</v>
      </c>
      <c r="AM2105" s="3">
        <f>Sheet2!$Q$37</f>
        <v>7.8277745832156471</v>
      </c>
      <c r="AN2105" s="3">
        <f>Sheet2!$Q$39</f>
        <v>3.8789864960000009</v>
      </c>
      <c r="AU2105">
        <f t="shared" si="131"/>
        <v>3.5843623592027696E-2</v>
      </c>
      <c r="AV2105">
        <f>VLOOKUP(AI2105,Sheet3!C2137:F5428,4,FALSE)</f>
        <v>27.601801337763533</v>
      </c>
    </row>
    <row r="2106" spans="1:48">
      <c r="A2106">
        <v>80662341</v>
      </c>
      <c r="B2106">
        <v>110</v>
      </c>
      <c r="C2106" t="s">
        <v>164</v>
      </c>
      <c r="D2106">
        <v>0</v>
      </c>
      <c r="E2106" t="s">
        <v>165</v>
      </c>
      <c r="F2106" t="s">
        <v>34</v>
      </c>
      <c r="G2106" t="s">
        <v>166</v>
      </c>
      <c r="H2106">
        <v>1</v>
      </c>
      <c r="I2106">
        <v>18.62</v>
      </c>
      <c r="J2106">
        <v>20.71</v>
      </c>
      <c r="K2106">
        <v>9.3490000000000002</v>
      </c>
      <c r="L2106">
        <v>11.439</v>
      </c>
      <c r="M2106">
        <v>36848</v>
      </c>
      <c r="N2106" t="s">
        <v>167</v>
      </c>
      <c r="P2106">
        <v>2.2869999999999999</v>
      </c>
      <c r="V2106" t="s">
        <v>35</v>
      </c>
      <c r="W2106" s="1">
        <v>39733</v>
      </c>
      <c r="X2106">
        <v>20081012</v>
      </c>
      <c r="Y2106">
        <v>0.98136500000000004</v>
      </c>
      <c r="AB2106">
        <v>7.8699743370397701E-2</v>
      </c>
      <c r="AI2106" s="2">
        <f t="shared" si="128"/>
        <v>39733</v>
      </c>
      <c r="AJ2106">
        <f t="shared" si="129"/>
        <v>5.1373898500000053</v>
      </c>
      <c r="AK2106">
        <f t="shared" si="130"/>
        <v>5.1373898500000053</v>
      </c>
      <c r="AL2106" s="3">
        <f>Sheet2!$Q$35</f>
        <v>10.235623914817568</v>
      </c>
      <c r="AM2106" s="3">
        <f>Sheet2!$Q$37</f>
        <v>7.8277745832156471</v>
      </c>
      <c r="AN2106" s="3">
        <f>Sheet2!$Q$39</f>
        <v>3.8789864960000009</v>
      </c>
      <c r="AU2106">
        <f t="shared" si="131"/>
        <v>3.6573544608301804E-2</v>
      </c>
      <c r="AV2106">
        <f>VLOOKUP(AI2106,Sheet3!C2138:F5429,4,FALSE)</f>
        <v>28.239419951828914</v>
      </c>
    </row>
    <row r="2107" spans="1:48">
      <c r="A2107">
        <v>80727778</v>
      </c>
      <c r="B2107">
        <v>110</v>
      </c>
      <c r="C2107" t="s">
        <v>164</v>
      </c>
      <c r="D2107">
        <v>0</v>
      </c>
      <c r="E2107" t="s">
        <v>165</v>
      </c>
      <c r="F2107" t="s">
        <v>34</v>
      </c>
      <c r="G2107" t="s">
        <v>166</v>
      </c>
      <c r="H2107">
        <v>1</v>
      </c>
      <c r="I2107">
        <v>18.62</v>
      </c>
      <c r="J2107">
        <v>20.71</v>
      </c>
      <c r="K2107">
        <v>9.3490000000000002</v>
      </c>
      <c r="L2107">
        <v>11.439</v>
      </c>
      <c r="M2107">
        <v>36848</v>
      </c>
      <c r="N2107" t="s">
        <v>167</v>
      </c>
      <c r="P2107">
        <v>2.2869999999999999</v>
      </c>
      <c r="V2107" t="s">
        <v>35</v>
      </c>
      <c r="W2107" s="1">
        <v>39734</v>
      </c>
      <c r="X2107">
        <v>20081013</v>
      </c>
      <c r="Y2107">
        <v>0.97855700000000001</v>
      </c>
      <c r="AB2107">
        <v>0.22882805816937299</v>
      </c>
      <c r="AI2107" s="2">
        <f t="shared" si="128"/>
        <v>39734</v>
      </c>
      <c r="AJ2107">
        <f t="shared" si="129"/>
        <v>5.3735707300000115</v>
      </c>
      <c r="AK2107">
        <f t="shared" si="130"/>
        <v>5.3735707300000115</v>
      </c>
      <c r="AL2107" s="3">
        <f>Sheet2!$Q$35</f>
        <v>10.235623914817568</v>
      </c>
      <c r="AM2107" s="3">
        <f>Sheet2!$Q$37</f>
        <v>7.8277745832156471</v>
      </c>
      <c r="AN2107" s="3">
        <f>Sheet2!$Q$39</f>
        <v>3.8789864960000009</v>
      </c>
      <c r="AU2107">
        <f t="shared" si="131"/>
        <v>3.825493772864446E-2</v>
      </c>
      <c r="AV2107">
        <f>VLOOKUP(AI2107,Sheet3!C2139:F5430,4,FALSE)</f>
        <v>28.296097161968056</v>
      </c>
    </row>
    <row r="2108" spans="1:48">
      <c r="A2108">
        <v>80799506</v>
      </c>
      <c r="B2108">
        <v>110</v>
      </c>
      <c r="C2108" t="s">
        <v>164</v>
      </c>
      <c r="D2108">
        <v>0</v>
      </c>
      <c r="E2108" t="s">
        <v>165</v>
      </c>
      <c r="F2108" t="s">
        <v>34</v>
      </c>
      <c r="G2108" t="s">
        <v>166</v>
      </c>
      <c r="H2108">
        <v>1</v>
      </c>
      <c r="I2108">
        <v>18.62</v>
      </c>
      <c r="J2108">
        <v>20.71</v>
      </c>
      <c r="K2108">
        <v>9.3490000000000002</v>
      </c>
      <c r="L2108">
        <v>11.439</v>
      </c>
      <c r="M2108">
        <v>36848</v>
      </c>
      <c r="N2108" t="s">
        <v>167</v>
      </c>
      <c r="P2108">
        <v>2.2869999999999999</v>
      </c>
      <c r="V2108" t="s">
        <v>35</v>
      </c>
      <c r="W2108" s="1">
        <v>39735</v>
      </c>
      <c r="X2108">
        <v>20081014</v>
      </c>
      <c r="Y2108">
        <v>0.98533300000000001</v>
      </c>
      <c r="AB2108">
        <v>-0.133447390932424</v>
      </c>
      <c r="AI2108" s="2">
        <f t="shared" si="128"/>
        <v>39735</v>
      </c>
      <c r="AJ2108">
        <f t="shared" si="129"/>
        <v>4.8036413700000082</v>
      </c>
      <c r="AK2108">
        <f t="shared" si="130"/>
        <v>4.8036413700000082</v>
      </c>
      <c r="AL2108" s="3">
        <f>Sheet2!$Q$35</f>
        <v>10.235623914817568</v>
      </c>
      <c r="AM2108" s="3">
        <f>Sheet2!$Q$37</f>
        <v>7.8277745832156471</v>
      </c>
      <c r="AN2108" s="3">
        <f>Sheet2!$Q$39</f>
        <v>3.8789864960000009</v>
      </c>
      <c r="AU2108">
        <f t="shared" si="131"/>
        <v>3.4197558888387471E-2</v>
      </c>
      <c r="AV2108">
        <f>VLOOKUP(AI2108,Sheet3!C2140:F5431,4,FALSE)</f>
        <v>27.516785522554816</v>
      </c>
    </row>
    <row r="2109" spans="1:48">
      <c r="A2109">
        <v>80865458</v>
      </c>
      <c r="B2109">
        <v>110</v>
      </c>
      <c r="C2109" t="s">
        <v>164</v>
      </c>
      <c r="D2109">
        <v>0</v>
      </c>
      <c r="E2109" t="s">
        <v>165</v>
      </c>
      <c r="F2109" t="s">
        <v>34</v>
      </c>
      <c r="G2109" t="s">
        <v>166</v>
      </c>
      <c r="H2109">
        <v>1</v>
      </c>
      <c r="I2109">
        <v>18.62</v>
      </c>
      <c r="J2109">
        <v>20.71</v>
      </c>
      <c r="K2109">
        <v>9.3490000000000002</v>
      </c>
      <c r="L2109">
        <v>11.439</v>
      </c>
      <c r="M2109">
        <v>36848</v>
      </c>
      <c r="N2109" t="s">
        <v>167</v>
      </c>
      <c r="P2109">
        <v>2.2869999999999999</v>
      </c>
      <c r="V2109" t="s">
        <v>35</v>
      </c>
      <c r="W2109" s="1">
        <v>39736</v>
      </c>
      <c r="X2109">
        <v>20081015</v>
      </c>
      <c r="Y2109">
        <v>0.98452099999999998</v>
      </c>
      <c r="AB2109">
        <v>-9.0034217279727297E-2</v>
      </c>
      <c r="AI2109" s="2">
        <f t="shared" si="128"/>
        <v>39736</v>
      </c>
      <c r="AJ2109">
        <f t="shared" si="129"/>
        <v>4.8719386900000075</v>
      </c>
      <c r="AK2109">
        <f t="shared" si="130"/>
        <v>4.8719386900000075</v>
      </c>
      <c r="AL2109" s="3">
        <f>Sheet2!$Q$35</f>
        <v>10.235623914817568</v>
      </c>
      <c r="AM2109" s="3">
        <f>Sheet2!$Q$37</f>
        <v>7.8277745832156471</v>
      </c>
      <c r="AN2109" s="3">
        <f>Sheet2!$Q$39</f>
        <v>3.8789864960000009</v>
      </c>
      <c r="AU2109">
        <f t="shared" si="131"/>
        <v>3.468377370808768E-2</v>
      </c>
      <c r="AV2109">
        <f>VLOOKUP(AI2109,Sheet3!C2141:F5432,4,FALSE)</f>
        <v>25.67477619303261</v>
      </c>
    </row>
    <row r="2110" spans="1:48">
      <c r="A2110">
        <v>80933152</v>
      </c>
      <c r="B2110">
        <v>110</v>
      </c>
      <c r="C2110" t="s">
        <v>164</v>
      </c>
      <c r="D2110">
        <v>0</v>
      </c>
      <c r="E2110" t="s">
        <v>165</v>
      </c>
      <c r="F2110" t="s">
        <v>34</v>
      </c>
      <c r="G2110" t="s">
        <v>166</v>
      </c>
      <c r="H2110">
        <v>1</v>
      </c>
      <c r="I2110">
        <v>18.62</v>
      </c>
      <c r="J2110">
        <v>20.71</v>
      </c>
      <c r="K2110">
        <v>9.3490000000000002</v>
      </c>
      <c r="L2110">
        <v>11.439</v>
      </c>
      <c r="M2110">
        <v>36848</v>
      </c>
      <c r="N2110" t="s">
        <v>167</v>
      </c>
      <c r="P2110">
        <v>2.2869999999999999</v>
      </c>
      <c r="V2110" t="s">
        <v>35</v>
      </c>
      <c r="W2110" s="1">
        <v>39737</v>
      </c>
      <c r="X2110">
        <v>20081016</v>
      </c>
      <c r="Y2110">
        <v>0.98494000000000004</v>
      </c>
      <c r="AB2110">
        <v>-0.11243584260051701</v>
      </c>
      <c r="AI2110" s="2">
        <f t="shared" si="128"/>
        <v>39737</v>
      </c>
      <c r="AJ2110">
        <f t="shared" si="129"/>
        <v>4.8366966000000104</v>
      </c>
      <c r="AK2110">
        <f t="shared" si="130"/>
        <v>4.8366966000000104</v>
      </c>
      <c r="AL2110" s="3">
        <f>Sheet2!$Q$35</f>
        <v>10.235623914817568</v>
      </c>
      <c r="AM2110" s="3">
        <f>Sheet2!$Q$37</f>
        <v>7.8277745832156471</v>
      </c>
      <c r="AN2110" s="3">
        <f>Sheet2!$Q$39</f>
        <v>3.8789864960000009</v>
      </c>
      <c r="AU2110">
        <f t="shared" si="131"/>
        <v>3.4432882070828605E-2</v>
      </c>
      <c r="AV2110">
        <f>VLOOKUP(AI2110,Sheet3!C2142:F5433,4,FALSE)</f>
        <v>24.399538964901851</v>
      </c>
    </row>
    <row r="2111" spans="1:48">
      <c r="A2111">
        <v>80997203</v>
      </c>
      <c r="B2111">
        <v>110</v>
      </c>
      <c r="C2111" t="s">
        <v>164</v>
      </c>
      <c r="D2111">
        <v>0</v>
      </c>
      <c r="E2111" t="s">
        <v>165</v>
      </c>
      <c r="F2111" t="s">
        <v>34</v>
      </c>
      <c r="G2111" t="s">
        <v>166</v>
      </c>
      <c r="H2111">
        <v>1</v>
      </c>
      <c r="I2111">
        <v>18.62</v>
      </c>
      <c r="J2111">
        <v>20.71</v>
      </c>
      <c r="K2111">
        <v>9.3490000000000002</v>
      </c>
      <c r="L2111">
        <v>11.439</v>
      </c>
      <c r="M2111">
        <v>36848</v>
      </c>
      <c r="N2111" t="s">
        <v>167</v>
      </c>
      <c r="P2111">
        <v>2.2869999999999999</v>
      </c>
      <c r="V2111" t="s">
        <v>35</v>
      </c>
      <c r="W2111" s="1">
        <v>39738</v>
      </c>
      <c r="X2111">
        <v>20081017</v>
      </c>
      <c r="Y2111">
        <v>0.986008</v>
      </c>
      <c r="AB2111">
        <v>-0.16953592814371399</v>
      </c>
      <c r="AI2111" s="2">
        <f t="shared" si="128"/>
        <v>39738</v>
      </c>
      <c r="AJ2111">
        <f t="shared" si="129"/>
        <v>4.7468671200000045</v>
      </c>
      <c r="AK2111">
        <f t="shared" si="130"/>
        <v>4.7468671200000045</v>
      </c>
      <c r="AL2111" s="3">
        <f>Sheet2!$Q$35</f>
        <v>10.235623914817568</v>
      </c>
      <c r="AM2111" s="3">
        <f>Sheet2!$Q$37</f>
        <v>7.8277745832156471</v>
      </c>
      <c r="AN2111" s="3">
        <f>Sheet2!$Q$39</f>
        <v>3.8789864960000009</v>
      </c>
      <c r="AU2111">
        <f t="shared" si="131"/>
        <v>3.3793377849843556E-2</v>
      </c>
      <c r="AV2111">
        <f>VLOOKUP(AI2111,Sheet3!C2143:F5434,4,FALSE)</f>
        <v>23.669819884360361</v>
      </c>
    </row>
    <row r="2112" spans="1:48">
      <c r="A2112">
        <v>81073376</v>
      </c>
      <c r="B2112">
        <v>110</v>
      </c>
      <c r="C2112" t="s">
        <v>164</v>
      </c>
      <c r="D2112">
        <v>0</v>
      </c>
      <c r="E2112" t="s">
        <v>165</v>
      </c>
      <c r="F2112" t="s">
        <v>34</v>
      </c>
      <c r="G2112" t="s">
        <v>166</v>
      </c>
      <c r="H2112">
        <v>1</v>
      </c>
      <c r="I2112">
        <v>18.62</v>
      </c>
      <c r="J2112">
        <v>20.71</v>
      </c>
      <c r="K2112">
        <v>9.3490000000000002</v>
      </c>
      <c r="L2112">
        <v>11.439</v>
      </c>
      <c r="M2112">
        <v>36848</v>
      </c>
      <c r="N2112" t="s">
        <v>167</v>
      </c>
      <c r="P2112">
        <v>2.2869999999999999</v>
      </c>
      <c r="V2112" t="s">
        <v>35</v>
      </c>
      <c r="W2112" s="1">
        <v>39739</v>
      </c>
      <c r="X2112">
        <v>20081018</v>
      </c>
      <c r="Y2112">
        <v>0.98594300000000001</v>
      </c>
      <c r="AB2112">
        <v>-0.166060735671517</v>
      </c>
      <c r="AI2112" s="2">
        <f t="shared" si="128"/>
        <v>39739</v>
      </c>
      <c r="AJ2112">
        <f t="shared" si="129"/>
        <v>4.7523342700000057</v>
      </c>
      <c r="AK2112">
        <f t="shared" si="130"/>
        <v>4.7523342700000057</v>
      </c>
      <c r="AL2112" s="3">
        <f>Sheet2!$Q$35</f>
        <v>10.235623914817568</v>
      </c>
      <c r="AM2112" s="3">
        <f>Sheet2!$Q$37</f>
        <v>7.8277745832156471</v>
      </c>
      <c r="AN2112" s="3">
        <f>Sheet2!$Q$39</f>
        <v>3.8789864960000009</v>
      </c>
      <c r="AU2112">
        <f t="shared" si="131"/>
        <v>3.3832298986888533E-2</v>
      </c>
      <c r="AV2112">
        <f>VLOOKUP(AI2112,Sheet3!C2144:F5435,4,FALSE)</f>
        <v>23.301418018455919</v>
      </c>
    </row>
    <row r="2113" spans="1:48">
      <c r="A2113">
        <v>81153433</v>
      </c>
      <c r="B2113">
        <v>110</v>
      </c>
      <c r="C2113" t="s">
        <v>164</v>
      </c>
      <c r="D2113">
        <v>0</v>
      </c>
      <c r="E2113" t="s">
        <v>165</v>
      </c>
      <c r="F2113" t="s">
        <v>34</v>
      </c>
      <c r="G2113" t="s">
        <v>166</v>
      </c>
      <c r="H2113">
        <v>1</v>
      </c>
      <c r="I2113">
        <v>18.62</v>
      </c>
      <c r="J2113">
        <v>20.71</v>
      </c>
      <c r="K2113">
        <v>9.3490000000000002</v>
      </c>
      <c r="L2113">
        <v>11.439</v>
      </c>
      <c r="M2113">
        <v>36848</v>
      </c>
      <c r="N2113" t="s">
        <v>167</v>
      </c>
      <c r="P2113">
        <v>2.2869999999999999</v>
      </c>
      <c r="V2113" t="s">
        <v>35</v>
      </c>
      <c r="W2113" s="1">
        <v>39740</v>
      </c>
      <c r="X2113">
        <v>20081019</v>
      </c>
      <c r="Y2113">
        <v>0.98772000000000004</v>
      </c>
      <c r="AB2113">
        <v>-0.26106715141146702</v>
      </c>
      <c r="AI2113" s="2">
        <f t="shared" si="128"/>
        <v>39740</v>
      </c>
      <c r="AJ2113">
        <f t="shared" si="129"/>
        <v>4.6028708000000051</v>
      </c>
      <c r="AK2113">
        <f t="shared" si="130"/>
        <v>4.6028708000000051</v>
      </c>
      <c r="AL2113" s="3">
        <f>Sheet2!$Q$35</f>
        <v>10.235623914817568</v>
      </c>
      <c r="AM2113" s="3">
        <f>Sheet2!$Q$37</f>
        <v>7.8277745832156471</v>
      </c>
      <c r="AN2113" s="3">
        <f>Sheet2!$Q$39</f>
        <v>3.8789864960000009</v>
      </c>
      <c r="AU2113">
        <f t="shared" si="131"/>
        <v>3.2768254978751479E-2</v>
      </c>
      <c r="AV2113">
        <f>VLOOKUP(AI2113,Sheet3!C2145:F5436,4,FALSE)</f>
        <v>23.301418018455919</v>
      </c>
    </row>
    <row r="2114" spans="1:48">
      <c r="A2114">
        <v>81250382</v>
      </c>
      <c r="B2114">
        <v>110</v>
      </c>
      <c r="C2114" t="s">
        <v>164</v>
      </c>
      <c r="D2114">
        <v>0</v>
      </c>
      <c r="E2114" t="s">
        <v>165</v>
      </c>
      <c r="F2114" t="s">
        <v>34</v>
      </c>
      <c r="G2114" t="s">
        <v>166</v>
      </c>
      <c r="H2114">
        <v>1</v>
      </c>
      <c r="I2114">
        <v>18.62</v>
      </c>
      <c r="J2114">
        <v>20.71</v>
      </c>
      <c r="K2114">
        <v>9.3490000000000002</v>
      </c>
      <c r="L2114">
        <v>11.439</v>
      </c>
      <c r="M2114">
        <v>36848</v>
      </c>
      <c r="N2114" t="s">
        <v>167</v>
      </c>
      <c r="P2114">
        <v>2.2869999999999999</v>
      </c>
      <c r="V2114" t="s">
        <v>35</v>
      </c>
      <c r="W2114" s="1">
        <v>39741</v>
      </c>
      <c r="X2114">
        <v>20081020</v>
      </c>
      <c r="Y2114">
        <v>0.98878100000000002</v>
      </c>
      <c r="AB2114">
        <v>-0.31779298545765899</v>
      </c>
      <c r="AI2114" s="2">
        <f t="shared" si="128"/>
        <v>39741</v>
      </c>
      <c r="AJ2114">
        <f t="shared" si="129"/>
        <v>4.5136300900000066</v>
      </c>
      <c r="AK2114">
        <f t="shared" si="130"/>
        <v>4.5136300900000066</v>
      </c>
      <c r="AL2114" s="3">
        <f>Sheet2!$Q$35</f>
        <v>10.235623914817568</v>
      </c>
      <c r="AM2114" s="3">
        <f>Sheet2!$Q$37</f>
        <v>7.8277745832156471</v>
      </c>
      <c r="AN2114" s="3">
        <f>Sheet2!$Q$39</f>
        <v>3.8789864960000009</v>
      </c>
      <c r="AU2114">
        <f t="shared" si="131"/>
        <v>3.2132942264832855E-2</v>
      </c>
      <c r="AV2114">
        <f>VLOOKUP(AI2114,Sheet3!C2146:F5437,4,FALSE)</f>
        <v>23.542296161547284</v>
      </c>
    </row>
    <row r="2115" spans="1:48">
      <c r="A2115">
        <v>81321428</v>
      </c>
      <c r="B2115">
        <v>110</v>
      </c>
      <c r="C2115" t="s">
        <v>164</v>
      </c>
      <c r="D2115">
        <v>0</v>
      </c>
      <c r="E2115" t="s">
        <v>165</v>
      </c>
      <c r="F2115" t="s">
        <v>34</v>
      </c>
      <c r="G2115" t="s">
        <v>166</v>
      </c>
      <c r="H2115">
        <v>1</v>
      </c>
      <c r="I2115">
        <v>18.62</v>
      </c>
      <c r="J2115">
        <v>20.71</v>
      </c>
      <c r="K2115">
        <v>9.3490000000000002</v>
      </c>
      <c r="L2115">
        <v>11.439</v>
      </c>
      <c r="M2115">
        <v>36848</v>
      </c>
      <c r="N2115" t="s">
        <v>167</v>
      </c>
      <c r="P2115">
        <v>2.2869999999999999</v>
      </c>
      <c r="V2115" t="s">
        <v>35</v>
      </c>
      <c r="W2115" s="1">
        <v>39742</v>
      </c>
      <c r="X2115">
        <v>20081021</v>
      </c>
      <c r="Y2115">
        <v>0.98675100000000004</v>
      </c>
      <c r="AB2115">
        <v>-0.20926005132592401</v>
      </c>
      <c r="AI2115" s="2">
        <f t="shared" ref="AI2115:AI2178" si="132">W2115</f>
        <v>39742</v>
      </c>
      <c r="AJ2115">
        <f t="shared" ref="AJ2115:AJ2178" si="133">$AQ$2*(Y2115^2)+($AR$2*Y2115)+$AS$2</f>
        <v>4.6843733900000046</v>
      </c>
      <c r="AK2115">
        <f t="shared" ref="AK2115:AK2178" si="134">IF(AJ2115&gt;0,AJ2115,0)</f>
        <v>4.6843733900000046</v>
      </c>
      <c r="AL2115" s="3">
        <f>Sheet2!$Q$35</f>
        <v>10.235623914817568</v>
      </c>
      <c r="AM2115" s="3">
        <f>Sheet2!$Q$37</f>
        <v>7.8277745832156471</v>
      </c>
      <c r="AN2115" s="3">
        <f>Sheet2!$Q$39</f>
        <v>3.8789864960000009</v>
      </c>
      <c r="AU2115">
        <f t="shared" ref="AU2115:AU2178" si="135">0.001*(AK2115*86440)/AT$2</f>
        <v>3.3348479314083378E-2</v>
      </c>
      <c r="AV2115">
        <f>VLOOKUP(AI2115,Sheet3!C2147:F5438,4,FALSE)</f>
        <v>23.719412443232113</v>
      </c>
    </row>
    <row r="2116" spans="1:48">
      <c r="A2116">
        <v>81419599</v>
      </c>
      <c r="B2116">
        <v>110</v>
      </c>
      <c r="C2116" t="s">
        <v>164</v>
      </c>
      <c r="D2116">
        <v>0</v>
      </c>
      <c r="E2116" t="s">
        <v>165</v>
      </c>
      <c r="F2116" t="s">
        <v>34</v>
      </c>
      <c r="G2116" t="s">
        <v>166</v>
      </c>
      <c r="H2116">
        <v>1</v>
      </c>
      <c r="I2116">
        <v>18.62</v>
      </c>
      <c r="J2116">
        <v>20.71</v>
      </c>
      <c r="K2116">
        <v>9.3490000000000002</v>
      </c>
      <c r="L2116">
        <v>11.439</v>
      </c>
      <c r="M2116">
        <v>36848</v>
      </c>
      <c r="N2116" t="s">
        <v>167</v>
      </c>
      <c r="P2116">
        <v>2.2869999999999999</v>
      </c>
      <c r="V2116" t="s">
        <v>35</v>
      </c>
      <c r="W2116" s="1">
        <v>39743</v>
      </c>
      <c r="X2116">
        <v>20081022</v>
      </c>
      <c r="Y2116">
        <v>0.98717200000000005</v>
      </c>
      <c r="AB2116">
        <v>-0.231768605645856</v>
      </c>
      <c r="AI2116" s="2">
        <f t="shared" si="132"/>
        <v>39743</v>
      </c>
      <c r="AJ2116">
        <f t="shared" si="133"/>
        <v>4.6489630800000015</v>
      </c>
      <c r="AK2116">
        <f t="shared" si="134"/>
        <v>4.6489630800000015</v>
      </c>
      <c r="AL2116" s="3">
        <f>Sheet2!$Q$35</f>
        <v>10.235623914817568</v>
      </c>
      <c r="AM2116" s="3">
        <f>Sheet2!$Q$37</f>
        <v>7.8277745832156471</v>
      </c>
      <c r="AN2116" s="3">
        <f>Sheet2!$Q$39</f>
        <v>3.8789864960000009</v>
      </c>
      <c r="AU2116">
        <f t="shared" si="135"/>
        <v>3.309639010337672E-2</v>
      </c>
      <c r="AV2116">
        <f>VLOOKUP(AI2116,Sheet3!C2148:F5439,4,FALSE)</f>
        <v>23.691073838162541</v>
      </c>
    </row>
    <row r="2117" spans="1:48">
      <c r="A2117">
        <v>81474334</v>
      </c>
      <c r="B2117">
        <v>110</v>
      </c>
      <c r="C2117" t="s">
        <v>164</v>
      </c>
      <c r="D2117">
        <v>0</v>
      </c>
      <c r="E2117" t="s">
        <v>165</v>
      </c>
      <c r="F2117" t="s">
        <v>34</v>
      </c>
      <c r="G2117" t="s">
        <v>166</v>
      </c>
      <c r="H2117">
        <v>1</v>
      </c>
      <c r="I2117">
        <v>18.62</v>
      </c>
      <c r="J2117">
        <v>20.71</v>
      </c>
      <c r="K2117">
        <v>9.3490000000000002</v>
      </c>
      <c r="L2117">
        <v>11.439</v>
      </c>
      <c r="M2117">
        <v>36848</v>
      </c>
      <c r="N2117" t="s">
        <v>167</v>
      </c>
      <c r="P2117">
        <v>2.2869999999999999</v>
      </c>
      <c r="V2117" t="s">
        <v>35</v>
      </c>
      <c r="W2117" s="1">
        <v>39744</v>
      </c>
      <c r="X2117">
        <v>20081023</v>
      </c>
      <c r="Y2117">
        <v>0.98758000000000001</v>
      </c>
      <c r="AB2117">
        <v>-0.25358212147134601</v>
      </c>
      <c r="AI2117" s="2">
        <f t="shared" si="132"/>
        <v>39744</v>
      </c>
      <c r="AJ2117">
        <f t="shared" si="133"/>
        <v>4.6146462000000099</v>
      </c>
      <c r="AK2117">
        <f t="shared" si="134"/>
        <v>4.6146462000000099</v>
      </c>
      <c r="AL2117" s="3">
        <f>Sheet2!$Q$35</f>
        <v>10.235623914817568</v>
      </c>
      <c r="AM2117" s="3">
        <f>Sheet2!$Q$37</f>
        <v>7.8277745832156471</v>
      </c>
      <c r="AN2117" s="3">
        <f>Sheet2!$Q$39</f>
        <v>3.8789864960000009</v>
      </c>
      <c r="AU2117">
        <f t="shared" si="135"/>
        <v>3.2852085120079137E-2</v>
      </c>
      <c r="AV2117">
        <f>VLOOKUP(AI2117,Sheet3!C2149:F5440,4,FALSE)</f>
        <v>23.421857090001602</v>
      </c>
    </row>
    <row r="2118" spans="1:48">
      <c r="A2118">
        <v>81565209</v>
      </c>
      <c r="B2118">
        <v>110</v>
      </c>
      <c r="C2118" t="s">
        <v>164</v>
      </c>
      <c r="D2118">
        <v>0</v>
      </c>
      <c r="E2118" t="s">
        <v>165</v>
      </c>
      <c r="F2118" t="s">
        <v>34</v>
      </c>
      <c r="G2118" t="s">
        <v>166</v>
      </c>
      <c r="H2118">
        <v>1</v>
      </c>
      <c r="I2118">
        <v>18.62</v>
      </c>
      <c r="J2118">
        <v>20.71</v>
      </c>
      <c r="K2118">
        <v>9.3490000000000002</v>
      </c>
      <c r="L2118">
        <v>11.439</v>
      </c>
      <c r="M2118">
        <v>36848</v>
      </c>
      <c r="N2118" t="s">
        <v>167</v>
      </c>
      <c r="P2118">
        <v>2.2869999999999999</v>
      </c>
      <c r="V2118" t="s">
        <v>35</v>
      </c>
      <c r="W2118" s="1">
        <v>39745</v>
      </c>
      <c r="X2118">
        <v>20081024</v>
      </c>
      <c r="Y2118">
        <v>0.98697999999999997</v>
      </c>
      <c r="AB2118">
        <v>-0.22150342172797299</v>
      </c>
      <c r="AI2118" s="2">
        <f t="shared" si="132"/>
        <v>39745</v>
      </c>
      <c r="AJ2118">
        <f t="shared" si="133"/>
        <v>4.66511220000001</v>
      </c>
      <c r="AK2118">
        <f t="shared" si="134"/>
        <v>4.66511220000001</v>
      </c>
      <c r="AL2118" s="3">
        <f>Sheet2!$Q$35</f>
        <v>10.235623914817568</v>
      </c>
      <c r="AM2118" s="3">
        <f>Sheet2!$Q$37</f>
        <v>7.8277745832156471</v>
      </c>
      <c r="AN2118" s="3">
        <f>Sheet2!$Q$39</f>
        <v>3.8789864960000009</v>
      </c>
      <c r="AU2118">
        <f t="shared" si="135"/>
        <v>3.3211357154340378E-2</v>
      </c>
      <c r="AV2118">
        <f>VLOOKUP(AI2118,Sheet3!C2150:F5441,4,FALSE)</f>
        <v>23.195148249445023</v>
      </c>
    </row>
    <row r="2119" spans="1:48">
      <c r="A2119">
        <v>81632480</v>
      </c>
      <c r="B2119">
        <v>110</v>
      </c>
      <c r="C2119" t="s">
        <v>164</v>
      </c>
      <c r="D2119">
        <v>0</v>
      </c>
      <c r="E2119" t="s">
        <v>165</v>
      </c>
      <c r="F2119" t="s">
        <v>34</v>
      </c>
      <c r="G2119" t="s">
        <v>166</v>
      </c>
      <c r="H2119">
        <v>1</v>
      </c>
      <c r="I2119">
        <v>18.62</v>
      </c>
      <c r="J2119">
        <v>20.71</v>
      </c>
      <c r="K2119">
        <v>9.3490000000000002</v>
      </c>
      <c r="L2119">
        <v>11.439</v>
      </c>
      <c r="M2119">
        <v>36848</v>
      </c>
      <c r="N2119" t="s">
        <v>167</v>
      </c>
      <c r="P2119">
        <v>2.2869999999999999</v>
      </c>
      <c r="V2119" t="s">
        <v>35</v>
      </c>
      <c r="W2119" s="1">
        <v>39746</v>
      </c>
      <c r="X2119">
        <v>20081025</v>
      </c>
      <c r="Y2119">
        <v>0.98795500000000003</v>
      </c>
      <c r="AB2119">
        <v>-0.27363130881095299</v>
      </c>
      <c r="AI2119" s="2">
        <f t="shared" si="132"/>
        <v>39746</v>
      </c>
      <c r="AJ2119">
        <f t="shared" si="133"/>
        <v>4.5831049500000063</v>
      </c>
      <c r="AK2119">
        <f t="shared" si="134"/>
        <v>4.5831049500000063</v>
      </c>
      <c r="AL2119" s="3">
        <f>Sheet2!$Q$35</f>
        <v>10.235623914817568</v>
      </c>
      <c r="AM2119" s="3">
        <f>Sheet2!$Q$37</f>
        <v>7.8277745832156471</v>
      </c>
      <c r="AN2119" s="3">
        <f>Sheet2!$Q$39</f>
        <v>3.8789864960000009</v>
      </c>
      <c r="AU2119">
        <f t="shared" si="135"/>
        <v>3.2627540098665836E-2</v>
      </c>
      <c r="AV2119">
        <f>VLOOKUP(AI2119,Sheet3!C2151:F5442,4,FALSE)</f>
        <v>23.301418018455919</v>
      </c>
    </row>
    <row r="2120" spans="1:48">
      <c r="A2120">
        <v>81699208</v>
      </c>
      <c r="B2120">
        <v>110</v>
      </c>
      <c r="C2120" t="s">
        <v>164</v>
      </c>
      <c r="D2120">
        <v>0</v>
      </c>
      <c r="E2120" t="s">
        <v>165</v>
      </c>
      <c r="F2120" t="s">
        <v>34</v>
      </c>
      <c r="G2120" t="s">
        <v>166</v>
      </c>
      <c r="H2120">
        <v>1</v>
      </c>
      <c r="I2120">
        <v>18.62</v>
      </c>
      <c r="J2120">
        <v>20.71</v>
      </c>
      <c r="K2120">
        <v>9.3490000000000002</v>
      </c>
      <c r="L2120">
        <v>11.439</v>
      </c>
      <c r="M2120">
        <v>36848</v>
      </c>
      <c r="N2120" t="s">
        <v>167</v>
      </c>
      <c r="P2120">
        <v>2.2869999999999999</v>
      </c>
      <c r="V2120" t="s">
        <v>35</v>
      </c>
      <c r="W2120" s="1">
        <v>39747</v>
      </c>
      <c r="X2120">
        <v>20081026</v>
      </c>
      <c r="Y2120">
        <v>0.98664300000000005</v>
      </c>
      <c r="AB2120">
        <v>-0.20348588537211801</v>
      </c>
      <c r="AI2120" s="2">
        <f t="shared" si="132"/>
        <v>39747</v>
      </c>
      <c r="AJ2120">
        <f t="shared" si="133"/>
        <v>4.6934572700000103</v>
      </c>
      <c r="AK2120">
        <f t="shared" si="134"/>
        <v>4.6934572700000103</v>
      </c>
      <c r="AL2120" s="3">
        <f>Sheet2!$Q$35</f>
        <v>10.235623914817568</v>
      </c>
      <c r="AM2120" s="3">
        <f>Sheet2!$Q$37</f>
        <v>7.8277745832156471</v>
      </c>
      <c r="AN2120" s="3">
        <f>Sheet2!$Q$39</f>
        <v>3.8789864960000009</v>
      </c>
      <c r="AU2120">
        <f t="shared" si="135"/>
        <v>3.3413148280250451E-2</v>
      </c>
      <c r="AV2120">
        <f>VLOOKUP(AI2120,Sheet3!C2152:F5443,4,FALSE)</f>
        <v>23.924867329986512</v>
      </c>
    </row>
    <row r="2121" spans="1:48">
      <c r="A2121">
        <v>81766548</v>
      </c>
      <c r="B2121">
        <v>110</v>
      </c>
      <c r="C2121" t="s">
        <v>164</v>
      </c>
      <c r="D2121">
        <v>0</v>
      </c>
      <c r="E2121" t="s">
        <v>165</v>
      </c>
      <c r="F2121" t="s">
        <v>34</v>
      </c>
      <c r="G2121" t="s">
        <v>166</v>
      </c>
      <c r="H2121">
        <v>1</v>
      </c>
      <c r="I2121">
        <v>18.62</v>
      </c>
      <c r="J2121">
        <v>20.71</v>
      </c>
      <c r="K2121">
        <v>9.3490000000000002</v>
      </c>
      <c r="L2121">
        <v>11.439</v>
      </c>
      <c r="M2121">
        <v>36848</v>
      </c>
      <c r="N2121" t="s">
        <v>167</v>
      </c>
      <c r="P2121">
        <v>2.2869999999999999</v>
      </c>
      <c r="V2121" t="s">
        <v>35</v>
      </c>
      <c r="W2121" s="1">
        <v>39748</v>
      </c>
      <c r="X2121">
        <v>20081027</v>
      </c>
      <c r="Y2121">
        <v>0.98602500000000004</v>
      </c>
      <c r="AB2121">
        <v>-0.170444824636446</v>
      </c>
      <c r="AI2121" s="2">
        <f t="shared" si="132"/>
        <v>39748</v>
      </c>
      <c r="AJ2121">
        <f t="shared" si="133"/>
        <v>4.745437250000009</v>
      </c>
      <c r="AK2121">
        <f t="shared" si="134"/>
        <v>4.745437250000009</v>
      </c>
      <c r="AL2121" s="3">
        <f>Sheet2!$Q$35</f>
        <v>10.235623914817568</v>
      </c>
      <c r="AM2121" s="3">
        <f>Sheet2!$Q$37</f>
        <v>7.8277745832156471</v>
      </c>
      <c r="AN2121" s="3">
        <f>Sheet2!$Q$39</f>
        <v>3.8789864960000009</v>
      </c>
      <c r="AU2121">
        <f t="shared" si="135"/>
        <v>3.3783198475539518E-2</v>
      </c>
      <c r="AV2121">
        <f>VLOOKUP(AI2121,Sheet3!C2153:F5444,4,FALSE)</f>
        <v>25.15051199924552</v>
      </c>
    </row>
    <row r="2122" spans="1:48">
      <c r="A2122">
        <v>81833373</v>
      </c>
      <c r="B2122">
        <v>110</v>
      </c>
      <c r="C2122" t="s">
        <v>164</v>
      </c>
      <c r="D2122">
        <v>0</v>
      </c>
      <c r="E2122" t="s">
        <v>165</v>
      </c>
      <c r="F2122" t="s">
        <v>34</v>
      </c>
      <c r="G2122" t="s">
        <v>166</v>
      </c>
      <c r="H2122">
        <v>1</v>
      </c>
      <c r="I2122">
        <v>18.62</v>
      </c>
      <c r="J2122">
        <v>20.71</v>
      </c>
      <c r="K2122">
        <v>9.3490000000000002</v>
      </c>
      <c r="L2122">
        <v>11.439</v>
      </c>
      <c r="M2122">
        <v>36848</v>
      </c>
      <c r="N2122" t="s">
        <v>167</v>
      </c>
      <c r="P2122">
        <v>2.2869999999999999</v>
      </c>
      <c r="V2122" t="s">
        <v>35</v>
      </c>
      <c r="W2122" s="1">
        <v>39749</v>
      </c>
      <c r="X2122">
        <v>20081028</v>
      </c>
      <c r="Y2122">
        <v>0.98602500000000004</v>
      </c>
      <c r="AB2122">
        <v>-0.170444824636446</v>
      </c>
      <c r="AI2122" s="2">
        <f t="shared" si="132"/>
        <v>39749</v>
      </c>
      <c r="AJ2122">
        <f t="shared" si="133"/>
        <v>4.745437250000009</v>
      </c>
      <c r="AK2122">
        <f t="shared" si="134"/>
        <v>4.745437250000009</v>
      </c>
      <c r="AL2122" s="3">
        <f>Sheet2!$Q$35</f>
        <v>10.235623914817568</v>
      </c>
      <c r="AM2122" s="3">
        <f>Sheet2!$Q$37</f>
        <v>7.8277745832156471</v>
      </c>
      <c r="AN2122" s="3">
        <f>Sheet2!$Q$39</f>
        <v>3.8789864960000009</v>
      </c>
      <c r="AU2122">
        <f t="shared" si="135"/>
        <v>3.3783198475539518E-2</v>
      </c>
      <c r="AV2122">
        <f>VLOOKUP(AI2122,Sheet3!C2154:F5445,4,FALSE)</f>
        <v>27.134214354115588</v>
      </c>
    </row>
    <row r="2123" spans="1:48">
      <c r="A2123">
        <v>81900643</v>
      </c>
      <c r="B2123">
        <v>110</v>
      </c>
      <c r="C2123" t="s">
        <v>164</v>
      </c>
      <c r="D2123">
        <v>0</v>
      </c>
      <c r="E2123" t="s">
        <v>165</v>
      </c>
      <c r="F2123" t="s">
        <v>34</v>
      </c>
      <c r="G2123" t="s">
        <v>166</v>
      </c>
      <c r="H2123">
        <v>1</v>
      </c>
      <c r="I2123">
        <v>18.62</v>
      </c>
      <c r="J2123">
        <v>20.71</v>
      </c>
      <c r="K2123">
        <v>9.3490000000000002</v>
      </c>
      <c r="L2123">
        <v>11.439</v>
      </c>
      <c r="M2123">
        <v>36848</v>
      </c>
      <c r="N2123" t="s">
        <v>167</v>
      </c>
      <c r="P2123">
        <v>2.2869999999999999</v>
      </c>
      <c r="V2123" t="s">
        <v>35</v>
      </c>
      <c r="W2123" s="1">
        <v>39750</v>
      </c>
      <c r="X2123">
        <v>20081029</v>
      </c>
      <c r="Y2123">
        <v>0.98697599999999996</v>
      </c>
      <c r="AB2123">
        <v>-0.221289563729684</v>
      </c>
      <c r="AI2123" s="2">
        <f t="shared" si="132"/>
        <v>39750</v>
      </c>
      <c r="AJ2123">
        <f t="shared" si="133"/>
        <v>4.6654486400000081</v>
      </c>
      <c r="AK2123">
        <f t="shared" si="134"/>
        <v>4.6654486400000081</v>
      </c>
      <c r="AL2123" s="3">
        <f>Sheet2!$Q$35</f>
        <v>10.235623914817568</v>
      </c>
      <c r="AM2123" s="3">
        <f>Sheet2!$Q$37</f>
        <v>7.8277745832156471</v>
      </c>
      <c r="AN2123" s="3">
        <f>Sheet2!$Q$39</f>
        <v>3.8789864960000009</v>
      </c>
      <c r="AU2123">
        <f t="shared" si="135"/>
        <v>3.3213752301235439E-2</v>
      </c>
      <c r="AV2123">
        <f>VLOOKUP(AI2123,Sheet3!C2155:F5446,4,FALSE)</f>
        <v>28.168573439154983</v>
      </c>
    </row>
    <row r="2124" spans="1:48">
      <c r="A2124">
        <v>81967855</v>
      </c>
      <c r="B2124">
        <v>110</v>
      </c>
      <c r="C2124" t="s">
        <v>164</v>
      </c>
      <c r="D2124">
        <v>0</v>
      </c>
      <c r="E2124" t="s">
        <v>165</v>
      </c>
      <c r="F2124" t="s">
        <v>34</v>
      </c>
      <c r="G2124" t="s">
        <v>166</v>
      </c>
      <c r="H2124">
        <v>1</v>
      </c>
      <c r="I2124">
        <v>18.62</v>
      </c>
      <c r="J2124">
        <v>20.71</v>
      </c>
      <c r="K2124">
        <v>9.3490000000000002</v>
      </c>
      <c r="L2124">
        <v>11.439</v>
      </c>
      <c r="M2124">
        <v>36848</v>
      </c>
      <c r="N2124" t="s">
        <v>167</v>
      </c>
      <c r="P2124">
        <v>2.2869999999999999</v>
      </c>
      <c r="V2124" t="s">
        <v>35</v>
      </c>
      <c r="W2124" s="1">
        <v>39751</v>
      </c>
      <c r="X2124">
        <v>20081030</v>
      </c>
      <c r="Y2124">
        <v>0.98765199999999997</v>
      </c>
      <c r="AB2124">
        <v>-0.25743156544054802</v>
      </c>
      <c r="AI2124" s="2">
        <f t="shared" si="132"/>
        <v>39751</v>
      </c>
      <c r="AJ2124">
        <f t="shared" si="133"/>
        <v>4.6085902800000156</v>
      </c>
      <c r="AK2124">
        <f t="shared" si="134"/>
        <v>4.6085902800000156</v>
      </c>
      <c r="AL2124" s="3">
        <f>Sheet2!$Q$35</f>
        <v>10.235623914817568</v>
      </c>
      <c r="AM2124" s="3">
        <f>Sheet2!$Q$37</f>
        <v>7.8277745832156471</v>
      </c>
      <c r="AN2124" s="3">
        <f>Sheet2!$Q$39</f>
        <v>3.8789864960000009</v>
      </c>
      <c r="AU2124">
        <f t="shared" si="135"/>
        <v>3.2808972475967826E-2</v>
      </c>
      <c r="AV2124">
        <f>VLOOKUP(AI2124,Sheet3!C2156:F5447,4,FALSE)</f>
        <v>28.23233530056152</v>
      </c>
    </row>
    <row r="2125" spans="1:48">
      <c r="A2125">
        <v>82034621</v>
      </c>
      <c r="B2125">
        <v>110</v>
      </c>
      <c r="C2125" t="s">
        <v>164</v>
      </c>
      <c r="D2125">
        <v>0</v>
      </c>
      <c r="E2125" t="s">
        <v>165</v>
      </c>
      <c r="F2125" t="s">
        <v>34</v>
      </c>
      <c r="G2125" t="s">
        <v>166</v>
      </c>
      <c r="H2125">
        <v>1</v>
      </c>
      <c r="I2125">
        <v>18.62</v>
      </c>
      <c r="J2125">
        <v>20.71</v>
      </c>
      <c r="K2125">
        <v>9.3490000000000002</v>
      </c>
      <c r="L2125">
        <v>11.439</v>
      </c>
      <c r="M2125">
        <v>36848</v>
      </c>
      <c r="N2125" t="s">
        <v>167</v>
      </c>
      <c r="P2125">
        <v>2.2869999999999999</v>
      </c>
      <c r="V2125" t="s">
        <v>35</v>
      </c>
      <c r="W2125" s="1">
        <v>39752</v>
      </c>
      <c r="X2125">
        <v>20081031</v>
      </c>
      <c r="Y2125">
        <v>0.98725099999999999</v>
      </c>
      <c r="AB2125">
        <v>-0.23599230111206301</v>
      </c>
      <c r="AI2125" s="2">
        <f t="shared" si="132"/>
        <v>39752</v>
      </c>
      <c r="AJ2125">
        <f t="shared" si="133"/>
        <v>4.642318390000014</v>
      </c>
      <c r="AK2125">
        <f t="shared" si="134"/>
        <v>4.642318390000014</v>
      </c>
      <c r="AL2125" s="3">
        <f>Sheet2!$Q$35</f>
        <v>10.235623914817568</v>
      </c>
      <c r="AM2125" s="3">
        <f>Sheet2!$Q$37</f>
        <v>7.8277745832156471</v>
      </c>
      <c r="AN2125" s="3">
        <f>Sheet2!$Q$39</f>
        <v>3.8789864960000009</v>
      </c>
      <c r="AU2125">
        <f t="shared" si="135"/>
        <v>3.3049085952199075E-2</v>
      </c>
      <c r="AV2125">
        <f>VLOOKUP(AI2125,Sheet3!C2157:F5448,4,FALSE)</f>
        <v>27.509700871287421</v>
      </c>
    </row>
    <row r="2126" spans="1:48">
      <c r="A2126">
        <v>82133674</v>
      </c>
      <c r="B2126">
        <v>110</v>
      </c>
      <c r="C2126" t="s">
        <v>164</v>
      </c>
      <c r="D2126">
        <v>0</v>
      </c>
      <c r="E2126" t="s">
        <v>165</v>
      </c>
      <c r="F2126" t="s">
        <v>34</v>
      </c>
      <c r="G2126" t="s">
        <v>166</v>
      </c>
      <c r="H2126">
        <v>1</v>
      </c>
      <c r="I2126">
        <v>18.62</v>
      </c>
      <c r="J2126">
        <v>20.71</v>
      </c>
      <c r="K2126">
        <v>9.3490000000000002</v>
      </c>
      <c r="L2126">
        <v>11.439</v>
      </c>
      <c r="M2126">
        <v>36848</v>
      </c>
      <c r="N2126" t="s">
        <v>167</v>
      </c>
      <c r="P2126">
        <v>2.2869999999999999</v>
      </c>
      <c r="V2126" t="s">
        <v>35</v>
      </c>
      <c r="W2126" s="1">
        <v>39753</v>
      </c>
      <c r="X2126">
        <v>20081101</v>
      </c>
      <c r="Y2126">
        <v>0.98720799999999997</v>
      </c>
      <c r="AB2126">
        <v>-0.233693327630454</v>
      </c>
      <c r="AI2126" s="2">
        <f t="shared" si="132"/>
        <v>39753</v>
      </c>
      <c r="AJ2126">
        <f t="shared" si="133"/>
        <v>4.6459351200000043</v>
      </c>
      <c r="AK2126">
        <f t="shared" si="134"/>
        <v>4.6459351200000043</v>
      </c>
      <c r="AL2126" s="3">
        <f>Sheet2!$Q$35</f>
        <v>10.235623914817568</v>
      </c>
      <c r="AM2126" s="3">
        <f>Sheet2!$Q$37</f>
        <v>7.8277745832156471</v>
      </c>
      <c r="AN2126" s="3">
        <f>Sheet2!$Q$39</f>
        <v>3.8789864960000009</v>
      </c>
      <c r="AU2126">
        <f t="shared" si="135"/>
        <v>3.3074833781321068E-2</v>
      </c>
      <c r="AV2126">
        <f>VLOOKUP(AI2126,Sheet3!C2158:F5449,4,FALSE)</f>
        <v>25.95107759246094</v>
      </c>
    </row>
    <row r="2127" spans="1:48">
      <c r="A2127">
        <v>82213855</v>
      </c>
      <c r="B2127">
        <v>110</v>
      </c>
      <c r="C2127" t="s">
        <v>164</v>
      </c>
      <c r="D2127">
        <v>0</v>
      </c>
      <c r="E2127" t="s">
        <v>165</v>
      </c>
      <c r="F2127" t="s">
        <v>34</v>
      </c>
      <c r="G2127" t="s">
        <v>166</v>
      </c>
      <c r="H2127">
        <v>1</v>
      </c>
      <c r="I2127">
        <v>18.62</v>
      </c>
      <c r="J2127">
        <v>20.71</v>
      </c>
      <c r="K2127">
        <v>9.3490000000000002</v>
      </c>
      <c r="L2127">
        <v>11.439</v>
      </c>
      <c r="M2127">
        <v>36848</v>
      </c>
      <c r="N2127" t="s">
        <v>167</v>
      </c>
      <c r="P2127">
        <v>2.2869999999999999</v>
      </c>
      <c r="V2127" t="s">
        <v>35</v>
      </c>
      <c r="W2127" s="1">
        <v>39754</v>
      </c>
      <c r="X2127">
        <v>20081102</v>
      </c>
      <c r="Y2127">
        <v>0.98736900000000005</v>
      </c>
      <c r="AB2127">
        <v>-0.24230111206159599</v>
      </c>
      <c r="AI2127" s="2">
        <f t="shared" si="132"/>
        <v>39754</v>
      </c>
      <c r="AJ2127">
        <f t="shared" si="133"/>
        <v>4.6323934100000059</v>
      </c>
      <c r="AK2127">
        <f t="shared" si="134"/>
        <v>4.6323934100000059</v>
      </c>
      <c r="AL2127" s="3">
        <f>Sheet2!$Q$35</f>
        <v>10.235623914817568</v>
      </c>
      <c r="AM2127" s="3">
        <f>Sheet2!$Q$37</f>
        <v>7.8277745832156471</v>
      </c>
      <c r="AN2127" s="3">
        <f>Sheet2!$Q$39</f>
        <v>3.8789864960000009</v>
      </c>
      <c r="AU2127">
        <f t="shared" si="135"/>
        <v>3.2978429118794311E-2</v>
      </c>
      <c r="AV2127">
        <f>VLOOKUP(AI2127,Sheet3!C2159:F5450,4,FALSE)</f>
        <v>25.093834789106374</v>
      </c>
    </row>
    <row r="2128" spans="1:48">
      <c r="A2128">
        <v>82281105</v>
      </c>
      <c r="B2128">
        <v>110</v>
      </c>
      <c r="C2128" t="s">
        <v>164</v>
      </c>
      <c r="D2128">
        <v>0</v>
      </c>
      <c r="E2128" t="s">
        <v>165</v>
      </c>
      <c r="F2128" t="s">
        <v>34</v>
      </c>
      <c r="G2128" t="s">
        <v>166</v>
      </c>
      <c r="H2128">
        <v>1</v>
      </c>
      <c r="I2128">
        <v>18.62</v>
      </c>
      <c r="J2128">
        <v>20.71</v>
      </c>
      <c r="K2128">
        <v>9.3490000000000002</v>
      </c>
      <c r="L2128">
        <v>11.439</v>
      </c>
      <c r="M2128">
        <v>36848</v>
      </c>
      <c r="N2128" t="s">
        <v>167</v>
      </c>
      <c r="P2128">
        <v>2.2869999999999999</v>
      </c>
      <c r="V2128" t="s">
        <v>35</v>
      </c>
      <c r="W2128" s="1">
        <v>39755</v>
      </c>
      <c r="X2128">
        <v>20081103</v>
      </c>
      <c r="Y2128">
        <v>0.98718499999999998</v>
      </c>
      <c r="AB2128">
        <v>-0.232463644140292</v>
      </c>
      <c r="AI2128" s="2">
        <f t="shared" si="132"/>
        <v>39755</v>
      </c>
      <c r="AJ2128">
        <f t="shared" si="133"/>
        <v>4.6478696500000041</v>
      </c>
      <c r="AK2128">
        <f t="shared" si="134"/>
        <v>4.6478696500000041</v>
      </c>
      <c r="AL2128" s="3">
        <f>Sheet2!$Q$35</f>
        <v>10.235623914817568</v>
      </c>
      <c r="AM2128" s="3">
        <f>Sheet2!$Q$37</f>
        <v>7.8277745832156471</v>
      </c>
      <c r="AN2128" s="3">
        <f>Sheet2!$Q$39</f>
        <v>3.8789864960000009</v>
      </c>
      <c r="AU2128">
        <f t="shared" si="135"/>
        <v>3.3088605875967743E-2</v>
      </c>
      <c r="AV2128">
        <f>VLOOKUP(AI2128,Sheet3!C2160:F5451,4,FALSE)</f>
        <v>24.718348271934541</v>
      </c>
    </row>
    <row r="2129" spans="1:48">
      <c r="A2129">
        <v>82383365</v>
      </c>
      <c r="B2129">
        <v>110</v>
      </c>
      <c r="C2129" t="s">
        <v>164</v>
      </c>
      <c r="D2129">
        <v>0</v>
      </c>
      <c r="E2129" t="s">
        <v>165</v>
      </c>
      <c r="F2129" t="s">
        <v>34</v>
      </c>
      <c r="G2129" t="s">
        <v>166</v>
      </c>
      <c r="H2129">
        <v>1</v>
      </c>
      <c r="I2129">
        <v>18.62</v>
      </c>
      <c r="J2129">
        <v>20.71</v>
      </c>
      <c r="K2129">
        <v>9.3490000000000002</v>
      </c>
      <c r="L2129">
        <v>11.439</v>
      </c>
      <c r="M2129">
        <v>36848</v>
      </c>
      <c r="N2129" t="s">
        <v>167</v>
      </c>
      <c r="P2129">
        <v>2.2869999999999999</v>
      </c>
      <c r="V2129" t="s">
        <v>35</v>
      </c>
      <c r="W2129" s="1">
        <v>39756</v>
      </c>
      <c r="X2129">
        <v>20081104</v>
      </c>
      <c r="Y2129">
        <v>0.98847799999999997</v>
      </c>
      <c r="AB2129">
        <v>-0.30159324208725402</v>
      </c>
      <c r="AI2129" s="2">
        <f t="shared" si="132"/>
        <v>39756</v>
      </c>
      <c r="AJ2129">
        <f t="shared" si="133"/>
        <v>4.5391154200000159</v>
      </c>
      <c r="AK2129">
        <f t="shared" si="134"/>
        <v>4.5391154200000159</v>
      </c>
      <c r="AL2129" s="3">
        <f>Sheet2!$Q$35</f>
        <v>10.235623914817568</v>
      </c>
      <c r="AM2129" s="3">
        <f>Sheet2!$Q$37</f>
        <v>7.8277745832156471</v>
      </c>
      <c r="AN2129" s="3">
        <f>Sheet2!$Q$39</f>
        <v>3.8789864960000009</v>
      </c>
      <c r="AU2129">
        <f t="shared" si="135"/>
        <v>3.2314374642134852E-2</v>
      </c>
      <c r="AV2129">
        <f>VLOOKUP(AI2129,Sheet3!C2161:F5452,4,FALSE)</f>
        <v>24.576655246586679</v>
      </c>
    </row>
    <row r="2130" spans="1:48">
      <c r="A2130">
        <v>82467345</v>
      </c>
      <c r="B2130">
        <v>110</v>
      </c>
      <c r="C2130" t="s">
        <v>164</v>
      </c>
      <c r="D2130">
        <v>0</v>
      </c>
      <c r="E2130" t="s">
        <v>165</v>
      </c>
      <c r="F2130" t="s">
        <v>34</v>
      </c>
      <c r="G2130" t="s">
        <v>166</v>
      </c>
      <c r="H2130">
        <v>1</v>
      </c>
      <c r="I2130">
        <v>18.62</v>
      </c>
      <c r="J2130">
        <v>20.71</v>
      </c>
      <c r="K2130">
        <v>9.3490000000000002</v>
      </c>
      <c r="L2130">
        <v>11.439</v>
      </c>
      <c r="M2130">
        <v>36848</v>
      </c>
      <c r="N2130" t="s">
        <v>167</v>
      </c>
      <c r="P2130">
        <v>2.2869999999999999</v>
      </c>
      <c r="V2130" t="s">
        <v>35</v>
      </c>
      <c r="W2130" s="1">
        <v>39757</v>
      </c>
      <c r="X2130">
        <v>20081105</v>
      </c>
      <c r="Y2130">
        <v>0.98754299999999995</v>
      </c>
      <c r="AB2130">
        <v>-0.25160393498716799</v>
      </c>
      <c r="AI2130" s="2">
        <f t="shared" si="132"/>
        <v>39757</v>
      </c>
      <c r="AJ2130">
        <f t="shared" si="133"/>
        <v>4.6177582700000102</v>
      </c>
      <c r="AK2130">
        <f t="shared" si="134"/>
        <v>4.6177582700000102</v>
      </c>
      <c r="AL2130" s="3">
        <f>Sheet2!$Q$35</f>
        <v>10.235623914817568</v>
      </c>
      <c r="AM2130" s="3">
        <f>Sheet2!$Q$37</f>
        <v>7.8277745832156471</v>
      </c>
      <c r="AN2130" s="3">
        <f>Sheet2!$Q$39</f>
        <v>3.8789864960000009</v>
      </c>
      <c r="AU2130">
        <f t="shared" si="135"/>
        <v>3.2874240228858577E-2</v>
      </c>
      <c r="AV2130">
        <f>VLOOKUP(AI2130,Sheet3!C2162:F5453,4,FALSE)</f>
        <v>24.293269195890954</v>
      </c>
    </row>
    <row r="2131" spans="1:48">
      <c r="A2131">
        <v>82532251</v>
      </c>
      <c r="B2131">
        <v>110</v>
      </c>
      <c r="C2131" t="s">
        <v>164</v>
      </c>
      <c r="D2131">
        <v>0</v>
      </c>
      <c r="E2131" t="s">
        <v>165</v>
      </c>
      <c r="F2131" t="s">
        <v>34</v>
      </c>
      <c r="G2131" t="s">
        <v>166</v>
      </c>
      <c r="H2131">
        <v>1</v>
      </c>
      <c r="I2131">
        <v>18.62</v>
      </c>
      <c r="J2131">
        <v>20.71</v>
      </c>
      <c r="K2131">
        <v>9.3490000000000002</v>
      </c>
      <c r="L2131">
        <v>11.439</v>
      </c>
      <c r="M2131">
        <v>36848</v>
      </c>
      <c r="N2131" t="s">
        <v>167</v>
      </c>
      <c r="P2131">
        <v>2.2869999999999999</v>
      </c>
      <c r="V2131" t="s">
        <v>35</v>
      </c>
      <c r="W2131" s="1">
        <v>39758</v>
      </c>
      <c r="X2131">
        <v>20081106</v>
      </c>
      <c r="Y2131">
        <v>0.98659300000000005</v>
      </c>
      <c r="AB2131">
        <v>-0.20081266039350401</v>
      </c>
      <c r="AI2131" s="2">
        <f t="shared" si="132"/>
        <v>39758</v>
      </c>
      <c r="AJ2131">
        <f t="shared" si="133"/>
        <v>4.697662770000008</v>
      </c>
      <c r="AK2131">
        <f t="shared" si="134"/>
        <v>4.697662770000008</v>
      </c>
      <c r="AL2131" s="3">
        <f>Sheet2!$Q$35</f>
        <v>10.235623914817568</v>
      </c>
      <c r="AM2131" s="3">
        <f>Sheet2!$Q$37</f>
        <v>7.8277745832156471</v>
      </c>
      <c r="AN2131" s="3">
        <f>Sheet2!$Q$39</f>
        <v>3.8789864960000009</v>
      </c>
      <c r="AU2131">
        <f t="shared" si="135"/>
        <v>3.3443087616438862E-2</v>
      </c>
      <c r="AV2131">
        <f>VLOOKUP(AI2131,Sheet3!C2163:F5454,4,FALSE)</f>
        <v>23.960290586323477</v>
      </c>
    </row>
    <row r="2132" spans="1:48">
      <c r="A2132">
        <v>82594224</v>
      </c>
      <c r="B2132">
        <v>110</v>
      </c>
      <c r="C2132" t="s">
        <v>164</v>
      </c>
      <c r="D2132">
        <v>0</v>
      </c>
      <c r="E2132" t="s">
        <v>165</v>
      </c>
      <c r="F2132" t="s">
        <v>34</v>
      </c>
      <c r="G2132" t="s">
        <v>166</v>
      </c>
      <c r="H2132">
        <v>1</v>
      </c>
      <c r="I2132">
        <v>18.62</v>
      </c>
      <c r="J2132">
        <v>20.71</v>
      </c>
      <c r="K2132">
        <v>9.3490000000000002</v>
      </c>
      <c r="L2132">
        <v>11.439</v>
      </c>
      <c r="M2132">
        <v>36848</v>
      </c>
      <c r="N2132" t="s">
        <v>167</v>
      </c>
      <c r="P2132">
        <v>2.2869999999999999</v>
      </c>
      <c r="V2132" t="s">
        <v>35</v>
      </c>
      <c r="W2132" s="1">
        <v>39759</v>
      </c>
      <c r="X2132">
        <v>20081107</v>
      </c>
      <c r="Y2132">
        <v>0.98471799999999998</v>
      </c>
      <c r="AB2132">
        <v>-0.100566723695467</v>
      </c>
      <c r="AI2132" s="2">
        <f t="shared" si="132"/>
        <v>39759</v>
      </c>
      <c r="AJ2132">
        <f t="shared" si="133"/>
        <v>4.8553690200000119</v>
      </c>
      <c r="AK2132">
        <f t="shared" si="134"/>
        <v>4.8553690200000119</v>
      </c>
      <c r="AL2132" s="3">
        <f>Sheet2!$Q$35</f>
        <v>10.235623914817568</v>
      </c>
      <c r="AM2132" s="3">
        <f>Sheet2!$Q$37</f>
        <v>7.8277745832156471</v>
      </c>
      <c r="AN2132" s="3">
        <f>Sheet2!$Q$39</f>
        <v>3.8789864960000009</v>
      </c>
      <c r="AU2132">
        <f t="shared" si="135"/>
        <v>3.4565812723505271E-2</v>
      </c>
      <c r="AV2132">
        <f>VLOOKUP(AI2132,Sheet3!C2164:F5455,4,FALSE)</f>
        <v>23.747751048301684</v>
      </c>
    </row>
    <row r="2133" spans="1:48">
      <c r="A2133">
        <v>82661503</v>
      </c>
      <c r="B2133">
        <v>110</v>
      </c>
      <c r="C2133" t="s">
        <v>164</v>
      </c>
      <c r="D2133">
        <v>0</v>
      </c>
      <c r="E2133" t="s">
        <v>165</v>
      </c>
      <c r="F2133" t="s">
        <v>34</v>
      </c>
      <c r="G2133" t="s">
        <v>166</v>
      </c>
      <c r="H2133">
        <v>1</v>
      </c>
      <c r="I2133">
        <v>18.62</v>
      </c>
      <c r="J2133">
        <v>20.71</v>
      </c>
      <c r="K2133">
        <v>9.3490000000000002</v>
      </c>
      <c r="L2133">
        <v>11.439</v>
      </c>
      <c r="M2133">
        <v>36848</v>
      </c>
      <c r="N2133" t="s">
        <v>167</v>
      </c>
      <c r="P2133">
        <v>2.2869999999999999</v>
      </c>
      <c r="V2133" t="s">
        <v>35</v>
      </c>
      <c r="W2133" s="1">
        <v>39760</v>
      </c>
      <c r="X2133">
        <v>20081108</v>
      </c>
      <c r="Y2133">
        <v>0.98247399999999996</v>
      </c>
      <c r="AB2133">
        <v>1.94076133447392E-2</v>
      </c>
      <c r="AI2133" s="2">
        <f t="shared" si="132"/>
        <v>39760</v>
      </c>
      <c r="AJ2133">
        <f t="shared" si="133"/>
        <v>5.0441118600000152</v>
      </c>
      <c r="AK2133">
        <f t="shared" si="134"/>
        <v>5.0441118600000152</v>
      </c>
      <c r="AL2133" s="3">
        <f>Sheet2!$Q$35</f>
        <v>10.235623914817568</v>
      </c>
      <c r="AM2133" s="3">
        <f>Sheet2!$Q$37</f>
        <v>7.8277745832156471</v>
      </c>
      <c r="AN2133" s="3">
        <f>Sheet2!$Q$39</f>
        <v>3.8789864960000009</v>
      </c>
      <c r="AU2133">
        <f t="shared" si="135"/>
        <v>3.5909490131642345E-2</v>
      </c>
      <c r="AV2133">
        <f>VLOOKUP(AI2133,Sheet3!C2165:F5456,4,FALSE)</f>
        <v>23.499788253942928</v>
      </c>
    </row>
    <row r="2134" spans="1:48">
      <c r="A2134">
        <v>82735409</v>
      </c>
      <c r="B2134">
        <v>110</v>
      </c>
      <c r="C2134" t="s">
        <v>164</v>
      </c>
      <c r="D2134">
        <v>0</v>
      </c>
      <c r="E2134" t="s">
        <v>165</v>
      </c>
      <c r="F2134" t="s">
        <v>34</v>
      </c>
      <c r="G2134" t="s">
        <v>166</v>
      </c>
      <c r="H2134">
        <v>1</v>
      </c>
      <c r="I2134">
        <v>18.62</v>
      </c>
      <c r="J2134">
        <v>20.71</v>
      </c>
      <c r="K2134">
        <v>9.3490000000000002</v>
      </c>
      <c r="L2134">
        <v>11.439</v>
      </c>
      <c r="M2134">
        <v>36848</v>
      </c>
      <c r="N2134" t="s">
        <v>167</v>
      </c>
      <c r="P2134">
        <v>2.2869999999999999</v>
      </c>
      <c r="V2134" t="s">
        <v>35</v>
      </c>
      <c r="W2134" s="1">
        <v>39761</v>
      </c>
      <c r="X2134">
        <v>20081109</v>
      </c>
      <c r="Y2134">
        <v>0.98140700000000003</v>
      </c>
      <c r="AB2134">
        <v>7.6454234388362505E-2</v>
      </c>
      <c r="AI2134" s="2">
        <f t="shared" si="132"/>
        <v>39761</v>
      </c>
      <c r="AJ2134">
        <f t="shared" si="133"/>
        <v>5.1338572300000038</v>
      </c>
      <c r="AK2134">
        <f t="shared" si="134"/>
        <v>5.1338572300000038</v>
      </c>
      <c r="AL2134" s="3">
        <f>Sheet2!$Q$35</f>
        <v>10.235623914817568</v>
      </c>
      <c r="AM2134" s="3">
        <f>Sheet2!$Q$37</f>
        <v>7.8277745832156471</v>
      </c>
      <c r="AN2134" s="3">
        <f>Sheet2!$Q$39</f>
        <v>3.8789864960000009</v>
      </c>
      <c r="AU2134">
        <f t="shared" si="135"/>
        <v>3.6548395565903502E-2</v>
      </c>
      <c r="AV2134">
        <f>VLOOKUP(AI2134,Sheet3!C2166:F5457,4,FALSE)</f>
        <v>23.265994762118954</v>
      </c>
    </row>
    <row r="2135" spans="1:48">
      <c r="A2135">
        <v>82831127</v>
      </c>
      <c r="B2135">
        <v>110</v>
      </c>
      <c r="C2135" t="s">
        <v>164</v>
      </c>
      <c r="D2135">
        <v>0</v>
      </c>
      <c r="E2135" t="s">
        <v>165</v>
      </c>
      <c r="F2135" t="s">
        <v>34</v>
      </c>
      <c r="G2135" t="s">
        <v>166</v>
      </c>
      <c r="H2135">
        <v>1</v>
      </c>
      <c r="I2135">
        <v>18.62</v>
      </c>
      <c r="J2135">
        <v>20.71</v>
      </c>
      <c r="K2135">
        <v>9.3490000000000002</v>
      </c>
      <c r="L2135">
        <v>11.439</v>
      </c>
      <c r="M2135">
        <v>36848</v>
      </c>
      <c r="N2135" t="s">
        <v>167</v>
      </c>
      <c r="P2135">
        <v>2.2869999999999999</v>
      </c>
      <c r="V2135" t="s">
        <v>35</v>
      </c>
      <c r="W2135" s="1">
        <v>39762</v>
      </c>
      <c r="X2135">
        <v>20081110</v>
      </c>
      <c r="Y2135">
        <v>0.98080699999999998</v>
      </c>
      <c r="AB2135">
        <v>0.108532934131735</v>
      </c>
      <c r="AI2135" s="2">
        <f t="shared" si="132"/>
        <v>39762</v>
      </c>
      <c r="AJ2135">
        <f t="shared" si="133"/>
        <v>5.1843232300000039</v>
      </c>
      <c r="AK2135">
        <f t="shared" si="134"/>
        <v>5.1843232300000039</v>
      </c>
      <c r="AL2135" s="3">
        <f>Sheet2!$Q$35</f>
        <v>10.235623914817568</v>
      </c>
      <c r="AM2135" s="3">
        <f>Sheet2!$Q$37</f>
        <v>7.8277745832156471</v>
      </c>
      <c r="AN2135" s="3">
        <f>Sheet2!$Q$39</f>
        <v>3.8789864960000009</v>
      </c>
      <c r="AU2135">
        <f t="shared" si="135"/>
        <v>3.6907667600164742E-2</v>
      </c>
      <c r="AV2135">
        <f>VLOOKUP(AI2135,Sheet3!C2167:F5458,4,FALSE)</f>
        <v>23.152640341840662</v>
      </c>
    </row>
    <row r="2136" spans="1:48">
      <c r="A2136">
        <v>82900441</v>
      </c>
      <c r="B2136">
        <v>110</v>
      </c>
      <c r="C2136" t="s">
        <v>164</v>
      </c>
      <c r="D2136">
        <v>0</v>
      </c>
      <c r="E2136" t="s">
        <v>165</v>
      </c>
      <c r="F2136" t="s">
        <v>34</v>
      </c>
      <c r="G2136" t="s">
        <v>166</v>
      </c>
      <c r="H2136">
        <v>1</v>
      </c>
      <c r="I2136">
        <v>18.62</v>
      </c>
      <c r="J2136">
        <v>20.71</v>
      </c>
      <c r="K2136">
        <v>9.3490000000000002</v>
      </c>
      <c r="L2136">
        <v>11.439</v>
      </c>
      <c r="M2136">
        <v>36848</v>
      </c>
      <c r="N2136" t="s">
        <v>167</v>
      </c>
      <c r="P2136">
        <v>2.2869999999999999</v>
      </c>
      <c r="V2136" t="s">
        <v>35</v>
      </c>
      <c r="W2136" s="1">
        <v>39763</v>
      </c>
      <c r="X2136">
        <v>20081111</v>
      </c>
      <c r="Y2136">
        <v>0.98219299999999998</v>
      </c>
      <c r="AB2136">
        <v>3.4431137724549699E-2</v>
      </c>
      <c r="AI2136" s="2">
        <f t="shared" si="132"/>
        <v>39763</v>
      </c>
      <c r="AJ2136">
        <f t="shared" si="133"/>
        <v>5.0677467700000136</v>
      </c>
      <c r="AK2136">
        <f t="shared" si="134"/>
        <v>5.0677467700000136</v>
      </c>
      <c r="AL2136" s="3">
        <f>Sheet2!$Q$35</f>
        <v>10.235623914817568</v>
      </c>
      <c r="AM2136" s="3">
        <f>Sheet2!$Q$37</f>
        <v>7.8277745832156471</v>
      </c>
      <c r="AN2136" s="3">
        <f>Sheet2!$Q$39</f>
        <v>3.8789864960000009</v>
      </c>
      <c r="AU2136">
        <f t="shared" si="135"/>
        <v>3.6077749201021345E-2</v>
      </c>
      <c r="AV2136">
        <f>VLOOKUP(AI2136,Sheet3!C2168:F5459,4,FALSE)</f>
        <v>22.947185455086263</v>
      </c>
    </row>
    <row r="2137" spans="1:48">
      <c r="A2137">
        <v>82969319</v>
      </c>
      <c r="B2137">
        <v>110</v>
      </c>
      <c r="C2137" t="s">
        <v>164</v>
      </c>
      <c r="D2137">
        <v>0</v>
      </c>
      <c r="E2137" t="s">
        <v>165</v>
      </c>
      <c r="F2137" t="s">
        <v>34</v>
      </c>
      <c r="G2137" t="s">
        <v>166</v>
      </c>
      <c r="H2137">
        <v>1</v>
      </c>
      <c r="I2137">
        <v>18.62</v>
      </c>
      <c r="J2137">
        <v>20.71</v>
      </c>
      <c r="K2137">
        <v>9.3490000000000002</v>
      </c>
      <c r="L2137">
        <v>11.439</v>
      </c>
      <c r="M2137">
        <v>36848</v>
      </c>
      <c r="N2137" t="s">
        <v>167</v>
      </c>
      <c r="P2137">
        <v>2.2869999999999999</v>
      </c>
      <c r="V2137" t="s">
        <v>35</v>
      </c>
      <c r="W2137" s="1">
        <v>39764</v>
      </c>
      <c r="X2137">
        <v>20081112</v>
      </c>
      <c r="Y2137">
        <v>0.98187199999999997</v>
      </c>
      <c r="AB2137">
        <v>5.1593242087253702E-2</v>
      </c>
      <c r="AI2137" s="2">
        <f t="shared" si="132"/>
        <v>39764</v>
      </c>
      <c r="AJ2137">
        <f t="shared" si="133"/>
        <v>5.0947460800000073</v>
      </c>
      <c r="AK2137">
        <f t="shared" si="134"/>
        <v>5.0947460800000073</v>
      </c>
      <c r="AL2137" s="3">
        <f>Sheet2!$Q$35</f>
        <v>10.235623914817568</v>
      </c>
      <c r="AM2137" s="3">
        <f>Sheet2!$Q$37</f>
        <v>7.8277745832156471</v>
      </c>
      <c r="AN2137" s="3">
        <f>Sheet2!$Q$39</f>
        <v>3.8789864960000009</v>
      </c>
      <c r="AU2137">
        <f t="shared" si="135"/>
        <v>3.6269959739351064E-2</v>
      </c>
      <c r="AV2137">
        <f>VLOOKUP(AI2137,Sheet3!C2169:F5460,4,FALSE)</f>
        <v>22.975524060155838</v>
      </c>
    </row>
    <row r="2138" spans="1:48">
      <c r="A2138">
        <v>83061996</v>
      </c>
      <c r="B2138">
        <v>110</v>
      </c>
      <c r="C2138" t="s">
        <v>164</v>
      </c>
      <c r="D2138">
        <v>0</v>
      </c>
      <c r="E2138" t="s">
        <v>165</v>
      </c>
      <c r="F2138" t="s">
        <v>34</v>
      </c>
      <c r="G2138" t="s">
        <v>166</v>
      </c>
      <c r="H2138">
        <v>1</v>
      </c>
      <c r="I2138">
        <v>18.62</v>
      </c>
      <c r="J2138">
        <v>20.71</v>
      </c>
      <c r="K2138">
        <v>9.3490000000000002</v>
      </c>
      <c r="L2138">
        <v>11.439</v>
      </c>
      <c r="M2138">
        <v>36848</v>
      </c>
      <c r="N2138" t="s">
        <v>167</v>
      </c>
      <c r="P2138">
        <v>2.2869999999999999</v>
      </c>
      <c r="V2138" t="s">
        <v>35</v>
      </c>
      <c r="W2138" s="1">
        <v>39765</v>
      </c>
      <c r="X2138">
        <v>20081113</v>
      </c>
      <c r="Y2138">
        <v>0.98322699999999996</v>
      </c>
      <c r="AB2138">
        <v>-2.0851154833190801E-2</v>
      </c>
      <c r="AI2138" s="2">
        <f t="shared" si="132"/>
        <v>39765</v>
      </c>
      <c r="AJ2138">
        <f t="shared" si="133"/>
        <v>4.9807770300000129</v>
      </c>
      <c r="AK2138">
        <f t="shared" si="134"/>
        <v>4.9807770300000129</v>
      </c>
      <c r="AL2138" s="3">
        <f>Sheet2!$Q$35</f>
        <v>10.235623914817568</v>
      </c>
      <c r="AM2138" s="3">
        <f>Sheet2!$Q$37</f>
        <v>7.8277745832156471</v>
      </c>
      <c r="AN2138" s="3">
        <f>Sheet2!$Q$39</f>
        <v>3.8789864960000009</v>
      </c>
      <c r="AU2138">
        <f t="shared" si="135"/>
        <v>3.5458603728644469E-2</v>
      </c>
      <c r="AV2138">
        <f>VLOOKUP(AI2138,Sheet3!C2170:F5461,4,FALSE)</f>
        <v>24.002798493927838</v>
      </c>
    </row>
    <row r="2139" spans="1:48">
      <c r="A2139">
        <v>83188710</v>
      </c>
      <c r="B2139">
        <v>110</v>
      </c>
      <c r="C2139" t="s">
        <v>164</v>
      </c>
      <c r="D2139">
        <v>0</v>
      </c>
      <c r="E2139" t="s">
        <v>165</v>
      </c>
      <c r="F2139" t="s">
        <v>34</v>
      </c>
      <c r="G2139" t="s">
        <v>166</v>
      </c>
      <c r="H2139">
        <v>1</v>
      </c>
      <c r="I2139">
        <v>18.62</v>
      </c>
      <c r="J2139">
        <v>20.71</v>
      </c>
      <c r="K2139">
        <v>9.3490000000000002</v>
      </c>
      <c r="L2139">
        <v>11.439</v>
      </c>
      <c r="M2139">
        <v>36848</v>
      </c>
      <c r="N2139" t="s">
        <v>167</v>
      </c>
      <c r="P2139">
        <v>2.2869999999999999</v>
      </c>
      <c r="V2139" t="s">
        <v>35</v>
      </c>
      <c r="W2139" s="1">
        <v>39766</v>
      </c>
      <c r="X2139">
        <v>20081114</v>
      </c>
      <c r="Y2139">
        <v>0.98358199999999996</v>
      </c>
      <c r="AB2139">
        <v>-3.9831052181351398E-2</v>
      </c>
      <c r="AI2139" s="2">
        <f t="shared" si="132"/>
        <v>39766</v>
      </c>
      <c r="AJ2139">
        <f t="shared" si="133"/>
        <v>4.950917980000014</v>
      </c>
      <c r="AK2139">
        <f t="shared" si="134"/>
        <v>4.950917980000014</v>
      </c>
      <c r="AL2139" s="3">
        <f>Sheet2!$Q$35</f>
        <v>10.235623914817568</v>
      </c>
      <c r="AM2139" s="3">
        <f>Sheet2!$Q$37</f>
        <v>7.8277745832156471</v>
      </c>
      <c r="AN2139" s="3">
        <f>Sheet2!$Q$39</f>
        <v>3.8789864960000009</v>
      </c>
      <c r="AU2139">
        <f t="shared" si="135"/>
        <v>3.5246034441706577E-2</v>
      </c>
      <c r="AV2139">
        <f>VLOOKUP(AI2139,Sheet3!C2171:F5462,4,FALSE)</f>
        <v>25.391390142336885</v>
      </c>
    </row>
    <row r="2140" spans="1:48">
      <c r="A2140">
        <v>83223874</v>
      </c>
      <c r="B2140">
        <v>110</v>
      </c>
      <c r="C2140" t="s">
        <v>164</v>
      </c>
      <c r="D2140">
        <v>0</v>
      </c>
      <c r="E2140" t="s">
        <v>165</v>
      </c>
      <c r="F2140" t="s">
        <v>34</v>
      </c>
      <c r="G2140" t="s">
        <v>166</v>
      </c>
      <c r="H2140">
        <v>1</v>
      </c>
      <c r="I2140">
        <v>18.62</v>
      </c>
      <c r="J2140">
        <v>20.71</v>
      </c>
      <c r="K2140">
        <v>9.3490000000000002</v>
      </c>
      <c r="L2140">
        <v>11.439</v>
      </c>
      <c r="M2140">
        <v>36848</v>
      </c>
      <c r="N2140" t="s">
        <v>167</v>
      </c>
      <c r="P2140">
        <v>2.2869999999999999</v>
      </c>
      <c r="V2140" t="s">
        <v>35</v>
      </c>
      <c r="W2140" s="1">
        <v>39767</v>
      </c>
      <c r="X2140">
        <v>20081115</v>
      </c>
      <c r="Y2140">
        <v>0.98293699999999995</v>
      </c>
      <c r="AB2140">
        <v>-5.3464499572278097E-3</v>
      </c>
      <c r="AI2140" s="2">
        <f t="shared" si="132"/>
        <v>39767</v>
      </c>
      <c r="AJ2140">
        <f t="shared" si="133"/>
        <v>5.0051689300000106</v>
      </c>
      <c r="AK2140">
        <f t="shared" si="134"/>
        <v>5.0051689300000106</v>
      </c>
      <c r="AL2140" s="3">
        <f>Sheet2!$Q$35</f>
        <v>10.235623914817568</v>
      </c>
      <c r="AM2140" s="3">
        <f>Sheet2!$Q$37</f>
        <v>7.8277745832156471</v>
      </c>
      <c r="AN2140" s="3">
        <f>Sheet2!$Q$39</f>
        <v>3.8789864960000009</v>
      </c>
      <c r="AU2140">
        <f t="shared" si="135"/>
        <v>3.5632251878537385E-2</v>
      </c>
      <c r="AV2140">
        <f>VLOOKUP(AI2140,Sheet3!C2172:F5463,4,FALSE)</f>
        <v>28.225250649294125</v>
      </c>
    </row>
    <row r="2141" spans="1:48">
      <c r="A2141">
        <v>83319931</v>
      </c>
      <c r="B2141">
        <v>110</v>
      </c>
      <c r="C2141" t="s">
        <v>164</v>
      </c>
      <c r="D2141">
        <v>0</v>
      </c>
      <c r="E2141" t="s">
        <v>165</v>
      </c>
      <c r="F2141" t="s">
        <v>34</v>
      </c>
      <c r="G2141" t="s">
        <v>166</v>
      </c>
      <c r="H2141">
        <v>1</v>
      </c>
      <c r="I2141">
        <v>18.62</v>
      </c>
      <c r="J2141">
        <v>20.71</v>
      </c>
      <c r="K2141">
        <v>9.3490000000000002</v>
      </c>
      <c r="L2141">
        <v>11.439</v>
      </c>
      <c r="M2141">
        <v>36848</v>
      </c>
      <c r="N2141" t="s">
        <v>167</v>
      </c>
      <c r="P2141">
        <v>2.2869999999999999</v>
      </c>
      <c r="V2141" t="s">
        <v>35</v>
      </c>
      <c r="W2141" s="1">
        <v>39768</v>
      </c>
      <c r="X2141">
        <v>20081116</v>
      </c>
      <c r="Y2141">
        <v>0.982989</v>
      </c>
      <c r="AB2141">
        <v>-8.1266039349893598E-3</v>
      </c>
      <c r="AI2141" s="2">
        <f t="shared" si="132"/>
        <v>39768</v>
      </c>
      <c r="AJ2141">
        <f t="shared" si="133"/>
        <v>5.0007952100000068</v>
      </c>
      <c r="AK2141">
        <f t="shared" si="134"/>
        <v>5.0007952100000068</v>
      </c>
      <c r="AL2141" s="3">
        <f>Sheet2!$Q$35</f>
        <v>10.235623914817568</v>
      </c>
      <c r="AM2141" s="3">
        <f>Sheet2!$Q$37</f>
        <v>7.8277745832156471</v>
      </c>
      <c r="AN2141" s="3">
        <f>Sheet2!$Q$39</f>
        <v>3.8789864960000009</v>
      </c>
      <c r="AU2141">
        <f t="shared" si="135"/>
        <v>3.5601114968901386E-2</v>
      </c>
      <c r="AV2141">
        <f>VLOOKUP(AI2141,Sheet3!C2173:F5464,4,FALSE)</f>
        <v>31.753406980455892</v>
      </c>
    </row>
    <row r="2142" spans="1:48">
      <c r="A2142">
        <v>83390629</v>
      </c>
      <c r="B2142">
        <v>110</v>
      </c>
      <c r="C2142" t="s">
        <v>164</v>
      </c>
      <c r="D2142">
        <v>0</v>
      </c>
      <c r="E2142" t="s">
        <v>165</v>
      </c>
      <c r="F2142" t="s">
        <v>34</v>
      </c>
      <c r="G2142" t="s">
        <v>166</v>
      </c>
      <c r="H2142">
        <v>1</v>
      </c>
      <c r="I2142">
        <v>18.62</v>
      </c>
      <c r="J2142">
        <v>20.71</v>
      </c>
      <c r="K2142">
        <v>9.3490000000000002</v>
      </c>
      <c r="L2142">
        <v>11.439</v>
      </c>
      <c r="M2142">
        <v>36848</v>
      </c>
      <c r="N2142" t="s">
        <v>167</v>
      </c>
      <c r="P2142">
        <v>2.2869999999999999</v>
      </c>
      <c r="V2142" t="s">
        <v>35</v>
      </c>
      <c r="W2142" s="1">
        <v>39769</v>
      </c>
      <c r="X2142">
        <v>20081117</v>
      </c>
      <c r="Y2142">
        <v>0.98226400000000003</v>
      </c>
      <c r="AB2142">
        <v>3.0635158254915199E-2</v>
      </c>
      <c r="AI2142" s="2">
        <f t="shared" si="132"/>
        <v>39769</v>
      </c>
      <c r="AJ2142">
        <f t="shared" si="133"/>
        <v>5.0617749600000082</v>
      </c>
      <c r="AK2142">
        <f t="shared" si="134"/>
        <v>5.0617749600000082</v>
      </c>
      <c r="AL2142" s="3">
        <f>Sheet2!$Q$35</f>
        <v>10.235623914817568</v>
      </c>
      <c r="AM2142" s="3">
        <f>Sheet2!$Q$37</f>
        <v>7.8277745832156471</v>
      </c>
      <c r="AN2142" s="3">
        <f>Sheet2!$Q$39</f>
        <v>3.8789864960000009</v>
      </c>
      <c r="AU2142">
        <f t="shared" si="135"/>
        <v>3.6035235343633724E-2</v>
      </c>
      <c r="AV2142">
        <f>VLOOKUP(AI2142,Sheet3!C2174:F5465,4,FALSE)</f>
        <v>34.360558646856553</v>
      </c>
    </row>
    <row r="2143" spans="1:48">
      <c r="A2143">
        <v>83456377</v>
      </c>
      <c r="B2143">
        <v>110</v>
      </c>
      <c r="C2143" t="s">
        <v>164</v>
      </c>
      <c r="D2143">
        <v>0</v>
      </c>
      <c r="E2143" t="s">
        <v>165</v>
      </c>
      <c r="F2143" t="s">
        <v>34</v>
      </c>
      <c r="G2143" t="s">
        <v>166</v>
      </c>
      <c r="H2143">
        <v>1</v>
      </c>
      <c r="I2143">
        <v>18.62</v>
      </c>
      <c r="J2143">
        <v>20.71</v>
      </c>
      <c r="K2143">
        <v>9.3490000000000002</v>
      </c>
      <c r="L2143">
        <v>11.439</v>
      </c>
      <c r="M2143">
        <v>36848</v>
      </c>
      <c r="N2143" t="s">
        <v>167</v>
      </c>
      <c r="P2143">
        <v>2.2869999999999999</v>
      </c>
      <c r="V2143" t="s">
        <v>35</v>
      </c>
      <c r="W2143" s="1">
        <v>39770</v>
      </c>
      <c r="X2143">
        <v>20081118</v>
      </c>
      <c r="Y2143">
        <v>0.98216400000000004</v>
      </c>
      <c r="AB2143">
        <v>3.59816082121431E-2</v>
      </c>
      <c r="AI2143" s="2">
        <f t="shared" si="132"/>
        <v>39770</v>
      </c>
      <c r="AJ2143">
        <f t="shared" si="133"/>
        <v>5.0701859600000034</v>
      </c>
      <c r="AK2143">
        <f t="shared" si="134"/>
        <v>5.0701859600000034</v>
      </c>
      <c r="AL2143" s="3">
        <f>Sheet2!$Q$35</f>
        <v>10.235623914817568</v>
      </c>
      <c r="AM2143" s="3">
        <f>Sheet2!$Q$37</f>
        <v>7.8277745832156471</v>
      </c>
      <c r="AN2143" s="3">
        <f>Sheet2!$Q$39</f>
        <v>3.8789864960000009</v>
      </c>
      <c r="AU2143">
        <f t="shared" si="135"/>
        <v>3.6095114016010565E-2</v>
      </c>
      <c r="AV2143">
        <f>VLOOKUP(AI2143,Sheet3!C2175:F5466,4,FALSE)</f>
        <v>37.194419153813797</v>
      </c>
    </row>
    <row r="2144" spans="1:48">
      <c r="A2144">
        <v>83528944</v>
      </c>
      <c r="B2144">
        <v>110</v>
      </c>
      <c r="C2144" t="s">
        <v>164</v>
      </c>
      <c r="D2144">
        <v>0</v>
      </c>
      <c r="E2144" t="s">
        <v>165</v>
      </c>
      <c r="F2144" t="s">
        <v>34</v>
      </c>
      <c r="G2144" t="s">
        <v>166</v>
      </c>
      <c r="H2144">
        <v>1</v>
      </c>
      <c r="I2144">
        <v>18.62</v>
      </c>
      <c r="J2144">
        <v>20.71</v>
      </c>
      <c r="K2144">
        <v>9.3490000000000002</v>
      </c>
      <c r="L2144">
        <v>11.439</v>
      </c>
      <c r="M2144">
        <v>36848</v>
      </c>
      <c r="N2144" t="s">
        <v>167</v>
      </c>
      <c r="P2144">
        <v>2.2869999999999999</v>
      </c>
      <c r="V2144" t="s">
        <v>35</v>
      </c>
      <c r="W2144" s="1">
        <v>39771</v>
      </c>
      <c r="X2144">
        <v>20081119</v>
      </c>
      <c r="Y2144">
        <v>0.98218099999999997</v>
      </c>
      <c r="AB2144">
        <v>3.5072711719417803E-2</v>
      </c>
      <c r="AI2144" s="2">
        <f t="shared" si="132"/>
        <v>39771</v>
      </c>
      <c r="AJ2144">
        <f t="shared" si="133"/>
        <v>5.0687560900000079</v>
      </c>
      <c r="AK2144">
        <f t="shared" si="134"/>
        <v>5.0687560900000079</v>
      </c>
      <c r="AL2144" s="3">
        <f>Sheet2!$Q$35</f>
        <v>10.235623914817568</v>
      </c>
      <c r="AM2144" s="3">
        <f>Sheet2!$Q$37</f>
        <v>7.8277745832156471</v>
      </c>
      <c r="AN2144" s="3">
        <f>Sheet2!$Q$39</f>
        <v>3.8789864960000009</v>
      </c>
      <c r="AU2144">
        <f t="shared" si="135"/>
        <v>3.6084934641706534E-2</v>
      </c>
      <c r="AV2144">
        <f>VLOOKUP(AI2144,Sheet3!C2176:F5467,4,FALSE)</f>
        <v>37.90288428055311</v>
      </c>
    </row>
    <row r="2145" spans="1:48">
      <c r="A2145">
        <v>83595708</v>
      </c>
      <c r="B2145">
        <v>110</v>
      </c>
      <c r="C2145" t="s">
        <v>164</v>
      </c>
      <c r="D2145">
        <v>0</v>
      </c>
      <c r="E2145" t="s">
        <v>165</v>
      </c>
      <c r="F2145" t="s">
        <v>34</v>
      </c>
      <c r="G2145" t="s">
        <v>166</v>
      </c>
      <c r="H2145">
        <v>1</v>
      </c>
      <c r="I2145">
        <v>18.62</v>
      </c>
      <c r="J2145">
        <v>20.71</v>
      </c>
      <c r="K2145">
        <v>9.3490000000000002</v>
      </c>
      <c r="L2145">
        <v>11.439</v>
      </c>
      <c r="M2145">
        <v>36848</v>
      </c>
      <c r="N2145" t="s">
        <v>167</v>
      </c>
      <c r="P2145">
        <v>2.2869999999999999</v>
      </c>
      <c r="V2145" t="s">
        <v>35</v>
      </c>
      <c r="W2145" s="1">
        <v>39772</v>
      </c>
      <c r="X2145">
        <v>20081120</v>
      </c>
      <c r="Y2145">
        <v>0.98105100000000001</v>
      </c>
      <c r="AB2145">
        <v>9.5487596236096803E-2</v>
      </c>
      <c r="AI2145" s="2">
        <f t="shared" si="132"/>
        <v>39772</v>
      </c>
      <c r="AJ2145">
        <f t="shared" si="133"/>
        <v>5.1638003900000058</v>
      </c>
      <c r="AK2145">
        <f t="shared" si="134"/>
        <v>5.1638003900000058</v>
      </c>
      <c r="AL2145" s="3">
        <f>Sheet2!$Q$35</f>
        <v>10.235623914817568</v>
      </c>
      <c r="AM2145" s="3">
        <f>Sheet2!$Q$37</f>
        <v>7.8277745832156471</v>
      </c>
      <c r="AN2145" s="3">
        <f>Sheet2!$Q$39</f>
        <v>3.8789864960000009</v>
      </c>
      <c r="AU2145">
        <f t="shared" si="135"/>
        <v>3.676156363956519E-2</v>
      </c>
      <c r="AV2145">
        <f>VLOOKUP(AI2145,Sheet3!C2177:F5468,4,FALSE)</f>
        <v>36.840186590444141</v>
      </c>
    </row>
    <row r="2146" spans="1:48">
      <c r="A2146">
        <v>83668032</v>
      </c>
      <c r="B2146">
        <v>110</v>
      </c>
      <c r="C2146" t="s">
        <v>164</v>
      </c>
      <c r="D2146">
        <v>0</v>
      </c>
      <c r="E2146" t="s">
        <v>165</v>
      </c>
      <c r="F2146" t="s">
        <v>34</v>
      </c>
      <c r="G2146" t="s">
        <v>166</v>
      </c>
      <c r="H2146">
        <v>1</v>
      </c>
      <c r="I2146">
        <v>18.62</v>
      </c>
      <c r="J2146">
        <v>20.71</v>
      </c>
      <c r="K2146">
        <v>9.3490000000000002</v>
      </c>
      <c r="L2146">
        <v>11.439</v>
      </c>
      <c r="M2146">
        <v>36848</v>
      </c>
      <c r="N2146" t="s">
        <v>167</v>
      </c>
      <c r="P2146">
        <v>2.2869999999999999</v>
      </c>
      <c r="V2146" t="s">
        <v>35</v>
      </c>
      <c r="W2146" s="1">
        <v>39773</v>
      </c>
      <c r="X2146">
        <v>20081121</v>
      </c>
      <c r="Y2146">
        <v>0.98117399999999999</v>
      </c>
      <c r="AB2146">
        <v>8.8911462788706694E-2</v>
      </c>
      <c r="AI2146" s="2">
        <f t="shared" si="132"/>
        <v>39773</v>
      </c>
      <c r="AJ2146">
        <f t="shared" si="133"/>
        <v>5.1534548600000107</v>
      </c>
      <c r="AK2146">
        <f t="shared" si="134"/>
        <v>5.1534548600000107</v>
      </c>
      <c r="AL2146" s="3">
        <f>Sheet2!$Q$35</f>
        <v>10.235623914817568</v>
      </c>
      <c r="AM2146" s="3">
        <f>Sheet2!$Q$37</f>
        <v>7.8277745832156471</v>
      </c>
      <c r="AN2146" s="3">
        <f>Sheet2!$Q$39</f>
        <v>3.8789864960000009</v>
      </c>
      <c r="AU2146">
        <f t="shared" si="135"/>
        <v>3.6687912872541667E-2</v>
      </c>
      <c r="AV2146">
        <f>VLOOKUP(AI2146,Sheet3!C2178:F5469,4,FALSE)</f>
        <v>34.998177260921935</v>
      </c>
    </row>
    <row r="2147" spans="1:48">
      <c r="A2147">
        <v>83747025</v>
      </c>
      <c r="B2147">
        <v>110</v>
      </c>
      <c r="C2147" t="s">
        <v>164</v>
      </c>
      <c r="D2147">
        <v>0</v>
      </c>
      <c r="E2147" t="s">
        <v>165</v>
      </c>
      <c r="F2147" t="s">
        <v>34</v>
      </c>
      <c r="G2147" t="s">
        <v>166</v>
      </c>
      <c r="H2147">
        <v>1</v>
      </c>
      <c r="I2147">
        <v>18.62</v>
      </c>
      <c r="J2147">
        <v>20.71</v>
      </c>
      <c r="K2147">
        <v>9.3490000000000002</v>
      </c>
      <c r="L2147">
        <v>11.439</v>
      </c>
      <c r="M2147">
        <v>36848</v>
      </c>
      <c r="N2147" t="s">
        <v>167</v>
      </c>
      <c r="P2147">
        <v>2.2869999999999999</v>
      </c>
      <c r="V2147" t="s">
        <v>35</v>
      </c>
      <c r="W2147" s="1">
        <v>39774</v>
      </c>
      <c r="X2147">
        <v>20081122</v>
      </c>
      <c r="Y2147">
        <v>0.98098399999999997</v>
      </c>
      <c r="AB2147">
        <v>9.9069717707441898E-2</v>
      </c>
      <c r="AI2147" s="2">
        <f t="shared" si="132"/>
        <v>39774</v>
      </c>
      <c r="AJ2147">
        <f t="shared" si="133"/>
        <v>5.1694357600000131</v>
      </c>
      <c r="AK2147">
        <f t="shared" si="134"/>
        <v>5.1694357600000131</v>
      </c>
      <c r="AL2147" s="3">
        <f>Sheet2!$Q$35</f>
        <v>10.235623914817568</v>
      </c>
      <c r="AM2147" s="3">
        <f>Sheet2!$Q$37</f>
        <v>7.8277745832156471</v>
      </c>
      <c r="AN2147" s="3">
        <f>Sheet2!$Q$39</f>
        <v>3.8789864960000009</v>
      </c>
      <c r="AU2147">
        <f t="shared" si="135"/>
        <v>3.6801682350057749E-2</v>
      </c>
      <c r="AV2147">
        <f>VLOOKUP(AI2147,Sheet3!C2179:F5470,4,FALSE)</f>
        <v>31.980115821012472</v>
      </c>
    </row>
    <row r="2148" spans="1:48">
      <c r="A2148">
        <v>83832192</v>
      </c>
      <c r="B2148">
        <v>110</v>
      </c>
      <c r="C2148" t="s">
        <v>164</v>
      </c>
      <c r="D2148">
        <v>0</v>
      </c>
      <c r="E2148" t="s">
        <v>165</v>
      </c>
      <c r="F2148" t="s">
        <v>34</v>
      </c>
      <c r="G2148" t="s">
        <v>166</v>
      </c>
      <c r="H2148">
        <v>1</v>
      </c>
      <c r="I2148">
        <v>18.62</v>
      </c>
      <c r="J2148">
        <v>20.71</v>
      </c>
      <c r="K2148">
        <v>9.3490000000000002</v>
      </c>
      <c r="L2148">
        <v>11.439</v>
      </c>
      <c r="M2148">
        <v>36848</v>
      </c>
      <c r="N2148" t="s">
        <v>167</v>
      </c>
      <c r="P2148">
        <v>2.2869999999999999</v>
      </c>
      <c r="V2148" t="s">
        <v>35</v>
      </c>
      <c r="W2148" s="1">
        <v>39775</v>
      </c>
      <c r="X2148">
        <v>20081123</v>
      </c>
      <c r="Y2148">
        <v>0.98202800000000001</v>
      </c>
      <c r="AB2148">
        <v>4.3252780153974997E-2</v>
      </c>
      <c r="AI2148" s="2">
        <f t="shared" si="132"/>
        <v>39775</v>
      </c>
      <c r="AJ2148">
        <f t="shared" si="133"/>
        <v>5.0816249200000101</v>
      </c>
      <c r="AK2148">
        <f t="shared" si="134"/>
        <v>5.0816249200000101</v>
      </c>
      <c r="AL2148" s="3">
        <f>Sheet2!$Q$35</f>
        <v>10.235623914817568</v>
      </c>
      <c r="AM2148" s="3">
        <f>Sheet2!$Q$37</f>
        <v>7.8277745832156471</v>
      </c>
      <c r="AN2148" s="3">
        <f>Sheet2!$Q$39</f>
        <v>3.8789864960000009</v>
      </c>
      <c r="AU2148">
        <f t="shared" si="135"/>
        <v>3.6176549010443163E-2</v>
      </c>
      <c r="AV2148">
        <f>VLOOKUP(AI2148,Sheet3!C2180:F5471,4,FALSE)</f>
        <v>29.372964154611811</v>
      </c>
    </row>
    <row r="2149" spans="1:48">
      <c r="A2149">
        <v>83902852</v>
      </c>
      <c r="B2149">
        <v>110</v>
      </c>
      <c r="C2149" t="s">
        <v>164</v>
      </c>
      <c r="D2149">
        <v>0</v>
      </c>
      <c r="E2149" t="s">
        <v>165</v>
      </c>
      <c r="F2149" t="s">
        <v>34</v>
      </c>
      <c r="G2149" t="s">
        <v>166</v>
      </c>
      <c r="H2149">
        <v>1</v>
      </c>
      <c r="I2149">
        <v>18.62</v>
      </c>
      <c r="J2149">
        <v>20.71</v>
      </c>
      <c r="K2149">
        <v>9.3490000000000002</v>
      </c>
      <c r="L2149">
        <v>11.439</v>
      </c>
      <c r="M2149">
        <v>36848</v>
      </c>
      <c r="N2149" t="s">
        <v>167</v>
      </c>
      <c r="P2149">
        <v>2.2869999999999999</v>
      </c>
      <c r="V2149" t="s">
        <v>35</v>
      </c>
      <c r="W2149" s="1">
        <v>39776</v>
      </c>
      <c r="X2149">
        <v>20081124</v>
      </c>
      <c r="Y2149">
        <v>0.98397100000000004</v>
      </c>
      <c r="AB2149">
        <v>-6.0628742514974299E-2</v>
      </c>
      <c r="AI2149" s="2">
        <f t="shared" si="132"/>
        <v>39776</v>
      </c>
      <c r="AJ2149">
        <f t="shared" si="133"/>
        <v>4.9181991900000099</v>
      </c>
      <c r="AK2149">
        <f t="shared" si="134"/>
        <v>4.9181991900000099</v>
      </c>
      <c r="AL2149" s="3">
        <f>Sheet2!$Q$35</f>
        <v>10.235623914817568</v>
      </c>
      <c r="AM2149" s="3">
        <f>Sheet2!$Q$37</f>
        <v>7.8277745832156471</v>
      </c>
      <c r="AN2149" s="3">
        <f>Sheet2!$Q$39</f>
        <v>3.8789864960000009</v>
      </c>
      <c r="AU2149">
        <f t="shared" si="135"/>
        <v>3.5013106406160503E-2</v>
      </c>
      <c r="AV2149">
        <f>VLOOKUP(AI2149,Sheet3!C2181:F5472,4,FALSE)</f>
        <v>27.52387017382221</v>
      </c>
    </row>
    <row r="2150" spans="1:48">
      <c r="A2150">
        <v>83974939</v>
      </c>
      <c r="B2150">
        <v>110</v>
      </c>
      <c r="C2150" t="s">
        <v>164</v>
      </c>
      <c r="D2150">
        <v>0</v>
      </c>
      <c r="E2150" t="s">
        <v>165</v>
      </c>
      <c r="F2150" t="s">
        <v>34</v>
      </c>
      <c r="G2150" t="s">
        <v>166</v>
      </c>
      <c r="H2150">
        <v>1</v>
      </c>
      <c r="I2150">
        <v>18.62</v>
      </c>
      <c r="J2150">
        <v>20.71</v>
      </c>
      <c r="K2150">
        <v>9.3490000000000002</v>
      </c>
      <c r="L2150">
        <v>11.439</v>
      </c>
      <c r="M2150">
        <v>36848</v>
      </c>
      <c r="N2150" t="s">
        <v>167</v>
      </c>
      <c r="P2150">
        <v>2.2869999999999999</v>
      </c>
      <c r="V2150" t="s">
        <v>35</v>
      </c>
      <c r="W2150" s="1">
        <v>39777</v>
      </c>
      <c r="X2150">
        <v>20081125</v>
      </c>
      <c r="Y2150">
        <v>0.98738700000000001</v>
      </c>
      <c r="AB2150">
        <v>-0.24326347305389501</v>
      </c>
      <c r="AI2150" s="2">
        <f t="shared" si="132"/>
        <v>39777</v>
      </c>
      <c r="AJ2150">
        <f t="shared" si="133"/>
        <v>4.6308794300000073</v>
      </c>
      <c r="AK2150">
        <f t="shared" si="134"/>
        <v>4.6308794300000073</v>
      </c>
      <c r="AL2150" s="3">
        <f>Sheet2!$Q$35</f>
        <v>10.235623914817568</v>
      </c>
      <c r="AM2150" s="3">
        <f>Sheet2!$Q$37</f>
        <v>7.8277745832156471</v>
      </c>
      <c r="AN2150" s="3">
        <f>Sheet2!$Q$39</f>
        <v>3.8789864960000009</v>
      </c>
      <c r="AU2150">
        <f t="shared" si="135"/>
        <v>3.2967650957766485E-2</v>
      </c>
      <c r="AV2150">
        <f>VLOOKUP(AI2150,Sheet3!C2182:F5473,4,FALSE)</f>
        <v>26.305310155830597</v>
      </c>
    </row>
    <row r="2151" spans="1:48">
      <c r="A2151">
        <v>84041905</v>
      </c>
      <c r="B2151">
        <v>110</v>
      </c>
      <c r="C2151" t="s">
        <v>164</v>
      </c>
      <c r="D2151">
        <v>0</v>
      </c>
      <c r="E2151" t="s">
        <v>165</v>
      </c>
      <c r="F2151" t="s">
        <v>34</v>
      </c>
      <c r="G2151" t="s">
        <v>166</v>
      </c>
      <c r="H2151">
        <v>1</v>
      </c>
      <c r="I2151">
        <v>18.62</v>
      </c>
      <c r="J2151">
        <v>20.71</v>
      </c>
      <c r="K2151">
        <v>9.3490000000000002</v>
      </c>
      <c r="L2151">
        <v>11.439</v>
      </c>
      <c r="M2151">
        <v>36848</v>
      </c>
      <c r="N2151" t="s">
        <v>167</v>
      </c>
      <c r="P2151">
        <v>2.2869999999999999</v>
      </c>
      <c r="V2151" t="s">
        <v>35</v>
      </c>
      <c r="W2151" s="1">
        <v>39778</v>
      </c>
      <c r="X2151">
        <v>20081126</v>
      </c>
      <c r="Y2151">
        <v>0.98441800000000002</v>
      </c>
      <c r="AB2151">
        <v>-8.4527373823783905E-2</v>
      </c>
      <c r="AI2151" s="2">
        <f t="shared" si="132"/>
        <v>39778</v>
      </c>
      <c r="AJ2151">
        <f t="shared" si="133"/>
        <v>4.880602020000012</v>
      </c>
      <c r="AK2151">
        <f t="shared" si="134"/>
        <v>4.880602020000012</v>
      </c>
      <c r="AL2151" s="3">
        <f>Sheet2!$Q$35</f>
        <v>10.235623914817568</v>
      </c>
      <c r="AM2151" s="3">
        <f>Sheet2!$Q$37</f>
        <v>7.8277745832156471</v>
      </c>
      <c r="AN2151" s="3">
        <f>Sheet2!$Q$39</f>
        <v>3.8789864960000009</v>
      </c>
      <c r="AU2151">
        <f t="shared" si="135"/>
        <v>3.4745448740635898E-2</v>
      </c>
      <c r="AV2151">
        <f>VLOOKUP(AI2151,Sheet3!C2183:F5474,4,FALSE)</f>
        <v>25.412644096139065</v>
      </c>
    </row>
    <row r="2152" spans="1:48">
      <c r="A2152">
        <v>84108342</v>
      </c>
      <c r="B2152">
        <v>110</v>
      </c>
      <c r="C2152" t="s">
        <v>164</v>
      </c>
      <c r="D2152">
        <v>0</v>
      </c>
      <c r="E2152" t="s">
        <v>165</v>
      </c>
      <c r="F2152" t="s">
        <v>34</v>
      </c>
      <c r="G2152" t="s">
        <v>166</v>
      </c>
      <c r="H2152">
        <v>1</v>
      </c>
      <c r="I2152">
        <v>18.62</v>
      </c>
      <c r="J2152">
        <v>20.71</v>
      </c>
      <c r="K2152">
        <v>9.3490000000000002</v>
      </c>
      <c r="L2152">
        <v>11.439</v>
      </c>
      <c r="M2152">
        <v>36848</v>
      </c>
      <c r="N2152" t="s">
        <v>167</v>
      </c>
      <c r="P2152">
        <v>2.2869999999999999</v>
      </c>
      <c r="V2152" t="s">
        <v>35</v>
      </c>
      <c r="W2152" s="1">
        <v>39779</v>
      </c>
      <c r="X2152">
        <v>20081127</v>
      </c>
      <c r="Y2152">
        <v>0.98299099999999995</v>
      </c>
      <c r="AB2152">
        <v>-8.2335329341310694E-3</v>
      </c>
      <c r="AI2152" s="2">
        <f t="shared" si="132"/>
        <v>39779</v>
      </c>
      <c r="AJ2152">
        <f t="shared" si="133"/>
        <v>5.0006269900000149</v>
      </c>
      <c r="AK2152">
        <f t="shared" si="134"/>
        <v>5.0006269900000149</v>
      </c>
      <c r="AL2152" s="3">
        <f>Sheet2!$Q$35</f>
        <v>10.235623914817568</v>
      </c>
      <c r="AM2152" s="3">
        <f>Sheet2!$Q$37</f>
        <v>7.8277745832156471</v>
      </c>
      <c r="AN2152" s="3">
        <f>Sheet2!$Q$39</f>
        <v>3.8789864960000009</v>
      </c>
      <c r="AU2152">
        <f t="shared" si="135"/>
        <v>3.5599917395453901E-2</v>
      </c>
      <c r="AV2152">
        <f>VLOOKUP(AI2152,Sheet3!C2184:F5475,4,FALSE)</f>
        <v>24.810448738410649</v>
      </c>
    </row>
    <row r="2153" spans="1:48">
      <c r="A2153">
        <v>84181228</v>
      </c>
      <c r="B2153">
        <v>110</v>
      </c>
      <c r="C2153" t="s">
        <v>164</v>
      </c>
      <c r="D2153">
        <v>0</v>
      </c>
      <c r="E2153" t="s">
        <v>165</v>
      </c>
      <c r="F2153" t="s">
        <v>34</v>
      </c>
      <c r="G2153" t="s">
        <v>166</v>
      </c>
      <c r="H2153">
        <v>1</v>
      </c>
      <c r="I2153">
        <v>18.62</v>
      </c>
      <c r="J2153">
        <v>20.71</v>
      </c>
      <c r="K2153">
        <v>9.3490000000000002</v>
      </c>
      <c r="L2153">
        <v>11.439</v>
      </c>
      <c r="M2153">
        <v>36848</v>
      </c>
      <c r="N2153" t="s">
        <v>167</v>
      </c>
      <c r="P2153">
        <v>2.2869999999999999</v>
      </c>
      <c r="V2153" t="s">
        <v>35</v>
      </c>
      <c r="W2153" s="1">
        <v>39780</v>
      </c>
      <c r="X2153">
        <v>20081128</v>
      </c>
      <c r="Y2153">
        <v>0.98250099999999996</v>
      </c>
      <c r="AB2153">
        <v>1.7964071856287601E-2</v>
      </c>
      <c r="AI2153" s="2">
        <f t="shared" si="132"/>
        <v>39780</v>
      </c>
      <c r="AJ2153">
        <f t="shared" si="133"/>
        <v>5.0418408900000173</v>
      </c>
      <c r="AK2153">
        <f t="shared" si="134"/>
        <v>5.0418408900000173</v>
      </c>
      <c r="AL2153" s="3">
        <f>Sheet2!$Q$35</f>
        <v>10.235623914817568</v>
      </c>
      <c r="AM2153" s="3">
        <f>Sheet2!$Q$37</f>
        <v>7.8277745832156471</v>
      </c>
      <c r="AN2153" s="3">
        <f>Sheet2!$Q$39</f>
        <v>3.8789864960000009</v>
      </c>
      <c r="AU2153">
        <f t="shared" si="135"/>
        <v>3.5893322890100603E-2</v>
      </c>
      <c r="AV2153">
        <f>VLOOKUP(AI2153,Sheet3!C2185:F5476,4,FALSE)</f>
        <v>24.463300826308387</v>
      </c>
    </row>
    <row r="2154" spans="1:48">
      <c r="A2154">
        <v>84265686</v>
      </c>
      <c r="B2154">
        <v>110</v>
      </c>
      <c r="C2154" t="s">
        <v>164</v>
      </c>
      <c r="D2154">
        <v>0</v>
      </c>
      <c r="E2154" t="s">
        <v>165</v>
      </c>
      <c r="F2154" t="s">
        <v>34</v>
      </c>
      <c r="G2154" t="s">
        <v>166</v>
      </c>
      <c r="H2154">
        <v>1</v>
      </c>
      <c r="I2154">
        <v>18.62</v>
      </c>
      <c r="J2154">
        <v>20.71</v>
      </c>
      <c r="K2154">
        <v>9.3490000000000002</v>
      </c>
      <c r="L2154">
        <v>11.439</v>
      </c>
      <c r="M2154">
        <v>36848</v>
      </c>
      <c r="N2154" t="s">
        <v>167</v>
      </c>
      <c r="P2154">
        <v>2.2869999999999999</v>
      </c>
      <c r="V2154" t="s">
        <v>35</v>
      </c>
      <c r="W2154" s="1">
        <v>39781</v>
      </c>
      <c r="X2154">
        <v>20081129</v>
      </c>
      <c r="Y2154">
        <v>0.98084099999999996</v>
      </c>
      <c r="AB2154">
        <v>0.106715141146279</v>
      </c>
      <c r="AI2154" s="2">
        <f t="shared" si="132"/>
        <v>39781</v>
      </c>
      <c r="AJ2154">
        <f t="shared" si="133"/>
        <v>5.1814634900000129</v>
      </c>
      <c r="AK2154">
        <f t="shared" si="134"/>
        <v>5.1814634900000129</v>
      </c>
      <c r="AL2154" s="3">
        <f>Sheet2!$Q$35</f>
        <v>10.235623914817568</v>
      </c>
      <c r="AM2154" s="3">
        <f>Sheet2!$Q$37</f>
        <v>7.8277745832156471</v>
      </c>
      <c r="AN2154" s="3">
        <f>Sheet2!$Q$39</f>
        <v>3.8789864960000009</v>
      </c>
      <c r="AU2154">
        <f t="shared" si="135"/>
        <v>3.6887308851556673E-2</v>
      </c>
      <c r="AV2154">
        <f>VLOOKUP(AI2154,Sheet3!C2186:F5477,4,FALSE)</f>
        <v>24.151576170543091</v>
      </c>
    </row>
    <row r="2155" spans="1:48">
      <c r="A2155">
        <v>84348447</v>
      </c>
      <c r="B2155">
        <v>110</v>
      </c>
      <c r="C2155" t="s">
        <v>164</v>
      </c>
      <c r="D2155">
        <v>0</v>
      </c>
      <c r="E2155" t="s">
        <v>165</v>
      </c>
      <c r="F2155" t="s">
        <v>34</v>
      </c>
      <c r="G2155" t="s">
        <v>166</v>
      </c>
      <c r="H2155">
        <v>1</v>
      </c>
      <c r="I2155">
        <v>18.62</v>
      </c>
      <c r="J2155">
        <v>20.71</v>
      </c>
      <c r="K2155">
        <v>9.3490000000000002</v>
      </c>
      <c r="L2155">
        <v>11.439</v>
      </c>
      <c r="M2155">
        <v>36848</v>
      </c>
      <c r="N2155" t="s">
        <v>167</v>
      </c>
      <c r="P2155">
        <v>2.2869999999999999</v>
      </c>
      <c r="V2155" t="s">
        <v>35</v>
      </c>
      <c r="W2155" s="1">
        <v>39782</v>
      </c>
      <c r="X2155">
        <v>20081130</v>
      </c>
      <c r="Y2155">
        <v>0.98098099999999999</v>
      </c>
      <c r="AB2155">
        <v>9.9230111206157406E-2</v>
      </c>
      <c r="AI2155" s="2">
        <f t="shared" si="132"/>
        <v>39782</v>
      </c>
      <c r="AJ2155">
        <f t="shared" si="133"/>
        <v>5.1696880900000082</v>
      </c>
      <c r="AK2155">
        <f t="shared" si="134"/>
        <v>5.1696880900000082</v>
      </c>
      <c r="AL2155" s="3">
        <f>Sheet2!$Q$35</f>
        <v>10.235623914817568</v>
      </c>
      <c r="AM2155" s="3">
        <f>Sheet2!$Q$37</f>
        <v>7.8277745832156471</v>
      </c>
      <c r="AN2155" s="3">
        <f>Sheet2!$Q$39</f>
        <v>3.8789864960000009</v>
      </c>
      <c r="AU2155">
        <f t="shared" si="135"/>
        <v>3.6803478710229015E-2</v>
      </c>
      <c r="AV2155">
        <f>VLOOKUP(AI2155,Sheet3!C2187:F5478,4,FALSE)</f>
        <v>24.073645006601769</v>
      </c>
    </row>
    <row r="2156" spans="1:48">
      <c r="A2156">
        <v>84424046</v>
      </c>
      <c r="B2156">
        <v>110</v>
      </c>
      <c r="C2156" t="s">
        <v>164</v>
      </c>
      <c r="D2156">
        <v>0</v>
      </c>
      <c r="E2156" t="s">
        <v>165</v>
      </c>
      <c r="F2156" t="s">
        <v>34</v>
      </c>
      <c r="G2156" t="s">
        <v>166</v>
      </c>
      <c r="H2156">
        <v>1</v>
      </c>
      <c r="I2156">
        <v>18.62</v>
      </c>
      <c r="J2156">
        <v>20.71</v>
      </c>
      <c r="K2156">
        <v>9.3490000000000002</v>
      </c>
      <c r="L2156">
        <v>11.439</v>
      </c>
      <c r="M2156">
        <v>36848</v>
      </c>
      <c r="N2156" t="s">
        <v>167</v>
      </c>
      <c r="P2156">
        <v>2.2869999999999999</v>
      </c>
      <c r="V2156" t="s">
        <v>35</v>
      </c>
      <c r="W2156" s="1">
        <v>39783</v>
      </c>
      <c r="X2156">
        <v>20081201</v>
      </c>
      <c r="Y2156">
        <v>0.98118899999999998</v>
      </c>
      <c r="AB2156">
        <v>8.8109495295123103E-2</v>
      </c>
      <c r="AI2156" s="2">
        <f t="shared" si="132"/>
        <v>39783</v>
      </c>
      <c r="AJ2156">
        <f t="shared" si="133"/>
        <v>5.1521932100000072</v>
      </c>
      <c r="AK2156">
        <f t="shared" si="134"/>
        <v>5.1521932100000072</v>
      </c>
      <c r="AL2156" s="3">
        <f>Sheet2!$Q$35</f>
        <v>10.235623914817568</v>
      </c>
      <c r="AM2156" s="3">
        <f>Sheet2!$Q$37</f>
        <v>7.8277745832156471</v>
      </c>
      <c r="AN2156" s="3">
        <f>Sheet2!$Q$39</f>
        <v>3.8789864960000009</v>
      </c>
      <c r="AU2156">
        <f t="shared" si="135"/>
        <v>3.6678931071685114E-2</v>
      </c>
      <c r="AV2156">
        <f>VLOOKUP(AI2156,Sheet3!C2188:F5479,4,FALSE)</f>
        <v>24.130322216740911</v>
      </c>
    </row>
    <row r="2157" spans="1:48">
      <c r="A2157">
        <v>84503128</v>
      </c>
      <c r="B2157">
        <v>110</v>
      </c>
      <c r="C2157" t="s">
        <v>164</v>
      </c>
      <c r="D2157">
        <v>0</v>
      </c>
      <c r="E2157" t="s">
        <v>165</v>
      </c>
      <c r="F2157" t="s">
        <v>34</v>
      </c>
      <c r="G2157" t="s">
        <v>166</v>
      </c>
      <c r="H2157">
        <v>1</v>
      </c>
      <c r="I2157">
        <v>18.62</v>
      </c>
      <c r="J2157">
        <v>20.71</v>
      </c>
      <c r="K2157">
        <v>9.3490000000000002</v>
      </c>
      <c r="L2157">
        <v>11.439</v>
      </c>
      <c r="M2157">
        <v>36848</v>
      </c>
      <c r="N2157" t="s">
        <v>167</v>
      </c>
      <c r="P2157">
        <v>2.2869999999999999</v>
      </c>
      <c r="V2157" t="s">
        <v>35</v>
      </c>
      <c r="W2157" s="1">
        <v>39784</v>
      </c>
      <c r="X2157">
        <v>20081202</v>
      </c>
      <c r="Y2157">
        <v>0.98187400000000002</v>
      </c>
      <c r="AB2157">
        <v>5.1486313088106098E-2</v>
      </c>
      <c r="AI2157" s="2">
        <f t="shared" si="132"/>
        <v>39784</v>
      </c>
      <c r="AJ2157">
        <f t="shared" si="133"/>
        <v>5.0945778600000011</v>
      </c>
      <c r="AK2157">
        <f t="shared" si="134"/>
        <v>5.0945778600000011</v>
      </c>
      <c r="AL2157" s="3">
        <f>Sheet2!$Q$35</f>
        <v>10.235623914817568</v>
      </c>
      <c r="AM2157" s="3">
        <f>Sheet2!$Q$37</f>
        <v>7.8277745832156471</v>
      </c>
      <c r="AN2157" s="3">
        <f>Sheet2!$Q$39</f>
        <v>3.8789864960000009</v>
      </c>
      <c r="AU2157">
        <f t="shared" si="135"/>
        <v>3.6268762165903481E-2</v>
      </c>
      <c r="AV2157">
        <f>VLOOKUP(AI2157,Sheet3!C2189:F5480,4,FALSE)</f>
        <v>24.038221750264803</v>
      </c>
    </row>
    <row r="2158" spans="1:48">
      <c r="A2158">
        <v>84583842</v>
      </c>
      <c r="B2158">
        <v>110</v>
      </c>
      <c r="C2158" t="s">
        <v>164</v>
      </c>
      <c r="D2158">
        <v>0</v>
      </c>
      <c r="E2158" t="s">
        <v>165</v>
      </c>
      <c r="F2158" t="s">
        <v>34</v>
      </c>
      <c r="G2158" t="s">
        <v>166</v>
      </c>
      <c r="H2158">
        <v>1</v>
      </c>
      <c r="I2158">
        <v>18.62</v>
      </c>
      <c r="J2158">
        <v>20.71</v>
      </c>
      <c r="K2158">
        <v>9.3490000000000002</v>
      </c>
      <c r="L2158">
        <v>11.439</v>
      </c>
      <c r="M2158">
        <v>36848</v>
      </c>
      <c r="N2158" t="s">
        <v>167</v>
      </c>
      <c r="P2158">
        <v>2.2869999999999999</v>
      </c>
      <c r="V2158" t="s">
        <v>35</v>
      </c>
      <c r="W2158" s="1">
        <v>39785</v>
      </c>
      <c r="X2158">
        <v>20081203</v>
      </c>
      <c r="Y2158">
        <v>0.98141400000000001</v>
      </c>
      <c r="AB2158">
        <v>7.6079982891357603E-2</v>
      </c>
      <c r="AI2158" s="2">
        <f t="shared" si="132"/>
        <v>39785</v>
      </c>
      <c r="AJ2158">
        <f t="shared" si="133"/>
        <v>5.1332684600000107</v>
      </c>
      <c r="AK2158">
        <f t="shared" si="134"/>
        <v>5.1332684600000107</v>
      </c>
      <c r="AL2158" s="3">
        <f>Sheet2!$Q$35</f>
        <v>10.235623914817568</v>
      </c>
      <c r="AM2158" s="3">
        <f>Sheet2!$Q$37</f>
        <v>7.8277745832156471</v>
      </c>
      <c r="AN2158" s="3">
        <f>Sheet2!$Q$39</f>
        <v>3.8789864960000009</v>
      </c>
      <c r="AU2158">
        <f t="shared" si="135"/>
        <v>3.6544204058837168E-2</v>
      </c>
      <c r="AV2158">
        <f>VLOOKUP(AI2158,Sheet3!C2190:F5481,4,FALSE)</f>
        <v>24.406623616169245</v>
      </c>
    </row>
    <row r="2159" spans="1:48">
      <c r="A2159">
        <v>84619124</v>
      </c>
      <c r="B2159">
        <v>110</v>
      </c>
      <c r="C2159" t="s">
        <v>164</v>
      </c>
      <c r="D2159">
        <v>0</v>
      </c>
      <c r="E2159" t="s">
        <v>165</v>
      </c>
      <c r="F2159" t="s">
        <v>34</v>
      </c>
      <c r="G2159" t="s">
        <v>166</v>
      </c>
      <c r="H2159">
        <v>1</v>
      </c>
      <c r="I2159">
        <v>18.62</v>
      </c>
      <c r="J2159">
        <v>20.71</v>
      </c>
      <c r="K2159">
        <v>9.3490000000000002</v>
      </c>
      <c r="L2159">
        <v>11.439</v>
      </c>
      <c r="M2159">
        <v>36848</v>
      </c>
      <c r="N2159" t="s">
        <v>167</v>
      </c>
      <c r="P2159">
        <v>2.2869999999999999</v>
      </c>
      <c r="V2159" t="s">
        <v>35</v>
      </c>
      <c r="W2159" s="1">
        <v>39786</v>
      </c>
      <c r="X2159">
        <v>20081204</v>
      </c>
      <c r="Y2159">
        <v>0.98319599999999996</v>
      </c>
      <c r="AB2159">
        <v>-1.91937553464499E-2</v>
      </c>
      <c r="AI2159" s="2">
        <f t="shared" si="132"/>
        <v>39786</v>
      </c>
      <c r="AJ2159">
        <f t="shared" si="133"/>
        <v>4.9833844400000089</v>
      </c>
      <c r="AK2159">
        <f t="shared" si="134"/>
        <v>4.9833844400000089</v>
      </c>
      <c r="AL2159" s="3">
        <f>Sheet2!$Q$35</f>
        <v>10.235623914817568</v>
      </c>
      <c r="AM2159" s="3">
        <f>Sheet2!$Q$37</f>
        <v>7.8277745832156471</v>
      </c>
      <c r="AN2159" s="3">
        <f>Sheet2!$Q$39</f>
        <v>3.8789864960000009</v>
      </c>
      <c r="AU2159">
        <f t="shared" si="135"/>
        <v>3.5477166117081266E-2</v>
      </c>
      <c r="AV2159">
        <f>VLOOKUP(AI2159,Sheet3!C2191:F5482,4,FALSE)</f>
        <v>25.306374327128168</v>
      </c>
    </row>
    <row r="2160" spans="1:48">
      <c r="A2160">
        <v>84689543</v>
      </c>
      <c r="B2160">
        <v>110</v>
      </c>
      <c r="C2160" t="s">
        <v>164</v>
      </c>
      <c r="D2160">
        <v>0</v>
      </c>
      <c r="E2160" t="s">
        <v>165</v>
      </c>
      <c r="F2160" t="s">
        <v>34</v>
      </c>
      <c r="G2160" t="s">
        <v>166</v>
      </c>
      <c r="H2160">
        <v>1</v>
      </c>
      <c r="I2160">
        <v>18.62</v>
      </c>
      <c r="J2160">
        <v>20.71</v>
      </c>
      <c r="K2160">
        <v>9.3490000000000002</v>
      </c>
      <c r="L2160">
        <v>11.439</v>
      </c>
      <c r="M2160">
        <v>36848</v>
      </c>
      <c r="N2160" t="s">
        <v>167</v>
      </c>
      <c r="P2160">
        <v>2.2869999999999999</v>
      </c>
      <c r="V2160" t="s">
        <v>35</v>
      </c>
      <c r="W2160" s="1">
        <v>39787</v>
      </c>
      <c r="X2160">
        <v>20081205</v>
      </c>
      <c r="Y2160">
        <v>0.98445800000000006</v>
      </c>
      <c r="AB2160">
        <v>-8.6665953806677395E-2</v>
      </c>
      <c r="AI2160" s="2">
        <f t="shared" si="132"/>
        <v>39787</v>
      </c>
      <c r="AJ2160">
        <f t="shared" si="133"/>
        <v>4.8772376200000025</v>
      </c>
      <c r="AK2160">
        <f t="shared" si="134"/>
        <v>4.8772376200000025</v>
      </c>
      <c r="AL2160" s="3">
        <f>Sheet2!$Q$35</f>
        <v>10.235623914817568</v>
      </c>
      <c r="AM2160" s="3">
        <f>Sheet2!$Q$37</f>
        <v>7.8277745832156471</v>
      </c>
      <c r="AN2160" s="3">
        <f>Sheet2!$Q$39</f>
        <v>3.8789864960000009</v>
      </c>
      <c r="AU2160">
        <f t="shared" si="135"/>
        <v>3.4721497271685081E-2</v>
      </c>
      <c r="AV2160">
        <f>VLOOKUP(AI2160,Sheet3!C2192:F5483,4,FALSE)</f>
        <v>26.687881324269824</v>
      </c>
    </row>
    <row r="2161" spans="1:48">
      <c r="A2161">
        <v>84753631</v>
      </c>
      <c r="B2161">
        <v>110</v>
      </c>
      <c r="C2161" t="s">
        <v>164</v>
      </c>
      <c r="D2161">
        <v>0</v>
      </c>
      <c r="E2161" t="s">
        <v>165</v>
      </c>
      <c r="F2161" t="s">
        <v>34</v>
      </c>
      <c r="G2161" t="s">
        <v>166</v>
      </c>
      <c r="H2161">
        <v>1</v>
      </c>
      <c r="I2161">
        <v>18.62</v>
      </c>
      <c r="J2161">
        <v>20.71</v>
      </c>
      <c r="K2161">
        <v>9.3490000000000002</v>
      </c>
      <c r="L2161">
        <v>11.439</v>
      </c>
      <c r="M2161">
        <v>36848</v>
      </c>
      <c r="N2161" t="s">
        <v>167</v>
      </c>
      <c r="P2161">
        <v>2.2869999999999999</v>
      </c>
      <c r="V2161" t="s">
        <v>35</v>
      </c>
      <c r="W2161" s="1">
        <v>39788</v>
      </c>
      <c r="X2161">
        <v>20081206</v>
      </c>
      <c r="Y2161">
        <v>0.98482499999999995</v>
      </c>
      <c r="AB2161">
        <v>-0.10628742514969999</v>
      </c>
      <c r="AI2161" s="2">
        <f t="shared" si="132"/>
        <v>39788</v>
      </c>
      <c r="AJ2161">
        <f t="shared" si="133"/>
        <v>4.8463692500000093</v>
      </c>
      <c r="AK2161">
        <f t="shared" si="134"/>
        <v>4.8463692500000093</v>
      </c>
      <c r="AL2161" s="3">
        <f>Sheet2!$Q$35</f>
        <v>10.235623914817568</v>
      </c>
      <c r="AM2161" s="3">
        <f>Sheet2!$Q$37</f>
        <v>7.8277745832156471</v>
      </c>
      <c r="AN2161" s="3">
        <f>Sheet2!$Q$39</f>
        <v>3.8789864960000009</v>
      </c>
      <c r="AU2161">
        <f t="shared" si="135"/>
        <v>3.4501742544062006E-2</v>
      </c>
      <c r="AV2161">
        <f>VLOOKUP(AI2161,Sheet3!C2193:F5484,4,FALSE)</f>
        <v>28.196912044224554</v>
      </c>
    </row>
    <row r="2162" spans="1:48">
      <c r="A2162">
        <v>84829230</v>
      </c>
      <c r="B2162">
        <v>110</v>
      </c>
      <c r="C2162" t="s">
        <v>164</v>
      </c>
      <c r="D2162">
        <v>0</v>
      </c>
      <c r="E2162" t="s">
        <v>165</v>
      </c>
      <c r="F2162" t="s">
        <v>34</v>
      </c>
      <c r="G2162" t="s">
        <v>166</v>
      </c>
      <c r="H2162">
        <v>1</v>
      </c>
      <c r="I2162">
        <v>18.62</v>
      </c>
      <c r="J2162">
        <v>20.71</v>
      </c>
      <c r="K2162">
        <v>9.3490000000000002</v>
      </c>
      <c r="L2162">
        <v>11.439</v>
      </c>
      <c r="M2162">
        <v>36848</v>
      </c>
      <c r="N2162" t="s">
        <v>167</v>
      </c>
      <c r="P2162">
        <v>2.2869999999999999</v>
      </c>
      <c r="V2162" t="s">
        <v>35</v>
      </c>
      <c r="W2162" s="1">
        <v>39789</v>
      </c>
      <c r="X2162">
        <v>20081207</v>
      </c>
      <c r="Y2162">
        <v>0.98571600000000004</v>
      </c>
      <c r="AB2162">
        <v>-0.15392429426861001</v>
      </c>
      <c r="AI2162" s="2">
        <f t="shared" si="132"/>
        <v>39789</v>
      </c>
      <c r="AJ2162">
        <f t="shared" si="133"/>
        <v>4.7714272400000084</v>
      </c>
      <c r="AK2162">
        <f t="shared" si="134"/>
        <v>4.7714272400000084</v>
      </c>
      <c r="AL2162" s="3">
        <f>Sheet2!$Q$35</f>
        <v>10.235623914817568</v>
      </c>
      <c r="AM2162" s="3">
        <f>Sheet2!$Q$37</f>
        <v>7.8277745832156471</v>
      </c>
      <c r="AN2162" s="3">
        <f>Sheet2!$Q$39</f>
        <v>3.8789864960000009</v>
      </c>
      <c r="AU2162">
        <f t="shared" si="135"/>
        <v>3.3968223573184048E-2</v>
      </c>
      <c r="AV2162">
        <f>VLOOKUP(AI2162,Sheet3!C2194:F5485,4,FALSE)</f>
        <v>29.287948339403091</v>
      </c>
    </row>
    <row r="2163" spans="1:48">
      <c r="A2163">
        <v>84902818</v>
      </c>
      <c r="B2163">
        <v>110</v>
      </c>
      <c r="C2163" t="s">
        <v>164</v>
      </c>
      <c r="D2163">
        <v>0</v>
      </c>
      <c r="E2163" t="s">
        <v>165</v>
      </c>
      <c r="F2163" t="s">
        <v>34</v>
      </c>
      <c r="G2163" t="s">
        <v>166</v>
      </c>
      <c r="H2163">
        <v>1</v>
      </c>
      <c r="I2163">
        <v>18.62</v>
      </c>
      <c r="J2163">
        <v>20.71</v>
      </c>
      <c r="K2163">
        <v>9.3490000000000002</v>
      </c>
      <c r="L2163">
        <v>11.439</v>
      </c>
      <c r="M2163">
        <v>36848</v>
      </c>
      <c r="N2163" t="s">
        <v>167</v>
      </c>
      <c r="P2163">
        <v>2.2869999999999999</v>
      </c>
      <c r="V2163" t="s">
        <v>35</v>
      </c>
      <c r="W2163" s="1">
        <v>39790</v>
      </c>
      <c r="X2163">
        <v>20081208</v>
      </c>
      <c r="Y2163">
        <v>0.98571600000000004</v>
      </c>
      <c r="AB2163">
        <v>-0.15392429426861001</v>
      </c>
      <c r="AI2163" s="2">
        <f t="shared" si="132"/>
        <v>39790</v>
      </c>
      <c r="AJ2163">
        <f t="shared" si="133"/>
        <v>4.7714272400000084</v>
      </c>
      <c r="AK2163">
        <f t="shared" si="134"/>
        <v>4.7714272400000084</v>
      </c>
      <c r="AL2163" s="3">
        <f>Sheet2!$Q$35</f>
        <v>10.235623914817568</v>
      </c>
      <c r="AM2163" s="3">
        <f>Sheet2!$Q$37</f>
        <v>7.8277745832156471</v>
      </c>
      <c r="AN2163" s="3">
        <f>Sheet2!$Q$39</f>
        <v>3.8789864960000009</v>
      </c>
      <c r="AU2163">
        <f t="shared" si="135"/>
        <v>3.3968223573184048E-2</v>
      </c>
      <c r="AV2163">
        <f>VLOOKUP(AI2163,Sheet3!C2195:F5486,4,FALSE)</f>
        <v>29.613842297703176</v>
      </c>
    </row>
    <row r="2164" spans="1:48">
      <c r="A2164">
        <v>84993719</v>
      </c>
      <c r="B2164">
        <v>110</v>
      </c>
      <c r="C2164" t="s">
        <v>164</v>
      </c>
      <c r="D2164">
        <v>0</v>
      </c>
      <c r="E2164" t="s">
        <v>165</v>
      </c>
      <c r="F2164" t="s">
        <v>34</v>
      </c>
      <c r="G2164" t="s">
        <v>166</v>
      </c>
      <c r="H2164">
        <v>1</v>
      </c>
      <c r="I2164">
        <v>18.62</v>
      </c>
      <c r="J2164">
        <v>20.71</v>
      </c>
      <c r="K2164">
        <v>9.3490000000000002</v>
      </c>
      <c r="L2164">
        <v>11.439</v>
      </c>
      <c r="M2164">
        <v>36848</v>
      </c>
      <c r="N2164" t="s">
        <v>167</v>
      </c>
      <c r="P2164">
        <v>2.2869999999999999</v>
      </c>
      <c r="V2164" t="s">
        <v>35</v>
      </c>
      <c r="W2164" s="1">
        <v>39791</v>
      </c>
      <c r="X2164">
        <v>20081209</v>
      </c>
      <c r="Y2164">
        <v>0.98493799999999998</v>
      </c>
      <c r="AB2164">
        <v>-0.11232891360137</v>
      </c>
      <c r="AI2164" s="2">
        <f t="shared" si="132"/>
        <v>39791</v>
      </c>
      <c r="AJ2164">
        <f t="shared" si="133"/>
        <v>4.8368648200000024</v>
      </c>
      <c r="AK2164">
        <f t="shared" si="134"/>
        <v>4.8368648200000024</v>
      </c>
      <c r="AL2164" s="3">
        <f>Sheet2!$Q$35</f>
        <v>10.235623914817568</v>
      </c>
      <c r="AM2164" s="3">
        <f>Sheet2!$Q$37</f>
        <v>7.8277745832156471</v>
      </c>
      <c r="AN2164" s="3">
        <f>Sheet2!$Q$39</f>
        <v>3.8789864960000009</v>
      </c>
      <c r="AU2164">
        <f t="shared" si="135"/>
        <v>3.4434079644276083E-2</v>
      </c>
      <c r="AV2164">
        <f>VLOOKUP(AI2164,Sheet3!C2196:F5487,4,FALSE)</f>
        <v>30.464000449790348</v>
      </c>
    </row>
    <row r="2165" spans="1:48">
      <c r="A2165">
        <v>85061326</v>
      </c>
      <c r="B2165">
        <v>110</v>
      </c>
      <c r="C2165" t="s">
        <v>164</v>
      </c>
      <c r="D2165">
        <v>0</v>
      </c>
      <c r="E2165" t="s">
        <v>165</v>
      </c>
      <c r="F2165" t="s">
        <v>34</v>
      </c>
      <c r="G2165" t="s">
        <v>166</v>
      </c>
      <c r="H2165">
        <v>1</v>
      </c>
      <c r="I2165">
        <v>18.62</v>
      </c>
      <c r="J2165">
        <v>20.71</v>
      </c>
      <c r="K2165">
        <v>9.3490000000000002</v>
      </c>
      <c r="L2165">
        <v>11.439</v>
      </c>
      <c r="M2165">
        <v>36848</v>
      </c>
      <c r="N2165" t="s">
        <v>167</v>
      </c>
      <c r="P2165">
        <v>2.2869999999999999</v>
      </c>
      <c r="V2165" t="s">
        <v>35</v>
      </c>
      <c r="W2165" s="1">
        <v>39792</v>
      </c>
      <c r="X2165">
        <v>20081210</v>
      </c>
      <c r="Y2165">
        <v>0.98492599999999997</v>
      </c>
      <c r="AB2165">
        <v>-0.111687339606502</v>
      </c>
      <c r="AI2165" s="2">
        <f t="shared" si="132"/>
        <v>39792</v>
      </c>
      <c r="AJ2165">
        <f t="shared" si="133"/>
        <v>4.8378741400000109</v>
      </c>
      <c r="AK2165">
        <f t="shared" si="134"/>
        <v>4.8378741400000109</v>
      </c>
      <c r="AL2165" s="3">
        <f>Sheet2!$Q$35</f>
        <v>10.235623914817568</v>
      </c>
      <c r="AM2165" s="3">
        <f>Sheet2!$Q$37</f>
        <v>7.8277745832156471</v>
      </c>
      <c r="AN2165" s="3">
        <f>Sheet2!$Q$39</f>
        <v>3.8789864960000009</v>
      </c>
      <c r="AU2165">
        <f t="shared" si="135"/>
        <v>3.444126508496137E-2</v>
      </c>
      <c r="AV2165">
        <f>VLOOKUP(AI2165,Sheet3!C2197:F5488,4,FALSE)</f>
        <v>35.139870286269797</v>
      </c>
    </row>
    <row r="2166" spans="1:48">
      <c r="A2166">
        <v>85132473</v>
      </c>
      <c r="B2166">
        <v>110</v>
      </c>
      <c r="C2166" t="s">
        <v>164</v>
      </c>
      <c r="D2166">
        <v>0</v>
      </c>
      <c r="E2166" t="s">
        <v>165</v>
      </c>
      <c r="F2166" t="s">
        <v>34</v>
      </c>
      <c r="G2166" t="s">
        <v>166</v>
      </c>
      <c r="H2166">
        <v>1</v>
      </c>
      <c r="I2166">
        <v>18.62</v>
      </c>
      <c r="J2166">
        <v>20.71</v>
      </c>
      <c r="K2166">
        <v>9.3490000000000002</v>
      </c>
      <c r="L2166">
        <v>11.439</v>
      </c>
      <c r="M2166">
        <v>36848</v>
      </c>
      <c r="N2166" t="s">
        <v>167</v>
      </c>
      <c r="P2166">
        <v>2.2869999999999999</v>
      </c>
      <c r="V2166" t="s">
        <v>35</v>
      </c>
      <c r="W2166" s="1">
        <v>39793</v>
      </c>
      <c r="X2166">
        <v>20081211</v>
      </c>
      <c r="Y2166">
        <v>0.98410399999999998</v>
      </c>
      <c r="AB2166">
        <v>-6.7739520958084803E-2</v>
      </c>
      <c r="AI2166" s="2">
        <f t="shared" si="132"/>
        <v>39793</v>
      </c>
      <c r="AJ2166">
        <f t="shared" si="133"/>
        <v>4.9070125600000125</v>
      </c>
      <c r="AK2166">
        <f t="shared" si="134"/>
        <v>4.9070125600000125</v>
      </c>
      <c r="AL2166" s="3">
        <f>Sheet2!$Q$35</f>
        <v>10.235623914817568</v>
      </c>
      <c r="AM2166" s="3">
        <f>Sheet2!$Q$37</f>
        <v>7.8277745832156471</v>
      </c>
      <c r="AN2166" s="3">
        <f>Sheet2!$Q$39</f>
        <v>3.8789864960000009</v>
      </c>
      <c r="AU2166">
        <f t="shared" si="135"/>
        <v>3.4933467771899283E-2</v>
      </c>
      <c r="AV2166">
        <f>VLOOKUP(AI2166,Sheet3!C2198:F5489,4,FALSE)</f>
        <v>45.200075085968002</v>
      </c>
    </row>
    <row r="2167" spans="1:48">
      <c r="A2167">
        <v>85199712</v>
      </c>
      <c r="B2167">
        <v>110</v>
      </c>
      <c r="C2167" t="s">
        <v>164</v>
      </c>
      <c r="D2167">
        <v>0</v>
      </c>
      <c r="E2167" t="s">
        <v>165</v>
      </c>
      <c r="F2167" t="s">
        <v>34</v>
      </c>
      <c r="G2167" t="s">
        <v>166</v>
      </c>
      <c r="H2167">
        <v>1</v>
      </c>
      <c r="I2167">
        <v>18.62</v>
      </c>
      <c r="J2167">
        <v>20.71</v>
      </c>
      <c r="K2167">
        <v>9.3490000000000002</v>
      </c>
      <c r="L2167">
        <v>11.439</v>
      </c>
      <c r="M2167">
        <v>36848</v>
      </c>
      <c r="N2167" t="s">
        <v>167</v>
      </c>
      <c r="P2167">
        <v>2.2869999999999999</v>
      </c>
      <c r="V2167" t="s">
        <v>35</v>
      </c>
      <c r="W2167" s="1">
        <v>39794</v>
      </c>
      <c r="X2167">
        <v>20081212</v>
      </c>
      <c r="Y2167">
        <v>0.98400200000000004</v>
      </c>
      <c r="AB2167">
        <v>-6.2286142001715297E-2</v>
      </c>
      <c r="AI2167" s="2">
        <f t="shared" si="132"/>
        <v>39794</v>
      </c>
      <c r="AJ2167">
        <f t="shared" si="133"/>
        <v>4.9155917799999997</v>
      </c>
      <c r="AK2167">
        <f t="shared" si="134"/>
        <v>4.9155917799999997</v>
      </c>
      <c r="AL2167" s="3">
        <f>Sheet2!$Q$35</f>
        <v>10.235623914817568</v>
      </c>
      <c r="AM2167" s="3">
        <f>Sheet2!$Q$37</f>
        <v>7.8277745832156471</v>
      </c>
      <c r="AN2167" s="3">
        <f>Sheet2!$Q$39</f>
        <v>3.8789864960000009</v>
      </c>
      <c r="AU2167">
        <f t="shared" si="135"/>
        <v>3.4994544017723603E-2</v>
      </c>
      <c r="AV2167">
        <f>VLOOKUP(AI2167,Sheet3!C2199:F5490,4,FALSE)</f>
        <v>58.448372955993108</v>
      </c>
    </row>
    <row r="2168" spans="1:48">
      <c r="A2168">
        <v>85284215</v>
      </c>
      <c r="B2168">
        <v>110</v>
      </c>
      <c r="C2168" t="s">
        <v>164</v>
      </c>
      <c r="D2168">
        <v>0</v>
      </c>
      <c r="E2168" t="s">
        <v>165</v>
      </c>
      <c r="F2168" t="s">
        <v>34</v>
      </c>
      <c r="G2168" t="s">
        <v>166</v>
      </c>
      <c r="H2168">
        <v>1</v>
      </c>
      <c r="I2168">
        <v>18.62</v>
      </c>
      <c r="J2168">
        <v>20.71</v>
      </c>
      <c r="K2168">
        <v>9.3490000000000002</v>
      </c>
      <c r="L2168">
        <v>11.439</v>
      </c>
      <c r="M2168">
        <v>36848</v>
      </c>
      <c r="N2168" t="s">
        <v>167</v>
      </c>
      <c r="P2168">
        <v>2.2869999999999999</v>
      </c>
      <c r="V2168" t="s">
        <v>35</v>
      </c>
      <c r="W2168" s="1">
        <v>39795</v>
      </c>
      <c r="X2168">
        <v>20081213</v>
      </c>
      <c r="Y2168">
        <v>0.98507500000000003</v>
      </c>
      <c r="AB2168">
        <v>-0.119653550042776</v>
      </c>
      <c r="AI2168" s="2">
        <f t="shared" si="132"/>
        <v>39795</v>
      </c>
      <c r="AJ2168">
        <f t="shared" si="133"/>
        <v>4.8253417500000069</v>
      </c>
      <c r="AK2168">
        <f t="shared" si="134"/>
        <v>4.8253417500000069</v>
      </c>
      <c r="AL2168" s="3">
        <f>Sheet2!$Q$35</f>
        <v>10.235623914817568</v>
      </c>
      <c r="AM2168" s="3">
        <f>Sheet2!$Q$37</f>
        <v>7.8277745832156471</v>
      </c>
      <c r="AN2168" s="3">
        <f>Sheet2!$Q$39</f>
        <v>3.8789864960000009</v>
      </c>
      <c r="AU2168">
        <f t="shared" si="135"/>
        <v>3.4352045863119803E-2</v>
      </c>
      <c r="AV2168">
        <f>VLOOKUP(AI2168,Sheet3!C2200:F5491,4,FALSE)</f>
        <v>67.091647502212695</v>
      </c>
    </row>
    <row r="2169" spans="1:48">
      <c r="A2169">
        <v>85372989</v>
      </c>
      <c r="B2169">
        <v>110</v>
      </c>
      <c r="C2169" t="s">
        <v>164</v>
      </c>
      <c r="D2169">
        <v>0</v>
      </c>
      <c r="E2169" t="s">
        <v>165</v>
      </c>
      <c r="F2169" t="s">
        <v>34</v>
      </c>
      <c r="G2169" t="s">
        <v>166</v>
      </c>
      <c r="H2169">
        <v>1</v>
      </c>
      <c r="I2169">
        <v>18.62</v>
      </c>
      <c r="J2169">
        <v>20.71</v>
      </c>
      <c r="K2169">
        <v>9.3490000000000002</v>
      </c>
      <c r="L2169">
        <v>11.439</v>
      </c>
      <c r="M2169">
        <v>36848</v>
      </c>
      <c r="N2169" t="s">
        <v>167</v>
      </c>
      <c r="P2169">
        <v>2.2869999999999999</v>
      </c>
      <c r="V2169" t="s">
        <v>35</v>
      </c>
      <c r="W2169" s="1">
        <v>39796</v>
      </c>
      <c r="X2169">
        <v>20081214</v>
      </c>
      <c r="Y2169">
        <v>0.98558800000000002</v>
      </c>
      <c r="AB2169">
        <v>-0.147080838323356</v>
      </c>
      <c r="AI2169" s="2">
        <f t="shared" si="132"/>
        <v>39796</v>
      </c>
      <c r="AJ2169">
        <f t="shared" si="133"/>
        <v>4.7821933200000046</v>
      </c>
      <c r="AK2169">
        <f t="shared" si="134"/>
        <v>4.7821933200000046</v>
      </c>
      <c r="AL2169" s="3">
        <f>Sheet2!$Q$35</f>
        <v>10.235623914817568</v>
      </c>
      <c r="AM2169" s="3">
        <f>Sheet2!$Q$37</f>
        <v>7.8277745832156471</v>
      </c>
      <c r="AN2169" s="3">
        <f>Sheet2!$Q$39</f>
        <v>3.8789864960000009</v>
      </c>
      <c r="AU2169">
        <f t="shared" si="135"/>
        <v>3.4044868273826419E-2</v>
      </c>
      <c r="AV2169">
        <f>VLOOKUP(AI2169,Sheet3!C2201:F5492,4,FALSE)</f>
        <v>69.712968471148145</v>
      </c>
    </row>
    <row r="2170" spans="1:48">
      <c r="A2170">
        <v>85444982</v>
      </c>
      <c r="B2170">
        <v>110</v>
      </c>
      <c r="C2170" t="s">
        <v>164</v>
      </c>
      <c r="D2170">
        <v>0</v>
      </c>
      <c r="E2170" t="s">
        <v>165</v>
      </c>
      <c r="F2170" t="s">
        <v>34</v>
      </c>
      <c r="G2170" t="s">
        <v>166</v>
      </c>
      <c r="H2170">
        <v>1</v>
      </c>
      <c r="I2170">
        <v>18.62</v>
      </c>
      <c r="J2170">
        <v>20.71</v>
      </c>
      <c r="K2170">
        <v>9.3490000000000002</v>
      </c>
      <c r="L2170">
        <v>11.439</v>
      </c>
      <c r="M2170">
        <v>36848</v>
      </c>
      <c r="N2170" t="s">
        <v>167</v>
      </c>
      <c r="P2170">
        <v>2.2869999999999999</v>
      </c>
      <c r="V2170" t="s">
        <v>35</v>
      </c>
      <c r="W2170" s="1">
        <v>39797</v>
      </c>
      <c r="X2170">
        <v>20081215</v>
      </c>
      <c r="Y2170">
        <v>0.98558800000000002</v>
      </c>
      <c r="AB2170">
        <v>-0.147080838323356</v>
      </c>
      <c r="AI2170" s="2">
        <f t="shared" si="132"/>
        <v>39797</v>
      </c>
      <c r="AJ2170">
        <f t="shared" si="133"/>
        <v>4.7821933200000046</v>
      </c>
      <c r="AK2170">
        <f t="shared" si="134"/>
        <v>4.7821933200000046</v>
      </c>
      <c r="AL2170" s="3">
        <f>Sheet2!$Q$35</f>
        <v>10.235623914817568</v>
      </c>
      <c r="AM2170" s="3">
        <f>Sheet2!$Q$37</f>
        <v>7.8277745832156471</v>
      </c>
      <c r="AN2170" s="3">
        <f>Sheet2!$Q$39</f>
        <v>3.8789864960000009</v>
      </c>
      <c r="AU2170">
        <f t="shared" si="135"/>
        <v>3.4044868273826419E-2</v>
      </c>
      <c r="AV2170">
        <f>VLOOKUP(AI2170,Sheet3!C2202:F5493,4,FALSE)</f>
        <v>65.88725678675587</v>
      </c>
    </row>
    <row r="2171" spans="1:48">
      <c r="A2171">
        <v>85512276</v>
      </c>
      <c r="B2171">
        <v>110</v>
      </c>
      <c r="C2171" t="s">
        <v>164</v>
      </c>
      <c r="D2171">
        <v>0</v>
      </c>
      <c r="E2171" t="s">
        <v>165</v>
      </c>
      <c r="F2171" t="s">
        <v>34</v>
      </c>
      <c r="G2171" t="s">
        <v>166</v>
      </c>
      <c r="H2171">
        <v>1</v>
      </c>
      <c r="I2171">
        <v>18.62</v>
      </c>
      <c r="J2171">
        <v>20.71</v>
      </c>
      <c r="K2171">
        <v>9.3490000000000002</v>
      </c>
      <c r="L2171">
        <v>11.439</v>
      </c>
      <c r="M2171">
        <v>36848</v>
      </c>
      <c r="N2171" t="s">
        <v>167</v>
      </c>
      <c r="P2171">
        <v>2.2869999999999999</v>
      </c>
      <c r="V2171" t="s">
        <v>35</v>
      </c>
      <c r="W2171" s="1">
        <v>39798</v>
      </c>
      <c r="X2171">
        <v>20081216</v>
      </c>
      <c r="Y2171">
        <v>0.98744900000000002</v>
      </c>
      <c r="AB2171">
        <v>-0.246578272027377</v>
      </c>
      <c r="AI2171" s="2">
        <f t="shared" si="132"/>
        <v>39798</v>
      </c>
      <c r="AJ2171">
        <f t="shared" si="133"/>
        <v>4.6256646100000012</v>
      </c>
      <c r="AK2171">
        <f t="shared" si="134"/>
        <v>4.6256646100000012</v>
      </c>
      <c r="AL2171" s="3">
        <f>Sheet2!$Q$35</f>
        <v>10.235623914817568</v>
      </c>
      <c r="AM2171" s="3">
        <f>Sheet2!$Q$37</f>
        <v>7.8277745832156471</v>
      </c>
      <c r="AN2171" s="3">
        <f>Sheet2!$Q$39</f>
        <v>3.8789864960000009</v>
      </c>
      <c r="AU2171">
        <f t="shared" si="135"/>
        <v>3.2930526180892775E-2</v>
      </c>
      <c r="AV2171">
        <f>VLOOKUP(AI2171,Sheet3!C2203:F5494,4,FALSE)</f>
        <v>58.164986905297383</v>
      </c>
    </row>
    <row r="2172" spans="1:48">
      <c r="A2172">
        <v>85581752</v>
      </c>
      <c r="B2172">
        <v>110</v>
      </c>
      <c r="C2172" t="s">
        <v>164</v>
      </c>
      <c r="D2172">
        <v>0</v>
      </c>
      <c r="E2172" t="s">
        <v>165</v>
      </c>
      <c r="F2172" t="s">
        <v>34</v>
      </c>
      <c r="G2172" t="s">
        <v>166</v>
      </c>
      <c r="H2172">
        <v>1</v>
      </c>
      <c r="I2172">
        <v>18.62</v>
      </c>
      <c r="J2172">
        <v>20.71</v>
      </c>
      <c r="K2172">
        <v>9.3490000000000002</v>
      </c>
      <c r="L2172">
        <v>11.439</v>
      </c>
      <c r="M2172">
        <v>36848</v>
      </c>
      <c r="N2172" t="s">
        <v>167</v>
      </c>
      <c r="P2172">
        <v>2.2869999999999999</v>
      </c>
      <c r="V2172" t="s">
        <v>35</v>
      </c>
      <c r="W2172" s="1">
        <v>39799</v>
      </c>
      <c r="X2172">
        <v>20081217</v>
      </c>
      <c r="Y2172">
        <v>0.98818499999999998</v>
      </c>
      <c r="AB2172">
        <v>-0.28592814371257602</v>
      </c>
      <c r="AI2172" s="2">
        <f t="shared" si="132"/>
        <v>39799</v>
      </c>
      <c r="AJ2172">
        <f t="shared" si="133"/>
        <v>4.5637596500000086</v>
      </c>
      <c r="AK2172">
        <f t="shared" si="134"/>
        <v>4.5637596500000086</v>
      </c>
      <c r="AL2172" s="3">
        <f>Sheet2!$Q$35</f>
        <v>10.235623914817568</v>
      </c>
      <c r="AM2172" s="3">
        <f>Sheet2!$Q$37</f>
        <v>7.8277745832156471</v>
      </c>
      <c r="AN2172" s="3">
        <f>Sheet2!$Q$39</f>
        <v>3.8789864960000009</v>
      </c>
      <c r="AU2172">
        <f t="shared" si="135"/>
        <v>3.2489819152199034E-2</v>
      </c>
      <c r="AV2172">
        <f>VLOOKUP(AI2172,Sheet3!C2204:F5495,4,FALSE)</f>
        <v>53.205731018122215</v>
      </c>
    </row>
    <row r="2173" spans="1:48">
      <c r="A2173">
        <v>85669356</v>
      </c>
      <c r="B2173">
        <v>110</v>
      </c>
      <c r="C2173" t="s">
        <v>164</v>
      </c>
      <c r="D2173">
        <v>0</v>
      </c>
      <c r="E2173" t="s">
        <v>165</v>
      </c>
      <c r="F2173" t="s">
        <v>34</v>
      </c>
      <c r="G2173" t="s">
        <v>166</v>
      </c>
      <c r="H2173">
        <v>1</v>
      </c>
      <c r="I2173">
        <v>18.62</v>
      </c>
      <c r="J2173">
        <v>20.71</v>
      </c>
      <c r="K2173">
        <v>9.3490000000000002</v>
      </c>
      <c r="L2173">
        <v>11.439</v>
      </c>
      <c r="M2173">
        <v>36848</v>
      </c>
      <c r="N2173" t="s">
        <v>167</v>
      </c>
      <c r="P2173">
        <v>2.2869999999999999</v>
      </c>
      <c r="V2173" t="s">
        <v>35</v>
      </c>
      <c r="W2173" s="1">
        <v>39800</v>
      </c>
      <c r="X2173">
        <v>20081218</v>
      </c>
      <c r="Y2173">
        <v>0.98955300000000002</v>
      </c>
      <c r="AB2173">
        <v>-0.35906757912746201</v>
      </c>
      <c r="AI2173" s="2">
        <f t="shared" si="132"/>
        <v>39800</v>
      </c>
      <c r="AJ2173">
        <f t="shared" si="133"/>
        <v>4.4486971700000026</v>
      </c>
      <c r="AK2173">
        <f t="shared" si="134"/>
        <v>4.4486971700000026</v>
      </c>
      <c r="AL2173" s="3">
        <f>Sheet2!$Q$35</f>
        <v>10.235623914817568</v>
      </c>
      <c r="AM2173" s="3">
        <f>Sheet2!$Q$37</f>
        <v>7.8277745832156471</v>
      </c>
      <c r="AN2173" s="3">
        <f>Sheet2!$Q$39</f>
        <v>3.8789864960000009</v>
      </c>
      <c r="AU2173">
        <f t="shared" si="135"/>
        <v>3.1670678914083365E-2</v>
      </c>
      <c r="AV2173">
        <f>VLOOKUP(AI2173,Sheet3!C2205:F5496,4,FALSE)</f>
        <v>49.875944922447452</v>
      </c>
    </row>
    <row r="2174" spans="1:48">
      <c r="A2174">
        <v>85758110</v>
      </c>
      <c r="B2174">
        <v>110</v>
      </c>
      <c r="C2174" t="s">
        <v>164</v>
      </c>
      <c r="D2174">
        <v>0</v>
      </c>
      <c r="E2174" t="s">
        <v>165</v>
      </c>
      <c r="F2174" t="s">
        <v>34</v>
      </c>
      <c r="G2174" t="s">
        <v>166</v>
      </c>
      <c r="H2174">
        <v>1</v>
      </c>
      <c r="I2174">
        <v>18.62</v>
      </c>
      <c r="J2174">
        <v>20.71</v>
      </c>
      <c r="K2174">
        <v>9.3490000000000002</v>
      </c>
      <c r="L2174">
        <v>11.439</v>
      </c>
      <c r="M2174">
        <v>36848</v>
      </c>
      <c r="N2174" t="s">
        <v>167</v>
      </c>
      <c r="P2174">
        <v>2.2869999999999999</v>
      </c>
      <c r="V2174" t="s">
        <v>35</v>
      </c>
      <c r="W2174" s="1">
        <v>39801</v>
      </c>
      <c r="X2174">
        <v>20081219</v>
      </c>
      <c r="Y2174">
        <v>0.98915699999999995</v>
      </c>
      <c r="AB2174">
        <v>-0.33789563729683503</v>
      </c>
      <c r="AI2174" s="2">
        <f t="shared" si="132"/>
        <v>39801</v>
      </c>
      <c r="AJ2174">
        <f t="shared" si="133"/>
        <v>4.4820047300000141</v>
      </c>
      <c r="AK2174">
        <f t="shared" si="134"/>
        <v>4.4820047300000141</v>
      </c>
      <c r="AL2174" s="3">
        <f>Sheet2!$Q$35</f>
        <v>10.235623914817568</v>
      </c>
      <c r="AM2174" s="3">
        <f>Sheet2!$Q$37</f>
        <v>7.8277745832156471</v>
      </c>
      <c r="AN2174" s="3">
        <f>Sheet2!$Q$39</f>
        <v>3.8789864960000009</v>
      </c>
      <c r="AU2174">
        <f t="shared" si="135"/>
        <v>3.190779845669587E-2</v>
      </c>
      <c r="AV2174">
        <f>VLOOKUP(AI2174,Sheet3!C2206:F5497,4,FALSE)</f>
        <v>49.875944922447452</v>
      </c>
    </row>
    <row r="2175" spans="1:48">
      <c r="A2175">
        <v>85824927</v>
      </c>
      <c r="B2175">
        <v>110</v>
      </c>
      <c r="C2175" t="s">
        <v>164</v>
      </c>
      <c r="D2175">
        <v>0</v>
      </c>
      <c r="E2175" t="s">
        <v>165</v>
      </c>
      <c r="F2175" t="s">
        <v>34</v>
      </c>
      <c r="G2175" t="s">
        <v>166</v>
      </c>
      <c r="H2175">
        <v>1</v>
      </c>
      <c r="I2175">
        <v>18.62</v>
      </c>
      <c r="J2175">
        <v>20.71</v>
      </c>
      <c r="K2175">
        <v>9.3490000000000002</v>
      </c>
      <c r="L2175">
        <v>11.439</v>
      </c>
      <c r="M2175">
        <v>36848</v>
      </c>
      <c r="N2175" t="s">
        <v>167</v>
      </c>
      <c r="P2175">
        <v>2.2869999999999999</v>
      </c>
      <c r="V2175" t="s">
        <v>35</v>
      </c>
      <c r="W2175" s="1">
        <v>39802</v>
      </c>
      <c r="X2175">
        <v>20081220</v>
      </c>
      <c r="Y2175">
        <v>0.98909899999999995</v>
      </c>
      <c r="AB2175">
        <v>-0.33479469632164199</v>
      </c>
      <c r="AI2175" s="2">
        <f t="shared" si="132"/>
        <v>39802</v>
      </c>
      <c r="AJ2175">
        <f t="shared" si="133"/>
        <v>4.4868831100000079</v>
      </c>
      <c r="AK2175">
        <f t="shared" si="134"/>
        <v>4.4868831100000079</v>
      </c>
      <c r="AL2175" s="3">
        <f>Sheet2!$Q$35</f>
        <v>10.235623914817568</v>
      </c>
      <c r="AM2175" s="3">
        <f>Sheet2!$Q$37</f>
        <v>7.8277745832156471</v>
      </c>
      <c r="AN2175" s="3">
        <f>Sheet2!$Q$39</f>
        <v>3.8789864960000009</v>
      </c>
      <c r="AU2175">
        <f t="shared" si="135"/>
        <v>3.1942528086674409E-2</v>
      </c>
      <c r="AV2175">
        <f>VLOOKUP(AI2175,Sheet3!C2207:F5498,4,FALSE)</f>
        <v>65.816410274081932</v>
      </c>
    </row>
    <row r="2176" spans="1:48">
      <c r="A2176">
        <v>85892034</v>
      </c>
      <c r="B2176">
        <v>110</v>
      </c>
      <c r="C2176" t="s">
        <v>164</v>
      </c>
      <c r="D2176">
        <v>0</v>
      </c>
      <c r="E2176" t="s">
        <v>165</v>
      </c>
      <c r="F2176" t="s">
        <v>34</v>
      </c>
      <c r="G2176" t="s">
        <v>166</v>
      </c>
      <c r="H2176">
        <v>1</v>
      </c>
      <c r="I2176">
        <v>18.62</v>
      </c>
      <c r="J2176">
        <v>20.71</v>
      </c>
      <c r="K2176">
        <v>9.3490000000000002</v>
      </c>
      <c r="L2176">
        <v>11.439</v>
      </c>
      <c r="M2176">
        <v>36848</v>
      </c>
      <c r="N2176" t="s">
        <v>167</v>
      </c>
      <c r="P2176">
        <v>2.2869999999999999</v>
      </c>
      <c r="V2176" t="s">
        <v>35</v>
      </c>
      <c r="W2176" s="1">
        <v>39803</v>
      </c>
      <c r="X2176">
        <v>20081221</v>
      </c>
      <c r="Y2176">
        <v>0.98864700000000005</v>
      </c>
      <c r="AB2176">
        <v>-0.31062874251497502</v>
      </c>
      <c r="AI2176" s="2">
        <f t="shared" si="132"/>
        <v>39803</v>
      </c>
      <c r="AJ2176">
        <f t="shared" si="133"/>
        <v>4.5249008300000071</v>
      </c>
      <c r="AK2176">
        <f t="shared" si="134"/>
        <v>4.5249008300000071</v>
      </c>
      <c r="AL2176" s="3">
        <f>Sheet2!$Q$35</f>
        <v>10.235623914817568</v>
      </c>
      <c r="AM2176" s="3">
        <f>Sheet2!$Q$37</f>
        <v>7.8277745832156471</v>
      </c>
      <c r="AN2176" s="3">
        <f>Sheet2!$Q$39</f>
        <v>3.8789864960000009</v>
      </c>
      <c r="AU2176">
        <f t="shared" si="135"/>
        <v>3.2213179685817876E-2</v>
      </c>
      <c r="AV2176">
        <f>VLOOKUP(AI2176,Sheet3!C2208:F5499,4,FALSE)</f>
        <v>102.37321081383035</v>
      </c>
    </row>
    <row r="2177" spans="1:48">
      <c r="A2177">
        <v>85958375</v>
      </c>
      <c r="B2177">
        <v>110</v>
      </c>
      <c r="C2177" t="s">
        <v>164</v>
      </c>
      <c r="D2177">
        <v>0</v>
      </c>
      <c r="E2177" t="s">
        <v>165</v>
      </c>
      <c r="F2177" t="s">
        <v>34</v>
      </c>
      <c r="G2177" t="s">
        <v>166</v>
      </c>
      <c r="H2177">
        <v>1</v>
      </c>
      <c r="I2177">
        <v>18.62</v>
      </c>
      <c r="J2177">
        <v>20.71</v>
      </c>
      <c r="K2177">
        <v>9.3490000000000002</v>
      </c>
      <c r="L2177">
        <v>11.439</v>
      </c>
      <c r="M2177">
        <v>36848</v>
      </c>
      <c r="N2177" t="s">
        <v>167</v>
      </c>
      <c r="P2177">
        <v>2.2869999999999999</v>
      </c>
      <c r="V2177" t="s">
        <v>35</v>
      </c>
      <c r="W2177" s="1">
        <v>39804</v>
      </c>
      <c r="X2177">
        <v>20081222</v>
      </c>
      <c r="Y2177">
        <v>0.98782899999999996</v>
      </c>
      <c r="AB2177">
        <v>-0.266894781864842</v>
      </c>
      <c r="AI2177" s="2">
        <f t="shared" si="132"/>
        <v>39804</v>
      </c>
      <c r="AJ2177">
        <f t="shared" si="133"/>
        <v>4.5937028100000106</v>
      </c>
      <c r="AK2177">
        <f t="shared" si="134"/>
        <v>4.5937028100000106</v>
      </c>
      <c r="AL2177" s="3">
        <f>Sheet2!$Q$35</f>
        <v>10.235623914817568</v>
      </c>
      <c r="AM2177" s="3">
        <f>Sheet2!$Q$37</f>
        <v>7.8277745832156471</v>
      </c>
      <c r="AN2177" s="3">
        <f>Sheet2!$Q$39</f>
        <v>3.8789864960000009</v>
      </c>
      <c r="AU2177">
        <f t="shared" si="135"/>
        <v>3.2702987225860729E-2</v>
      </c>
      <c r="AV2177">
        <f>VLOOKUP(AI2177,Sheet3!C2209:F5500,4,FALSE)</f>
        <v>130.21589029468527</v>
      </c>
    </row>
    <row r="2178" spans="1:48">
      <c r="A2178">
        <v>86025639</v>
      </c>
      <c r="B2178">
        <v>110</v>
      </c>
      <c r="C2178" t="s">
        <v>164</v>
      </c>
      <c r="D2178">
        <v>0</v>
      </c>
      <c r="E2178" t="s">
        <v>165</v>
      </c>
      <c r="F2178" t="s">
        <v>34</v>
      </c>
      <c r="G2178" t="s">
        <v>166</v>
      </c>
      <c r="H2178">
        <v>1</v>
      </c>
      <c r="I2178">
        <v>18.62</v>
      </c>
      <c r="J2178">
        <v>20.71</v>
      </c>
      <c r="K2178">
        <v>9.3490000000000002</v>
      </c>
      <c r="L2178">
        <v>11.439</v>
      </c>
      <c r="M2178">
        <v>36848</v>
      </c>
      <c r="N2178" t="s">
        <v>167</v>
      </c>
      <c r="P2178">
        <v>2.2869999999999999</v>
      </c>
      <c r="V2178" t="s">
        <v>35</v>
      </c>
      <c r="W2178" s="1">
        <v>39805</v>
      </c>
      <c r="X2178">
        <v>20081223</v>
      </c>
      <c r="Y2178">
        <v>0.98800299999999996</v>
      </c>
      <c r="AB2178">
        <v>-0.27619760479041899</v>
      </c>
      <c r="AI2178" s="2">
        <f t="shared" si="132"/>
        <v>39805</v>
      </c>
      <c r="AJ2178">
        <f t="shared" si="133"/>
        <v>4.5790676700000148</v>
      </c>
      <c r="AK2178">
        <f t="shared" si="134"/>
        <v>4.5790676700000148</v>
      </c>
      <c r="AL2178" s="3">
        <f>Sheet2!$Q$35</f>
        <v>10.235623914817568</v>
      </c>
      <c r="AM2178" s="3">
        <f>Sheet2!$Q$37</f>
        <v>7.8277745832156471</v>
      </c>
      <c r="AN2178" s="3">
        <f>Sheet2!$Q$39</f>
        <v>3.8789864960000009</v>
      </c>
      <c r="AU2178">
        <f t="shared" si="135"/>
        <v>3.2598798335924994E-2</v>
      </c>
      <c r="AV2178">
        <f>VLOOKUP(AI2178,Sheet3!C2210:F5501,4,FALSE)</f>
        <v>147.07736031108084</v>
      </c>
    </row>
    <row r="2179" spans="1:48">
      <c r="A2179">
        <v>86092434</v>
      </c>
      <c r="B2179">
        <v>110</v>
      </c>
      <c r="C2179" t="s">
        <v>164</v>
      </c>
      <c r="D2179">
        <v>0</v>
      </c>
      <c r="E2179" t="s">
        <v>165</v>
      </c>
      <c r="F2179" t="s">
        <v>34</v>
      </c>
      <c r="G2179" t="s">
        <v>166</v>
      </c>
      <c r="H2179">
        <v>1</v>
      </c>
      <c r="I2179">
        <v>18.62</v>
      </c>
      <c r="J2179">
        <v>20.71</v>
      </c>
      <c r="K2179">
        <v>9.3490000000000002</v>
      </c>
      <c r="L2179">
        <v>11.439</v>
      </c>
      <c r="M2179">
        <v>36848</v>
      </c>
      <c r="N2179" t="s">
        <v>167</v>
      </c>
      <c r="P2179">
        <v>2.2869999999999999</v>
      </c>
      <c r="V2179" t="s">
        <v>35</v>
      </c>
      <c r="W2179" s="1">
        <v>39806</v>
      </c>
      <c r="X2179">
        <v>20081224</v>
      </c>
      <c r="Y2179">
        <v>0.98735899999999999</v>
      </c>
      <c r="AB2179">
        <v>-0.24176646706586999</v>
      </c>
      <c r="AI2179" s="2">
        <f t="shared" ref="AI2179:AI2242" si="136">W2179</f>
        <v>39806</v>
      </c>
      <c r="AJ2179">
        <f t="shared" ref="AJ2179:AJ2242" si="137">$AQ$2*(Y2179^2)+($AR$2*Y2179)+$AS$2</f>
        <v>4.6332345100000083</v>
      </c>
      <c r="AK2179">
        <f t="shared" ref="AK2179:AK2242" si="138">IF(AJ2179&gt;0,AJ2179,0)</f>
        <v>4.6332345100000083</v>
      </c>
      <c r="AL2179" s="3">
        <f>Sheet2!$Q$35</f>
        <v>10.235623914817568</v>
      </c>
      <c r="AM2179" s="3">
        <f>Sheet2!$Q$37</f>
        <v>7.8277745832156471</v>
      </c>
      <c r="AN2179" s="3">
        <f>Sheet2!$Q$39</f>
        <v>3.8789864960000009</v>
      </c>
      <c r="AU2179">
        <f t="shared" ref="AU2179:AU2242" si="139">0.001*(AK2179*86440)/AT$2</f>
        <v>3.2984416986032015E-2</v>
      </c>
      <c r="AV2179">
        <f>VLOOKUP(AI2179,Sheet3!C2211:F5502,4,FALSE)</f>
        <v>159.47550002901878</v>
      </c>
    </row>
    <row r="2180" spans="1:48">
      <c r="A2180">
        <v>86159632</v>
      </c>
      <c r="B2180">
        <v>110</v>
      </c>
      <c r="C2180" t="s">
        <v>164</v>
      </c>
      <c r="D2180">
        <v>0</v>
      </c>
      <c r="E2180" t="s">
        <v>165</v>
      </c>
      <c r="F2180" t="s">
        <v>34</v>
      </c>
      <c r="G2180" t="s">
        <v>166</v>
      </c>
      <c r="H2180">
        <v>1</v>
      </c>
      <c r="I2180">
        <v>18.62</v>
      </c>
      <c r="J2180">
        <v>20.71</v>
      </c>
      <c r="K2180">
        <v>9.3490000000000002</v>
      </c>
      <c r="L2180">
        <v>11.439</v>
      </c>
      <c r="M2180">
        <v>36848</v>
      </c>
      <c r="N2180" t="s">
        <v>167</v>
      </c>
      <c r="P2180">
        <v>2.2869999999999999</v>
      </c>
      <c r="V2180" t="s">
        <v>35</v>
      </c>
      <c r="W2180" s="1">
        <v>39807</v>
      </c>
      <c r="X2180">
        <v>20081225</v>
      </c>
      <c r="Y2180">
        <v>0.98851100000000003</v>
      </c>
      <c r="AB2180">
        <v>-0.303357570573143</v>
      </c>
      <c r="AI2180" s="2">
        <f t="shared" si="136"/>
        <v>39807</v>
      </c>
      <c r="AJ2180">
        <f t="shared" si="137"/>
        <v>4.5363397899999995</v>
      </c>
      <c r="AK2180">
        <f t="shared" si="138"/>
        <v>4.5363397899999995</v>
      </c>
      <c r="AL2180" s="3">
        <f>Sheet2!$Q$35</f>
        <v>10.235623914817568</v>
      </c>
      <c r="AM2180" s="3">
        <f>Sheet2!$Q$37</f>
        <v>7.8277745832156471</v>
      </c>
      <c r="AN2180" s="3">
        <f>Sheet2!$Q$39</f>
        <v>3.8789864960000009</v>
      </c>
      <c r="AU2180">
        <f t="shared" si="139"/>
        <v>3.2294614680250369E-2</v>
      </c>
      <c r="AV2180">
        <f>VLOOKUP(AI2180,Sheet3!C2212:F5503,4,FALSE)</f>
        <v>193.83605867587534</v>
      </c>
    </row>
    <row r="2181" spans="1:48">
      <c r="A2181">
        <v>86226693</v>
      </c>
      <c r="B2181">
        <v>110</v>
      </c>
      <c r="C2181" t="s">
        <v>164</v>
      </c>
      <c r="D2181">
        <v>0</v>
      </c>
      <c r="E2181" t="s">
        <v>165</v>
      </c>
      <c r="F2181" t="s">
        <v>34</v>
      </c>
      <c r="G2181" t="s">
        <v>166</v>
      </c>
      <c r="H2181">
        <v>1</v>
      </c>
      <c r="I2181">
        <v>18.62</v>
      </c>
      <c r="J2181">
        <v>20.71</v>
      </c>
      <c r="K2181">
        <v>9.3490000000000002</v>
      </c>
      <c r="L2181">
        <v>11.439</v>
      </c>
      <c r="M2181">
        <v>36848</v>
      </c>
      <c r="N2181" t="s">
        <v>167</v>
      </c>
      <c r="P2181">
        <v>2.2869999999999999</v>
      </c>
      <c r="V2181" t="s">
        <v>35</v>
      </c>
      <c r="W2181" s="1">
        <v>39808</v>
      </c>
      <c r="X2181">
        <v>20081226</v>
      </c>
      <c r="Y2181">
        <v>0.989591</v>
      </c>
      <c r="AB2181">
        <v>-0.36109923011120798</v>
      </c>
      <c r="AI2181" s="2">
        <f t="shared" si="136"/>
        <v>39808</v>
      </c>
      <c r="AJ2181">
        <f t="shared" si="137"/>
        <v>4.4455009900000135</v>
      </c>
      <c r="AK2181">
        <f t="shared" si="138"/>
        <v>4.4455009900000135</v>
      </c>
      <c r="AL2181" s="3">
        <f>Sheet2!$Q$35</f>
        <v>10.235623914817568</v>
      </c>
      <c r="AM2181" s="3">
        <f>Sheet2!$Q$37</f>
        <v>7.8277745832156471</v>
      </c>
      <c r="AN2181" s="3">
        <f>Sheet2!$Q$39</f>
        <v>3.8789864960000009</v>
      </c>
      <c r="AU2181">
        <f t="shared" si="139"/>
        <v>3.1647925018580228E-2</v>
      </c>
      <c r="AV2181">
        <f>VLOOKUP(AI2181,Sheet3!C2213:F5504,4,FALSE)</f>
        <v>250.15903625165049</v>
      </c>
    </row>
    <row r="2182" spans="1:48">
      <c r="A2182">
        <v>86293699</v>
      </c>
      <c r="B2182">
        <v>110</v>
      </c>
      <c r="C2182" t="s">
        <v>164</v>
      </c>
      <c r="D2182">
        <v>0</v>
      </c>
      <c r="E2182" t="s">
        <v>165</v>
      </c>
      <c r="F2182" t="s">
        <v>34</v>
      </c>
      <c r="G2182" t="s">
        <v>166</v>
      </c>
      <c r="H2182">
        <v>1</v>
      </c>
      <c r="I2182">
        <v>18.62</v>
      </c>
      <c r="J2182">
        <v>20.71</v>
      </c>
      <c r="K2182">
        <v>9.3490000000000002</v>
      </c>
      <c r="L2182">
        <v>11.439</v>
      </c>
      <c r="M2182">
        <v>36848</v>
      </c>
      <c r="N2182" t="s">
        <v>167</v>
      </c>
      <c r="P2182">
        <v>2.2869999999999999</v>
      </c>
      <c r="V2182" t="s">
        <v>35</v>
      </c>
      <c r="W2182" s="1">
        <v>39809</v>
      </c>
      <c r="X2182">
        <v>20081227</v>
      </c>
      <c r="Y2182">
        <v>0.99014800000000003</v>
      </c>
      <c r="AB2182">
        <v>-0.39087895637297199</v>
      </c>
      <c r="AI2182" s="2">
        <f t="shared" si="136"/>
        <v>39809</v>
      </c>
      <c r="AJ2182">
        <f t="shared" si="137"/>
        <v>4.3986517200000037</v>
      </c>
      <c r="AK2182">
        <f t="shared" si="138"/>
        <v>4.3986517200000037</v>
      </c>
      <c r="AL2182" s="3">
        <f>Sheet2!$Q$35</f>
        <v>10.235623914817568</v>
      </c>
      <c r="AM2182" s="3">
        <f>Sheet2!$Q$37</f>
        <v>7.8277745832156471</v>
      </c>
      <c r="AN2182" s="3">
        <f>Sheet2!$Q$39</f>
        <v>3.8789864960000009</v>
      </c>
      <c r="AU2182">
        <f t="shared" si="139"/>
        <v>3.131440081344098E-2</v>
      </c>
      <c r="AV2182">
        <f>VLOOKUP(AI2182,Sheet3!C2214:F5505,4,FALSE)</f>
        <v>308.89079525833932</v>
      </c>
    </row>
    <row r="2183" spans="1:48">
      <c r="A2183">
        <v>86365333</v>
      </c>
      <c r="B2183">
        <v>110</v>
      </c>
      <c r="C2183" t="s">
        <v>164</v>
      </c>
      <c r="D2183">
        <v>0</v>
      </c>
      <c r="E2183" t="s">
        <v>165</v>
      </c>
      <c r="F2183" t="s">
        <v>34</v>
      </c>
      <c r="G2183" t="s">
        <v>166</v>
      </c>
      <c r="H2183">
        <v>1</v>
      </c>
      <c r="I2183">
        <v>18.62</v>
      </c>
      <c r="J2183">
        <v>20.71</v>
      </c>
      <c r="K2183">
        <v>9.3490000000000002</v>
      </c>
      <c r="L2183">
        <v>11.439</v>
      </c>
      <c r="M2183">
        <v>36848</v>
      </c>
      <c r="N2183" t="s">
        <v>167</v>
      </c>
      <c r="P2183">
        <v>2.2869999999999999</v>
      </c>
      <c r="V2183" t="s">
        <v>35</v>
      </c>
      <c r="W2183" s="1">
        <v>39810</v>
      </c>
      <c r="X2183">
        <v>20081228</v>
      </c>
      <c r="Y2183">
        <v>0.99121400000000004</v>
      </c>
      <c r="AB2183">
        <v>-0.447872112917027</v>
      </c>
      <c r="AI2183" s="2">
        <f t="shared" si="136"/>
        <v>39810</v>
      </c>
      <c r="AJ2183">
        <f t="shared" si="137"/>
        <v>4.308990460000004</v>
      </c>
      <c r="AK2183">
        <f t="shared" si="138"/>
        <v>4.308990460000004</v>
      </c>
      <c r="AL2183" s="3">
        <f>Sheet2!$Q$35</f>
        <v>10.235623914817568</v>
      </c>
      <c r="AM2183" s="3">
        <f>Sheet2!$Q$37</f>
        <v>7.8277745832156471</v>
      </c>
      <c r="AN2183" s="3">
        <f>Sheet2!$Q$39</f>
        <v>3.8789864960000009</v>
      </c>
      <c r="AU2183">
        <f t="shared" si="139"/>
        <v>3.0676094165903504E-2</v>
      </c>
      <c r="AV2183">
        <f>VLOOKUP(AI2183,Sheet3!C2215:F5506,4,FALSE)</f>
        <v>361.31721463704832</v>
      </c>
    </row>
    <row r="2184" spans="1:48">
      <c r="A2184">
        <v>86430469</v>
      </c>
      <c r="B2184">
        <v>110</v>
      </c>
      <c r="C2184" t="s">
        <v>164</v>
      </c>
      <c r="D2184">
        <v>0</v>
      </c>
      <c r="E2184" t="s">
        <v>165</v>
      </c>
      <c r="F2184" t="s">
        <v>34</v>
      </c>
      <c r="G2184" t="s">
        <v>166</v>
      </c>
      <c r="H2184">
        <v>1</v>
      </c>
      <c r="I2184">
        <v>18.62</v>
      </c>
      <c r="J2184">
        <v>20.71</v>
      </c>
      <c r="K2184">
        <v>9.3490000000000002</v>
      </c>
      <c r="L2184">
        <v>11.439</v>
      </c>
      <c r="M2184">
        <v>36848</v>
      </c>
      <c r="N2184" t="s">
        <v>167</v>
      </c>
      <c r="P2184">
        <v>2.2869999999999999</v>
      </c>
      <c r="V2184" t="s">
        <v>35</v>
      </c>
      <c r="W2184" s="1">
        <v>39811</v>
      </c>
      <c r="X2184">
        <v>20081229</v>
      </c>
      <c r="Y2184">
        <v>0.99112299999999998</v>
      </c>
      <c r="AB2184">
        <v>-0.44300684345594599</v>
      </c>
      <c r="AI2184" s="2">
        <f t="shared" si="136"/>
        <v>39811</v>
      </c>
      <c r="AJ2184">
        <f t="shared" si="137"/>
        <v>4.3166444700000142</v>
      </c>
      <c r="AK2184">
        <f t="shared" si="138"/>
        <v>4.3166444700000142</v>
      </c>
      <c r="AL2184" s="3">
        <f>Sheet2!$Q$35</f>
        <v>10.235623914817568</v>
      </c>
      <c r="AM2184" s="3">
        <f>Sheet2!$Q$37</f>
        <v>7.8277745832156471</v>
      </c>
      <c r="AN2184" s="3">
        <f>Sheet2!$Q$39</f>
        <v>3.8789864960000009</v>
      </c>
      <c r="AU2184">
        <f t="shared" si="139"/>
        <v>3.0730583757766532E-2</v>
      </c>
      <c r="AV2184">
        <f>VLOOKUP(AI2184,Sheet3!C2216:F5507,4,FALSE)</f>
        <v>383.27963356596695</v>
      </c>
    </row>
    <row r="2185" spans="1:48">
      <c r="A2185">
        <v>86507720</v>
      </c>
      <c r="B2185">
        <v>110</v>
      </c>
      <c r="C2185" t="s">
        <v>164</v>
      </c>
      <c r="D2185">
        <v>0</v>
      </c>
      <c r="E2185" t="s">
        <v>165</v>
      </c>
      <c r="F2185" t="s">
        <v>34</v>
      </c>
      <c r="G2185" t="s">
        <v>166</v>
      </c>
      <c r="H2185">
        <v>1</v>
      </c>
      <c r="I2185">
        <v>18.62</v>
      </c>
      <c r="J2185">
        <v>20.71</v>
      </c>
      <c r="K2185">
        <v>9.3490000000000002</v>
      </c>
      <c r="L2185">
        <v>11.439</v>
      </c>
      <c r="M2185">
        <v>36848</v>
      </c>
      <c r="N2185" t="s">
        <v>167</v>
      </c>
      <c r="P2185">
        <v>2.2869999999999999</v>
      </c>
      <c r="V2185" t="s">
        <v>35</v>
      </c>
      <c r="W2185" s="1">
        <v>39812</v>
      </c>
      <c r="X2185">
        <v>20081230</v>
      </c>
      <c r="Y2185">
        <v>0.990892</v>
      </c>
      <c r="AB2185">
        <v>-0.43065654405474901</v>
      </c>
      <c r="AI2185" s="2">
        <f t="shared" si="136"/>
        <v>39812</v>
      </c>
      <c r="AJ2185">
        <f t="shared" si="137"/>
        <v>4.3360738800000007</v>
      </c>
      <c r="AK2185">
        <f t="shared" si="138"/>
        <v>4.3360738800000007</v>
      </c>
      <c r="AL2185" s="3">
        <f>Sheet2!$Q$35</f>
        <v>10.235623914817568</v>
      </c>
      <c r="AM2185" s="3">
        <f>Sheet2!$Q$37</f>
        <v>7.8277745832156471</v>
      </c>
      <c r="AN2185" s="3">
        <f>Sheet2!$Q$39</f>
        <v>3.8789864960000009</v>
      </c>
      <c r="AU2185">
        <f t="shared" si="139"/>
        <v>3.0868903490957011E-2</v>
      </c>
      <c r="AV2185">
        <f>VLOOKUP(AI2185,Sheet3!C2217:F5508,4,FALSE)</f>
        <v>403.82512224140692</v>
      </c>
    </row>
    <row r="2186" spans="1:48">
      <c r="A2186">
        <v>86587432</v>
      </c>
      <c r="B2186">
        <v>110</v>
      </c>
      <c r="C2186" t="s">
        <v>164</v>
      </c>
      <c r="D2186">
        <v>0</v>
      </c>
      <c r="E2186" t="s">
        <v>165</v>
      </c>
      <c r="F2186" t="s">
        <v>34</v>
      </c>
      <c r="G2186" t="s">
        <v>166</v>
      </c>
      <c r="H2186">
        <v>1</v>
      </c>
      <c r="I2186">
        <v>18.62</v>
      </c>
      <c r="J2186">
        <v>20.71</v>
      </c>
      <c r="K2186">
        <v>9.3490000000000002</v>
      </c>
      <c r="L2186">
        <v>11.439</v>
      </c>
      <c r="M2186">
        <v>36848</v>
      </c>
      <c r="N2186" t="s">
        <v>167</v>
      </c>
      <c r="P2186">
        <v>2.2869999999999999</v>
      </c>
      <c r="V2186" t="s">
        <v>35</v>
      </c>
      <c r="W2186" s="1">
        <v>39813</v>
      </c>
      <c r="X2186">
        <v>20081231</v>
      </c>
      <c r="Y2186">
        <v>0.99065800000000004</v>
      </c>
      <c r="AB2186">
        <v>-0.41814585115483699</v>
      </c>
      <c r="AI2186" s="2">
        <f t="shared" si="136"/>
        <v>39813</v>
      </c>
      <c r="AJ2186">
        <f t="shared" si="137"/>
        <v>4.3557556200000107</v>
      </c>
      <c r="AK2186">
        <f t="shared" si="138"/>
        <v>4.3557556200000107</v>
      </c>
      <c r="AL2186" s="3">
        <f>Sheet2!$Q$35</f>
        <v>10.235623914817568</v>
      </c>
      <c r="AM2186" s="3">
        <f>Sheet2!$Q$37</f>
        <v>7.8277745832156471</v>
      </c>
      <c r="AN2186" s="3">
        <f>Sheet2!$Q$39</f>
        <v>3.8789864960000009</v>
      </c>
      <c r="AU2186">
        <f t="shared" si="139"/>
        <v>3.100901958431897E-2</v>
      </c>
      <c r="AV2186">
        <f>VLOOKUP(AI2186,Sheet3!C2218:F5509,4,FALSE)</f>
        <v>427.20447142380419</v>
      </c>
    </row>
    <row r="2187" spans="1:48">
      <c r="A2187">
        <v>61893117</v>
      </c>
      <c r="B2187">
        <v>110</v>
      </c>
      <c r="C2187" t="s">
        <v>164</v>
      </c>
      <c r="D2187">
        <v>0</v>
      </c>
      <c r="E2187" t="s">
        <v>165</v>
      </c>
      <c r="F2187" t="s">
        <v>34</v>
      </c>
      <c r="G2187" t="s">
        <v>166</v>
      </c>
      <c r="H2187">
        <v>1</v>
      </c>
      <c r="I2187">
        <v>18.62</v>
      </c>
      <c r="J2187">
        <v>20.71</v>
      </c>
      <c r="K2187">
        <v>9.3490000000000002</v>
      </c>
      <c r="L2187">
        <v>11.439</v>
      </c>
      <c r="M2187">
        <v>36848</v>
      </c>
      <c r="N2187" t="s">
        <v>167</v>
      </c>
      <c r="P2187">
        <v>2.2869999999999999</v>
      </c>
      <c r="V2187" t="s">
        <v>35</v>
      </c>
      <c r="W2187" s="1">
        <v>39814</v>
      </c>
      <c r="X2187">
        <v>20090101</v>
      </c>
      <c r="Y2187">
        <v>0.99041100000000004</v>
      </c>
      <c r="AB2187">
        <v>-0.404940119760483</v>
      </c>
      <c r="AI2187" s="2">
        <f t="shared" si="136"/>
        <v>39814</v>
      </c>
      <c r="AJ2187">
        <f t="shared" si="137"/>
        <v>4.3765307900000039</v>
      </c>
      <c r="AK2187">
        <f t="shared" si="138"/>
        <v>4.3765307900000039</v>
      </c>
      <c r="AL2187" s="3">
        <f>Sheet2!$Q$35</f>
        <v>10.235623914817568</v>
      </c>
      <c r="AM2187" s="3">
        <f>Sheet2!$Q$37</f>
        <v>7.8277745832156471</v>
      </c>
      <c r="AN2187" s="3">
        <f>Sheet2!$Q$39</f>
        <v>3.8789864960000009</v>
      </c>
      <c r="AU2187">
        <f t="shared" si="139"/>
        <v>3.11569199050898E-2</v>
      </c>
      <c r="AV2187">
        <f>VLOOKUP(AI2187,Sheet3!C2219:F5510,4,FALSE)</f>
        <v>420.82828528315036</v>
      </c>
    </row>
    <row r="2188" spans="1:48">
      <c r="A2188">
        <v>61958736</v>
      </c>
      <c r="B2188">
        <v>110</v>
      </c>
      <c r="C2188" t="s">
        <v>164</v>
      </c>
      <c r="D2188">
        <v>0</v>
      </c>
      <c r="E2188" t="s">
        <v>165</v>
      </c>
      <c r="F2188" t="s">
        <v>34</v>
      </c>
      <c r="G2188" t="s">
        <v>166</v>
      </c>
      <c r="H2188">
        <v>1</v>
      </c>
      <c r="I2188">
        <v>18.62</v>
      </c>
      <c r="J2188">
        <v>20.71</v>
      </c>
      <c r="K2188">
        <v>9.3490000000000002</v>
      </c>
      <c r="L2188">
        <v>11.439</v>
      </c>
      <c r="M2188">
        <v>36848</v>
      </c>
      <c r="N2188" t="s">
        <v>167</v>
      </c>
      <c r="P2188">
        <v>2.2869999999999999</v>
      </c>
      <c r="V2188" t="s">
        <v>35</v>
      </c>
      <c r="W2188" s="1">
        <v>39815</v>
      </c>
      <c r="X2188">
        <v>20090102</v>
      </c>
      <c r="Y2188">
        <v>0.99055700000000002</v>
      </c>
      <c r="AB2188">
        <v>-0.412745936698036</v>
      </c>
      <c r="AI2188" s="2">
        <f t="shared" si="136"/>
        <v>39815</v>
      </c>
      <c r="AJ2188">
        <f t="shared" si="137"/>
        <v>4.3642507300000091</v>
      </c>
      <c r="AK2188">
        <f t="shared" si="138"/>
        <v>4.3642507300000091</v>
      </c>
      <c r="AL2188" s="3">
        <f>Sheet2!$Q$35</f>
        <v>10.235623914817568</v>
      </c>
      <c r="AM2188" s="3">
        <f>Sheet2!$Q$37</f>
        <v>7.8277745832156471</v>
      </c>
      <c r="AN2188" s="3">
        <f>Sheet2!$Q$39</f>
        <v>3.8789864960000009</v>
      </c>
      <c r="AU2188">
        <f t="shared" si="139"/>
        <v>3.1069497043419606E-2</v>
      </c>
      <c r="AV2188">
        <f>VLOOKUP(AI2188,Sheet3!C2220:F5511,4,FALSE)</f>
        <v>373.50281481696447</v>
      </c>
    </row>
    <row r="2189" spans="1:48">
      <c r="A2189">
        <v>62022345</v>
      </c>
      <c r="B2189">
        <v>110</v>
      </c>
      <c r="C2189" t="s">
        <v>164</v>
      </c>
      <c r="D2189">
        <v>0</v>
      </c>
      <c r="E2189" t="s">
        <v>165</v>
      </c>
      <c r="F2189" t="s">
        <v>34</v>
      </c>
      <c r="G2189" t="s">
        <v>166</v>
      </c>
      <c r="H2189">
        <v>1</v>
      </c>
      <c r="I2189">
        <v>18.62</v>
      </c>
      <c r="J2189">
        <v>20.71</v>
      </c>
      <c r="K2189">
        <v>9.3490000000000002</v>
      </c>
      <c r="L2189">
        <v>11.439</v>
      </c>
      <c r="M2189">
        <v>36848</v>
      </c>
      <c r="N2189" t="s">
        <v>167</v>
      </c>
      <c r="P2189">
        <v>2.2869999999999999</v>
      </c>
      <c r="V2189" t="s">
        <v>35</v>
      </c>
      <c r="W2189" s="1">
        <v>39816</v>
      </c>
      <c r="X2189">
        <v>20090103</v>
      </c>
      <c r="Y2189">
        <v>0.99033499999999997</v>
      </c>
      <c r="AB2189">
        <v>-0.40087681779298601</v>
      </c>
      <c r="AI2189" s="2">
        <f t="shared" si="136"/>
        <v>39816</v>
      </c>
      <c r="AJ2189">
        <f t="shared" si="137"/>
        <v>4.3829231500000105</v>
      </c>
      <c r="AK2189">
        <f t="shared" si="138"/>
        <v>4.3829231500000105</v>
      </c>
      <c r="AL2189" s="3">
        <f>Sheet2!$Q$35</f>
        <v>10.235623914817568</v>
      </c>
      <c r="AM2189" s="3">
        <f>Sheet2!$Q$37</f>
        <v>7.8277745832156471</v>
      </c>
      <c r="AN2189" s="3">
        <f>Sheet2!$Q$39</f>
        <v>3.8789864960000009</v>
      </c>
      <c r="AU2189">
        <f t="shared" si="139"/>
        <v>3.1202427696096272E-2</v>
      </c>
      <c r="AV2189">
        <f>VLOOKUP(AI2189,Sheet3!C2221:F5512,4,FALSE)</f>
        <v>301.73529747827229</v>
      </c>
    </row>
    <row r="2190" spans="1:48">
      <c r="A2190">
        <v>62085096</v>
      </c>
      <c r="B2190">
        <v>110</v>
      </c>
      <c r="C2190" t="s">
        <v>164</v>
      </c>
      <c r="D2190">
        <v>0</v>
      </c>
      <c r="E2190" t="s">
        <v>165</v>
      </c>
      <c r="F2190" t="s">
        <v>34</v>
      </c>
      <c r="G2190" t="s">
        <v>166</v>
      </c>
      <c r="H2190">
        <v>1</v>
      </c>
      <c r="I2190">
        <v>18.62</v>
      </c>
      <c r="J2190">
        <v>20.71</v>
      </c>
      <c r="K2190">
        <v>9.3490000000000002</v>
      </c>
      <c r="L2190">
        <v>11.439</v>
      </c>
      <c r="M2190">
        <v>36848</v>
      </c>
      <c r="N2190" t="s">
        <v>167</v>
      </c>
      <c r="P2190">
        <v>2.2869999999999999</v>
      </c>
      <c r="V2190" t="s">
        <v>35</v>
      </c>
      <c r="W2190" s="1">
        <v>39817</v>
      </c>
      <c r="X2190">
        <v>20090104</v>
      </c>
      <c r="Y2190">
        <v>0.99018200000000001</v>
      </c>
      <c r="AB2190">
        <v>-0.39269674935842902</v>
      </c>
      <c r="AI2190" s="2">
        <f t="shared" si="136"/>
        <v>39817</v>
      </c>
      <c r="AJ2190">
        <f t="shared" si="137"/>
        <v>4.3957919800000127</v>
      </c>
      <c r="AK2190">
        <f t="shared" si="138"/>
        <v>4.3957919800000127</v>
      </c>
      <c r="AL2190" s="3">
        <f>Sheet2!$Q$35</f>
        <v>10.235623914817568</v>
      </c>
      <c r="AM2190" s="3">
        <f>Sheet2!$Q$37</f>
        <v>7.8277745832156471</v>
      </c>
      <c r="AN2190" s="3">
        <f>Sheet2!$Q$39</f>
        <v>3.8789864960000009</v>
      </c>
      <c r="AU2190">
        <f t="shared" si="139"/>
        <v>3.1294042064832904E-2</v>
      </c>
      <c r="AV2190">
        <f>VLOOKUP(AI2190,Sheet3!C2222:F5513,4,FALSE)</f>
        <v>228.12577081005796</v>
      </c>
    </row>
    <row r="2191" spans="1:48">
      <c r="A2191">
        <v>62136712</v>
      </c>
      <c r="B2191">
        <v>110</v>
      </c>
      <c r="C2191" t="s">
        <v>164</v>
      </c>
      <c r="D2191">
        <v>0</v>
      </c>
      <c r="E2191" t="s">
        <v>165</v>
      </c>
      <c r="F2191" t="s">
        <v>34</v>
      </c>
      <c r="G2191" t="s">
        <v>166</v>
      </c>
      <c r="H2191">
        <v>1</v>
      </c>
      <c r="I2191">
        <v>18.62</v>
      </c>
      <c r="J2191">
        <v>20.71</v>
      </c>
      <c r="K2191">
        <v>9.3490000000000002</v>
      </c>
      <c r="L2191">
        <v>11.439</v>
      </c>
      <c r="M2191">
        <v>36848</v>
      </c>
      <c r="N2191" t="s">
        <v>167</v>
      </c>
      <c r="P2191">
        <v>2.2869999999999999</v>
      </c>
      <c r="V2191" t="s">
        <v>35</v>
      </c>
      <c r="W2191" s="1">
        <v>39818</v>
      </c>
      <c r="X2191">
        <v>20090105</v>
      </c>
      <c r="Y2191">
        <v>0.99027500000000002</v>
      </c>
      <c r="AB2191">
        <v>-0.39766894781865098</v>
      </c>
      <c r="AI2191" s="2">
        <f t="shared" si="136"/>
        <v>39818</v>
      </c>
      <c r="AJ2191">
        <f t="shared" si="137"/>
        <v>4.3879697500000105</v>
      </c>
      <c r="AK2191">
        <f t="shared" si="138"/>
        <v>4.3879697500000105</v>
      </c>
      <c r="AL2191" s="3">
        <f>Sheet2!$Q$35</f>
        <v>10.235623914817568</v>
      </c>
      <c r="AM2191" s="3">
        <f>Sheet2!$Q$37</f>
        <v>7.8277745832156471</v>
      </c>
      <c r="AN2191" s="3">
        <f>Sheet2!$Q$39</f>
        <v>3.8789864960000009</v>
      </c>
      <c r="AU2191">
        <f t="shared" si="139"/>
        <v>3.1238354899522393E-2</v>
      </c>
      <c r="AV2191">
        <f>VLOOKUP(AI2191,Sheet3!C2223:F5514,4,FALSE)</f>
        <v>176.40781655808829</v>
      </c>
    </row>
    <row r="2192" spans="1:48">
      <c r="A2192">
        <v>62195895</v>
      </c>
      <c r="B2192">
        <v>110</v>
      </c>
      <c r="C2192" t="s">
        <v>164</v>
      </c>
      <c r="D2192">
        <v>0</v>
      </c>
      <c r="E2192" t="s">
        <v>165</v>
      </c>
      <c r="F2192" t="s">
        <v>34</v>
      </c>
      <c r="G2192" t="s">
        <v>166</v>
      </c>
      <c r="H2192">
        <v>1</v>
      </c>
      <c r="I2192">
        <v>18.62</v>
      </c>
      <c r="J2192">
        <v>20.71</v>
      </c>
      <c r="K2192">
        <v>9.3490000000000002</v>
      </c>
      <c r="L2192">
        <v>11.439</v>
      </c>
      <c r="M2192">
        <v>36848</v>
      </c>
      <c r="N2192" t="s">
        <v>167</v>
      </c>
      <c r="P2192">
        <v>2.2869999999999999</v>
      </c>
      <c r="V2192" t="s">
        <v>35</v>
      </c>
      <c r="W2192" s="1">
        <v>39819</v>
      </c>
      <c r="X2192">
        <v>20090106</v>
      </c>
      <c r="Y2192">
        <v>0.990788</v>
      </c>
      <c r="AB2192">
        <v>-0.42509623609923203</v>
      </c>
      <c r="AI2192" s="2">
        <f t="shared" si="136"/>
        <v>39819</v>
      </c>
      <c r="AJ2192">
        <f t="shared" si="137"/>
        <v>4.3448213200000083</v>
      </c>
      <c r="AK2192">
        <f t="shared" si="138"/>
        <v>4.3448213200000083</v>
      </c>
      <c r="AL2192" s="3">
        <f>Sheet2!$Q$35</f>
        <v>10.235623914817568</v>
      </c>
      <c r="AM2192" s="3">
        <f>Sheet2!$Q$37</f>
        <v>7.8277745832156471</v>
      </c>
      <c r="AN2192" s="3">
        <f>Sheet2!$Q$39</f>
        <v>3.8789864960000009</v>
      </c>
      <c r="AU2192">
        <f t="shared" si="139"/>
        <v>3.093117731022902E-2</v>
      </c>
      <c r="AV2192">
        <f>VLOOKUP(AI2192,Sheet3!C2224:F5515,4,FALSE)</f>
        <v>151.32815107151671</v>
      </c>
    </row>
    <row r="2193" spans="1:48">
      <c r="A2193">
        <v>62268041</v>
      </c>
      <c r="B2193">
        <v>110</v>
      </c>
      <c r="C2193" t="s">
        <v>164</v>
      </c>
      <c r="D2193">
        <v>0</v>
      </c>
      <c r="E2193" t="s">
        <v>165</v>
      </c>
      <c r="F2193" t="s">
        <v>34</v>
      </c>
      <c r="G2193" t="s">
        <v>166</v>
      </c>
      <c r="H2193">
        <v>1</v>
      </c>
      <c r="I2193">
        <v>18.62</v>
      </c>
      <c r="J2193">
        <v>20.71</v>
      </c>
      <c r="K2193">
        <v>9.3490000000000002</v>
      </c>
      <c r="L2193">
        <v>11.439</v>
      </c>
      <c r="M2193">
        <v>36848</v>
      </c>
      <c r="N2193" t="s">
        <v>167</v>
      </c>
      <c r="P2193">
        <v>2.2869999999999999</v>
      </c>
      <c r="V2193" t="s">
        <v>35</v>
      </c>
      <c r="W2193" s="1">
        <v>39820</v>
      </c>
      <c r="X2193">
        <v>20090107</v>
      </c>
      <c r="Y2193">
        <v>0.99071100000000001</v>
      </c>
      <c r="AB2193">
        <v>-0.42097946963216698</v>
      </c>
      <c r="AI2193" s="2">
        <f t="shared" si="136"/>
        <v>39820</v>
      </c>
      <c r="AJ2193">
        <f t="shared" si="137"/>
        <v>4.3512977900000038</v>
      </c>
      <c r="AK2193">
        <f t="shared" si="138"/>
        <v>4.3512977900000038</v>
      </c>
      <c r="AL2193" s="3">
        <f>Sheet2!$Q$35</f>
        <v>10.235623914817568</v>
      </c>
      <c r="AM2193" s="3">
        <f>Sheet2!$Q$37</f>
        <v>7.8277745832156471</v>
      </c>
      <c r="AN2193" s="3">
        <f>Sheet2!$Q$39</f>
        <v>3.8789864960000009</v>
      </c>
      <c r="AU2193">
        <f t="shared" si="139"/>
        <v>3.0977283887959176E-2</v>
      </c>
      <c r="AV2193">
        <f>VLOOKUP(AI2193,Sheet3!C2225:F5516,4,FALSE)</f>
        <v>137.86731366346982</v>
      </c>
    </row>
    <row r="2194" spans="1:48">
      <c r="A2194">
        <v>62343644</v>
      </c>
      <c r="B2194">
        <v>110</v>
      </c>
      <c r="C2194" t="s">
        <v>164</v>
      </c>
      <c r="D2194">
        <v>0</v>
      </c>
      <c r="E2194" t="s">
        <v>165</v>
      </c>
      <c r="F2194" t="s">
        <v>34</v>
      </c>
      <c r="G2194" t="s">
        <v>166</v>
      </c>
      <c r="H2194">
        <v>1</v>
      </c>
      <c r="I2194">
        <v>18.62</v>
      </c>
      <c r="J2194">
        <v>20.71</v>
      </c>
      <c r="K2194">
        <v>9.3490000000000002</v>
      </c>
      <c r="L2194">
        <v>11.439</v>
      </c>
      <c r="M2194">
        <v>36848</v>
      </c>
      <c r="N2194" t="s">
        <v>167</v>
      </c>
      <c r="P2194">
        <v>2.2869999999999999</v>
      </c>
      <c r="V2194" t="s">
        <v>35</v>
      </c>
      <c r="W2194" s="1">
        <v>39821</v>
      </c>
      <c r="X2194">
        <v>20090108</v>
      </c>
      <c r="Y2194">
        <v>0.99112999999999996</v>
      </c>
      <c r="AB2194">
        <v>-0.44338109495295103</v>
      </c>
      <c r="AI2194" s="2">
        <f t="shared" si="136"/>
        <v>39821</v>
      </c>
      <c r="AJ2194">
        <f t="shared" si="137"/>
        <v>4.3160557000000068</v>
      </c>
      <c r="AK2194">
        <f t="shared" si="138"/>
        <v>4.3160557000000068</v>
      </c>
      <c r="AL2194" s="3">
        <f>Sheet2!$Q$35</f>
        <v>10.235623914817568</v>
      </c>
      <c r="AM2194" s="3">
        <f>Sheet2!$Q$37</f>
        <v>7.8277745832156471</v>
      </c>
      <c r="AN2194" s="3">
        <f>Sheet2!$Q$39</f>
        <v>3.8789864960000009</v>
      </c>
      <c r="AU2194">
        <f t="shared" si="139"/>
        <v>3.0726392250700098E-2</v>
      </c>
      <c r="AV2194">
        <f>VLOOKUP(AI2194,Sheet3!C2226:F5517,4,FALSE)</f>
        <v>128.58642050318483</v>
      </c>
    </row>
    <row r="2195" spans="1:48">
      <c r="A2195">
        <v>62392239</v>
      </c>
      <c r="B2195">
        <v>110</v>
      </c>
      <c r="C2195" t="s">
        <v>164</v>
      </c>
      <c r="D2195">
        <v>0</v>
      </c>
      <c r="E2195" t="s">
        <v>165</v>
      </c>
      <c r="F2195" t="s">
        <v>34</v>
      </c>
      <c r="G2195" t="s">
        <v>166</v>
      </c>
      <c r="H2195">
        <v>1</v>
      </c>
      <c r="I2195">
        <v>18.62</v>
      </c>
      <c r="J2195">
        <v>20.71</v>
      </c>
      <c r="K2195">
        <v>9.3490000000000002</v>
      </c>
      <c r="L2195">
        <v>11.439</v>
      </c>
      <c r="M2195">
        <v>36848</v>
      </c>
      <c r="N2195" t="s">
        <v>167</v>
      </c>
      <c r="P2195">
        <v>2.2869999999999999</v>
      </c>
      <c r="V2195" t="s">
        <v>35</v>
      </c>
      <c r="W2195" s="1">
        <v>39822</v>
      </c>
      <c r="X2195">
        <v>20090109</v>
      </c>
      <c r="Y2195">
        <v>0.99126599999999998</v>
      </c>
      <c r="AB2195">
        <v>-0.45065226689478299</v>
      </c>
      <c r="AI2195" s="2">
        <f t="shared" si="136"/>
        <v>39822</v>
      </c>
      <c r="AJ2195">
        <f t="shared" si="137"/>
        <v>4.3046167400000144</v>
      </c>
      <c r="AK2195">
        <f t="shared" si="138"/>
        <v>4.3046167400000144</v>
      </c>
      <c r="AL2195" s="3">
        <f>Sheet2!$Q$35</f>
        <v>10.235623914817568</v>
      </c>
      <c r="AM2195" s="3">
        <f>Sheet2!$Q$37</f>
        <v>7.8277745832156471</v>
      </c>
      <c r="AN2195" s="3">
        <f>Sheet2!$Q$39</f>
        <v>3.8789864960000009</v>
      </c>
      <c r="AU2195">
        <f t="shared" si="139"/>
        <v>3.0644957256267608E-2</v>
      </c>
      <c r="AV2195">
        <f>VLOOKUP(AI2195,Sheet3!C2227:F5518,4,FALSE)</f>
        <v>121.85600179916139</v>
      </c>
    </row>
    <row r="2196" spans="1:48">
      <c r="A2196">
        <v>62457532</v>
      </c>
      <c r="B2196">
        <v>110</v>
      </c>
      <c r="C2196" t="s">
        <v>164</v>
      </c>
      <c r="D2196">
        <v>0</v>
      </c>
      <c r="E2196" t="s">
        <v>165</v>
      </c>
      <c r="F2196" t="s">
        <v>34</v>
      </c>
      <c r="G2196" t="s">
        <v>166</v>
      </c>
      <c r="H2196">
        <v>1</v>
      </c>
      <c r="I2196">
        <v>18.62</v>
      </c>
      <c r="J2196">
        <v>20.71</v>
      </c>
      <c r="K2196">
        <v>9.3490000000000002</v>
      </c>
      <c r="L2196">
        <v>11.439</v>
      </c>
      <c r="M2196">
        <v>36848</v>
      </c>
      <c r="N2196" t="s">
        <v>167</v>
      </c>
      <c r="P2196">
        <v>2.2869999999999999</v>
      </c>
      <c r="V2196" t="s">
        <v>35</v>
      </c>
      <c r="W2196" s="1">
        <v>39823</v>
      </c>
      <c r="X2196">
        <v>20090110</v>
      </c>
      <c r="Y2196">
        <v>0.988514</v>
      </c>
      <c r="AB2196">
        <v>-0.30351796407185899</v>
      </c>
      <c r="AI2196" s="2">
        <f t="shared" si="136"/>
        <v>39823</v>
      </c>
      <c r="AJ2196">
        <f t="shared" si="137"/>
        <v>4.5360874600000045</v>
      </c>
      <c r="AK2196">
        <f t="shared" si="138"/>
        <v>4.5360874600000045</v>
      </c>
      <c r="AL2196" s="3">
        <f>Sheet2!$Q$35</f>
        <v>10.235623914817568</v>
      </c>
      <c r="AM2196" s="3">
        <f>Sheet2!$Q$37</f>
        <v>7.8277745832156471</v>
      </c>
      <c r="AN2196" s="3">
        <f>Sheet2!$Q$39</f>
        <v>3.8789864960000009</v>
      </c>
      <c r="AU2196">
        <f t="shared" si="139"/>
        <v>3.2292818320079096E-2</v>
      </c>
      <c r="AV2196">
        <f>VLOOKUP(AI2196,Sheet3!C2228:F5519,4,FALSE)</f>
        <v>117.39267150070373</v>
      </c>
    </row>
    <row r="2197" spans="1:48">
      <c r="A2197">
        <v>62522526</v>
      </c>
      <c r="B2197">
        <v>110</v>
      </c>
      <c r="C2197" t="s">
        <v>164</v>
      </c>
      <c r="D2197">
        <v>0</v>
      </c>
      <c r="E2197" t="s">
        <v>165</v>
      </c>
      <c r="F2197" t="s">
        <v>34</v>
      </c>
      <c r="G2197" t="s">
        <v>166</v>
      </c>
      <c r="H2197">
        <v>1</v>
      </c>
      <c r="I2197">
        <v>18.62</v>
      </c>
      <c r="J2197">
        <v>20.71</v>
      </c>
      <c r="K2197">
        <v>9.3490000000000002</v>
      </c>
      <c r="L2197">
        <v>11.439</v>
      </c>
      <c r="M2197">
        <v>36848</v>
      </c>
      <c r="N2197" t="s">
        <v>167</v>
      </c>
      <c r="P2197">
        <v>2.2869999999999999</v>
      </c>
      <c r="V2197" t="s">
        <v>35</v>
      </c>
      <c r="W2197" s="1">
        <v>39824</v>
      </c>
      <c r="X2197">
        <v>20090111</v>
      </c>
      <c r="Y2197">
        <v>0.98854500000000001</v>
      </c>
      <c r="AB2197">
        <v>-0.30517536355859998</v>
      </c>
      <c r="AI2197" s="2">
        <f t="shared" si="136"/>
        <v>39824</v>
      </c>
      <c r="AJ2197">
        <f t="shared" si="137"/>
        <v>4.5334800500000085</v>
      </c>
      <c r="AK2197">
        <f t="shared" si="138"/>
        <v>4.5334800500000085</v>
      </c>
      <c r="AL2197" s="3">
        <f>Sheet2!$Q$35</f>
        <v>10.235623914817568</v>
      </c>
      <c r="AM2197" s="3">
        <f>Sheet2!$Q$37</f>
        <v>7.8277745832156471</v>
      </c>
      <c r="AN2197" s="3">
        <f>Sheet2!$Q$39</f>
        <v>3.8789864960000009</v>
      </c>
      <c r="AU2197">
        <f t="shared" si="139"/>
        <v>3.2274255931642293E-2</v>
      </c>
      <c r="AV2197">
        <f>VLOOKUP(AI2197,Sheet3!C2229:F5520,4,FALSE)</f>
        <v>116.25912729792084</v>
      </c>
    </row>
    <row r="2198" spans="1:48">
      <c r="A2198">
        <v>62585085</v>
      </c>
      <c r="B2198">
        <v>110</v>
      </c>
      <c r="C2198" t="s">
        <v>164</v>
      </c>
      <c r="D2198">
        <v>0</v>
      </c>
      <c r="E2198" t="s">
        <v>165</v>
      </c>
      <c r="F2198" t="s">
        <v>34</v>
      </c>
      <c r="G2198" t="s">
        <v>166</v>
      </c>
      <c r="H2198">
        <v>1</v>
      </c>
      <c r="I2198">
        <v>18.62</v>
      </c>
      <c r="J2198">
        <v>20.71</v>
      </c>
      <c r="K2198">
        <v>9.3490000000000002</v>
      </c>
      <c r="L2198">
        <v>11.439</v>
      </c>
      <c r="M2198">
        <v>36848</v>
      </c>
      <c r="N2198" t="s">
        <v>167</v>
      </c>
      <c r="P2198">
        <v>2.2869999999999999</v>
      </c>
      <c r="V2198" t="s">
        <v>35</v>
      </c>
      <c r="W2198" s="1">
        <v>39825</v>
      </c>
      <c r="X2198">
        <v>20090112</v>
      </c>
      <c r="Y2198">
        <v>0.98851100000000003</v>
      </c>
      <c r="AB2198">
        <v>-0.303357570573143</v>
      </c>
      <c r="AI2198" s="2">
        <f t="shared" si="136"/>
        <v>39825</v>
      </c>
      <c r="AJ2198">
        <f t="shared" si="137"/>
        <v>4.5363397899999995</v>
      </c>
      <c r="AK2198">
        <f t="shared" si="138"/>
        <v>4.5363397899999995</v>
      </c>
      <c r="AL2198" s="3">
        <f>Sheet2!$Q$35</f>
        <v>10.235623914817568</v>
      </c>
      <c r="AM2198" s="3">
        <f>Sheet2!$Q$37</f>
        <v>7.8277745832156471</v>
      </c>
      <c r="AN2198" s="3">
        <f>Sheet2!$Q$39</f>
        <v>3.8789864960000009</v>
      </c>
      <c r="AU2198">
        <f t="shared" si="139"/>
        <v>3.2294614680250369E-2</v>
      </c>
      <c r="AV2198">
        <f>VLOOKUP(AI2198,Sheet3!C2230:F5521,4,FALSE)</f>
        <v>114.91304355711615</v>
      </c>
    </row>
    <row r="2199" spans="1:48">
      <c r="A2199">
        <v>62648378</v>
      </c>
      <c r="B2199">
        <v>110</v>
      </c>
      <c r="C2199" t="s">
        <v>164</v>
      </c>
      <c r="D2199">
        <v>0</v>
      </c>
      <c r="E2199" t="s">
        <v>165</v>
      </c>
      <c r="F2199" t="s">
        <v>34</v>
      </c>
      <c r="G2199" t="s">
        <v>166</v>
      </c>
      <c r="H2199">
        <v>1</v>
      </c>
      <c r="I2199">
        <v>18.62</v>
      </c>
      <c r="J2199">
        <v>20.71</v>
      </c>
      <c r="K2199">
        <v>9.3490000000000002</v>
      </c>
      <c r="L2199">
        <v>11.439</v>
      </c>
      <c r="M2199">
        <v>36848</v>
      </c>
      <c r="N2199" t="s">
        <v>167</v>
      </c>
      <c r="P2199">
        <v>2.2869999999999999</v>
      </c>
      <c r="V2199" t="s">
        <v>35</v>
      </c>
      <c r="W2199" s="1">
        <v>39826</v>
      </c>
      <c r="X2199">
        <v>20090113</v>
      </c>
      <c r="Y2199">
        <v>0.989541</v>
      </c>
      <c r="AB2199">
        <v>-0.35842600513259398</v>
      </c>
      <c r="AI2199" s="2">
        <f t="shared" si="136"/>
        <v>39826</v>
      </c>
      <c r="AJ2199">
        <f t="shared" si="137"/>
        <v>4.4497064900000112</v>
      </c>
      <c r="AK2199">
        <f t="shared" si="138"/>
        <v>4.4497064900000112</v>
      </c>
      <c r="AL2199" s="3">
        <f>Sheet2!$Q$35</f>
        <v>10.235623914817568</v>
      </c>
      <c r="AM2199" s="3">
        <f>Sheet2!$Q$37</f>
        <v>7.8277745832156471</v>
      </c>
      <c r="AN2199" s="3">
        <f>Sheet2!$Q$39</f>
        <v>3.8789864960000009</v>
      </c>
      <c r="AU2199">
        <f t="shared" si="139"/>
        <v>3.1677864354768652E-2</v>
      </c>
      <c r="AV2199">
        <f>VLOOKUP(AI2199,Sheet3!C2231:F5522,4,FALSE)</f>
        <v>112.2917225881807</v>
      </c>
    </row>
    <row r="2200" spans="1:48">
      <c r="A2200">
        <v>62711243</v>
      </c>
      <c r="B2200">
        <v>110</v>
      </c>
      <c r="C2200" t="s">
        <v>164</v>
      </c>
      <c r="D2200">
        <v>0</v>
      </c>
      <c r="E2200" t="s">
        <v>165</v>
      </c>
      <c r="F2200" t="s">
        <v>34</v>
      </c>
      <c r="G2200" t="s">
        <v>166</v>
      </c>
      <c r="H2200">
        <v>1</v>
      </c>
      <c r="I2200">
        <v>18.62</v>
      </c>
      <c r="J2200">
        <v>20.71</v>
      </c>
      <c r="K2200">
        <v>9.3490000000000002</v>
      </c>
      <c r="L2200">
        <v>11.439</v>
      </c>
      <c r="M2200">
        <v>36848</v>
      </c>
      <c r="N2200" t="s">
        <v>167</v>
      </c>
      <c r="P2200">
        <v>2.2869999999999999</v>
      </c>
      <c r="V2200" t="s">
        <v>35</v>
      </c>
      <c r="W2200" s="1">
        <v>39827</v>
      </c>
      <c r="X2200">
        <v>20090114</v>
      </c>
      <c r="Y2200">
        <v>0.98970899999999995</v>
      </c>
      <c r="AB2200">
        <v>-0.36740804106073499</v>
      </c>
      <c r="AI2200" s="2">
        <f t="shared" si="136"/>
        <v>39827</v>
      </c>
      <c r="AJ2200">
        <f t="shared" si="137"/>
        <v>4.4355760100000055</v>
      </c>
      <c r="AK2200">
        <f t="shared" si="138"/>
        <v>4.4355760100000055</v>
      </c>
      <c r="AL2200" s="3">
        <f>Sheet2!$Q$35</f>
        <v>10.235623914817568</v>
      </c>
      <c r="AM2200" s="3">
        <f>Sheet2!$Q$37</f>
        <v>7.8277745832156471</v>
      </c>
      <c r="AN2200" s="3">
        <f>Sheet2!$Q$39</f>
        <v>3.8789864960000009</v>
      </c>
      <c r="AU2200">
        <f t="shared" si="139"/>
        <v>3.1577268185175464E-2</v>
      </c>
      <c r="AV2200">
        <f>VLOOKUP(AI2200,Sheet3!C2232:F5523,4,FALSE)</f>
        <v>107.40331321367945</v>
      </c>
    </row>
    <row r="2201" spans="1:48">
      <c r="A2201">
        <v>62776857</v>
      </c>
      <c r="B2201">
        <v>110</v>
      </c>
      <c r="C2201" t="s">
        <v>164</v>
      </c>
      <c r="D2201">
        <v>0</v>
      </c>
      <c r="E2201" t="s">
        <v>165</v>
      </c>
      <c r="F2201" t="s">
        <v>34</v>
      </c>
      <c r="G2201" t="s">
        <v>166</v>
      </c>
      <c r="H2201">
        <v>1</v>
      </c>
      <c r="I2201">
        <v>18.62</v>
      </c>
      <c r="J2201">
        <v>20.71</v>
      </c>
      <c r="K2201">
        <v>9.3490000000000002</v>
      </c>
      <c r="L2201">
        <v>11.439</v>
      </c>
      <c r="M2201">
        <v>36848</v>
      </c>
      <c r="N2201" t="s">
        <v>167</v>
      </c>
      <c r="P2201">
        <v>2.2869999999999999</v>
      </c>
      <c r="V2201" t="s">
        <v>35</v>
      </c>
      <c r="W2201" s="1">
        <v>39828</v>
      </c>
      <c r="X2201">
        <v>20090115</v>
      </c>
      <c r="Y2201">
        <v>0.98955800000000005</v>
      </c>
      <c r="AB2201">
        <v>-0.359334901625326</v>
      </c>
      <c r="AI2201" s="2">
        <f t="shared" si="136"/>
        <v>39828</v>
      </c>
      <c r="AJ2201">
        <f t="shared" si="137"/>
        <v>4.4482766200000015</v>
      </c>
      <c r="AK2201">
        <f t="shared" si="138"/>
        <v>4.4482766200000015</v>
      </c>
      <c r="AL2201" s="3">
        <f>Sheet2!$Q$35</f>
        <v>10.235623914817568</v>
      </c>
      <c r="AM2201" s="3">
        <f>Sheet2!$Q$37</f>
        <v>7.8277745832156471</v>
      </c>
      <c r="AN2201" s="3">
        <f>Sheet2!$Q$39</f>
        <v>3.8789864960000009</v>
      </c>
      <c r="AU2201">
        <f t="shared" si="139"/>
        <v>3.1667684980464517E-2</v>
      </c>
      <c r="AV2201">
        <f>VLOOKUP(AI2201,Sheet3!C2233:F5524,4,FALSE)</f>
        <v>96.988875850611592</v>
      </c>
    </row>
    <row r="2202" spans="1:48">
      <c r="A2202">
        <v>62828013</v>
      </c>
      <c r="B2202">
        <v>110</v>
      </c>
      <c r="C2202" t="s">
        <v>164</v>
      </c>
      <c r="D2202">
        <v>0</v>
      </c>
      <c r="E2202" t="s">
        <v>165</v>
      </c>
      <c r="F2202" t="s">
        <v>34</v>
      </c>
      <c r="G2202" t="s">
        <v>166</v>
      </c>
      <c r="H2202">
        <v>1</v>
      </c>
      <c r="I2202">
        <v>18.62</v>
      </c>
      <c r="J2202">
        <v>20.71</v>
      </c>
      <c r="K2202">
        <v>9.3490000000000002</v>
      </c>
      <c r="L2202">
        <v>11.439</v>
      </c>
      <c r="M2202">
        <v>36848</v>
      </c>
      <c r="N2202" t="s">
        <v>167</v>
      </c>
      <c r="P2202">
        <v>2.2869999999999999</v>
      </c>
      <c r="V2202" t="s">
        <v>35</v>
      </c>
      <c r="W2202" s="1">
        <v>39829</v>
      </c>
      <c r="X2202">
        <v>20090116</v>
      </c>
      <c r="Y2202">
        <v>0.98930300000000004</v>
      </c>
      <c r="AB2202">
        <v>-0.34570145423439302</v>
      </c>
      <c r="AI2202" s="2">
        <f t="shared" si="136"/>
        <v>39829</v>
      </c>
      <c r="AJ2202">
        <f t="shared" si="137"/>
        <v>4.4697246700000051</v>
      </c>
      <c r="AK2202">
        <f t="shared" si="138"/>
        <v>4.4697246700000051</v>
      </c>
      <c r="AL2202" s="3">
        <f>Sheet2!$Q$35</f>
        <v>10.235623914817568</v>
      </c>
      <c r="AM2202" s="3">
        <f>Sheet2!$Q$37</f>
        <v>7.8277745832156471</v>
      </c>
      <c r="AN2202" s="3">
        <f>Sheet2!$Q$39</f>
        <v>3.8789864960000009</v>
      </c>
      <c r="AU2202">
        <f t="shared" si="139"/>
        <v>3.1820375595025562E-2</v>
      </c>
      <c r="AV2202">
        <f>VLOOKUP(AI2202,Sheet3!C2234:F5525,4,FALSE)</f>
        <v>83.953117518608281</v>
      </c>
    </row>
    <row r="2203" spans="1:48">
      <c r="A2203">
        <v>62892961</v>
      </c>
      <c r="B2203">
        <v>110</v>
      </c>
      <c r="C2203" t="s">
        <v>164</v>
      </c>
      <c r="D2203">
        <v>0</v>
      </c>
      <c r="E2203" t="s">
        <v>165</v>
      </c>
      <c r="F2203" t="s">
        <v>34</v>
      </c>
      <c r="G2203" t="s">
        <v>166</v>
      </c>
      <c r="H2203">
        <v>1</v>
      </c>
      <c r="I2203">
        <v>18.62</v>
      </c>
      <c r="J2203">
        <v>20.71</v>
      </c>
      <c r="K2203">
        <v>9.3490000000000002</v>
      </c>
      <c r="L2203">
        <v>11.439</v>
      </c>
      <c r="M2203">
        <v>36848</v>
      </c>
      <c r="N2203" t="s">
        <v>167</v>
      </c>
      <c r="P2203">
        <v>2.2869999999999999</v>
      </c>
      <c r="V2203" t="s">
        <v>35</v>
      </c>
      <c r="W2203" s="1">
        <v>39830</v>
      </c>
      <c r="X2203">
        <v>20090117</v>
      </c>
      <c r="Y2203">
        <v>0.98829699999999998</v>
      </c>
      <c r="AB2203">
        <v>-0.29191616766467199</v>
      </c>
      <c r="AI2203" s="2">
        <f t="shared" si="136"/>
        <v>39830</v>
      </c>
      <c r="AJ2203">
        <f t="shared" si="137"/>
        <v>4.5543393300000048</v>
      </c>
      <c r="AK2203">
        <f t="shared" si="138"/>
        <v>4.5543393300000048</v>
      </c>
      <c r="AL2203" s="3">
        <f>Sheet2!$Q$35</f>
        <v>10.235623914817568</v>
      </c>
      <c r="AM2203" s="3">
        <f>Sheet2!$Q$37</f>
        <v>7.8277745832156471</v>
      </c>
      <c r="AN2203" s="3">
        <f>Sheet2!$Q$39</f>
        <v>3.8789864960000009</v>
      </c>
      <c r="AU2203">
        <f t="shared" si="139"/>
        <v>3.2422755039136913E-2</v>
      </c>
      <c r="AV2203">
        <f>VLOOKUP(AI2203,Sheet3!C2235:F5526,4,FALSE)</f>
        <v>72.475982465431457</v>
      </c>
    </row>
    <row r="2204" spans="1:48">
      <c r="A2204">
        <v>62962520</v>
      </c>
      <c r="B2204">
        <v>110</v>
      </c>
      <c r="C2204" t="s">
        <v>164</v>
      </c>
      <c r="D2204">
        <v>0</v>
      </c>
      <c r="E2204" t="s">
        <v>165</v>
      </c>
      <c r="F2204" t="s">
        <v>34</v>
      </c>
      <c r="G2204" t="s">
        <v>166</v>
      </c>
      <c r="H2204">
        <v>1</v>
      </c>
      <c r="I2204">
        <v>18.62</v>
      </c>
      <c r="J2204">
        <v>20.71</v>
      </c>
      <c r="K2204">
        <v>9.3490000000000002</v>
      </c>
      <c r="L2204">
        <v>11.439</v>
      </c>
      <c r="M2204">
        <v>36848</v>
      </c>
      <c r="N2204" t="s">
        <v>167</v>
      </c>
      <c r="P2204">
        <v>2.2869999999999999</v>
      </c>
      <c r="V2204" t="s">
        <v>35</v>
      </c>
      <c r="W2204" s="1">
        <v>39831</v>
      </c>
      <c r="X2204">
        <v>20090118</v>
      </c>
      <c r="Y2204">
        <v>0.98916199999999999</v>
      </c>
      <c r="AB2204">
        <v>-0.33816295979469801</v>
      </c>
      <c r="AI2204" s="2">
        <f t="shared" si="136"/>
        <v>39831</v>
      </c>
      <c r="AJ2204">
        <f t="shared" si="137"/>
        <v>4.4815841800000129</v>
      </c>
      <c r="AK2204">
        <f t="shared" si="138"/>
        <v>4.4815841800000129</v>
      </c>
      <c r="AL2204" s="3">
        <f>Sheet2!$Q$35</f>
        <v>10.235623914817568</v>
      </c>
      <c r="AM2204" s="3">
        <f>Sheet2!$Q$37</f>
        <v>7.8277745832156471</v>
      </c>
      <c r="AN2204" s="3">
        <f>Sheet2!$Q$39</f>
        <v>3.8789864960000009</v>
      </c>
      <c r="AU2204">
        <f t="shared" si="139"/>
        <v>3.1904804523077014E-2</v>
      </c>
      <c r="AV2204">
        <f>VLOOKUP(AI2204,Sheet3!C2236:F5527,4,FALSE)</f>
        <v>63.26593581782042</v>
      </c>
    </row>
    <row r="2205" spans="1:48">
      <c r="A2205">
        <v>63028297</v>
      </c>
      <c r="B2205">
        <v>110</v>
      </c>
      <c r="C2205" t="s">
        <v>164</v>
      </c>
      <c r="D2205">
        <v>0</v>
      </c>
      <c r="E2205" t="s">
        <v>165</v>
      </c>
      <c r="F2205" t="s">
        <v>34</v>
      </c>
      <c r="G2205" t="s">
        <v>166</v>
      </c>
      <c r="H2205">
        <v>1</v>
      </c>
      <c r="I2205">
        <v>18.62</v>
      </c>
      <c r="J2205">
        <v>20.71</v>
      </c>
      <c r="K2205">
        <v>9.3490000000000002</v>
      </c>
      <c r="L2205">
        <v>11.439</v>
      </c>
      <c r="M2205">
        <v>36848</v>
      </c>
      <c r="N2205" t="s">
        <v>167</v>
      </c>
      <c r="P2205">
        <v>2.2869999999999999</v>
      </c>
      <c r="V2205" t="s">
        <v>35</v>
      </c>
      <c r="W2205" s="1">
        <v>39832</v>
      </c>
      <c r="X2205">
        <v>20090119</v>
      </c>
      <c r="Y2205">
        <v>0.99069799999999997</v>
      </c>
      <c r="AB2205">
        <v>-0.42028443113772501</v>
      </c>
      <c r="AI2205" s="2">
        <f t="shared" si="136"/>
        <v>39832</v>
      </c>
      <c r="AJ2205">
        <f t="shared" si="137"/>
        <v>4.3523912200000154</v>
      </c>
      <c r="AK2205">
        <f t="shared" si="138"/>
        <v>4.3523912200000154</v>
      </c>
      <c r="AL2205" s="3">
        <f>Sheet2!$Q$35</f>
        <v>10.235623914817568</v>
      </c>
      <c r="AM2205" s="3">
        <f>Sheet2!$Q$37</f>
        <v>7.8277745832156471</v>
      </c>
      <c r="AN2205" s="3">
        <f>Sheet2!$Q$39</f>
        <v>3.8789864960000009</v>
      </c>
      <c r="AU2205">
        <f t="shared" si="139"/>
        <v>3.0985068115368258E-2</v>
      </c>
      <c r="AV2205">
        <f>VLOOKUP(AI2205,Sheet3!C2237:F5528,4,FALSE)</f>
        <v>57.102289215188421</v>
      </c>
    </row>
    <row r="2206" spans="1:48">
      <c r="A2206">
        <v>63101130</v>
      </c>
      <c r="B2206">
        <v>110</v>
      </c>
      <c r="C2206" t="s">
        <v>164</v>
      </c>
      <c r="D2206">
        <v>0</v>
      </c>
      <c r="E2206" t="s">
        <v>165</v>
      </c>
      <c r="F2206" t="s">
        <v>34</v>
      </c>
      <c r="G2206" t="s">
        <v>166</v>
      </c>
      <c r="H2206">
        <v>1</v>
      </c>
      <c r="I2206">
        <v>18.62</v>
      </c>
      <c r="J2206">
        <v>20.71</v>
      </c>
      <c r="K2206">
        <v>9.3490000000000002</v>
      </c>
      <c r="L2206">
        <v>11.439</v>
      </c>
      <c r="M2206">
        <v>36848</v>
      </c>
      <c r="N2206" t="s">
        <v>167</v>
      </c>
      <c r="P2206">
        <v>2.2869999999999999</v>
      </c>
      <c r="V2206" t="s">
        <v>35</v>
      </c>
      <c r="W2206" s="1">
        <v>39833</v>
      </c>
      <c r="X2206">
        <v>20090120</v>
      </c>
      <c r="Y2206">
        <v>0.99049799999999999</v>
      </c>
      <c r="AB2206">
        <v>-0.40959153122326902</v>
      </c>
      <c r="AI2206" s="2">
        <f t="shared" si="136"/>
        <v>39833</v>
      </c>
      <c r="AJ2206">
        <f t="shared" si="137"/>
        <v>4.369213220000006</v>
      </c>
      <c r="AK2206">
        <f t="shared" si="138"/>
        <v>4.369213220000006</v>
      </c>
      <c r="AL2206" s="3">
        <f>Sheet2!$Q$35</f>
        <v>10.235623914817568</v>
      </c>
      <c r="AM2206" s="3">
        <f>Sheet2!$Q$37</f>
        <v>7.8277745832156471</v>
      </c>
      <c r="AN2206" s="3">
        <f>Sheet2!$Q$39</f>
        <v>3.8789864960000009</v>
      </c>
      <c r="AU2206">
        <f t="shared" si="139"/>
        <v>3.1104825460121936E-2</v>
      </c>
      <c r="AV2206">
        <f>VLOOKUP(AI2206,Sheet3!C2238:F5529,4,FALSE)</f>
        <v>54.480968246252971</v>
      </c>
    </row>
    <row r="2207" spans="1:48">
      <c r="A2207">
        <v>63164238</v>
      </c>
      <c r="B2207">
        <v>110</v>
      </c>
      <c r="C2207" t="s">
        <v>164</v>
      </c>
      <c r="D2207">
        <v>0</v>
      </c>
      <c r="E2207" t="s">
        <v>165</v>
      </c>
      <c r="F2207" t="s">
        <v>34</v>
      </c>
      <c r="G2207" t="s">
        <v>166</v>
      </c>
      <c r="H2207">
        <v>1</v>
      </c>
      <c r="I2207">
        <v>18.62</v>
      </c>
      <c r="J2207">
        <v>20.71</v>
      </c>
      <c r="K2207">
        <v>9.3490000000000002</v>
      </c>
      <c r="L2207">
        <v>11.439</v>
      </c>
      <c r="M2207">
        <v>36848</v>
      </c>
      <c r="N2207" t="s">
        <v>167</v>
      </c>
      <c r="P2207">
        <v>2.2869999999999999</v>
      </c>
      <c r="V2207" t="s">
        <v>35</v>
      </c>
      <c r="W2207" s="1">
        <v>39834</v>
      </c>
      <c r="X2207">
        <v>20090121</v>
      </c>
      <c r="Y2207">
        <v>0.99079399999999995</v>
      </c>
      <c r="AB2207">
        <v>-0.42541702309666302</v>
      </c>
      <c r="AI2207" s="2">
        <f t="shared" si="136"/>
        <v>39834</v>
      </c>
      <c r="AJ2207">
        <f t="shared" si="137"/>
        <v>4.3443166600000183</v>
      </c>
      <c r="AK2207">
        <f t="shared" si="138"/>
        <v>4.3443166600000183</v>
      </c>
      <c r="AL2207" s="3">
        <f>Sheet2!$Q$35</f>
        <v>10.235623914817568</v>
      </c>
      <c r="AM2207" s="3">
        <f>Sheet2!$Q$37</f>
        <v>7.8277745832156471</v>
      </c>
      <c r="AN2207" s="3">
        <f>Sheet2!$Q$39</f>
        <v>3.8789864960000009</v>
      </c>
      <c r="AU2207">
        <f t="shared" si="139"/>
        <v>3.0927584589886474E-2</v>
      </c>
      <c r="AV2207">
        <f>VLOOKUP(AI2207,Sheet3!C2239:F5530,4,FALSE)</f>
        <v>52.35557286603504</v>
      </c>
    </row>
    <row r="2208" spans="1:48">
      <c r="A2208">
        <v>63230019</v>
      </c>
      <c r="B2208">
        <v>110</v>
      </c>
      <c r="C2208" t="s">
        <v>164</v>
      </c>
      <c r="D2208">
        <v>0</v>
      </c>
      <c r="E2208" t="s">
        <v>165</v>
      </c>
      <c r="F2208" t="s">
        <v>34</v>
      </c>
      <c r="G2208" t="s">
        <v>166</v>
      </c>
      <c r="H2208">
        <v>1</v>
      </c>
      <c r="I2208">
        <v>18.62</v>
      </c>
      <c r="J2208">
        <v>20.71</v>
      </c>
      <c r="K2208">
        <v>9.3490000000000002</v>
      </c>
      <c r="L2208">
        <v>11.439</v>
      </c>
      <c r="M2208">
        <v>36848</v>
      </c>
      <c r="N2208" t="s">
        <v>167</v>
      </c>
      <c r="P2208">
        <v>2.2869999999999999</v>
      </c>
      <c r="V2208" t="s">
        <v>35</v>
      </c>
      <c r="W2208" s="1">
        <v>39835</v>
      </c>
      <c r="X2208">
        <v>20090122</v>
      </c>
      <c r="Y2208">
        <v>0.99123700000000003</v>
      </c>
      <c r="AB2208">
        <v>-0.44910179640719</v>
      </c>
      <c r="AI2208" s="2">
        <f t="shared" si="136"/>
        <v>39835</v>
      </c>
      <c r="AJ2208">
        <f t="shared" si="137"/>
        <v>4.3070559300000042</v>
      </c>
      <c r="AK2208">
        <f t="shared" si="138"/>
        <v>4.3070559300000042</v>
      </c>
      <c r="AL2208" s="3">
        <f>Sheet2!$Q$35</f>
        <v>10.235623914817568</v>
      </c>
      <c r="AM2208" s="3">
        <f>Sheet2!$Q$37</f>
        <v>7.8277745832156471</v>
      </c>
      <c r="AN2208" s="3">
        <f>Sheet2!$Q$39</f>
        <v>3.8789864960000009</v>
      </c>
      <c r="AU2208">
        <f t="shared" si="139"/>
        <v>3.0662322071256822E-2</v>
      </c>
      <c r="AV2208">
        <f>VLOOKUP(AI2208,Sheet3!C2240:F5531,4,FALSE)</f>
        <v>50.796949587208559</v>
      </c>
    </row>
    <row r="2209" spans="1:48">
      <c r="A2209">
        <v>63295408</v>
      </c>
      <c r="B2209">
        <v>110</v>
      </c>
      <c r="C2209" t="s">
        <v>164</v>
      </c>
      <c r="D2209">
        <v>0</v>
      </c>
      <c r="E2209" t="s">
        <v>165</v>
      </c>
      <c r="F2209" t="s">
        <v>34</v>
      </c>
      <c r="G2209" t="s">
        <v>166</v>
      </c>
      <c r="H2209">
        <v>1</v>
      </c>
      <c r="I2209">
        <v>18.62</v>
      </c>
      <c r="J2209">
        <v>20.71</v>
      </c>
      <c r="K2209">
        <v>9.3490000000000002</v>
      </c>
      <c r="L2209">
        <v>11.439</v>
      </c>
      <c r="M2209">
        <v>36848</v>
      </c>
      <c r="N2209" t="s">
        <v>167</v>
      </c>
      <c r="P2209">
        <v>2.2869999999999999</v>
      </c>
      <c r="V2209" t="s">
        <v>35</v>
      </c>
      <c r="W2209" s="1">
        <v>39836</v>
      </c>
      <c r="X2209">
        <v>20090123</v>
      </c>
      <c r="Y2209">
        <v>0.99054799999999998</v>
      </c>
      <c r="AB2209">
        <v>-0.41226475620188302</v>
      </c>
      <c r="AI2209" s="2">
        <f t="shared" si="136"/>
        <v>39836</v>
      </c>
      <c r="AJ2209">
        <f t="shared" si="137"/>
        <v>4.3650077200000084</v>
      </c>
      <c r="AK2209">
        <f t="shared" si="138"/>
        <v>4.3650077200000084</v>
      </c>
      <c r="AL2209" s="3">
        <f>Sheet2!$Q$35</f>
        <v>10.235623914817568</v>
      </c>
      <c r="AM2209" s="3">
        <f>Sheet2!$Q$37</f>
        <v>7.8277745832156471</v>
      </c>
      <c r="AN2209" s="3">
        <f>Sheet2!$Q$39</f>
        <v>3.8789864960000009</v>
      </c>
      <c r="AU2209">
        <f t="shared" si="139"/>
        <v>3.1074886123933516E-2</v>
      </c>
      <c r="AV2209">
        <f>VLOOKUP(AI2209,Sheet3!C2241:F5532,4,FALSE)</f>
        <v>50.159330973143177</v>
      </c>
    </row>
    <row r="2210" spans="1:48">
      <c r="A2210">
        <v>63360632</v>
      </c>
      <c r="B2210">
        <v>110</v>
      </c>
      <c r="C2210" t="s">
        <v>164</v>
      </c>
      <c r="D2210">
        <v>0</v>
      </c>
      <c r="E2210" t="s">
        <v>165</v>
      </c>
      <c r="F2210" t="s">
        <v>34</v>
      </c>
      <c r="G2210" t="s">
        <v>166</v>
      </c>
      <c r="H2210">
        <v>1</v>
      </c>
      <c r="I2210">
        <v>18.62</v>
      </c>
      <c r="J2210">
        <v>20.71</v>
      </c>
      <c r="K2210">
        <v>9.3490000000000002</v>
      </c>
      <c r="L2210">
        <v>11.439</v>
      </c>
      <c r="M2210">
        <v>36848</v>
      </c>
      <c r="N2210" t="s">
        <v>167</v>
      </c>
      <c r="P2210">
        <v>2.2869999999999999</v>
      </c>
      <c r="V2210" t="s">
        <v>35</v>
      </c>
      <c r="W2210" s="1">
        <v>39837</v>
      </c>
      <c r="X2210">
        <v>20090124</v>
      </c>
      <c r="Y2210">
        <v>0.99038300000000001</v>
      </c>
      <c r="AB2210">
        <v>-0.40344311377245801</v>
      </c>
      <c r="AI2210" s="2">
        <f t="shared" si="136"/>
        <v>39837</v>
      </c>
      <c r="AJ2210">
        <f t="shared" si="137"/>
        <v>4.3788858700000048</v>
      </c>
      <c r="AK2210">
        <f t="shared" si="138"/>
        <v>4.3788858700000048</v>
      </c>
      <c r="AL2210" s="3">
        <f>Sheet2!$Q$35</f>
        <v>10.235623914817568</v>
      </c>
      <c r="AM2210" s="3">
        <f>Sheet2!$Q$37</f>
        <v>7.8277745832156471</v>
      </c>
      <c r="AN2210" s="3">
        <f>Sheet2!$Q$39</f>
        <v>3.8789864960000009</v>
      </c>
      <c r="AU2210">
        <f t="shared" si="139"/>
        <v>3.117368593335533E-2</v>
      </c>
      <c r="AV2210">
        <f>VLOOKUP(AI2210,Sheet3!C2242:F5533,4,FALSE)</f>
        <v>49.238326308382071</v>
      </c>
    </row>
    <row r="2211" spans="1:48">
      <c r="A2211">
        <v>63437798</v>
      </c>
      <c r="B2211">
        <v>110</v>
      </c>
      <c r="C2211" t="s">
        <v>164</v>
      </c>
      <c r="D2211">
        <v>0</v>
      </c>
      <c r="E2211" t="s">
        <v>165</v>
      </c>
      <c r="F2211" t="s">
        <v>34</v>
      </c>
      <c r="G2211" t="s">
        <v>166</v>
      </c>
      <c r="H2211">
        <v>1</v>
      </c>
      <c r="I2211">
        <v>18.62</v>
      </c>
      <c r="J2211">
        <v>20.71</v>
      </c>
      <c r="K2211">
        <v>9.3490000000000002</v>
      </c>
      <c r="L2211">
        <v>11.439</v>
      </c>
      <c r="M2211">
        <v>36848</v>
      </c>
      <c r="N2211" t="s">
        <v>167</v>
      </c>
      <c r="P2211">
        <v>2.2869999999999999</v>
      </c>
      <c r="V2211" t="s">
        <v>35</v>
      </c>
      <c r="W2211" s="1">
        <v>39838</v>
      </c>
      <c r="X2211">
        <v>20090125</v>
      </c>
      <c r="Y2211">
        <v>0.99038300000000001</v>
      </c>
      <c r="AB2211">
        <v>-0.40344311377245801</v>
      </c>
      <c r="AI2211" s="2">
        <f t="shared" si="136"/>
        <v>39838</v>
      </c>
      <c r="AJ2211">
        <f t="shared" si="137"/>
        <v>4.3788858700000048</v>
      </c>
      <c r="AK2211">
        <f t="shared" si="138"/>
        <v>4.3788858700000048</v>
      </c>
      <c r="AL2211" s="3">
        <f>Sheet2!$Q$35</f>
        <v>10.235623914817568</v>
      </c>
      <c r="AM2211" s="3">
        <f>Sheet2!$Q$37</f>
        <v>7.8277745832156471</v>
      </c>
      <c r="AN2211" s="3">
        <f>Sheet2!$Q$39</f>
        <v>3.8789864960000009</v>
      </c>
      <c r="AU2211">
        <f t="shared" si="139"/>
        <v>3.117368593335533E-2</v>
      </c>
      <c r="AV2211">
        <f>VLOOKUP(AI2211,Sheet3!C2243:F5534,4,FALSE)</f>
        <v>48.317321643620971</v>
      </c>
    </row>
    <row r="2212" spans="1:48">
      <c r="A2212">
        <v>63501238</v>
      </c>
      <c r="B2212">
        <v>110</v>
      </c>
      <c r="C2212" t="s">
        <v>164</v>
      </c>
      <c r="D2212">
        <v>0</v>
      </c>
      <c r="E2212" t="s">
        <v>165</v>
      </c>
      <c r="F2212" t="s">
        <v>34</v>
      </c>
      <c r="G2212" t="s">
        <v>166</v>
      </c>
      <c r="H2212">
        <v>1</v>
      </c>
      <c r="I2212">
        <v>18.62</v>
      </c>
      <c r="J2212">
        <v>20.71</v>
      </c>
      <c r="K2212">
        <v>9.3490000000000002</v>
      </c>
      <c r="L2212">
        <v>11.439</v>
      </c>
      <c r="M2212">
        <v>36848</v>
      </c>
      <c r="N2212" t="s">
        <v>167</v>
      </c>
      <c r="P2212">
        <v>2.2869999999999999</v>
      </c>
      <c r="V2212" t="s">
        <v>35</v>
      </c>
      <c r="W2212" s="1">
        <v>39839</v>
      </c>
      <c r="X2212">
        <v>20090126</v>
      </c>
      <c r="Y2212">
        <v>0.98930300000000004</v>
      </c>
      <c r="AB2212">
        <v>-0.34570145423439302</v>
      </c>
      <c r="AI2212" s="2">
        <f t="shared" si="136"/>
        <v>39839</v>
      </c>
      <c r="AJ2212">
        <f t="shared" si="137"/>
        <v>4.4697246700000051</v>
      </c>
      <c r="AK2212">
        <f t="shared" si="138"/>
        <v>4.4697246700000051</v>
      </c>
      <c r="AL2212" s="3">
        <f>Sheet2!$Q$35</f>
        <v>10.235623914817568</v>
      </c>
      <c r="AM2212" s="3">
        <f>Sheet2!$Q$37</f>
        <v>7.8277745832156471</v>
      </c>
      <c r="AN2212" s="3">
        <f>Sheet2!$Q$39</f>
        <v>3.8789864960000009</v>
      </c>
      <c r="AU2212">
        <f t="shared" si="139"/>
        <v>3.1820375595025562E-2</v>
      </c>
      <c r="AV2212">
        <f>VLOOKUP(AI2212,Sheet3!C2244:F5535,4,FALSE)</f>
        <v>46.829544877468415</v>
      </c>
    </row>
    <row r="2213" spans="1:48">
      <c r="A2213">
        <v>63577163</v>
      </c>
      <c r="B2213">
        <v>110</v>
      </c>
      <c r="C2213" t="s">
        <v>164</v>
      </c>
      <c r="D2213">
        <v>0</v>
      </c>
      <c r="E2213" t="s">
        <v>165</v>
      </c>
      <c r="F2213" t="s">
        <v>34</v>
      </c>
      <c r="G2213" t="s">
        <v>166</v>
      </c>
      <c r="H2213">
        <v>1</v>
      </c>
      <c r="I2213">
        <v>18.62</v>
      </c>
      <c r="J2213">
        <v>20.71</v>
      </c>
      <c r="K2213">
        <v>9.3490000000000002</v>
      </c>
      <c r="L2213">
        <v>11.439</v>
      </c>
      <c r="M2213">
        <v>36848</v>
      </c>
      <c r="N2213" t="s">
        <v>167</v>
      </c>
      <c r="P2213">
        <v>2.2869999999999999</v>
      </c>
      <c r="V2213" t="s">
        <v>35</v>
      </c>
      <c r="W2213" s="1">
        <v>39840</v>
      </c>
      <c r="X2213">
        <v>20090127</v>
      </c>
      <c r="Y2213">
        <v>0.98976399999999998</v>
      </c>
      <c r="AB2213">
        <v>-0.37034858853721198</v>
      </c>
      <c r="AI2213" s="2">
        <f t="shared" si="136"/>
        <v>39840</v>
      </c>
      <c r="AJ2213">
        <f t="shared" si="137"/>
        <v>4.4309499600000066</v>
      </c>
      <c r="AK2213">
        <f t="shared" si="138"/>
        <v>4.4309499600000066</v>
      </c>
      <c r="AL2213" s="3">
        <f>Sheet2!$Q$35</f>
        <v>10.235623914817568</v>
      </c>
      <c r="AM2213" s="3">
        <f>Sheet2!$Q$37</f>
        <v>7.8277745832156471</v>
      </c>
      <c r="AN2213" s="3">
        <f>Sheet2!$Q$39</f>
        <v>3.8789864960000009</v>
      </c>
      <c r="AU2213">
        <f t="shared" si="139"/>
        <v>3.1544334915368191E-2</v>
      </c>
      <c r="AV2213">
        <f>VLOOKUP(AI2213,Sheet3!C2245:F5536,4,FALSE)</f>
        <v>44.349916933880834</v>
      </c>
    </row>
    <row r="2214" spans="1:48">
      <c r="A2214">
        <v>63638049</v>
      </c>
      <c r="B2214">
        <v>110</v>
      </c>
      <c r="C2214" t="s">
        <v>164</v>
      </c>
      <c r="D2214">
        <v>0</v>
      </c>
      <c r="E2214" t="s">
        <v>165</v>
      </c>
      <c r="F2214" t="s">
        <v>34</v>
      </c>
      <c r="G2214" t="s">
        <v>166</v>
      </c>
      <c r="H2214">
        <v>1</v>
      </c>
      <c r="I2214">
        <v>18.62</v>
      </c>
      <c r="J2214">
        <v>20.71</v>
      </c>
      <c r="K2214">
        <v>9.3490000000000002</v>
      </c>
      <c r="L2214">
        <v>11.439</v>
      </c>
      <c r="M2214">
        <v>36848</v>
      </c>
      <c r="N2214" t="s">
        <v>167</v>
      </c>
      <c r="P2214">
        <v>2.2869999999999999</v>
      </c>
      <c r="V2214" t="s">
        <v>35</v>
      </c>
      <c r="W2214" s="1">
        <v>39841</v>
      </c>
      <c r="X2214">
        <v>20090128</v>
      </c>
      <c r="Y2214">
        <v>0.98986200000000002</v>
      </c>
      <c r="AB2214">
        <v>-0.37558810949529797</v>
      </c>
      <c r="AI2214" s="2">
        <f t="shared" si="136"/>
        <v>39841</v>
      </c>
      <c r="AJ2214">
        <f t="shared" si="137"/>
        <v>4.4227071800000033</v>
      </c>
      <c r="AK2214">
        <f t="shared" si="138"/>
        <v>4.4227071800000033</v>
      </c>
      <c r="AL2214" s="3">
        <f>Sheet2!$Q$35</f>
        <v>10.235623914817568</v>
      </c>
      <c r="AM2214" s="3">
        <f>Sheet2!$Q$37</f>
        <v>7.8277745832156471</v>
      </c>
      <c r="AN2214" s="3">
        <f>Sheet2!$Q$39</f>
        <v>3.8789864960000009</v>
      </c>
      <c r="AU2214">
        <f t="shared" si="139"/>
        <v>3.1485653816438829E-2</v>
      </c>
      <c r="AV2214">
        <f>VLOOKUP(AI2214,Sheet3!C2246:F5537,4,FALSE)</f>
        <v>42.153675040988972</v>
      </c>
    </row>
    <row r="2215" spans="1:48">
      <c r="A2215">
        <v>63703087</v>
      </c>
      <c r="B2215">
        <v>110</v>
      </c>
      <c r="C2215" t="s">
        <v>164</v>
      </c>
      <c r="D2215">
        <v>0</v>
      </c>
      <c r="E2215" t="s">
        <v>165</v>
      </c>
      <c r="F2215" t="s">
        <v>34</v>
      </c>
      <c r="G2215" t="s">
        <v>166</v>
      </c>
      <c r="H2215">
        <v>1</v>
      </c>
      <c r="I2215">
        <v>18.62</v>
      </c>
      <c r="J2215">
        <v>20.71</v>
      </c>
      <c r="K2215">
        <v>9.3490000000000002</v>
      </c>
      <c r="L2215">
        <v>11.439</v>
      </c>
      <c r="M2215">
        <v>36848</v>
      </c>
      <c r="N2215" t="s">
        <v>167</v>
      </c>
      <c r="P2215">
        <v>2.2869999999999999</v>
      </c>
      <c r="V2215" t="s">
        <v>35</v>
      </c>
      <c r="W2215" s="1">
        <v>39842</v>
      </c>
      <c r="X2215">
        <v>20090129</v>
      </c>
      <c r="Y2215">
        <v>0.99089799999999995</v>
      </c>
      <c r="AB2215">
        <v>-0.430977331052181</v>
      </c>
      <c r="AI2215" s="2">
        <f t="shared" si="136"/>
        <v>39842</v>
      </c>
      <c r="AJ2215">
        <f t="shared" si="137"/>
        <v>4.3355692200000107</v>
      </c>
      <c r="AK2215">
        <f t="shared" si="138"/>
        <v>4.3355692200000107</v>
      </c>
      <c r="AL2215" s="3">
        <f>Sheet2!$Q$35</f>
        <v>10.235623914817568</v>
      </c>
      <c r="AM2215" s="3">
        <f>Sheet2!$Q$37</f>
        <v>7.8277745832156471</v>
      </c>
      <c r="AN2215" s="3">
        <f>Sheet2!$Q$39</f>
        <v>3.8789864960000009</v>
      </c>
      <c r="AU2215">
        <f t="shared" si="139"/>
        <v>3.0865310770614472E-2</v>
      </c>
      <c r="AV2215">
        <f>VLOOKUP(AI2215,Sheet3!C2247:F5538,4,FALSE)</f>
        <v>39.744893610075316</v>
      </c>
    </row>
    <row r="2216" spans="1:48">
      <c r="A2216">
        <v>63767962</v>
      </c>
      <c r="B2216">
        <v>110</v>
      </c>
      <c r="C2216" t="s">
        <v>164</v>
      </c>
      <c r="D2216">
        <v>0</v>
      </c>
      <c r="E2216" t="s">
        <v>165</v>
      </c>
      <c r="F2216" t="s">
        <v>34</v>
      </c>
      <c r="G2216" t="s">
        <v>166</v>
      </c>
      <c r="H2216">
        <v>1</v>
      </c>
      <c r="I2216">
        <v>18.62</v>
      </c>
      <c r="J2216">
        <v>20.71</v>
      </c>
      <c r="K2216">
        <v>9.3490000000000002</v>
      </c>
      <c r="L2216">
        <v>11.439</v>
      </c>
      <c r="M2216">
        <v>36848</v>
      </c>
      <c r="N2216" t="s">
        <v>167</v>
      </c>
      <c r="P2216">
        <v>2.2869999999999999</v>
      </c>
      <c r="V2216" t="s">
        <v>35</v>
      </c>
      <c r="W2216" s="1">
        <v>39843</v>
      </c>
      <c r="X2216">
        <v>20090130</v>
      </c>
      <c r="Y2216">
        <v>0.99212900000000004</v>
      </c>
      <c r="AB2216">
        <v>-0.49679213002566702</v>
      </c>
      <c r="AI2216" s="2">
        <f t="shared" si="136"/>
        <v>39843</v>
      </c>
      <c r="AJ2216">
        <f t="shared" si="137"/>
        <v>4.2320298100000002</v>
      </c>
      <c r="AK2216">
        <f t="shared" si="138"/>
        <v>4.2320298100000002</v>
      </c>
      <c r="AL2216" s="3">
        <f>Sheet2!$Q$35</f>
        <v>10.235623914817568</v>
      </c>
      <c r="AM2216" s="3">
        <f>Sheet2!$Q$37</f>
        <v>7.8277745832156471</v>
      </c>
      <c r="AN2216" s="3">
        <f>Sheet2!$Q$39</f>
        <v>3.8789864960000009</v>
      </c>
      <c r="AU2216">
        <f t="shared" si="139"/>
        <v>3.0128204313655083E-2</v>
      </c>
      <c r="AV2216">
        <f>VLOOKUP(AI2216,Sheet3!C2248:F5539,4,FALSE)</f>
        <v>38.044577305900965</v>
      </c>
    </row>
    <row r="2217" spans="1:48">
      <c r="A2217">
        <v>63832617</v>
      </c>
      <c r="B2217">
        <v>110</v>
      </c>
      <c r="C2217" t="s">
        <v>164</v>
      </c>
      <c r="D2217">
        <v>0</v>
      </c>
      <c r="E2217" t="s">
        <v>165</v>
      </c>
      <c r="F2217" t="s">
        <v>34</v>
      </c>
      <c r="G2217" t="s">
        <v>166</v>
      </c>
      <c r="H2217">
        <v>1</v>
      </c>
      <c r="I2217">
        <v>18.62</v>
      </c>
      <c r="J2217">
        <v>20.71</v>
      </c>
      <c r="K2217">
        <v>9.3490000000000002</v>
      </c>
      <c r="L2217">
        <v>11.439</v>
      </c>
      <c r="M2217">
        <v>36848</v>
      </c>
      <c r="N2217" t="s">
        <v>167</v>
      </c>
      <c r="P2217">
        <v>2.2869999999999999</v>
      </c>
      <c r="V2217" t="s">
        <v>35</v>
      </c>
      <c r="W2217" s="1">
        <v>39844</v>
      </c>
      <c r="X2217">
        <v>20090131</v>
      </c>
      <c r="Y2217">
        <v>0.99323300000000003</v>
      </c>
      <c r="AB2217">
        <v>-0.55581693755346795</v>
      </c>
      <c r="AI2217" s="2">
        <f t="shared" si="136"/>
        <v>39844</v>
      </c>
      <c r="AJ2217">
        <f t="shared" si="137"/>
        <v>4.1391723700000114</v>
      </c>
      <c r="AK2217">
        <f t="shared" si="138"/>
        <v>4.1391723700000114</v>
      </c>
      <c r="AL2217" s="3">
        <f>Sheet2!$Q$35</f>
        <v>10.235623914817568</v>
      </c>
      <c r="AM2217" s="3">
        <f>Sheet2!$Q$37</f>
        <v>7.8277745832156471</v>
      </c>
      <c r="AN2217" s="3">
        <f>Sheet2!$Q$39</f>
        <v>3.8789864960000009</v>
      </c>
      <c r="AU2217">
        <f t="shared" si="139"/>
        <v>2.946714377061448E-2</v>
      </c>
      <c r="AV2217">
        <f>VLOOKUP(AI2217,Sheet3!C2249:F5540,4,FALSE)</f>
        <v>36.840186590444141</v>
      </c>
    </row>
    <row r="2218" spans="1:48">
      <c r="A2218">
        <v>63898398</v>
      </c>
      <c r="B2218">
        <v>110</v>
      </c>
      <c r="C2218" t="s">
        <v>164</v>
      </c>
      <c r="D2218">
        <v>0</v>
      </c>
      <c r="E2218" t="s">
        <v>165</v>
      </c>
      <c r="F2218" t="s">
        <v>34</v>
      </c>
      <c r="G2218" t="s">
        <v>166</v>
      </c>
      <c r="H2218">
        <v>1</v>
      </c>
      <c r="I2218">
        <v>18.62</v>
      </c>
      <c r="J2218">
        <v>20.71</v>
      </c>
      <c r="K2218">
        <v>9.3490000000000002</v>
      </c>
      <c r="L2218">
        <v>11.439</v>
      </c>
      <c r="M2218">
        <v>36848</v>
      </c>
      <c r="N2218" t="s">
        <v>167</v>
      </c>
      <c r="P2218">
        <v>2.2869999999999999</v>
      </c>
      <c r="V2218" t="s">
        <v>35</v>
      </c>
      <c r="W2218" s="1">
        <v>39845</v>
      </c>
      <c r="X2218">
        <v>20090201</v>
      </c>
      <c r="Y2218">
        <v>0.99323300000000003</v>
      </c>
      <c r="AB2218">
        <v>-0.55581693755346795</v>
      </c>
      <c r="AI2218" s="2">
        <f t="shared" si="136"/>
        <v>39845</v>
      </c>
      <c r="AJ2218">
        <f t="shared" si="137"/>
        <v>4.1391723700000114</v>
      </c>
      <c r="AK2218">
        <f t="shared" si="138"/>
        <v>4.1391723700000114</v>
      </c>
      <c r="AL2218" s="3">
        <f>Sheet2!$Q$35</f>
        <v>10.235623914817568</v>
      </c>
      <c r="AM2218" s="3">
        <f>Sheet2!$Q$37</f>
        <v>7.8277745832156471</v>
      </c>
      <c r="AN2218" s="3">
        <f>Sheet2!$Q$39</f>
        <v>3.8789864960000009</v>
      </c>
      <c r="AU2218">
        <f t="shared" si="139"/>
        <v>2.946714377061448E-2</v>
      </c>
      <c r="AV2218">
        <f>VLOOKUP(AI2218,Sheet3!C2250:F5541,4,FALSE)</f>
        <v>36.911033103118072</v>
      </c>
    </row>
    <row r="2219" spans="1:48">
      <c r="A2219">
        <v>63965366</v>
      </c>
      <c r="B2219">
        <v>110</v>
      </c>
      <c r="C2219" t="s">
        <v>164</v>
      </c>
      <c r="D2219">
        <v>0</v>
      </c>
      <c r="E2219" t="s">
        <v>165</v>
      </c>
      <c r="F2219" t="s">
        <v>34</v>
      </c>
      <c r="G2219" t="s">
        <v>166</v>
      </c>
      <c r="H2219">
        <v>1</v>
      </c>
      <c r="I2219">
        <v>18.62</v>
      </c>
      <c r="J2219">
        <v>20.71</v>
      </c>
      <c r="K2219">
        <v>9.3490000000000002</v>
      </c>
      <c r="L2219">
        <v>11.439</v>
      </c>
      <c r="M2219">
        <v>36848</v>
      </c>
      <c r="N2219" t="s">
        <v>167</v>
      </c>
      <c r="P2219">
        <v>2.2869999999999999</v>
      </c>
      <c r="V2219" t="s">
        <v>35</v>
      </c>
      <c r="W2219" s="1">
        <v>39846</v>
      </c>
      <c r="X2219">
        <v>20090202</v>
      </c>
      <c r="Y2219">
        <v>0.99376399999999998</v>
      </c>
      <c r="AB2219">
        <v>-0.58420658682634796</v>
      </c>
      <c r="AI2219" s="2">
        <f t="shared" si="136"/>
        <v>39846</v>
      </c>
      <c r="AJ2219">
        <f t="shared" si="137"/>
        <v>4.0945099600000106</v>
      </c>
      <c r="AK2219">
        <f t="shared" si="138"/>
        <v>4.0945099600000106</v>
      </c>
      <c r="AL2219" s="3">
        <f>Sheet2!$Q$35</f>
        <v>10.235623914817568</v>
      </c>
      <c r="AM2219" s="3">
        <f>Sheet2!$Q$37</f>
        <v>7.8277745832156471</v>
      </c>
      <c r="AN2219" s="3">
        <f>Sheet2!$Q$39</f>
        <v>3.8789864960000009</v>
      </c>
      <c r="AU2219">
        <f t="shared" si="139"/>
        <v>2.914918802029327E-2</v>
      </c>
      <c r="AV2219">
        <f>VLOOKUP(AI2219,Sheet3!C2251:F5542,4,FALSE)</f>
        <v>38.611349407292415</v>
      </c>
    </row>
    <row r="2220" spans="1:48">
      <c r="A2220">
        <v>64036370</v>
      </c>
      <c r="B2220">
        <v>110</v>
      </c>
      <c r="C2220" t="s">
        <v>164</v>
      </c>
      <c r="D2220">
        <v>0</v>
      </c>
      <c r="E2220" t="s">
        <v>165</v>
      </c>
      <c r="F2220" t="s">
        <v>34</v>
      </c>
      <c r="G2220" t="s">
        <v>166</v>
      </c>
      <c r="H2220">
        <v>1</v>
      </c>
      <c r="I2220">
        <v>18.62</v>
      </c>
      <c r="J2220">
        <v>20.71</v>
      </c>
      <c r="K2220">
        <v>9.3490000000000002</v>
      </c>
      <c r="L2220">
        <v>11.439</v>
      </c>
      <c r="M2220">
        <v>36848</v>
      </c>
      <c r="N2220" t="s">
        <v>167</v>
      </c>
      <c r="P2220">
        <v>2.2869999999999999</v>
      </c>
      <c r="V2220" t="s">
        <v>35</v>
      </c>
      <c r="W2220" s="1">
        <v>39847</v>
      </c>
      <c r="X2220">
        <v>20090203</v>
      </c>
      <c r="Y2220">
        <v>0.99385999999999997</v>
      </c>
      <c r="AB2220">
        <v>-0.58933917878528697</v>
      </c>
      <c r="AI2220" s="2">
        <f t="shared" si="136"/>
        <v>39847</v>
      </c>
      <c r="AJ2220">
        <f t="shared" si="137"/>
        <v>4.0864354000000134</v>
      </c>
      <c r="AK2220">
        <f t="shared" si="138"/>
        <v>4.0864354000000134</v>
      </c>
      <c r="AL2220" s="3">
        <f>Sheet2!$Q$35</f>
        <v>10.235623914817568</v>
      </c>
      <c r="AM2220" s="3">
        <f>Sheet2!$Q$37</f>
        <v>7.8277745832156471</v>
      </c>
      <c r="AN2220" s="3">
        <f>Sheet2!$Q$39</f>
        <v>3.8789864960000009</v>
      </c>
      <c r="AU2220">
        <f t="shared" si="139"/>
        <v>2.9091704494811497E-2</v>
      </c>
      <c r="AV2220">
        <f>VLOOKUP(AI2220,Sheet3!C2252:F5543,4,FALSE)</f>
        <v>40.524205249488553</v>
      </c>
    </row>
    <row r="2221" spans="1:48">
      <c r="A2221">
        <v>64101686</v>
      </c>
      <c r="B2221">
        <v>110</v>
      </c>
      <c r="C2221" t="s">
        <v>164</v>
      </c>
      <c r="D2221">
        <v>0</v>
      </c>
      <c r="E2221" t="s">
        <v>165</v>
      </c>
      <c r="F2221" t="s">
        <v>34</v>
      </c>
      <c r="G2221" t="s">
        <v>166</v>
      </c>
      <c r="H2221">
        <v>1</v>
      </c>
      <c r="I2221">
        <v>18.62</v>
      </c>
      <c r="J2221">
        <v>20.71</v>
      </c>
      <c r="K2221">
        <v>9.3490000000000002</v>
      </c>
      <c r="L2221">
        <v>11.439</v>
      </c>
      <c r="M2221">
        <v>36848</v>
      </c>
      <c r="N2221" t="s">
        <v>167</v>
      </c>
      <c r="P2221">
        <v>2.2869999999999999</v>
      </c>
      <c r="V2221" t="s">
        <v>35</v>
      </c>
      <c r="W2221" s="1">
        <v>39848</v>
      </c>
      <c r="X2221">
        <v>20090204</v>
      </c>
      <c r="Y2221">
        <v>0.99420200000000003</v>
      </c>
      <c r="AB2221">
        <v>-0.60762403763901196</v>
      </c>
      <c r="AI2221" s="2">
        <f t="shared" si="136"/>
        <v>39848</v>
      </c>
      <c r="AJ2221">
        <f t="shared" si="137"/>
        <v>4.0576697800000119</v>
      </c>
      <c r="AK2221">
        <f t="shared" si="138"/>
        <v>4.0576697800000119</v>
      </c>
      <c r="AL2221" s="3">
        <f>Sheet2!$Q$35</f>
        <v>10.235623914817568</v>
      </c>
      <c r="AM2221" s="3">
        <f>Sheet2!$Q$37</f>
        <v>7.8277745832156471</v>
      </c>
      <c r="AN2221" s="3">
        <f>Sheet2!$Q$39</f>
        <v>3.8789864960000009</v>
      </c>
      <c r="AU2221">
        <f t="shared" si="139"/>
        <v>2.8886919435282581E-2</v>
      </c>
      <c r="AV2221">
        <f>VLOOKUP(AI2221,Sheet3!C2253:F5544,4,FALSE)</f>
        <v>42.43706109168469</v>
      </c>
    </row>
    <row r="2222" spans="1:48">
      <c r="A2222">
        <v>64168900</v>
      </c>
      <c r="B2222">
        <v>110</v>
      </c>
      <c r="C2222" t="s">
        <v>164</v>
      </c>
      <c r="D2222">
        <v>0</v>
      </c>
      <c r="E2222" t="s">
        <v>165</v>
      </c>
      <c r="F2222" t="s">
        <v>34</v>
      </c>
      <c r="G2222" t="s">
        <v>166</v>
      </c>
      <c r="H2222">
        <v>1</v>
      </c>
      <c r="I2222">
        <v>18.62</v>
      </c>
      <c r="J2222">
        <v>20.71</v>
      </c>
      <c r="K2222">
        <v>9.3490000000000002</v>
      </c>
      <c r="L2222">
        <v>11.439</v>
      </c>
      <c r="M2222">
        <v>36848</v>
      </c>
      <c r="N2222" t="s">
        <v>167</v>
      </c>
      <c r="P2222">
        <v>2.2869999999999999</v>
      </c>
      <c r="V2222" t="s">
        <v>35</v>
      </c>
      <c r="W2222" s="1">
        <v>39849</v>
      </c>
      <c r="X2222">
        <v>20090205</v>
      </c>
      <c r="Y2222">
        <v>0.993421</v>
      </c>
      <c r="AB2222">
        <v>-0.56586826347305597</v>
      </c>
      <c r="AI2222" s="2">
        <f t="shared" si="136"/>
        <v>39849</v>
      </c>
      <c r="AJ2222">
        <f t="shared" si="137"/>
        <v>4.1233596900000009</v>
      </c>
      <c r="AK2222">
        <f t="shared" si="138"/>
        <v>4.1233596900000009</v>
      </c>
      <c r="AL2222" s="3">
        <f>Sheet2!$Q$35</f>
        <v>10.235623914817568</v>
      </c>
      <c r="AM2222" s="3">
        <f>Sheet2!$Q$37</f>
        <v>7.8277745832156471</v>
      </c>
      <c r="AN2222" s="3">
        <f>Sheet2!$Q$39</f>
        <v>3.8789864960000009</v>
      </c>
      <c r="AU2222">
        <f t="shared" si="139"/>
        <v>2.935457186654588E-2</v>
      </c>
      <c r="AV2222">
        <f>VLOOKUP(AI2222,Sheet3!C2254:F5545,4,FALSE)</f>
        <v>43.074679705750071</v>
      </c>
    </row>
    <row r="2223" spans="1:48">
      <c r="A2223">
        <v>64233724</v>
      </c>
      <c r="B2223">
        <v>110</v>
      </c>
      <c r="C2223" t="s">
        <v>164</v>
      </c>
      <c r="D2223">
        <v>0</v>
      </c>
      <c r="E2223" t="s">
        <v>165</v>
      </c>
      <c r="F2223" t="s">
        <v>34</v>
      </c>
      <c r="G2223" t="s">
        <v>166</v>
      </c>
      <c r="H2223">
        <v>1</v>
      </c>
      <c r="I2223">
        <v>18.62</v>
      </c>
      <c r="J2223">
        <v>20.71</v>
      </c>
      <c r="K2223">
        <v>9.3490000000000002</v>
      </c>
      <c r="L2223">
        <v>11.439</v>
      </c>
      <c r="M2223">
        <v>36848</v>
      </c>
      <c r="N2223" t="s">
        <v>167</v>
      </c>
      <c r="P2223">
        <v>2.2869999999999999</v>
      </c>
      <c r="V2223" t="s">
        <v>35</v>
      </c>
      <c r="W2223" s="1">
        <v>39850</v>
      </c>
      <c r="X2223">
        <v>20090206</v>
      </c>
      <c r="Y2223">
        <v>0.99359200000000003</v>
      </c>
      <c r="AB2223">
        <v>-0.57501069289991802</v>
      </c>
      <c r="AI2223" s="2">
        <f t="shared" si="136"/>
        <v>39850</v>
      </c>
      <c r="AJ2223">
        <f t="shared" si="137"/>
        <v>4.1089768800000002</v>
      </c>
      <c r="AK2223">
        <f t="shared" si="138"/>
        <v>4.1089768800000002</v>
      </c>
      <c r="AL2223" s="3">
        <f>Sheet2!$Q$35</f>
        <v>10.235623914817568</v>
      </c>
      <c r="AM2223" s="3">
        <f>Sheet2!$Q$37</f>
        <v>7.8277745832156471</v>
      </c>
      <c r="AN2223" s="3">
        <f>Sheet2!$Q$39</f>
        <v>3.8789864960000009</v>
      </c>
      <c r="AU2223">
        <f t="shared" si="139"/>
        <v>2.9252179336781425E-2</v>
      </c>
      <c r="AV2223">
        <f>VLOOKUP(AI2223,Sheet3!C2255:F5546,4,FALSE)</f>
        <v>42.507907604358621</v>
      </c>
    </row>
    <row r="2224" spans="1:48">
      <c r="A2224">
        <v>64292384</v>
      </c>
      <c r="B2224">
        <v>110</v>
      </c>
      <c r="C2224" t="s">
        <v>164</v>
      </c>
      <c r="D2224">
        <v>0</v>
      </c>
      <c r="E2224" t="s">
        <v>165</v>
      </c>
      <c r="F2224" t="s">
        <v>34</v>
      </c>
      <c r="G2224" t="s">
        <v>166</v>
      </c>
      <c r="H2224">
        <v>1</v>
      </c>
      <c r="I2224">
        <v>18.62</v>
      </c>
      <c r="J2224">
        <v>20.71</v>
      </c>
      <c r="K2224">
        <v>9.3490000000000002</v>
      </c>
      <c r="L2224">
        <v>11.439</v>
      </c>
      <c r="M2224">
        <v>36848</v>
      </c>
      <c r="N2224" t="s">
        <v>167</v>
      </c>
      <c r="P2224">
        <v>2.2869999999999999</v>
      </c>
      <c r="V2224" t="s">
        <v>35</v>
      </c>
      <c r="W2224" s="1">
        <v>39851</v>
      </c>
      <c r="X2224">
        <v>20090207</v>
      </c>
      <c r="Y2224">
        <v>0.99358599999999997</v>
      </c>
      <c r="AB2224">
        <v>-0.57468990590248104</v>
      </c>
      <c r="AI2224" s="2">
        <f t="shared" si="136"/>
        <v>39851</v>
      </c>
      <c r="AJ2224">
        <f t="shared" si="137"/>
        <v>4.1094815400000044</v>
      </c>
      <c r="AK2224">
        <f t="shared" si="138"/>
        <v>4.1094815400000044</v>
      </c>
      <c r="AL2224" s="3">
        <f>Sheet2!$Q$35</f>
        <v>10.235623914817568</v>
      </c>
      <c r="AM2224" s="3">
        <f>Sheet2!$Q$37</f>
        <v>7.8277745832156471</v>
      </c>
      <c r="AN2224" s="3">
        <f>Sheet2!$Q$39</f>
        <v>3.8789864960000009</v>
      </c>
      <c r="AU2224">
        <f t="shared" si="139"/>
        <v>2.9255772057124062E-2</v>
      </c>
      <c r="AV2224">
        <f>VLOOKUP(AI2224,Sheet3!C2256:F5547,4,FALSE)</f>
        <v>43.924837857837247</v>
      </c>
    </row>
    <row r="2225" spans="1:48">
      <c r="A2225">
        <v>64360733</v>
      </c>
      <c r="B2225">
        <v>110</v>
      </c>
      <c r="C2225" t="s">
        <v>164</v>
      </c>
      <c r="D2225">
        <v>0</v>
      </c>
      <c r="E2225" t="s">
        <v>165</v>
      </c>
      <c r="F2225" t="s">
        <v>34</v>
      </c>
      <c r="G2225" t="s">
        <v>166</v>
      </c>
      <c r="H2225">
        <v>1</v>
      </c>
      <c r="I2225">
        <v>18.62</v>
      </c>
      <c r="J2225">
        <v>20.71</v>
      </c>
      <c r="K2225">
        <v>9.3490000000000002</v>
      </c>
      <c r="L2225">
        <v>11.439</v>
      </c>
      <c r="M2225">
        <v>36848</v>
      </c>
      <c r="N2225" t="s">
        <v>167</v>
      </c>
      <c r="P2225">
        <v>2.2869999999999999</v>
      </c>
      <c r="V2225" t="s">
        <v>35</v>
      </c>
      <c r="W2225" s="1">
        <v>39852</v>
      </c>
      <c r="X2225">
        <v>20090208</v>
      </c>
      <c r="Y2225">
        <v>0.99309999999999998</v>
      </c>
      <c r="AB2225">
        <v>-0.54870615911035203</v>
      </c>
      <c r="AI2225" s="2">
        <f t="shared" si="136"/>
        <v>39852</v>
      </c>
      <c r="AJ2225">
        <f t="shared" si="137"/>
        <v>4.1503590000000088</v>
      </c>
      <c r="AK2225">
        <f t="shared" si="138"/>
        <v>4.1503590000000088</v>
      </c>
      <c r="AL2225" s="3">
        <f>Sheet2!$Q$35</f>
        <v>10.235623914817568</v>
      </c>
      <c r="AM2225" s="3">
        <f>Sheet2!$Q$37</f>
        <v>7.8277745832156471</v>
      </c>
      <c r="AN2225" s="3">
        <f>Sheet2!$Q$39</f>
        <v>3.8789864960000009</v>
      </c>
      <c r="AU2225">
        <f t="shared" si="139"/>
        <v>2.95467824048757E-2</v>
      </c>
      <c r="AV2225">
        <f>VLOOKUP(AI2225,Sheet3!C2257:F5548,4,FALSE)</f>
        <v>67.587573090930206</v>
      </c>
    </row>
    <row r="2226" spans="1:48">
      <c r="A2226">
        <v>64427183</v>
      </c>
      <c r="B2226">
        <v>110</v>
      </c>
      <c r="C2226" t="s">
        <v>164</v>
      </c>
      <c r="D2226">
        <v>0</v>
      </c>
      <c r="E2226" t="s">
        <v>165</v>
      </c>
      <c r="F2226" t="s">
        <v>34</v>
      </c>
      <c r="G2226" t="s">
        <v>166</v>
      </c>
      <c r="H2226">
        <v>1</v>
      </c>
      <c r="I2226">
        <v>18.62</v>
      </c>
      <c r="J2226">
        <v>20.71</v>
      </c>
      <c r="K2226">
        <v>9.3490000000000002</v>
      </c>
      <c r="L2226">
        <v>11.439</v>
      </c>
      <c r="M2226">
        <v>36848</v>
      </c>
      <c r="N2226" t="s">
        <v>167</v>
      </c>
      <c r="P2226">
        <v>2.2869999999999999</v>
      </c>
      <c r="V2226" t="s">
        <v>35</v>
      </c>
      <c r="W2226" s="1">
        <v>39853</v>
      </c>
      <c r="X2226">
        <v>20090209</v>
      </c>
      <c r="Y2226">
        <v>0.99325399999999997</v>
      </c>
      <c r="AB2226">
        <v>-0.55693969204448301</v>
      </c>
      <c r="AI2226" s="2">
        <f t="shared" si="136"/>
        <v>39853</v>
      </c>
      <c r="AJ2226">
        <f t="shared" si="137"/>
        <v>4.1374060600000035</v>
      </c>
      <c r="AK2226">
        <f t="shared" si="138"/>
        <v>4.1374060600000035</v>
      </c>
      <c r="AL2226" s="3">
        <f>Sheet2!$Q$35</f>
        <v>10.235623914817568</v>
      </c>
      <c r="AM2226" s="3">
        <f>Sheet2!$Q$37</f>
        <v>7.8277745832156471</v>
      </c>
      <c r="AN2226" s="3">
        <f>Sheet2!$Q$39</f>
        <v>3.8789864960000009</v>
      </c>
      <c r="AU2226">
        <f t="shared" si="139"/>
        <v>2.945456924941528E-2</v>
      </c>
      <c r="AV2226">
        <f>VLOOKUP(AI2226,Sheet3!C2258:F5549,4,FALSE)</f>
        <v>114.1337319177029</v>
      </c>
    </row>
    <row r="2227" spans="1:48">
      <c r="A2227">
        <v>64490707</v>
      </c>
      <c r="B2227">
        <v>110</v>
      </c>
      <c r="C2227" t="s">
        <v>164</v>
      </c>
      <c r="D2227">
        <v>0</v>
      </c>
      <c r="E2227" t="s">
        <v>165</v>
      </c>
      <c r="F2227" t="s">
        <v>34</v>
      </c>
      <c r="G2227" t="s">
        <v>166</v>
      </c>
      <c r="H2227">
        <v>1</v>
      </c>
      <c r="I2227">
        <v>18.62</v>
      </c>
      <c r="J2227">
        <v>20.71</v>
      </c>
      <c r="K2227">
        <v>9.3490000000000002</v>
      </c>
      <c r="L2227">
        <v>11.439</v>
      </c>
      <c r="M2227">
        <v>36848</v>
      </c>
      <c r="N2227" t="s">
        <v>167</v>
      </c>
      <c r="P2227">
        <v>2.2869999999999999</v>
      </c>
      <c r="V2227" t="s">
        <v>35</v>
      </c>
      <c r="W2227" s="1">
        <v>39854</v>
      </c>
      <c r="X2227">
        <v>20090210</v>
      </c>
      <c r="Y2227">
        <v>0.99271600000000004</v>
      </c>
      <c r="AB2227">
        <v>-0.52817579127459802</v>
      </c>
      <c r="AI2227" s="2">
        <f t="shared" si="136"/>
        <v>39854</v>
      </c>
      <c r="AJ2227">
        <f t="shared" si="137"/>
        <v>4.1826572399999975</v>
      </c>
      <c r="AK2227">
        <f t="shared" si="138"/>
        <v>4.1826572399999975</v>
      </c>
      <c r="AL2227" s="3">
        <f>Sheet2!$Q$35</f>
        <v>10.235623914817568</v>
      </c>
      <c r="AM2227" s="3">
        <f>Sheet2!$Q$37</f>
        <v>7.8277745832156471</v>
      </c>
      <c r="AN2227" s="3">
        <f>Sheet2!$Q$39</f>
        <v>3.8789864960000009</v>
      </c>
      <c r="AU2227">
        <f t="shared" si="139"/>
        <v>2.9776716506802813E-2</v>
      </c>
      <c r="AV2227">
        <f>VLOOKUP(AI2227,Sheet3!C2259:F5550,4,FALSE)</f>
        <v>167.83538852454262</v>
      </c>
    </row>
    <row r="2228" spans="1:48">
      <c r="A2228">
        <v>64558306</v>
      </c>
      <c r="B2228">
        <v>110</v>
      </c>
      <c r="C2228" t="s">
        <v>164</v>
      </c>
      <c r="D2228">
        <v>0</v>
      </c>
      <c r="E2228" t="s">
        <v>165</v>
      </c>
      <c r="F2228" t="s">
        <v>34</v>
      </c>
      <c r="G2228" t="s">
        <v>166</v>
      </c>
      <c r="H2228">
        <v>1</v>
      </c>
      <c r="I2228">
        <v>18.62</v>
      </c>
      <c r="J2228">
        <v>20.71</v>
      </c>
      <c r="K2228">
        <v>9.3490000000000002</v>
      </c>
      <c r="L2228">
        <v>11.439</v>
      </c>
      <c r="M2228">
        <v>36848</v>
      </c>
      <c r="N2228" t="s">
        <v>167</v>
      </c>
      <c r="P2228">
        <v>2.2869999999999999</v>
      </c>
      <c r="V2228" t="s">
        <v>35</v>
      </c>
      <c r="W2228" s="1">
        <v>39855</v>
      </c>
      <c r="X2228">
        <v>20090211</v>
      </c>
      <c r="Y2228">
        <v>0.99265899999999996</v>
      </c>
      <c r="AB2228">
        <v>-0.52512831479897304</v>
      </c>
      <c r="AI2228" s="2">
        <f t="shared" si="136"/>
        <v>39855</v>
      </c>
      <c r="AJ2228">
        <f t="shared" si="137"/>
        <v>4.1874515100000167</v>
      </c>
      <c r="AK2228">
        <f t="shared" si="138"/>
        <v>4.1874515100000167</v>
      </c>
      <c r="AL2228" s="3">
        <f>Sheet2!$Q$35</f>
        <v>10.235623914817568</v>
      </c>
      <c r="AM2228" s="3">
        <f>Sheet2!$Q$37</f>
        <v>7.8277745832156471</v>
      </c>
      <c r="AN2228" s="3">
        <f>Sheet2!$Q$39</f>
        <v>3.8789864960000009</v>
      </c>
      <c r="AU2228">
        <f t="shared" si="139"/>
        <v>2.9810847350057769E-2</v>
      </c>
      <c r="AV2228">
        <f>VLOOKUP(AI2228,Sheet3!C2260:F5551,4,FALSE)</f>
        <v>244.63300826308389</v>
      </c>
    </row>
    <row r="2229" spans="1:48">
      <c r="A2229">
        <v>64627632</v>
      </c>
      <c r="B2229">
        <v>110</v>
      </c>
      <c r="C2229" t="s">
        <v>164</v>
      </c>
      <c r="D2229">
        <v>0</v>
      </c>
      <c r="E2229" t="s">
        <v>165</v>
      </c>
      <c r="F2229" t="s">
        <v>34</v>
      </c>
      <c r="G2229" t="s">
        <v>166</v>
      </c>
      <c r="H2229">
        <v>1</v>
      </c>
      <c r="I2229">
        <v>18.62</v>
      </c>
      <c r="J2229">
        <v>20.71</v>
      </c>
      <c r="K2229">
        <v>9.3490000000000002</v>
      </c>
      <c r="L2229">
        <v>11.439</v>
      </c>
      <c r="M2229">
        <v>36848</v>
      </c>
      <c r="N2229" t="s">
        <v>167</v>
      </c>
      <c r="P2229">
        <v>2.2869999999999999</v>
      </c>
      <c r="V2229" t="s">
        <v>35</v>
      </c>
      <c r="W2229" s="1">
        <v>39856</v>
      </c>
      <c r="X2229">
        <v>20090212</v>
      </c>
      <c r="Y2229">
        <v>0.99210299999999996</v>
      </c>
      <c r="AB2229">
        <v>-0.49540205303678297</v>
      </c>
      <c r="AI2229" s="2">
        <f t="shared" si="136"/>
        <v>39856</v>
      </c>
      <c r="AJ2229">
        <f t="shared" si="137"/>
        <v>4.2342166700000092</v>
      </c>
      <c r="AK2229">
        <f t="shared" si="138"/>
        <v>4.2342166700000092</v>
      </c>
      <c r="AL2229" s="3">
        <f>Sheet2!$Q$35</f>
        <v>10.235623914817568</v>
      </c>
      <c r="AM2229" s="3">
        <f>Sheet2!$Q$37</f>
        <v>7.8277745832156471</v>
      </c>
      <c r="AN2229" s="3">
        <f>Sheet2!$Q$39</f>
        <v>3.8789864960000009</v>
      </c>
      <c r="AU2229">
        <f t="shared" si="139"/>
        <v>3.0143772768473135E-2</v>
      </c>
      <c r="AV2229">
        <f>VLOOKUP(AI2229,Sheet3!C2261:F5552,4,FALSE)</f>
        <v>353.94917731895947</v>
      </c>
    </row>
    <row r="2230" spans="1:48">
      <c r="A2230">
        <v>64691280</v>
      </c>
      <c r="B2230">
        <v>110</v>
      </c>
      <c r="C2230" t="s">
        <v>164</v>
      </c>
      <c r="D2230">
        <v>0</v>
      </c>
      <c r="E2230" t="s">
        <v>165</v>
      </c>
      <c r="F2230" t="s">
        <v>34</v>
      </c>
      <c r="G2230" t="s">
        <v>166</v>
      </c>
      <c r="H2230">
        <v>1</v>
      </c>
      <c r="I2230">
        <v>18.62</v>
      </c>
      <c r="J2230">
        <v>20.71</v>
      </c>
      <c r="K2230">
        <v>9.3490000000000002</v>
      </c>
      <c r="L2230">
        <v>11.439</v>
      </c>
      <c r="M2230">
        <v>36848</v>
      </c>
      <c r="N2230" t="s">
        <v>167</v>
      </c>
      <c r="P2230">
        <v>2.2869999999999999</v>
      </c>
      <c r="V2230" t="s">
        <v>35</v>
      </c>
      <c r="W2230" s="1">
        <v>39857</v>
      </c>
      <c r="X2230">
        <v>20090213</v>
      </c>
      <c r="Y2230">
        <v>0.99268599999999996</v>
      </c>
      <c r="AB2230">
        <v>-0.52657185628742498</v>
      </c>
      <c r="AI2230" s="2">
        <f t="shared" si="136"/>
        <v>39857</v>
      </c>
      <c r="AJ2230">
        <f t="shared" si="137"/>
        <v>4.1851805400000046</v>
      </c>
      <c r="AK2230">
        <f t="shared" si="138"/>
        <v>4.1851805400000046</v>
      </c>
      <c r="AL2230" s="3">
        <f>Sheet2!$Q$35</f>
        <v>10.235623914817568</v>
      </c>
      <c r="AM2230" s="3">
        <f>Sheet2!$Q$37</f>
        <v>7.8277745832156471</v>
      </c>
      <c r="AN2230" s="3">
        <f>Sheet2!$Q$39</f>
        <v>3.8789864960000009</v>
      </c>
      <c r="AU2230">
        <f t="shared" si="139"/>
        <v>2.9794680108515929E-2</v>
      </c>
      <c r="AV2230">
        <f>VLOOKUP(AI2230,Sheet3!C2262:F5553,4,FALSE)</f>
        <v>463.54873242553077</v>
      </c>
    </row>
    <row r="2231" spans="1:48">
      <c r="A2231">
        <v>64754586</v>
      </c>
      <c r="B2231">
        <v>110</v>
      </c>
      <c r="C2231" t="s">
        <v>164</v>
      </c>
      <c r="D2231">
        <v>0</v>
      </c>
      <c r="E2231" t="s">
        <v>165</v>
      </c>
      <c r="F2231" t="s">
        <v>34</v>
      </c>
      <c r="G2231" t="s">
        <v>166</v>
      </c>
      <c r="H2231">
        <v>1</v>
      </c>
      <c r="I2231">
        <v>18.62</v>
      </c>
      <c r="J2231">
        <v>20.71</v>
      </c>
      <c r="K2231">
        <v>9.3490000000000002</v>
      </c>
      <c r="L2231">
        <v>11.439</v>
      </c>
      <c r="M2231">
        <v>36848</v>
      </c>
      <c r="N2231" t="s">
        <v>167</v>
      </c>
      <c r="P2231">
        <v>2.2869999999999999</v>
      </c>
      <c r="V2231" t="s">
        <v>35</v>
      </c>
      <c r="W2231" s="1">
        <v>39858</v>
      </c>
      <c r="X2231">
        <v>20090214</v>
      </c>
      <c r="Y2231">
        <v>0.99287700000000001</v>
      </c>
      <c r="AB2231">
        <v>-0.53678357570573398</v>
      </c>
      <c r="AI2231" s="2">
        <f t="shared" si="136"/>
        <v>39858</v>
      </c>
      <c r="AJ2231">
        <f t="shared" si="137"/>
        <v>4.1691155300000133</v>
      </c>
      <c r="AK2231">
        <f t="shared" si="138"/>
        <v>4.1691155300000133</v>
      </c>
      <c r="AL2231" s="3">
        <f>Sheet2!$Q$35</f>
        <v>10.235623914817568</v>
      </c>
      <c r="AM2231" s="3">
        <f>Sheet2!$Q$37</f>
        <v>7.8277745832156471</v>
      </c>
      <c r="AN2231" s="3">
        <f>Sheet2!$Q$39</f>
        <v>3.8789864960000009</v>
      </c>
      <c r="AU2231">
        <f t="shared" si="139"/>
        <v>2.968031184427616E-2</v>
      </c>
      <c r="AV2231">
        <f>VLOOKUP(AI2231,Sheet3!C2263:F5554,4,FALSE)</f>
        <v>590.85991570058491</v>
      </c>
    </row>
    <row r="2232" spans="1:48">
      <c r="A2232">
        <v>64819766</v>
      </c>
      <c r="B2232">
        <v>110</v>
      </c>
      <c r="C2232" t="s">
        <v>164</v>
      </c>
      <c r="D2232">
        <v>0</v>
      </c>
      <c r="E2232" t="s">
        <v>165</v>
      </c>
      <c r="F2232" t="s">
        <v>34</v>
      </c>
      <c r="G2232" t="s">
        <v>166</v>
      </c>
      <c r="H2232">
        <v>1</v>
      </c>
      <c r="I2232">
        <v>18.62</v>
      </c>
      <c r="J2232">
        <v>20.71</v>
      </c>
      <c r="K2232">
        <v>9.3490000000000002</v>
      </c>
      <c r="L2232">
        <v>11.439</v>
      </c>
      <c r="M2232">
        <v>36848</v>
      </c>
      <c r="N2232" t="s">
        <v>167</v>
      </c>
      <c r="P2232">
        <v>2.2869999999999999</v>
      </c>
      <c r="V2232" t="s">
        <v>35</v>
      </c>
      <c r="W2232" s="1">
        <v>39859</v>
      </c>
      <c r="X2232">
        <v>20090215</v>
      </c>
      <c r="Y2232">
        <v>0.99236400000000002</v>
      </c>
      <c r="AB2232">
        <v>-0.50935628742515304</v>
      </c>
      <c r="AI2232" s="2">
        <f t="shared" si="136"/>
        <v>39859</v>
      </c>
      <c r="AJ2232">
        <f t="shared" si="137"/>
        <v>4.2122639600000014</v>
      </c>
      <c r="AK2232">
        <f t="shared" si="138"/>
        <v>4.2122639600000014</v>
      </c>
      <c r="AL2232" s="3">
        <f>Sheet2!$Q$35</f>
        <v>10.235623914817568</v>
      </c>
      <c r="AM2232" s="3">
        <f>Sheet2!$Q$37</f>
        <v>7.8277745832156471</v>
      </c>
      <c r="AN2232" s="3">
        <f>Sheet2!$Q$39</f>
        <v>3.8789864960000009</v>
      </c>
      <c r="AU2232">
        <f t="shared" si="139"/>
        <v>2.998748943356944E-2</v>
      </c>
      <c r="AV2232">
        <f>VLOOKUP(AI2232,Sheet3!C2264:F5555,4,FALSE)</f>
        <v>718.3836385136608</v>
      </c>
    </row>
    <row r="2233" spans="1:48">
      <c r="A2233">
        <v>64887435</v>
      </c>
      <c r="B2233">
        <v>110</v>
      </c>
      <c r="C2233" t="s">
        <v>164</v>
      </c>
      <c r="D2233">
        <v>0</v>
      </c>
      <c r="E2233" t="s">
        <v>165</v>
      </c>
      <c r="F2233" t="s">
        <v>34</v>
      </c>
      <c r="G2233" t="s">
        <v>166</v>
      </c>
      <c r="H2233">
        <v>1</v>
      </c>
      <c r="I2233">
        <v>18.62</v>
      </c>
      <c r="J2233">
        <v>20.71</v>
      </c>
      <c r="K2233">
        <v>9.3490000000000002</v>
      </c>
      <c r="L2233">
        <v>11.439</v>
      </c>
      <c r="M2233">
        <v>36848</v>
      </c>
      <c r="N2233" t="s">
        <v>167</v>
      </c>
      <c r="P2233">
        <v>2.2869999999999999</v>
      </c>
      <c r="V2233" t="s">
        <v>35</v>
      </c>
      <c r="W2233" s="1">
        <v>39860</v>
      </c>
      <c r="X2233">
        <v>20090216</v>
      </c>
      <c r="Y2233">
        <v>0.99205399999999999</v>
      </c>
      <c r="AB2233">
        <v>-0.49278229255774297</v>
      </c>
      <c r="AI2233" s="2">
        <f t="shared" si="136"/>
        <v>39860</v>
      </c>
      <c r="AJ2233">
        <f t="shared" si="137"/>
        <v>4.2383380600000038</v>
      </c>
      <c r="AK2233">
        <f t="shared" si="138"/>
        <v>4.2383380600000038</v>
      </c>
      <c r="AL2233" s="3">
        <f>Sheet2!$Q$35</f>
        <v>10.235623914817568</v>
      </c>
      <c r="AM2233" s="3">
        <f>Sheet2!$Q$37</f>
        <v>7.8277745832156471</v>
      </c>
      <c r="AN2233" s="3">
        <f>Sheet2!$Q$39</f>
        <v>3.8789864960000009</v>
      </c>
      <c r="AU2233">
        <f t="shared" si="139"/>
        <v>3.0173113317937764E-2</v>
      </c>
      <c r="AV2233">
        <f>VLOOKUP(AI2233,Sheet3!C2265:F5556,4,FALSE)</f>
        <v>780.72856966672009</v>
      </c>
    </row>
    <row r="2234" spans="1:48">
      <c r="A2234">
        <v>64951725</v>
      </c>
      <c r="B2234">
        <v>110</v>
      </c>
      <c r="C2234" t="s">
        <v>164</v>
      </c>
      <c r="D2234">
        <v>0</v>
      </c>
      <c r="E2234" t="s">
        <v>165</v>
      </c>
      <c r="F2234" t="s">
        <v>34</v>
      </c>
      <c r="G2234" t="s">
        <v>166</v>
      </c>
      <c r="H2234">
        <v>1</v>
      </c>
      <c r="I2234">
        <v>18.62</v>
      </c>
      <c r="J2234">
        <v>20.71</v>
      </c>
      <c r="K2234">
        <v>9.3490000000000002</v>
      </c>
      <c r="L2234">
        <v>11.439</v>
      </c>
      <c r="M2234">
        <v>36848</v>
      </c>
      <c r="N2234" t="s">
        <v>167</v>
      </c>
      <c r="P2234">
        <v>2.2869999999999999</v>
      </c>
      <c r="V2234" t="s">
        <v>35</v>
      </c>
      <c r="W2234" s="1">
        <v>39861</v>
      </c>
      <c r="X2234">
        <v>20090217</v>
      </c>
      <c r="Y2234">
        <v>0.99155400000000005</v>
      </c>
      <c r="AB2234">
        <v>-0.466050042771604</v>
      </c>
      <c r="AI2234" s="2">
        <f t="shared" si="136"/>
        <v>39861</v>
      </c>
      <c r="AJ2234">
        <f t="shared" si="137"/>
        <v>4.2803930600000086</v>
      </c>
      <c r="AK2234">
        <f t="shared" si="138"/>
        <v>4.2803930600000086</v>
      </c>
      <c r="AL2234" s="3">
        <f>Sheet2!$Q$35</f>
        <v>10.235623914817568</v>
      </c>
      <c r="AM2234" s="3">
        <f>Sheet2!$Q$37</f>
        <v>7.8277745832156471</v>
      </c>
      <c r="AN2234" s="3">
        <f>Sheet2!$Q$39</f>
        <v>3.8789864960000009</v>
      </c>
      <c r="AU2234">
        <f t="shared" si="139"/>
        <v>3.0472506679822164E-2</v>
      </c>
      <c r="AV2234">
        <f>VLOOKUP(AI2234,Sheet3!C2266:F5557,4,FALSE)</f>
        <v>789.93861631433106</v>
      </c>
    </row>
    <row r="2235" spans="1:48">
      <c r="A2235">
        <v>65019966</v>
      </c>
      <c r="B2235">
        <v>110</v>
      </c>
      <c r="C2235" t="s">
        <v>164</v>
      </c>
      <c r="D2235">
        <v>0</v>
      </c>
      <c r="E2235" t="s">
        <v>165</v>
      </c>
      <c r="F2235" t="s">
        <v>34</v>
      </c>
      <c r="G2235" t="s">
        <v>166</v>
      </c>
      <c r="H2235">
        <v>1</v>
      </c>
      <c r="I2235">
        <v>18.62</v>
      </c>
      <c r="J2235">
        <v>20.71</v>
      </c>
      <c r="K2235">
        <v>9.3490000000000002</v>
      </c>
      <c r="L2235">
        <v>11.439</v>
      </c>
      <c r="M2235">
        <v>36848</v>
      </c>
      <c r="N2235" t="s">
        <v>167</v>
      </c>
      <c r="P2235">
        <v>2.2869999999999999</v>
      </c>
      <c r="V2235" t="s">
        <v>35</v>
      </c>
      <c r="W2235" s="1">
        <v>39862</v>
      </c>
      <c r="X2235">
        <v>20090218</v>
      </c>
      <c r="Y2235">
        <v>0.991429</v>
      </c>
      <c r="AB2235">
        <v>-0.45936698032506701</v>
      </c>
      <c r="AI2235" s="2">
        <f t="shared" si="136"/>
        <v>39862</v>
      </c>
      <c r="AJ2235">
        <f t="shared" si="137"/>
        <v>4.2909068100000098</v>
      </c>
      <c r="AK2235">
        <f t="shared" si="138"/>
        <v>4.2909068100000098</v>
      </c>
      <c r="AL2235" s="3">
        <f>Sheet2!$Q$35</f>
        <v>10.235623914817568</v>
      </c>
      <c r="AM2235" s="3">
        <f>Sheet2!$Q$37</f>
        <v>7.8277745832156471</v>
      </c>
      <c r="AN2235" s="3">
        <f>Sheet2!$Q$39</f>
        <v>3.8789864960000009</v>
      </c>
      <c r="AU2235">
        <f t="shared" si="139"/>
        <v>3.0547355020293265E-2</v>
      </c>
      <c r="AV2235">
        <f>VLOOKUP(AI2235,Sheet3!C2267:F5558,4,FALSE)</f>
        <v>708.46512673931045</v>
      </c>
    </row>
    <row r="2236" spans="1:48">
      <c r="A2236">
        <v>65064956</v>
      </c>
      <c r="B2236">
        <v>110</v>
      </c>
      <c r="C2236" t="s">
        <v>164</v>
      </c>
      <c r="D2236">
        <v>0</v>
      </c>
      <c r="E2236" t="s">
        <v>165</v>
      </c>
      <c r="F2236" t="s">
        <v>34</v>
      </c>
      <c r="G2236" t="s">
        <v>166</v>
      </c>
      <c r="H2236">
        <v>1</v>
      </c>
      <c r="I2236">
        <v>18.62</v>
      </c>
      <c r="J2236">
        <v>20.71</v>
      </c>
      <c r="K2236">
        <v>9.3490000000000002</v>
      </c>
      <c r="L2236">
        <v>11.439</v>
      </c>
      <c r="M2236">
        <v>36848</v>
      </c>
      <c r="N2236" t="s">
        <v>167</v>
      </c>
      <c r="P2236">
        <v>2.2869999999999999</v>
      </c>
      <c r="V2236" t="s">
        <v>35</v>
      </c>
      <c r="W2236" s="1">
        <v>39863</v>
      </c>
      <c r="X2236">
        <v>20090219</v>
      </c>
      <c r="Y2236">
        <v>0.99150899999999997</v>
      </c>
      <c r="AB2236">
        <v>-0.46364414029084799</v>
      </c>
      <c r="AI2236" s="2">
        <f t="shared" si="136"/>
        <v>39863</v>
      </c>
      <c r="AJ2236">
        <f t="shared" si="137"/>
        <v>4.2841780100000051</v>
      </c>
      <c r="AK2236">
        <f t="shared" si="138"/>
        <v>4.2841780100000051</v>
      </c>
      <c r="AL2236" s="3">
        <f>Sheet2!$Q$35</f>
        <v>10.235623914817568</v>
      </c>
      <c r="AM2236" s="3">
        <f>Sheet2!$Q$37</f>
        <v>7.8277745832156471</v>
      </c>
      <c r="AN2236" s="3">
        <f>Sheet2!$Q$39</f>
        <v>3.8789864960000009</v>
      </c>
      <c r="AU2236">
        <f t="shared" si="139"/>
        <v>3.0499452082391736E-2</v>
      </c>
      <c r="AV2236">
        <f>VLOOKUP(AI2236,Sheet3!C2268:F5559,4,FALSE)</f>
        <v>559.19152453533775</v>
      </c>
    </row>
    <row r="2237" spans="1:48">
      <c r="A2237">
        <v>65106900</v>
      </c>
      <c r="B2237">
        <v>110</v>
      </c>
      <c r="C2237" t="s">
        <v>164</v>
      </c>
      <c r="D2237">
        <v>0</v>
      </c>
      <c r="E2237" t="s">
        <v>165</v>
      </c>
      <c r="F2237" t="s">
        <v>34</v>
      </c>
      <c r="G2237" t="s">
        <v>166</v>
      </c>
      <c r="H2237">
        <v>1</v>
      </c>
      <c r="I2237">
        <v>18.62</v>
      </c>
      <c r="J2237">
        <v>20.71</v>
      </c>
      <c r="K2237">
        <v>9.3490000000000002</v>
      </c>
      <c r="L2237">
        <v>11.439</v>
      </c>
      <c r="M2237">
        <v>36848</v>
      </c>
      <c r="N2237" t="s">
        <v>167</v>
      </c>
      <c r="P2237">
        <v>2.2869999999999999</v>
      </c>
      <c r="V2237" t="s">
        <v>35</v>
      </c>
      <c r="W2237" s="1">
        <v>39864</v>
      </c>
      <c r="X2237">
        <v>20090220</v>
      </c>
      <c r="Y2237">
        <v>0.99358500000000005</v>
      </c>
      <c r="AB2237">
        <v>-0.57463644140291303</v>
      </c>
      <c r="AI2237" s="2">
        <f t="shared" si="136"/>
        <v>39864</v>
      </c>
      <c r="AJ2237">
        <f t="shared" si="137"/>
        <v>4.1095656500000075</v>
      </c>
      <c r="AK2237">
        <f t="shared" si="138"/>
        <v>4.1095656500000075</v>
      </c>
      <c r="AL2237" s="3">
        <f>Sheet2!$Q$35</f>
        <v>10.235623914817568</v>
      </c>
      <c r="AM2237" s="3">
        <f>Sheet2!$Q$37</f>
        <v>7.8277745832156471</v>
      </c>
      <c r="AN2237" s="3">
        <f>Sheet2!$Q$39</f>
        <v>3.8789864960000009</v>
      </c>
      <c r="AU2237">
        <f t="shared" si="139"/>
        <v>2.9256370843847853E-2</v>
      </c>
      <c r="AV2237">
        <f>VLOOKUP(AI2237,Sheet3!C2269:F5560,4,FALSE)</f>
        <v>408.1467595145167</v>
      </c>
    </row>
    <row r="2238" spans="1:48">
      <c r="A2238">
        <v>65127604</v>
      </c>
      <c r="B2238">
        <v>110</v>
      </c>
      <c r="C2238" t="s">
        <v>164</v>
      </c>
      <c r="D2238">
        <v>0</v>
      </c>
      <c r="E2238" t="s">
        <v>165</v>
      </c>
      <c r="F2238" t="s">
        <v>34</v>
      </c>
      <c r="G2238" t="s">
        <v>166</v>
      </c>
      <c r="H2238">
        <v>1</v>
      </c>
      <c r="I2238">
        <v>18.62</v>
      </c>
      <c r="J2238">
        <v>20.71</v>
      </c>
      <c r="K2238">
        <v>9.3490000000000002</v>
      </c>
      <c r="L2238">
        <v>11.439</v>
      </c>
      <c r="M2238">
        <v>36848</v>
      </c>
      <c r="N2238" t="s">
        <v>167</v>
      </c>
      <c r="P2238">
        <v>2.2869999999999999</v>
      </c>
      <c r="V2238" t="s">
        <v>35</v>
      </c>
      <c r="W2238" s="1">
        <v>39865</v>
      </c>
      <c r="X2238">
        <v>20090221</v>
      </c>
      <c r="Y2238">
        <v>0.99454500000000001</v>
      </c>
      <c r="AB2238">
        <v>-0.62596236099230396</v>
      </c>
      <c r="AI2238" s="2">
        <f t="shared" si="136"/>
        <v>39865</v>
      </c>
      <c r="AJ2238">
        <f t="shared" si="137"/>
        <v>4.0288200500000073</v>
      </c>
      <c r="AK2238">
        <f t="shared" si="138"/>
        <v>4.0288200500000073</v>
      </c>
      <c r="AL2238" s="3">
        <f>Sheet2!$Q$35</f>
        <v>10.235623914817568</v>
      </c>
      <c r="AM2238" s="3">
        <f>Sheet2!$Q$37</f>
        <v>7.8277745832156471</v>
      </c>
      <c r="AN2238" s="3">
        <f>Sheet2!$Q$39</f>
        <v>3.8789864960000009</v>
      </c>
      <c r="AU2238">
        <f t="shared" si="139"/>
        <v>2.8681535589029868E-2</v>
      </c>
      <c r="AV2238">
        <f>VLOOKUP(AI2238,Sheet3!C2270:F5561,4,FALSE)</f>
        <v>281.54404136620195</v>
      </c>
    </row>
    <row r="2239" spans="1:48">
      <c r="A2239">
        <v>65171393</v>
      </c>
      <c r="B2239">
        <v>110</v>
      </c>
      <c r="C2239" t="s">
        <v>164</v>
      </c>
      <c r="D2239">
        <v>0</v>
      </c>
      <c r="E2239" t="s">
        <v>165</v>
      </c>
      <c r="F2239" t="s">
        <v>34</v>
      </c>
      <c r="G2239" t="s">
        <v>166</v>
      </c>
      <c r="H2239">
        <v>1</v>
      </c>
      <c r="I2239">
        <v>18.62</v>
      </c>
      <c r="J2239">
        <v>20.71</v>
      </c>
      <c r="K2239">
        <v>9.3490000000000002</v>
      </c>
      <c r="L2239">
        <v>11.439</v>
      </c>
      <c r="M2239">
        <v>36848</v>
      </c>
      <c r="N2239" t="s">
        <v>167</v>
      </c>
      <c r="P2239">
        <v>2.2869999999999999</v>
      </c>
      <c r="V2239" t="s">
        <v>35</v>
      </c>
      <c r="W2239" s="1">
        <v>39866</v>
      </c>
      <c r="X2239">
        <v>20090222</v>
      </c>
      <c r="Y2239">
        <v>0.99488600000000005</v>
      </c>
      <c r="AB2239">
        <v>-0.64419375534645495</v>
      </c>
      <c r="AI2239" s="2">
        <f t="shared" si="136"/>
        <v>39866</v>
      </c>
      <c r="AJ2239">
        <f t="shared" si="137"/>
        <v>4.0001385400000089</v>
      </c>
      <c r="AK2239">
        <f t="shared" si="138"/>
        <v>4.0001385400000089</v>
      </c>
      <c r="AL2239" s="3">
        <f>Sheet2!$Q$35</f>
        <v>10.235623914817568</v>
      </c>
      <c r="AM2239" s="3">
        <f>Sheet2!$Q$37</f>
        <v>7.8277745832156471</v>
      </c>
      <c r="AN2239" s="3">
        <f>Sheet2!$Q$39</f>
        <v>3.8789864960000009</v>
      </c>
      <c r="AU2239">
        <f t="shared" si="139"/>
        <v>2.847734931622474E-2</v>
      </c>
      <c r="AV2239">
        <f>VLOOKUP(AI2239,Sheet3!C2271:F5562,4,FALSE)</f>
        <v>216.43609621885932</v>
      </c>
    </row>
    <row r="2240" spans="1:48">
      <c r="A2240">
        <v>65215350</v>
      </c>
      <c r="B2240">
        <v>110</v>
      </c>
      <c r="C2240" t="s">
        <v>164</v>
      </c>
      <c r="D2240">
        <v>0</v>
      </c>
      <c r="E2240" t="s">
        <v>165</v>
      </c>
      <c r="F2240" t="s">
        <v>34</v>
      </c>
      <c r="G2240" t="s">
        <v>166</v>
      </c>
      <c r="H2240">
        <v>1</v>
      </c>
      <c r="I2240">
        <v>18.62</v>
      </c>
      <c r="J2240">
        <v>20.71</v>
      </c>
      <c r="K2240">
        <v>9.3490000000000002</v>
      </c>
      <c r="L2240">
        <v>11.439</v>
      </c>
      <c r="M2240">
        <v>36848</v>
      </c>
      <c r="N2240" t="s">
        <v>167</v>
      </c>
      <c r="P2240">
        <v>2.2869999999999999</v>
      </c>
      <c r="V2240" t="s">
        <v>35</v>
      </c>
      <c r="W2240" s="1">
        <v>39867</v>
      </c>
      <c r="X2240">
        <v>20090223</v>
      </c>
      <c r="Y2240">
        <v>0.995085</v>
      </c>
      <c r="AB2240">
        <v>-0.65483319076133695</v>
      </c>
      <c r="AI2240" s="2">
        <f t="shared" si="136"/>
        <v>39867</v>
      </c>
      <c r="AJ2240">
        <f t="shared" si="137"/>
        <v>3.9834006500000072</v>
      </c>
      <c r="AK2240">
        <f t="shared" si="138"/>
        <v>3.9834006500000072</v>
      </c>
      <c r="AL2240" s="3">
        <f>Sheet2!$Q$35</f>
        <v>10.235623914817568</v>
      </c>
      <c r="AM2240" s="3">
        <f>Sheet2!$Q$37</f>
        <v>7.8277745832156471</v>
      </c>
      <c r="AN2240" s="3">
        <f>Sheet2!$Q$39</f>
        <v>3.8789864960000009</v>
      </c>
      <c r="AU2240">
        <f t="shared" si="139"/>
        <v>2.8358190758194745E-2</v>
      </c>
      <c r="AV2240">
        <f>VLOOKUP(AI2240,Sheet3!C2272:F5563,4,FALSE)</f>
        <v>191.42727724496166</v>
      </c>
    </row>
    <row r="2241" spans="1:48">
      <c r="A2241">
        <v>65258012</v>
      </c>
      <c r="B2241">
        <v>110</v>
      </c>
      <c r="C2241" t="s">
        <v>164</v>
      </c>
      <c r="D2241">
        <v>0</v>
      </c>
      <c r="E2241" t="s">
        <v>165</v>
      </c>
      <c r="F2241" t="s">
        <v>34</v>
      </c>
      <c r="G2241" t="s">
        <v>166</v>
      </c>
      <c r="H2241">
        <v>1</v>
      </c>
      <c r="I2241">
        <v>18.62</v>
      </c>
      <c r="J2241">
        <v>20.71</v>
      </c>
      <c r="K2241">
        <v>9.3490000000000002</v>
      </c>
      <c r="L2241">
        <v>11.439</v>
      </c>
      <c r="M2241">
        <v>36848</v>
      </c>
      <c r="N2241" t="s">
        <v>167</v>
      </c>
      <c r="P2241">
        <v>2.2869999999999999</v>
      </c>
      <c r="V2241" t="s">
        <v>35</v>
      </c>
      <c r="W2241" s="1">
        <v>39868</v>
      </c>
      <c r="X2241">
        <v>20090224</v>
      </c>
      <c r="Y2241">
        <v>0.99424800000000002</v>
      </c>
      <c r="AB2241">
        <v>-0.61008340461933597</v>
      </c>
      <c r="AI2241" s="2">
        <f t="shared" si="136"/>
        <v>39868</v>
      </c>
      <c r="AJ2241">
        <f t="shared" si="137"/>
        <v>4.0538007200000123</v>
      </c>
      <c r="AK2241">
        <f t="shared" si="138"/>
        <v>4.0538007200000123</v>
      </c>
      <c r="AL2241" s="3">
        <f>Sheet2!$Q$35</f>
        <v>10.235623914817568</v>
      </c>
      <c r="AM2241" s="3">
        <f>Sheet2!$Q$37</f>
        <v>7.8277745832156471</v>
      </c>
      <c r="AN2241" s="3">
        <f>Sheet2!$Q$39</f>
        <v>3.8789864960000009</v>
      </c>
      <c r="AU2241">
        <f t="shared" si="139"/>
        <v>2.8859375245989218E-2</v>
      </c>
      <c r="AV2241">
        <f>VLOOKUP(AI2241,Sheet3!C2273:F5564,4,FALSE)</f>
        <v>175.84104445669684</v>
      </c>
    </row>
    <row r="2242" spans="1:48">
      <c r="A2242">
        <v>65304054</v>
      </c>
      <c r="B2242">
        <v>110</v>
      </c>
      <c r="C2242" t="s">
        <v>164</v>
      </c>
      <c r="D2242">
        <v>0</v>
      </c>
      <c r="E2242" t="s">
        <v>165</v>
      </c>
      <c r="F2242" t="s">
        <v>34</v>
      </c>
      <c r="G2242" t="s">
        <v>166</v>
      </c>
      <c r="H2242">
        <v>1</v>
      </c>
      <c r="I2242">
        <v>18.62</v>
      </c>
      <c r="J2242">
        <v>20.71</v>
      </c>
      <c r="K2242">
        <v>9.3490000000000002</v>
      </c>
      <c r="L2242">
        <v>11.439</v>
      </c>
      <c r="M2242">
        <v>36848</v>
      </c>
      <c r="N2242" t="s">
        <v>167</v>
      </c>
      <c r="P2242">
        <v>2.2869999999999999</v>
      </c>
      <c r="V2242" t="s">
        <v>35</v>
      </c>
      <c r="W2242" s="1">
        <v>39869</v>
      </c>
      <c r="X2242">
        <v>20090225</v>
      </c>
      <c r="Y2242">
        <v>0.99292199999999997</v>
      </c>
      <c r="AB2242">
        <v>-0.53918947818648499</v>
      </c>
      <c r="AI2242" s="2">
        <f t="shared" si="136"/>
        <v>39869</v>
      </c>
      <c r="AJ2242">
        <f t="shared" si="137"/>
        <v>4.1653305800000169</v>
      </c>
      <c r="AK2242">
        <f t="shared" si="138"/>
        <v>4.1653305800000169</v>
      </c>
      <c r="AL2242" s="3">
        <f>Sheet2!$Q$35</f>
        <v>10.235623914817568</v>
      </c>
      <c r="AM2242" s="3">
        <f>Sheet2!$Q$37</f>
        <v>7.8277745832156471</v>
      </c>
      <c r="AN2242" s="3">
        <f>Sheet2!$Q$39</f>
        <v>3.8789864960000009</v>
      </c>
      <c r="AU2242">
        <f t="shared" si="139"/>
        <v>2.9653366441706592E-2</v>
      </c>
      <c r="AV2242">
        <f>VLOOKUP(AI2242,Sheet3!C2274:F5565,4,FALSE)</f>
        <v>163.79713730212856</v>
      </c>
    </row>
    <row r="2243" spans="1:48">
      <c r="A2243">
        <v>65350672</v>
      </c>
      <c r="B2243">
        <v>110</v>
      </c>
      <c r="C2243" t="s">
        <v>164</v>
      </c>
      <c r="D2243">
        <v>0</v>
      </c>
      <c r="E2243" t="s">
        <v>165</v>
      </c>
      <c r="F2243" t="s">
        <v>34</v>
      </c>
      <c r="G2243" t="s">
        <v>166</v>
      </c>
      <c r="H2243">
        <v>1</v>
      </c>
      <c r="I2243">
        <v>18.62</v>
      </c>
      <c r="J2243">
        <v>20.71</v>
      </c>
      <c r="K2243">
        <v>9.3490000000000002</v>
      </c>
      <c r="L2243">
        <v>11.439</v>
      </c>
      <c r="M2243">
        <v>36848</v>
      </c>
      <c r="N2243" t="s">
        <v>167</v>
      </c>
      <c r="P2243">
        <v>2.2869999999999999</v>
      </c>
      <c r="V2243" t="s">
        <v>35</v>
      </c>
      <c r="W2243" s="1">
        <v>39870</v>
      </c>
      <c r="X2243">
        <v>20090226</v>
      </c>
      <c r="Y2243">
        <v>0.99226899999999996</v>
      </c>
      <c r="AB2243">
        <v>-0.50427715996578304</v>
      </c>
      <c r="AI2243" s="2">
        <f t="shared" ref="AI2243:AI2306" si="140">W2243</f>
        <v>39870</v>
      </c>
      <c r="AJ2243">
        <f t="shared" ref="AJ2243:AJ2306" si="141">$AQ$2*(Y2243^2)+($AR$2*Y2243)+$AS$2</f>
        <v>4.2202544100000097</v>
      </c>
      <c r="AK2243">
        <f t="shared" ref="AK2243:AK2306" si="142">IF(AJ2243&gt;0,AJ2243,0)</f>
        <v>4.2202544100000097</v>
      </c>
      <c r="AL2243" s="3">
        <f>Sheet2!$Q$35</f>
        <v>10.235623914817568</v>
      </c>
      <c r="AM2243" s="3">
        <f>Sheet2!$Q$37</f>
        <v>7.8277745832156471</v>
      </c>
      <c r="AN2243" s="3">
        <f>Sheet2!$Q$39</f>
        <v>3.8789864960000009</v>
      </c>
      <c r="AU2243">
        <f t="shared" ref="AU2243:AU2306" si="143">0.001*(AK2243*86440)/AT$2</f>
        <v>3.0044374172327529E-2</v>
      </c>
      <c r="AV2243">
        <f>VLOOKUP(AI2243,Sheet3!C2275:F5566,4,FALSE)</f>
        <v>154.44539762916966</v>
      </c>
    </row>
    <row r="2244" spans="1:48">
      <c r="A2244">
        <v>68210006</v>
      </c>
      <c r="B2244">
        <v>110</v>
      </c>
      <c r="C2244" t="s">
        <v>164</v>
      </c>
      <c r="D2244">
        <v>0</v>
      </c>
      <c r="E2244" t="s">
        <v>165</v>
      </c>
      <c r="F2244" t="s">
        <v>34</v>
      </c>
      <c r="G2244" t="s">
        <v>166</v>
      </c>
      <c r="H2244">
        <v>1</v>
      </c>
      <c r="I2244">
        <v>18.62</v>
      </c>
      <c r="J2244">
        <v>20.71</v>
      </c>
      <c r="K2244">
        <v>9.3490000000000002</v>
      </c>
      <c r="L2244">
        <v>11.439</v>
      </c>
      <c r="M2244">
        <v>36848</v>
      </c>
      <c r="N2244" t="s">
        <v>167</v>
      </c>
      <c r="P2244">
        <v>2.2869999999999999</v>
      </c>
      <c r="V2244" t="s">
        <v>35</v>
      </c>
      <c r="W2244" s="1">
        <v>39871</v>
      </c>
      <c r="X2244">
        <v>20090227</v>
      </c>
      <c r="Y2244">
        <v>0.99340099999999998</v>
      </c>
      <c r="AB2244">
        <v>-0.56479897348160901</v>
      </c>
      <c r="AI2244" s="2">
        <f t="shared" si="140"/>
        <v>39871</v>
      </c>
      <c r="AJ2244">
        <f t="shared" si="141"/>
        <v>4.1250418900000057</v>
      </c>
      <c r="AK2244">
        <f t="shared" si="142"/>
        <v>4.1250418900000057</v>
      </c>
      <c r="AL2244" s="3">
        <f>Sheet2!$Q$35</f>
        <v>10.235623914817568</v>
      </c>
      <c r="AM2244" s="3">
        <f>Sheet2!$Q$37</f>
        <v>7.8277745832156471</v>
      </c>
      <c r="AN2244" s="3">
        <f>Sheet2!$Q$39</f>
        <v>3.8789864960000009</v>
      </c>
      <c r="AU2244">
        <f t="shared" si="143"/>
        <v>2.9366547601021288E-2</v>
      </c>
      <c r="AV2244">
        <f>VLOOKUP(AI2244,Sheet3!C2276:F5567,4,FALSE)</f>
        <v>149.84037430536415</v>
      </c>
    </row>
    <row r="2245" spans="1:48">
      <c r="A2245">
        <v>68259321</v>
      </c>
      <c r="B2245">
        <v>110</v>
      </c>
      <c r="C2245" t="s">
        <v>164</v>
      </c>
      <c r="D2245">
        <v>0</v>
      </c>
      <c r="E2245" t="s">
        <v>165</v>
      </c>
      <c r="F2245" t="s">
        <v>34</v>
      </c>
      <c r="G2245" t="s">
        <v>166</v>
      </c>
      <c r="H2245">
        <v>1</v>
      </c>
      <c r="I2245">
        <v>18.62</v>
      </c>
      <c r="J2245">
        <v>20.71</v>
      </c>
      <c r="K2245">
        <v>9.3490000000000002</v>
      </c>
      <c r="L2245">
        <v>11.439</v>
      </c>
      <c r="M2245">
        <v>36848</v>
      </c>
      <c r="N2245" t="s">
        <v>167</v>
      </c>
      <c r="P2245">
        <v>2.2869999999999999</v>
      </c>
      <c r="V2245" t="s">
        <v>35</v>
      </c>
      <c r="W2245" s="1">
        <v>39872</v>
      </c>
      <c r="X2245">
        <v>20090228</v>
      </c>
      <c r="Y2245">
        <v>0.99365800000000004</v>
      </c>
      <c r="AB2245">
        <v>-0.57853934987168998</v>
      </c>
      <c r="AI2245" s="2">
        <f t="shared" si="140"/>
        <v>39872</v>
      </c>
      <c r="AJ2245">
        <f t="shared" si="141"/>
        <v>4.1034256200000101</v>
      </c>
      <c r="AK2245">
        <f t="shared" si="142"/>
        <v>4.1034256200000101</v>
      </c>
      <c r="AL2245" s="3">
        <f>Sheet2!$Q$35</f>
        <v>10.235623914817568</v>
      </c>
      <c r="AM2245" s="3">
        <f>Sheet2!$Q$37</f>
        <v>7.8277745832156471</v>
      </c>
      <c r="AN2245" s="3">
        <f>Sheet2!$Q$39</f>
        <v>3.8789864960000009</v>
      </c>
      <c r="AU2245">
        <f t="shared" si="143"/>
        <v>2.9212659413012758E-2</v>
      </c>
      <c r="AV2245">
        <f>VLOOKUP(AI2245,Sheet3!C2277:F5568,4,FALSE)</f>
        <v>154.02031855312609</v>
      </c>
    </row>
    <row r="2246" spans="1:48">
      <c r="A2246">
        <v>68304284</v>
      </c>
      <c r="B2246">
        <v>110</v>
      </c>
      <c r="C2246" t="s">
        <v>164</v>
      </c>
      <c r="D2246">
        <v>0</v>
      </c>
      <c r="E2246" t="s">
        <v>165</v>
      </c>
      <c r="F2246" t="s">
        <v>34</v>
      </c>
      <c r="G2246" t="s">
        <v>166</v>
      </c>
      <c r="H2246">
        <v>1</v>
      </c>
      <c r="I2246">
        <v>18.62</v>
      </c>
      <c r="J2246">
        <v>20.71</v>
      </c>
      <c r="K2246">
        <v>9.3490000000000002</v>
      </c>
      <c r="L2246">
        <v>11.439</v>
      </c>
      <c r="M2246">
        <v>36848</v>
      </c>
      <c r="N2246" t="s">
        <v>167</v>
      </c>
      <c r="P2246">
        <v>2.2869999999999999</v>
      </c>
      <c r="V2246" t="s">
        <v>35</v>
      </c>
      <c r="W2246" s="1">
        <v>39873</v>
      </c>
      <c r="X2246">
        <v>20090301</v>
      </c>
      <c r="Y2246">
        <v>0.99493299999999996</v>
      </c>
      <c r="AB2246">
        <v>-0.64670658682634696</v>
      </c>
      <c r="AI2246" s="2">
        <f t="shared" si="140"/>
        <v>39873</v>
      </c>
      <c r="AJ2246">
        <f t="shared" si="141"/>
        <v>3.9961853700000063</v>
      </c>
      <c r="AK2246">
        <f t="shared" si="142"/>
        <v>3.9961853700000063</v>
      </c>
      <c r="AL2246" s="3">
        <f>Sheet2!$Q$35</f>
        <v>10.235623914817568</v>
      </c>
      <c r="AM2246" s="3">
        <f>Sheet2!$Q$37</f>
        <v>7.8277745832156471</v>
      </c>
      <c r="AN2246" s="3">
        <f>Sheet2!$Q$39</f>
        <v>3.8789864960000009</v>
      </c>
      <c r="AU2246">
        <f t="shared" si="143"/>
        <v>2.8449206340207589E-2</v>
      </c>
      <c r="AV2246">
        <f>VLOOKUP(AI2246,Sheet3!C2278:F5569,4,FALSE)</f>
        <v>165.28491406828113</v>
      </c>
    </row>
    <row r="2247" spans="1:48">
      <c r="A2247">
        <v>68352598</v>
      </c>
      <c r="B2247">
        <v>110</v>
      </c>
      <c r="C2247" t="s">
        <v>164</v>
      </c>
      <c r="D2247">
        <v>0</v>
      </c>
      <c r="E2247" t="s">
        <v>165</v>
      </c>
      <c r="F2247" t="s">
        <v>34</v>
      </c>
      <c r="G2247" t="s">
        <v>166</v>
      </c>
      <c r="H2247">
        <v>1</v>
      </c>
      <c r="I2247">
        <v>18.62</v>
      </c>
      <c r="J2247">
        <v>20.71</v>
      </c>
      <c r="K2247">
        <v>9.3490000000000002</v>
      </c>
      <c r="L2247">
        <v>11.439</v>
      </c>
      <c r="M2247">
        <v>36848</v>
      </c>
      <c r="N2247" t="s">
        <v>167</v>
      </c>
      <c r="P2247">
        <v>2.2869999999999999</v>
      </c>
      <c r="V2247" t="s">
        <v>35</v>
      </c>
      <c r="W2247" s="1">
        <v>39874</v>
      </c>
      <c r="X2247">
        <v>20090302</v>
      </c>
      <c r="Y2247">
        <v>0.99636100000000005</v>
      </c>
      <c r="AB2247">
        <v>-0.72305389221557403</v>
      </c>
      <c r="AI2247" s="2">
        <f t="shared" si="140"/>
        <v>39874</v>
      </c>
      <c r="AJ2247">
        <f t="shared" si="141"/>
        <v>3.8760762900000003</v>
      </c>
      <c r="AK2247">
        <f t="shared" si="142"/>
        <v>3.8760762900000003</v>
      </c>
      <c r="AL2247" s="3">
        <f>Sheet2!$Q$35</f>
        <v>10.235623914817568</v>
      </c>
      <c r="AM2247" s="3">
        <f>Sheet2!$Q$37</f>
        <v>7.8277745832156471</v>
      </c>
      <c r="AN2247" s="3">
        <f>Sheet2!$Q$39</f>
        <v>3.8789864960000009</v>
      </c>
      <c r="AU2247">
        <f t="shared" si="143"/>
        <v>2.7594138898665788E-2</v>
      </c>
      <c r="AV2247">
        <f>VLOOKUP(AI2247,Sheet3!C2279:F5570,4,FALSE)</f>
        <v>178.88744450167587</v>
      </c>
    </row>
    <row r="2248" spans="1:48">
      <c r="A2248">
        <v>68413023</v>
      </c>
      <c r="B2248">
        <v>110</v>
      </c>
      <c r="C2248" t="s">
        <v>164</v>
      </c>
      <c r="D2248">
        <v>0</v>
      </c>
      <c r="E2248" t="s">
        <v>165</v>
      </c>
      <c r="F2248" t="s">
        <v>34</v>
      </c>
      <c r="G2248" t="s">
        <v>166</v>
      </c>
      <c r="H2248">
        <v>1</v>
      </c>
      <c r="I2248">
        <v>18.62</v>
      </c>
      <c r="J2248">
        <v>20.71</v>
      </c>
      <c r="K2248">
        <v>9.3490000000000002</v>
      </c>
      <c r="L2248">
        <v>11.439</v>
      </c>
      <c r="M2248">
        <v>36848</v>
      </c>
      <c r="N2248" t="s">
        <v>167</v>
      </c>
      <c r="P2248">
        <v>2.2869999999999999</v>
      </c>
      <c r="V2248" t="s">
        <v>35</v>
      </c>
      <c r="W2248" s="1">
        <v>39875</v>
      </c>
      <c r="X2248">
        <v>20090303</v>
      </c>
      <c r="Y2248">
        <v>0.99616499999999997</v>
      </c>
      <c r="AB2248">
        <v>-0.71257485029940204</v>
      </c>
      <c r="AI2248" s="2">
        <f t="shared" si="140"/>
        <v>39875</v>
      </c>
      <c r="AJ2248">
        <f t="shared" si="141"/>
        <v>3.892561850000007</v>
      </c>
      <c r="AK2248">
        <f t="shared" si="142"/>
        <v>3.892561850000007</v>
      </c>
      <c r="AL2248" s="3">
        <f>Sheet2!$Q$35</f>
        <v>10.235623914817568</v>
      </c>
      <c r="AM2248" s="3">
        <f>Sheet2!$Q$37</f>
        <v>7.8277745832156471</v>
      </c>
      <c r="AN2248" s="3">
        <f>Sheet2!$Q$39</f>
        <v>3.8789864960000009</v>
      </c>
      <c r="AU2248">
        <f t="shared" si="143"/>
        <v>2.771150109652451E-2</v>
      </c>
      <c r="AV2248">
        <f>VLOOKUP(AI2248,Sheet3!C2280:F5571,4,FALSE)</f>
        <v>186.18463530709079</v>
      </c>
    </row>
    <row r="2249" spans="1:48">
      <c r="A2249">
        <v>68466236</v>
      </c>
      <c r="B2249">
        <v>110</v>
      </c>
      <c r="C2249" t="s">
        <v>164</v>
      </c>
      <c r="D2249">
        <v>0</v>
      </c>
      <c r="E2249" t="s">
        <v>165</v>
      </c>
      <c r="F2249" t="s">
        <v>34</v>
      </c>
      <c r="G2249" t="s">
        <v>166</v>
      </c>
      <c r="H2249">
        <v>1</v>
      </c>
      <c r="I2249">
        <v>18.62</v>
      </c>
      <c r="J2249">
        <v>20.71</v>
      </c>
      <c r="K2249">
        <v>9.3490000000000002</v>
      </c>
      <c r="L2249">
        <v>11.439</v>
      </c>
      <c r="M2249">
        <v>36848</v>
      </c>
      <c r="N2249" t="s">
        <v>167</v>
      </c>
      <c r="P2249">
        <v>2.2869999999999999</v>
      </c>
      <c r="V2249" t="s">
        <v>35</v>
      </c>
      <c r="W2249" s="1">
        <v>39876</v>
      </c>
      <c r="X2249">
        <v>20090304</v>
      </c>
      <c r="Y2249">
        <v>0.99524199999999996</v>
      </c>
      <c r="AB2249">
        <v>-0.66322711719418304</v>
      </c>
      <c r="AI2249" s="2">
        <f t="shared" si="140"/>
        <v>39876</v>
      </c>
      <c r="AJ2249">
        <f t="shared" si="141"/>
        <v>3.9701953800000069</v>
      </c>
      <c r="AK2249">
        <f t="shared" si="142"/>
        <v>3.9701953800000069</v>
      </c>
      <c r="AL2249" s="3">
        <f>Sheet2!$Q$35</f>
        <v>10.235623914817568</v>
      </c>
      <c r="AM2249" s="3">
        <f>Sheet2!$Q$37</f>
        <v>7.8277745832156471</v>
      </c>
      <c r="AN2249" s="3">
        <f>Sheet2!$Q$39</f>
        <v>3.8789864960000009</v>
      </c>
      <c r="AU2249">
        <f t="shared" si="143"/>
        <v>2.8264181242563052E-2</v>
      </c>
      <c r="AV2249">
        <f>VLOOKUP(AI2249,Sheet3!C2281:F5572,4,FALSE)</f>
        <v>182.42977013537242</v>
      </c>
    </row>
    <row r="2250" spans="1:48">
      <c r="A2250">
        <v>68509670</v>
      </c>
      <c r="B2250">
        <v>110</v>
      </c>
      <c r="C2250" t="s">
        <v>164</v>
      </c>
      <c r="D2250">
        <v>0</v>
      </c>
      <c r="E2250" t="s">
        <v>165</v>
      </c>
      <c r="F2250" t="s">
        <v>34</v>
      </c>
      <c r="G2250" t="s">
        <v>166</v>
      </c>
      <c r="H2250">
        <v>1</v>
      </c>
      <c r="I2250">
        <v>18.62</v>
      </c>
      <c r="J2250">
        <v>20.71</v>
      </c>
      <c r="K2250">
        <v>9.3490000000000002</v>
      </c>
      <c r="L2250">
        <v>11.439</v>
      </c>
      <c r="M2250">
        <v>36848</v>
      </c>
      <c r="N2250" t="s">
        <v>167</v>
      </c>
      <c r="P2250">
        <v>2.2869999999999999</v>
      </c>
      <c r="V2250" t="s">
        <v>35</v>
      </c>
      <c r="W2250" s="1">
        <v>39877</v>
      </c>
      <c r="X2250">
        <v>20090305</v>
      </c>
      <c r="Y2250">
        <v>0.99480000000000002</v>
      </c>
      <c r="AB2250">
        <v>-0.63959580838323704</v>
      </c>
      <c r="AI2250" s="2">
        <f t="shared" si="140"/>
        <v>39877</v>
      </c>
      <c r="AJ2250">
        <f t="shared" si="141"/>
        <v>4.0073720000000037</v>
      </c>
      <c r="AK2250">
        <f t="shared" si="142"/>
        <v>4.0073720000000037</v>
      </c>
      <c r="AL2250" s="3">
        <f>Sheet2!$Q$35</f>
        <v>10.235623914817568</v>
      </c>
      <c r="AM2250" s="3">
        <f>Sheet2!$Q$37</f>
        <v>7.8277745832156471</v>
      </c>
      <c r="AN2250" s="3">
        <f>Sheet2!$Q$39</f>
        <v>3.8789864960000009</v>
      </c>
      <c r="AU2250">
        <f t="shared" si="143"/>
        <v>2.8528844974468812E-2</v>
      </c>
      <c r="AV2250">
        <f>VLOOKUP(AI2250,Sheet3!C2282:F5573,4,FALSE)</f>
        <v>171.09432810754348</v>
      </c>
    </row>
    <row r="2251" spans="1:48">
      <c r="A2251">
        <v>68533690</v>
      </c>
      <c r="B2251">
        <v>110</v>
      </c>
      <c r="C2251" t="s">
        <v>164</v>
      </c>
      <c r="D2251">
        <v>0</v>
      </c>
      <c r="E2251" t="s">
        <v>165</v>
      </c>
      <c r="F2251" t="s">
        <v>34</v>
      </c>
      <c r="G2251" t="s">
        <v>166</v>
      </c>
      <c r="H2251">
        <v>1</v>
      </c>
      <c r="I2251">
        <v>18.62</v>
      </c>
      <c r="J2251">
        <v>20.71</v>
      </c>
      <c r="K2251">
        <v>9.3490000000000002</v>
      </c>
      <c r="L2251">
        <v>11.439</v>
      </c>
      <c r="M2251">
        <v>36848</v>
      </c>
      <c r="N2251" t="s">
        <v>167</v>
      </c>
      <c r="P2251">
        <v>2.2869999999999999</v>
      </c>
      <c r="V2251" t="s">
        <v>35</v>
      </c>
      <c r="W2251" s="1">
        <v>39878</v>
      </c>
      <c r="X2251">
        <v>20090306</v>
      </c>
      <c r="Y2251">
        <v>0.99353400000000003</v>
      </c>
      <c r="AB2251">
        <v>-0.57190975192472604</v>
      </c>
      <c r="AI2251" s="2">
        <f t="shared" si="140"/>
        <v>39878</v>
      </c>
      <c r="AJ2251">
        <f t="shared" si="141"/>
        <v>4.1138552600000082</v>
      </c>
      <c r="AK2251">
        <f t="shared" si="142"/>
        <v>4.1138552600000082</v>
      </c>
      <c r="AL2251" s="3">
        <f>Sheet2!$Q$35</f>
        <v>10.235623914817568</v>
      </c>
      <c r="AM2251" s="3">
        <f>Sheet2!$Q$37</f>
        <v>7.8277745832156471</v>
      </c>
      <c r="AN2251" s="3">
        <f>Sheet2!$Q$39</f>
        <v>3.8789864960000009</v>
      </c>
      <c r="AU2251">
        <f t="shared" si="143"/>
        <v>2.9286908966760061E-2</v>
      </c>
      <c r="AV2251">
        <f>VLOOKUP(AI2251,Sheet3!C2283:F5574,4,FALSE)</f>
        <v>157.06671859810513</v>
      </c>
    </row>
    <row r="2252" spans="1:48">
      <c r="A2252">
        <v>68576914</v>
      </c>
      <c r="B2252">
        <v>110</v>
      </c>
      <c r="C2252" t="s">
        <v>164</v>
      </c>
      <c r="D2252">
        <v>0</v>
      </c>
      <c r="E2252" t="s">
        <v>165</v>
      </c>
      <c r="F2252" t="s">
        <v>34</v>
      </c>
      <c r="G2252" t="s">
        <v>166</v>
      </c>
      <c r="H2252">
        <v>1</v>
      </c>
      <c r="I2252">
        <v>18.62</v>
      </c>
      <c r="J2252">
        <v>20.71</v>
      </c>
      <c r="K2252">
        <v>9.3490000000000002</v>
      </c>
      <c r="L2252">
        <v>11.439</v>
      </c>
      <c r="M2252">
        <v>36848</v>
      </c>
      <c r="N2252" t="s">
        <v>167</v>
      </c>
      <c r="P2252">
        <v>2.2869999999999999</v>
      </c>
      <c r="V2252" t="s">
        <v>35</v>
      </c>
      <c r="W2252" s="1">
        <v>39879</v>
      </c>
      <c r="X2252">
        <v>20090307</v>
      </c>
      <c r="Y2252">
        <v>0.99417100000000003</v>
      </c>
      <c r="AB2252">
        <v>-0.60596663815227003</v>
      </c>
      <c r="AI2252" s="2">
        <f t="shared" si="140"/>
        <v>39879</v>
      </c>
      <c r="AJ2252">
        <f t="shared" si="141"/>
        <v>4.0602771900000079</v>
      </c>
      <c r="AK2252">
        <f t="shared" si="142"/>
        <v>4.0602771900000079</v>
      </c>
      <c r="AL2252" s="3">
        <f>Sheet2!$Q$35</f>
        <v>10.235623914817568</v>
      </c>
      <c r="AM2252" s="3">
        <f>Sheet2!$Q$37</f>
        <v>7.8277745832156471</v>
      </c>
      <c r="AN2252" s="3">
        <f>Sheet2!$Q$39</f>
        <v>3.8789864960000009</v>
      </c>
      <c r="AU2252">
        <f t="shared" si="143"/>
        <v>2.8905481823719378E-2</v>
      </c>
      <c r="AV2252">
        <f>VLOOKUP(AI2252,Sheet3!C2284:F5575,4,FALSE)</f>
        <v>145.1645044688847</v>
      </c>
    </row>
    <row r="2253" spans="1:48">
      <c r="A2253">
        <v>68621232</v>
      </c>
      <c r="B2253">
        <v>110</v>
      </c>
      <c r="C2253" t="s">
        <v>164</v>
      </c>
      <c r="D2253">
        <v>0</v>
      </c>
      <c r="E2253" t="s">
        <v>165</v>
      </c>
      <c r="F2253" t="s">
        <v>34</v>
      </c>
      <c r="G2253" t="s">
        <v>166</v>
      </c>
      <c r="H2253">
        <v>1</v>
      </c>
      <c r="I2253">
        <v>18.62</v>
      </c>
      <c r="J2253">
        <v>20.71</v>
      </c>
      <c r="K2253">
        <v>9.3490000000000002</v>
      </c>
      <c r="L2253">
        <v>11.439</v>
      </c>
      <c r="M2253">
        <v>36848</v>
      </c>
      <c r="N2253" t="s">
        <v>167</v>
      </c>
      <c r="P2253">
        <v>2.2869999999999999</v>
      </c>
      <c r="V2253" t="s">
        <v>35</v>
      </c>
      <c r="W2253" s="1">
        <v>39880</v>
      </c>
      <c r="X2253">
        <v>20090308</v>
      </c>
      <c r="Y2253">
        <v>0.99443999999999999</v>
      </c>
      <c r="AB2253">
        <v>-0.62034858853721297</v>
      </c>
      <c r="AI2253" s="2">
        <f t="shared" si="140"/>
        <v>39880</v>
      </c>
      <c r="AJ2253">
        <f t="shared" si="141"/>
        <v>4.0376516000000038</v>
      </c>
      <c r="AK2253">
        <f t="shared" si="142"/>
        <v>4.0376516000000038</v>
      </c>
      <c r="AL2253" s="3">
        <f>Sheet2!$Q$35</f>
        <v>10.235623914817568</v>
      </c>
      <c r="AM2253" s="3">
        <f>Sheet2!$Q$37</f>
        <v>7.8277745832156471</v>
      </c>
      <c r="AN2253" s="3">
        <f>Sheet2!$Q$39</f>
        <v>3.8789864960000009</v>
      </c>
      <c r="AU2253">
        <f t="shared" si="143"/>
        <v>2.8744408195025557E-2</v>
      </c>
      <c r="AV2253">
        <f>VLOOKUP(AI2253,Sheet3!C2285:F5576,4,FALSE)</f>
        <v>137.44223458742621</v>
      </c>
    </row>
    <row r="2254" spans="1:48">
      <c r="A2254">
        <v>68670829</v>
      </c>
      <c r="B2254">
        <v>110</v>
      </c>
      <c r="C2254" t="s">
        <v>164</v>
      </c>
      <c r="D2254">
        <v>0</v>
      </c>
      <c r="E2254" t="s">
        <v>165</v>
      </c>
      <c r="F2254" t="s">
        <v>34</v>
      </c>
      <c r="G2254" t="s">
        <v>166</v>
      </c>
      <c r="H2254">
        <v>1</v>
      </c>
      <c r="I2254">
        <v>18.62</v>
      </c>
      <c r="J2254">
        <v>20.71</v>
      </c>
      <c r="K2254">
        <v>9.3490000000000002</v>
      </c>
      <c r="L2254">
        <v>11.439</v>
      </c>
      <c r="M2254">
        <v>36848</v>
      </c>
      <c r="N2254" t="s">
        <v>167</v>
      </c>
      <c r="P2254">
        <v>2.2869999999999999</v>
      </c>
      <c r="V2254" t="s">
        <v>35</v>
      </c>
      <c r="W2254" s="1">
        <v>39881</v>
      </c>
      <c r="X2254">
        <v>20090309</v>
      </c>
      <c r="Y2254">
        <v>0.99509199999999998</v>
      </c>
      <c r="AB2254">
        <v>-0.65520744225834104</v>
      </c>
      <c r="AI2254" s="2">
        <f t="shared" si="140"/>
        <v>39881</v>
      </c>
      <c r="AJ2254">
        <f t="shared" si="141"/>
        <v>3.9828118800000141</v>
      </c>
      <c r="AK2254">
        <f t="shared" si="142"/>
        <v>3.9828118800000141</v>
      </c>
      <c r="AL2254" s="3">
        <f>Sheet2!$Q$35</f>
        <v>10.235623914817568</v>
      </c>
      <c r="AM2254" s="3">
        <f>Sheet2!$Q$37</f>
        <v>7.8277745832156471</v>
      </c>
      <c r="AN2254" s="3">
        <f>Sheet2!$Q$39</f>
        <v>3.8789864960000009</v>
      </c>
      <c r="AU2254">
        <f t="shared" si="143"/>
        <v>2.8353999251128414E-2</v>
      </c>
      <c r="AV2254">
        <f>VLOOKUP(AI2254,Sheet3!C2286:F5577,4,FALSE)</f>
        <v>132.69551823827283</v>
      </c>
    </row>
    <row r="2255" spans="1:48">
      <c r="A2255">
        <v>68726991</v>
      </c>
      <c r="B2255">
        <v>110</v>
      </c>
      <c r="C2255" t="s">
        <v>164</v>
      </c>
      <c r="D2255">
        <v>0</v>
      </c>
      <c r="E2255" t="s">
        <v>165</v>
      </c>
      <c r="F2255" t="s">
        <v>34</v>
      </c>
      <c r="G2255" t="s">
        <v>166</v>
      </c>
      <c r="H2255">
        <v>1</v>
      </c>
      <c r="I2255">
        <v>18.62</v>
      </c>
      <c r="J2255">
        <v>20.71</v>
      </c>
      <c r="K2255">
        <v>9.3490000000000002</v>
      </c>
      <c r="L2255">
        <v>11.439</v>
      </c>
      <c r="M2255">
        <v>36848</v>
      </c>
      <c r="N2255" t="s">
        <v>167</v>
      </c>
      <c r="P2255">
        <v>2.2869999999999999</v>
      </c>
      <c r="V2255" t="s">
        <v>35</v>
      </c>
      <c r="W2255" s="1">
        <v>39882</v>
      </c>
      <c r="X2255">
        <v>20090310</v>
      </c>
      <c r="Y2255">
        <v>0.99675899999999995</v>
      </c>
      <c r="AB2255">
        <v>-0.74433276304533702</v>
      </c>
      <c r="AI2255" s="2">
        <f t="shared" si="140"/>
        <v>39882</v>
      </c>
      <c r="AJ2255">
        <f t="shared" si="141"/>
        <v>3.8426005100000111</v>
      </c>
      <c r="AK2255">
        <f t="shared" si="142"/>
        <v>3.8426005100000111</v>
      </c>
      <c r="AL2255" s="3">
        <f>Sheet2!$Q$35</f>
        <v>10.235623914817568</v>
      </c>
      <c r="AM2255" s="3">
        <f>Sheet2!$Q$37</f>
        <v>7.8277745832156471</v>
      </c>
      <c r="AN2255" s="3">
        <f>Sheet2!$Q$39</f>
        <v>3.8789864960000009</v>
      </c>
      <c r="AU2255">
        <f t="shared" si="143"/>
        <v>2.7355821782605913E-2</v>
      </c>
      <c r="AV2255">
        <f>VLOOKUP(AI2255,Sheet3!C2287:F5578,4,FALSE)</f>
        <v>129.50742516794594</v>
      </c>
    </row>
    <row r="2256" spans="1:48">
      <c r="A2256">
        <v>68785343</v>
      </c>
      <c r="B2256">
        <v>110</v>
      </c>
      <c r="C2256" t="s">
        <v>164</v>
      </c>
      <c r="D2256">
        <v>0</v>
      </c>
      <c r="E2256" t="s">
        <v>165</v>
      </c>
      <c r="F2256" t="s">
        <v>34</v>
      </c>
      <c r="G2256" t="s">
        <v>166</v>
      </c>
      <c r="H2256">
        <v>1</v>
      </c>
      <c r="I2256">
        <v>18.62</v>
      </c>
      <c r="J2256">
        <v>20.71</v>
      </c>
      <c r="K2256">
        <v>9.3490000000000002</v>
      </c>
      <c r="L2256">
        <v>11.439</v>
      </c>
      <c r="M2256">
        <v>36848</v>
      </c>
      <c r="N2256" t="s">
        <v>167</v>
      </c>
      <c r="P2256">
        <v>2.2869999999999999</v>
      </c>
      <c r="V2256" t="s">
        <v>35</v>
      </c>
      <c r="W2256" s="1">
        <v>39883</v>
      </c>
      <c r="X2256">
        <v>20090311</v>
      </c>
      <c r="Y2256">
        <v>0.99669600000000003</v>
      </c>
      <c r="AB2256">
        <v>-0.74096449957228805</v>
      </c>
      <c r="AI2256" s="2">
        <f t="shared" si="140"/>
        <v>39883</v>
      </c>
      <c r="AJ2256">
        <f t="shared" si="141"/>
        <v>3.8478994400000062</v>
      </c>
      <c r="AK2256">
        <f t="shared" si="142"/>
        <v>3.8478994400000062</v>
      </c>
      <c r="AL2256" s="3">
        <f>Sheet2!$Q$35</f>
        <v>10.235623914817568</v>
      </c>
      <c r="AM2256" s="3">
        <f>Sheet2!$Q$37</f>
        <v>7.8277745832156471</v>
      </c>
      <c r="AN2256" s="3">
        <f>Sheet2!$Q$39</f>
        <v>3.8789864960000009</v>
      </c>
      <c r="AU2256">
        <f t="shared" si="143"/>
        <v>2.7393545346203307E-2</v>
      </c>
      <c r="AV2256">
        <f>VLOOKUP(AI2256,Sheet3!C2288:F5579,4,FALSE)</f>
        <v>125.68171348355366</v>
      </c>
    </row>
    <row r="2257" spans="1:48">
      <c r="A2257">
        <v>68832664</v>
      </c>
      <c r="B2257">
        <v>110</v>
      </c>
      <c r="C2257" t="s">
        <v>164</v>
      </c>
      <c r="D2257">
        <v>0</v>
      </c>
      <c r="E2257" t="s">
        <v>165</v>
      </c>
      <c r="F2257" t="s">
        <v>34</v>
      </c>
      <c r="G2257" t="s">
        <v>166</v>
      </c>
      <c r="H2257">
        <v>1</v>
      </c>
      <c r="I2257">
        <v>18.62</v>
      </c>
      <c r="J2257">
        <v>20.71</v>
      </c>
      <c r="K2257">
        <v>9.3490000000000002</v>
      </c>
      <c r="L2257">
        <v>11.439</v>
      </c>
      <c r="M2257">
        <v>36848</v>
      </c>
      <c r="N2257" t="s">
        <v>167</v>
      </c>
      <c r="P2257">
        <v>2.2869999999999999</v>
      </c>
      <c r="V2257" t="s">
        <v>35</v>
      </c>
      <c r="W2257" s="1">
        <v>39884</v>
      </c>
      <c r="X2257">
        <v>20090312</v>
      </c>
      <c r="Y2257">
        <v>0.99756299999999998</v>
      </c>
      <c r="AB2257">
        <v>-0.78731822070145496</v>
      </c>
      <c r="AI2257" s="2">
        <f t="shared" si="140"/>
        <v>39884</v>
      </c>
      <c r="AJ2257">
        <f t="shared" si="141"/>
        <v>3.7749760700000081</v>
      </c>
      <c r="AK2257">
        <f t="shared" si="142"/>
        <v>3.7749760700000081</v>
      </c>
      <c r="AL2257" s="3">
        <f>Sheet2!$Q$35</f>
        <v>10.235623914817568</v>
      </c>
      <c r="AM2257" s="3">
        <f>Sheet2!$Q$37</f>
        <v>7.8277745832156471</v>
      </c>
      <c r="AN2257" s="3">
        <f>Sheet2!$Q$39</f>
        <v>3.8789864960000009</v>
      </c>
      <c r="AU2257">
        <f t="shared" si="143"/>
        <v>2.6874397256695826E-2</v>
      </c>
      <c r="AV2257">
        <f>VLOOKUP(AI2257,Sheet3!C2289:F5580,4,FALSE)</f>
        <v>125.61086697087974</v>
      </c>
    </row>
    <row r="2258" spans="1:48">
      <c r="A2258">
        <v>68886357</v>
      </c>
      <c r="B2258">
        <v>110</v>
      </c>
      <c r="C2258" t="s">
        <v>164</v>
      </c>
      <c r="D2258">
        <v>0</v>
      </c>
      <c r="E2258" t="s">
        <v>165</v>
      </c>
      <c r="F2258" t="s">
        <v>34</v>
      </c>
      <c r="G2258" t="s">
        <v>166</v>
      </c>
      <c r="H2258">
        <v>1</v>
      </c>
      <c r="I2258">
        <v>18.62</v>
      </c>
      <c r="J2258">
        <v>20.71</v>
      </c>
      <c r="K2258">
        <v>9.3490000000000002</v>
      </c>
      <c r="L2258">
        <v>11.439</v>
      </c>
      <c r="M2258">
        <v>36848</v>
      </c>
      <c r="N2258" t="s">
        <v>167</v>
      </c>
      <c r="P2258">
        <v>2.2869999999999999</v>
      </c>
      <c r="V2258" t="s">
        <v>35</v>
      </c>
      <c r="W2258" s="1">
        <v>39885</v>
      </c>
      <c r="X2258">
        <v>20090313</v>
      </c>
      <c r="Y2258">
        <v>0.99729800000000002</v>
      </c>
      <c r="AB2258">
        <v>-0.77315012831480201</v>
      </c>
      <c r="AI2258" s="2">
        <f t="shared" si="140"/>
        <v>39885</v>
      </c>
      <c r="AJ2258">
        <f t="shared" si="141"/>
        <v>3.7972652199999999</v>
      </c>
      <c r="AK2258">
        <f t="shared" si="142"/>
        <v>3.7972652199999999</v>
      </c>
      <c r="AL2258" s="3">
        <f>Sheet2!$Q$35</f>
        <v>10.235623914817568</v>
      </c>
      <c r="AM2258" s="3">
        <f>Sheet2!$Q$37</f>
        <v>7.8277745832156471</v>
      </c>
      <c r="AN2258" s="3">
        <f>Sheet2!$Q$39</f>
        <v>3.8789864960000009</v>
      </c>
      <c r="AU2258">
        <f t="shared" si="143"/>
        <v>2.7033075738494478E-2</v>
      </c>
      <c r="AV2258">
        <f>VLOOKUP(AI2258,Sheet3!C2290:F5581,4,FALSE)</f>
        <v>123.55631810333574</v>
      </c>
    </row>
    <row r="2259" spans="1:48">
      <c r="A2259">
        <v>68955231</v>
      </c>
      <c r="B2259">
        <v>110</v>
      </c>
      <c r="C2259" t="s">
        <v>164</v>
      </c>
      <c r="D2259">
        <v>0</v>
      </c>
      <c r="E2259" t="s">
        <v>165</v>
      </c>
      <c r="F2259" t="s">
        <v>34</v>
      </c>
      <c r="G2259" t="s">
        <v>166</v>
      </c>
      <c r="H2259">
        <v>1</v>
      </c>
      <c r="I2259">
        <v>18.62</v>
      </c>
      <c r="J2259">
        <v>20.71</v>
      </c>
      <c r="K2259">
        <v>9.3490000000000002</v>
      </c>
      <c r="L2259">
        <v>11.439</v>
      </c>
      <c r="M2259">
        <v>36848</v>
      </c>
      <c r="N2259" t="s">
        <v>167</v>
      </c>
      <c r="P2259">
        <v>2.2869999999999999</v>
      </c>
      <c r="V2259" t="s">
        <v>35</v>
      </c>
      <c r="W2259" s="1">
        <v>39886</v>
      </c>
      <c r="X2259">
        <v>20090314</v>
      </c>
      <c r="Y2259">
        <v>0.99695900000000004</v>
      </c>
      <c r="AB2259">
        <v>-0.755025662959799</v>
      </c>
      <c r="AI2259" s="2">
        <f t="shared" si="140"/>
        <v>39886</v>
      </c>
      <c r="AJ2259">
        <f t="shared" si="141"/>
        <v>3.8257785100000063</v>
      </c>
      <c r="AK2259">
        <f t="shared" si="142"/>
        <v>3.8257785100000063</v>
      </c>
      <c r="AL2259" s="3">
        <f>Sheet2!$Q$35</f>
        <v>10.235623914817568</v>
      </c>
      <c r="AM2259" s="3">
        <f>Sheet2!$Q$37</f>
        <v>7.8277745832156471</v>
      </c>
      <c r="AN2259" s="3">
        <f>Sheet2!$Q$39</f>
        <v>3.8789864960000009</v>
      </c>
      <c r="AU2259">
        <f t="shared" si="143"/>
        <v>2.723606443785213E-2</v>
      </c>
      <c r="AV2259">
        <f>VLOOKUP(AI2259,Sheet3!C2291:F5582,4,FALSE)</f>
        <v>119.58891339359559</v>
      </c>
    </row>
    <row r="2260" spans="1:48">
      <c r="A2260">
        <v>69019889</v>
      </c>
      <c r="B2260">
        <v>110</v>
      </c>
      <c r="C2260" t="s">
        <v>164</v>
      </c>
      <c r="D2260">
        <v>0</v>
      </c>
      <c r="E2260" t="s">
        <v>165</v>
      </c>
      <c r="F2260" t="s">
        <v>34</v>
      </c>
      <c r="G2260" t="s">
        <v>166</v>
      </c>
      <c r="H2260">
        <v>1</v>
      </c>
      <c r="I2260">
        <v>18.62</v>
      </c>
      <c r="J2260">
        <v>20.71</v>
      </c>
      <c r="K2260">
        <v>9.3490000000000002</v>
      </c>
      <c r="L2260">
        <v>11.439</v>
      </c>
      <c r="M2260">
        <v>36848</v>
      </c>
      <c r="N2260" t="s">
        <v>167</v>
      </c>
      <c r="P2260">
        <v>2.2869999999999999</v>
      </c>
      <c r="V2260" t="s">
        <v>35</v>
      </c>
      <c r="W2260" s="1">
        <v>39887</v>
      </c>
      <c r="X2260">
        <v>20090315</v>
      </c>
      <c r="Y2260">
        <v>0.99641800000000003</v>
      </c>
      <c r="AB2260">
        <v>-0.72610136869119302</v>
      </c>
      <c r="AI2260" s="2">
        <f t="shared" si="140"/>
        <v>39887</v>
      </c>
      <c r="AJ2260">
        <f t="shared" si="141"/>
        <v>3.8712820200000095</v>
      </c>
      <c r="AK2260">
        <f t="shared" si="142"/>
        <v>3.8712820200000095</v>
      </c>
      <c r="AL2260" s="3">
        <f>Sheet2!$Q$35</f>
        <v>10.235623914817568</v>
      </c>
      <c r="AM2260" s="3">
        <f>Sheet2!$Q$37</f>
        <v>7.8277745832156471</v>
      </c>
      <c r="AN2260" s="3">
        <f>Sheet2!$Q$39</f>
        <v>3.8789864960000009</v>
      </c>
      <c r="AU2260">
        <f t="shared" si="143"/>
        <v>2.7560008055411041E-2</v>
      </c>
      <c r="AV2260">
        <f>VLOOKUP(AI2260,Sheet3!C2292:F5583,4,FALSE)</f>
        <v>116.1882807852469</v>
      </c>
    </row>
    <row r="2261" spans="1:48">
      <c r="A2261">
        <v>69087182</v>
      </c>
      <c r="B2261">
        <v>110</v>
      </c>
      <c r="C2261" t="s">
        <v>164</v>
      </c>
      <c r="D2261">
        <v>0</v>
      </c>
      <c r="E2261" t="s">
        <v>165</v>
      </c>
      <c r="F2261" t="s">
        <v>34</v>
      </c>
      <c r="G2261" t="s">
        <v>166</v>
      </c>
      <c r="H2261">
        <v>1</v>
      </c>
      <c r="I2261">
        <v>18.62</v>
      </c>
      <c r="J2261">
        <v>20.71</v>
      </c>
      <c r="K2261">
        <v>9.3490000000000002</v>
      </c>
      <c r="L2261">
        <v>11.439</v>
      </c>
      <c r="M2261">
        <v>36848</v>
      </c>
      <c r="N2261" t="s">
        <v>167</v>
      </c>
      <c r="P2261">
        <v>2.2869999999999999</v>
      </c>
      <c r="V2261" t="s">
        <v>35</v>
      </c>
      <c r="W2261" s="1">
        <v>39888</v>
      </c>
      <c r="X2261">
        <v>20090316</v>
      </c>
      <c r="Y2261">
        <v>0.99643599999999999</v>
      </c>
      <c r="AB2261">
        <v>-0.72706372968349198</v>
      </c>
      <c r="AI2261" s="2">
        <f t="shared" si="140"/>
        <v>39888</v>
      </c>
      <c r="AJ2261">
        <f t="shared" si="141"/>
        <v>3.869768040000011</v>
      </c>
      <c r="AK2261">
        <f t="shared" si="142"/>
        <v>3.869768040000011</v>
      </c>
      <c r="AL2261" s="3">
        <f>Sheet2!$Q$35</f>
        <v>10.235623914817568</v>
      </c>
      <c r="AM2261" s="3">
        <f>Sheet2!$Q$37</f>
        <v>7.8277745832156471</v>
      </c>
      <c r="AN2261" s="3">
        <f>Sheet2!$Q$39</f>
        <v>3.8789864960000009</v>
      </c>
      <c r="AU2261">
        <f t="shared" si="143"/>
        <v>2.7549229894383215E-2</v>
      </c>
      <c r="AV2261">
        <f>VLOOKUP(AI2261,Sheet3!C2293:F5584,4,FALSE)</f>
        <v>108.11177834041877</v>
      </c>
    </row>
    <row r="2262" spans="1:48">
      <c r="A2262">
        <v>69154232</v>
      </c>
      <c r="B2262">
        <v>110</v>
      </c>
      <c r="C2262" t="s">
        <v>164</v>
      </c>
      <c r="D2262">
        <v>0</v>
      </c>
      <c r="E2262" t="s">
        <v>165</v>
      </c>
      <c r="F2262" t="s">
        <v>34</v>
      </c>
      <c r="G2262" t="s">
        <v>166</v>
      </c>
      <c r="H2262">
        <v>1</v>
      </c>
      <c r="I2262">
        <v>18.62</v>
      </c>
      <c r="J2262">
        <v>20.71</v>
      </c>
      <c r="K2262">
        <v>9.3490000000000002</v>
      </c>
      <c r="L2262">
        <v>11.439</v>
      </c>
      <c r="M2262">
        <v>36848</v>
      </c>
      <c r="N2262" t="s">
        <v>167</v>
      </c>
      <c r="P2262">
        <v>2.2869999999999999</v>
      </c>
      <c r="V2262" t="s">
        <v>35</v>
      </c>
      <c r="W2262" s="1">
        <v>39889</v>
      </c>
      <c r="X2262">
        <v>20090317</v>
      </c>
      <c r="Y2262">
        <v>0.99665899999999996</v>
      </c>
      <c r="AB2262">
        <v>-0.73898631308811003</v>
      </c>
      <c r="AI2262" s="2">
        <f t="shared" si="140"/>
        <v>39889</v>
      </c>
      <c r="AJ2262">
        <f t="shared" si="141"/>
        <v>3.8510115100000064</v>
      </c>
      <c r="AK2262">
        <f t="shared" si="142"/>
        <v>3.8510115100000064</v>
      </c>
      <c r="AL2262" s="3">
        <f>Sheet2!$Q$35</f>
        <v>10.235623914817568</v>
      </c>
      <c r="AM2262" s="3">
        <f>Sheet2!$Q$37</f>
        <v>7.8277745832156471</v>
      </c>
      <c r="AN2262" s="3">
        <f>Sheet2!$Q$39</f>
        <v>3.8789864960000009</v>
      </c>
      <c r="AU2262">
        <f t="shared" si="143"/>
        <v>2.7415700454982751E-2</v>
      </c>
      <c r="AV2262">
        <f>VLOOKUP(AI2262,Sheet3!C2294:F5585,4,FALSE)</f>
        <v>100.31866194628635</v>
      </c>
    </row>
    <row r="2263" spans="1:48">
      <c r="A2263">
        <v>69221252</v>
      </c>
      <c r="B2263">
        <v>110</v>
      </c>
      <c r="C2263" t="s">
        <v>164</v>
      </c>
      <c r="D2263">
        <v>0</v>
      </c>
      <c r="E2263" t="s">
        <v>165</v>
      </c>
      <c r="F2263" t="s">
        <v>34</v>
      </c>
      <c r="G2263" t="s">
        <v>166</v>
      </c>
      <c r="H2263">
        <v>1</v>
      </c>
      <c r="I2263">
        <v>18.62</v>
      </c>
      <c r="J2263">
        <v>20.71</v>
      </c>
      <c r="K2263">
        <v>9.3490000000000002</v>
      </c>
      <c r="L2263">
        <v>11.439</v>
      </c>
      <c r="M2263">
        <v>36848</v>
      </c>
      <c r="N2263" t="s">
        <v>167</v>
      </c>
      <c r="P2263">
        <v>2.2869999999999999</v>
      </c>
      <c r="V2263" t="s">
        <v>35</v>
      </c>
      <c r="W2263" s="1">
        <v>39890</v>
      </c>
      <c r="X2263">
        <v>20090318</v>
      </c>
      <c r="Y2263">
        <v>0.99502599999999997</v>
      </c>
      <c r="AB2263">
        <v>-0.65167878528656997</v>
      </c>
      <c r="AI2263" s="2">
        <f t="shared" si="140"/>
        <v>39890</v>
      </c>
      <c r="AJ2263">
        <f t="shared" si="141"/>
        <v>3.9883631400000041</v>
      </c>
      <c r="AK2263">
        <f t="shared" si="142"/>
        <v>3.9883631400000041</v>
      </c>
      <c r="AL2263" s="3">
        <f>Sheet2!$Q$35</f>
        <v>10.235623914817568</v>
      </c>
      <c r="AM2263" s="3">
        <f>Sheet2!$Q$37</f>
        <v>7.8277745832156471</v>
      </c>
      <c r="AN2263" s="3">
        <f>Sheet2!$Q$39</f>
        <v>3.8789864960000009</v>
      </c>
      <c r="AU2263">
        <f t="shared" si="143"/>
        <v>2.8393519174897082E-2</v>
      </c>
      <c r="AV2263">
        <f>VLOOKUP(AI2263,Sheet3!C2295:F5586,4,FALSE)</f>
        <v>93.729936267610768</v>
      </c>
    </row>
    <row r="2264" spans="1:48">
      <c r="A2264">
        <v>69289449</v>
      </c>
      <c r="B2264">
        <v>110</v>
      </c>
      <c r="C2264" t="s">
        <v>164</v>
      </c>
      <c r="D2264">
        <v>0</v>
      </c>
      <c r="E2264" t="s">
        <v>165</v>
      </c>
      <c r="F2264" t="s">
        <v>34</v>
      </c>
      <c r="G2264" t="s">
        <v>166</v>
      </c>
      <c r="H2264">
        <v>1</v>
      </c>
      <c r="I2264">
        <v>18.62</v>
      </c>
      <c r="J2264">
        <v>20.71</v>
      </c>
      <c r="K2264">
        <v>9.3490000000000002</v>
      </c>
      <c r="L2264">
        <v>11.439</v>
      </c>
      <c r="M2264">
        <v>36848</v>
      </c>
      <c r="N2264" t="s">
        <v>167</v>
      </c>
      <c r="P2264">
        <v>2.2869999999999999</v>
      </c>
      <c r="V2264" t="s">
        <v>35</v>
      </c>
      <c r="W2264" s="1">
        <v>39891</v>
      </c>
      <c r="X2264">
        <v>20090319</v>
      </c>
      <c r="Y2264">
        <v>0.99510100000000001</v>
      </c>
      <c r="AB2264">
        <v>-0.65568862275449402</v>
      </c>
      <c r="AI2264" s="2">
        <f t="shared" si="140"/>
        <v>39891</v>
      </c>
      <c r="AJ2264">
        <f t="shared" si="141"/>
        <v>3.9820548900000006</v>
      </c>
      <c r="AK2264">
        <f t="shared" si="142"/>
        <v>3.9820548900000006</v>
      </c>
      <c r="AL2264" s="3">
        <f>Sheet2!$Q$35</f>
        <v>10.235623914817568</v>
      </c>
      <c r="AM2264" s="3">
        <f>Sheet2!$Q$37</f>
        <v>7.8277745832156471</v>
      </c>
      <c r="AN2264" s="3">
        <f>Sheet2!$Q$39</f>
        <v>3.8789864960000009</v>
      </c>
      <c r="AU2264">
        <f t="shared" si="143"/>
        <v>2.8348610170614401E-2</v>
      </c>
      <c r="AV2264">
        <f>VLOOKUP(AI2264,Sheet3!C2296:F5587,4,FALSE)</f>
        <v>88.62898735508773</v>
      </c>
    </row>
    <row r="2265" spans="1:48">
      <c r="A2265">
        <v>69332739</v>
      </c>
      <c r="B2265">
        <v>110</v>
      </c>
      <c r="C2265" t="s">
        <v>164</v>
      </c>
      <c r="D2265">
        <v>0</v>
      </c>
      <c r="E2265" t="s">
        <v>165</v>
      </c>
      <c r="F2265" t="s">
        <v>34</v>
      </c>
      <c r="G2265" t="s">
        <v>166</v>
      </c>
      <c r="H2265">
        <v>1</v>
      </c>
      <c r="I2265">
        <v>18.62</v>
      </c>
      <c r="J2265">
        <v>20.71</v>
      </c>
      <c r="K2265">
        <v>9.3490000000000002</v>
      </c>
      <c r="L2265">
        <v>11.439</v>
      </c>
      <c r="M2265">
        <v>36848</v>
      </c>
      <c r="N2265" t="s">
        <v>167</v>
      </c>
      <c r="P2265">
        <v>2.2869999999999999</v>
      </c>
      <c r="V2265" t="s">
        <v>35</v>
      </c>
      <c r="W2265" s="1">
        <v>39892</v>
      </c>
      <c r="X2265">
        <v>20090320</v>
      </c>
      <c r="Y2265">
        <v>0.99424199999999996</v>
      </c>
      <c r="AB2265">
        <v>-0.60976261762189898</v>
      </c>
      <c r="AI2265" s="2">
        <f t="shared" si="140"/>
        <v>39892</v>
      </c>
      <c r="AJ2265">
        <f t="shared" si="141"/>
        <v>4.0543053800000166</v>
      </c>
      <c r="AK2265">
        <f t="shared" si="142"/>
        <v>4.0543053800000166</v>
      </c>
      <c r="AL2265" s="3">
        <f>Sheet2!$Q$35</f>
        <v>10.235623914817568</v>
      </c>
      <c r="AM2265" s="3">
        <f>Sheet2!$Q$37</f>
        <v>7.8277745832156471</v>
      </c>
      <c r="AN2265" s="3">
        <f>Sheet2!$Q$39</f>
        <v>3.8789864960000009</v>
      </c>
      <c r="AU2265">
        <f t="shared" si="143"/>
        <v>2.8862967966331858E-2</v>
      </c>
      <c r="AV2265">
        <f>VLOOKUP(AI2265,Sheet3!C2297:F5588,4,FALSE)</f>
        <v>85.795126848130494</v>
      </c>
    </row>
    <row r="2266" spans="1:48">
      <c r="A2266">
        <v>69399926</v>
      </c>
      <c r="B2266">
        <v>110</v>
      </c>
      <c r="C2266" t="s">
        <v>164</v>
      </c>
      <c r="D2266">
        <v>0</v>
      </c>
      <c r="E2266" t="s">
        <v>165</v>
      </c>
      <c r="F2266" t="s">
        <v>34</v>
      </c>
      <c r="G2266" t="s">
        <v>166</v>
      </c>
      <c r="H2266">
        <v>1</v>
      </c>
      <c r="I2266">
        <v>18.62</v>
      </c>
      <c r="J2266">
        <v>20.71</v>
      </c>
      <c r="K2266">
        <v>9.3490000000000002</v>
      </c>
      <c r="L2266">
        <v>11.439</v>
      </c>
      <c r="M2266">
        <v>36848</v>
      </c>
      <c r="N2266" t="s">
        <v>167</v>
      </c>
      <c r="P2266">
        <v>2.2869999999999999</v>
      </c>
      <c r="V2266" t="s">
        <v>35</v>
      </c>
      <c r="W2266" s="1">
        <v>39893</v>
      </c>
      <c r="X2266">
        <v>20090321</v>
      </c>
      <c r="Y2266">
        <v>0.99435799999999996</v>
      </c>
      <c r="AB2266">
        <v>-0.61596449957228405</v>
      </c>
      <c r="AI2266" s="2">
        <f t="shared" si="140"/>
        <v>39893</v>
      </c>
      <c r="AJ2266">
        <f t="shared" si="141"/>
        <v>4.0445486200000147</v>
      </c>
      <c r="AK2266">
        <f t="shared" si="142"/>
        <v>4.0445486200000147</v>
      </c>
      <c r="AL2266" s="3">
        <f>Sheet2!$Q$35</f>
        <v>10.235623914817568</v>
      </c>
      <c r="AM2266" s="3">
        <f>Sheet2!$Q$37</f>
        <v>7.8277745832156471</v>
      </c>
      <c r="AN2266" s="3">
        <f>Sheet2!$Q$39</f>
        <v>3.8789864960000009</v>
      </c>
      <c r="AU2266">
        <f t="shared" si="143"/>
        <v>2.8793508706374673E-2</v>
      </c>
      <c r="AV2266">
        <f>VLOOKUP(AI2266,Sheet3!C2298:F5589,4,FALSE)</f>
        <v>84.732429158021532</v>
      </c>
    </row>
    <row r="2267" spans="1:48">
      <c r="A2267">
        <v>69452696</v>
      </c>
      <c r="B2267">
        <v>110</v>
      </c>
      <c r="C2267" t="s">
        <v>164</v>
      </c>
      <c r="D2267">
        <v>0</v>
      </c>
      <c r="E2267" t="s">
        <v>165</v>
      </c>
      <c r="F2267" t="s">
        <v>34</v>
      </c>
      <c r="G2267" t="s">
        <v>166</v>
      </c>
      <c r="H2267">
        <v>1</v>
      </c>
      <c r="I2267">
        <v>18.62</v>
      </c>
      <c r="J2267">
        <v>20.71</v>
      </c>
      <c r="K2267">
        <v>9.3490000000000002</v>
      </c>
      <c r="L2267">
        <v>11.439</v>
      </c>
      <c r="M2267">
        <v>36848</v>
      </c>
      <c r="N2267" t="s">
        <v>167</v>
      </c>
      <c r="P2267">
        <v>2.2869999999999999</v>
      </c>
      <c r="V2267" t="s">
        <v>35</v>
      </c>
      <c r="W2267" s="1">
        <v>39894</v>
      </c>
      <c r="X2267">
        <v>20090322</v>
      </c>
      <c r="Y2267">
        <v>0.99585800000000002</v>
      </c>
      <c r="AB2267">
        <v>-0.69616124893071296</v>
      </c>
      <c r="AI2267" s="2">
        <f t="shared" si="140"/>
        <v>39894</v>
      </c>
      <c r="AJ2267">
        <f t="shared" si="141"/>
        <v>3.9183836200000002</v>
      </c>
      <c r="AK2267">
        <f t="shared" si="142"/>
        <v>3.9183836200000002</v>
      </c>
      <c r="AL2267" s="3">
        <f>Sheet2!$Q$35</f>
        <v>10.235623914817568</v>
      </c>
      <c r="AM2267" s="3">
        <f>Sheet2!$Q$37</f>
        <v>7.8277745832156471</v>
      </c>
      <c r="AN2267" s="3">
        <f>Sheet2!$Q$39</f>
        <v>3.8789864960000009</v>
      </c>
      <c r="AU2267">
        <f t="shared" si="143"/>
        <v>2.7895328620721464E-2</v>
      </c>
      <c r="AV2267">
        <f>VLOOKUP(AI2267,Sheet3!C2299:F5590,4,FALSE)</f>
        <v>83.244652391868968</v>
      </c>
    </row>
    <row r="2268" spans="1:48">
      <c r="A2268">
        <v>69511528</v>
      </c>
      <c r="B2268">
        <v>110</v>
      </c>
      <c r="C2268" t="s">
        <v>164</v>
      </c>
      <c r="D2268">
        <v>0</v>
      </c>
      <c r="E2268" t="s">
        <v>165</v>
      </c>
      <c r="F2268" t="s">
        <v>34</v>
      </c>
      <c r="G2268" t="s">
        <v>166</v>
      </c>
      <c r="H2268">
        <v>1</v>
      </c>
      <c r="I2268">
        <v>18.62</v>
      </c>
      <c r="J2268">
        <v>20.71</v>
      </c>
      <c r="K2268">
        <v>9.3490000000000002</v>
      </c>
      <c r="L2268">
        <v>11.439</v>
      </c>
      <c r="M2268">
        <v>36848</v>
      </c>
      <c r="N2268" t="s">
        <v>167</v>
      </c>
      <c r="P2268">
        <v>2.2869999999999999</v>
      </c>
      <c r="V2268" t="s">
        <v>35</v>
      </c>
      <c r="W2268" s="1">
        <v>39895</v>
      </c>
      <c r="X2268">
        <v>20090323</v>
      </c>
      <c r="Y2268">
        <v>0.995699</v>
      </c>
      <c r="AB2268">
        <v>-0.68766039349871899</v>
      </c>
      <c r="AI2268" s="2">
        <f t="shared" si="140"/>
        <v>39895</v>
      </c>
      <c r="AJ2268">
        <f t="shared" si="141"/>
        <v>3.9317571100000066</v>
      </c>
      <c r="AK2268">
        <f t="shared" si="142"/>
        <v>3.9317571100000066</v>
      </c>
      <c r="AL2268" s="3">
        <f>Sheet2!$Q$35</f>
        <v>10.235623914817568</v>
      </c>
      <c r="AM2268" s="3">
        <f>Sheet2!$Q$37</f>
        <v>7.8277745832156471</v>
      </c>
      <c r="AN2268" s="3">
        <f>Sheet2!$Q$39</f>
        <v>3.8789864960000009</v>
      </c>
      <c r="AU2268">
        <f t="shared" si="143"/>
        <v>2.7990535709800739E-2</v>
      </c>
      <c r="AV2268">
        <f>VLOOKUP(AI2268,Sheet3!C2300:F5591,4,FALSE)</f>
        <v>80.76502444828138</v>
      </c>
    </row>
    <row r="2269" spans="1:48">
      <c r="A2269">
        <v>69578711</v>
      </c>
      <c r="B2269">
        <v>110</v>
      </c>
      <c r="C2269" t="s">
        <v>164</v>
      </c>
      <c r="D2269">
        <v>0</v>
      </c>
      <c r="E2269" t="s">
        <v>165</v>
      </c>
      <c r="F2269" t="s">
        <v>34</v>
      </c>
      <c r="G2269" t="s">
        <v>166</v>
      </c>
      <c r="H2269">
        <v>1</v>
      </c>
      <c r="I2269">
        <v>18.62</v>
      </c>
      <c r="J2269">
        <v>20.71</v>
      </c>
      <c r="K2269">
        <v>9.3490000000000002</v>
      </c>
      <c r="L2269">
        <v>11.439</v>
      </c>
      <c r="M2269">
        <v>36848</v>
      </c>
      <c r="N2269" t="s">
        <v>167</v>
      </c>
      <c r="P2269">
        <v>2.2869999999999999</v>
      </c>
      <c r="V2269" t="s">
        <v>35</v>
      </c>
      <c r="W2269" s="1">
        <v>39896</v>
      </c>
      <c r="X2269">
        <v>20090324</v>
      </c>
      <c r="Y2269">
        <v>0.99603799999999998</v>
      </c>
      <c r="AB2269">
        <v>-0.705784858853722</v>
      </c>
      <c r="AI2269" s="2">
        <f t="shared" si="140"/>
        <v>39896</v>
      </c>
      <c r="AJ2269">
        <f t="shared" si="141"/>
        <v>3.9032438200000144</v>
      </c>
      <c r="AK2269">
        <f t="shared" si="142"/>
        <v>3.9032438200000144</v>
      </c>
      <c r="AL2269" s="3">
        <f>Sheet2!$Q$35</f>
        <v>10.235623914817568</v>
      </c>
      <c r="AM2269" s="3">
        <f>Sheet2!$Q$37</f>
        <v>7.8277745832156471</v>
      </c>
      <c r="AN2269" s="3">
        <f>Sheet2!$Q$39</f>
        <v>3.8789864960000009</v>
      </c>
      <c r="AU2269">
        <f t="shared" si="143"/>
        <v>2.7787547010443194E-2</v>
      </c>
      <c r="AV2269">
        <f>VLOOKUP(AI2269,Sheet3!C2301:F5592,4,FALSE)</f>
        <v>77.576931377954494</v>
      </c>
    </row>
    <row r="2270" spans="1:48">
      <c r="A2270">
        <v>69639182</v>
      </c>
      <c r="B2270">
        <v>110</v>
      </c>
      <c r="C2270" t="s">
        <v>164</v>
      </c>
      <c r="D2270">
        <v>0</v>
      </c>
      <c r="E2270" t="s">
        <v>165</v>
      </c>
      <c r="F2270" t="s">
        <v>34</v>
      </c>
      <c r="G2270" t="s">
        <v>166</v>
      </c>
      <c r="H2270">
        <v>1</v>
      </c>
      <c r="I2270">
        <v>18.62</v>
      </c>
      <c r="J2270">
        <v>20.71</v>
      </c>
      <c r="K2270">
        <v>9.3490000000000002</v>
      </c>
      <c r="L2270">
        <v>11.439</v>
      </c>
      <c r="M2270">
        <v>36848</v>
      </c>
      <c r="N2270" t="s">
        <v>167</v>
      </c>
      <c r="P2270">
        <v>2.2869999999999999</v>
      </c>
      <c r="V2270" t="s">
        <v>35</v>
      </c>
      <c r="W2270" s="1">
        <v>39897</v>
      </c>
      <c r="X2270">
        <v>20090325</v>
      </c>
      <c r="Y2270">
        <v>0.99529199999999995</v>
      </c>
      <c r="AB2270">
        <v>-0.66590034217279703</v>
      </c>
      <c r="AI2270" s="2">
        <f t="shared" si="140"/>
        <v>39897</v>
      </c>
      <c r="AJ2270">
        <f t="shared" si="141"/>
        <v>3.9659898800000093</v>
      </c>
      <c r="AK2270">
        <f t="shared" si="142"/>
        <v>3.9659898800000093</v>
      </c>
      <c r="AL2270" s="3">
        <f>Sheet2!$Q$35</f>
        <v>10.235623914817568</v>
      </c>
      <c r="AM2270" s="3">
        <f>Sheet2!$Q$37</f>
        <v>7.8277745832156471</v>
      </c>
      <c r="AN2270" s="3">
        <f>Sheet2!$Q$39</f>
        <v>3.8789864960000009</v>
      </c>
      <c r="AU2270">
        <f t="shared" si="143"/>
        <v>2.8234241906374632E-2</v>
      </c>
      <c r="AV2270">
        <f>VLOOKUP(AI2270,Sheet3!C2302:F5593,4,FALSE)</f>
        <v>75.097303434366907</v>
      </c>
    </row>
    <row r="2271" spans="1:48">
      <c r="A2271">
        <v>69706374</v>
      </c>
      <c r="B2271">
        <v>110</v>
      </c>
      <c r="C2271" t="s">
        <v>164</v>
      </c>
      <c r="D2271">
        <v>0</v>
      </c>
      <c r="E2271" t="s">
        <v>165</v>
      </c>
      <c r="F2271" t="s">
        <v>34</v>
      </c>
      <c r="G2271" t="s">
        <v>166</v>
      </c>
      <c r="H2271">
        <v>1</v>
      </c>
      <c r="I2271">
        <v>18.62</v>
      </c>
      <c r="J2271">
        <v>20.71</v>
      </c>
      <c r="K2271">
        <v>9.3490000000000002</v>
      </c>
      <c r="L2271">
        <v>11.439</v>
      </c>
      <c r="M2271">
        <v>36848</v>
      </c>
      <c r="N2271" t="s">
        <v>167</v>
      </c>
      <c r="P2271">
        <v>2.2869999999999999</v>
      </c>
      <c r="V2271" t="s">
        <v>35</v>
      </c>
      <c r="W2271" s="1">
        <v>39898</v>
      </c>
      <c r="X2271">
        <v>20090326</v>
      </c>
      <c r="Y2271">
        <v>0.99533499999999997</v>
      </c>
      <c r="AB2271">
        <v>-0.66819931565440605</v>
      </c>
      <c r="AI2271" s="2">
        <f t="shared" si="140"/>
        <v>39898</v>
      </c>
      <c r="AJ2271">
        <f t="shared" si="141"/>
        <v>3.9623731500000048</v>
      </c>
      <c r="AK2271">
        <f t="shared" si="142"/>
        <v>3.9623731500000048</v>
      </c>
      <c r="AL2271" s="3">
        <f>Sheet2!$Q$35</f>
        <v>10.235623914817568</v>
      </c>
      <c r="AM2271" s="3">
        <f>Sheet2!$Q$37</f>
        <v>7.8277745832156471</v>
      </c>
      <c r="AN2271" s="3">
        <f>Sheet2!$Q$39</f>
        <v>3.8789864960000009</v>
      </c>
      <c r="AU2271">
        <f t="shared" si="143"/>
        <v>2.8208494077252545E-2</v>
      </c>
      <c r="AV2271">
        <f>VLOOKUP(AI2271,Sheet3!C2303:F5594,4,FALSE)</f>
        <v>75.664075535758357</v>
      </c>
    </row>
    <row r="2272" spans="1:48">
      <c r="A2272">
        <v>69779580</v>
      </c>
      <c r="B2272">
        <v>110</v>
      </c>
      <c r="C2272" t="s">
        <v>164</v>
      </c>
      <c r="D2272">
        <v>0</v>
      </c>
      <c r="E2272" t="s">
        <v>165</v>
      </c>
      <c r="F2272" t="s">
        <v>34</v>
      </c>
      <c r="G2272" t="s">
        <v>166</v>
      </c>
      <c r="H2272">
        <v>1</v>
      </c>
      <c r="I2272">
        <v>18.62</v>
      </c>
      <c r="J2272">
        <v>20.71</v>
      </c>
      <c r="K2272">
        <v>9.3490000000000002</v>
      </c>
      <c r="L2272">
        <v>11.439</v>
      </c>
      <c r="M2272">
        <v>36848</v>
      </c>
      <c r="N2272" t="s">
        <v>167</v>
      </c>
      <c r="P2272">
        <v>2.2869999999999999</v>
      </c>
      <c r="V2272" t="s">
        <v>35</v>
      </c>
      <c r="W2272" s="1">
        <v>39899</v>
      </c>
      <c r="X2272">
        <v>20090327</v>
      </c>
      <c r="Y2272">
        <v>0.99604099999999995</v>
      </c>
      <c r="AB2272">
        <v>-0.70594525235243799</v>
      </c>
      <c r="AI2272" s="2">
        <f t="shared" si="140"/>
        <v>39899</v>
      </c>
      <c r="AJ2272">
        <f t="shared" si="141"/>
        <v>3.9029914900000051</v>
      </c>
      <c r="AK2272">
        <f t="shared" si="142"/>
        <v>3.9029914900000051</v>
      </c>
      <c r="AL2272" s="3">
        <f>Sheet2!$Q$35</f>
        <v>10.235623914817568</v>
      </c>
      <c r="AM2272" s="3">
        <f>Sheet2!$Q$37</f>
        <v>7.8277745832156471</v>
      </c>
      <c r="AN2272" s="3">
        <f>Sheet2!$Q$39</f>
        <v>3.8789864960000009</v>
      </c>
      <c r="AU2272">
        <f t="shared" si="143"/>
        <v>2.778575065027182E-2</v>
      </c>
      <c r="AV2272">
        <f>VLOOKUP(AI2272,Sheet3!C2304:F5595,4,FALSE)</f>
        <v>77.364391839932694</v>
      </c>
    </row>
    <row r="2273" spans="1:48">
      <c r="A2273">
        <v>69802060</v>
      </c>
      <c r="B2273">
        <v>110</v>
      </c>
      <c r="C2273" t="s">
        <v>164</v>
      </c>
      <c r="D2273">
        <v>0</v>
      </c>
      <c r="E2273" t="s">
        <v>165</v>
      </c>
      <c r="F2273" t="s">
        <v>34</v>
      </c>
      <c r="G2273" t="s">
        <v>166</v>
      </c>
      <c r="H2273">
        <v>1</v>
      </c>
      <c r="I2273">
        <v>18.62</v>
      </c>
      <c r="J2273">
        <v>20.71</v>
      </c>
      <c r="K2273">
        <v>9.3490000000000002</v>
      </c>
      <c r="L2273">
        <v>11.439</v>
      </c>
      <c r="M2273">
        <v>36848</v>
      </c>
      <c r="N2273" t="s">
        <v>167</v>
      </c>
      <c r="P2273">
        <v>2.2869999999999999</v>
      </c>
      <c r="V2273" t="s">
        <v>35</v>
      </c>
      <c r="W2273" s="1">
        <v>39900</v>
      </c>
      <c r="X2273">
        <v>20090328</v>
      </c>
      <c r="Y2273">
        <v>0.99551100000000003</v>
      </c>
      <c r="AB2273">
        <v>-0.67760906757913197</v>
      </c>
      <c r="AI2273" s="2">
        <f t="shared" si="140"/>
        <v>39900</v>
      </c>
      <c r="AJ2273">
        <f t="shared" si="141"/>
        <v>3.9475697900000029</v>
      </c>
      <c r="AK2273">
        <f t="shared" si="142"/>
        <v>3.9475697900000029</v>
      </c>
      <c r="AL2273" s="3">
        <f>Sheet2!$Q$35</f>
        <v>10.235623914817568</v>
      </c>
      <c r="AM2273" s="3">
        <f>Sheet2!$Q$37</f>
        <v>7.8277745832156471</v>
      </c>
      <c r="AN2273" s="3">
        <f>Sheet2!$Q$39</f>
        <v>3.8789864960000009</v>
      </c>
      <c r="AU2273">
        <f t="shared" si="143"/>
        <v>2.8103107613869235E-2</v>
      </c>
      <c r="AV2273">
        <f>VLOOKUP(AI2273,Sheet3!C2305:F5596,4,FALSE)</f>
        <v>79.277247682128831</v>
      </c>
    </row>
    <row r="2274" spans="1:48">
      <c r="A2274">
        <v>69865041</v>
      </c>
      <c r="B2274">
        <v>110</v>
      </c>
      <c r="C2274" t="s">
        <v>164</v>
      </c>
      <c r="D2274">
        <v>0</v>
      </c>
      <c r="E2274" t="s">
        <v>165</v>
      </c>
      <c r="F2274" t="s">
        <v>34</v>
      </c>
      <c r="G2274" t="s">
        <v>166</v>
      </c>
      <c r="H2274">
        <v>1</v>
      </c>
      <c r="I2274">
        <v>18.62</v>
      </c>
      <c r="J2274">
        <v>20.71</v>
      </c>
      <c r="K2274">
        <v>9.3490000000000002</v>
      </c>
      <c r="L2274">
        <v>11.439</v>
      </c>
      <c r="M2274">
        <v>36848</v>
      </c>
      <c r="N2274" t="s">
        <v>167</v>
      </c>
      <c r="P2274">
        <v>2.2869999999999999</v>
      </c>
      <c r="V2274" t="s">
        <v>35</v>
      </c>
      <c r="W2274" s="1">
        <v>39901</v>
      </c>
      <c r="X2274">
        <v>20090329</v>
      </c>
      <c r="Y2274">
        <v>0.99596600000000002</v>
      </c>
      <c r="AB2274">
        <v>-0.70193541488452005</v>
      </c>
      <c r="AI2274" s="2">
        <f t="shared" si="140"/>
        <v>39901</v>
      </c>
      <c r="AJ2274">
        <f t="shared" si="141"/>
        <v>3.9092997400000087</v>
      </c>
      <c r="AK2274">
        <f t="shared" si="142"/>
        <v>3.9092997400000087</v>
      </c>
      <c r="AL2274" s="3">
        <f>Sheet2!$Q$35</f>
        <v>10.235623914817568</v>
      </c>
      <c r="AM2274" s="3">
        <f>Sheet2!$Q$37</f>
        <v>7.8277745832156471</v>
      </c>
      <c r="AN2274" s="3">
        <f>Sheet2!$Q$39</f>
        <v>3.8789864960000009</v>
      </c>
      <c r="AU2274">
        <f t="shared" si="143"/>
        <v>2.7830659654554502E-2</v>
      </c>
      <c r="AV2274">
        <f>VLOOKUP(AI2274,Sheet3!C2306:F5597,4,FALSE)</f>
        <v>83.598884955238631</v>
      </c>
    </row>
    <row r="2275" spans="1:48">
      <c r="A2275">
        <v>69912685</v>
      </c>
      <c r="B2275">
        <v>110</v>
      </c>
      <c r="C2275" t="s">
        <v>164</v>
      </c>
      <c r="D2275">
        <v>0</v>
      </c>
      <c r="E2275" t="s">
        <v>165</v>
      </c>
      <c r="F2275" t="s">
        <v>34</v>
      </c>
      <c r="G2275" t="s">
        <v>166</v>
      </c>
      <c r="H2275">
        <v>1</v>
      </c>
      <c r="I2275">
        <v>18.62</v>
      </c>
      <c r="J2275">
        <v>20.71</v>
      </c>
      <c r="K2275">
        <v>9.3490000000000002</v>
      </c>
      <c r="L2275">
        <v>11.439</v>
      </c>
      <c r="M2275">
        <v>36848</v>
      </c>
      <c r="N2275" t="s">
        <v>167</v>
      </c>
      <c r="P2275">
        <v>2.2869999999999999</v>
      </c>
      <c r="V2275" t="s">
        <v>35</v>
      </c>
      <c r="W2275" s="1">
        <v>39902</v>
      </c>
      <c r="X2275">
        <v>20090330</v>
      </c>
      <c r="Y2275">
        <v>0.99597500000000005</v>
      </c>
      <c r="AB2275">
        <v>-0.70241659538067203</v>
      </c>
      <c r="AI2275" s="2">
        <f t="shared" si="140"/>
        <v>39902</v>
      </c>
      <c r="AJ2275">
        <f t="shared" si="141"/>
        <v>3.9085427500000094</v>
      </c>
      <c r="AK2275">
        <f t="shared" si="142"/>
        <v>3.9085427500000094</v>
      </c>
      <c r="AL2275" s="3">
        <f>Sheet2!$Q$35</f>
        <v>10.235623914817568</v>
      </c>
      <c r="AM2275" s="3">
        <f>Sheet2!$Q$37</f>
        <v>7.8277745832156471</v>
      </c>
      <c r="AN2275" s="3">
        <f>Sheet2!$Q$39</f>
        <v>3.8789864960000009</v>
      </c>
      <c r="AU2275">
        <f t="shared" si="143"/>
        <v>2.7825270574040585E-2</v>
      </c>
      <c r="AV2275">
        <f>VLOOKUP(AI2275,Sheet3!C2307:F5598,4,FALSE)</f>
        <v>94.296708369002218</v>
      </c>
    </row>
    <row r="2276" spans="1:48">
      <c r="A2276">
        <v>69971344</v>
      </c>
      <c r="B2276">
        <v>110</v>
      </c>
      <c r="C2276" t="s">
        <v>164</v>
      </c>
      <c r="D2276">
        <v>0</v>
      </c>
      <c r="E2276" t="s">
        <v>165</v>
      </c>
      <c r="F2276" t="s">
        <v>34</v>
      </c>
      <c r="G2276" t="s">
        <v>166</v>
      </c>
      <c r="H2276">
        <v>1</v>
      </c>
      <c r="I2276">
        <v>18.62</v>
      </c>
      <c r="J2276">
        <v>20.71</v>
      </c>
      <c r="K2276">
        <v>9.3490000000000002</v>
      </c>
      <c r="L2276">
        <v>11.439</v>
      </c>
      <c r="M2276">
        <v>36848</v>
      </c>
      <c r="N2276" t="s">
        <v>167</v>
      </c>
      <c r="P2276">
        <v>2.2869999999999999</v>
      </c>
      <c r="V2276" t="s">
        <v>35</v>
      </c>
      <c r="W2276" s="1">
        <v>39903</v>
      </c>
      <c r="X2276">
        <v>20090331</v>
      </c>
      <c r="Y2276">
        <v>0.99495299999999998</v>
      </c>
      <c r="AB2276">
        <v>-0.64777587681779403</v>
      </c>
      <c r="AI2276" s="2">
        <f t="shared" si="140"/>
        <v>39903</v>
      </c>
      <c r="AJ2276">
        <f t="shared" si="141"/>
        <v>3.9945031700000158</v>
      </c>
      <c r="AK2276">
        <f t="shared" si="142"/>
        <v>3.9945031700000158</v>
      </c>
      <c r="AL2276" s="3">
        <f>Sheet2!$Q$35</f>
        <v>10.235623914817568</v>
      </c>
      <c r="AM2276" s="3">
        <f>Sheet2!$Q$37</f>
        <v>7.8277745832156471</v>
      </c>
      <c r="AN2276" s="3">
        <f>Sheet2!$Q$39</f>
        <v>3.8789864960000009</v>
      </c>
      <c r="AU2276">
        <f t="shared" si="143"/>
        <v>2.8437230605732285E-2</v>
      </c>
      <c r="AV2276">
        <f>VLOOKUP(AI2276,Sheet3!C2308:F5599,4,FALSE)</f>
        <v>113.85034586700718</v>
      </c>
    </row>
    <row r="2277" spans="1:48">
      <c r="A2277">
        <v>70038038</v>
      </c>
      <c r="B2277">
        <v>110</v>
      </c>
      <c r="C2277" t="s">
        <v>164</v>
      </c>
      <c r="D2277">
        <v>0</v>
      </c>
      <c r="E2277" t="s">
        <v>165</v>
      </c>
      <c r="F2277" t="s">
        <v>34</v>
      </c>
      <c r="G2277" t="s">
        <v>166</v>
      </c>
      <c r="H2277">
        <v>1</v>
      </c>
      <c r="I2277">
        <v>18.62</v>
      </c>
      <c r="J2277">
        <v>20.71</v>
      </c>
      <c r="K2277">
        <v>9.3490000000000002</v>
      </c>
      <c r="L2277">
        <v>11.439</v>
      </c>
      <c r="M2277">
        <v>36848</v>
      </c>
      <c r="N2277" t="s">
        <v>167</v>
      </c>
      <c r="P2277">
        <v>2.2869999999999999</v>
      </c>
      <c r="V2277" t="s">
        <v>35</v>
      </c>
      <c r="W2277" s="1">
        <v>39904</v>
      </c>
      <c r="X2277">
        <v>20090401</v>
      </c>
      <c r="Y2277">
        <v>0.99609099999999995</v>
      </c>
      <c r="AB2277">
        <v>-0.70861847733105199</v>
      </c>
      <c r="AI2277" s="2">
        <f t="shared" si="140"/>
        <v>39904</v>
      </c>
      <c r="AJ2277">
        <f t="shared" si="141"/>
        <v>3.8987859900000075</v>
      </c>
      <c r="AK2277">
        <f t="shared" si="142"/>
        <v>3.8987859900000075</v>
      </c>
      <c r="AL2277" s="3">
        <f>Sheet2!$Q$35</f>
        <v>10.235623914817568</v>
      </c>
      <c r="AM2277" s="3">
        <f>Sheet2!$Q$37</f>
        <v>7.8277745832156471</v>
      </c>
      <c r="AN2277" s="3">
        <f>Sheet2!$Q$39</f>
        <v>3.8789864960000009</v>
      </c>
      <c r="AU2277">
        <f t="shared" si="143"/>
        <v>2.7755811314083403E-2</v>
      </c>
      <c r="AV2277">
        <f>VLOOKUP(AI2277,Sheet3!C2309:F5600,4,FALSE)</f>
        <v>134.6792205931429</v>
      </c>
    </row>
    <row r="2278" spans="1:48">
      <c r="A2278">
        <v>70079153</v>
      </c>
      <c r="B2278">
        <v>110</v>
      </c>
      <c r="C2278" t="s">
        <v>164</v>
      </c>
      <c r="D2278">
        <v>0</v>
      </c>
      <c r="E2278" t="s">
        <v>165</v>
      </c>
      <c r="F2278" t="s">
        <v>34</v>
      </c>
      <c r="G2278" t="s">
        <v>166</v>
      </c>
      <c r="H2278">
        <v>1</v>
      </c>
      <c r="I2278">
        <v>18.62</v>
      </c>
      <c r="J2278">
        <v>20.71</v>
      </c>
      <c r="K2278">
        <v>9.3490000000000002</v>
      </c>
      <c r="L2278">
        <v>11.439</v>
      </c>
      <c r="M2278">
        <v>36848</v>
      </c>
      <c r="N2278" t="s">
        <v>167</v>
      </c>
      <c r="P2278">
        <v>2.2869999999999999</v>
      </c>
      <c r="V2278" t="s">
        <v>35</v>
      </c>
      <c r="W2278" s="1">
        <v>39905</v>
      </c>
      <c r="X2278">
        <v>20090402</v>
      </c>
      <c r="Y2278">
        <v>0.99503699999999995</v>
      </c>
      <c r="AB2278">
        <v>-0.65226689478186395</v>
      </c>
      <c r="AI2278" s="2">
        <f t="shared" si="140"/>
        <v>39905</v>
      </c>
      <c r="AJ2278">
        <f t="shared" si="141"/>
        <v>3.9874379300000129</v>
      </c>
      <c r="AK2278">
        <f t="shared" si="142"/>
        <v>3.9874379300000129</v>
      </c>
      <c r="AL2278" s="3">
        <f>Sheet2!$Q$35</f>
        <v>10.235623914817568</v>
      </c>
      <c r="AM2278" s="3">
        <f>Sheet2!$Q$37</f>
        <v>7.8277745832156471</v>
      </c>
      <c r="AN2278" s="3">
        <f>Sheet2!$Q$39</f>
        <v>3.8789864960000009</v>
      </c>
      <c r="AU2278">
        <f t="shared" si="143"/>
        <v>2.8386932520935687E-2</v>
      </c>
      <c r="AV2278">
        <f>VLOOKUP(AI2278,Sheet3!C2310:F5601,4,FALSE)</f>
        <v>152.81592783766925</v>
      </c>
    </row>
    <row r="2279" spans="1:48">
      <c r="A2279">
        <v>70127844</v>
      </c>
      <c r="B2279">
        <v>110</v>
      </c>
      <c r="C2279" t="s">
        <v>164</v>
      </c>
      <c r="D2279">
        <v>0</v>
      </c>
      <c r="E2279" t="s">
        <v>165</v>
      </c>
      <c r="F2279" t="s">
        <v>34</v>
      </c>
      <c r="G2279" t="s">
        <v>166</v>
      </c>
      <c r="H2279">
        <v>1</v>
      </c>
      <c r="I2279">
        <v>18.62</v>
      </c>
      <c r="J2279">
        <v>20.71</v>
      </c>
      <c r="K2279">
        <v>9.3490000000000002</v>
      </c>
      <c r="L2279">
        <v>11.439</v>
      </c>
      <c r="M2279">
        <v>36848</v>
      </c>
      <c r="N2279" t="s">
        <v>167</v>
      </c>
      <c r="P2279">
        <v>2.2869999999999999</v>
      </c>
      <c r="V2279" t="s">
        <v>35</v>
      </c>
      <c r="W2279" s="1">
        <v>39906</v>
      </c>
      <c r="X2279">
        <v>20090403</v>
      </c>
      <c r="Y2279">
        <v>0.99459600000000004</v>
      </c>
      <c r="AB2279">
        <v>-0.62868905047049195</v>
      </c>
      <c r="AI2279" s="2">
        <f t="shared" si="140"/>
        <v>39906</v>
      </c>
      <c r="AJ2279">
        <f t="shared" si="141"/>
        <v>4.0245304400000066</v>
      </c>
      <c r="AK2279">
        <f t="shared" si="142"/>
        <v>4.0245304400000066</v>
      </c>
      <c r="AL2279" s="3">
        <f>Sheet2!$Q$35</f>
        <v>10.235623914817568</v>
      </c>
      <c r="AM2279" s="3">
        <f>Sheet2!$Q$37</f>
        <v>7.8277745832156471</v>
      </c>
      <c r="AN2279" s="3">
        <f>Sheet2!$Q$39</f>
        <v>3.8789864960000009</v>
      </c>
      <c r="AU2279">
        <f t="shared" si="143"/>
        <v>2.8650997466117656E-2</v>
      </c>
      <c r="AV2279">
        <f>VLOOKUP(AI2279,Sheet3!C2311:F5602,4,FALSE)</f>
        <v>173.78649558915285</v>
      </c>
    </row>
    <row r="2280" spans="1:48">
      <c r="A2280">
        <v>70195098</v>
      </c>
      <c r="B2280">
        <v>110</v>
      </c>
      <c r="C2280" t="s">
        <v>164</v>
      </c>
      <c r="D2280">
        <v>0</v>
      </c>
      <c r="E2280" t="s">
        <v>165</v>
      </c>
      <c r="F2280" t="s">
        <v>34</v>
      </c>
      <c r="G2280" t="s">
        <v>166</v>
      </c>
      <c r="H2280">
        <v>1</v>
      </c>
      <c r="I2280">
        <v>18.62</v>
      </c>
      <c r="J2280">
        <v>20.71</v>
      </c>
      <c r="K2280">
        <v>9.3490000000000002</v>
      </c>
      <c r="L2280">
        <v>11.439</v>
      </c>
      <c r="M2280">
        <v>36848</v>
      </c>
      <c r="N2280" t="s">
        <v>167</v>
      </c>
      <c r="P2280">
        <v>2.2869999999999999</v>
      </c>
      <c r="V2280" t="s">
        <v>35</v>
      </c>
      <c r="W2280" s="1">
        <v>39907</v>
      </c>
      <c r="X2280">
        <v>20090404</v>
      </c>
      <c r="Y2280">
        <v>0.99487499999999995</v>
      </c>
      <c r="AB2280">
        <v>-0.64360564585115498</v>
      </c>
      <c r="AI2280" s="2">
        <f t="shared" si="140"/>
        <v>39907</v>
      </c>
      <c r="AJ2280">
        <f t="shared" si="141"/>
        <v>4.0010637500000144</v>
      </c>
      <c r="AK2280">
        <f t="shared" si="142"/>
        <v>4.0010637500000144</v>
      </c>
      <c r="AL2280" s="3">
        <f>Sheet2!$Q$35</f>
        <v>10.235623914817568</v>
      </c>
      <c r="AM2280" s="3">
        <f>Sheet2!$Q$37</f>
        <v>7.8277745832156471</v>
      </c>
      <c r="AN2280" s="3">
        <f>Sheet2!$Q$39</f>
        <v>3.8789864960000009</v>
      </c>
      <c r="AU2280">
        <f t="shared" si="143"/>
        <v>2.8483935970186232E-2</v>
      </c>
      <c r="AV2280">
        <f>VLOOKUP(AI2280,Sheet3!C2312:F5603,4,FALSE)</f>
        <v>192.56082144774456</v>
      </c>
    </row>
    <row r="2281" spans="1:48">
      <c r="A2281">
        <v>70261908</v>
      </c>
      <c r="B2281">
        <v>110</v>
      </c>
      <c r="C2281" t="s">
        <v>164</v>
      </c>
      <c r="D2281">
        <v>0</v>
      </c>
      <c r="E2281" t="s">
        <v>165</v>
      </c>
      <c r="F2281" t="s">
        <v>34</v>
      </c>
      <c r="G2281" t="s">
        <v>166</v>
      </c>
      <c r="H2281">
        <v>1</v>
      </c>
      <c r="I2281">
        <v>18.62</v>
      </c>
      <c r="J2281">
        <v>20.71</v>
      </c>
      <c r="K2281">
        <v>9.3490000000000002</v>
      </c>
      <c r="L2281">
        <v>11.439</v>
      </c>
      <c r="M2281">
        <v>36848</v>
      </c>
      <c r="N2281" t="s">
        <v>167</v>
      </c>
      <c r="P2281">
        <v>2.2869999999999999</v>
      </c>
      <c r="V2281" t="s">
        <v>35</v>
      </c>
      <c r="W2281" s="1">
        <v>39908</v>
      </c>
      <c r="X2281">
        <v>20090405</v>
      </c>
      <c r="Y2281">
        <v>0.99433800000000006</v>
      </c>
      <c r="AB2281">
        <v>-0.61489520958084398</v>
      </c>
      <c r="AI2281" s="2">
        <f t="shared" si="140"/>
        <v>39908</v>
      </c>
      <c r="AJ2281">
        <f t="shared" si="141"/>
        <v>4.0462308200000052</v>
      </c>
      <c r="AK2281">
        <f t="shared" si="142"/>
        <v>4.0462308200000052</v>
      </c>
      <c r="AL2281" s="3">
        <f>Sheet2!$Q$35</f>
        <v>10.235623914817568</v>
      </c>
      <c r="AM2281" s="3">
        <f>Sheet2!$Q$37</f>
        <v>7.8277745832156471</v>
      </c>
      <c r="AN2281" s="3">
        <f>Sheet2!$Q$39</f>
        <v>3.8789864960000009</v>
      </c>
      <c r="AU2281">
        <f t="shared" si="143"/>
        <v>2.8805484440849981E-2</v>
      </c>
      <c r="AV2281">
        <f>VLOOKUP(AI2281,Sheet3!C2313:F5604,4,FALSE)</f>
        <v>215.94017063014181</v>
      </c>
    </row>
    <row r="2282" spans="1:48">
      <c r="A2282">
        <v>70329163</v>
      </c>
      <c r="B2282">
        <v>110</v>
      </c>
      <c r="C2282" t="s">
        <v>164</v>
      </c>
      <c r="D2282">
        <v>0</v>
      </c>
      <c r="E2282" t="s">
        <v>165</v>
      </c>
      <c r="F2282" t="s">
        <v>34</v>
      </c>
      <c r="G2282" t="s">
        <v>166</v>
      </c>
      <c r="H2282">
        <v>1</v>
      </c>
      <c r="I2282">
        <v>18.62</v>
      </c>
      <c r="J2282">
        <v>20.71</v>
      </c>
      <c r="K2282">
        <v>9.3490000000000002</v>
      </c>
      <c r="L2282">
        <v>11.439</v>
      </c>
      <c r="M2282">
        <v>36848</v>
      </c>
      <c r="N2282" t="s">
        <v>167</v>
      </c>
      <c r="P2282">
        <v>2.2869999999999999</v>
      </c>
      <c r="V2282" t="s">
        <v>35</v>
      </c>
      <c r="W2282" s="1">
        <v>39909</v>
      </c>
      <c r="X2282">
        <v>20090406</v>
      </c>
      <c r="Y2282">
        <v>0.98965499999999995</v>
      </c>
      <c r="AB2282">
        <v>-0.364520958083832</v>
      </c>
      <c r="AI2282" s="2">
        <f t="shared" si="140"/>
        <v>39909</v>
      </c>
      <c r="AJ2282">
        <f t="shared" si="141"/>
        <v>4.4401179500000154</v>
      </c>
      <c r="AK2282">
        <f t="shared" si="142"/>
        <v>4.4401179500000154</v>
      </c>
      <c r="AL2282" s="3">
        <f>Sheet2!$Q$35</f>
        <v>10.235623914817568</v>
      </c>
      <c r="AM2282" s="3">
        <f>Sheet2!$Q$37</f>
        <v>7.8277745832156471</v>
      </c>
      <c r="AN2282" s="3">
        <f>Sheet2!$Q$39</f>
        <v>3.8789864960000009</v>
      </c>
      <c r="AU2282">
        <f t="shared" si="143"/>
        <v>3.1609602668259046E-2</v>
      </c>
      <c r="AV2282">
        <f>VLOOKUP(AI2282,Sheet3!C2314:F5605,4,FALSE)</f>
        <v>290.82493452648691</v>
      </c>
    </row>
    <row r="2283" spans="1:48">
      <c r="A2283">
        <v>70373551</v>
      </c>
      <c r="B2283">
        <v>110</v>
      </c>
      <c r="C2283" t="s">
        <v>164</v>
      </c>
      <c r="D2283">
        <v>0</v>
      </c>
      <c r="E2283" t="s">
        <v>165</v>
      </c>
      <c r="F2283" t="s">
        <v>34</v>
      </c>
      <c r="G2283" t="s">
        <v>166</v>
      </c>
      <c r="H2283">
        <v>1</v>
      </c>
      <c r="I2283">
        <v>18.62</v>
      </c>
      <c r="J2283">
        <v>20.71</v>
      </c>
      <c r="K2283">
        <v>9.3490000000000002</v>
      </c>
      <c r="L2283">
        <v>11.439</v>
      </c>
      <c r="M2283">
        <v>36848</v>
      </c>
      <c r="N2283" t="s">
        <v>167</v>
      </c>
      <c r="P2283">
        <v>2.2869999999999999</v>
      </c>
      <c r="V2283" t="s">
        <v>35</v>
      </c>
      <c r="W2283" s="1">
        <v>39910</v>
      </c>
      <c r="X2283">
        <v>20090407</v>
      </c>
      <c r="Y2283">
        <v>0.98933300000000002</v>
      </c>
      <c r="AB2283">
        <v>-0.34730538922156001</v>
      </c>
      <c r="AI2283" s="2">
        <f t="shared" si="140"/>
        <v>39910</v>
      </c>
      <c r="AJ2283">
        <f t="shared" si="141"/>
        <v>4.4672013700000122</v>
      </c>
      <c r="AK2283">
        <f t="shared" si="142"/>
        <v>4.4672013700000122</v>
      </c>
      <c r="AL2283" s="3">
        <f>Sheet2!$Q$35</f>
        <v>10.235623914817568</v>
      </c>
      <c r="AM2283" s="3">
        <f>Sheet2!$Q$37</f>
        <v>7.8277745832156471</v>
      </c>
      <c r="AN2283" s="3">
        <f>Sheet2!$Q$39</f>
        <v>3.8789864960000009</v>
      </c>
      <c r="AU2283">
        <f t="shared" si="143"/>
        <v>3.1802411993312553E-2</v>
      </c>
      <c r="AV2283">
        <f>VLOOKUP(AI2283,Sheet3!C2315:F5606,4,FALSE)</f>
        <v>379.17053583087892</v>
      </c>
    </row>
    <row r="2284" spans="1:48">
      <c r="A2284">
        <v>70440776</v>
      </c>
      <c r="B2284">
        <v>110</v>
      </c>
      <c r="C2284" t="s">
        <v>164</v>
      </c>
      <c r="D2284">
        <v>0</v>
      </c>
      <c r="E2284" t="s">
        <v>165</v>
      </c>
      <c r="F2284" t="s">
        <v>34</v>
      </c>
      <c r="G2284" t="s">
        <v>166</v>
      </c>
      <c r="H2284">
        <v>1</v>
      </c>
      <c r="I2284">
        <v>18.62</v>
      </c>
      <c r="J2284">
        <v>20.71</v>
      </c>
      <c r="K2284">
        <v>9.3490000000000002</v>
      </c>
      <c r="L2284">
        <v>11.439</v>
      </c>
      <c r="M2284">
        <v>36848</v>
      </c>
      <c r="N2284" t="s">
        <v>167</v>
      </c>
      <c r="P2284">
        <v>2.2869999999999999</v>
      </c>
      <c r="V2284" t="s">
        <v>35</v>
      </c>
      <c r="W2284" s="1">
        <v>39911</v>
      </c>
      <c r="X2284">
        <v>20090408</v>
      </c>
      <c r="Y2284">
        <v>0.98744600000000005</v>
      </c>
      <c r="AB2284">
        <v>-0.24641787852866201</v>
      </c>
      <c r="AI2284" s="2">
        <f t="shared" si="140"/>
        <v>39911</v>
      </c>
      <c r="AJ2284">
        <f t="shared" si="141"/>
        <v>4.6259169400000104</v>
      </c>
      <c r="AK2284">
        <f t="shared" si="142"/>
        <v>4.6259169400000104</v>
      </c>
      <c r="AL2284" s="3">
        <f>Sheet2!$Q$35</f>
        <v>10.235623914817568</v>
      </c>
      <c r="AM2284" s="3">
        <f>Sheet2!$Q$37</f>
        <v>7.8277745832156471</v>
      </c>
      <c r="AN2284" s="3">
        <f>Sheet2!$Q$39</f>
        <v>3.8789864960000009</v>
      </c>
      <c r="AU2284">
        <f t="shared" si="143"/>
        <v>3.2932322541064152E-2</v>
      </c>
      <c r="AV2284">
        <f>VLOOKUP(AI2284,Sheet3!C2316:F5607,4,FALSE)</f>
        <v>482.18136525877469</v>
      </c>
    </row>
    <row r="2285" spans="1:48">
      <c r="A2285">
        <v>70507608</v>
      </c>
      <c r="B2285">
        <v>110</v>
      </c>
      <c r="C2285" t="s">
        <v>164</v>
      </c>
      <c r="D2285">
        <v>0</v>
      </c>
      <c r="E2285" t="s">
        <v>165</v>
      </c>
      <c r="F2285" t="s">
        <v>34</v>
      </c>
      <c r="G2285" t="s">
        <v>166</v>
      </c>
      <c r="H2285">
        <v>1</v>
      </c>
      <c r="I2285">
        <v>18.62</v>
      </c>
      <c r="J2285">
        <v>20.71</v>
      </c>
      <c r="K2285">
        <v>9.3490000000000002</v>
      </c>
      <c r="L2285">
        <v>11.439</v>
      </c>
      <c r="M2285">
        <v>36848</v>
      </c>
      <c r="N2285" t="s">
        <v>167</v>
      </c>
      <c r="P2285">
        <v>2.2869999999999999</v>
      </c>
      <c r="V2285" t="s">
        <v>35</v>
      </c>
      <c r="W2285" s="1">
        <v>39912</v>
      </c>
      <c r="X2285">
        <v>20090409</v>
      </c>
      <c r="Y2285">
        <v>0.987815</v>
      </c>
      <c r="AB2285">
        <v>-0.26614627887083198</v>
      </c>
      <c r="AI2285" s="2">
        <f t="shared" si="140"/>
        <v>39912</v>
      </c>
      <c r="AJ2285">
        <f t="shared" si="141"/>
        <v>4.594880350000011</v>
      </c>
      <c r="AK2285">
        <f t="shared" si="142"/>
        <v>4.594880350000011</v>
      </c>
      <c r="AL2285" s="3">
        <f>Sheet2!$Q$35</f>
        <v>10.235623914817568</v>
      </c>
      <c r="AM2285" s="3">
        <f>Sheet2!$Q$37</f>
        <v>7.8277745832156471</v>
      </c>
      <c r="AN2285" s="3">
        <f>Sheet2!$Q$39</f>
        <v>3.8789864960000009</v>
      </c>
      <c r="AU2285">
        <f t="shared" si="143"/>
        <v>3.2711370239993494E-2</v>
      </c>
      <c r="AV2285">
        <f>VLOOKUP(AI2285,Sheet3!C2317:F5608,4,FALSE)</f>
        <v>592.98531108080283</v>
      </c>
    </row>
    <row r="2286" spans="1:48">
      <c r="A2286">
        <v>70574909</v>
      </c>
      <c r="B2286">
        <v>110</v>
      </c>
      <c r="C2286" t="s">
        <v>164</v>
      </c>
      <c r="D2286">
        <v>0</v>
      </c>
      <c r="E2286" t="s">
        <v>165</v>
      </c>
      <c r="F2286" t="s">
        <v>34</v>
      </c>
      <c r="G2286" t="s">
        <v>166</v>
      </c>
      <c r="H2286">
        <v>1</v>
      </c>
      <c r="I2286">
        <v>18.62</v>
      </c>
      <c r="J2286">
        <v>20.71</v>
      </c>
      <c r="K2286">
        <v>9.3490000000000002</v>
      </c>
      <c r="L2286">
        <v>11.439</v>
      </c>
      <c r="M2286">
        <v>36848</v>
      </c>
      <c r="N2286" t="s">
        <v>167</v>
      </c>
      <c r="P2286">
        <v>2.2869999999999999</v>
      </c>
      <c r="V2286" t="s">
        <v>35</v>
      </c>
      <c r="W2286" s="1">
        <v>39913</v>
      </c>
      <c r="X2286">
        <v>20090410</v>
      </c>
      <c r="Y2286">
        <v>0.99273999999999996</v>
      </c>
      <c r="AB2286">
        <v>-0.52945893926432797</v>
      </c>
      <c r="AI2286" s="2">
        <f t="shared" si="140"/>
        <v>39913</v>
      </c>
      <c r="AJ2286">
        <f t="shared" si="141"/>
        <v>4.1806386000000089</v>
      </c>
      <c r="AK2286">
        <f t="shared" si="142"/>
        <v>4.1806386000000089</v>
      </c>
      <c r="AL2286" s="3">
        <f>Sheet2!$Q$35</f>
        <v>10.235623914817568</v>
      </c>
      <c r="AM2286" s="3">
        <f>Sheet2!$Q$37</f>
        <v>7.8277745832156471</v>
      </c>
      <c r="AN2286" s="3">
        <f>Sheet2!$Q$39</f>
        <v>3.8789864960000009</v>
      </c>
      <c r="AU2286">
        <f t="shared" si="143"/>
        <v>2.9762345625432444E-2</v>
      </c>
      <c r="AV2286">
        <f>VLOOKUP(AI2286,Sheet3!C2318:F5609,4,FALSE)</f>
        <v>657.45563761408005</v>
      </c>
    </row>
    <row r="2287" spans="1:48">
      <c r="A2287">
        <v>70632553</v>
      </c>
      <c r="B2287">
        <v>110</v>
      </c>
      <c r="C2287" t="s">
        <v>164</v>
      </c>
      <c r="D2287">
        <v>0</v>
      </c>
      <c r="E2287" t="s">
        <v>165</v>
      </c>
      <c r="F2287" t="s">
        <v>34</v>
      </c>
      <c r="G2287" t="s">
        <v>166</v>
      </c>
      <c r="H2287">
        <v>1</v>
      </c>
      <c r="I2287">
        <v>18.62</v>
      </c>
      <c r="J2287">
        <v>20.71</v>
      </c>
      <c r="K2287">
        <v>9.3490000000000002</v>
      </c>
      <c r="L2287">
        <v>11.439</v>
      </c>
      <c r="M2287">
        <v>36848</v>
      </c>
      <c r="N2287" t="s">
        <v>167</v>
      </c>
      <c r="P2287">
        <v>2.2869999999999999</v>
      </c>
      <c r="V2287" t="s">
        <v>35</v>
      </c>
      <c r="W2287" s="1">
        <v>39914</v>
      </c>
      <c r="X2287">
        <v>20090411</v>
      </c>
      <c r="Y2287">
        <v>0.99216300000000002</v>
      </c>
      <c r="AB2287">
        <v>-0.498609923011124</v>
      </c>
      <c r="AI2287" s="2">
        <f t="shared" si="140"/>
        <v>39914</v>
      </c>
      <c r="AJ2287">
        <f t="shared" si="141"/>
        <v>4.2291700700000092</v>
      </c>
      <c r="AK2287">
        <f t="shared" si="142"/>
        <v>4.2291700700000092</v>
      </c>
      <c r="AL2287" s="3">
        <f>Sheet2!$Q$35</f>
        <v>10.235623914817568</v>
      </c>
      <c r="AM2287" s="3">
        <f>Sheet2!$Q$37</f>
        <v>7.8277745832156471</v>
      </c>
      <c r="AN2287" s="3">
        <f>Sheet2!$Q$39</f>
        <v>3.8789864960000009</v>
      </c>
      <c r="AU2287">
        <f t="shared" si="143"/>
        <v>3.010784556504701E-2</v>
      </c>
      <c r="AV2287">
        <f>VLOOKUP(AI2287,Sheet3!C2319:F5610,4,FALSE)</f>
        <v>695.71275445800279</v>
      </c>
    </row>
    <row r="2288" spans="1:48">
      <c r="A2288">
        <v>70686344</v>
      </c>
      <c r="B2288">
        <v>110</v>
      </c>
      <c r="C2288" t="s">
        <v>164</v>
      </c>
      <c r="D2288">
        <v>0</v>
      </c>
      <c r="E2288" t="s">
        <v>165</v>
      </c>
      <c r="F2288" t="s">
        <v>34</v>
      </c>
      <c r="G2288" t="s">
        <v>166</v>
      </c>
      <c r="H2288">
        <v>1</v>
      </c>
      <c r="I2288">
        <v>18.62</v>
      </c>
      <c r="J2288">
        <v>20.71</v>
      </c>
      <c r="K2288">
        <v>9.3490000000000002</v>
      </c>
      <c r="L2288">
        <v>11.439</v>
      </c>
      <c r="M2288">
        <v>36848</v>
      </c>
      <c r="N2288" t="s">
        <v>167</v>
      </c>
      <c r="P2288">
        <v>2.2869999999999999</v>
      </c>
      <c r="V2288" t="s">
        <v>35</v>
      </c>
      <c r="W2288" s="1">
        <v>39915</v>
      </c>
      <c r="X2288">
        <v>20090412</v>
      </c>
      <c r="Y2288">
        <v>0.99402999999999997</v>
      </c>
      <c r="AB2288">
        <v>-0.59842814371257502</v>
      </c>
      <c r="AI2288" s="2">
        <f t="shared" si="140"/>
        <v>39915</v>
      </c>
      <c r="AJ2288">
        <f t="shared" si="141"/>
        <v>4.0721367000000157</v>
      </c>
      <c r="AK2288">
        <f t="shared" si="142"/>
        <v>4.0721367000000157</v>
      </c>
      <c r="AL2288" s="3">
        <f>Sheet2!$Q$35</f>
        <v>10.235623914817568</v>
      </c>
      <c r="AM2288" s="3">
        <f>Sheet2!$Q$37</f>
        <v>7.8277745832156471</v>
      </c>
      <c r="AN2288" s="3">
        <f>Sheet2!$Q$39</f>
        <v>3.8789864960000009</v>
      </c>
      <c r="AU2288">
        <f t="shared" si="143"/>
        <v>2.8989910751770827E-2</v>
      </c>
      <c r="AV2288">
        <f>VLOOKUP(AI2288,Sheet3!C2320:F5611,4,FALSE)</f>
        <v>685.08577755691317</v>
      </c>
    </row>
    <row r="2289" spans="1:48">
      <c r="A2289">
        <v>70753590</v>
      </c>
      <c r="B2289">
        <v>110</v>
      </c>
      <c r="C2289" t="s">
        <v>164</v>
      </c>
      <c r="D2289">
        <v>0</v>
      </c>
      <c r="E2289" t="s">
        <v>165</v>
      </c>
      <c r="F2289" t="s">
        <v>34</v>
      </c>
      <c r="G2289" t="s">
        <v>166</v>
      </c>
      <c r="H2289">
        <v>1</v>
      </c>
      <c r="I2289">
        <v>18.62</v>
      </c>
      <c r="J2289">
        <v>20.71</v>
      </c>
      <c r="K2289">
        <v>9.3490000000000002</v>
      </c>
      <c r="L2289">
        <v>11.439</v>
      </c>
      <c r="M2289">
        <v>36848</v>
      </c>
      <c r="N2289" t="s">
        <v>167</v>
      </c>
      <c r="P2289">
        <v>2.2869999999999999</v>
      </c>
      <c r="V2289" t="s">
        <v>35</v>
      </c>
      <c r="W2289" s="1">
        <v>39916</v>
      </c>
      <c r="X2289">
        <v>20090413</v>
      </c>
      <c r="Y2289">
        <v>0.99407299999999998</v>
      </c>
      <c r="AB2289">
        <v>-0.60072711719418403</v>
      </c>
      <c r="AI2289" s="2">
        <f t="shared" si="140"/>
        <v>39916</v>
      </c>
      <c r="AJ2289">
        <f t="shared" si="141"/>
        <v>4.0685199700000112</v>
      </c>
      <c r="AK2289">
        <f t="shared" si="142"/>
        <v>4.0685199700000112</v>
      </c>
      <c r="AL2289" s="3">
        <f>Sheet2!$Q$35</f>
        <v>10.235623914817568</v>
      </c>
      <c r="AM2289" s="3">
        <f>Sheet2!$Q$37</f>
        <v>7.8277745832156471</v>
      </c>
      <c r="AN2289" s="3">
        <f>Sheet2!$Q$39</f>
        <v>3.8789864960000009</v>
      </c>
      <c r="AU2289">
        <f t="shared" si="143"/>
        <v>2.8964162922648737E-2</v>
      </c>
      <c r="AV2289">
        <f>VLOOKUP(AI2289,Sheet3!C2321:F5612,4,FALSE)</f>
        <v>627.700102291029</v>
      </c>
    </row>
    <row r="2290" spans="1:48">
      <c r="A2290">
        <v>70820433</v>
      </c>
      <c r="B2290">
        <v>110</v>
      </c>
      <c r="C2290" t="s">
        <v>164</v>
      </c>
      <c r="D2290">
        <v>0</v>
      </c>
      <c r="E2290" t="s">
        <v>165</v>
      </c>
      <c r="F2290" t="s">
        <v>34</v>
      </c>
      <c r="G2290" t="s">
        <v>166</v>
      </c>
      <c r="H2290">
        <v>1</v>
      </c>
      <c r="I2290">
        <v>18.62</v>
      </c>
      <c r="J2290">
        <v>20.71</v>
      </c>
      <c r="K2290">
        <v>9.3490000000000002</v>
      </c>
      <c r="L2290">
        <v>11.439</v>
      </c>
      <c r="M2290">
        <v>36848</v>
      </c>
      <c r="N2290" t="s">
        <v>167</v>
      </c>
      <c r="P2290">
        <v>2.2869999999999999</v>
      </c>
      <c r="V2290" t="s">
        <v>35</v>
      </c>
      <c r="W2290" s="1">
        <v>39917</v>
      </c>
      <c r="X2290">
        <v>20090414</v>
      </c>
      <c r="Y2290">
        <v>0.99502800000000002</v>
      </c>
      <c r="AB2290">
        <v>-0.65178571428571797</v>
      </c>
      <c r="AI2290" s="2">
        <f t="shared" si="140"/>
        <v>39917</v>
      </c>
      <c r="AJ2290">
        <f t="shared" si="141"/>
        <v>3.9881949200000122</v>
      </c>
      <c r="AK2290">
        <f t="shared" si="142"/>
        <v>3.9881949200000122</v>
      </c>
      <c r="AL2290" s="3">
        <f>Sheet2!$Q$35</f>
        <v>10.235623914817568</v>
      </c>
      <c r="AM2290" s="3">
        <f>Sheet2!$Q$37</f>
        <v>7.8277745832156471</v>
      </c>
      <c r="AN2290" s="3">
        <f>Sheet2!$Q$39</f>
        <v>3.8789864960000009</v>
      </c>
      <c r="AU2290">
        <f t="shared" si="143"/>
        <v>2.8392321601449604E-2</v>
      </c>
      <c r="AV2290">
        <f>VLOOKUP(AI2290,Sheet3!C2322:F5613,4,FALSE)</f>
        <v>563.93824088449105</v>
      </c>
    </row>
    <row r="2291" spans="1:48">
      <c r="A2291">
        <v>70887541</v>
      </c>
      <c r="B2291">
        <v>110</v>
      </c>
      <c r="C2291" t="s">
        <v>164</v>
      </c>
      <c r="D2291">
        <v>0</v>
      </c>
      <c r="E2291" t="s">
        <v>165</v>
      </c>
      <c r="F2291" t="s">
        <v>34</v>
      </c>
      <c r="G2291" t="s">
        <v>166</v>
      </c>
      <c r="H2291">
        <v>1</v>
      </c>
      <c r="I2291">
        <v>18.62</v>
      </c>
      <c r="J2291">
        <v>20.71</v>
      </c>
      <c r="K2291">
        <v>9.3490000000000002</v>
      </c>
      <c r="L2291">
        <v>11.439</v>
      </c>
      <c r="M2291">
        <v>36848</v>
      </c>
      <c r="N2291" t="s">
        <v>167</v>
      </c>
      <c r="P2291">
        <v>2.2869999999999999</v>
      </c>
      <c r="V2291" t="s">
        <v>35</v>
      </c>
      <c r="W2291" s="1">
        <v>39918</v>
      </c>
      <c r="X2291">
        <v>20090415</v>
      </c>
      <c r="Y2291">
        <v>0.99640499999999999</v>
      </c>
      <c r="AB2291">
        <v>-0.72540633019675105</v>
      </c>
      <c r="AI2291" s="2">
        <f t="shared" si="140"/>
        <v>39918</v>
      </c>
      <c r="AJ2291">
        <f t="shared" si="141"/>
        <v>3.8723754500000069</v>
      </c>
      <c r="AK2291">
        <f t="shared" si="142"/>
        <v>3.8723754500000069</v>
      </c>
      <c r="AL2291" s="3">
        <f>Sheet2!$Q$35</f>
        <v>10.235623914817568</v>
      </c>
      <c r="AM2291" s="3">
        <f>Sheet2!$Q$37</f>
        <v>7.8277745832156471</v>
      </c>
      <c r="AN2291" s="3">
        <f>Sheet2!$Q$39</f>
        <v>3.8789864960000009</v>
      </c>
      <c r="AU2291">
        <f t="shared" si="143"/>
        <v>2.7567792282820011E-2</v>
      </c>
      <c r="AV2291">
        <f>VLOOKUP(AI2291,Sheet3!C2323:F5614,4,FALSE)</f>
        <v>510.09489125230351</v>
      </c>
    </row>
    <row r="2292" spans="1:48">
      <c r="A2292">
        <v>70954381</v>
      </c>
      <c r="B2292">
        <v>110</v>
      </c>
      <c r="C2292" t="s">
        <v>164</v>
      </c>
      <c r="D2292">
        <v>0</v>
      </c>
      <c r="E2292" t="s">
        <v>165</v>
      </c>
      <c r="F2292" t="s">
        <v>34</v>
      </c>
      <c r="G2292" t="s">
        <v>166</v>
      </c>
      <c r="H2292">
        <v>1</v>
      </c>
      <c r="I2292">
        <v>18.62</v>
      </c>
      <c r="J2292">
        <v>20.71</v>
      </c>
      <c r="K2292">
        <v>9.3490000000000002</v>
      </c>
      <c r="L2292">
        <v>11.439</v>
      </c>
      <c r="M2292">
        <v>36848</v>
      </c>
      <c r="N2292" t="s">
        <v>167</v>
      </c>
      <c r="P2292">
        <v>2.2869999999999999</v>
      </c>
      <c r="V2292" t="s">
        <v>35</v>
      </c>
      <c r="W2292" s="1">
        <v>39919</v>
      </c>
      <c r="X2292">
        <v>20090416</v>
      </c>
      <c r="Y2292">
        <v>0.99739100000000003</v>
      </c>
      <c r="AB2292">
        <v>-0.77812232677502502</v>
      </c>
      <c r="AI2292" s="2">
        <f t="shared" si="140"/>
        <v>39919</v>
      </c>
      <c r="AJ2292">
        <f t="shared" si="141"/>
        <v>3.7894429900000119</v>
      </c>
      <c r="AK2292">
        <f t="shared" si="142"/>
        <v>3.7894429900000119</v>
      </c>
      <c r="AL2292" s="3">
        <f>Sheet2!$Q$35</f>
        <v>10.235623914817568</v>
      </c>
      <c r="AM2292" s="3">
        <f>Sheet2!$Q$37</f>
        <v>7.8277745832156471</v>
      </c>
      <c r="AN2292" s="3">
        <f>Sheet2!$Q$39</f>
        <v>3.8789864960000009</v>
      </c>
      <c r="AU2292">
        <f t="shared" si="143"/>
        <v>2.6977388573184078E-2</v>
      </c>
      <c r="AV2292">
        <f>VLOOKUP(AI2292,Sheet3!C2324:F5615,4,FALSE)</f>
        <v>485.29861181642764</v>
      </c>
    </row>
    <row r="2293" spans="1:48">
      <c r="A2293">
        <v>71021631</v>
      </c>
      <c r="B2293">
        <v>110</v>
      </c>
      <c r="C2293" t="s">
        <v>164</v>
      </c>
      <c r="D2293">
        <v>0</v>
      </c>
      <c r="E2293" t="s">
        <v>165</v>
      </c>
      <c r="F2293" t="s">
        <v>34</v>
      </c>
      <c r="G2293" t="s">
        <v>166</v>
      </c>
      <c r="H2293">
        <v>1</v>
      </c>
      <c r="I2293">
        <v>18.62</v>
      </c>
      <c r="J2293">
        <v>20.71</v>
      </c>
      <c r="K2293">
        <v>9.3490000000000002</v>
      </c>
      <c r="L2293">
        <v>11.439</v>
      </c>
      <c r="M2293">
        <v>36848</v>
      </c>
      <c r="N2293" t="s">
        <v>167</v>
      </c>
      <c r="P2293">
        <v>2.2869999999999999</v>
      </c>
      <c r="V2293" t="s">
        <v>35</v>
      </c>
      <c r="W2293" s="1">
        <v>39920</v>
      </c>
      <c r="X2293">
        <v>20090417</v>
      </c>
      <c r="Y2293">
        <v>0.99566600000000005</v>
      </c>
      <c r="AB2293">
        <v>-0.68589606501283595</v>
      </c>
      <c r="AI2293" s="2">
        <f t="shared" si="140"/>
        <v>39920</v>
      </c>
      <c r="AJ2293">
        <f t="shared" si="141"/>
        <v>3.9345327400000087</v>
      </c>
      <c r="AK2293">
        <f t="shared" si="142"/>
        <v>3.9345327400000087</v>
      </c>
      <c r="AL2293" s="3">
        <f>Sheet2!$Q$35</f>
        <v>10.235623914817568</v>
      </c>
      <c r="AM2293" s="3">
        <f>Sheet2!$Q$37</f>
        <v>7.8277745832156471</v>
      </c>
      <c r="AN2293" s="3">
        <f>Sheet2!$Q$39</f>
        <v>3.8789864960000009</v>
      </c>
      <c r="AU2293">
        <f t="shared" si="143"/>
        <v>2.8010295671685125E-2</v>
      </c>
      <c r="AV2293">
        <f>VLOOKUP(AI2293,Sheet3!C2325:F5616,4,FALSE)</f>
        <v>487.42400719664556</v>
      </c>
    </row>
    <row r="2294" spans="1:48">
      <c r="A2294">
        <v>71088228</v>
      </c>
      <c r="B2294">
        <v>110</v>
      </c>
      <c r="C2294" t="s">
        <v>164</v>
      </c>
      <c r="D2294">
        <v>0</v>
      </c>
      <c r="E2294" t="s">
        <v>165</v>
      </c>
      <c r="F2294" t="s">
        <v>34</v>
      </c>
      <c r="G2294" t="s">
        <v>166</v>
      </c>
      <c r="H2294">
        <v>1</v>
      </c>
      <c r="I2294">
        <v>18.62</v>
      </c>
      <c r="J2294">
        <v>20.71</v>
      </c>
      <c r="K2294">
        <v>9.3490000000000002</v>
      </c>
      <c r="L2294">
        <v>11.439</v>
      </c>
      <c r="M2294">
        <v>36848</v>
      </c>
      <c r="N2294" t="s">
        <v>167</v>
      </c>
      <c r="P2294">
        <v>2.2869999999999999</v>
      </c>
      <c r="V2294" t="s">
        <v>35</v>
      </c>
      <c r="W2294" s="1">
        <v>39921</v>
      </c>
      <c r="X2294">
        <v>20090418</v>
      </c>
      <c r="Y2294">
        <v>0.982989</v>
      </c>
      <c r="AB2294">
        <v>-8.1266039349893598E-3</v>
      </c>
      <c r="AI2294" s="2">
        <f t="shared" si="140"/>
        <v>39921</v>
      </c>
      <c r="AJ2294">
        <f t="shared" si="141"/>
        <v>5.0007952100000068</v>
      </c>
      <c r="AK2294">
        <f t="shared" si="142"/>
        <v>5.0007952100000068</v>
      </c>
      <c r="AL2294" s="3">
        <f>Sheet2!$Q$35</f>
        <v>10.235623914817568</v>
      </c>
      <c r="AM2294" s="3">
        <f>Sheet2!$Q$37</f>
        <v>7.8277745832156471</v>
      </c>
      <c r="AN2294" s="3">
        <f>Sheet2!$Q$39</f>
        <v>3.8789864960000009</v>
      </c>
      <c r="AU2294">
        <f t="shared" si="143"/>
        <v>3.5601114968901386E-2</v>
      </c>
      <c r="AV2294">
        <f>VLOOKUP(AI2294,Sheet3!C2326:F5617,4,FALSE)</f>
        <v>478.92242567577381</v>
      </c>
    </row>
    <row r="2295" spans="1:48">
      <c r="A2295">
        <v>71155543</v>
      </c>
      <c r="B2295">
        <v>110</v>
      </c>
      <c r="C2295" t="s">
        <v>164</v>
      </c>
      <c r="D2295">
        <v>0</v>
      </c>
      <c r="E2295" t="s">
        <v>165</v>
      </c>
      <c r="F2295" t="s">
        <v>34</v>
      </c>
      <c r="G2295" t="s">
        <v>166</v>
      </c>
      <c r="H2295">
        <v>1</v>
      </c>
      <c r="I2295">
        <v>18.62</v>
      </c>
      <c r="J2295">
        <v>20.71</v>
      </c>
      <c r="K2295">
        <v>9.3490000000000002</v>
      </c>
      <c r="L2295">
        <v>11.439</v>
      </c>
      <c r="M2295">
        <v>36848</v>
      </c>
      <c r="N2295" t="s">
        <v>167</v>
      </c>
      <c r="P2295">
        <v>2.2869999999999999</v>
      </c>
      <c r="V2295" t="s">
        <v>35</v>
      </c>
      <c r="W2295" s="1">
        <v>39922</v>
      </c>
      <c r="X2295">
        <v>20090419</v>
      </c>
      <c r="Y2295">
        <v>0.97890500000000003</v>
      </c>
      <c r="AB2295">
        <v>0.21022241231821701</v>
      </c>
      <c r="AI2295" s="2">
        <f t="shared" si="140"/>
        <v>39922</v>
      </c>
      <c r="AJ2295">
        <f t="shared" si="141"/>
        <v>5.3443004500000058</v>
      </c>
      <c r="AK2295">
        <f t="shared" si="142"/>
        <v>5.3443004500000058</v>
      </c>
      <c r="AL2295" s="3">
        <f>Sheet2!$Q$35</f>
        <v>10.235623914817568</v>
      </c>
      <c r="AM2295" s="3">
        <f>Sheet2!$Q$37</f>
        <v>7.8277745832156471</v>
      </c>
      <c r="AN2295" s="3">
        <f>Sheet2!$Q$39</f>
        <v>3.8789864960000009</v>
      </c>
      <c r="AU2295">
        <f t="shared" si="143"/>
        <v>3.8046559948772901E-2</v>
      </c>
      <c r="AV2295">
        <f>VLOOKUP(AI2295,Sheet3!C2327:F5618,4,FALSE)</f>
        <v>437.12298319815454</v>
      </c>
    </row>
    <row r="2296" spans="1:48">
      <c r="A2296">
        <v>71219569</v>
      </c>
      <c r="B2296">
        <v>110</v>
      </c>
      <c r="C2296" t="s">
        <v>164</v>
      </c>
      <c r="D2296">
        <v>0</v>
      </c>
      <c r="E2296" t="s">
        <v>165</v>
      </c>
      <c r="F2296" t="s">
        <v>34</v>
      </c>
      <c r="G2296" t="s">
        <v>166</v>
      </c>
      <c r="H2296">
        <v>1</v>
      </c>
      <c r="I2296">
        <v>18.62</v>
      </c>
      <c r="J2296">
        <v>20.71</v>
      </c>
      <c r="K2296">
        <v>9.3490000000000002</v>
      </c>
      <c r="L2296">
        <v>11.439</v>
      </c>
      <c r="M2296">
        <v>36848</v>
      </c>
      <c r="N2296" t="s">
        <v>167</v>
      </c>
      <c r="P2296">
        <v>2.2869999999999999</v>
      </c>
      <c r="V2296" t="s">
        <v>35</v>
      </c>
      <c r="W2296" s="1">
        <v>39923</v>
      </c>
      <c r="X2296">
        <v>20090420</v>
      </c>
      <c r="Y2296">
        <v>0.97450999999999999</v>
      </c>
      <c r="AB2296">
        <v>0.44519888793840801</v>
      </c>
      <c r="AI2296" s="2">
        <f t="shared" si="140"/>
        <v>39923</v>
      </c>
      <c r="AJ2296">
        <f t="shared" si="141"/>
        <v>5.7139639000000102</v>
      </c>
      <c r="AK2296">
        <f t="shared" si="142"/>
        <v>5.7139639000000102</v>
      </c>
      <c r="AL2296" s="3">
        <f>Sheet2!$Q$35</f>
        <v>10.235623914817568</v>
      </c>
      <c r="AM2296" s="3">
        <f>Sheet2!$Q$37</f>
        <v>7.8277745832156471</v>
      </c>
      <c r="AN2296" s="3">
        <f>Sheet2!$Q$39</f>
        <v>3.8789864960000009</v>
      </c>
      <c r="AU2296">
        <f t="shared" si="143"/>
        <v>4.0678227599736522E-2</v>
      </c>
      <c r="AV2296">
        <f>VLOOKUP(AI2296,Sheet3!C2328:F5619,4,FALSE)</f>
        <v>384.69656381944554</v>
      </c>
    </row>
    <row r="2297" spans="1:48">
      <c r="A2297">
        <v>71280879</v>
      </c>
      <c r="B2297">
        <v>110</v>
      </c>
      <c r="C2297" t="s">
        <v>164</v>
      </c>
      <c r="D2297">
        <v>0</v>
      </c>
      <c r="E2297" t="s">
        <v>165</v>
      </c>
      <c r="F2297" t="s">
        <v>34</v>
      </c>
      <c r="G2297" t="s">
        <v>166</v>
      </c>
      <c r="H2297">
        <v>1</v>
      </c>
      <c r="I2297">
        <v>18.62</v>
      </c>
      <c r="J2297">
        <v>20.71</v>
      </c>
      <c r="K2297">
        <v>9.3490000000000002</v>
      </c>
      <c r="L2297">
        <v>11.439</v>
      </c>
      <c r="M2297">
        <v>36848</v>
      </c>
      <c r="N2297" t="s">
        <v>167</v>
      </c>
      <c r="P2297">
        <v>2.2869999999999999</v>
      </c>
      <c r="V2297" t="s">
        <v>35</v>
      </c>
      <c r="W2297" s="1">
        <v>39924</v>
      </c>
      <c r="X2297">
        <v>20090421</v>
      </c>
      <c r="Y2297">
        <v>0.97454099999999999</v>
      </c>
      <c r="AB2297">
        <v>0.44354148845166702</v>
      </c>
      <c r="AI2297" s="2">
        <f t="shared" si="140"/>
        <v>39924</v>
      </c>
      <c r="AJ2297">
        <f t="shared" si="141"/>
        <v>5.7113564900000142</v>
      </c>
      <c r="AK2297">
        <f t="shared" si="142"/>
        <v>5.7113564900000142</v>
      </c>
      <c r="AL2297" s="3">
        <f>Sheet2!$Q$35</f>
        <v>10.235623914817568</v>
      </c>
      <c r="AM2297" s="3">
        <f>Sheet2!$Q$37</f>
        <v>7.8277745832156471</v>
      </c>
      <c r="AN2297" s="3">
        <f>Sheet2!$Q$39</f>
        <v>3.8789864960000009</v>
      </c>
      <c r="AU2297">
        <f t="shared" si="143"/>
        <v>4.0659665211299725E-2</v>
      </c>
      <c r="AV2297">
        <f>VLOOKUP(AI2297,Sheet3!C2329:F5620,4,FALSE)</f>
        <v>337.22940032791178</v>
      </c>
    </row>
    <row r="2298" spans="1:48">
      <c r="A2298">
        <v>71342433</v>
      </c>
      <c r="B2298">
        <v>110</v>
      </c>
      <c r="C2298" t="s">
        <v>164</v>
      </c>
      <c r="D2298">
        <v>0</v>
      </c>
      <c r="E2298" t="s">
        <v>165</v>
      </c>
      <c r="F2298" t="s">
        <v>34</v>
      </c>
      <c r="G2298" t="s">
        <v>166</v>
      </c>
      <c r="H2298">
        <v>1</v>
      </c>
      <c r="I2298">
        <v>18.62</v>
      </c>
      <c r="J2298">
        <v>20.71</v>
      </c>
      <c r="K2298">
        <v>9.3490000000000002</v>
      </c>
      <c r="L2298">
        <v>11.439</v>
      </c>
      <c r="M2298">
        <v>36848</v>
      </c>
      <c r="N2298" t="s">
        <v>167</v>
      </c>
      <c r="P2298">
        <v>2.2869999999999999</v>
      </c>
      <c r="V2298" t="s">
        <v>35</v>
      </c>
      <c r="W2298" s="1">
        <v>39925</v>
      </c>
      <c r="X2298">
        <v>20090422</v>
      </c>
      <c r="Y2298">
        <v>0.98326499999999994</v>
      </c>
      <c r="AB2298">
        <v>-2.2882805816936701E-2</v>
      </c>
      <c r="AI2298" s="2">
        <f t="shared" si="140"/>
        <v>39925</v>
      </c>
      <c r="AJ2298">
        <f t="shared" si="141"/>
        <v>4.9775808500000096</v>
      </c>
      <c r="AK2298">
        <f t="shared" si="142"/>
        <v>4.9775808500000096</v>
      </c>
      <c r="AL2298" s="3">
        <f>Sheet2!$Q$35</f>
        <v>10.235623914817568</v>
      </c>
      <c r="AM2298" s="3">
        <f>Sheet2!$Q$37</f>
        <v>7.8277745832156471</v>
      </c>
      <c r="AN2298" s="3">
        <f>Sheet2!$Q$39</f>
        <v>3.8789864960000009</v>
      </c>
      <c r="AU2298">
        <f t="shared" si="143"/>
        <v>3.5435849833141235E-2</v>
      </c>
      <c r="AV2298">
        <f>VLOOKUP(AI2298,Sheet3!C2330:F5621,4,FALSE)</f>
        <v>295.85503692633603</v>
      </c>
    </row>
    <row r="2299" spans="1:48">
      <c r="A2299">
        <v>71419930</v>
      </c>
      <c r="B2299">
        <v>110</v>
      </c>
      <c r="C2299" t="s">
        <v>164</v>
      </c>
      <c r="D2299">
        <v>0</v>
      </c>
      <c r="E2299" t="s">
        <v>165</v>
      </c>
      <c r="F2299" t="s">
        <v>34</v>
      </c>
      <c r="G2299" t="s">
        <v>166</v>
      </c>
      <c r="H2299">
        <v>1</v>
      </c>
      <c r="I2299">
        <v>18.62</v>
      </c>
      <c r="J2299">
        <v>20.71</v>
      </c>
      <c r="K2299">
        <v>9.3490000000000002</v>
      </c>
      <c r="L2299">
        <v>11.439</v>
      </c>
      <c r="M2299">
        <v>36848</v>
      </c>
      <c r="N2299" t="s">
        <v>167</v>
      </c>
      <c r="P2299">
        <v>2.2869999999999999</v>
      </c>
      <c r="V2299" t="s">
        <v>35</v>
      </c>
      <c r="W2299" s="1">
        <v>39926</v>
      </c>
      <c r="X2299">
        <v>20090423</v>
      </c>
      <c r="Y2299">
        <v>0.98450199999999999</v>
      </c>
      <c r="AB2299">
        <v>-8.9018391787854395E-2</v>
      </c>
      <c r="AI2299" s="2">
        <f t="shared" si="140"/>
        <v>39926</v>
      </c>
      <c r="AJ2299">
        <f t="shared" si="141"/>
        <v>4.8735367800000091</v>
      </c>
      <c r="AK2299">
        <f t="shared" si="142"/>
        <v>4.8735367800000091</v>
      </c>
      <c r="AL2299" s="3">
        <f>Sheet2!$Q$35</f>
        <v>10.235623914817568</v>
      </c>
      <c r="AM2299" s="3">
        <f>Sheet2!$Q$37</f>
        <v>7.8277745832156471</v>
      </c>
      <c r="AN2299" s="3">
        <f>Sheet2!$Q$39</f>
        <v>3.8789864960000009</v>
      </c>
      <c r="AU2299">
        <f t="shared" si="143"/>
        <v>3.4695150655839301E-2</v>
      </c>
      <c r="AV2299">
        <f>VLOOKUP(AI2299,Sheet3!C2331:F5622,4,FALSE)</f>
        <v>278.92272039726652</v>
      </c>
    </row>
    <row r="2300" spans="1:48">
      <c r="A2300">
        <v>71482554</v>
      </c>
      <c r="B2300">
        <v>110</v>
      </c>
      <c r="C2300" t="s">
        <v>164</v>
      </c>
      <c r="D2300">
        <v>0</v>
      </c>
      <c r="E2300" t="s">
        <v>165</v>
      </c>
      <c r="F2300" t="s">
        <v>34</v>
      </c>
      <c r="G2300" t="s">
        <v>166</v>
      </c>
      <c r="H2300">
        <v>1</v>
      </c>
      <c r="I2300">
        <v>18.62</v>
      </c>
      <c r="J2300">
        <v>20.71</v>
      </c>
      <c r="K2300">
        <v>9.3490000000000002</v>
      </c>
      <c r="L2300">
        <v>11.439</v>
      </c>
      <c r="M2300">
        <v>36848</v>
      </c>
      <c r="N2300" t="s">
        <v>167</v>
      </c>
      <c r="P2300">
        <v>2.2869999999999999</v>
      </c>
      <c r="V2300" t="s">
        <v>35</v>
      </c>
      <c r="W2300" s="1">
        <v>39927</v>
      </c>
      <c r="X2300">
        <v>20090424</v>
      </c>
      <c r="Y2300">
        <v>0.98743700000000001</v>
      </c>
      <c r="AB2300">
        <v>-0.245936698032509</v>
      </c>
      <c r="AI2300" s="2">
        <f t="shared" si="140"/>
        <v>39927</v>
      </c>
      <c r="AJ2300">
        <f t="shared" si="141"/>
        <v>4.6266739300000097</v>
      </c>
      <c r="AK2300">
        <f t="shared" si="142"/>
        <v>4.6266739300000097</v>
      </c>
      <c r="AL2300" s="3">
        <f>Sheet2!$Q$35</f>
        <v>10.235623914817568</v>
      </c>
      <c r="AM2300" s="3">
        <f>Sheet2!$Q$37</f>
        <v>7.8277745832156471</v>
      </c>
      <c r="AN2300" s="3">
        <f>Sheet2!$Q$39</f>
        <v>3.8789864960000009</v>
      </c>
      <c r="AU2300">
        <f t="shared" si="143"/>
        <v>3.2937711621578061E-2</v>
      </c>
      <c r="AV2300">
        <f>VLOOKUP(AI2300,Sheet3!C2332:F5623,4,FALSE)</f>
        <v>267.09135278072</v>
      </c>
    </row>
    <row r="2301" spans="1:48">
      <c r="A2301">
        <v>71576805</v>
      </c>
      <c r="B2301">
        <v>110</v>
      </c>
      <c r="C2301" t="s">
        <v>164</v>
      </c>
      <c r="D2301">
        <v>0</v>
      </c>
      <c r="E2301" t="s">
        <v>165</v>
      </c>
      <c r="F2301" t="s">
        <v>34</v>
      </c>
      <c r="G2301" t="s">
        <v>166</v>
      </c>
      <c r="H2301">
        <v>1</v>
      </c>
      <c r="I2301">
        <v>18.62</v>
      </c>
      <c r="J2301">
        <v>20.71</v>
      </c>
      <c r="K2301">
        <v>9.3490000000000002</v>
      </c>
      <c r="L2301">
        <v>11.439</v>
      </c>
      <c r="M2301">
        <v>36848</v>
      </c>
      <c r="N2301" t="s">
        <v>167</v>
      </c>
      <c r="P2301">
        <v>2.2869999999999999</v>
      </c>
      <c r="V2301" t="s">
        <v>35</v>
      </c>
      <c r="W2301" s="1">
        <v>39928</v>
      </c>
      <c r="X2301">
        <v>20090425</v>
      </c>
      <c r="Y2301">
        <v>0.97811599999999999</v>
      </c>
      <c r="AB2301">
        <v>0.25240590248075101</v>
      </c>
      <c r="AI2301" s="2">
        <f t="shared" si="140"/>
        <v>39928</v>
      </c>
      <c r="AJ2301">
        <f t="shared" si="141"/>
        <v>5.4106632400000052</v>
      </c>
      <c r="AK2301">
        <f t="shared" si="142"/>
        <v>5.4106632400000052</v>
      </c>
      <c r="AL2301" s="3">
        <f>Sheet2!$Q$35</f>
        <v>10.235623914817568</v>
      </c>
      <c r="AM2301" s="3">
        <f>Sheet2!$Q$37</f>
        <v>7.8277745832156471</v>
      </c>
      <c r="AN2301" s="3">
        <f>Sheet2!$Q$39</f>
        <v>3.8789864960000009</v>
      </c>
      <c r="AU2301">
        <f t="shared" si="143"/>
        <v>3.8519002673826422E-2</v>
      </c>
      <c r="AV2301">
        <f>VLOOKUP(AI2301,Sheet3!C2333:F5624,4,FALSE)</f>
        <v>250.44242230234622</v>
      </c>
    </row>
    <row r="2302" spans="1:48">
      <c r="A2302">
        <v>71648450</v>
      </c>
      <c r="B2302">
        <v>110</v>
      </c>
      <c r="C2302" t="s">
        <v>164</v>
      </c>
      <c r="D2302">
        <v>0</v>
      </c>
      <c r="E2302" t="s">
        <v>165</v>
      </c>
      <c r="F2302" t="s">
        <v>34</v>
      </c>
      <c r="G2302" t="s">
        <v>166</v>
      </c>
      <c r="H2302">
        <v>1</v>
      </c>
      <c r="I2302">
        <v>18.62</v>
      </c>
      <c r="J2302">
        <v>20.71</v>
      </c>
      <c r="K2302">
        <v>9.3490000000000002</v>
      </c>
      <c r="L2302">
        <v>11.439</v>
      </c>
      <c r="M2302">
        <v>36848</v>
      </c>
      <c r="N2302" t="s">
        <v>167</v>
      </c>
      <c r="P2302">
        <v>2.2869999999999999</v>
      </c>
      <c r="V2302" t="s">
        <v>35</v>
      </c>
      <c r="W2302" s="1">
        <v>39929</v>
      </c>
      <c r="X2302">
        <v>20090426</v>
      </c>
      <c r="Y2302">
        <v>0.97739900000000002</v>
      </c>
      <c r="AB2302">
        <v>0.29073994867407699</v>
      </c>
      <c r="AI2302" s="2">
        <f t="shared" si="140"/>
        <v>39929</v>
      </c>
      <c r="AJ2302">
        <f t="shared" si="141"/>
        <v>5.4709701100000103</v>
      </c>
      <c r="AK2302">
        <f t="shared" si="142"/>
        <v>5.4709701100000103</v>
      </c>
      <c r="AL2302" s="3">
        <f>Sheet2!$Q$35</f>
        <v>10.235623914817568</v>
      </c>
      <c r="AM2302" s="3">
        <f>Sheet2!$Q$37</f>
        <v>7.8277745832156471</v>
      </c>
      <c r="AN2302" s="3">
        <f>Sheet2!$Q$39</f>
        <v>3.8789864960000009</v>
      </c>
      <c r="AU2302">
        <f t="shared" si="143"/>
        <v>3.8948332754768646E-2</v>
      </c>
      <c r="AV2302">
        <f>VLOOKUP(AI2302,Sheet3!C2334:F5625,4,FALSE)</f>
        <v>235.42296161547284</v>
      </c>
    </row>
    <row r="2303" spans="1:48">
      <c r="A2303">
        <v>71715321</v>
      </c>
      <c r="B2303">
        <v>110</v>
      </c>
      <c r="C2303" t="s">
        <v>164</v>
      </c>
      <c r="D2303">
        <v>0</v>
      </c>
      <c r="E2303" t="s">
        <v>165</v>
      </c>
      <c r="F2303" t="s">
        <v>34</v>
      </c>
      <c r="G2303" t="s">
        <v>166</v>
      </c>
      <c r="H2303">
        <v>1</v>
      </c>
      <c r="I2303">
        <v>18.62</v>
      </c>
      <c r="J2303">
        <v>20.71</v>
      </c>
      <c r="K2303">
        <v>9.3490000000000002</v>
      </c>
      <c r="L2303">
        <v>11.439</v>
      </c>
      <c r="M2303">
        <v>36848</v>
      </c>
      <c r="N2303" t="s">
        <v>167</v>
      </c>
      <c r="P2303">
        <v>2.2869999999999999</v>
      </c>
      <c r="V2303" t="s">
        <v>35</v>
      </c>
      <c r="W2303" s="1">
        <v>39930</v>
      </c>
      <c r="X2303">
        <v>20090427</v>
      </c>
      <c r="Y2303">
        <v>0.97702599999999995</v>
      </c>
      <c r="AB2303">
        <v>0.31068220701454302</v>
      </c>
      <c r="AI2303" s="2">
        <f t="shared" si="140"/>
        <v>39930</v>
      </c>
      <c r="AJ2303">
        <f t="shared" si="141"/>
        <v>5.5023431400000078</v>
      </c>
      <c r="AK2303">
        <f t="shared" si="142"/>
        <v>5.5023431400000078</v>
      </c>
      <c r="AL2303" s="3">
        <f>Sheet2!$Q$35</f>
        <v>10.235623914817568</v>
      </c>
      <c r="AM2303" s="3">
        <f>Sheet2!$Q$37</f>
        <v>7.8277745832156471</v>
      </c>
      <c r="AN2303" s="3">
        <f>Sheet2!$Q$39</f>
        <v>3.8789864960000009</v>
      </c>
      <c r="AU2303">
        <f t="shared" si="143"/>
        <v>3.9171680202734364E-2</v>
      </c>
      <c r="AV2303">
        <f>VLOOKUP(AI2303,Sheet3!C2335:F5626,4,FALSE)</f>
        <v>217.07371483292471</v>
      </c>
    </row>
    <row r="2304" spans="1:48">
      <c r="A2304">
        <v>71781204</v>
      </c>
      <c r="B2304">
        <v>110</v>
      </c>
      <c r="C2304" t="s">
        <v>164</v>
      </c>
      <c r="D2304">
        <v>0</v>
      </c>
      <c r="E2304" t="s">
        <v>165</v>
      </c>
      <c r="F2304" t="s">
        <v>34</v>
      </c>
      <c r="G2304" t="s">
        <v>166</v>
      </c>
      <c r="H2304">
        <v>1</v>
      </c>
      <c r="I2304">
        <v>18.62</v>
      </c>
      <c r="J2304">
        <v>20.71</v>
      </c>
      <c r="K2304">
        <v>9.3490000000000002</v>
      </c>
      <c r="L2304">
        <v>11.439</v>
      </c>
      <c r="M2304">
        <v>36848</v>
      </c>
      <c r="N2304" t="s">
        <v>167</v>
      </c>
      <c r="P2304">
        <v>2.2869999999999999</v>
      </c>
      <c r="V2304" t="s">
        <v>35</v>
      </c>
      <c r="W2304" s="1">
        <v>39931</v>
      </c>
      <c r="X2304">
        <v>20090428</v>
      </c>
      <c r="Y2304">
        <v>0.97663100000000003</v>
      </c>
      <c r="AB2304">
        <v>0.33180068434559101</v>
      </c>
      <c r="AI2304" s="2">
        <f t="shared" si="140"/>
        <v>39931</v>
      </c>
      <c r="AJ2304">
        <f t="shared" si="141"/>
        <v>5.535566590000002</v>
      </c>
      <c r="AK2304">
        <f t="shared" si="142"/>
        <v>5.535566590000002</v>
      </c>
      <c r="AL2304" s="3">
        <f>Sheet2!$Q$35</f>
        <v>10.235623914817568</v>
      </c>
      <c r="AM2304" s="3">
        <f>Sheet2!$Q$37</f>
        <v>7.8277745832156471</v>
      </c>
      <c r="AN2304" s="3">
        <f>Sheet2!$Q$39</f>
        <v>3.8789864960000009</v>
      </c>
      <c r="AU2304">
        <f t="shared" si="143"/>
        <v>3.9408200958622977E-2</v>
      </c>
      <c r="AV2304">
        <f>VLOOKUP(AI2304,Sheet3!C2336:F5627,4,FALSE)</f>
        <v>205.52573326707395</v>
      </c>
    </row>
    <row r="2305" spans="1:48">
      <c r="A2305">
        <v>71848741</v>
      </c>
      <c r="B2305">
        <v>110</v>
      </c>
      <c r="C2305" t="s">
        <v>164</v>
      </c>
      <c r="D2305">
        <v>0</v>
      </c>
      <c r="E2305" t="s">
        <v>165</v>
      </c>
      <c r="F2305" t="s">
        <v>34</v>
      </c>
      <c r="G2305" t="s">
        <v>166</v>
      </c>
      <c r="H2305">
        <v>1</v>
      </c>
      <c r="I2305">
        <v>18.62</v>
      </c>
      <c r="J2305">
        <v>20.71</v>
      </c>
      <c r="K2305">
        <v>9.3490000000000002</v>
      </c>
      <c r="L2305">
        <v>11.439</v>
      </c>
      <c r="M2305">
        <v>36848</v>
      </c>
      <c r="N2305" t="s">
        <v>167</v>
      </c>
      <c r="P2305">
        <v>2.2869999999999999</v>
      </c>
      <c r="V2305" t="s">
        <v>35</v>
      </c>
      <c r="W2305" s="1">
        <v>39932</v>
      </c>
      <c r="X2305">
        <v>20090429</v>
      </c>
      <c r="Y2305">
        <v>0.98624100000000003</v>
      </c>
      <c r="AB2305">
        <v>-0.18199315654405901</v>
      </c>
      <c r="AI2305" s="2">
        <f t="shared" si="140"/>
        <v>39932</v>
      </c>
      <c r="AJ2305">
        <f t="shared" si="141"/>
        <v>4.7272694899999976</v>
      </c>
      <c r="AK2305">
        <f t="shared" si="142"/>
        <v>4.7272694899999976</v>
      </c>
      <c r="AL2305" s="3">
        <f>Sheet2!$Q$35</f>
        <v>10.235623914817568</v>
      </c>
      <c r="AM2305" s="3">
        <f>Sheet2!$Q$37</f>
        <v>7.8277745832156471</v>
      </c>
      <c r="AN2305" s="3">
        <f>Sheet2!$Q$39</f>
        <v>3.8789864960000009</v>
      </c>
      <c r="AU2305">
        <f t="shared" si="143"/>
        <v>3.3653860543205391E-2</v>
      </c>
      <c r="AV2305">
        <f>VLOOKUP(AI2305,Sheet3!C2337:F5628,4,FALSE)</f>
        <v>231.38471039305878</v>
      </c>
    </row>
    <row r="2306" spans="1:48">
      <c r="A2306">
        <v>71912106</v>
      </c>
      <c r="B2306">
        <v>110</v>
      </c>
      <c r="C2306" t="s">
        <v>164</v>
      </c>
      <c r="D2306">
        <v>0</v>
      </c>
      <c r="E2306" t="s">
        <v>165</v>
      </c>
      <c r="F2306" t="s">
        <v>34</v>
      </c>
      <c r="G2306" t="s">
        <v>166</v>
      </c>
      <c r="H2306">
        <v>1</v>
      </c>
      <c r="I2306">
        <v>18.62</v>
      </c>
      <c r="J2306">
        <v>20.71</v>
      </c>
      <c r="K2306">
        <v>9.3490000000000002</v>
      </c>
      <c r="L2306">
        <v>11.439</v>
      </c>
      <c r="M2306">
        <v>36848</v>
      </c>
      <c r="N2306" t="s">
        <v>167</v>
      </c>
      <c r="P2306">
        <v>2.2869999999999999</v>
      </c>
      <c r="V2306" t="s">
        <v>35</v>
      </c>
      <c r="W2306" s="1">
        <v>39933</v>
      </c>
      <c r="X2306">
        <v>20090430</v>
      </c>
      <c r="Y2306">
        <v>0.98985299999999998</v>
      </c>
      <c r="AB2306">
        <v>-0.37510692899914599</v>
      </c>
      <c r="AI2306" s="2">
        <f t="shared" si="140"/>
        <v>39933</v>
      </c>
      <c r="AJ2306">
        <f t="shared" si="141"/>
        <v>4.4234641700000026</v>
      </c>
      <c r="AK2306">
        <f t="shared" si="142"/>
        <v>4.4234641700000026</v>
      </c>
      <c r="AL2306" s="3">
        <f>Sheet2!$Q$35</f>
        <v>10.235623914817568</v>
      </c>
      <c r="AM2306" s="3">
        <f>Sheet2!$Q$37</f>
        <v>7.8277745832156471</v>
      </c>
      <c r="AN2306" s="3">
        <f>Sheet2!$Q$39</f>
        <v>3.8789864960000009</v>
      </c>
      <c r="AU2306">
        <f t="shared" si="143"/>
        <v>3.1491042896952745E-2</v>
      </c>
      <c r="AV2306">
        <f>VLOOKUP(AI2306,Sheet3!C2338:F5629,4,FALSE)</f>
        <v>294.863185748901</v>
      </c>
    </row>
    <row r="2307" spans="1:48">
      <c r="A2307">
        <v>71983433</v>
      </c>
      <c r="B2307">
        <v>110</v>
      </c>
      <c r="C2307" t="s">
        <v>164</v>
      </c>
      <c r="D2307">
        <v>0</v>
      </c>
      <c r="E2307" t="s">
        <v>165</v>
      </c>
      <c r="F2307" t="s">
        <v>34</v>
      </c>
      <c r="G2307" t="s">
        <v>166</v>
      </c>
      <c r="H2307">
        <v>1</v>
      </c>
      <c r="I2307">
        <v>18.62</v>
      </c>
      <c r="J2307">
        <v>20.71</v>
      </c>
      <c r="K2307">
        <v>9.3490000000000002</v>
      </c>
      <c r="L2307">
        <v>11.439</v>
      </c>
      <c r="M2307">
        <v>36848</v>
      </c>
      <c r="N2307" t="s">
        <v>167</v>
      </c>
      <c r="P2307">
        <v>2.2869999999999999</v>
      </c>
      <c r="V2307" t="s">
        <v>35</v>
      </c>
      <c r="W2307" s="1">
        <v>39934</v>
      </c>
      <c r="X2307">
        <v>20090501</v>
      </c>
      <c r="Y2307">
        <v>0.99253000000000002</v>
      </c>
      <c r="AB2307">
        <v>-0.518231394354152</v>
      </c>
      <c r="AI2307" s="2">
        <f t="shared" ref="AI2307:AI2370" si="144">W2307</f>
        <v>39934</v>
      </c>
      <c r="AJ2307">
        <f t="shared" ref="AJ2307:AJ2370" si="145">$AQ$2*(Y2307^2)+($AR$2*Y2307)+$AS$2</f>
        <v>4.1983017000000018</v>
      </c>
      <c r="AK2307">
        <f t="shared" ref="AK2307:AK2370" si="146">IF(AJ2307&gt;0,AJ2307,0)</f>
        <v>4.1983017000000018</v>
      </c>
      <c r="AL2307" s="3">
        <f>Sheet2!$Q$35</f>
        <v>10.235623914817568</v>
      </c>
      <c r="AM2307" s="3">
        <f>Sheet2!$Q$37</f>
        <v>7.8277745832156471</v>
      </c>
      <c r="AN2307" s="3">
        <f>Sheet2!$Q$39</f>
        <v>3.8789864960000009</v>
      </c>
      <c r="AU2307">
        <f t="shared" ref="AU2307:AU2370" si="147">0.001*(AK2307*86440)/AT$2</f>
        <v>2.9888090837423831E-2</v>
      </c>
      <c r="AV2307">
        <f>VLOOKUP(AI2307,Sheet3!C2339:F5630,4,FALSE)</f>
        <v>391.78121508683864</v>
      </c>
    </row>
    <row r="2308" spans="1:48">
      <c r="A2308">
        <v>72044741</v>
      </c>
      <c r="B2308">
        <v>110</v>
      </c>
      <c r="C2308" t="s">
        <v>164</v>
      </c>
      <c r="D2308">
        <v>0</v>
      </c>
      <c r="E2308" t="s">
        <v>165</v>
      </c>
      <c r="F2308" t="s">
        <v>34</v>
      </c>
      <c r="G2308" t="s">
        <v>166</v>
      </c>
      <c r="H2308">
        <v>1</v>
      </c>
      <c r="I2308">
        <v>18.62</v>
      </c>
      <c r="J2308">
        <v>20.71</v>
      </c>
      <c r="K2308">
        <v>9.3490000000000002</v>
      </c>
      <c r="L2308">
        <v>11.439</v>
      </c>
      <c r="M2308">
        <v>36848</v>
      </c>
      <c r="N2308" t="s">
        <v>167</v>
      </c>
      <c r="P2308">
        <v>2.2869999999999999</v>
      </c>
      <c r="V2308" t="s">
        <v>35</v>
      </c>
      <c r="W2308" s="1">
        <v>39935</v>
      </c>
      <c r="X2308">
        <v>20090502</v>
      </c>
      <c r="Y2308">
        <v>0.99272400000000005</v>
      </c>
      <c r="AB2308">
        <v>-0.528603507271177</v>
      </c>
      <c r="AI2308" s="2">
        <f t="shared" si="144"/>
        <v>39935</v>
      </c>
      <c r="AJ2308">
        <f t="shared" si="145"/>
        <v>4.1819843600000013</v>
      </c>
      <c r="AK2308">
        <f t="shared" si="146"/>
        <v>4.1819843600000013</v>
      </c>
      <c r="AL2308" s="3">
        <f>Sheet2!$Q$35</f>
        <v>10.235623914817568</v>
      </c>
      <c r="AM2308" s="3">
        <f>Sheet2!$Q$37</f>
        <v>7.8277745832156471</v>
      </c>
      <c r="AN2308" s="3">
        <f>Sheet2!$Q$39</f>
        <v>3.8789864960000009</v>
      </c>
      <c r="AU2308">
        <f t="shared" si="147"/>
        <v>2.9771926213012695E-2</v>
      </c>
      <c r="AV2308">
        <f>VLOOKUP(AI2308,Sheet3!C2340:F5631,4,FALSE)</f>
        <v>490.25786770360281</v>
      </c>
    </row>
    <row r="2309" spans="1:48">
      <c r="A2309">
        <v>72100658</v>
      </c>
      <c r="B2309">
        <v>110</v>
      </c>
      <c r="C2309" t="s">
        <v>164</v>
      </c>
      <c r="D2309">
        <v>0</v>
      </c>
      <c r="E2309" t="s">
        <v>165</v>
      </c>
      <c r="F2309" t="s">
        <v>34</v>
      </c>
      <c r="G2309" t="s">
        <v>166</v>
      </c>
      <c r="H2309">
        <v>1</v>
      </c>
      <c r="I2309">
        <v>18.62</v>
      </c>
      <c r="J2309">
        <v>20.71</v>
      </c>
      <c r="K2309">
        <v>9.3490000000000002</v>
      </c>
      <c r="L2309">
        <v>11.439</v>
      </c>
      <c r="M2309">
        <v>36848</v>
      </c>
      <c r="N2309" t="s">
        <v>167</v>
      </c>
      <c r="P2309">
        <v>2.2869999999999999</v>
      </c>
      <c r="V2309" t="s">
        <v>35</v>
      </c>
      <c r="W2309" s="1">
        <v>39936</v>
      </c>
      <c r="X2309">
        <v>20090503</v>
      </c>
      <c r="Y2309">
        <v>0.99352200000000002</v>
      </c>
      <c r="AB2309">
        <v>-0.57126817792985796</v>
      </c>
      <c r="AI2309" s="2">
        <f t="shared" si="144"/>
        <v>39936</v>
      </c>
      <c r="AJ2309">
        <f t="shared" si="145"/>
        <v>4.1148645800000025</v>
      </c>
      <c r="AK2309">
        <f t="shared" si="146"/>
        <v>4.1148645800000025</v>
      </c>
      <c r="AL2309" s="3">
        <f>Sheet2!$Q$35</f>
        <v>10.235623914817568</v>
      </c>
      <c r="AM2309" s="3">
        <f>Sheet2!$Q$37</f>
        <v>7.8277745832156471</v>
      </c>
      <c r="AN2309" s="3">
        <f>Sheet2!$Q$39</f>
        <v>3.8789864960000009</v>
      </c>
      <c r="AU2309">
        <f t="shared" si="147"/>
        <v>2.9294094407445254E-2</v>
      </c>
      <c r="AV2309">
        <f>VLOOKUP(AI2309,Sheet3!C2341:F5632,4,FALSE)</f>
        <v>560.39591525079459</v>
      </c>
    </row>
    <row r="2310" spans="1:48">
      <c r="A2310">
        <v>72158019</v>
      </c>
      <c r="B2310">
        <v>110</v>
      </c>
      <c r="C2310" t="s">
        <v>164</v>
      </c>
      <c r="D2310">
        <v>0</v>
      </c>
      <c r="E2310" t="s">
        <v>165</v>
      </c>
      <c r="F2310" t="s">
        <v>34</v>
      </c>
      <c r="G2310" t="s">
        <v>166</v>
      </c>
      <c r="H2310">
        <v>1</v>
      </c>
      <c r="I2310">
        <v>18.62</v>
      </c>
      <c r="J2310">
        <v>20.71</v>
      </c>
      <c r="K2310">
        <v>9.3490000000000002</v>
      </c>
      <c r="L2310">
        <v>11.439</v>
      </c>
      <c r="M2310">
        <v>36848</v>
      </c>
      <c r="N2310" t="s">
        <v>167</v>
      </c>
      <c r="P2310">
        <v>2.2869999999999999</v>
      </c>
      <c r="V2310" t="s">
        <v>35</v>
      </c>
      <c r="W2310" s="1">
        <v>39937</v>
      </c>
      <c r="X2310">
        <v>20090504</v>
      </c>
      <c r="Y2310">
        <v>0.99274099999999998</v>
      </c>
      <c r="AB2310">
        <v>-0.52951240376390196</v>
      </c>
      <c r="AI2310" s="2">
        <f t="shared" si="144"/>
        <v>39937</v>
      </c>
      <c r="AJ2310">
        <f t="shared" si="145"/>
        <v>4.1805544900000058</v>
      </c>
      <c r="AK2310">
        <f t="shared" si="146"/>
        <v>4.1805544900000058</v>
      </c>
      <c r="AL2310" s="3">
        <f>Sheet2!$Q$35</f>
        <v>10.235623914817568</v>
      </c>
      <c r="AM2310" s="3">
        <f>Sheet2!$Q$37</f>
        <v>7.8277745832156471</v>
      </c>
      <c r="AN2310" s="3">
        <f>Sheet2!$Q$39</f>
        <v>3.8789864960000009</v>
      </c>
      <c r="AU2310">
        <f t="shared" si="147"/>
        <v>2.9761746838708657E-2</v>
      </c>
      <c r="AV2310">
        <f>VLOOKUP(AI2310,Sheet3!C2342:F5633,4,FALSE)</f>
        <v>598.65303209471733</v>
      </c>
    </row>
    <row r="2311" spans="1:48">
      <c r="A2311">
        <v>72219899</v>
      </c>
      <c r="B2311">
        <v>110</v>
      </c>
      <c r="C2311" t="s">
        <v>164</v>
      </c>
      <c r="D2311">
        <v>0</v>
      </c>
      <c r="E2311" t="s">
        <v>165</v>
      </c>
      <c r="F2311" t="s">
        <v>34</v>
      </c>
      <c r="G2311" t="s">
        <v>166</v>
      </c>
      <c r="H2311">
        <v>1</v>
      </c>
      <c r="I2311">
        <v>18.62</v>
      </c>
      <c r="J2311">
        <v>20.71</v>
      </c>
      <c r="K2311">
        <v>9.3490000000000002</v>
      </c>
      <c r="L2311">
        <v>11.439</v>
      </c>
      <c r="M2311">
        <v>36848</v>
      </c>
      <c r="N2311" t="s">
        <v>167</v>
      </c>
      <c r="P2311">
        <v>2.2869999999999999</v>
      </c>
      <c r="V2311" t="s">
        <v>35</v>
      </c>
      <c r="W2311" s="1">
        <v>39938</v>
      </c>
      <c r="X2311">
        <v>20090505</v>
      </c>
      <c r="Y2311">
        <v>0.98286799999999996</v>
      </c>
      <c r="AB2311">
        <v>-1.6573994867409799E-3</v>
      </c>
      <c r="AI2311" s="2">
        <f t="shared" si="144"/>
        <v>39938</v>
      </c>
      <c r="AJ2311">
        <f t="shared" si="145"/>
        <v>5.0109725200000099</v>
      </c>
      <c r="AK2311">
        <f t="shared" si="146"/>
        <v>5.0109725200000099</v>
      </c>
      <c r="AL2311" s="3">
        <f>Sheet2!$Q$35</f>
        <v>10.235623914817568</v>
      </c>
      <c r="AM2311" s="3">
        <f>Sheet2!$Q$37</f>
        <v>7.8277745832156471</v>
      </c>
      <c r="AN2311" s="3">
        <f>Sheet2!$Q$39</f>
        <v>3.8789864960000009</v>
      </c>
      <c r="AU2311">
        <f t="shared" si="147"/>
        <v>3.5673568162477423E-2</v>
      </c>
      <c r="AV2311">
        <f>VLOOKUP(AI2311,Sheet3!C2343:F5634,4,FALSE)</f>
        <v>597.94456696797795</v>
      </c>
    </row>
    <row r="2312" spans="1:48">
      <c r="A2312">
        <v>72298998</v>
      </c>
      <c r="B2312">
        <v>110</v>
      </c>
      <c r="C2312" t="s">
        <v>164</v>
      </c>
      <c r="D2312">
        <v>0</v>
      </c>
      <c r="E2312" t="s">
        <v>165</v>
      </c>
      <c r="F2312" t="s">
        <v>34</v>
      </c>
      <c r="G2312" t="s">
        <v>166</v>
      </c>
      <c r="H2312">
        <v>1</v>
      </c>
      <c r="I2312">
        <v>18.62</v>
      </c>
      <c r="J2312">
        <v>20.71</v>
      </c>
      <c r="K2312">
        <v>9.3490000000000002</v>
      </c>
      <c r="L2312">
        <v>11.439</v>
      </c>
      <c r="M2312">
        <v>36848</v>
      </c>
      <c r="N2312" t="s">
        <v>167</v>
      </c>
      <c r="P2312">
        <v>2.2869999999999999</v>
      </c>
      <c r="V2312" t="s">
        <v>35</v>
      </c>
      <c r="W2312" s="1">
        <v>39939</v>
      </c>
      <c r="X2312">
        <v>20090506</v>
      </c>
      <c r="Y2312">
        <v>0.97736299999999998</v>
      </c>
      <c r="AB2312">
        <v>0.29266467065868201</v>
      </c>
      <c r="AI2312" s="2">
        <f t="shared" si="144"/>
        <v>39939</v>
      </c>
      <c r="AJ2312">
        <f t="shared" si="145"/>
        <v>5.4739980700000075</v>
      </c>
      <c r="AK2312">
        <f t="shared" si="146"/>
        <v>5.4739980700000075</v>
      </c>
      <c r="AL2312" s="3">
        <f>Sheet2!$Q$35</f>
        <v>10.235623914817568</v>
      </c>
      <c r="AM2312" s="3">
        <f>Sheet2!$Q$37</f>
        <v>7.8277745832156471</v>
      </c>
      <c r="AN2312" s="3">
        <f>Sheet2!$Q$39</f>
        <v>3.8789864960000009</v>
      </c>
      <c r="AU2312">
        <f t="shared" si="147"/>
        <v>3.8969889076824298E-2</v>
      </c>
      <c r="AV2312">
        <f>VLOOKUP(AI2312,Sheet3!C2344:F5635,4,FALSE)</f>
        <v>557.56205474383728</v>
      </c>
    </row>
    <row r="2313" spans="1:48">
      <c r="A2313">
        <v>72363915</v>
      </c>
      <c r="B2313">
        <v>110</v>
      </c>
      <c r="C2313" t="s">
        <v>164</v>
      </c>
      <c r="D2313">
        <v>0</v>
      </c>
      <c r="E2313" t="s">
        <v>165</v>
      </c>
      <c r="F2313" t="s">
        <v>34</v>
      </c>
      <c r="G2313" t="s">
        <v>166</v>
      </c>
      <c r="H2313">
        <v>1</v>
      </c>
      <c r="I2313">
        <v>18.62</v>
      </c>
      <c r="J2313">
        <v>20.71</v>
      </c>
      <c r="K2313">
        <v>9.3490000000000002</v>
      </c>
      <c r="L2313">
        <v>11.439</v>
      </c>
      <c r="M2313">
        <v>36848</v>
      </c>
      <c r="N2313" t="s">
        <v>167</v>
      </c>
      <c r="P2313">
        <v>2.2869999999999999</v>
      </c>
      <c r="V2313" t="s">
        <v>35</v>
      </c>
      <c r="W2313" s="1">
        <v>39940</v>
      </c>
      <c r="X2313">
        <v>20090507</v>
      </c>
      <c r="Y2313">
        <v>0.97262800000000005</v>
      </c>
      <c r="AB2313">
        <v>0.54581907613344305</v>
      </c>
      <c r="AI2313" s="2">
        <f t="shared" si="144"/>
        <v>39940</v>
      </c>
      <c r="AJ2313">
        <f t="shared" si="145"/>
        <v>5.8722589200000073</v>
      </c>
      <c r="AK2313">
        <f t="shared" si="146"/>
        <v>5.8722589200000073</v>
      </c>
      <c r="AL2313" s="3">
        <f>Sheet2!$Q$35</f>
        <v>10.235623914817568</v>
      </c>
      <c r="AM2313" s="3">
        <f>Sheet2!$Q$37</f>
        <v>7.8277745832156471</v>
      </c>
      <c r="AN2313" s="3">
        <f>Sheet2!$Q$39</f>
        <v>3.8789864960000009</v>
      </c>
      <c r="AU2313">
        <f t="shared" si="147"/>
        <v>4.1805144213869265E-2</v>
      </c>
      <c r="AV2313">
        <f>VLOOKUP(AI2313,Sheet3!C2345:F5636,4,FALSE)</f>
        <v>483.17321643620971</v>
      </c>
    </row>
    <row r="2314" spans="1:48">
      <c r="A2314">
        <v>72430394</v>
      </c>
      <c r="B2314">
        <v>110</v>
      </c>
      <c r="C2314" t="s">
        <v>164</v>
      </c>
      <c r="D2314">
        <v>0</v>
      </c>
      <c r="E2314" t="s">
        <v>165</v>
      </c>
      <c r="F2314" t="s">
        <v>34</v>
      </c>
      <c r="G2314" t="s">
        <v>166</v>
      </c>
      <c r="H2314">
        <v>1</v>
      </c>
      <c r="I2314">
        <v>18.62</v>
      </c>
      <c r="J2314">
        <v>20.71</v>
      </c>
      <c r="K2314">
        <v>9.3490000000000002</v>
      </c>
      <c r="L2314">
        <v>11.439</v>
      </c>
      <c r="M2314">
        <v>36848</v>
      </c>
      <c r="N2314" t="s">
        <v>167</v>
      </c>
      <c r="P2314">
        <v>2.2869999999999999</v>
      </c>
      <c r="V2314" t="s">
        <v>35</v>
      </c>
      <c r="W2314" s="1">
        <v>39941</v>
      </c>
      <c r="X2314">
        <v>20090508</v>
      </c>
      <c r="Y2314">
        <v>0.96917799999999998</v>
      </c>
      <c r="AB2314">
        <v>0.73027159965782595</v>
      </c>
      <c r="AI2314" s="2">
        <f t="shared" si="144"/>
        <v>39941</v>
      </c>
      <c r="AJ2314">
        <f t="shared" si="145"/>
        <v>6.1624384200000151</v>
      </c>
      <c r="AK2314">
        <f t="shared" si="146"/>
        <v>6.1624384200000151</v>
      </c>
      <c r="AL2314" s="3">
        <f>Sheet2!$Q$35</f>
        <v>10.235623914817568</v>
      </c>
      <c r="AM2314" s="3">
        <f>Sheet2!$Q$37</f>
        <v>7.8277745832156471</v>
      </c>
      <c r="AN2314" s="3">
        <f>Sheet2!$Q$39</f>
        <v>3.8789864960000009</v>
      </c>
      <c r="AU2314">
        <f t="shared" si="147"/>
        <v>4.3870958410871463E-2</v>
      </c>
      <c r="AV2314">
        <f>VLOOKUP(AI2314,Sheet3!C2346:F5637,4,FALSE)</f>
        <v>414.45209914249659</v>
      </c>
    </row>
    <row r="2315" spans="1:48">
      <c r="A2315">
        <v>72489393</v>
      </c>
      <c r="B2315">
        <v>110</v>
      </c>
      <c r="C2315" t="s">
        <v>164</v>
      </c>
      <c r="D2315">
        <v>0</v>
      </c>
      <c r="E2315" t="s">
        <v>165</v>
      </c>
      <c r="F2315" t="s">
        <v>34</v>
      </c>
      <c r="G2315" t="s">
        <v>166</v>
      </c>
      <c r="H2315">
        <v>1</v>
      </c>
      <c r="I2315">
        <v>18.62</v>
      </c>
      <c r="J2315">
        <v>20.71</v>
      </c>
      <c r="K2315">
        <v>9.3490000000000002</v>
      </c>
      <c r="L2315">
        <v>11.439</v>
      </c>
      <c r="M2315">
        <v>36848</v>
      </c>
      <c r="N2315" t="s">
        <v>167</v>
      </c>
      <c r="P2315">
        <v>2.2869999999999999</v>
      </c>
      <c r="V2315" t="s">
        <v>35</v>
      </c>
      <c r="W2315" s="1">
        <v>39942</v>
      </c>
      <c r="X2315">
        <v>20090509</v>
      </c>
      <c r="Y2315">
        <v>0.97652399999999995</v>
      </c>
      <c r="AB2315">
        <v>0.33752138579982999</v>
      </c>
      <c r="AI2315" s="2">
        <f t="shared" si="144"/>
        <v>39942</v>
      </c>
      <c r="AJ2315">
        <f t="shared" si="145"/>
        <v>5.5445663600000188</v>
      </c>
      <c r="AK2315">
        <f t="shared" si="146"/>
        <v>5.5445663600000188</v>
      </c>
      <c r="AL2315" s="3">
        <f>Sheet2!$Q$35</f>
        <v>10.235623914817568</v>
      </c>
      <c r="AM2315" s="3">
        <f>Sheet2!$Q$37</f>
        <v>7.8277745832156471</v>
      </c>
      <c r="AN2315" s="3">
        <f>Sheet2!$Q$39</f>
        <v>3.8789864960000009</v>
      </c>
      <c r="AU2315">
        <f t="shared" si="147"/>
        <v>3.9472271138066353E-2</v>
      </c>
      <c r="AV2315">
        <f>VLOOKUP(AI2315,Sheet3!C2347:F5638,4,FALSE)</f>
        <v>369.11033103118075</v>
      </c>
    </row>
    <row r="2316" spans="1:48">
      <c r="A2316">
        <v>72553507</v>
      </c>
      <c r="B2316">
        <v>110</v>
      </c>
      <c r="C2316" t="s">
        <v>164</v>
      </c>
      <c r="D2316">
        <v>0</v>
      </c>
      <c r="E2316" t="s">
        <v>165</v>
      </c>
      <c r="F2316" t="s">
        <v>34</v>
      </c>
      <c r="G2316" t="s">
        <v>166</v>
      </c>
      <c r="H2316">
        <v>1</v>
      </c>
      <c r="I2316">
        <v>18.62</v>
      </c>
      <c r="J2316">
        <v>20.71</v>
      </c>
      <c r="K2316">
        <v>9.3490000000000002</v>
      </c>
      <c r="L2316">
        <v>11.439</v>
      </c>
      <c r="M2316">
        <v>36848</v>
      </c>
      <c r="N2316" t="s">
        <v>167</v>
      </c>
      <c r="P2316">
        <v>2.2869999999999999</v>
      </c>
      <c r="V2316" t="s">
        <v>35</v>
      </c>
      <c r="W2316" s="1">
        <v>39943</v>
      </c>
      <c r="X2316">
        <v>20090510</v>
      </c>
      <c r="Y2316">
        <v>0.98138099999999995</v>
      </c>
      <c r="AB2316">
        <v>7.7844311377246206E-2</v>
      </c>
      <c r="AI2316" s="2">
        <f t="shared" si="144"/>
        <v>39943</v>
      </c>
      <c r="AJ2316">
        <f t="shared" si="145"/>
        <v>5.1360440900000128</v>
      </c>
      <c r="AK2316">
        <f t="shared" si="146"/>
        <v>5.1360440900000128</v>
      </c>
      <c r="AL2316" s="3">
        <f>Sheet2!$Q$35</f>
        <v>10.235623914817568</v>
      </c>
      <c r="AM2316" s="3">
        <f>Sheet2!$Q$37</f>
        <v>7.8277745832156471</v>
      </c>
      <c r="AN2316" s="3">
        <f>Sheet2!$Q$39</f>
        <v>3.8789864960000009</v>
      </c>
      <c r="AU2316">
        <f t="shared" si="147"/>
        <v>3.6563964020721554E-2</v>
      </c>
      <c r="AV2316">
        <f>VLOOKUP(AI2316,Sheet3!C2348:F5639,4,FALSE)</f>
        <v>361.31721463704832</v>
      </c>
    </row>
    <row r="2317" spans="1:48">
      <c r="A2317">
        <v>72646556</v>
      </c>
      <c r="B2317">
        <v>110</v>
      </c>
      <c r="C2317" t="s">
        <v>164</v>
      </c>
      <c r="D2317">
        <v>0</v>
      </c>
      <c r="E2317" t="s">
        <v>165</v>
      </c>
      <c r="F2317" t="s">
        <v>34</v>
      </c>
      <c r="G2317" t="s">
        <v>166</v>
      </c>
      <c r="H2317">
        <v>1</v>
      </c>
      <c r="I2317">
        <v>18.62</v>
      </c>
      <c r="J2317">
        <v>20.71</v>
      </c>
      <c r="K2317">
        <v>9.3490000000000002</v>
      </c>
      <c r="L2317">
        <v>11.439</v>
      </c>
      <c r="M2317">
        <v>36848</v>
      </c>
      <c r="N2317" t="s">
        <v>167</v>
      </c>
      <c r="P2317">
        <v>2.2869999999999999</v>
      </c>
      <c r="V2317" t="s">
        <v>35</v>
      </c>
      <c r="W2317" s="1">
        <v>39944</v>
      </c>
      <c r="X2317">
        <v>20090511</v>
      </c>
      <c r="Y2317">
        <v>0.98517200000000005</v>
      </c>
      <c r="AB2317">
        <v>-0.124839606501288</v>
      </c>
      <c r="AI2317" s="2">
        <f t="shared" si="144"/>
        <v>39944</v>
      </c>
      <c r="AJ2317">
        <f t="shared" si="145"/>
        <v>4.8171830800000066</v>
      </c>
      <c r="AK2317">
        <f t="shared" si="146"/>
        <v>4.8171830800000066</v>
      </c>
      <c r="AL2317" s="3">
        <f>Sheet2!$Q$35</f>
        <v>10.235623914817568</v>
      </c>
      <c r="AM2317" s="3">
        <f>Sheet2!$Q$37</f>
        <v>7.8277745832156471</v>
      </c>
      <c r="AN2317" s="3">
        <f>Sheet2!$Q$39</f>
        <v>3.8789864960000009</v>
      </c>
      <c r="AU2317">
        <f t="shared" si="147"/>
        <v>3.4293963550914228E-2</v>
      </c>
      <c r="AV2317">
        <f>VLOOKUP(AI2317,Sheet3!C2349:F5640,4,FALSE)</f>
        <v>371.23572641139867</v>
      </c>
    </row>
    <row r="2318" spans="1:48">
      <c r="A2318">
        <v>72724410</v>
      </c>
      <c r="B2318">
        <v>110</v>
      </c>
      <c r="C2318" t="s">
        <v>164</v>
      </c>
      <c r="D2318">
        <v>0</v>
      </c>
      <c r="E2318" t="s">
        <v>165</v>
      </c>
      <c r="F2318" t="s">
        <v>34</v>
      </c>
      <c r="G2318" t="s">
        <v>166</v>
      </c>
      <c r="H2318">
        <v>1</v>
      </c>
      <c r="I2318">
        <v>18.62</v>
      </c>
      <c r="J2318">
        <v>20.71</v>
      </c>
      <c r="K2318">
        <v>9.3490000000000002</v>
      </c>
      <c r="L2318">
        <v>11.439</v>
      </c>
      <c r="M2318">
        <v>36848</v>
      </c>
      <c r="N2318" t="s">
        <v>167</v>
      </c>
      <c r="P2318">
        <v>2.2869999999999999</v>
      </c>
      <c r="V2318" t="s">
        <v>35</v>
      </c>
      <c r="W2318" s="1">
        <v>39945</v>
      </c>
      <c r="X2318">
        <v>20090512</v>
      </c>
      <c r="Y2318">
        <v>0.98954699999999995</v>
      </c>
      <c r="AB2318">
        <v>-0.35874679213002503</v>
      </c>
      <c r="AI2318" s="2">
        <f t="shared" si="144"/>
        <v>39945</v>
      </c>
      <c r="AJ2318">
        <f t="shared" si="145"/>
        <v>4.4492018300000069</v>
      </c>
      <c r="AK2318">
        <f t="shared" si="146"/>
        <v>4.4492018300000069</v>
      </c>
      <c r="AL2318" s="3">
        <f>Sheet2!$Q$35</f>
        <v>10.235623914817568</v>
      </c>
      <c r="AM2318" s="3">
        <f>Sheet2!$Q$37</f>
        <v>7.8277745832156471</v>
      </c>
      <c r="AN2318" s="3">
        <f>Sheet2!$Q$39</f>
        <v>3.8789864960000009</v>
      </c>
      <c r="AU2318">
        <f t="shared" si="147"/>
        <v>3.1674271634426009E-2</v>
      </c>
      <c r="AV2318">
        <f>VLOOKUP(AI2318,Sheet3!C2350:F5641,4,FALSE)</f>
        <v>356.49965177522097</v>
      </c>
    </row>
    <row r="2319" spans="1:48">
      <c r="A2319">
        <v>72794892</v>
      </c>
      <c r="B2319">
        <v>110</v>
      </c>
      <c r="C2319" t="s">
        <v>164</v>
      </c>
      <c r="D2319">
        <v>0</v>
      </c>
      <c r="E2319" t="s">
        <v>165</v>
      </c>
      <c r="F2319" t="s">
        <v>34</v>
      </c>
      <c r="G2319" t="s">
        <v>166</v>
      </c>
      <c r="H2319">
        <v>1</v>
      </c>
      <c r="I2319">
        <v>18.62</v>
      </c>
      <c r="J2319">
        <v>20.71</v>
      </c>
      <c r="K2319">
        <v>9.3490000000000002</v>
      </c>
      <c r="L2319">
        <v>11.439</v>
      </c>
      <c r="M2319">
        <v>36848</v>
      </c>
      <c r="N2319" t="s">
        <v>167</v>
      </c>
      <c r="P2319">
        <v>2.2869999999999999</v>
      </c>
      <c r="V2319" t="s">
        <v>35</v>
      </c>
      <c r="W2319" s="1">
        <v>39946</v>
      </c>
      <c r="X2319">
        <v>20090513</v>
      </c>
      <c r="Y2319">
        <v>0.99209999999999998</v>
      </c>
      <c r="AB2319">
        <v>-0.49524165953806798</v>
      </c>
      <c r="AI2319" s="2">
        <f t="shared" si="144"/>
        <v>39946</v>
      </c>
      <c r="AJ2319">
        <f t="shared" si="145"/>
        <v>4.2344690000000043</v>
      </c>
      <c r="AK2319">
        <f t="shared" si="146"/>
        <v>4.2344690000000043</v>
      </c>
      <c r="AL2319" s="3">
        <f>Sheet2!$Q$35</f>
        <v>10.235623914817568</v>
      </c>
      <c r="AM2319" s="3">
        <f>Sheet2!$Q$37</f>
        <v>7.8277745832156471</v>
      </c>
      <c r="AN2319" s="3">
        <f>Sheet2!$Q$39</f>
        <v>3.8789864960000009</v>
      </c>
      <c r="AU2319">
        <f t="shared" si="147"/>
        <v>3.0145569128644405E-2</v>
      </c>
      <c r="AV2319">
        <f>VLOOKUP(AI2319,Sheet3!C2351:F5642,4,FALSE)</f>
        <v>328.51527926901821</v>
      </c>
    </row>
    <row r="2320" spans="1:48">
      <c r="A2320">
        <v>72857484</v>
      </c>
      <c r="B2320">
        <v>110</v>
      </c>
      <c r="C2320" t="s">
        <v>164</v>
      </c>
      <c r="D2320">
        <v>0</v>
      </c>
      <c r="E2320" t="s">
        <v>165</v>
      </c>
      <c r="F2320" t="s">
        <v>34</v>
      </c>
      <c r="G2320" t="s">
        <v>166</v>
      </c>
      <c r="H2320">
        <v>1</v>
      </c>
      <c r="I2320">
        <v>18.62</v>
      </c>
      <c r="J2320">
        <v>20.71</v>
      </c>
      <c r="K2320">
        <v>9.3490000000000002</v>
      </c>
      <c r="L2320">
        <v>11.439</v>
      </c>
      <c r="M2320">
        <v>36848</v>
      </c>
      <c r="N2320" t="s">
        <v>167</v>
      </c>
      <c r="P2320">
        <v>2.2869999999999999</v>
      </c>
      <c r="V2320" t="s">
        <v>35</v>
      </c>
      <c r="W2320" s="1">
        <v>39947</v>
      </c>
      <c r="X2320">
        <v>20090514</v>
      </c>
      <c r="Y2320">
        <v>0.99249600000000004</v>
      </c>
      <c r="AB2320">
        <v>-0.51641360136869596</v>
      </c>
      <c r="AI2320" s="2">
        <f t="shared" si="144"/>
        <v>39947</v>
      </c>
      <c r="AJ2320">
        <f t="shared" si="145"/>
        <v>4.201161440000007</v>
      </c>
      <c r="AK2320">
        <f t="shared" si="146"/>
        <v>4.201161440000007</v>
      </c>
      <c r="AL2320" s="3">
        <f>Sheet2!$Q$35</f>
        <v>10.235623914817568</v>
      </c>
      <c r="AM2320" s="3">
        <f>Sheet2!$Q$37</f>
        <v>7.8277745832156471</v>
      </c>
      <c r="AN2320" s="3">
        <f>Sheet2!$Q$39</f>
        <v>3.8789864960000009</v>
      </c>
      <c r="AU2320">
        <f t="shared" si="147"/>
        <v>2.9908449586032008E-2</v>
      </c>
      <c r="AV2320">
        <f>VLOOKUP(AI2320,Sheet3!C2352:F5643,4,FALSE)</f>
        <v>383.77555915468446</v>
      </c>
    </row>
    <row r="2321" spans="1:48">
      <c r="A2321">
        <v>72922264</v>
      </c>
      <c r="B2321">
        <v>110</v>
      </c>
      <c r="C2321" t="s">
        <v>164</v>
      </c>
      <c r="D2321">
        <v>0</v>
      </c>
      <c r="E2321" t="s">
        <v>165</v>
      </c>
      <c r="F2321" t="s">
        <v>34</v>
      </c>
      <c r="G2321" t="s">
        <v>166</v>
      </c>
      <c r="H2321">
        <v>1</v>
      </c>
      <c r="I2321">
        <v>18.62</v>
      </c>
      <c r="J2321">
        <v>20.71</v>
      </c>
      <c r="K2321">
        <v>9.3490000000000002</v>
      </c>
      <c r="L2321">
        <v>11.439</v>
      </c>
      <c r="M2321">
        <v>36848</v>
      </c>
      <c r="N2321" t="s">
        <v>167</v>
      </c>
      <c r="P2321">
        <v>2.2869999999999999</v>
      </c>
      <c r="V2321" t="s">
        <v>35</v>
      </c>
      <c r="W2321" s="1">
        <v>39948</v>
      </c>
      <c r="X2321">
        <v>20090515</v>
      </c>
      <c r="Y2321">
        <v>0.99440600000000001</v>
      </c>
      <c r="AB2321">
        <v>-0.61853079555175605</v>
      </c>
      <c r="AI2321" s="2">
        <f t="shared" si="144"/>
        <v>39948</v>
      </c>
      <c r="AJ2321">
        <f t="shared" si="145"/>
        <v>4.040511340000009</v>
      </c>
      <c r="AK2321">
        <f t="shared" si="146"/>
        <v>4.040511340000009</v>
      </c>
      <c r="AL2321" s="3">
        <f>Sheet2!$Q$35</f>
        <v>10.235623914817568</v>
      </c>
      <c r="AM2321" s="3">
        <f>Sheet2!$Q$37</f>
        <v>7.8277745832156471</v>
      </c>
      <c r="AN2321" s="3">
        <f>Sheet2!$Q$39</f>
        <v>3.8789864960000009</v>
      </c>
      <c r="AU2321">
        <f t="shared" si="147"/>
        <v>2.8764766943633734E-2</v>
      </c>
      <c r="AV2321">
        <f>VLOOKUP(AI2321,Sheet3!C2353:F5644,4,FALSE)</f>
        <v>493.58765379927758</v>
      </c>
    </row>
    <row r="2322" spans="1:48">
      <c r="A2322">
        <v>72988798</v>
      </c>
      <c r="B2322">
        <v>110</v>
      </c>
      <c r="C2322" t="s">
        <v>164</v>
      </c>
      <c r="D2322">
        <v>0</v>
      </c>
      <c r="E2322" t="s">
        <v>165</v>
      </c>
      <c r="F2322" t="s">
        <v>34</v>
      </c>
      <c r="G2322" t="s">
        <v>166</v>
      </c>
      <c r="H2322">
        <v>1</v>
      </c>
      <c r="I2322">
        <v>18.62</v>
      </c>
      <c r="J2322">
        <v>20.71</v>
      </c>
      <c r="K2322">
        <v>9.3490000000000002</v>
      </c>
      <c r="L2322">
        <v>11.439</v>
      </c>
      <c r="M2322">
        <v>36848</v>
      </c>
      <c r="N2322" t="s">
        <v>167</v>
      </c>
      <c r="P2322">
        <v>2.2869999999999999</v>
      </c>
      <c r="V2322" t="s">
        <v>35</v>
      </c>
      <c r="W2322" s="1">
        <v>39949</v>
      </c>
      <c r="X2322">
        <v>20090516</v>
      </c>
      <c r="Y2322">
        <v>0.99330499999999999</v>
      </c>
      <c r="AB2322">
        <v>-0.55966638152267101</v>
      </c>
      <c r="AI2322" s="2">
        <f t="shared" si="144"/>
        <v>39949</v>
      </c>
      <c r="AJ2322">
        <f t="shared" si="145"/>
        <v>4.1331164500000028</v>
      </c>
      <c r="AK2322">
        <f t="shared" si="146"/>
        <v>4.1331164500000028</v>
      </c>
      <c r="AL2322" s="3">
        <f>Sheet2!$Q$35</f>
        <v>10.235623914817568</v>
      </c>
      <c r="AM2322" s="3">
        <f>Sheet2!$Q$37</f>
        <v>7.8277745832156471</v>
      </c>
      <c r="AN2322" s="3">
        <f>Sheet2!$Q$39</f>
        <v>3.8789864960000009</v>
      </c>
      <c r="AU2322">
        <f t="shared" si="147"/>
        <v>2.9424031126503065E-2</v>
      </c>
      <c r="AV2322">
        <f>VLOOKUP(AI2322,Sheet3!C2354:F5645,4,FALSE)</f>
        <v>641.51517226244562</v>
      </c>
    </row>
    <row r="2323" spans="1:48">
      <c r="A2323">
        <v>73059889</v>
      </c>
      <c r="B2323">
        <v>110</v>
      </c>
      <c r="C2323" t="s">
        <v>164</v>
      </c>
      <c r="D2323">
        <v>0</v>
      </c>
      <c r="E2323" t="s">
        <v>165</v>
      </c>
      <c r="F2323" t="s">
        <v>34</v>
      </c>
      <c r="G2323" t="s">
        <v>166</v>
      </c>
      <c r="H2323">
        <v>1</v>
      </c>
      <c r="I2323">
        <v>18.62</v>
      </c>
      <c r="J2323">
        <v>20.71</v>
      </c>
      <c r="K2323">
        <v>9.3490000000000002</v>
      </c>
      <c r="L2323">
        <v>11.439</v>
      </c>
      <c r="M2323">
        <v>36848</v>
      </c>
      <c r="N2323" t="s">
        <v>167</v>
      </c>
      <c r="P2323">
        <v>2.2869999999999999</v>
      </c>
      <c r="V2323" t="s">
        <v>35</v>
      </c>
      <c r="W2323" s="1">
        <v>39950</v>
      </c>
      <c r="X2323">
        <v>20090517</v>
      </c>
      <c r="Y2323">
        <v>0.99287700000000001</v>
      </c>
      <c r="AB2323">
        <v>-0.53678357570573398</v>
      </c>
      <c r="AI2323" s="2">
        <f t="shared" si="144"/>
        <v>39950</v>
      </c>
      <c r="AJ2323">
        <f t="shared" si="145"/>
        <v>4.1691155300000133</v>
      </c>
      <c r="AK2323">
        <f t="shared" si="146"/>
        <v>4.1691155300000133</v>
      </c>
      <c r="AL2323" s="3">
        <f>Sheet2!$Q$35</f>
        <v>10.235623914817568</v>
      </c>
      <c r="AM2323" s="3">
        <f>Sheet2!$Q$37</f>
        <v>7.8277745832156471</v>
      </c>
      <c r="AN2323" s="3">
        <f>Sheet2!$Q$39</f>
        <v>3.8789864960000009</v>
      </c>
      <c r="AU2323">
        <f t="shared" si="147"/>
        <v>2.968031184427616E-2</v>
      </c>
      <c r="AV2323">
        <f>VLOOKUP(AI2323,Sheet3!C2355:F5646,4,FALSE)</f>
        <v>811.19257011651041</v>
      </c>
    </row>
    <row r="2324" spans="1:48">
      <c r="A2324">
        <v>73122515</v>
      </c>
      <c r="B2324">
        <v>110</v>
      </c>
      <c r="C2324" t="s">
        <v>164</v>
      </c>
      <c r="D2324">
        <v>0</v>
      </c>
      <c r="E2324" t="s">
        <v>165</v>
      </c>
      <c r="F2324" t="s">
        <v>34</v>
      </c>
      <c r="G2324" t="s">
        <v>166</v>
      </c>
      <c r="H2324">
        <v>1</v>
      </c>
      <c r="I2324">
        <v>18.62</v>
      </c>
      <c r="J2324">
        <v>20.71</v>
      </c>
      <c r="K2324">
        <v>9.3490000000000002</v>
      </c>
      <c r="L2324">
        <v>11.439</v>
      </c>
      <c r="M2324">
        <v>36848</v>
      </c>
      <c r="N2324" t="s">
        <v>167</v>
      </c>
      <c r="P2324">
        <v>2.2869999999999999</v>
      </c>
      <c r="V2324" t="s">
        <v>35</v>
      </c>
      <c r="W2324" s="1">
        <v>39951</v>
      </c>
      <c r="X2324">
        <v>20090518</v>
      </c>
      <c r="Y2324">
        <v>0.99372899999999997</v>
      </c>
      <c r="AB2324">
        <v>-0.58233532934131804</v>
      </c>
      <c r="AI2324" s="2">
        <f t="shared" si="144"/>
        <v>39951</v>
      </c>
      <c r="AJ2324">
        <f t="shared" si="145"/>
        <v>4.0974538100000046</v>
      </c>
      <c r="AK2324">
        <f t="shared" si="146"/>
        <v>4.0974538100000046</v>
      </c>
      <c r="AL2324" s="3">
        <f>Sheet2!$Q$35</f>
        <v>10.235623914817568</v>
      </c>
      <c r="AM2324" s="3">
        <f>Sheet2!$Q$37</f>
        <v>7.8277745832156471</v>
      </c>
      <c r="AN2324" s="3">
        <f>Sheet2!$Q$39</f>
        <v>3.8789864960000009</v>
      </c>
      <c r="AU2324">
        <f t="shared" si="147"/>
        <v>2.9170145555625138E-2</v>
      </c>
      <c r="AV2324">
        <f>VLOOKUP(AI2324,Sheet3!C2356:F5647,4,FALSE)</f>
        <v>878.49675715674493</v>
      </c>
    </row>
    <row r="2325" spans="1:48">
      <c r="A2325">
        <v>73196521</v>
      </c>
      <c r="B2325">
        <v>110</v>
      </c>
      <c r="C2325" t="s">
        <v>164</v>
      </c>
      <c r="D2325">
        <v>0</v>
      </c>
      <c r="E2325" t="s">
        <v>165</v>
      </c>
      <c r="F2325" t="s">
        <v>34</v>
      </c>
      <c r="G2325" t="s">
        <v>166</v>
      </c>
      <c r="H2325">
        <v>1</v>
      </c>
      <c r="I2325">
        <v>18.62</v>
      </c>
      <c r="J2325">
        <v>20.71</v>
      </c>
      <c r="K2325">
        <v>9.3490000000000002</v>
      </c>
      <c r="L2325">
        <v>11.439</v>
      </c>
      <c r="M2325">
        <v>36848</v>
      </c>
      <c r="N2325" t="s">
        <v>167</v>
      </c>
      <c r="P2325">
        <v>2.2869999999999999</v>
      </c>
      <c r="V2325" t="s">
        <v>35</v>
      </c>
      <c r="W2325" s="1">
        <v>39952</v>
      </c>
      <c r="X2325">
        <v>20090519</v>
      </c>
      <c r="Y2325">
        <v>0.99196099999999998</v>
      </c>
      <c r="AB2325">
        <v>-0.48781009409752002</v>
      </c>
      <c r="AI2325" s="2">
        <f t="shared" si="144"/>
        <v>39952</v>
      </c>
      <c r="AJ2325">
        <f t="shared" si="145"/>
        <v>4.2461602900000059</v>
      </c>
      <c r="AK2325">
        <f t="shared" si="146"/>
        <v>4.2461602900000059</v>
      </c>
      <c r="AL2325" s="3">
        <f>Sheet2!$Q$35</f>
        <v>10.235623914817568</v>
      </c>
      <c r="AM2325" s="3">
        <f>Sheet2!$Q$37</f>
        <v>7.8277745832156471</v>
      </c>
      <c r="AN2325" s="3">
        <f>Sheet2!$Q$39</f>
        <v>3.8789864960000009</v>
      </c>
      <c r="AU2325">
        <f t="shared" si="147"/>
        <v>3.0228800483248271E-2</v>
      </c>
      <c r="AV2325">
        <f>VLOOKUP(AI2325,Sheet3!C2357:F5648,4,FALSE)</f>
        <v>870.70364076261251</v>
      </c>
    </row>
    <row r="2326" spans="1:48">
      <c r="A2326">
        <v>73263786</v>
      </c>
      <c r="B2326">
        <v>110</v>
      </c>
      <c r="C2326" t="s">
        <v>164</v>
      </c>
      <c r="D2326">
        <v>0</v>
      </c>
      <c r="E2326" t="s">
        <v>165</v>
      </c>
      <c r="F2326" t="s">
        <v>34</v>
      </c>
      <c r="G2326" t="s">
        <v>166</v>
      </c>
      <c r="H2326">
        <v>1</v>
      </c>
      <c r="I2326">
        <v>18.62</v>
      </c>
      <c r="J2326">
        <v>20.71</v>
      </c>
      <c r="K2326">
        <v>9.3490000000000002</v>
      </c>
      <c r="L2326">
        <v>11.439</v>
      </c>
      <c r="M2326">
        <v>36848</v>
      </c>
      <c r="N2326" t="s">
        <v>167</v>
      </c>
      <c r="P2326">
        <v>2.2869999999999999</v>
      </c>
      <c r="V2326" t="s">
        <v>35</v>
      </c>
      <c r="W2326" s="1">
        <v>39953</v>
      </c>
      <c r="X2326">
        <v>20090520</v>
      </c>
      <c r="Y2326">
        <v>0.98523000000000005</v>
      </c>
      <c r="AB2326">
        <v>-0.12794054747648001</v>
      </c>
      <c r="AI2326" s="2">
        <f t="shared" si="144"/>
        <v>39953</v>
      </c>
      <c r="AJ2326">
        <f t="shared" si="145"/>
        <v>4.8123046999999985</v>
      </c>
      <c r="AK2326">
        <f t="shared" si="146"/>
        <v>4.8123046999999985</v>
      </c>
      <c r="AL2326" s="3">
        <f>Sheet2!$Q$35</f>
        <v>10.235623914817568</v>
      </c>
      <c r="AM2326" s="3">
        <f>Sheet2!$Q$37</f>
        <v>7.8277745832156471</v>
      </c>
      <c r="AN2326" s="3">
        <f>Sheet2!$Q$39</f>
        <v>3.8789864960000009</v>
      </c>
      <c r="AU2326">
        <f t="shared" si="147"/>
        <v>3.4259233920935585E-2</v>
      </c>
      <c r="AV2326">
        <f>VLOOKUP(AI2326,Sheet3!C2358:F5649,4,FALSE)</f>
        <v>793.48094194802763</v>
      </c>
    </row>
    <row r="2327" spans="1:48">
      <c r="A2327">
        <v>73330540</v>
      </c>
      <c r="B2327">
        <v>110</v>
      </c>
      <c r="C2327" t="s">
        <v>164</v>
      </c>
      <c r="D2327">
        <v>0</v>
      </c>
      <c r="E2327" t="s">
        <v>165</v>
      </c>
      <c r="F2327" t="s">
        <v>34</v>
      </c>
      <c r="G2327" t="s">
        <v>166</v>
      </c>
      <c r="H2327">
        <v>1</v>
      </c>
      <c r="I2327">
        <v>18.62</v>
      </c>
      <c r="J2327">
        <v>20.71</v>
      </c>
      <c r="K2327">
        <v>9.3490000000000002</v>
      </c>
      <c r="L2327">
        <v>11.439</v>
      </c>
      <c r="M2327">
        <v>36848</v>
      </c>
      <c r="N2327" t="s">
        <v>167</v>
      </c>
      <c r="P2327">
        <v>2.2869999999999999</v>
      </c>
      <c r="V2327" t="s">
        <v>35</v>
      </c>
      <c r="W2327" s="1">
        <v>39954</v>
      </c>
      <c r="X2327">
        <v>20090521</v>
      </c>
      <c r="Y2327">
        <v>0.98406899999999997</v>
      </c>
      <c r="AB2327">
        <v>-6.5868263473054495E-2</v>
      </c>
      <c r="AI2327" s="2">
        <f t="shared" si="144"/>
        <v>39954</v>
      </c>
      <c r="AJ2327">
        <f t="shared" si="145"/>
        <v>4.9099564100000066</v>
      </c>
      <c r="AK2327">
        <f t="shared" si="146"/>
        <v>4.9099564100000066</v>
      </c>
      <c r="AL2327" s="3">
        <f>Sheet2!$Q$35</f>
        <v>10.235623914817568</v>
      </c>
      <c r="AM2327" s="3">
        <f>Sheet2!$Q$37</f>
        <v>7.8277745832156471</v>
      </c>
      <c r="AN2327" s="3">
        <f>Sheet2!$Q$39</f>
        <v>3.8789864960000009</v>
      </c>
      <c r="AU2327">
        <f t="shared" si="147"/>
        <v>3.4954425307231148E-2</v>
      </c>
      <c r="AV2327">
        <f>VLOOKUP(AI2327,Sheet3!C2359:F5650,4,FALSE)</f>
        <v>634.78475355842215</v>
      </c>
    </row>
    <row r="2328" spans="1:48">
      <c r="A2328">
        <v>73397752</v>
      </c>
      <c r="B2328">
        <v>110</v>
      </c>
      <c r="C2328" t="s">
        <v>164</v>
      </c>
      <c r="D2328">
        <v>0</v>
      </c>
      <c r="E2328" t="s">
        <v>165</v>
      </c>
      <c r="F2328" t="s">
        <v>34</v>
      </c>
      <c r="G2328" t="s">
        <v>166</v>
      </c>
      <c r="H2328">
        <v>1</v>
      </c>
      <c r="I2328">
        <v>18.62</v>
      </c>
      <c r="J2328">
        <v>20.71</v>
      </c>
      <c r="K2328">
        <v>9.3490000000000002</v>
      </c>
      <c r="L2328">
        <v>11.439</v>
      </c>
      <c r="M2328">
        <v>36848</v>
      </c>
      <c r="N2328" t="s">
        <v>167</v>
      </c>
      <c r="P2328">
        <v>2.2869999999999999</v>
      </c>
      <c r="V2328" t="s">
        <v>35</v>
      </c>
      <c r="W2328" s="1">
        <v>39955</v>
      </c>
      <c r="X2328">
        <v>20090522</v>
      </c>
      <c r="Y2328">
        <v>0.98403499999999999</v>
      </c>
      <c r="AB2328">
        <v>-6.4050470487598002E-2</v>
      </c>
      <c r="AI2328" s="2">
        <f t="shared" si="144"/>
        <v>39955</v>
      </c>
      <c r="AJ2328">
        <f t="shared" si="145"/>
        <v>4.9128161500000118</v>
      </c>
      <c r="AK2328">
        <f t="shared" si="146"/>
        <v>4.9128161500000118</v>
      </c>
      <c r="AL2328" s="3">
        <f>Sheet2!$Q$35</f>
        <v>10.235623914817568</v>
      </c>
      <c r="AM2328" s="3">
        <f>Sheet2!$Q$37</f>
        <v>7.8277745832156471</v>
      </c>
      <c r="AN2328" s="3">
        <f>Sheet2!$Q$39</f>
        <v>3.8789864960000009</v>
      </c>
      <c r="AU2328">
        <f t="shared" si="147"/>
        <v>3.4974784055839321E-2</v>
      </c>
      <c r="AV2328">
        <f>VLOOKUP(AI2328,Sheet3!C2360:F5651,4,FALSE)</f>
        <v>471.97946743372859</v>
      </c>
    </row>
    <row r="2329" spans="1:48">
      <c r="A2329">
        <v>73464453</v>
      </c>
      <c r="B2329">
        <v>110</v>
      </c>
      <c r="C2329" t="s">
        <v>164</v>
      </c>
      <c r="D2329">
        <v>0</v>
      </c>
      <c r="E2329" t="s">
        <v>165</v>
      </c>
      <c r="F2329" t="s">
        <v>34</v>
      </c>
      <c r="G2329" t="s">
        <v>166</v>
      </c>
      <c r="H2329">
        <v>1</v>
      </c>
      <c r="I2329">
        <v>18.62</v>
      </c>
      <c r="J2329">
        <v>20.71</v>
      </c>
      <c r="K2329">
        <v>9.3490000000000002</v>
      </c>
      <c r="L2329">
        <v>11.439</v>
      </c>
      <c r="M2329">
        <v>36848</v>
      </c>
      <c r="N2329" t="s">
        <v>167</v>
      </c>
      <c r="P2329">
        <v>2.2869999999999999</v>
      </c>
      <c r="V2329" t="s">
        <v>35</v>
      </c>
      <c r="W2329" s="1">
        <v>39956</v>
      </c>
      <c r="X2329">
        <v>20090523</v>
      </c>
      <c r="Y2329">
        <v>0.98384000000000005</v>
      </c>
      <c r="AB2329">
        <v>-5.36248930710055E-2</v>
      </c>
      <c r="AI2329" s="2">
        <f t="shared" si="144"/>
        <v>39956</v>
      </c>
      <c r="AJ2329">
        <f t="shared" si="145"/>
        <v>4.9292176000000012</v>
      </c>
      <c r="AK2329">
        <f t="shared" si="146"/>
        <v>4.9292176000000012</v>
      </c>
      <c r="AL2329" s="3">
        <f>Sheet2!$Q$35</f>
        <v>10.235623914817568</v>
      </c>
      <c r="AM2329" s="3">
        <f>Sheet2!$Q$37</f>
        <v>7.8277745832156471</v>
      </c>
      <c r="AN2329" s="3">
        <f>Sheet2!$Q$39</f>
        <v>3.8789864960000009</v>
      </c>
      <c r="AU2329">
        <f t="shared" si="147"/>
        <v>3.5091547466974148E-2</v>
      </c>
      <c r="AV2329">
        <f>VLOOKUP(AI2329,Sheet3!C2361:F5652,4,FALSE)</f>
        <v>336.52093520117245</v>
      </c>
    </row>
    <row r="2330" spans="1:48">
      <c r="A2330">
        <v>73524861</v>
      </c>
      <c r="B2330">
        <v>110</v>
      </c>
      <c r="C2330" t="s">
        <v>164</v>
      </c>
      <c r="D2330">
        <v>0</v>
      </c>
      <c r="E2330" t="s">
        <v>165</v>
      </c>
      <c r="F2330" t="s">
        <v>34</v>
      </c>
      <c r="G2330" t="s">
        <v>166</v>
      </c>
      <c r="H2330">
        <v>1</v>
      </c>
      <c r="I2330">
        <v>18.62</v>
      </c>
      <c r="J2330">
        <v>20.71</v>
      </c>
      <c r="K2330">
        <v>9.3490000000000002</v>
      </c>
      <c r="L2330">
        <v>11.439</v>
      </c>
      <c r="M2330">
        <v>36848</v>
      </c>
      <c r="N2330" t="s">
        <v>167</v>
      </c>
      <c r="P2330">
        <v>2.2869999999999999</v>
      </c>
      <c r="V2330" t="s">
        <v>35</v>
      </c>
      <c r="W2330" s="1">
        <v>39957</v>
      </c>
      <c r="X2330">
        <v>20090524</v>
      </c>
      <c r="Y2330">
        <v>0.993058</v>
      </c>
      <c r="AB2330">
        <v>-0.54646065012831702</v>
      </c>
      <c r="AI2330" s="2">
        <f t="shared" si="144"/>
        <v>39957</v>
      </c>
      <c r="AJ2330">
        <f t="shared" si="145"/>
        <v>4.1538916200000102</v>
      </c>
      <c r="AK2330">
        <f t="shared" si="146"/>
        <v>4.1538916200000102</v>
      </c>
      <c r="AL2330" s="3">
        <f>Sheet2!$Q$35</f>
        <v>10.235623914817568</v>
      </c>
      <c r="AM2330" s="3">
        <f>Sheet2!$Q$37</f>
        <v>7.8277745832156471</v>
      </c>
      <c r="AN2330" s="3">
        <f>Sheet2!$Q$39</f>
        <v>3.8789864960000009</v>
      </c>
      <c r="AU2330">
        <f t="shared" si="147"/>
        <v>2.9571931447273998E-2</v>
      </c>
      <c r="AV2330">
        <f>VLOOKUP(AI2330,Sheet3!C2362:F5653,4,FALSE)</f>
        <v>245.27062687714925</v>
      </c>
    </row>
    <row r="2331" spans="1:48">
      <c r="A2331">
        <v>73590666</v>
      </c>
      <c r="B2331">
        <v>110</v>
      </c>
      <c r="C2331" t="s">
        <v>164</v>
      </c>
      <c r="D2331">
        <v>0</v>
      </c>
      <c r="E2331" t="s">
        <v>165</v>
      </c>
      <c r="F2331" t="s">
        <v>34</v>
      </c>
      <c r="G2331" t="s">
        <v>166</v>
      </c>
      <c r="H2331">
        <v>1</v>
      </c>
      <c r="I2331">
        <v>18.62</v>
      </c>
      <c r="J2331">
        <v>20.71</v>
      </c>
      <c r="K2331">
        <v>9.3490000000000002</v>
      </c>
      <c r="L2331">
        <v>11.439</v>
      </c>
      <c r="M2331">
        <v>36848</v>
      </c>
      <c r="N2331" t="s">
        <v>167</v>
      </c>
      <c r="P2331">
        <v>2.2869999999999999</v>
      </c>
      <c r="V2331" t="s">
        <v>35</v>
      </c>
      <c r="W2331" s="1">
        <v>39958</v>
      </c>
      <c r="X2331">
        <v>20090525</v>
      </c>
      <c r="Y2331">
        <v>0.99364300000000005</v>
      </c>
      <c r="AB2331">
        <v>-0.57773738237810601</v>
      </c>
      <c r="AI2331" s="2">
        <f t="shared" si="144"/>
        <v>39958</v>
      </c>
      <c r="AJ2331">
        <f t="shared" si="145"/>
        <v>4.1046872699999994</v>
      </c>
      <c r="AK2331">
        <f t="shared" si="146"/>
        <v>4.1046872699999994</v>
      </c>
      <c r="AL2331" s="3">
        <f>Sheet2!$Q$35</f>
        <v>10.235623914817568</v>
      </c>
      <c r="AM2331" s="3">
        <f>Sheet2!$Q$37</f>
        <v>7.8277745832156471</v>
      </c>
      <c r="AN2331" s="3">
        <f>Sheet2!$Q$39</f>
        <v>3.8789864960000009</v>
      </c>
      <c r="AU2331">
        <f t="shared" si="147"/>
        <v>2.922164121386921E-2</v>
      </c>
      <c r="AV2331">
        <f>VLOOKUP(AI2331,Sheet3!C2363:F5654,4,FALSE)</f>
        <v>210.27244961622733</v>
      </c>
    </row>
    <row r="2332" spans="1:48">
      <c r="A2332">
        <v>73649002</v>
      </c>
      <c r="B2332">
        <v>110</v>
      </c>
      <c r="C2332" t="s">
        <v>164</v>
      </c>
      <c r="D2332">
        <v>0</v>
      </c>
      <c r="E2332" t="s">
        <v>165</v>
      </c>
      <c r="F2332" t="s">
        <v>34</v>
      </c>
      <c r="G2332" t="s">
        <v>166</v>
      </c>
      <c r="H2332">
        <v>1</v>
      </c>
      <c r="I2332">
        <v>18.62</v>
      </c>
      <c r="J2332">
        <v>20.71</v>
      </c>
      <c r="K2332">
        <v>9.3490000000000002</v>
      </c>
      <c r="L2332">
        <v>11.439</v>
      </c>
      <c r="M2332">
        <v>36848</v>
      </c>
      <c r="N2332" t="s">
        <v>167</v>
      </c>
      <c r="P2332">
        <v>2.2869999999999999</v>
      </c>
      <c r="V2332" t="s">
        <v>35</v>
      </c>
      <c r="W2332" s="1">
        <v>39959</v>
      </c>
      <c r="X2332">
        <v>20090526</v>
      </c>
      <c r="Y2332">
        <v>0.99356100000000003</v>
      </c>
      <c r="AB2332">
        <v>-0.57335329341317698</v>
      </c>
      <c r="AI2332" s="2">
        <f t="shared" si="144"/>
        <v>39959</v>
      </c>
      <c r="AJ2332">
        <f t="shared" si="145"/>
        <v>4.1115842900000104</v>
      </c>
      <c r="AK2332">
        <f t="shared" si="146"/>
        <v>4.1115842900000104</v>
      </c>
      <c r="AL2332" s="3">
        <f>Sheet2!$Q$35</f>
        <v>10.235623914817568</v>
      </c>
      <c r="AM2332" s="3">
        <f>Sheet2!$Q$37</f>
        <v>7.8277745832156471</v>
      </c>
      <c r="AN2332" s="3">
        <f>Sheet2!$Q$39</f>
        <v>3.8789864960000009</v>
      </c>
      <c r="AU2332">
        <f t="shared" si="147"/>
        <v>2.9270741725218326E-2</v>
      </c>
      <c r="AV2332">
        <f>VLOOKUP(AI2332,Sheet3!C2364:F5655,4,FALSE)</f>
        <v>198.01600292363725</v>
      </c>
    </row>
    <row r="2333" spans="1:48">
      <c r="A2333">
        <v>73697529</v>
      </c>
      <c r="B2333">
        <v>110</v>
      </c>
      <c r="C2333" t="s">
        <v>164</v>
      </c>
      <c r="D2333">
        <v>0</v>
      </c>
      <c r="E2333" t="s">
        <v>165</v>
      </c>
      <c r="F2333" t="s">
        <v>34</v>
      </c>
      <c r="G2333" t="s">
        <v>166</v>
      </c>
      <c r="H2333">
        <v>1</v>
      </c>
      <c r="I2333">
        <v>18.62</v>
      </c>
      <c r="J2333">
        <v>20.71</v>
      </c>
      <c r="K2333">
        <v>9.3490000000000002</v>
      </c>
      <c r="L2333">
        <v>11.439</v>
      </c>
      <c r="M2333">
        <v>36848</v>
      </c>
      <c r="N2333" t="s">
        <v>167</v>
      </c>
      <c r="P2333">
        <v>2.2869999999999999</v>
      </c>
      <c r="V2333" t="s">
        <v>35</v>
      </c>
      <c r="W2333" s="1">
        <v>39960</v>
      </c>
      <c r="X2333">
        <v>20090527</v>
      </c>
      <c r="Y2333">
        <v>0.99360000000000004</v>
      </c>
      <c r="AB2333">
        <v>-0.575438408896497</v>
      </c>
      <c r="AI2333" s="2">
        <f t="shared" si="144"/>
        <v>39960</v>
      </c>
      <c r="AJ2333">
        <f t="shared" si="145"/>
        <v>4.108304000000004</v>
      </c>
      <c r="AK2333">
        <f t="shared" si="146"/>
        <v>4.108304000000004</v>
      </c>
      <c r="AL2333" s="3">
        <f>Sheet2!$Q$35</f>
        <v>10.235623914817568</v>
      </c>
      <c r="AM2333" s="3">
        <f>Sheet2!$Q$37</f>
        <v>7.8277745832156471</v>
      </c>
      <c r="AN2333" s="3">
        <f>Sheet2!$Q$39</f>
        <v>3.8789864960000009</v>
      </c>
      <c r="AU2333">
        <f t="shared" si="147"/>
        <v>2.9247389042991297E-2</v>
      </c>
      <c r="AV2333">
        <f>VLOOKUP(AI2333,Sheet3!C2365:F5656,4,FALSE)</f>
        <v>193.7652121632014</v>
      </c>
    </row>
    <row r="2334" spans="1:48">
      <c r="A2334">
        <v>73765440</v>
      </c>
      <c r="B2334">
        <v>110</v>
      </c>
      <c r="C2334" t="s">
        <v>164</v>
      </c>
      <c r="D2334">
        <v>0</v>
      </c>
      <c r="E2334" t="s">
        <v>165</v>
      </c>
      <c r="F2334" t="s">
        <v>34</v>
      </c>
      <c r="G2334" t="s">
        <v>166</v>
      </c>
      <c r="H2334">
        <v>1</v>
      </c>
      <c r="I2334">
        <v>18.62</v>
      </c>
      <c r="J2334">
        <v>20.71</v>
      </c>
      <c r="K2334">
        <v>9.3490000000000002</v>
      </c>
      <c r="L2334">
        <v>11.439</v>
      </c>
      <c r="M2334">
        <v>36848</v>
      </c>
      <c r="N2334" t="s">
        <v>167</v>
      </c>
      <c r="P2334">
        <v>2.2869999999999999</v>
      </c>
      <c r="V2334" t="s">
        <v>35</v>
      </c>
      <c r="W2334" s="1">
        <v>39961</v>
      </c>
      <c r="X2334">
        <v>20090528</v>
      </c>
      <c r="Y2334">
        <v>0.98672499999999996</v>
      </c>
      <c r="AB2334">
        <v>-0.20786997433703999</v>
      </c>
      <c r="AI2334" s="2">
        <f t="shared" si="144"/>
        <v>39961</v>
      </c>
      <c r="AJ2334">
        <f t="shared" si="145"/>
        <v>4.6865602500000136</v>
      </c>
      <c r="AK2334">
        <f t="shared" si="146"/>
        <v>4.6865602500000136</v>
      </c>
      <c r="AL2334" s="3">
        <f>Sheet2!$Q$35</f>
        <v>10.235623914817568</v>
      </c>
      <c r="AM2334" s="3">
        <f>Sheet2!$Q$37</f>
        <v>7.8277745832156471</v>
      </c>
      <c r="AN2334" s="3">
        <f>Sheet2!$Q$39</f>
        <v>3.8789864960000009</v>
      </c>
      <c r="AU2334">
        <f t="shared" si="147"/>
        <v>3.3364047768901429E-2</v>
      </c>
      <c r="AV2334">
        <f>VLOOKUP(AI2334,Sheet3!C2366:F5657,4,FALSE)</f>
        <v>204.67557511498677</v>
      </c>
    </row>
    <row r="2335" spans="1:48">
      <c r="A2335">
        <v>73821595</v>
      </c>
      <c r="B2335">
        <v>110</v>
      </c>
      <c r="C2335" t="s">
        <v>164</v>
      </c>
      <c r="D2335">
        <v>0</v>
      </c>
      <c r="E2335" t="s">
        <v>165</v>
      </c>
      <c r="F2335" t="s">
        <v>34</v>
      </c>
      <c r="G2335" t="s">
        <v>166</v>
      </c>
      <c r="H2335">
        <v>1</v>
      </c>
      <c r="I2335">
        <v>18.62</v>
      </c>
      <c r="J2335">
        <v>20.71</v>
      </c>
      <c r="K2335">
        <v>9.3490000000000002</v>
      </c>
      <c r="L2335">
        <v>11.439</v>
      </c>
      <c r="M2335">
        <v>36848</v>
      </c>
      <c r="N2335" t="s">
        <v>167</v>
      </c>
      <c r="P2335">
        <v>2.2869999999999999</v>
      </c>
      <c r="V2335" t="s">
        <v>35</v>
      </c>
      <c r="W2335" s="1">
        <v>39962</v>
      </c>
      <c r="X2335">
        <v>20090529</v>
      </c>
      <c r="Y2335">
        <v>0.98697100000000004</v>
      </c>
      <c r="AB2335">
        <v>-0.22102224123182601</v>
      </c>
      <c r="AI2335" s="2">
        <f t="shared" si="144"/>
        <v>39962</v>
      </c>
      <c r="AJ2335">
        <f t="shared" si="145"/>
        <v>4.6658691900000093</v>
      </c>
      <c r="AK2335">
        <f t="shared" si="146"/>
        <v>4.6658691900000093</v>
      </c>
      <c r="AL2335" s="3">
        <f>Sheet2!$Q$35</f>
        <v>10.235623914817568</v>
      </c>
      <c r="AM2335" s="3">
        <f>Sheet2!$Q$37</f>
        <v>7.8277745832156471</v>
      </c>
      <c r="AN2335" s="3">
        <f>Sheet2!$Q$39</f>
        <v>3.8789864960000009</v>
      </c>
      <c r="AU2335">
        <f t="shared" si="147"/>
        <v>3.3216746234854294E-2</v>
      </c>
      <c r="AV2335">
        <f>VLOOKUP(AI2335,Sheet3!C2367:F5658,4,FALSE)</f>
        <v>224.7959847143832</v>
      </c>
    </row>
    <row r="2336" spans="1:48">
      <c r="A2336">
        <v>73888501</v>
      </c>
      <c r="B2336">
        <v>110</v>
      </c>
      <c r="C2336" t="s">
        <v>164</v>
      </c>
      <c r="D2336">
        <v>0</v>
      </c>
      <c r="E2336" t="s">
        <v>165</v>
      </c>
      <c r="F2336" t="s">
        <v>34</v>
      </c>
      <c r="G2336" t="s">
        <v>166</v>
      </c>
      <c r="H2336">
        <v>1</v>
      </c>
      <c r="I2336">
        <v>18.62</v>
      </c>
      <c r="J2336">
        <v>20.71</v>
      </c>
      <c r="K2336">
        <v>9.3490000000000002</v>
      </c>
      <c r="L2336">
        <v>11.439</v>
      </c>
      <c r="M2336">
        <v>36848</v>
      </c>
      <c r="N2336" t="s">
        <v>167</v>
      </c>
      <c r="P2336">
        <v>2.2869999999999999</v>
      </c>
      <c r="V2336" t="s">
        <v>35</v>
      </c>
      <c r="W2336" s="1">
        <v>39963</v>
      </c>
      <c r="X2336">
        <v>20090530</v>
      </c>
      <c r="Y2336">
        <v>0.98599599999999998</v>
      </c>
      <c r="AB2336">
        <v>-0.16889435414884599</v>
      </c>
      <c r="AI2336" s="2">
        <f t="shared" si="144"/>
        <v>39963</v>
      </c>
      <c r="AJ2336">
        <f t="shared" si="145"/>
        <v>4.7478764400000131</v>
      </c>
      <c r="AK2336">
        <f t="shared" si="146"/>
        <v>4.7478764400000131</v>
      </c>
      <c r="AL2336" s="3">
        <f>Sheet2!$Q$35</f>
        <v>10.235623914817568</v>
      </c>
      <c r="AM2336" s="3">
        <f>Sheet2!$Q$37</f>
        <v>7.8277745832156471</v>
      </c>
      <c r="AN2336" s="3">
        <f>Sheet2!$Q$39</f>
        <v>3.8789864960000009</v>
      </c>
      <c r="AU2336">
        <f t="shared" si="147"/>
        <v>3.3800563290528836E-2</v>
      </c>
      <c r="AV2336">
        <f>VLOOKUP(AI2336,Sheet3!C2368:F5659,4,FALSE)</f>
        <v>231.52640341840663</v>
      </c>
    </row>
    <row r="2337" spans="1:48">
      <c r="A2337">
        <v>73973613</v>
      </c>
      <c r="B2337">
        <v>110</v>
      </c>
      <c r="C2337" t="s">
        <v>164</v>
      </c>
      <c r="D2337">
        <v>0</v>
      </c>
      <c r="E2337" t="s">
        <v>165</v>
      </c>
      <c r="F2337" t="s">
        <v>34</v>
      </c>
      <c r="G2337" t="s">
        <v>166</v>
      </c>
      <c r="H2337">
        <v>1</v>
      </c>
      <c r="I2337">
        <v>18.62</v>
      </c>
      <c r="J2337">
        <v>20.71</v>
      </c>
      <c r="K2337">
        <v>9.3490000000000002</v>
      </c>
      <c r="L2337">
        <v>11.439</v>
      </c>
      <c r="M2337">
        <v>36848</v>
      </c>
      <c r="N2337" t="s">
        <v>167</v>
      </c>
      <c r="P2337">
        <v>2.2869999999999999</v>
      </c>
      <c r="V2337" t="s">
        <v>35</v>
      </c>
      <c r="W2337" s="1">
        <v>39964</v>
      </c>
      <c r="X2337">
        <v>20090531</v>
      </c>
      <c r="Y2337">
        <v>0.98443999999999998</v>
      </c>
      <c r="AB2337">
        <v>-8.5703592814372398E-2</v>
      </c>
      <c r="AI2337" s="2">
        <f t="shared" si="144"/>
        <v>39964</v>
      </c>
      <c r="AJ2337">
        <f t="shared" si="145"/>
        <v>4.8787516000000153</v>
      </c>
      <c r="AK2337">
        <f t="shared" si="146"/>
        <v>4.8787516000000153</v>
      </c>
      <c r="AL2337" s="3">
        <f>Sheet2!$Q$35</f>
        <v>10.235623914817568</v>
      </c>
      <c r="AM2337" s="3">
        <f>Sheet2!$Q$37</f>
        <v>7.8277745832156471</v>
      </c>
      <c r="AN2337" s="3">
        <f>Sheet2!$Q$39</f>
        <v>3.8789864960000009</v>
      </c>
      <c r="AU2337">
        <f t="shared" si="147"/>
        <v>3.4732275432713004E-2</v>
      </c>
      <c r="AV2337">
        <f>VLOOKUP(AI2337,Sheet3!C2369:F5660,4,FALSE)</f>
        <v>233.01418018455919</v>
      </c>
    </row>
    <row r="2338" spans="1:48">
      <c r="A2338">
        <v>74039765</v>
      </c>
      <c r="B2338">
        <v>110</v>
      </c>
      <c r="C2338" t="s">
        <v>164</v>
      </c>
      <c r="D2338">
        <v>0</v>
      </c>
      <c r="E2338" t="s">
        <v>165</v>
      </c>
      <c r="F2338" t="s">
        <v>34</v>
      </c>
      <c r="G2338" t="s">
        <v>166</v>
      </c>
      <c r="H2338">
        <v>1</v>
      </c>
      <c r="I2338">
        <v>18.62</v>
      </c>
      <c r="J2338">
        <v>20.71</v>
      </c>
      <c r="K2338">
        <v>9.3490000000000002</v>
      </c>
      <c r="L2338">
        <v>11.439</v>
      </c>
      <c r="M2338">
        <v>36848</v>
      </c>
      <c r="N2338" t="s">
        <v>167</v>
      </c>
      <c r="P2338">
        <v>2.2869999999999999</v>
      </c>
      <c r="V2338" t="s">
        <v>35</v>
      </c>
      <c r="W2338" s="1">
        <v>39965</v>
      </c>
      <c r="X2338">
        <v>20090601</v>
      </c>
      <c r="Y2338">
        <v>0.99267399999999995</v>
      </c>
      <c r="AB2338">
        <v>-0.52593028229255701</v>
      </c>
      <c r="AI2338" s="2">
        <f t="shared" si="144"/>
        <v>39965</v>
      </c>
      <c r="AJ2338">
        <f t="shared" si="145"/>
        <v>4.1861898600000131</v>
      </c>
      <c r="AK2338">
        <f t="shared" si="146"/>
        <v>4.1861898600000131</v>
      </c>
      <c r="AL2338" s="3">
        <f>Sheet2!$Q$35</f>
        <v>10.235623914817568</v>
      </c>
      <c r="AM2338" s="3">
        <f>Sheet2!$Q$37</f>
        <v>7.8277745832156471</v>
      </c>
      <c r="AN2338" s="3">
        <f>Sheet2!$Q$39</f>
        <v>3.8789864960000009</v>
      </c>
      <c r="AU2338">
        <f t="shared" si="147"/>
        <v>2.980186554920122E-2</v>
      </c>
      <c r="AV2338">
        <f>VLOOKUP(AI2338,Sheet3!C2370:F5661,4,FALSE)</f>
        <v>216.43609621885932</v>
      </c>
    </row>
    <row r="2339" spans="1:48">
      <c r="A2339">
        <v>74110037</v>
      </c>
      <c r="B2339">
        <v>110</v>
      </c>
      <c r="C2339" t="s">
        <v>164</v>
      </c>
      <c r="D2339">
        <v>0</v>
      </c>
      <c r="E2339" t="s">
        <v>165</v>
      </c>
      <c r="F2339" t="s">
        <v>34</v>
      </c>
      <c r="G2339" t="s">
        <v>166</v>
      </c>
      <c r="H2339">
        <v>1</v>
      </c>
      <c r="I2339">
        <v>18.62</v>
      </c>
      <c r="J2339">
        <v>20.71</v>
      </c>
      <c r="K2339">
        <v>9.3490000000000002</v>
      </c>
      <c r="L2339">
        <v>11.439</v>
      </c>
      <c r="M2339">
        <v>36848</v>
      </c>
      <c r="N2339" t="s">
        <v>167</v>
      </c>
      <c r="P2339">
        <v>2.2869999999999999</v>
      </c>
      <c r="V2339" t="s">
        <v>35</v>
      </c>
      <c r="W2339" s="1">
        <v>39966</v>
      </c>
      <c r="X2339">
        <v>20090602</v>
      </c>
      <c r="Y2339">
        <v>0.99417699999999998</v>
      </c>
      <c r="AB2339">
        <v>-0.60628742514970202</v>
      </c>
      <c r="AI2339" s="2">
        <f t="shared" si="144"/>
        <v>39966</v>
      </c>
      <c r="AJ2339">
        <f t="shared" si="145"/>
        <v>4.0597725300000036</v>
      </c>
      <c r="AK2339">
        <f t="shared" si="146"/>
        <v>4.0597725300000036</v>
      </c>
      <c r="AL2339" s="3">
        <f>Sheet2!$Q$35</f>
        <v>10.235623914817568</v>
      </c>
      <c r="AM2339" s="3">
        <f>Sheet2!$Q$37</f>
        <v>7.8277745832156471</v>
      </c>
      <c r="AN2339" s="3">
        <f>Sheet2!$Q$39</f>
        <v>3.8789864960000009</v>
      </c>
      <c r="AU2339">
        <f t="shared" si="147"/>
        <v>2.8901889103376731E-2</v>
      </c>
      <c r="AV2339">
        <f>VLOOKUP(AI2339,Sheet3!C2371:F5662,4,FALSE)</f>
        <v>190.93135165624415</v>
      </c>
    </row>
    <row r="2340" spans="1:48">
      <c r="A2340">
        <v>74164573</v>
      </c>
      <c r="B2340">
        <v>110</v>
      </c>
      <c r="C2340" t="s">
        <v>164</v>
      </c>
      <c r="D2340">
        <v>0</v>
      </c>
      <c r="E2340" t="s">
        <v>165</v>
      </c>
      <c r="F2340" t="s">
        <v>34</v>
      </c>
      <c r="G2340" t="s">
        <v>166</v>
      </c>
      <c r="H2340">
        <v>1</v>
      </c>
      <c r="I2340">
        <v>18.62</v>
      </c>
      <c r="J2340">
        <v>20.71</v>
      </c>
      <c r="K2340">
        <v>9.3490000000000002</v>
      </c>
      <c r="L2340">
        <v>11.439</v>
      </c>
      <c r="M2340">
        <v>36848</v>
      </c>
      <c r="N2340" t="s">
        <v>167</v>
      </c>
      <c r="P2340">
        <v>2.2869999999999999</v>
      </c>
      <c r="V2340" t="s">
        <v>35</v>
      </c>
      <c r="W2340" s="1">
        <v>39967</v>
      </c>
      <c r="X2340">
        <v>20090603</v>
      </c>
      <c r="Y2340">
        <v>0.99733099999999997</v>
      </c>
      <c r="AB2340">
        <v>-0.77491445680068505</v>
      </c>
      <c r="AI2340" s="2">
        <f t="shared" si="144"/>
        <v>39967</v>
      </c>
      <c r="AJ2340">
        <f t="shared" si="145"/>
        <v>3.794489590000012</v>
      </c>
      <c r="AK2340">
        <f t="shared" si="146"/>
        <v>3.794489590000012</v>
      </c>
      <c r="AL2340" s="3">
        <f>Sheet2!$Q$35</f>
        <v>10.235623914817568</v>
      </c>
      <c r="AM2340" s="3">
        <f>Sheet2!$Q$37</f>
        <v>7.8277745832156471</v>
      </c>
      <c r="AN2340" s="3">
        <f>Sheet2!$Q$39</f>
        <v>3.8789864960000009</v>
      </c>
      <c r="AU2340">
        <f t="shared" si="147"/>
        <v>2.7013315776610199E-2</v>
      </c>
      <c r="AV2340">
        <f>VLOOKUP(AI2340,Sheet3!C2372:F5663,4,FALSE)</f>
        <v>175.77019794402293</v>
      </c>
    </row>
    <row r="2341" spans="1:48">
      <c r="A2341">
        <v>74258690</v>
      </c>
      <c r="B2341">
        <v>110</v>
      </c>
      <c r="C2341" t="s">
        <v>164</v>
      </c>
      <c r="D2341">
        <v>0</v>
      </c>
      <c r="E2341" t="s">
        <v>165</v>
      </c>
      <c r="F2341" t="s">
        <v>34</v>
      </c>
      <c r="G2341" t="s">
        <v>166</v>
      </c>
      <c r="H2341">
        <v>1</v>
      </c>
      <c r="I2341">
        <v>18.62</v>
      </c>
      <c r="J2341">
        <v>20.71</v>
      </c>
      <c r="K2341">
        <v>9.3490000000000002</v>
      </c>
      <c r="L2341">
        <v>11.439</v>
      </c>
      <c r="M2341">
        <v>36848</v>
      </c>
      <c r="N2341" t="s">
        <v>167</v>
      </c>
      <c r="P2341">
        <v>2.2869999999999999</v>
      </c>
      <c r="V2341" t="s">
        <v>35</v>
      </c>
      <c r="W2341" s="1">
        <v>39968</v>
      </c>
      <c r="X2341">
        <v>20090604</v>
      </c>
      <c r="Y2341">
        <v>0.99713200000000002</v>
      </c>
      <c r="AB2341">
        <v>-0.76427502138580306</v>
      </c>
      <c r="AI2341" s="2">
        <f t="shared" si="144"/>
        <v>39968</v>
      </c>
      <c r="AJ2341">
        <f t="shared" si="145"/>
        <v>3.8112274799999994</v>
      </c>
      <c r="AK2341">
        <f t="shared" si="146"/>
        <v>3.8112274799999994</v>
      </c>
      <c r="AL2341" s="3">
        <f>Sheet2!$Q$35</f>
        <v>10.235623914817568</v>
      </c>
      <c r="AM2341" s="3">
        <f>Sheet2!$Q$37</f>
        <v>7.8277745832156471</v>
      </c>
      <c r="AN2341" s="3">
        <f>Sheet2!$Q$39</f>
        <v>3.8789864960000009</v>
      </c>
      <c r="AU2341">
        <f t="shared" si="147"/>
        <v>2.713247433464009E-2</v>
      </c>
      <c r="AV2341">
        <f>VLOOKUP(AI2341,Sheet3!C2373:F5664,4,FALSE)</f>
        <v>165.92253268234649</v>
      </c>
    </row>
    <row r="2342" spans="1:48">
      <c r="A2342">
        <v>74333997</v>
      </c>
      <c r="B2342">
        <v>110</v>
      </c>
      <c r="C2342" t="s">
        <v>164</v>
      </c>
      <c r="D2342">
        <v>0</v>
      </c>
      <c r="E2342" t="s">
        <v>165</v>
      </c>
      <c r="F2342" t="s">
        <v>34</v>
      </c>
      <c r="G2342" t="s">
        <v>166</v>
      </c>
      <c r="H2342">
        <v>1</v>
      </c>
      <c r="I2342">
        <v>18.62</v>
      </c>
      <c r="J2342">
        <v>20.71</v>
      </c>
      <c r="K2342">
        <v>9.3490000000000002</v>
      </c>
      <c r="L2342">
        <v>11.439</v>
      </c>
      <c r="M2342">
        <v>36848</v>
      </c>
      <c r="N2342" t="s">
        <v>167</v>
      </c>
      <c r="P2342">
        <v>2.2869999999999999</v>
      </c>
      <c r="V2342" t="s">
        <v>35</v>
      </c>
      <c r="W2342" s="1">
        <v>39969</v>
      </c>
      <c r="X2342">
        <v>20090605</v>
      </c>
      <c r="Y2342">
        <v>0.99574099999999999</v>
      </c>
      <c r="AB2342">
        <v>-0.68990590248075401</v>
      </c>
      <c r="AI2342" s="2">
        <f t="shared" si="144"/>
        <v>39969</v>
      </c>
      <c r="AJ2342">
        <f t="shared" si="145"/>
        <v>3.9282244900000052</v>
      </c>
      <c r="AK2342">
        <f t="shared" si="146"/>
        <v>3.9282244900000052</v>
      </c>
      <c r="AL2342" s="3">
        <f>Sheet2!$Q$35</f>
        <v>10.235623914817568</v>
      </c>
      <c r="AM2342" s="3">
        <f>Sheet2!$Q$37</f>
        <v>7.8277745832156471</v>
      </c>
      <c r="AN2342" s="3">
        <f>Sheet2!$Q$39</f>
        <v>3.8789864960000009</v>
      </c>
      <c r="AU2342">
        <f t="shared" si="147"/>
        <v>2.7965386667402441E-2</v>
      </c>
      <c r="AV2342">
        <f>VLOOKUP(AI2342,Sheet3!C2374:F5665,4,FALSE)</f>
        <v>176.26612353274044</v>
      </c>
    </row>
    <row r="2343" spans="1:48">
      <c r="A2343">
        <v>74392095</v>
      </c>
      <c r="B2343">
        <v>110</v>
      </c>
      <c r="C2343" t="s">
        <v>164</v>
      </c>
      <c r="D2343">
        <v>0</v>
      </c>
      <c r="E2343" t="s">
        <v>165</v>
      </c>
      <c r="F2343" t="s">
        <v>34</v>
      </c>
      <c r="G2343" t="s">
        <v>166</v>
      </c>
      <c r="H2343">
        <v>1</v>
      </c>
      <c r="I2343">
        <v>18.62</v>
      </c>
      <c r="J2343">
        <v>20.71</v>
      </c>
      <c r="K2343">
        <v>9.3490000000000002</v>
      </c>
      <c r="L2343">
        <v>11.439</v>
      </c>
      <c r="M2343">
        <v>36848</v>
      </c>
      <c r="N2343" t="s">
        <v>167</v>
      </c>
      <c r="P2343">
        <v>2.2869999999999999</v>
      </c>
      <c r="V2343" t="s">
        <v>35</v>
      </c>
      <c r="W2343" s="1">
        <v>39970</v>
      </c>
      <c r="X2343">
        <v>20090606</v>
      </c>
      <c r="Y2343">
        <v>0.99495999999999996</v>
      </c>
      <c r="AB2343">
        <v>-0.64815012831479901</v>
      </c>
      <c r="AI2343" s="2">
        <f t="shared" si="144"/>
        <v>39970</v>
      </c>
      <c r="AJ2343">
        <f t="shared" si="145"/>
        <v>3.9939144000000084</v>
      </c>
      <c r="AK2343">
        <f t="shared" si="146"/>
        <v>3.9939144000000084</v>
      </c>
      <c r="AL2343" s="3">
        <f>Sheet2!$Q$35</f>
        <v>10.235623914817568</v>
      </c>
      <c r="AM2343" s="3">
        <f>Sheet2!$Q$37</f>
        <v>7.8277745832156471</v>
      </c>
      <c r="AN2343" s="3">
        <f>Sheet2!$Q$39</f>
        <v>3.8789864960000009</v>
      </c>
      <c r="AU2343">
        <f t="shared" si="147"/>
        <v>2.843303909866585E-2</v>
      </c>
      <c r="AV2343">
        <f>VLOOKUP(AI2343,Sheet3!C2375:F5666,4,FALSE)</f>
        <v>191.28558421961381</v>
      </c>
    </row>
    <row r="2344" spans="1:48">
      <c r="A2344">
        <v>74457476</v>
      </c>
      <c r="B2344">
        <v>110</v>
      </c>
      <c r="C2344" t="s">
        <v>164</v>
      </c>
      <c r="D2344">
        <v>0</v>
      </c>
      <c r="E2344" t="s">
        <v>165</v>
      </c>
      <c r="F2344" t="s">
        <v>34</v>
      </c>
      <c r="G2344" t="s">
        <v>166</v>
      </c>
      <c r="H2344">
        <v>1</v>
      </c>
      <c r="I2344">
        <v>18.62</v>
      </c>
      <c r="J2344">
        <v>20.71</v>
      </c>
      <c r="K2344">
        <v>9.3490000000000002</v>
      </c>
      <c r="L2344">
        <v>11.439</v>
      </c>
      <c r="M2344">
        <v>36848</v>
      </c>
      <c r="N2344" t="s">
        <v>167</v>
      </c>
      <c r="P2344">
        <v>2.2869999999999999</v>
      </c>
      <c r="V2344" t="s">
        <v>35</v>
      </c>
      <c r="W2344" s="1">
        <v>39971</v>
      </c>
      <c r="X2344">
        <v>20090607</v>
      </c>
      <c r="Y2344">
        <v>0.994587</v>
      </c>
      <c r="AB2344">
        <v>-0.62820786997433897</v>
      </c>
      <c r="AI2344" s="2">
        <f t="shared" si="144"/>
        <v>39971</v>
      </c>
      <c r="AJ2344">
        <f t="shared" si="145"/>
        <v>4.0252874300000059</v>
      </c>
      <c r="AK2344">
        <f t="shared" si="146"/>
        <v>4.0252874300000059</v>
      </c>
      <c r="AL2344" s="3">
        <f>Sheet2!$Q$35</f>
        <v>10.235623914817568</v>
      </c>
      <c r="AM2344" s="3">
        <f>Sheet2!$Q$37</f>
        <v>7.8277745832156471</v>
      </c>
      <c r="AN2344" s="3">
        <f>Sheet2!$Q$39</f>
        <v>3.8789864960000009</v>
      </c>
      <c r="AU2344">
        <f t="shared" si="147"/>
        <v>2.8656386546631565E-2</v>
      </c>
      <c r="AV2344">
        <f>VLOOKUP(AI2344,Sheet3!C2376:F5667,4,FALSE)</f>
        <v>200.70817040524665</v>
      </c>
    </row>
    <row r="2345" spans="1:48">
      <c r="A2345">
        <v>74526993</v>
      </c>
      <c r="B2345">
        <v>110</v>
      </c>
      <c r="C2345" t="s">
        <v>164</v>
      </c>
      <c r="D2345">
        <v>0</v>
      </c>
      <c r="E2345" t="s">
        <v>165</v>
      </c>
      <c r="F2345" t="s">
        <v>34</v>
      </c>
      <c r="G2345" t="s">
        <v>166</v>
      </c>
      <c r="H2345">
        <v>1</v>
      </c>
      <c r="I2345">
        <v>18.62</v>
      </c>
      <c r="J2345">
        <v>20.71</v>
      </c>
      <c r="K2345">
        <v>9.3490000000000002</v>
      </c>
      <c r="L2345">
        <v>11.439</v>
      </c>
      <c r="M2345">
        <v>36848</v>
      </c>
      <c r="N2345" t="s">
        <v>167</v>
      </c>
      <c r="P2345">
        <v>2.2869999999999999</v>
      </c>
      <c r="V2345" t="s">
        <v>35</v>
      </c>
      <c r="W2345" s="1">
        <v>39972</v>
      </c>
      <c r="X2345">
        <v>20090608</v>
      </c>
      <c r="Y2345">
        <v>0.993533</v>
      </c>
      <c r="AB2345">
        <v>-0.57185628742515204</v>
      </c>
      <c r="AI2345" s="2">
        <f t="shared" si="144"/>
        <v>39972</v>
      </c>
      <c r="AJ2345">
        <f t="shared" si="145"/>
        <v>4.1139393700000113</v>
      </c>
      <c r="AK2345">
        <f t="shared" si="146"/>
        <v>4.1139393700000113</v>
      </c>
      <c r="AL2345" s="3">
        <f>Sheet2!$Q$35</f>
        <v>10.235623914817568</v>
      </c>
      <c r="AM2345" s="3">
        <f>Sheet2!$Q$37</f>
        <v>7.8277745832156471</v>
      </c>
      <c r="AN2345" s="3">
        <f>Sheet2!$Q$39</f>
        <v>3.8789864960000009</v>
      </c>
      <c r="AU2345">
        <f t="shared" si="147"/>
        <v>2.9287507753483856E-2</v>
      </c>
      <c r="AV2345">
        <f>VLOOKUP(AI2345,Sheet3!C2377:F5668,4,FALSE)</f>
        <v>201.48748204465988</v>
      </c>
    </row>
    <row r="2346" spans="1:48">
      <c r="A2346">
        <v>74594245</v>
      </c>
      <c r="B2346">
        <v>110</v>
      </c>
      <c r="C2346" t="s">
        <v>164</v>
      </c>
      <c r="D2346">
        <v>0</v>
      </c>
      <c r="E2346" t="s">
        <v>165</v>
      </c>
      <c r="F2346" t="s">
        <v>34</v>
      </c>
      <c r="G2346" t="s">
        <v>166</v>
      </c>
      <c r="H2346">
        <v>1</v>
      </c>
      <c r="I2346">
        <v>18.62</v>
      </c>
      <c r="J2346">
        <v>20.71</v>
      </c>
      <c r="K2346">
        <v>9.3490000000000002</v>
      </c>
      <c r="L2346">
        <v>11.439</v>
      </c>
      <c r="M2346">
        <v>36848</v>
      </c>
      <c r="N2346" t="s">
        <v>167</v>
      </c>
      <c r="P2346">
        <v>2.2869999999999999</v>
      </c>
      <c r="V2346" t="s">
        <v>35</v>
      </c>
      <c r="W2346" s="1">
        <v>39973</v>
      </c>
      <c r="X2346">
        <v>20090609</v>
      </c>
      <c r="Y2346">
        <v>0.99579300000000004</v>
      </c>
      <c r="AB2346">
        <v>-0.692686056458516</v>
      </c>
      <c r="AI2346" s="2">
        <f t="shared" si="144"/>
        <v>39973</v>
      </c>
      <c r="AJ2346">
        <f t="shared" si="145"/>
        <v>3.9238507700000014</v>
      </c>
      <c r="AK2346">
        <f t="shared" si="146"/>
        <v>3.9238507700000014</v>
      </c>
      <c r="AL2346" s="3">
        <f>Sheet2!$Q$35</f>
        <v>10.235623914817568</v>
      </c>
      <c r="AM2346" s="3">
        <f>Sheet2!$Q$37</f>
        <v>7.8277745832156471</v>
      </c>
      <c r="AN2346" s="3">
        <f>Sheet2!$Q$39</f>
        <v>3.8789864960000009</v>
      </c>
      <c r="AU2346">
        <f t="shared" si="147"/>
        <v>2.7934249757766438E-2</v>
      </c>
      <c r="AV2346">
        <f>VLOOKUP(AI2346,Sheet3!C2378:F5669,4,FALSE)</f>
        <v>183.91754690152499</v>
      </c>
    </row>
    <row r="2347" spans="1:48">
      <c r="A2347">
        <v>74661001</v>
      </c>
      <c r="B2347">
        <v>110</v>
      </c>
      <c r="C2347" t="s">
        <v>164</v>
      </c>
      <c r="D2347">
        <v>0</v>
      </c>
      <c r="E2347" t="s">
        <v>165</v>
      </c>
      <c r="F2347" t="s">
        <v>34</v>
      </c>
      <c r="G2347" t="s">
        <v>166</v>
      </c>
      <c r="H2347">
        <v>1</v>
      </c>
      <c r="I2347">
        <v>18.62</v>
      </c>
      <c r="J2347">
        <v>20.71</v>
      </c>
      <c r="K2347">
        <v>9.3490000000000002</v>
      </c>
      <c r="L2347">
        <v>11.439</v>
      </c>
      <c r="M2347">
        <v>36848</v>
      </c>
      <c r="N2347" t="s">
        <v>167</v>
      </c>
      <c r="P2347">
        <v>2.2869999999999999</v>
      </c>
      <c r="V2347" t="s">
        <v>35</v>
      </c>
      <c r="W2347" s="1">
        <v>39974</v>
      </c>
      <c r="X2347">
        <v>20090610</v>
      </c>
      <c r="Y2347">
        <v>0.99499499999999996</v>
      </c>
      <c r="AB2347">
        <v>-0.65002138579982904</v>
      </c>
      <c r="AI2347" s="2">
        <f t="shared" si="144"/>
        <v>39974</v>
      </c>
      <c r="AJ2347">
        <f t="shared" si="145"/>
        <v>3.9909705500000143</v>
      </c>
      <c r="AK2347">
        <f t="shared" si="146"/>
        <v>3.9909705500000143</v>
      </c>
      <c r="AL2347" s="3">
        <f>Sheet2!$Q$35</f>
        <v>10.235623914817568</v>
      </c>
      <c r="AM2347" s="3">
        <f>Sheet2!$Q$37</f>
        <v>7.8277745832156471</v>
      </c>
      <c r="AN2347" s="3">
        <f>Sheet2!$Q$39</f>
        <v>3.8789864960000009</v>
      </c>
      <c r="AU2347">
        <f t="shared" si="147"/>
        <v>2.8412081563333982E-2</v>
      </c>
      <c r="AV2347">
        <f>VLOOKUP(AI2347,Sheet3!C2379:F5670,4,FALSE)</f>
        <v>162.23851402330209</v>
      </c>
    </row>
    <row r="2348" spans="1:48">
      <c r="A2348">
        <v>74728216</v>
      </c>
      <c r="B2348">
        <v>110</v>
      </c>
      <c r="C2348" t="s">
        <v>164</v>
      </c>
      <c r="D2348">
        <v>0</v>
      </c>
      <c r="E2348" t="s">
        <v>165</v>
      </c>
      <c r="F2348" t="s">
        <v>34</v>
      </c>
      <c r="G2348" t="s">
        <v>166</v>
      </c>
      <c r="H2348">
        <v>1</v>
      </c>
      <c r="I2348">
        <v>18.62</v>
      </c>
      <c r="J2348">
        <v>20.71</v>
      </c>
      <c r="K2348">
        <v>9.3490000000000002</v>
      </c>
      <c r="L2348">
        <v>11.439</v>
      </c>
      <c r="M2348">
        <v>36848</v>
      </c>
      <c r="N2348" t="s">
        <v>167</v>
      </c>
      <c r="P2348">
        <v>2.2869999999999999</v>
      </c>
      <c r="V2348" t="s">
        <v>35</v>
      </c>
      <c r="W2348" s="1">
        <v>39975</v>
      </c>
      <c r="X2348">
        <v>20090611</v>
      </c>
      <c r="Y2348">
        <v>0.99518499999999999</v>
      </c>
      <c r="AB2348">
        <v>-0.66017964071856405</v>
      </c>
      <c r="AI2348" s="2">
        <f t="shared" si="144"/>
        <v>39975</v>
      </c>
      <c r="AJ2348">
        <f t="shared" si="145"/>
        <v>3.9749896500000119</v>
      </c>
      <c r="AK2348">
        <f t="shared" si="146"/>
        <v>3.9749896500000119</v>
      </c>
      <c r="AL2348" s="3">
        <f>Sheet2!$Q$35</f>
        <v>10.235623914817568</v>
      </c>
      <c r="AM2348" s="3">
        <f>Sheet2!$Q$37</f>
        <v>7.8277745832156471</v>
      </c>
      <c r="AN2348" s="3">
        <f>Sheet2!$Q$39</f>
        <v>3.8789864960000009</v>
      </c>
      <c r="AU2348">
        <f t="shared" si="147"/>
        <v>2.8298312085817907E-2</v>
      </c>
      <c r="AV2348">
        <f>VLOOKUP(AI2348,Sheet3!C2380:F5671,4,FALSE)</f>
        <v>160.67989074447561</v>
      </c>
    </row>
    <row r="2349" spans="1:48">
      <c r="A2349">
        <v>74788826</v>
      </c>
      <c r="B2349">
        <v>110</v>
      </c>
      <c r="C2349" t="s">
        <v>164</v>
      </c>
      <c r="D2349">
        <v>0</v>
      </c>
      <c r="E2349" t="s">
        <v>165</v>
      </c>
      <c r="F2349" t="s">
        <v>34</v>
      </c>
      <c r="G2349" t="s">
        <v>166</v>
      </c>
      <c r="H2349">
        <v>1</v>
      </c>
      <c r="I2349">
        <v>18.62</v>
      </c>
      <c r="J2349">
        <v>20.71</v>
      </c>
      <c r="K2349">
        <v>9.3490000000000002</v>
      </c>
      <c r="L2349">
        <v>11.439</v>
      </c>
      <c r="M2349">
        <v>36848</v>
      </c>
      <c r="N2349" t="s">
        <v>167</v>
      </c>
      <c r="P2349">
        <v>2.2869999999999999</v>
      </c>
      <c r="V2349" t="s">
        <v>35</v>
      </c>
      <c r="W2349" s="1">
        <v>39976</v>
      </c>
      <c r="X2349">
        <v>20090612</v>
      </c>
      <c r="Y2349">
        <v>0.99613200000000002</v>
      </c>
      <c r="AB2349">
        <v>-0.710810521813519</v>
      </c>
      <c r="AI2349" s="2">
        <f t="shared" si="144"/>
        <v>39976</v>
      </c>
      <c r="AJ2349">
        <f t="shared" si="145"/>
        <v>3.8953374800000091</v>
      </c>
      <c r="AK2349">
        <f t="shared" si="146"/>
        <v>3.8953374800000091</v>
      </c>
      <c r="AL2349" s="3">
        <f>Sheet2!$Q$35</f>
        <v>10.235623914817568</v>
      </c>
      <c r="AM2349" s="3">
        <f>Sheet2!$Q$37</f>
        <v>7.8277745832156471</v>
      </c>
      <c r="AN2349" s="3">
        <f>Sheet2!$Q$39</f>
        <v>3.8789864960000009</v>
      </c>
      <c r="AU2349">
        <f t="shared" si="147"/>
        <v>2.7731261058408892E-2</v>
      </c>
      <c r="AV2349">
        <f>VLOOKUP(AI2349,Sheet3!C2381:F5672,4,FALSE)</f>
        <v>192.48997493507065</v>
      </c>
    </row>
    <row r="2350" spans="1:48">
      <c r="A2350">
        <v>74855955</v>
      </c>
      <c r="B2350">
        <v>110</v>
      </c>
      <c r="C2350" t="s">
        <v>164</v>
      </c>
      <c r="D2350">
        <v>0</v>
      </c>
      <c r="E2350" t="s">
        <v>165</v>
      </c>
      <c r="F2350" t="s">
        <v>34</v>
      </c>
      <c r="G2350" t="s">
        <v>166</v>
      </c>
      <c r="H2350">
        <v>1</v>
      </c>
      <c r="I2350">
        <v>18.62</v>
      </c>
      <c r="J2350">
        <v>20.71</v>
      </c>
      <c r="K2350">
        <v>9.3490000000000002</v>
      </c>
      <c r="L2350">
        <v>11.439</v>
      </c>
      <c r="M2350">
        <v>36848</v>
      </c>
      <c r="N2350" t="s">
        <v>167</v>
      </c>
      <c r="P2350">
        <v>2.2869999999999999</v>
      </c>
      <c r="V2350" t="s">
        <v>35</v>
      </c>
      <c r="W2350" s="1">
        <v>39977</v>
      </c>
      <c r="X2350">
        <v>20090613</v>
      </c>
      <c r="Y2350">
        <v>0.99380100000000005</v>
      </c>
      <c r="AB2350">
        <v>-0.58618477331052599</v>
      </c>
      <c r="AI2350" s="2">
        <f t="shared" si="144"/>
        <v>39977</v>
      </c>
      <c r="AJ2350">
        <f t="shared" si="145"/>
        <v>4.0913978900000103</v>
      </c>
      <c r="AK2350">
        <f t="shared" si="146"/>
        <v>4.0913978900000103</v>
      </c>
      <c r="AL2350" s="3">
        <f>Sheet2!$Q$35</f>
        <v>10.235623914817568</v>
      </c>
      <c r="AM2350" s="3">
        <f>Sheet2!$Q$37</f>
        <v>7.8277745832156471</v>
      </c>
      <c r="AN2350" s="3">
        <f>Sheet2!$Q$39</f>
        <v>3.8789864960000009</v>
      </c>
      <c r="AU2350">
        <f t="shared" si="147"/>
        <v>2.912703291151383E-2</v>
      </c>
      <c r="AV2350">
        <f>VLOOKUP(AI2350,Sheet3!C2382:F5673,4,FALSE)</f>
        <v>256.96030146834789</v>
      </c>
    </row>
    <row r="2351" spans="1:48">
      <c r="A2351">
        <v>74925209</v>
      </c>
      <c r="B2351">
        <v>110</v>
      </c>
      <c r="C2351" t="s">
        <v>164</v>
      </c>
      <c r="D2351">
        <v>0</v>
      </c>
      <c r="E2351" t="s">
        <v>165</v>
      </c>
      <c r="F2351" t="s">
        <v>34</v>
      </c>
      <c r="G2351" t="s">
        <v>166</v>
      </c>
      <c r="H2351">
        <v>1</v>
      </c>
      <c r="I2351">
        <v>18.62</v>
      </c>
      <c r="J2351">
        <v>20.71</v>
      </c>
      <c r="K2351">
        <v>9.3490000000000002</v>
      </c>
      <c r="L2351">
        <v>11.439</v>
      </c>
      <c r="M2351">
        <v>36848</v>
      </c>
      <c r="N2351" t="s">
        <v>167</v>
      </c>
      <c r="P2351">
        <v>2.2869999999999999</v>
      </c>
      <c r="V2351" t="s">
        <v>35</v>
      </c>
      <c r="W2351" s="1">
        <v>39978</v>
      </c>
      <c r="X2351">
        <v>20090614</v>
      </c>
      <c r="Y2351">
        <v>0.99607699999999999</v>
      </c>
      <c r="AB2351">
        <v>-0.70786997433704202</v>
      </c>
      <c r="AI2351" s="2">
        <f t="shared" si="144"/>
        <v>39978</v>
      </c>
      <c r="AJ2351">
        <f t="shared" si="145"/>
        <v>3.8999635300000079</v>
      </c>
      <c r="AK2351">
        <f t="shared" si="146"/>
        <v>3.8999635300000079</v>
      </c>
      <c r="AL2351" s="3">
        <f>Sheet2!$Q$35</f>
        <v>10.235623914817568</v>
      </c>
      <c r="AM2351" s="3">
        <f>Sheet2!$Q$37</f>
        <v>7.8277745832156471</v>
      </c>
      <c r="AN2351" s="3">
        <f>Sheet2!$Q$39</f>
        <v>3.8789864960000009</v>
      </c>
      <c r="AU2351">
        <f t="shared" si="147"/>
        <v>2.7764194328216165E-2</v>
      </c>
      <c r="AV2351">
        <f>VLOOKUP(AI2351,Sheet3!C2383:F5674,4,FALSE)</f>
        <v>325.25633968601738</v>
      </c>
    </row>
    <row r="2352" spans="1:48">
      <c r="A2352">
        <v>74993681</v>
      </c>
      <c r="B2352">
        <v>110</v>
      </c>
      <c r="C2352" t="s">
        <v>164</v>
      </c>
      <c r="D2352">
        <v>0</v>
      </c>
      <c r="E2352" t="s">
        <v>165</v>
      </c>
      <c r="F2352" t="s">
        <v>34</v>
      </c>
      <c r="G2352" t="s">
        <v>166</v>
      </c>
      <c r="H2352">
        <v>1</v>
      </c>
      <c r="I2352">
        <v>18.62</v>
      </c>
      <c r="J2352">
        <v>20.71</v>
      </c>
      <c r="K2352">
        <v>9.3490000000000002</v>
      </c>
      <c r="L2352">
        <v>11.439</v>
      </c>
      <c r="M2352">
        <v>36848</v>
      </c>
      <c r="N2352" t="s">
        <v>167</v>
      </c>
      <c r="P2352">
        <v>2.2869999999999999</v>
      </c>
      <c r="V2352" t="s">
        <v>35</v>
      </c>
      <c r="W2352" s="1">
        <v>39979</v>
      </c>
      <c r="X2352">
        <v>20090615</v>
      </c>
      <c r="Y2352">
        <v>0.99490400000000001</v>
      </c>
      <c r="AB2352">
        <v>-0.64515611633875403</v>
      </c>
      <c r="AI2352" s="2">
        <f t="shared" si="144"/>
        <v>39979</v>
      </c>
      <c r="AJ2352">
        <f t="shared" si="145"/>
        <v>3.9986245600000103</v>
      </c>
      <c r="AK2352">
        <f t="shared" si="146"/>
        <v>3.9986245600000103</v>
      </c>
      <c r="AL2352" s="3">
        <f>Sheet2!$Q$35</f>
        <v>10.235623914817568</v>
      </c>
      <c r="AM2352" s="3">
        <f>Sheet2!$Q$37</f>
        <v>7.8277745832156471</v>
      </c>
      <c r="AN2352" s="3">
        <f>Sheet2!$Q$39</f>
        <v>3.8789864960000009</v>
      </c>
      <c r="AU2352">
        <f t="shared" si="147"/>
        <v>2.8466571155196907E-2</v>
      </c>
      <c r="AV2352">
        <f>VLOOKUP(AI2352,Sheet3!C2384:F5675,4,FALSE)</f>
        <v>354.94102849639449</v>
      </c>
    </row>
    <row r="2353" spans="1:48">
      <c r="A2353">
        <v>75057033</v>
      </c>
      <c r="B2353">
        <v>110</v>
      </c>
      <c r="C2353" t="s">
        <v>164</v>
      </c>
      <c r="D2353">
        <v>0</v>
      </c>
      <c r="E2353" t="s">
        <v>165</v>
      </c>
      <c r="F2353" t="s">
        <v>34</v>
      </c>
      <c r="G2353" t="s">
        <v>166</v>
      </c>
      <c r="H2353">
        <v>1</v>
      </c>
      <c r="I2353">
        <v>18.62</v>
      </c>
      <c r="J2353">
        <v>20.71</v>
      </c>
      <c r="K2353">
        <v>9.3490000000000002</v>
      </c>
      <c r="L2353">
        <v>11.439</v>
      </c>
      <c r="M2353">
        <v>36848</v>
      </c>
      <c r="N2353" t="s">
        <v>167</v>
      </c>
      <c r="P2353">
        <v>2.2869999999999999</v>
      </c>
      <c r="V2353" t="s">
        <v>35</v>
      </c>
      <c r="W2353" s="1">
        <v>39980</v>
      </c>
      <c r="X2353">
        <v>20090616</v>
      </c>
      <c r="Y2353">
        <v>0.99498799999999998</v>
      </c>
      <c r="AB2353">
        <v>-0.64964713430282395</v>
      </c>
      <c r="AI2353" s="2">
        <f t="shared" si="144"/>
        <v>39980</v>
      </c>
      <c r="AJ2353">
        <f t="shared" si="145"/>
        <v>3.9915593200000075</v>
      </c>
      <c r="AK2353">
        <f t="shared" si="146"/>
        <v>3.9915593200000075</v>
      </c>
      <c r="AL2353" s="3">
        <f>Sheet2!$Q$35</f>
        <v>10.235623914817568</v>
      </c>
      <c r="AM2353" s="3">
        <f>Sheet2!$Q$37</f>
        <v>7.8277745832156471</v>
      </c>
      <c r="AN2353" s="3">
        <f>Sheet2!$Q$39</f>
        <v>3.8789864960000009</v>
      </c>
      <c r="AU2353">
        <f t="shared" si="147"/>
        <v>2.8416273070400316E-2</v>
      </c>
      <c r="AV2353">
        <f>VLOOKUP(AI2353,Sheet3!C2385:F5676,4,FALSE)</f>
        <v>350.19431214724113</v>
      </c>
    </row>
    <row r="2354" spans="1:48">
      <c r="A2354">
        <v>75123788</v>
      </c>
      <c r="B2354">
        <v>110</v>
      </c>
      <c r="C2354" t="s">
        <v>164</v>
      </c>
      <c r="D2354">
        <v>0</v>
      </c>
      <c r="E2354" t="s">
        <v>165</v>
      </c>
      <c r="F2354" t="s">
        <v>34</v>
      </c>
      <c r="G2354" t="s">
        <v>166</v>
      </c>
      <c r="H2354">
        <v>1</v>
      </c>
      <c r="I2354">
        <v>18.62</v>
      </c>
      <c r="J2354">
        <v>20.71</v>
      </c>
      <c r="K2354">
        <v>9.3490000000000002</v>
      </c>
      <c r="L2354">
        <v>11.439</v>
      </c>
      <c r="M2354">
        <v>36848</v>
      </c>
      <c r="N2354" t="s">
        <v>167</v>
      </c>
      <c r="P2354">
        <v>2.2869999999999999</v>
      </c>
      <c r="V2354" t="s">
        <v>35</v>
      </c>
      <c r="W2354" s="1">
        <v>39981</v>
      </c>
      <c r="X2354">
        <v>20090617</v>
      </c>
      <c r="Y2354">
        <v>0.99705999999999995</v>
      </c>
      <c r="AB2354">
        <v>-0.760425577416595</v>
      </c>
      <c r="AI2354" s="2">
        <f t="shared" si="144"/>
        <v>39981</v>
      </c>
      <c r="AJ2354">
        <f t="shared" si="145"/>
        <v>3.817283400000008</v>
      </c>
      <c r="AK2354">
        <f t="shared" si="146"/>
        <v>3.817283400000008</v>
      </c>
      <c r="AL2354" s="3">
        <f>Sheet2!$Q$35</f>
        <v>10.235623914817568</v>
      </c>
      <c r="AM2354" s="3">
        <f>Sheet2!$Q$37</f>
        <v>7.8277745832156471</v>
      </c>
      <c r="AN2354" s="3">
        <f>Sheet2!$Q$39</f>
        <v>3.8789864960000009</v>
      </c>
      <c r="AU2354">
        <f t="shared" si="147"/>
        <v>2.7175586978751498E-2</v>
      </c>
      <c r="AV2354">
        <f>VLOOKUP(AI2354,Sheet3!C2386:F5677,4,FALSE)</f>
        <v>338.15040499267286</v>
      </c>
    </row>
    <row r="2355" spans="1:48">
      <c r="A2355">
        <v>75187506</v>
      </c>
      <c r="B2355">
        <v>110</v>
      </c>
      <c r="C2355" t="s">
        <v>164</v>
      </c>
      <c r="D2355">
        <v>0</v>
      </c>
      <c r="E2355" t="s">
        <v>165</v>
      </c>
      <c r="F2355" t="s">
        <v>34</v>
      </c>
      <c r="G2355" t="s">
        <v>166</v>
      </c>
      <c r="H2355">
        <v>1</v>
      </c>
      <c r="I2355">
        <v>18.62</v>
      </c>
      <c r="J2355">
        <v>20.71</v>
      </c>
      <c r="K2355">
        <v>9.3490000000000002</v>
      </c>
      <c r="L2355">
        <v>11.439</v>
      </c>
      <c r="M2355">
        <v>36848</v>
      </c>
      <c r="N2355" t="s">
        <v>167</v>
      </c>
      <c r="P2355">
        <v>2.2869999999999999</v>
      </c>
      <c r="V2355" t="s">
        <v>35</v>
      </c>
      <c r="W2355" s="1">
        <v>39982</v>
      </c>
      <c r="X2355">
        <v>20090618</v>
      </c>
      <c r="Y2355">
        <v>0.98832299999999995</v>
      </c>
      <c r="AB2355">
        <v>-0.29330624465354999</v>
      </c>
      <c r="AI2355" s="2">
        <f t="shared" si="144"/>
        <v>39982</v>
      </c>
      <c r="AJ2355">
        <f t="shared" si="145"/>
        <v>4.55215247000001</v>
      </c>
      <c r="AK2355">
        <f t="shared" si="146"/>
        <v>4.55215247000001</v>
      </c>
      <c r="AL2355" s="3">
        <f>Sheet2!$Q$35</f>
        <v>10.235623914817568</v>
      </c>
      <c r="AM2355" s="3">
        <f>Sheet2!$Q$37</f>
        <v>7.8277745832156471</v>
      </c>
      <c r="AN2355" s="3">
        <f>Sheet2!$Q$39</f>
        <v>3.8789864960000009</v>
      </c>
      <c r="AU2355">
        <f t="shared" si="147"/>
        <v>3.2407186584318959E-2</v>
      </c>
      <c r="AV2355">
        <f>VLOOKUP(AI2355,Sheet3!C2387:F5678,4,FALSE)</f>
        <v>340.98426549963011</v>
      </c>
    </row>
    <row r="2356" spans="1:48">
      <c r="A2356">
        <v>75237813</v>
      </c>
      <c r="B2356">
        <v>110</v>
      </c>
      <c r="C2356" t="s">
        <v>164</v>
      </c>
      <c r="D2356">
        <v>0</v>
      </c>
      <c r="E2356" t="s">
        <v>165</v>
      </c>
      <c r="F2356" t="s">
        <v>34</v>
      </c>
      <c r="G2356" t="s">
        <v>166</v>
      </c>
      <c r="H2356">
        <v>1</v>
      </c>
      <c r="I2356">
        <v>18.62</v>
      </c>
      <c r="J2356">
        <v>20.71</v>
      </c>
      <c r="K2356">
        <v>9.3490000000000002</v>
      </c>
      <c r="L2356">
        <v>11.439</v>
      </c>
      <c r="M2356">
        <v>36848</v>
      </c>
      <c r="N2356" t="s">
        <v>167</v>
      </c>
      <c r="P2356">
        <v>2.2869999999999999</v>
      </c>
      <c r="V2356" t="s">
        <v>35</v>
      </c>
      <c r="W2356" s="1">
        <v>39983</v>
      </c>
      <c r="X2356">
        <v>20090619</v>
      </c>
      <c r="Y2356">
        <v>0.97960199999999997</v>
      </c>
      <c r="AB2356">
        <v>0.17295765611633801</v>
      </c>
      <c r="AI2356" s="2">
        <f t="shared" si="144"/>
        <v>39983</v>
      </c>
      <c r="AJ2356">
        <f t="shared" si="145"/>
        <v>5.2856757800000054</v>
      </c>
      <c r="AK2356">
        <f t="shared" si="146"/>
        <v>5.2856757800000054</v>
      </c>
      <c r="AL2356" s="3">
        <f>Sheet2!$Q$35</f>
        <v>10.235623914817568</v>
      </c>
      <c r="AM2356" s="3">
        <f>Sheet2!$Q$37</f>
        <v>7.8277745832156471</v>
      </c>
      <c r="AN2356" s="3">
        <f>Sheet2!$Q$39</f>
        <v>3.8789864960000009</v>
      </c>
      <c r="AU2356">
        <f t="shared" si="147"/>
        <v>3.7629205602306086E-2</v>
      </c>
      <c r="AV2356">
        <f>VLOOKUP(AI2356,Sheet3!C2388:F5679,4,FALSE)</f>
        <v>371.44826594942043</v>
      </c>
    </row>
    <row r="2357" spans="1:48">
      <c r="A2357">
        <v>75295075</v>
      </c>
      <c r="B2357">
        <v>110</v>
      </c>
      <c r="C2357" t="s">
        <v>164</v>
      </c>
      <c r="D2357">
        <v>0</v>
      </c>
      <c r="E2357" t="s">
        <v>165</v>
      </c>
      <c r="F2357" t="s">
        <v>34</v>
      </c>
      <c r="G2357" t="s">
        <v>166</v>
      </c>
      <c r="H2357">
        <v>1</v>
      </c>
      <c r="I2357">
        <v>18.62</v>
      </c>
      <c r="J2357">
        <v>20.71</v>
      </c>
      <c r="K2357">
        <v>9.3490000000000002</v>
      </c>
      <c r="L2357">
        <v>11.439</v>
      </c>
      <c r="M2357">
        <v>36848</v>
      </c>
      <c r="N2357" t="s">
        <v>167</v>
      </c>
      <c r="P2357">
        <v>2.2869999999999999</v>
      </c>
      <c r="V2357" t="s">
        <v>35</v>
      </c>
      <c r="W2357" s="1">
        <v>39984</v>
      </c>
      <c r="X2357">
        <v>20090620</v>
      </c>
      <c r="Y2357">
        <v>0.97902699999999998</v>
      </c>
      <c r="AB2357">
        <v>0.203699743370401</v>
      </c>
      <c r="AI2357" s="2">
        <f t="shared" si="144"/>
        <v>39984</v>
      </c>
      <c r="AJ2357">
        <f t="shared" si="145"/>
        <v>5.3340390300000138</v>
      </c>
      <c r="AK2357">
        <f t="shared" si="146"/>
        <v>5.3340390300000138</v>
      </c>
      <c r="AL2357" s="3">
        <f>Sheet2!$Q$35</f>
        <v>10.235623914817568</v>
      </c>
      <c r="AM2357" s="3">
        <f>Sheet2!$Q$37</f>
        <v>7.8277745832156471</v>
      </c>
      <c r="AN2357" s="3">
        <f>Sheet2!$Q$39</f>
        <v>3.8789864960000009</v>
      </c>
      <c r="AU2357">
        <f t="shared" si="147"/>
        <v>3.7973507968473166E-2</v>
      </c>
      <c r="AV2357">
        <f>VLOOKUP(AI2357,Sheet3!C2389:F5680,4,FALSE)</f>
        <v>398.86586635423174</v>
      </c>
    </row>
    <row r="2358" spans="1:48">
      <c r="A2358">
        <v>75353952</v>
      </c>
      <c r="B2358">
        <v>110</v>
      </c>
      <c r="C2358" t="s">
        <v>164</v>
      </c>
      <c r="D2358">
        <v>0</v>
      </c>
      <c r="E2358" t="s">
        <v>165</v>
      </c>
      <c r="F2358" t="s">
        <v>34</v>
      </c>
      <c r="G2358" t="s">
        <v>166</v>
      </c>
      <c r="H2358">
        <v>1</v>
      </c>
      <c r="I2358">
        <v>18.62</v>
      </c>
      <c r="J2358">
        <v>20.71</v>
      </c>
      <c r="K2358">
        <v>9.3490000000000002</v>
      </c>
      <c r="L2358">
        <v>11.439</v>
      </c>
      <c r="M2358">
        <v>36848</v>
      </c>
      <c r="N2358" t="s">
        <v>167</v>
      </c>
      <c r="P2358">
        <v>2.2869999999999999</v>
      </c>
      <c r="V2358" t="s">
        <v>35</v>
      </c>
      <c r="W2358" s="1">
        <v>39985</v>
      </c>
      <c r="X2358">
        <v>20090621</v>
      </c>
      <c r="Y2358">
        <v>0.97829600000000005</v>
      </c>
      <c r="AB2358">
        <v>0.24278229255773701</v>
      </c>
      <c r="AI2358" s="2">
        <f t="shared" si="144"/>
        <v>39985</v>
      </c>
      <c r="AJ2358">
        <f t="shared" si="145"/>
        <v>5.3955234400000052</v>
      </c>
      <c r="AK2358">
        <f t="shared" si="146"/>
        <v>5.3955234400000052</v>
      </c>
      <c r="AL2358" s="3">
        <f>Sheet2!$Q$35</f>
        <v>10.235623914817568</v>
      </c>
      <c r="AM2358" s="3">
        <f>Sheet2!$Q$37</f>
        <v>7.8277745832156471</v>
      </c>
      <c r="AN2358" s="3">
        <f>Sheet2!$Q$39</f>
        <v>3.8789864960000009</v>
      </c>
      <c r="AU2358">
        <f t="shared" si="147"/>
        <v>3.8411221063548051E-2</v>
      </c>
      <c r="AV2358">
        <f>VLOOKUP(AI2358,Sheet3!C2390:F5681,4,FALSE)</f>
        <v>387.53042432640279</v>
      </c>
    </row>
    <row r="2359" spans="1:48">
      <c r="A2359">
        <v>75421175</v>
      </c>
      <c r="B2359">
        <v>110</v>
      </c>
      <c r="C2359" t="s">
        <v>164</v>
      </c>
      <c r="D2359">
        <v>0</v>
      </c>
      <c r="E2359" t="s">
        <v>165</v>
      </c>
      <c r="F2359" t="s">
        <v>34</v>
      </c>
      <c r="G2359" t="s">
        <v>166</v>
      </c>
      <c r="H2359">
        <v>1</v>
      </c>
      <c r="I2359">
        <v>18.62</v>
      </c>
      <c r="J2359">
        <v>20.71</v>
      </c>
      <c r="K2359">
        <v>9.3490000000000002</v>
      </c>
      <c r="L2359">
        <v>11.439</v>
      </c>
      <c r="M2359">
        <v>36848</v>
      </c>
      <c r="N2359" t="s">
        <v>167</v>
      </c>
      <c r="P2359">
        <v>2.2869999999999999</v>
      </c>
      <c r="V2359" t="s">
        <v>35</v>
      </c>
      <c r="W2359" s="1">
        <v>39986</v>
      </c>
      <c r="X2359">
        <v>20090622</v>
      </c>
      <c r="Y2359">
        <v>0.98327200000000003</v>
      </c>
      <c r="AB2359">
        <v>-2.3257057313947501E-2</v>
      </c>
      <c r="AI2359" s="2">
        <f t="shared" si="144"/>
        <v>39986</v>
      </c>
      <c r="AJ2359">
        <f t="shared" si="145"/>
        <v>4.9769920800000023</v>
      </c>
      <c r="AK2359">
        <f t="shared" si="146"/>
        <v>4.9769920800000023</v>
      </c>
      <c r="AL2359" s="3">
        <f>Sheet2!$Q$35</f>
        <v>10.235623914817568</v>
      </c>
      <c r="AM2359" s="3">
        <f>Sheet2!$Q$37</f>
        <v>7.8277745832156471</v>
      </c>
      <c r="AN2359" s="3">
        <f>Sheet2!$Q$39</f>
        <v>3.8789864960000009</v>
      </c>
      <c r="AU2359">
        <f t="shared" si="147"/>
        <v>3.5431658326074797E-2</v>
      </c>
      <c r="AV2359">
        <f>VLOOKUP(AI2359,Sheet3!C2391:F5682,4,FALSE)</f>
        <v>352.1071679894373</v>
      </c>
    </row>
    <row r="2360" spans="1:48">
      <c r="A2360">
        <v>75488317</v>
      </c>
      <c r="B2360">
        <v>110</v>
      </c>
      <c r="C2360" t="s">
        <v>164</v>
      </c>
      <c r="D2360">
        <v>0</v>
      </c>
      <c r="E2360" t="s">
        <v>165</v>
      </c>
      <c r="F2360" t="s">
        <v>34</v>
      </c>
      <c r="G2360" t="s">
        <v>166</v>
      </c>
      <c r="H2360">
        <v>1</v>
      </c>
      <c r="I2360">
        <v>18.62</v>
      </c>
      <c r="J2360">
        <v>20.71</v>
      </c>
      <c r="K2360">
        <v>9.3490000000000002</v>
      </c>
      <c r="L2360">
        <v>11.439</v>
      </c>
      <c r="M2360">
        <v>36848</v>
      </c>
      <c r="N2360" t="s">
        <v>167</v>
      </c>
      <c r="P2360">
        <v>2.2869999999999999</v>
      </c>
      <c r="V2360" t="s">
        <v>35</v>
      </c>
      <c r="W2360" s="1">
        <v>39987</v>
      </c>
      <c r="X2360">
        <v>20090623</v>
      </c>
      <c r="Y2360">
        <v>0.99124299999999999</v>
      </c>
      <c r="AB2360">
        <v>-0.44942258340462099</v>
      </c>
      <c r="AI2360" s="2">
        <f t="shared" si="144"/>
        <v>39987</v>
      </c>
      <c r="AJ2360">
        <f t="shared" si="145"/>
        <v>4.3065512700000141</v>
      </c>
      <c r="AK2360">
        <f t="shared" si="146"/>
        <v>4.3065512700000141</v>
      </c>
      <c r="AL2360" s="3">
        <f>Sheet2!$Q$35</f>
        <v>10.235623914817568</v>
      </c>
      <c r="AM2360" s="3">
        <f>Sheet2!$Q$37</f>
        <v>7.8277745832156471</v>
      </c>
      <c r="AN2360" s="3">
        <f>Sheet2!$Q$39</f>
        <v>3.8789864960000009</v>
      </c>
      <c r="AU2360">
        <f t="shared" si="147"/>
        <v>3.0658729350914286E-2</v>
      </c>
      <c r="AV2360">
        <f>VLOOKUP(AI2360,Sheet3!C2392:F5683,4,FALSE)</f>
        <v>331.56167931399727</v>
      </c>
    </row>
    <row r="2361" spans="1:48">
      <c r="A2361">
        <v>75555329</v>
      </c>
      <c r="B2361">
        <v>110</v>
      </c>
      <c r="C2361" t="s">
        <v>164</v>
      </c>
      <c r="D2361">
        <v>0</v>
      </c>
      <c r="E2361" t="s">
        <v>165</v>
      </c>
      <c r="F2361" t="s">
        <v>34</v>
      </c>
      <c r="G2361" t="s">
        <v>166</v>
      </c>
      <c r="H2361">
        <v>1</v>
      </c>
      <c r="I2361">
        <v>18.62</v>
      </c>
      <c r="J2361">
        <v>20.71</v>
      </c>
      <c r="K2361">
        <v>9.3490000000000002</v>
      </c>
      <c r="L2361">
        <v>11.439</v>
      </c>
      <c r="M2361">
        <v>36848</v>
      </c>
      <c r="N2361" t="s">
        <v>167</v>
      </c>
      <c r="P2361">
        <v>2.2869999999999999</v>
      </c>
      <c r="V2361" t="s">
        <v>35</v>
      </c>
      <c r="W2361" s="1">
        <v>39988</v>
      </c>
      <c r="X2361">
        <v>20090624</v>
      </c>
      <c r="Y2361">
        <v>0.99177199999999999</v>
      </c>
      <c r="AB2361">
        <v>-0.47770530367835901</v>
      </c>
      <c r="AI2361" s="2">
        <f t="shared" si="144"/>
        <v>39988</v>
      </c>
      <c r="AJ2361">
        <f t="shared" si="145"/>
        <v>4.2620570800000053</v>
      </c>
      <c r="AK2361">
        <f t="shared" si="146"/>
        <v>4.2620570800000053</v>
      </c>
      <c r="AL2361" s="3">
        <f>Sheet2!$Q$35</f>
        <v>10.235623914817568</v>
      </c>
      <c r="AM2361" s="3">
        <f>Sheet2!$Q$37</f>
        <v>7.8277745832156471</v>
      </c>
      <c r="AN2361" s="3">
        <f>Sheet2!$Q$39</f>
        <v>3.8789864960000009</v>
      </c>
      <c r="AU2361">
        <f t="shared" si="147"/>
        <v>3.0341971174040562E-2</v>
      </c>
      <c r="AV2361">
        <f>VLOOKUP(AI2361,Sheet3!C2393:F5684,4,FALSE)</f>
        <v>320.22623728616833</v>
      </c>
    </row>
    <row r="2362" spans="1:48">
      <c r="A2362">
        <v>75622011</v>
      </c>
      <c r="B2362">
        <v>110</v>
      </c>
      <c r="C2362" t="s">
        <v>164</v>
      </c>
      <c r="D2362">
        <v>0</v>
      </c>
      <c r="E2362" t="s">
        <v>165</v>
      </c>
      <c r="F2362" t="s">
        <v>34</v>
      </c>
      <c r="G2362" t="s">
        <v>166</v>
      </c>
      <c r="H2362">
        <v>1</v>
      </c>
      <c r="I2362">
        <v>18.62</v>
      </c>
      <c r="J2362">
        <v>20.71</v>
      </c>
      <c r="K2362">
        <v>9.3490000000000002</v>
      </c>
      <c r="L2362">
        <v>11.439</v>
      </c>
      <c r="M2362">
        <v>36848</v>
      </c>
      <c r="N2362" t="s">
        <v>167</v>
      </c>
      <c r="P2362">
        <v>2.2869999999999999</v>
      </c>
      <c r="V2362" t="s">
        <v>35</v>
      </c>
      <c r="W2362" s="1">
        <v>39989</v>
      </c>
      <c r="X2362">
        <v>20090625</v>
      </c>
      <c r="Y2362">
        <v>0.99032299999999995</v>
      </c>
      <c r="AB2362">
        <v>-0.40023524379811798</v>
      </c>
      <c r="AI2362" s="2">
        <f t="shared" si="144"/>
        <v>39989</v>
      </c>
      <c r="AJ2362">
        <f t="shared" si="145"/>
        <v>4.3839324700000049</v>
      </c>
      <c r="AK2362">
        <f t="shared" si="146"/>
        <v>4.3839324700000049</v>
      </c>
      <c r="AL2362" s="3">
        <f>Sheet2!$Q$35</f>
        <v>10.235623914817568</v>
      </c>
      <c r="AM2362" s="3">
        <f>Sheet2!$Q$37</f>
        <v>7.8277745832156471</v>
      </c>
      <c r="AN2362" s="3">
        <f>Sheet2!$Q$39</f>
        <v>3.8789864960000009</v>
      </c>
      <c r="AU2362">
        <f t="shared" si="147"/>
        <v>3.1209613136781455E-2</v>
      </c>
      <c r="AV2362">
        <f>VLOOKUP(AI2362,Sheet3!C2394:F5685,4,FALSE)</f>
        <v>300.53090676281545</v>
      </c>
    </row>
    <row r="2363" spans="1:48">
      <c r="A2363">
        <v>75688456</v>
      </c>
      <c r="B2363">
        <v>110</v>
      </c>
      <c r="C2363" t="s">
        <v>164</v>
      </c>
      <c r="D2363">
        <v>0</v>
      </c>
      <c r="E2363" t="s">
        <v>165</v>
      </c>
      <c r="F2363" t="s">
        <v>34</v>
      </c>
      <c r="G2363" t="s">
        <v>166</v>
      </c>
      <c r="H2363">
        <v>1</v>
      </c>
      <c r="I2363">
        <v>18.62</v>
      </c>
      <c r="J2363">
        <v>20.71</v>
      </c>
      <c r="K2363">
        <v>9.3490000000000002</v>
      </c>
      <c r="L2363">
        <v>11.439</v>
      </c>
      <c r="M2363">
        <v>36848</v>
      </c>
      <c r="N2363" t="s">
        <v>167</v>
      </c>
      <c r="P2363">
        <v>2.2869999999999999</v>
      </c>
      <c r="V2363" t="s">
        <v>35</v>
      </c>
      <c r="W2363" s="1">
        <v>39990</v>
      </c>
      <c r="X2363">
        <v>20090626</v>
      </c>
      <c r="Y2363">
        <v>0.99232500000000001</v>
      </c>
      <c r="AB2363">
        <v>-0.50727117194183302</v>
      </c>
      <c r="AI2363" s="2">
        <f t="shared" si="144"/>
        <v>39990</v>
      </c>
      <c r="AJ2363">
        <f t="shared" si="145"/>
        <v>4.2155442500000078</v>
      </c>
      <c r="AK2363">
        <f t="shared" si="146"/>
        <v>4.2155442500000078</v>
      </c>
      <c r="AL2363" s="3">
        <f>Sheet2!$Q$35</f>
        <v>10.235623914817568</v>
      </c>
      <c r="AM2363" s="3">
        <f>Sheet2!$Q$37</f>
        <v>7.8277745832156471</v>
      </c>
      <c r="AN2363" s="3">
        <f>Sheet2!$Q$39</f>
        <v>3.8789864960000009</v>
      </c>
      <c r="AU2363">
        <f t="shared" si="147"/>
        <v>3.0010842115796466E-2</v>
      </c>
      <c r="AV2363">
        <f>VLOOKUP(AI2363,Sheet3!C2395:F5686,4,FALSE)</f>
        <v>278.14340875785325</v>
      </c>
    </row>
    <row r="2364" spans="1:48">
      <c r="A2364">
        <v>75751211</v>
      </c>
      <c r="B2364">
        <v>110</v>
      </c>
      <c r="C2364" t="s">
        <v>164</v>
      </c>
      <c r="D2364">
        <v>0</v>
      </c>
      <c r="E2364" t="s">
        <v>165</v>
      </c>
      <c r="F2364" t="s">
        <v>34</v>
      </c>
      <c r="G2364" t="s">
        <v>166</v>
      </c>
      <c r="H2364">
        <v>1</v>
      </c>
      <c r="I2364">
        <v>18.62</v>
      </c>
      <c r="J2364">
        <v>20.71</v>
      </c>
      <c r="K2364">
        <v>9.3490000000000002</v>
      </c>
      <c r="L2364">
        <v>11.439</v>
      </c>
      <c r="M2364">
        <v>36848</v>
      </c>
      <c r="N2364" t="s">
        <v>167</v>
      </c>
      <c r="P2364">
        <v>2.2869999999999999</v>
      </c>
      <c r="V2364" t="s">
        <v>35</v>
      </c>
      <c r="W2364" s="1">
        <v>39991</v>
      </c>
      <c r="X2364">
        <v>20090627</v>
      </c>
      <c r="Y2364">
        <v>0.99241400000000002</v>
      </c>
      <c r="AB2364">
        <v>-0.51202951240376704</v>
      </c>
      <c r="AI2364" s="2">
        <f t="shared" si="144"/>
        <v>39991</v>
      </c>
      <c r="AJ2364">
        <f t="shared" si="145"/>
        <v>4.2080584600000037</v>
      </c>
      <c r="AK2364">
        <f t="shared" si="146"/>
        <v>4.2080584600000037</v>
      </c>
      <c r="AL2364" s="3">
        <f>Sheet2!$Q$35</f>
        <v>10.235623914817568</v>
      </c>
      <c r="AM2364" s="3">
        <f>Sheet2!$Q$37</f>
        <v>7.8277745832156471</v>
      </c>
      <c r="AN2364" s="3">
        <f>Sheet2!$Q$39</f>
        <v>3.8789864960000009</v>
      </c>
      <c r="AU2364">
        <f t="shared" si="147"/>
        <v>2.9957550097381019E-2</v>
      </c>
      <c r="AV2364">
        <f>VLOOKUP(AI2364,Sheet3!C2396:F5687,4,FALSE)</f>
        <v>233.65179879862458</v>
      </c>
    </row>
    <row r="2365" spans="1:48">
      <c r="A2365">
        <v>75817987</v>
      </c>
      <c r="B2365">
        <v>110</v>
      </c>
      <c r="C2365" t="s">
        <v>164</v>
      </c>
      <c r="D2365">
        <v>0</v>
      </c>
      <c r="E2365" t="s">
        <v>165</v>
      </c>
      <c r="F2365" t="s">
        <v>34</v>
      </c>
      <c r="G2365" t="s">
        <v>166</v>
      </c>
      <c r="H2365">
        <v>1</v>
      </c>
      <c r="I2365">
        <v>18.62</v>
      </c>
      <c r="J2365">
        <v>20.71</v>
      </c>
      <c r="K2365">
        <v>9.3490000000000002</v>
      </c>
      <c r="L2365">
        <v>11.439</v>
      </c>
      <c r="M2365">
        <v>36848</v>
      </c>
      <c r="N2365" t="s">
        <v>167</v>
      </c>
      <c r="P2365">
        <v>2.2869999999999999</v>
      </c>
      <c r="V2365" t="s">
        <v>35</v>
      </c>
      <c r="W2365" s="1">
        <v>39992</v>
      </c>
      <c r="X2365">
        <v>20090628</v>
      </c>
      <c r="Y2365">
        <v>0.99212</v>
      </c>
      <c r="AB2365">
        <v>-0.49631094952951499</v>
      </c>
      <c r="AI2365" s="2">
        <f t="shared" si="144"/>
        <v>39992</v>
      </c>
      <c r="AJ2365">
        <f t="shared" si="145"/>
        <v>4.2327868000000137</v>
      </c>
      <c r="AK2365">
        <f t="shared" si="146"/>
        <v>4.2327868000000137</v>
      </c>
      <c r="AL2365" s="3">
        <f>Sheet2!$Q$35</f>
        <v>10.235623914817568</v>
      </c>
      <c r="AM2365" s="3">
        <f>Sheet2!$Q$37</f>
        <v>7.8277745832156471</v>
      </c>
      <c r="AN2365" s="3">
        <f>Sheet2!$Q$39</f>
        <v>3.8789864960000009</v>
      </c>
      <c r="AU2365">
        <f t="shared" si="147"/>
        <v>3.0133593394169097E-2</v>
      </c>
      <c r="AV2365">
        <f>VLOOKUP(AI2365,Sheet3!C2397:F5688,4,FALSE)</f>
        <v>185.5470166930254</v>
      </c>
    </row>
    <row r="2366" spans="1:48">
      <c r="A2366">
        <v>75880939</v>
      </c>
      <c r="B2366">
        <v>110</v>
      </c>
      <c r="C2366" t="s">
        <v>164</v>
      </c>
      <c r="D2366">
        <v>0</v>
      </c>
      <c r="E2366" t="s">
        <v>165</v>
      </c>
      <c r="F2366" t="s">
        <v>34</v>
      </c>
      <c r="G2366" t="s">
        <v>166</v>
      </c>
      <c r="H2366">
        <v>1</v>
      </c>
      <c r="I2366">
        <v>18.62</v>
      </c>
      <c r="J2366">
        <v>20.71</v>
      </c>
      <c r="K2366">
        <v>9.3490000000000002</v>
      </c>
      <c r="L2366">
        <v>11.439</v>
      </c>
      <c r="M2366">
        <v>36848</v>
      </c>
      <c r="N2366" t="s">
        <v>167</v>
      </c>
      <c r="P2366">
        <v>2.2869999999999999</v>
      </c>
      <c r="V2366" t="s">
        <v>35</v>
      </c>
      <c r="W2366" s="1">
        <v>39993</v>
      </c>
      <c r="X2366">
        <v>20090629</v>
      </c>
      <c r="Y2366">
        <v>0.98982000000000003</v>
      </c>
      <c r="AB2366">
        <v>-0.37334260051326301</v>
      </c>
      <c r="AI2366" s="2">
        <f t="shared" si="144"/>
        <v>39993</v>
      </c>
      <c r="AJ2366">
        <f t="shared" si="145"/>
        <v>4.4262398000000047</v>
      </c>
      <c r="AK2366">
        <f t="shared" si="146"/>
        <v>4.4262398000000047</v>
      </c>
      <c r="AL2366" s="3">
        <f>Sheet2!$Q$35</f>
        <v>10.235623914817568</v>
      </c>
      <c r="AM2366" s="3">
        <f>Sheet2!$Q$37</f>
        <v>7.8277745832156471</v>
      </c>
      <c r="AN2366" s="3">
        <f>Sheet2!$Q$39</f>
        <v>3.8789864960000009</v>
      </c>
      <c r="AU2366">
        <f t="shared" si="147"/>
        <v>3.1510802858837131E-2</v>
      </c>
      <c r="AV2366">
        <f>VLOOKUP(AI2366,Sheet3!C2398:F5689,4,FALSE)</f>
        <v>160.39650469377989</v>
      </c>
    </row>
    <row r="2367" spans="1:48">
      <c r="A2367">
        <v>75938462</v>
      </c>
      <c r="B2367">
        <v>110</v>
      </c>
      <c r="C2367" t="s">
        <v>164</v>
      </c>
      <c r="D2367">
        <v>0</v>
      </c>
      <c r="E2367" t="s">
        <v>165</v>
      </c>
      <c r="F2367" t="s">
        <v>34</v>
      </c>
      <c r="G2367" t="s">
        <v>166</v>
      </c>
      <c r="H2367">
        <v>1</v>
      </c>
      <c r="I2367">
        <v>18.62</v>
      </c>
      <c r="J2367">
        <v>20.71</v>
      </c>
      <c r="K2367">
        <v>9.3490000000000002</v>
      </c>
      <c r="L2367">
        <v>11.439</v>
      </c>
      <c r="M2367">
        <v>36848</v>
      </c>
      <c r="N2367" t="s">
        <v>167</v>
      </c>
      <c r="P2367">
        <v>2.2869999999999999</v>
      </c>
      <c r="V2367" t="s">
        <v>35</v>
      </c>
      <c r="W2367" s="1">
        <v>39994</v>
      </c>
      <c r="X2367">
        <v>20090630</v>
      </c>
      <c r="Y2367">
        <v>0.98880699999999999</v>
      </c>
      <c r="AB2367">
        <v>-0.31918306244653699</v>
      </c>
      <c r="AI2367" s="2">
        <f t="shared" si="144"/>
        <v>39994</v>
      </c>
      <c r="AJ2367">
        <f t="shared" si="145"/>
        <v>4.5114432300000118</v>
      </c>
      <c r="AK2367">
        <f t="shared" si="146"/>
        <v>4.5114432300000118</v>
      </c>
      <c r="AL2367" s="3">
        <f>Sheet2!$Q$35</f>
        <v>10.235623914817568</v>
      </c>
      <c r="AM2367" s="3">
        <f>Sheet2!$Q$37</f>
        <v>7.8277745832156471</v>
      </c>
      <c r="AN2367" s="3">
        <f>Sheet2!$Q$39</f>
        <v>3.8789864960000009</v>
      </c>
      <c r="AU2367">
        <f t="shared" si="147"/>
        <v>3.2117373810014914E-2</v>
      </c>
      <c r="AV2367">
        <f>VLOOKUP(AI2367,Sheet3!C2399:F5690,4,FALSE)</f>
        <v>142.61403001262318</v>
      </c>
    </row>
    <row r="2368" spans="1:48">
      <c r="A2368">
        <v>76008056</v>
      </c>
      <c r="B2368">
        <v>110</v>
      </c>
      <c r="C2368" t="s">
        <v>164</v>
      </c>
      <c r="D2368">
        <v>0</v>
      </c>
      <c r="E2368" t="s">
        <v>165</v>
      </c>
      <c r="F2368" t="s">
        <v>34</v>
      </c>
      <c r="G2368" t="s">
        <v>166</v>
      </c>
      <c r="H2368">
        <v>1</v>
      </c>
      <c r="I2368">
        <v>18.62</v>
      </c>
      <c r="J2368">
        <v>20.71</v>
      </c>
      <c r="K2368">
        <v>9.3490000000000002</v>
      </c>
      <c r="L2368">
        <v>11.439</v>
      </c>
      <c r="M2368">
        <v>36848</v>
      </c>
      <c r="N2368" t="s">
        <v>167</v>
      </c>
      <c r="P2368">
        <v>2.2869999999999999</v>
      </c>
      <c r="V2368" t="s">
        <v>35</v>
      </c>
      <c r="W2368" s="1">
        <v>39995</v>
      </c>
      <c r="X2368">
        <v>20090701</v>
      </c>
      <c r="Y2368">
        <v>0.982236</v>
      </c>
      <c r="AB2368">
        <v>3.21321642429407E-2</v>
      </c>
      <c r="AI2368" s="2">
        <f t="shared" si="144"/>
        <v>39995</v>
      </c>
      <c r="AJ2368">
        <f t="shared" si="145"/>
        <v>5.0641300400000091</v>
      </c>
      <c r="AK2368">
        <f t="shared" si="146"/>
        <v>5.0641300400000091</v>
      </c>
      <c r="AL2368" s="3">
        <f>Sheet2!$Q$35</f>
        <v>10.235623914817568</v>
      </c>
      <c r="AM2368" s="3">
        <f>Sheet2!$Q$37</f>
        <v>7.8277745832156471</v>
      </c>
      <c r="AN2368" s="3">
        <f>Sheet2!$Q$39</f>
        <v>3.8789864960000009</v>
      </c>
      <c r="AU2368">
        <f t="shared" si="147"/>
        <v>3.6052001371899255E-2</v>
      </c>
      <c r="AV2368">
        <f>VLOOKUP(AI2368,Sheet3!C2400:F5691,4,FALSE)</f>
        <v>128.65726701585876</v>
      </c>
    </row>
    <row r="2369" spans="1:48">
      <c r="A2369">
        <v>76072896</v>
      </c>
      <c r="B2369">
        <v>110</v>
      </c>
      <c r="C2369" t="s">
        <v>164</v>
      </c>
      <c r="D2369">
        <v>0</v>
      </c>
      <c r="E2369" t="s">
        <v>165</v>
      </c>
      <c r="F2369" t="s">
        <v>34</v>
      </c>
      <c r="G2369" t="s">
        <v>166</v>
      </c>
      <c r="H2369">
        <v>1</v>
      </c>
      <c r="I2369">
        <v>18.62</v>
      </c>
      <c r="J2369">
        <v>20.71</v>
      </c>
      <c r="K2369">
        <v>9.3490000000000002</v>
      </c>
      <c r="L2369">
        <v>11.439</v>
      </c>
      <c r="M2369">
        <v>36848</v>
      </c>
      <c r="N2369" t="s">
        <v>167</v>
      </c>
      <c r="P2369">
        <v>2.2869999999999999</v>
      </c>
      <c r="V2369" t="s">
        <v>35</v>
      </c>
      <c r="W2369" s="1">
        <v>39996</v>
      </c>
      <c r="X2369">
        <v>20090702</v>
      </c>
      <c r="Y2369">
        <v>0.98239200000000004</v>
      </c>
      <c r="AB2369">
        <v>2.3791702309661999E-2</v>
      </c>
      <c r="AI2369" s="2">
        <f t="shared" si="144"/>
        <v>39996</v>
      </c>
      <c r="AJ2369">
        <f t="shared" si="145"/>
        <v>5.0510088799999977</v>
      </c>
      <c r="AK2369">
        <f t="shared" si="146"/>
        <v>5.0510088799999977</v>
      </c>
      <c r="AL2369" s="3">
        <f>Sheet2!$Q$35</f>
        <v>10.235623914817568</v>
      </c>
      <c r="AM2369" s="3">
        <f>Sheet2!$Q$37</f>
        <v>7.8277745832156471</v>
      </c>
      <c r="AN2369" s="3">
        <f>Sheet2!$Q$39</f>
        <v>3.8789864960000009</v>
      </c>
      <c r="AU2369">
        <f t="shared" si="147"/>
        <v>3.5958590642991256E-2</v>
      </c>
      <c r="AV2369">
        <f>VLOOKUP(AI2369,Sheet3!C2401:F5692,4,FALSE)</f>
        <v>118.80960175418235</v>
      </c>
    </row>
    <row r="2370" spans="1:48">
      <c r="A2370">
        <v>76131549</v>
      </c>
      <c r="B2370">
        <v>110</v>
      </c>
      <c r="C2370" t="s">
        <v>164</v>
      </c>
      <c r="D2370">
        <v>0</v>
      </c>
      <c r="E2370" t="s">
        <v>165</v>
      </c>
      <c r="F2370" t="s">
        <v>34</v>
      </c>
      <c r="G2370" t="s">
        <v>166</v>
      </c>
      <c r="H2370">
        <v>1</v>
      </c>
      <c r="I2370">
        <v>18.62</v>
      </c>
      <c r="J2370">
        <v>20.71</v>
      </c>
      <c r="K2370">
        <v>9.3490000000000002</v>
      </c>
      <c r="L2370">
        <v>11.439</v>
      </c>
      <c r="M2370">
        <v>36848</v>
      </c>
      <c r="N2370" t="s">
        <v>167</v>
      </c>
      <c r="P2370">
        <v>2.2869999999999999</v>
      </c>
      <c r="V2370" t="s">
        <v>35</v>
      </c>
      <c r="W2370" s="1">
        <v>39997</v>
      </c>
      <c r="X2370">
        <v>20090703</v>
      </c>
      <c r="Y2370">
        <v>0.98401799999999995</v>
      </c>
      <c r="AB2370">
        <v>-6.3141573994866806E-2</v>
      </c>
      <c r="AI2370" s="2">
        <f t="shared" si="144"/>
        <v>39997</v>
      </c>
      <c r="AJ2370">
        <f t="shared" si="145"/>
        <v>4.9142460200000073</v>
      </c>
      <c r="AK2370">
        <f t="shared" si="146"/>
        <v>4.9142460200000073</v>
      </c>
      <c r="AL2370" s="3">
        <f>Sheet2!$Q$35</f>
        <v>10.235623914817568</v>
      </c>
      <c r="AM2370" s="3">
        <f>Sheet2!$Q$37</f>
        <v>7.8277745832156471</v>
      </c>
      <c r="AN2370" s="3">
        <f>Sheet2!$Q$39</f>
        <v>3.8789864960000009</v>
      </c>
      <c r="AU2370">
        <f t="shared" si="147"/>
        <v>3.4984963430143352E-2</v>
      </c>
      <c r="AV2370">
        <f>VLOOKUP(AI2370,Sheet3!C2402:F5693,4,FALSE)</f>
        <v>111.51241094876745</v>
      </c>
    </row>
    <row r="2371" spans="1:48">
      <c r="A2371">
        <v>76212765</v>
      </c>
      <c r="B2371">
        <v>110</v>
      </c>
      <c r="C2371" t="s">
        <v>164</v>
      </c>
      <c r="D2371">
        <v>0</v>
      </c>
      <c r="E2371" t="s">
        <v>165</v>
      </c>
      <c r="F2371" t="s">
        <v>34</v>
      </c>
      <c r="G2371" t="s">
        <v>166</v>
      </c>
      <c r="H2371">
        <v>1</v>
      </c>
      <c r="I2371">
        <v>18.62</v>
      </c>
      <c r="J2371">
        <v>20.71</v>
      </c>
      <c r="K2371">
        <v>9.3490000000000002</v>
      </c>
      <c r="L2371">
        <v>11.439</v>
      </c>
      <c r="M2371">
        <v>36848</v>
      </c>
      <c r="N2371" t="s">
        <v>167</v>
      </c>
      <c r="P2371">
        <v>2.2869999999999999</v>
      </c>
      <c r="V2371" t="s">
        <v>35</v>
      </c>
      <c r="W2371" s="1">
        <v>39998</v>
      </c>
      <c r="X2371">
        <v>20090704</v>
      </c>
      <c r="Y2371">
        <v>0.98400299999999996</v>
      </c>
      <c r="AB2371">
        <v>-6.2339606501283201E-2</v>
      </c>
      <c r="AI2371" s="2">
        <f t="shared" ref="AI2371:AI2434" si="148">W2371</f>
        <v>39998</v>
      </c>
      <c r="AJ2371">
        <f t="shared" ref="AJ2371:AJ2434" si="149">$AQ$2*(Y2371^2)+($AR$2*Y2371)+$AS$2</f>
        <v>4.9155076700000109</v>
      </c>
      <c r="AK2371">
        <f t="shared" ref="AK2371:AK2434" si="150">IF(AJ2371&gt;0,AJ2371,0)</f>
        <v>4.9155076700000109</v>
      </c>
      <c r="AL2371" s="3">
        <f>Sheet2!$Q$35</f>
        <v>10.235623914817568</v>
      </c>
      <c r="AM2371" s="3">
        <f>Sheet2!$Q$37</f>
        <v>7.8277745832156471</v>
      </c>
      <c r="AN2371" s="3">
        <f>Sheet2!$Q$39</f>
        <v>3.8789864960000009</v>
      </c>
      <c r="AU2371">
        <f t="shared" ref="AU2371:AU2434" si="151">0.001*(AK2371*86440)/AT$2</f>
        <v>3.4993945230999919E-2</v>
      </c>
      <c r="AV2371">
        <f>VLOOKUP(AI2371,Sheet3!C2403:F5694,4,FALSE)</f>
        <v>106.55315506159228</v>
      </c>
    </row>
    <row r="2372" spans="1:48">
      <c r="A2372">
        <v>76274209</v>
      </c>
      <c r="B2372">
        <v>110</v>
      </c>
      <c r="C2372" t="s">
        <v>164</v>
      </c>
      <c r="D2372">
        <v>0</v>
      </c>
      <c r="E2372" t="s">
        <v>165</v>
      </c>
      <c r="F2372" t="s">
        <v>34</v>
      </c>
      <c r="G2372" t="s">
        <v>166</v>
      </c>
      <c r="H2372">
        <v>1</v>
      </c>
      <c r="I2372">
        <v>18.62</v>
      </c>
      <c r="J2372">
        <v>20.71</v>
      </c>
      <c r="K2372">
        <v>9.3490000000000002</v>
      </c>
      <c r="L2372">
        <v>11.439</v>
      </c>
      <c r="M2372">
        <v>36848</v>
      </c>
      <c r="N2372" t="s">
        <v>167</v>
      </c>
      <c r="P2372">
        <v>2.2869999999999999</v>
      </c>
      <c r="V2372" t="s">
        <v>35</v>
      </c>
      <c r="W2372" s="1">
        <v>39999</v>
      </c>
      <c r="X2372">
        <v>20090705</v>
      </c>
      <c r="Y2372">
        <v>0.98956</v>
      </c>
      <c r="AB2372">
        <v>-0.359441830624467</v>
      </c>
      <c r="AI2372" s="2">
        <f t="shared" si="148"/>
        <v>39999</v>
      </c>
      <c r="AJ2372">
        <f t="shared" si="149"/>
        <v>4.4481084000000095</v>
      </c>
      <c r="AK2372">
        <f t="shared" si="150"/>
        <v>4.4481084000000095</v>
      </c>
      <c r="AL2372" s="3">
        <f>Sheet2!$Q$35</f>
        <v>10.235623914817568</v>
      </c>
      <c r="AM2372" s="3">
        <f>Sheet2!$Q$37</f>
        <v>7.8277745832156471</v>
      </c>
      <c r="AN2372" s="3">
        <f>Sheet2!$Q$39</f>
        <v>3.8789864960000009</v>
      </c>
      <c r="AU2372">
        <f t="shared" si="151"/>
        <v>3.1666487407017038E-2</v>
      </c>
      <c r="AV2372">
        <f>VLOOKUP(AI2372,Sheet3!C2404:F5695,4,FALSE)</f>
        <v>112.92934120224608</v>
      </c>
    </row>
    <row r="2373" spans="1:48">
      <c r="A2373">
        <v>76325491</v>
      </c>
      <c r="B2373">
        <v>110</v>
      </c>
      <c r="C2373" t="s">
        <v>164</v>
      </c>
      <c r="D2373">
        <v>0</v>
      </c>
      <c r="E2373" t="s">
        <v>165</v>
      </c>
      <c r="F2373" t="s">
        <v>34</v>
      </c>
      <c r="G2373" t="s">
        <v>166</v>
      </c>
      <c r="H2373">
        <v>1</v>
      </c>
      <c r="I2373">
        <v>18.62</v>
      </c>
      <c r="J2373">
        <v>20.71</v>
      </c>
      <c r="K2373">
        <v>9.3490000000000002</v>
      </c>
      <c r="L2373">
        <v>11.439</v>
      </c>
      <c r="M2373">
        <v>36848</v>
      </c>
      <c r="N2373" t="s">
        <v>167</v>
      </c>
      <c r="P2373">
        <v>2.2869999999999999</v>
      </c>
      <c r="V2373" t="s">
        <v>35</v>
      </c>
      <c r="W2373" s="1">
        <v>40000</v>
      </c>
      <c r="X2373">
        <v>20090706</v>
      </c>
      <c r="Y2373">
        <v>0.98854699999999995</v>
      </c>
      <c r="AB2373">
        <v>-0.30528229255774098</v>
      </c>
      <c r="AI2373" s="2">
        <f t="shared" si="148"/>
        <v>40000</v>
      </c>
      <c r="AJ2373">
        <f t="shared" si="149"/>
        <v>4.5333118300000166</v>
      </c>
      <c r="AK2373">
        <f t="shared" si="150"/>
        <v>4.5333118300000166</v>
      </c>
      <c r="AL2373" s="3">
        <f>Sheet2!$Q$35</f>
        <v>10.235623914817568</v>
      </c>
      <c r="AM2373" s="3">
        <f>Sheet2!$Q$37</f>
        <v>7.8277745832156471</v>
      </c>
      <c r="AN2373" s="3">
        <f>Sheet2!$Q$39</f>
        <v>3.8789864960000009</v>
      </c>
      <c r="AU2373">
        <f t="shared" si="151"/>
        <v>3.2273058358194814E-2</v>
      </c>
      <c r="AV2373">
        <f>VLOOKUP(AI2373,Sheet3!C2405:F5696,4,FALSE)</f>
        <v>136.52122992266513</v>
      </c>
    </row>
    <row r="2374" spans="1:48">
      <c r="A2374">
        <v>76409516</v>
      </c>
      <c r="B2374">
        <v>110</v>
      </c>
      <c r="C2374" t="s">
        <v>164</v>
      </c>
      <c r="D2374">
        <v>0</v>
      </c>
      <c r="E2374" t="s">
        <v>165</v>
      </c>
      <c r="F2374" t="s">
        <v>34</v>
      </c>
      <c r="G2374" t="s">
        <v>166</v>
      </c>
      <c r="H2374">
        <v>1</v>
      </c>
      <c r="I2374">
        <v>18.62</v>
      </c>
      <c r="J2374">
        <v>20.71</v>
      </c>
      <c r="K2374">
        <v>9.3490000000000002</v>
      </c>
      <c r="L2374">
        <v>11.439</v>
      </c>
      <c r="M2374">
        <v>36848</v>
      </c>
      <c r="N2374" t="s">
        <v>167</v>
      </c>
      <c r="P2374">
        <v>2.2869999999999999</v>
      </c>
      <c r="V2374" t="s">
        <v>35</v>
      </c>
      <c r="W2374" s="1">
        <v>40001</v>
      </c>
      <c r="X2374">
        <v>20090707</v>
      </c>
      <c r="Y2374">
        <v>0.99153500000000006</v>
      </c>
      <c r="AB2374">
        <v>-0.46503421727973099</v>
      </c>
      <c r="AI2374" s="2">
        <f t="shared" si="148"/>
        <v>40001</v>
      </c>
      <c r="AJ2374">
        <f t="shared" si="149"/>
        <v>4.2819911499999961</v>
      </c>
      <c r="AK2374">
        <f t="shared" si="150"/>
        <v>4.2819911499999961</v>
      </c>
      <c r="AL2374" s="3">
        <f>Sheet2!$Q$35</f>
        <v>10.235623914817568</v>
      </c>
      <c r="AM2374" s="3">
        <f>Sheet2!$Q$37</f>
        <v>7.8277745832156471</v>
      </c>
      <c r="AN2374" s="3">
        <f>Sheet2!$Q$39</f>
        <v>3.8789864960000009</v>
      </c>
      <c r="AU2374">
        <f t="shared" si="151"/>
        <v>3.048388362757368E-2</v>
      </c>
      <c r="AV2374">
        <f>VLOOKUP(AI2374,Sheet3!C2406:F5697,4,FALSE)</f>
        <v>150.33629989408166</v>
      </c>
    </row>
    <row r="2375" spans="1:48">
      <c r="A2375">
        <v>76476566</v>
      </c>
      <c r="B2375">
        <v>110</v>
      </c>
      <c r="C2375" t="s">
        <v>164</v>
      </c>
      <c r="D2375">
        <v>0</v>
      </c>
      <c r="E2375" t="s">
        <v>165</v>
      </c>
      <c r="F2375" t="s">
        <v>34</v>
      </c>
      <c r="G2375" t="s">
        <v>166</v>
      </c>
      <c r="H2375">
        <v>1</v>
      </c>
      <c r="I2375">
        <v>18.62</v>
      </c>
      <c r="J2375">
        <v>20.71</v>
      </c>
      <c r="K2375">
        <v>9.3490000000000002</v>
      </c>
      <c r="L2375">
        <v>11.439</v>
      </c>
      <c r="M2375">
        <v>36848</v>
      </c>
      <c r="N2375" t="s">
        <v>167</v>
      </c>
      <c r="P2375">
        <v>2.2869999999999999</v>
      </c>
      <c r="V2375" t="s">
        <v>35</v>
      </c>
      <c r="W2375" s="1">
        <v>40002</v>
      </c>
      <c r="X2375">
        <v>20090708</v>
      </c>
      <c r="Y2375">
        <v>0.98075100000000004</v>
      </c>
      <c r="AB2375">
        <v>0.11152694610778</v>
      </c>
      <c r="AI2375" s="2">
        <f t="shared" si="148"/>
        <v>40002</v>
      </c>
      <c r="AJ2375">
        <f t="shared" si="149"/>
        <v>5.1890333900000059</v>
      </c>
      <c r="AK2375">
        <f t="shared" si="150"/>
        <v>5.1890333900000059</v>
      </c>
      <c r="AL2375" s="3">
        <f>Sheet2!$Q$35</f>
        <v>10.235623914817568</v>
      </c>
      <c r="AM2375" s="3">
        <f>Sheet2!$Q$37</f>
        <v>7.8277745832156471</v>
      </c>
      <c r="AN2375" s="3">
        <f>Sheet2!$Q$39</f>
        <v>3.8789864960000009</v>
      </c>
      <c r="AU2375">
        <f t="shared" si="151"/>
        <v>3.694119965669581E-2</v>
      </c>
      <c r="AV2375">
        <f>VLOOKUP(AI2375,Sheet3!C2407:F5698,4,FALSE)</f>
        <v>157.27925813612691</v>
      </c>
    </row>
    <row r="2376" spans="1:48">
      <c r="A2376">
        <v>76548778</v>
      </c>
      <c r="B2376">
        <v>110</v>
      </c>
      <c r="C2376" t="s">
        <v>164</v>
      </c>
      <c r="D2376">
        <v>0</v>
      </c>
      <c r="E2376" t="s">
        <v>165</v>
      </c>
      <c r="F2376" t="s">
        <v>34</v>
      </c>
      <c r="G2376" t="s">
        <v>166</v>
      </c>
      <c r="H2376">
        <v>1</v>
      </c>
      <c r="I2376">
        <v>18.62</v>
      </c>
      <c r="J2376">
        <v>20.71</v>
      </c>
      <c r="K2376">
        <v>9.3490000000000002</v>
      </c>
      <c r="L2376">
        <v>11.439</v>
      </c>
      <c r="M2376">
        <v>36848</v>
      </c>
      <c r="N2376" t="s">
        <v>167</v>
      </c>
      <c r="P2376">
        <v>2.2869999999999999</v>
      </c>
      <c r="V2376" t="s">
        <v>35</v>
      </c>
      <c r="W2376" s="1">
        <v>40003</v>
      </c>
      <c r="X2376">
        <v>20090709</v>
      </c>
      <c r="Y2376">
        <v>0.97718099999999997</v>
      </c>
      <c r="AB2376">
        <v>0.30239520958083799</v>
      </c>
      <c r="AI2376" s="2">
        <f t="shared" si="148"/>
        <v>40003</v>
      </c>
      <c r="AJ2376">
        <f t="shared" si="149"/>
        <v>5.4893060900000137</v>
      </c>
      <c r="AK2376">
        <f t="shared" si="150"/>
        <v>5.4893060900000137</v>
      </c>
      <c r="AL2376" s="3">
        <f>Sheet2!$Q$35</f>
        <v>10.235623914817568</v>
      </c>
      <c r="AM2376" s="3">
        <f>Sheet2!$Q$37</f>
        <v>7.8277745832156471</v>
      </c>
      <c r="AN2376" s="3">
        <f>Sheet2!$Q$39</f>
        <v>3.8789864960000009</v>
      </c>
      <c r="AU2376">
        <f t="shared" si="151"/>
        <v>3.9078868260550251E-2</v>
      </c>
      <c r="AV2376">
        <f>VLOOKUP(AI2376,Sheet3!C2408:F5699,4,FALSE)</f>
        <v>150.26545338140772</v>
      </c>
    </row>
    <row r="2377" spans="1:48">
      <c r="A2377">
        <v>76624475</v>
      </c>
      <c r="B2377">
        <v>110</v>
      </c>
      <c r="C2377" t="s">
        <v>164</v>
      </c>
      <c r="D2377">
        <v>0</v>
      </c>
      <c r="E2377" t="s">
        <v>165</v>
      </c>
      <c r="F2377" t="s">
        <v>34</v>
      </c>
      <c r="G2377" t="s">
        <v>166</v>
      </c>
      <c r="H2377">
        <v>1</v>
      </c>
      <c r="I2377">
        <v>18.62</v>
      </c>
      <c r="J2377">
        <v>20.71</v>
      </c>
      <c r="K2377">
        <v>9.3490000000000002</v>
      </c>
      <c r="L2377">
        <v>11.439</v>
      </c>
      <c r="M2377">
        <v>36848</v>
      </c>
      <c r="N2377" t="s">
        <v>167</v>
      </c>
      <c r="P2377">
        <v>2.2869999999999999</v>
      </c>
      <c r="V2377" t="s">
        <v>35</v>
      </c>
      <c r="W2377" s="1">
        <v>40004</v>
      </c>
      <c r="X2377">
        <v>20090710</v>
      </c>
      <c r="Y2377">
        <v>0.97612200000000005</v>
      </c>
      <c r="AB2377">
        <v>0.35901411462788302</v>
      </c>
      <c r="AI2377" s="2">
        <f t="shared" si="148"/>
        <v>40004</v>
      </c>
      <c r="AJ2377">
        <f t="shared" si="149"/>
        <v>5.5783785800000061</v>
      </c>
      <c r="AK2377">
        <f t="shared" si="150"/>
        <v>5.5783785800000061</v>
      </c>
      <c r="AL2377" s="3">
        <f>Sheet2!$Q$35</f>
        <v>10.235623914817568</v>
      </c>
      <c r="AM2377" s="3">
        <f>Sheet2!$Q$37</f>
        <v>7.8277745832156471</v>
      </c>
      <c r="AN2377" s="3">
        <f>Sheet2!$Q$39</f>
        <v>3.8789864960000009</v>
      </c>
      <c r="AU2377">
        <f t="shared" si="151"/>
        <v>3.9712983401021293E-2</v>
      </c>
      <c r="AV2377">
        <f>VLOOKUP(AI2377,Sheet3!C2409:F5700,4,FALSE)</f>
        <v>122.63531343857463</v>
      </c>
    </row>
    <row r="2378" spans="1:48">
      <c r="A2378">
        <v>76684148</v>
      </c>
      <c r="B2378">
        <v>110</v>
      </c>
      <c r="C2378" t="s">
        <v>164</v>
      </c>
      <c r="D2378">
        <v>0</v>
      </c>
      <c r="E2378" t="s">
        <v>165</v>
      </c>
      <c r="F2378" t="s">
        <v>34</v>
      </c>
      <c r="G2378" t="s">
        <v>166</v>
      </c>
      <c r="H2378">
        <v>1</v>
      </c>
      <c r="I2378">
        <v>18.62</v>
      </c>
      <c r="J2378">
        <v>20.71</v>
      </c>
      <c r="K2378">
        <v>9.3490000000000002</v>
      </c>
      <c r="L2378">
        <v>11.439</v>
      </c>
      <c r="M2378">
        <v>36848</v>
      </c>
      <c r="N2378" t="s">
        <v>167</v>
      </c>
      <c r="P2378">
        <v>2.2869999999999999</v>
      </c>
      <c r="V2378" t="s">
        <v>35</v>
      </c>
      <c r="W2378" s="1">
        <v>40005</v>
      </c>
      <c r="X2378">
        <v>20090711</v>
      </c>
      <c r="Y2378">
        <v>0.97401499999999996</v>
      </c>
      <c r="AB2378">
        <v>0.47166381522668899</v>
      </c>
      <c r="AI2378" s="2">
        <f t="shared" si="148"/>
        <v>40005</v>
      </c>
      <c r="AJ2378">
        <f t="shared" si="149"/>
        <v>5.7555983500000139</v>
      </c>
      <c r="AK2378">
        <f t="shared" si="150"/>
        <v>5.7555983500000139</v>
      </c>
      <c r="AL2378" s="3">
        <f>Sheet2!$Q$35</f>
        <v>10.235623914817568</v>
      </c>
      <c r="AM2378" s="3">
        <f>Sheet2!$Q$37</f>
        <v>7.8277745832156471</v>
      </c>
      <c r="AN2378" s="3">
        <f>Sheet2!$Q$39</f>
        <v>3.8789864960000009</v>
      </c>
      <c r="AU2378">
        <f t="shared" si="151"/>
        <v>4.0974627028002072E-2</v>
      </c>
      <c r="AV2378">
        <f>VLOOKUP(AI2378,Sheet3!C2410:F5701,4,FALSE)</f>
        <v>104.07352711800471</v>
      </c>
    </row>
    <row r="2379" spans="1:48">
      <c r="A2379">
        <v>76748661</v>
      </c>
      <c r="B2379">
        <v>110</v>
      </c>
      <c r="C2379" t="s">
        <v>164</v>
      </c>
      <c r="D2379">
        <v>0</v>
      </c>
      <c r="E2379" t="s">
        <v>165</v>
      </c>
      <c r="F2379" t="s">
        <v>34</v>
      </c>
      <c r="G2379" t="s">
        <v>166</v>
      </c>
      <c r="H2379">
        <v>1</v>
      </c>
      <c r="I2379">
        <v>18.62</v>
      </c>
      <c r="J2379">
        <v>20.71</v>
      </c>
      <c r="K2379">
        <v>9.3490000000000002</v>
      </c>
      <c r="L2379">
        <v>11.439</v>
      </c>
      <c r="M2379">
        <v>36848</v>
      </c>
      <c r="N2379" t="s">
        <v>167</v>
      </c>
      <c r="P2379">
        <v>2.2869999999999999</v>
      </c>
      <c r="V2379" t="s">
        <v>35</v>
      </c>
      <c r="W2379" s="1">
        <v>40006</v>
      </c>
      <c r="X2379">
        <v>20090712</v>
      </c>
      <c r="Y2379">
        <v>0.98321599999999998</v>
      </c>
      <c r="AB2379">
        <v>-2.02630453378966E-2</v>
      </c>
      <c r="AI2379" s="2">
        <f t="shared" si="148"/>
        <v>40006</v>
      </c>
      <c r="AJ2379">
        <f t="shared" si="149"/>
        <v>4.9817022400000042</v>
      </c>
      <c r="AK2379">
        <f t="shared" si="150"/>
        <v>4.9817022400000042</v>
      </c>
      <c r="AL2379" s="3">
        <f>Sheet2!$Q$35</f>
        <v>10.235623914817568</v>
      </c>
      <c r="AM2379" s="3">
        <f>Sheet2!$Q$37</f>
        <v>7.8277745832156471</v>
      </c>
      <c r="AN2379" s="3">
        <f>Sheet2!$Q$39</f>
        <v>3.8789864960000009</v>
      </c>
      <c r="AU2379">
        <f t="shared" si="151"/>
        <v>3.5465190382605857E-2</v>
      </c>
      <c r="AV2379">
        <f>VLOOKUP(AI2379,Sheet3!C2411:F5702,4,FALSE)</f>
        <v>92.667238577501806</v>
      </c>
    </row>
    <row r="2380" spans="1:48">
      <c r="A2380">
        <v>76800299</v>
      </c>
      <c r="B2380">
        <v>110</v>
      </c>
      <c r="C2380" t="s">
        <v>164</v>
      </c>
      <c r="D2380">
        <v>0</v>
      </c>
      <c r="E2380" t="s">
        <v>165</v>
      </c>
      <c r="F2380" t="s">
        <v>34</v>
      </c>
      <c r="G2380" t="s">
        <v>166</v>
      </c>
      <c r="H2380">
        <v>1</v>
      </c>
      <c r="I2380">
        <v>18.62</v>
      </c>
      <c r="J2380">
        <v>20.71</v>
      </c>
      <c r="K2380">
        <v>9.3490000000000002</v>
      </c>
      <c r="L2380">
        <v>11.439</v>
      </c>
      <c r="M2380">
        <v>36848</v>
      </c>
      <c r="N2380" t="s">
        <v>167</v>
      </c>
      <c r="P2380">
        <v>2.2869999999999999</v>
      </c>
      <c r="V2380" t="s">
        <v>35</v>
      </c>
      <c r="W2380" s="1">
        <v>40007</v>
      </c>
      <c r="X2380">
        <v>20090713</v>
      </c>
      <c r="Y2380">
        <v>0.98440899999999998</v>
      </c>
      <c r="AB2380">
        <v>-8.4046193327631399E-2</v>
      </c>
      <c r="AI2380" s="2">
        <f t="shared" si="148"/>
        <v>40007</v>
      </c>
      <c r="AJ2380">
        <f t="shared" si="149"/>
        <v>4.8813590100000113</v>
      </c>
      <c r="AK2380">
        <f t="shared" si="150"/>
        <v>4.8813590100000113</v>
      </c>
      <c r="AL2380" s="3">
        <f>Sheet2!$Q$35</f>
        <v>10.235623914817568</v>
      </c>
      <c r="AM2380" s="3">
        <f>Sheet2!$Q$37</f>
        <v>7.8277745832156471</v>
      </c>
      <c r="AN2380" s="3">
        <f>Sheet2!$Q$39</f>
        <v>3.8789864960000009</v>
      </c>
      <c r="AU2380">
        <f t="shared" si="151"/>
        <v>3.4750837821149808E-2</v>
      </c>
      <c r="AV2380">
        <f>VLOOKUP(AI2380,Sheet3!C2412:F5703,4,FALSE)</f>
        <v>97.626494464676981</v>
      </c>
    </row>
    <row r="2381" spans="1:48">
      <c r="A2381">
        <v>76864028</v>
      </c>
      <c r="B2381">
        <v>110</v>
      </c>
      <c r="C2381" t="s">
        <v>164</v>
      </c>
      <c r="D2381">
        <v>0</v>
      </c>
      <c r="E2381" t="s">
        <v>165</v>
      </c>
      <c r="F2381" t="s">
        <v>34</v>
      </c>
      <c r="G2381" t="s">
        <v>166</v>
      </c>
      <c r="H2381">
        <v>1</v>
      </c>
      <c r="I2381">
        <v>18.62</v>
      </c>
      <c r="J2381">
        <v>20.71</v>
      </c>
      <c r="K2381">
        <v>9.3490000000000002</v>
      </c>
      <c r="L2381">
        <v>11.439</v>
      </c>
      <c r="M2381">
        <v>36848</v>
      </c>
      <c r="N2381" t="s">
        <v>167</v>
      </c>
      <c r="P2381">
        <v>2.2869999999999999</v>
      </c>
      <c r="V2381" t="s">
        <v>35</v>
      </c>
      <c r="W2381" s="1">
        <v>40008</v>
      </c>
      <c r="X2381">
        <v>20090714</v>
      </c>
      <c r="Y2381">
        <v>0.98524299999999998</v>
      </c>
      <c r="AB2381">
        <v>-0.12863558597091601</v>
      </c>
      <c r="AI2381" s="2">
        <f t="shared" si="148"/>
        <v>40008</v>
      </c>
      <c r="AJ2381">
        <f t="shared" si="149"/>
        <v>4.8112112700000154</v>
      </c>
      <c r="AK2381">
        <f t="shared" si="150"/>
        <v>4.8112112700000154</v>
      </c>
      <c r="AL2381" s="3">
        <f>Sheet2!$Q$35</f>
        <v>10.235623914817568</v>
      </c>
      <c r="AM2381" s="3">
        <f>Sheet2!$Q$37</f>
        <v>7.8277745832156471</v>
      </c>
      <c r="AN2381" s="3">
        <f>Sheet2!$Q$39</f>
        <v>3.8789864960000009</v>
      </c>
      <c r="AU2381">
        <f t="shared" si="151"/>
        <v>3.4251449693526712E-2</v>
      </c>
      <c r="AV2381">
        <f>VLOOKUP(AI2381,Sheet3!C2413:F5704,4,FALSE)</f>
        <v>105.77384342217904</v>
      </c>
    </row>
    <row r="2382" spans="1:48">
      <c r="A2382">
        <v>76944067</v>
      </c>
      <c r="B2382">
        <v>110</v>
      </c>
      <c r="C2382" t="s">
        <v>164</v>
      </c>
      <c r="D2382">
        <v>0</v>
      </c>
      <c r="E2382" t="s">
        <v>165</v>
      </c>
      <c r="F2382" t="s">
        <v>34</v>
      </c>
      <c r="G2382" t="s">
        <v>166</v>
      </c>
      <c r="H2382">
        <v>1</v>
      </c>
      <c r="I2382">
        <v>18.62</v>
      </c>
      <c r="J2382">
        <v>20.71</v>
      </c>
      <c r="K2382">
        <v>9.3490000000000002</v>
      </c>
      <c r="L2382">
        <v>11.439</v>
      </c>
      <c r="M2382">
        <v>36848</v>
      </c>
      <c r="N2382" t="s">
        <v>167</v>
      </c>
      <c r="P2382">
        <v>2.2869999999999999</v>
      </c>
      <c r="V2382" t="s">
        <v>35</v>
      </c>
      <c r="W2382" s="1">
        <v>40009</v>
      </c>
      <c r="X2382">
        <v>20090715</v>
      </c>
      <c r="Y2382">
        <v>0.98501399999999995</v>
      </c>
      <c r="AB2382">
        <v>-0.11639221556886099</v>
      </c>
      <c r="AI2382" s="2">
        <f t="shared" si="148"/>
        <v>40009</v>
      </c>
      <c r="AJ2382">
        <f t="shared" si="149"/>
        <v>4.83047246000001</v>
      </c>
      <c r="AK2382">
        <f t="shared" si="150"/>
        <v>4.83047246000001</v>
      </c>
      <c r="AL2382" s="3">
        <f>Sheet2!$Q$35</f>
        <v>10.235623914817568</v>
      </c>
      <c r="AM2382" s="3">
        <f>Sheet2!$Q$37</f>
        <v>7.8277745832156471</v>
      </c>
      <c r="AN2382" s="3">
        <f>Sheet2!$Q$39</f>
        <v>3.8789864960000009</v>
      </c>
      <c r="AU2382">
        <f t="shared" si="151"/>
        <v>3.4388571853269712E-2</v>
      </c>
      <c r="AV2382">
        <f>VLOOKUP(AI2382,Sheet3!C2414:F5705,4,FALSE)</f>
        <v>108.891089979832</v>
      </c>
    </row>
    <row r="2383" spans="1:48">
      <c r="A2383">
        <v>77005690</v>
      </c>
      <c r="B2383">
        <v>110</v>
      </c>
      <c r="C2383" t="s">
        <v>164</v>
      </c>
      <c r="D2383">
        <v>0</v>
      </c>
      <c r="E2383" t="s">
        <v>165</v>
      </c>
      <c r="F2383" t="s">
        <v>34</v>
      </c>
      <c r="G2383" t="s">
        <v>166</v>
      </c>
      <c r="H2383">
        <v>1</v>
      </c>
      <c r="I2383">
        <v>18.62</v>
      </c>
      <c r="J2383">
        <v>20.71</v>
      </c>
      <c r="K2383">
        <v>9.3490000000000002</v>
      </c>
      <c r="L2383">
        <v>11.439</v>
      </c>
      <c r="M2383">
        <v>36848</v>
      </c>
      <c r="N2383" t="s">
        <v>167</v>
      </c>
      <c r="P2383">
        <v>2.2869999999999999</v>
      </c>
      <c r="V2383" t="s">
        <v>35</v>
      </c>
      <c r="W2383" s="1">
        <v>40010</v>
      </c>
      <c r="X2383">
        <v>20090716</v>
      </c>
      <c r="Y2383">
        <v>0.98123800000000005</v>
      </c>
      <c r="AB2383">
        <v>8.5489734816077106E-2</v>
      </c>
      <c r="AI2383" s="2">
        <f t="shared" si="148"/>
        <v>40010</v>
      </c>
      <c r="AJ2383">
        <f t="shared" si="149"/>
        <v>5.1480718199999984</v>
      </c>
      <c r="AK2383">
        <f t="shared" si="150"/>
        <v>5.1480718199999984</v>
      </c>
      <c r="AL2383" s="3">
        <f>Sheet2!$Q$35</f>
        <v>10.235623914817568</v>
      </c>
      <c r="AM2383" s="3">
        <f>Sheet2!$Q$37</f>
        <v>7.8277745832156471</v>
      </c>
      <c r="AN2383" s="3">
        <f>Sheet2!$Q$39</f>
        <v>3.8789864960000009</v>
      </c>
      <c r="AU2383">
        <f t="shared" si="151"/>
        <v>3.6649590522220381E-2</v>
      </c>
      <c r="AV2383">
        <f>VLOOKUP(AI2383,Sheet3!C2415:F5706,4,FALSE)</f>
        <v>111.29987141074567</v>
      </c>
    </row>
    <row r="2384" spans="1:48">
      <c r="A2384">
        <v>77091981</v>
      </c>
      <c r="B2384">
        <v>110</v>
      </c>
      <c r="C2384" t="s">
        <v>164</v>
      </c>
      <c r="D2384">
        <v>0</v>
      </c>
      <c r="E2384" t="s">
        <v>165</v>
      </c>
      <c r="F2384" t="s">
        <v>34</v>
      </c>
      <c r="G2384" t="s">
        <v>166</v>
      </c>
      <c r="H2384">
        <v>1</v>
      </c>
      <c r="I2384">
        <v>18.62</v>
      </c>
      <c r="J2384">
        <v>20.71</v>
      </c>
      <c r="K2384">
        <v>9.3490000000000002</v>
      </c>
      <c r="L2384">
        <v>11.439</v>
      </c>
      <c r="M2384">
        <v>36848</v>
      </c>
      <c r="N2384" t="s">
        <v>167</v>
      </c>
      <c r="P2384">
        <v>2.2869999999999999</v>
      </c>
      <c r="V2384" t="s">
        <v>35</v>
      </c>
      <c r="W2384" s="1">
        <v>40011</v>
      </c>
      <c r="X2384">
        <v>20090717</v>
      </c>
      <c r="Y2384">
        <v>0.98148599999999997</v>
      </c>
      <c r="AB2384">
        <v>7.2230538922155196E-2</v>
      </c>
      <c r="AI2384" s="2">
        <f t="shared" si="148"/>
        <v>40011</v>
      </c>
      <c r="AJ2384">
        <f t="shared" si="149"/>
        <v>5.1272125400000164</v>
      </c>
      <c r="AK2384">
        <f t="shared" si="150"/>
        <v>5.1272125400000164</v>
      </c>
      <c r="AL2384" s="3">
        <f>Sheet2!$Q$35</f>
        <v>10.235623914817568</v>
      </c>
      <c r="AM2384" s="3">
        <f>Sheet2!$Q$37</f>
        <v>7.8277745832156471</v>
      </c>
      <c r="AN2384" s="3">
        <f>Sheet2!$Q$39</f>
        <v>3.8789864960000009</v>
      </c>
      <c r="AU2384">
        <f t="shared" si="151"/>
        <v>3.6501091414725864E-2</v>
      </c>
      <c r="AV2384">
        <f>VLOOKUP(AI2384,Sheet3!C2416:F5707,4,FALSE)</f>
        <v>99.539350306873118</v>
      </c>
    </row>
    <row r="2385" spans="1:48">
      <c r="A2385">
        <v>77139530</v>
      </c>
      <c r="B2385">
        <v>110</v>
      </c>
      <c r="C2385" t="s">
        <v>164</v>
      </c>
      <c r="D2385">
        <v>0</v>
      </c>
      <c r="E2385" t="s">
        <v>165</v>
      </c>
      <c r="F2385" t="s">
        <v>34</v>
      </c>
      <c r="G2385" t="s">
        <v>166</v>
      </c>
      <c r="H2385">
        <v>1</v>
      </c>
      <c r="I2385">
        <v>18.62</v>
      </c>
      <c r="J2385">
        <v>20.71</v>
      </c>
      <c r="K2385">
        <v>9.3490000000000002</v>
      </c>
      <c r="L2385">
        <v>11.439</v>
      </c>
      <c r="M2385">
        <v>36848</v>
      </c>
      <c r="N2385" t="s">
        <v>167</v>
      </c>
      <c r="P2385">
        <v>2.2869999999999999</v>
      </c>
      <c r="V2385" t="s">
        <v>35</v>
      </c>
      <c r="W2385" s="1">
        <v>40012</v>
      </c>
      <c r="X2385">
        <v>20090718</v>
      </c>
      <c r="Y2385">
        <v>0.97646299999999997</v>
      </c>
      <c r="AB2385">
        <v>0.34078272027373802</v>
      </c>
      <c r="AI2385" s="2">
        <f t="shared" si="148"/>
        <v>40012</v>
      </c>
      <c r="AJ2385">
        <f t="shared" si="149"/>
        <v>5.5496970700000077</v>
      </c>
      <c r="AK2385">
        <f t="shared" si="150"/>
        <v>5.5496970700000077</v>
      </c>
      <c r="AL2385" s="3">
        <f>Sheet2!$Q$35</f>
        <v>10.235623914817568</v>
      </c>
      <c r="AM2385" s="3">
        <f>Sheet2!$Q$37</f>
        <v>7.8277745832156471</v>
      </c>
      <c r="AN2385" s="3">
        <f>Sheet2!$Q$39</f>
        <v>3.8789864960000009</v>
      </c>
      <c r="AU2385">
        <f t="shared" si="151"/>
        <v>3.9508797128216165E-2</v>
      </c>
      <c r="AV2385">
        <f>VLOOKUP(AI2385,Sheet3!C2417:F5708,4,FALSE)</f>
        <v>86.928671050913394</v>
      </c>
    </row>
    <row r="2386" spans="1:48">
      <c r="A2386">
        <v>77187405</v>
      </c>
      <c r="B2386">
        <v>110</v>
      </c>
      <c r="C2386" t="s">
        <v>164</v>
      </c>
      <c r="D2386">
        <v>0</v>
      </c>
      <c r="E2386" t="s">
        <v>165</v>
      </c>
      <c r="F2386" t="s">
        <v>34</v>
      </c>
      <c r="G2386" t="s">
        <v>166</v>
      </c>
      <c r="H2386">
        <v>1</v>
      </c>
      <c r="I2386">
        <v>18.62</v>
      </c>
      <c r="J2386">
        <v>20.71</v>
      </c>
      <c r="K2386">
        <v>9.3490000000000002</v>
      </c>
      <c r="L2386">
        <v>11.439</v>
      </c>
      <c r="M2386">
        <v>36848</v>
      </c>
      <c r="N2386" t="s">
        <v>167</v>
      </c>
      <c r="P2386">
        <v>2.2869999999999999</v>
      </c>
      <c r="V2386" t="s">
        <v>35</v>
      </c>
      <c r="W2386" s="1">
        <v>40013</v>
      </c>
      <c r="X2386">
        <v>20090719</v>
      </c>
      <c r="Y2386">
        <v>0.97388399999999997</v>
      </c>
      <c r="AB2386">
        <v>0.47866766467065802</v>
      </c>
      <c r="AI2386" s="2">
        <f t="shared" si="148"/>
        <v>40013</v>
      </c>
      <c r="AJ2386">
        <f t="shared" si="149"/>
        <v>5.7666167600000051</v>
      </c>
      <c r="AK2386">
        <f t="shared" si="150"/>
        <v>5.7666167600000051</v>
      </c>
      <c r="AL2386" s="3">
        <f>Sheet2!$Q$35</f>
        <v>10.235623914817568</v>
      </c>
      <c r="AM2386" s="3">
        <f>Sheet2!$Q$37</f>
        <v>7.8277745832156471</v>
      </c>
      <c r="AN2386" s="3">
        <f>Sheet2!$Q$39</f>
        <v>3.8789864960000009</v>
      </c>
      <c r="AU2386">
        <f t="shared" si="151"/>
        <v>4.1053068088815717E-2</v>
      </c>
      <c r="AV2386">
        <f>VLOOKUP(AI2386,Sheet3!C2418:F5709,4,FALSE)</f>
        <v>79.418940707476693</v>
      </c>
    </row>
    <row r="2387" spans="1:48">
      <c r="A2387">
        <v>77269842</v>
      </c>
      <c r="B2387">
        <v>110</v>
      </c>
      <c r="C2387" t="s">
        <v>164</v>
      </c>
      <c r="D2387">
        <v>0</v>
      </c>
      <c r="E2387" t="s">
        <v>165</v>
      </c>
      <c r="F2387" t="s">
        <v>34</v>
      </c>
      <c r="G2387" t="s">
        <v>166</v>
      </c>
      <c r="H2387">
        <v>1</v>
      </c>
      <c r="I2387">
        <v>18.62</v>
      </c>
      <c r="J2387">
        <v>20.71</v>
      </c>
      <c r="K2387">
        <v>9.3490000000000002</v>
      </c>
      <c r="L2387">
        <v>11.439</v>
      </c>
      <c r="M2387">
        <v>36848</v>
      </c>
      <c r="N2387" t="s">
        <v>167</v>
      </c>
      <c r="P2387">
        <v>2.2869999999999999</v>
      </c>
      <c r="V2387" t="s">
        <v>35</v>
      </c>
      <c r="W2387" s="1">
        <v>40014</v>
      </c>
      <c r="X2387">
        <v>20090720</v>
      </c>
      <c r="Y2387">
        <v>0.97821800000000003</v>
      </c>
      <c r="AB2387">
        <v>0.24695252352437599</v>
      </c>
      <c r="AI2387" s="2">
        <f t="shared" si="148"/>
        <v>40014</v>
      </c>
      <c r="AJ2387">
        <f t="shared" si="149"/>
        <v>5.4020840200000038</v>
      </c>
      <c r="AK2387">
        <f t="shared" si="150"/>
        <v>5.4020840200000038</v>
      </c>
      <c r="AL2387" s="3">
        <f>Sheet2!$Q$35</f>
        <v>10.235623914817568</v>
      </c>
      <c r="AM2387" s="3">
        <f>Sheet2!$Q$37</f>
        <v>7.8277745832156471</v>
      </c>
      <c r="AN2387" s="3">
        <f>Sheet2!$Q$39</f>
        <v>3.8789864960000009</v>
      </c>
      <c r="AU2387">
        <f t="shared" si="151"/>
        <v>3.8457926428002005E-2</v>
      </c>
      <c r="AV2387">
        <f>VLOOKUP(AI2387,Sheet3!C2419:F5710,4,FALSE)</f>
        <v>71.909210364040007</v>
      </c>
    </row>
    <row r="2388" spans="1:48">
      <c r="A2388">
        <v>77319951</v>
      </c>
      <c r="B2388">
        <v>110</v>
      </c>
      <c r="C2388" t="s">
        <v>164</v>
      </c>
      <c r="D2388">
        <v>0</v>
      </c>
      <c r="E2388" t="s">
        <v>165</v>
      </c>
      <c r="F2388" t="s">
        <v>34</v>
      </c>
      <c r="G2388" t="s">
        <v>166</v>
      </c>
      <c r="H2388">
        <v>1</v>
      </c>
      <c r="I2388">
        <v>18.62</v>
      </c>
      <c r="J2388">
        <v>20.71</v>
      </c>
      <c r="K2388">
        <v>9.3490000000000002</v>
      </c>
      <c r="L2388">
        <v>11.439</v>
      </c>
      <c r="M2388">
        <v>36848</v>
      </c>
      <c r="N2388" t="s">
        <v>167</v>
      </c>
      <c r="P2388">
        <v>2.2869999999999999</v>
      </c>
      <c r="V2388" t="s">
        <v>35</v>
      </c>
      <c r="W2388" s="1">
        <v>40015</v>
      </c>
      <c r="X2388">
        <v>20090721</v>
      </c>
      <c r="Y2388">
        <v>0.97901000000000005</v>
      </c>
      <c r="AB2388">
        <v>0.204608639863126</v>
      </c>
      <c r="AI2388" s="2">
        <f t="shared" si="148"/>
        <v>40015</v>
      </c>
      <c r="AJ2388">
        <f t="shared" si="149"/>
        <v>5.3354689000000093</v>
      </c>
      <c r="AK2388">
        <f t="shared" si="150"/>
        <v>5.3354689000000093</v>
      </c>
      <c r="AL2388" s="3">
        <f>Sheet2!$Q$35</f>
        <v>10.235623914817568</v>
      </c>
      <c r="AM2388" s="3">
        <f>Sheet2!$Q$37</f>
        <v>7.8277745832156471</v>
      </c>
      <c r="AN2388" s="3">
        <f>Sheet2!$Q$39</f>
        <v>3.8789864960000009</v>
      </c>
      <c r="AU2388">
        <f t="shared" si="151"/>
        <v>3.7983687342777198E-2</v>
      </c>
      <c r="AV2388">
        <f>VLOOKUP(AI2388,Sheet3!C2420:F5711,4,FALSE)</f>
        <v>65.391331198038344</v>
      </c>
    </row>
    <row r="2389" spans="1:48">
      <c r="A2389">
        <v>77396777</v>
      </c>
      <c r="B2389">
        <v>110</v>
      </c>
      <c r="C2389" t="s">
        <v>164</v>
      </c>
      <c r="D2389">
        <v>0</v>
      </c>
      <c r="E2389" t="s">
        <v>165</v>
      </c>
      <c r="F2389" t="s">
        <v>34</v>
      </c>
      <c r="G2389" t="s">
        <v>166</v>
      </c>
      <c r="H2389">
        <v>1</v>
      </c>
      <c r="I2389">
        <v>18.62</v>
      </c>
      <c r="J2389">
        <v>20.71</v>
      </c>
      <c r="K2389">
        <v>9.3490000000000002</v>
      </c>
      <c r="L2389">
        <v>11.439</v>
      </c>
      <c r="M2389">
        <v>36848</v>
      </c>
      <c r="N2389" t="s">
        <v>167</v>
      </c>
      <c r="P2389">
        <v>2.2869999999999999</v>
      </c>
      <c r="V2389" t="s">
        <v>35</v>
      </c>
      <c r="W2389" s="1">
        <v>40016</v>
      </c>
      <c r="X2389">
        <v>20090722</v>
      </c>
      <c r="Y2389">
        <v>0.97963199999999995</v>
      </c>
      <c r="AB2389">
        <v>0.17135372112917099</v>
      </c>
      <c r="AI2389" s="2">
        <f t="shared" si="148"/>
        <v>40016</v>
      </c>
      <c r="AJ2389">
        <f t="shared" si="149"/>
        <v>5.2831524800000125</v>
      </c>
      <c r="AK2389">
        <f t="shared" si="150"/>
        <v>5.2831524800000125</v>
      </c>
      <c r="AL2389" s="3">
        <f>Sheet2!$Q$35</f>
        <v>10.235623914817568</v>
      </c>
      <c r="AM2389" s="3">
        <f>Sheet2!$Q$37</f>
        <v>7.8277745832156471</v>
      </c>
      <c r="AN2389" s="3">
        <f>Sheet2!$Q$39</f>
        <v>3.8789864960000009</v>
      </c>
      <c r="AU2389">
        <f t="shared" si="151"/>
        <v>3.7611242000593077E-2</v>
      </c>
      <c r="AV2389">
        <f>VLOOKUP(AI2389,Sheet3!C2421:F5712,4,FALSE)</f>
        <v>68.437731243017382</v>
      </c>
    </row>
    <row r="2390" spans="1:48">
      <c r="A2390">
        <v>77486439</v>
      </c>
      <c r="B2390">
        <v>110</v>
      </c>
      <c r="C2390" t="s">
        <v>164</v>
      </c>
      <c r="D2390">
        <v>0</v>
      </c>
      <c r="E2390" t="s">
        <v>165</v>
      </c>
      <c r="F2390" t="s">
        <v>34</v>
      </c>
      <c r="G2390" t="s">
        <v>166</v>
      </c>
      <c r="H2390">
        <v>1</v>
      </c>
      <c r="I2390">
        <v>18.62</v>
      </c>
      <c r="J2390">
        <v>20.71</v>
      </c>
      <c r="K2390">
        <v>9.3490000000000002</v>
      </c>
      <c r="L2390">
        <v>11.439</v>
      </c>
      <c r="M2390">
        <v>36848</v>
      </c>
      <c r="N2390" t="s">
        <v>167</v>
      </c>
      <c r="P2390">
        <v>2.2869999999999999</v>
      </c>
      <c r="V2390" t="s">
        <v>35</v>
      </c>
      <c r="W2390" s="1">
        <v>40017</v>
      </c>
      <c r="X2390">
        <v>20090723</v>
      </c>
      <c r="Y2390">
        <v>0.981375</v>
      </c>
      <c r="AB2390">
        <v>7.8165098374677305E-2</v>
      </c>
      <c r="AI2390" s="2">
        <f t="shared" si="148"/>
        <v>40017</v>
      </c>
      <c r="AJ2390">
        <f t="shared" si="149"/>
        <v>5.1365487500000029</v>
      </c>
      <c r="AK2390">
        <f t="shared" si="150"/>
        <v>5.1365487500000029</v>
      </c>
      <c r="AL2390" s="3">
        <f>Sheet2!$Q$35</f>
        <v>10.235623914817568</v>
      </c>
      <c r="AM2390" s="3">
        <f>Sheet2!$Q$37</f>
        <v>7.8277745832156471</v>
      </c>
      <c r="AN2390" s="3">
        <f>Sheet2!$Q$39</f>
        <v>3.8789864960000009</v>
      </c>
      <c r="AU2390">
        <f t="shared" si="151"/>
        <v>3.6567556741064093E-2</v>
      </c>
      <c r="AV2390">
        <f>VLOOKUP(AI2390,Sheet3!C2422:F5713,4,FALSE)</f>
        <v>75.522382510410495</v>
      </c>
    </row>
    <row r="2391" spans="1:48">
      <c r="A2391">
        <v>77547232</v>
      </c>
      <c r="B2391">
        <v>110</v>
      </c>
      <c r="C2391" t="s">
        <v>164</v>
      </c>
      <c r="D2391">
        <v>0</v>
      </c>
      <c r="E2391" t="s">
        <v>165</v>
      </c>
      <c r="F2391" t="s">
        <v>34</v>
      </c>
      <c r="G2391" t="s">
        <v>166</v>
      </c>
      <c r="H2391">
        <v>1</v>
      </c>
      <c r="I2391">
        <v>18.62</v>
      </c>
      <c r="J2391">
        <v>20.71</v>
      </c>
      <c r="K2391">
        <v>9.3490000000000002</v>
      </c>
      <c r="L2391">
        <v>11.439</v>
      </c>
      <c r="M2391">
        <v>36848</v>
      </c>
      <c r="N2391" t="s">
        <v>167</v>
      </c>
      <c r="P2391">
        <v>2.2869999999999999</v>
      </c>
      <c r="V2391" t="s">
        <v>35</v>
      </c>
      <c r="W2391" s="1">
        <v>40018</v>
      </c>
      <c r="X2391">
        <v>20090724</v>
      </c>
      <c r="Y2391">
        <v>0.97180100000000003</v>
      </c>
      <c r="AB2391">
        <v>0.59003421727972305</v>
      </c>
      <c r="AI2391" s="2">
        <f t="shared" si="148"/>
        <v>40018</v>
      </c>
      <c r="AJ2391">
        <f t="shared" si="149"/>
        <v>5.94181789000001</v>
      </c>
      <c r="AK2391">
        <f t="shared" si="150"/>
        <v>5.94181789000001</v>
      </c>
      <c r="AL2391" s="3">
        <f>Sheet2!$Q$35</f>
        <v>10.235623914817568</v>
      </c>
      <c r="AM2391" s="3">
        <f>Sheet2!$Q$37</f>
        <v>7.8277745832156471</v>
      </c>
      <c r="AN2391" s="3">
        <f>Sheet2!$Q$39</f>
        <v>3.8789864960000009</v>
      </c>
      <c r="AU2391">
        <f t="shared" si="151"/>
        <v>4.2300340834426034E-2</v>
      </c>
      <c r="AV2391">
        <f>VLOOKUP(AI2391,Sheet3!C2423:F5714,4,FALSE)</f>
        <v>81.827722138390357</v>
      </c>
    </row>
    <row r="2392" spans="1:48">
      <c r="A2392">
        <v>77592697</v>
      </c>
      <c r="B2392">
        <v>110</v>
      </c>
      <c r="C2392" t="s">
        <v>164</v>
      </c>
      <c r="D2392">
        <v>0</v>
      </c>
      <c r="E2392" t="s">
        <v>165</v>
      </c>
      <c r="F2392" t="s">
        <v>34</v>
      </c>
      <c r="G2392" t="s">
        <v>166</v>
      </c>
      <c r="H2392">
        <v>1</v>
      </c>
      <c r="I2392">
        <v>18.62</v>
      </c>
      <c r="J2392">
        <v>20.71</v>
      </c>
      <c r="K2392">
        <v>9.3490000000000002</v>
      </c>
      <c r="L2392">
        <v>11.439</v>
      </c>
      <c r="M2392">
        <v>36848</v>
      </c>
      <c r="N2392" t="s">
        <v>167</v>
      </c>
      <c r="P2392">
        <v>2.2869999999999999</v>
      </c>
      <c r="V2392" t="s">
        <v>35</v>
      </c>
      <c r="W2392" s="1">
        <v>40019</v>
      </c>
      <c r="X2392">
        <v>20090725</v>
      </c>
      <c r="Y2392">
        <v>0.96099100000000004</v>
      </c>
      <c r="AB2392">
        <v>1.1679854576561099</v>
      </c>
      <c r="AI2392" s="2">
        <f t="shared" si="148"/>
        <v>40019</v>
      </c>
      <c r="AJ2392">
        <f t="shared" si="149"/>
        <v>6.8510469900000004</v>
      </c>
      <c r="AK2392">
        <f t="shared" si="150"/>
        <v>6.8510469900000004</v>
      </c>
      <c r="AL2392" s="3">
        <f>Sheet2!$Q$35</f>
        <v>10.235623914817568</v>
      </c>
      <c r="AM2392" s="3">
        <f>Sheet2!$Q$37</f>
        <v>7.8277745832156471</v>
      </c>
      <c r="AN2392" s="3">
        <f>Sheet2!$Q$39</f>
        <v>3.8789864960000009</v>
      </c>
      <c r="AU2392">
        <f t="shared" si="151"/>
        <v>4.8773225318366011E-2</v>
      </c>
      <c r="AV2392">
        <f>VLOOKUP(AI2392,Sheet3!C2424:F5715,4,FALSE)</f>
        <v>88.841526893109531</v>
      </c>
    </row>
    <row r="2393" spans="1:48">
      <c r="A2393">
        <v>77663156</v>
      </c>
      <c r="B2393">
        <v>110</v>
      </c>
      <c r="C2393" t="s">
        <v>164</v>
      </c>
      <c r="D2393">
        <v>0</v>
      </c>
      <c r="E2393" t="s">
        <v>165</v>
      </c>
      <c r="F2393" t="s">
        <v>34</v>
      </c>
      <c r="G2393" t="s">
        <v>166</v>
      </c>
      <c r="H2393">
        <v>1</v>
      </c>
      <c r="I2393">
        <v>18.62</v>
      </c>
      <c r="J2393">
        <v>20.71</v>
      </c>
      <c r="K2393">
        <v>9.3490000000000002</v>
      </c>
      <c r="L2393">
        <v>11.439</v>
      </c>
      <c r="M2393">
        <v>36848</v>
      </c>
      <c r="N2393" t="s">
        <v>167</v>
      </c>
      <c r="P2393">
        <v>2.2869999999999999</v>
      </c>
      <c r="V2393" t="s">
        <v>35</v>
      </c>
      <c r="W2393" s="1">
        <v>40020</v>
      </c>
      <c r="X2393">
        <v>20090726</v>
      </c>
      <c r="Y2393">
        <v>0.95814600000000005</v>
      </c>
      <c r="AB2393">
        <v>1.3200919589392599</v>
      </c>
      <c r="AI2393" s="2">
        <f t="shared" si="148"/>
        <v>40020</v>
      </c>
      <c r="AJ2393">
        <f t="shared" si="149"/>
        <v>7.0903399400000069</v>
      </c>
      <c r="AK2393">
        <f t="shared" si="150"/>
        <v>7.0903399400000069</v>
      </c>
      <c r="AL2393" s="3">
        <f>Sheet2!$Q$35</f>
        <v>10.235623914817568</v>
      </c>
      <c r="AM2393" s="3">
        <f>Sheet2!$Q$37</f>
        <v>7.8277745832156471</v>
      </c>
      <c r="AN2393" s="3">
        <f>Sheet2!$Q$39</f>
        <v>3.8789864960000009</v>
      </c>
      <c r="AU2393">
        <f t="shared" si="151"/>
        <v>5.0476773547488106E-2</v>
      </c>
      <c r="AV2393">
        <f>VLOOKUP(AI2393,Sheet3!C2425:F5716,4,FALSE)</f>
        <v>88.416447817065944</v>
      </c>
    </row>
    <row r="2394" spans="1:48">
      <c r="A2394">
        <v>77722566</v>
      </c>
      <c r="B2394">
        <v>110</v>
      </c>
      <c r="C2394" t="s">
        <v>164</v>
      </c>
      <c r="D2394">
        <v>0</v>
      </c>
      <c r="E2394" t="s">
        <v>165</v>
      </c>
      <c r="F2394" t="s">
        <v>34</v>
      </c>
      <c r="G2394" t="s">
        <v>166</v>
      </c>
      <c r="H2394">
        <v>1</v>
      </c>
      <c r="I2394">
        <v>18.62</v>
      </c>
      <c r="J2394">
        <v>20.71</v>
      </c>
      <c r="K2394">
        <v>9.3490000000000002</v>
      </c>
      <c r="L2394">
        <v>11.439</v>
      </c>
      <c r="M2394">
        <v>36848</v>
      </c>
      <c r="N2394" t="s">
        <v>167</v>
      </c>
      <c r="P2394">
        <v>2.2869999999999999</v>
      </c>
      <c r="V2394" t="s">
        <v>35</v>
      </c>
      <c r="W2394" s="1">
        <v>40021</v>
      </c>
      <c r="X2394">
        <v>20090727</v>
      </c>
      <c r="Y2394">
        <v>0.946407</v>
      </c>
      <c r="AB2394">
        <v>1.9477117194183</v>
      </c>
      <c r="AI2394" s="2">
        <f t="shared" si="148"/>
        <v>40021</v>
      </c>
      <c r="AJ2394">
        <f t="shared" si="149"/>
        <v>8.0777072300000015</v>
      </c>
      <c r="AK2394">
        <f t="shared" si="150"/>
        <v>8.0777072300000015</v>
      </c>
      <c r="AL2394" s="3">
        <f>Sheet2!$Q$35</f>
        <v>10.235623914817568</v>
      </c>
      <c r="AM2394" s="3">
        <f>Sheet2!$Q$37</f>
        <v>7.8277745832156471</v>
      </c>
      <c r="AN2394" s="3">
        <f>Sheet2!$Q$39</f>
        <v>3.8789864960000009</v>
      </c>
      <c r="AU2394">
        <f t="shared" si="151"/>
        <v>5.7505930897809268E-2</v>
      </c>
      <c r="AV2394">
        <f>VLOOKUP(AI2394,Sheet3!C2426:F5717,4,FALSE)</f>
        <v>85.370047772086906</v>
      </c>
    </row>
    <row r="2395" spans="1:48">
      <c r="A2395">
        <v>77789369</v>
      </c>
      <c r="B2395">
        <v>110</v>
      </c>
      <c r="C2395" t="s">
        <v>164</v>
      </c>
      <c r="D2395">
        <v>0</v>
      </c>
      <c r="E2395" t="s">
        <v>165</v>
      </c>
      <c r="F2395" t="s">
        <v>34</v>
      </c>
      <c r="G2395" t="s">
        <v>166</v>
      </c>
      <c r="H2395">
        <v>1</v>
      </c>
      <c r="I2395">
        <v>18.62</v>
      </c>
      <c r="J2395">
        <v>20.71</v>
      </c>
      <c r="K2395">
        <v>9.3490000000000002</v>
      </c>
      <c r="L2395">
        <v>11.439</v>
      </c>
      <c r="M2395">
        <v>36848</v>
      </c>
      <c r="N2395" t="s">
        <v>167</v>
      </c>
      <c r="P2395">
        <v>2.2869999999999999</v>
      </c>
      <c r="V2395" t="s">
        <v>35</v>
      </c>
      <c r="W2395" s="1">
        <v>40022</v>
      </c>
      <c r="X2395">
        <v>20090728</v>
      </c>
      <c r="Y2395">
        <v>0.94858500000000001</v>
      </c>
      <c r="AB2395">
        <v>1.8312660393498701</v>
      </c>
      <c r="AI2395" s="2">
        <f t="shared" si="148"/>
        <v>40022</v>
      </c>
      <c r="AJ2395">
        <f t="shared" si="149"/>
        <v>7.8945156500000024</v>
      </c>
      <c r="AK2395">
        <f t="shared" si="150"/>
        <v>7.8945156500000024</v>
      </c>
      <c r="AL2395" s="3">
        <f>Sheet2!$Q$35</f>
        <v>10.235623914817568</v>
      </c>
      <c r="AM2395" s="3">
        <f>Sheet2!$Q$37</f>
        <v>7.8277745832156471</v>
      </c>
      <c r="AN2395" s="3">
        <f>Sheet2!$Q$39</f>
        <v>3.8789864960000009</v>
      </c>
      <c r="AU2395">
        <f t="shared" si="151"/>
        <v>5.6201773413440965E-2</v>
      </c>
      <c r="AV2395">
        <f>VLOOKUP(AI2395,Sheet3!C2427:F5718,4,FALSE)</f>
        <v>81.827722138390357</v>
      </c>
    </row>
    <row r="2396" spans="1:48">
      <c r="A2396">
        <v>77856739</v>
      </c>
      <c r="B2396">
        <v>110</v>
      </c>
      <c r="C2396" t="s">
        <v>164</v>
      </c>
      <c r="D2396">
        <v>0</v>
      </c>
      <c r="E2396" t="s">
        <v>165</v>
      </c>
      <c r="F2396" t="s">
        <v>34</v>
      </c>
      <c r="G2396" t="s">
        <v>166</v>
      </c>
      <c r="H2396">
        <v>1</v>
      </c>
      <c r="I2396">
        <v>18.62</v>
      </c>
      <c r="J2396">
        <v>20.71</v>
      </c>
      <c r="K2396">
        <v>9.3490000000000002</v>
      </c>
      <c r="L2396">
        <v>11.439</v>
      </c>
      <c r="M2396">
        <v>36848</v>
      </c>
      <c r="N2396" t="s">
        <v>167</v>
      </c>
      <c r="P2396">
        <v>2.2869999999999999</v>
      </c>
      <c r="V2396" t="s">
        <v>35</v>
      </c>
      <c r="W2396" s="1">
        <v>40023</v>
      </c>
      <c r="X2396">
        <v>20090729</v>
      </c>
      <c r="Y2396">
        <v>0.94748299999999996</v>
      </c>
      <c r="AB2396">
        <v>1.89018391787853</v>
      </c>
      <c r="AI2396" s="2">
        <f t="shared" si="148"/>
        <v>40023</v>
      </c>
      <c r="AJ2396">
        <f t="shared" si="149"/>
        <v>7.9872048700000136</v>
      </c>
      <c r="AK2396">
        <f t="shared" si="150"/>
        <v>7.9872048700000136</v>
      </c>
      <c r="AL2396" s="3">
        <f>Sheet2!$Q$35</f>
        <v>10.235623914817568</v>
      </c>
      <c r="AM2396" s="3">
        <f>Sheet2!$Q$37</f>
        <v>7.8277745832156471</v>
      </c>
      <c r="AN2396" s="3">
        <f>Sheet2!$Q$39</f>
        <v>3.8789864960000009</v>
      </c>
      <c r="AU2396">
        <f t="shared" si="151"/>
        <v>5.6861636383034195E-2</v>
      </c>
      <c r="AV2396">
        <f>VLOOKUP(AI2396,Sheet3!C2428:F5719,4,FALSE)</f>
        <v>75.734922048432281</v>
      </c>
    </row>
    <row r="2397" spans="1:48">
      <c r="A2397">
        <v>77940237</v>
      </c>
      <c r="B2397">
        <v>110</v>
      </c>
      <c r="C2397" t="s">
        <v>164</v>
      </c>
      <c r="D2397">
        <v>0</v>
      </c>
      <c r="E2397" t="s">
        <v>165</v>
      </c>
      <c r="F2397" t="s">
        <v>34</v>
      </c>
      <c r="G2397" t="s">
        <v>166</v>
      </c>
      <c r="H2397">
        <v>1</v>
      </c>
      <c r="I2397">
        <v>18.62</v>
      </c>
      <c r="J2397">
        <v>20.71</v>
      </c>
      <c r="K2397">
        <v>9.3490000000000002</v>
      </c>
      <c r="L2397">
        <v>11.439</v>
      </c>
      <c r="M2397">
        <v>36848</v>
      </c>
      <c r="N2397" t="s">
        <v>167</v>
      </c>
      <c r="P2397">
        <v>2.2869999999999999</v>
      </c>
      <c r="V2397" t="s">
        <v>35</v>
      </c>
      <c r="W2397" s="1">
        <v>40024</v>
      </c>
      <c r="X2397">
        <v>20090730</v>
      </c>
      <c r="Y2397">
        <v>0.95297699999999996</v>
      </c>
      <c r="AB2397">
        <v>1.5964499572284001</v>
      </c>
      <c r="AI2397" s="2">
        <f t="shared" si="148"/>
        <v>40024</v>
      </c>
      <c r="AJ2397">
        <f t="shared" si="149"/>
        <v>7.5251045300000072</v>
      </c>
      <c r="AK2397">
        <f t="shared" si="150"/>
        <v>7.5251045300000072</v>
      </c>
      <c r="AL2397" s="3">
        <f>Sheet2!$Q$35</f>
        <v>10.235623914817568</v>
      </c>
      <c r="AM2397" s="3">
        <f>Sheet2!$Q$37</f>
        <v>7.8277745832156471</v>
      </c>
      <c r="AN2397" s="3">
        <f>Sheet2!$Q$39</f>
        <v>3.8789864960000009</v>
      </c>
      <c r="AU2397">
        <f t="shared" si="151"/>
        <v>5.3571902122648715E-2</v>
      </c>
      <c r="AV2397">
        <f>VLOOKUP(AI2397,Sheet3!C2429:F5720,4,FALSE)</f>
        <v>68.721117293713107</v>
      </c>
    </row>
    <row r="2398" spans="1:48">
      <c r="A2398">
        <v>78000085</v>
      </c>
      <c r="B2398">
        <v>110</v>
      </c>
      <c r="C2398" t="s">
        <v>164</v>
      </c>
      <c r="D2398">
        <v>0</v>
      </c>
      <c r="E2398" t="s">
        <v>165</v>
      </c>
      <c r="F2398" t="s">
        <v>34</v>
      </c>
      <c r="G2398" t="s">
        <v>166</v>
      </c>
      <c r="H2398">
        <v>1</v>
      </c>
      <c r="I2398">
        <v>18.62</v>
      </c>
      <c r="J2398">
        <v>20.71</v>
      </c>
      <c r="K2398">
        <v>9.3490000000000002</v>
      </c>
      <c r="L2398">
        <v>11.439</v>
      </c>
      <c r="M2398">
        <v>36848</v>
      </c>
      <c r="N2398" t="s">
        <v>167</v>
      </c>
      <c r="P2398">
        <v>2.2869999999999999</v>
      </c>
      <c r="V2398" t="s">
        <v>35</v>
      </c>
      <c r="W2398" s="1">
        <v>40025</v>
      </c>
      <c r="X2398">
        <v>20090731</v>
      </c>
      <c r="Y2398">
        <v>0.95791499999999996</v>
      </c>
      <c r="AB2398">
        <v>1.33244225834046</v>
      </c>
      <c r="AI2398" s="2">
        <f t="shared" si="148"/>
        <v>40025</v>
      </c>
      <c r="AJ2398">
        <f t="shared" si="149"/>
        <v>7.1097693500000076</v>
      </c>
      <c r="AK2398">
        <f t="shared" si="150"/>
        <v>7.1097693500000076</v>
      </c>
      <c r="AL2398" s="3">
        <f>Sheet2!$Q$35</f>
        <v>10.235623914817568</v>
      </c>
      <c r="AM2398" s="3">
        <f>Sheet2!$Q$37</f>
        <v>7.8277745832156471</v>
      </c>
      <c r="AN2398" s="3">
        <f>Sheet2!$Q$39</f>
        <v>3.8789864960000009</v>
      </c>
      <c r="AU2398">
        <f t="shared" si="151"/>
        <v>5.0615093280678689E-2</v>
      </c>
      <c r="AV2398">
        <f>VLOOKUP(AI2398,Sheet3!C2430:F5721,4,FALSE)</f>
        <v>64.045247457233657</v>
      </c>
    </row>
    <row r="2399" spans="1:48">
      <c r="A2399">
        <v>78070311</v>
      </c>
      <c r="B2399">
        <v>110</v>
      </c>
      <c r="C2399" t="s">
        <v>164</v>
      </c>
      <c r="D2399">
        <v>0</v>
      </c>
      <c r="E2399" t="s">
        <v>165</v>
      </c>
      <c r="F2399" t="s">
        <v>34</v>
      </c>
      <c r="G2399" t="s">
        <v>166</v>
      </c>
      <c r="H2399">
        <v>1</v>
      </c>
      <c r="I2399">
        <v>18.62</v>
      </c>
      <c r="J2399">
        <v>20.71</v>
      </c>
      <c r="K2399">
        <v>9.3490000000000002</v>
      </c>
      <c r="L2399">
        <v>11.439</v>
      </c>
      <c r="M2399">
        <v>36848</v>
      </c>
      <c r="N2399" t="s">
        <v>167</v>
      </c>
      <c r="P2399">
        <v>2.2869999999999999</v>
      </c>
      <c r="V2399" t="s">
        <v>35</v>
      </c>
      <c r="W2399" s="1">
        <v>40026</v>
      </c>
      <c r="X2399">
        <v>20090801</v>
      </c>
      <c r="Y2399">
        <v>0.95856300000000005</v>
      </c>
      <c r="AB2399">
        <v>1.29779726261762</v>
      </c>
      <c r="AI2399" s="2">
        <f t="shared" si="148"/>
        <v>40026</v>
      </c>
      <c r="AJ2399">
        <f t="shared" si="149"/>
        <v>7.0552660700000018</v>
      </c>
      <c r="AK2399">
        <f t="shared" si="150"/>
        <v>7.0552660700000018</v>
      </c>
      <c r="AL2399" s="3">
        <f>Sheet2!$Q$35</f>
        <v>10.235623914817568</v>
      </c>
      <c r="AM2399" s="3">
        <f>Sheet2!$Q$37</f>
        <v>7.8277745832156471</v>
      </c>
      <c r="AN2399" s="3">
        <f>Sheet2!$Q$39</f>
        <v>3.8789864960000009</v>
      </c>
      <c r="AU2399">
        <f t="shared" si="151"/>
        <v>5.0227079483676502E-2</v>
      </c>
      <c r="AV2399">
        <f>VLOOKUP(AI2399,Sheet3!C2431:F5722,4,FALSE)</f>
        <v>61.353079975624283</v>
      </c>
    </row>
    <row r="2400" spans="1:48">
      <c r="A2400">
        <v>78124184</v>
      </c>
      <c r="B2400">
        <v>110</v>
      </c>
      <c r="C2400" t="s">
        <v>164</v>
      </c>
      <c r="D2400">
        <v>0</v>
      </c>
      <c r="E2400" t="s">
        <v>165</v>
      </c>
      <c r="F2400" t="s">
        <v>34</v>
      </c>
      <c r="G2400" t="s">
        <v>166</v>
      </c>
      <c r="H2400">
        <v>1</v>
      </c>
      <c r="I2400">
        <v>18.62</v>
      </c>
      <c r="J2400">
        <v>20.71</v>
      </c>
      <c r="K2400">
        <v>9.3490000000000002</v>
      </c>
      <c r="L2400">
        <v>11.439</v>
      </c>
      <c r="M2400">
        <v>36848</v>
      </c>
      <c r="N2400" t="s">
        <v>167</v>
      </c>
      <c r="P2400">
        <v>2.2869999999999999</v>
      </c>
      <c r="V2400" t="s">
        <v>35</v>
      </c>
      <c r="W2400" s="1">
        <v>40027</v>
      </c>
      <c r="X2400">
        <v>20090802</v>
      </c>
      <c r="Y2400">
        <v>0.96571099999999999</v>
      </c>
      <c r="AB2400">
        <v>0.91563301967493504</v>
      </c>
      <c r="AI2400" s="2">
        <f t="shared" si="148"/>
        <v>40027</v>
      </c>
      <c r="AJ2400">
        <f t="shared" si="149"/>
        <v>6.4540477900000042</v>
      </c>
      <c r="AK2400">
        <f t="shared" si="150"/>
        <v>6.4540477900000042</v>
      </c>
      <c r="AL2400" s="3">
        <f>Sheet2!$Q$35</f>
        <v>10.235623914817568</v>
      </c>
      <c r="AM2400" s="3">
        <f>Sheet2!$Q$37</f>
        <v>7.8277745832156471</v>
      </c>
      <c r="AN2400" s="3">
        <f>Sheet2!$Q$39</f>
        <v>3.8789864960000009</v>
      </c>
      <c r="AU2400">
        <f t="shared" si="151"/>
        <v>4.5946951982177596E-2</v>
      </c>
      <c r="AV2400">
        <f>VLOOKUP(AI2400,Sheet3!C2432:F5723,4,FALSE)</f>
        <v>60.432075310863176</v>
      </c>
    </row>
    <row r="2401" spans="1:48">
      <c r="A2401">
        <v>78195620</v>
      </c>
      <c r="B2401">
        <v>110</v>
      </c>
      <c r="C2401" t="s">
        <v>164</v>
      </c>
      <c r="D2401">
        <v>0</v>
      </c>
      <c r="E2401" t="s">
        <v>165</v>
      </c>
      <c r="F2401" t="s">
        <v>34</v>
      </c>
      <c r="G2401" t="s">
        <v>166</v>
      </c>
      <c r="H2401">
        <v>1</v>
      </c>
      <c r="I2401">
        <v>18.62</v>
      </c>
      <c r="J2401">
        <v>20.71</v>
      </c>
      <c r="K2401">
        <v>9.3490000000000002</v>
      </c>
      <c r="L2401">
        <v>11.439</v>
      </c>
      <c r="M2401">
        <v>36848</v>
      </c>
      <c r="N2401" t="s">
        <v>167</v>
      </c>
      <c r="P2401">
        <v>2.2869999999999999</v>
      </c>
      <c r="V2401" t="s">
        <v>35</v>
      </c>
      <c r="W2401" s="1">
        <v>40028</v>
      </c>
      <c r="X2401">
        <v>20090803</v>
      </c>
      <c r="Y2401">
        <v>0.96301599999999998</v>
      </c>
      <c r="AB2401">
        <v>1.0597198460222399</v>
      </c>
      <c r="AI2401" s="2">
        <f t="shared" si="148"/>
        <v>40028</v>
      </c>
      <c r="AJ2401">
        <f t="shared" si="149"/>
        <v>6.6807242400000035</v>
      </c>
      <c r="AK2401">
        <f t="shared" si="150"/>
        <v>6.6807242400000035</v>
      </c>
      <c r="AL2401" s="3">
        <f>Sheet2!$Q$35</f>
        <v>10.235623914817568</v>
      </c>
      <c r="AM2401" s="3">
        <f>Sheet2!$Q$37</f>
        <v>7.8277745832156471</v>
      </c>
      <c r="AN2401" s="3">
        <f>Sheet2!$Q$39</f>
        <v>3.8789864960000009</v>
      </c>
      <c r="AU2401">
        <f t="shared" si="151"/>
        <v>4.7560682202734336E-2</v>
      </c>
      <c r="AV2401">
        <f>VLOOKUP(AI2401,Sheet3!C2433:F5724,4,FALSE)</f>
        <v>59.511070646102077</v>
      </c>
    </row>
    <row r="2402" spans="1:48">
      <c r="A2402">
        <v>78258135</v>
      </c>
      <c r="B2402">
        <v>110</v>
      </c>
      <c r="C2402" t="s">
        <v>164</v>
      </c>
      <c r="D2402">
        <v>0</v>
      </c>
      <c r="E2402" t="s">
        <v>165</v>
      </c>
      <c r="F2402" t="s">
        <v>34</v>
      </c>
      <c r="G2402" t="s">
        <v>166</v>
      </c>
      <c r="H2402">
        <v>1</v>
      </c>
      <c r="I2402">
        <v>18.62</v>
      </c>
      <c r="J2402">
        <v>20.71</v>
      </c>
      <c r="K2402">
        <v>9.3490000000000002</v>
      </c>
      <c r="L2402">
        <v>11.439</v>
      </c>
      <c r="M2402">
        <v>36848</v>
      </c>
      <c r="N2402" t="s">
        <v>167</v>
      </c>
      <c r="P2402">
        <v>2.2869999999999999</v>
      </c>
      <c r="V2402" t="s">
        <v>35</v>
      </c>
      <c r="W2402" s="1">
        <v>40029</v>
      </c>
      <c r="X2402">
        <v>20090804</v>
      </c>
      <c r="Y2402">
        <v>0.96243599999999996</v>
      </c>
      <c r="AB2402">
        <v>1.0907292557741699</v>
      </c>
      <c r="AI2402" s="2">
        <f t="shared" si="148"/>
        <v>40029</v>
      </c>
      <c r="AJ2402">
        <f t="shared" si="149"/>
        <v>6.7295080400000131</v>
      </c>
      <c r="AK2402">
        <f t="shared" si="150"/>
        <v>6.7295080400000131</v>
      </c>
      <c r="AL2402" s="3">
        <f>Sheet2!$Q$35</f>
        <v>10.235623914817568</v>
      </c>
      <c r="AM2402" s="3">
        <f>Sheet2!$Q$37</f>
        <v>7.8277745832156471</v>
      </c>
      <c r="AN2402" s="3">
        <f>Sheet2!$Q$39</f>
        <v>3.8789864960000009</v>
      </c>
      <c r="AU2402">
        <f t="shared" si="151"/>
        <v>4.7907978502520272E-2</v>
      </c>
      <c r="AV2402">
        <f>VLOOKUP(AI2402,Sheet3!C2434:F5725,4,FALSE)</f>
        <v>60.998847412254626</v>
      </c>
    </row>
    <row r="2403" spans="1:48">
      <c r="A2403">
        <v>78325321</v>
      </c>
      <c r="B2403">
        <v>110</v>
      </c>
      <c r="C2403" t="s">
        <v>164</v>
      </c>
      <c r="D2403">
        <v>0</v>
      </c>
      <c r="E2403" t="s">
        <v>165</v>
      </c>
      <c r="F2403" t="s">
        <v>34</v>
      </c>
      <c r="G2403" t="s">
        <v>166</v>
      </c>
      <c r="H2403">
        <v>1</v>
      </c>
      <c r="I2403">
        <v>18.62</v>
      </c>
      <c r="J2403">
        <v>20.71</v>
      </c>
      <c r="K2403">
        <v>9.3490000000000002</v>
      </c>
      <c r="L2403">
        <v>11.439</v>
      </c>
      <c r="M2403">
        <v>36848</v>
      </c>
      <c r="N2403" t="s">
        <v>167</v>
      </c>
      <c r="P2403">
        <v>2.2869999999999999</v>
      </c>
      <c r="V2403" t="s">
        <v>35</v>
      </c>
      <c r="W2403" s="1">
        <v>40030</v>
      </c>
      <c r="X2403">
        <v>20090805</v>
      </c>
      <c r="Y2403">
        <v>0.96164799999999995</v>
      </c>
      <c r="AB2403">
        <v>1.1328592814371301</v>
      </c>
      <c r="AI2403" s="2">
        <f t="shared" si="148"/>
        <v>40030</v>
      </c>
      <c r="AJ2403">
        <f t="shared" si="149"/>
        <v>6.7957867200000095</v>
      </c>
      <c r="AK2403">
        <f t="shared" si="150"/>
        <v>6.7957867200000095</v>
      </c>
      <c r="AL2403" s="3">
        <f>Sheet2!$Q$35</f>
        <v>10.235623914817568</v>
      </c>
      <c r="AM2403" s="3">
        <f>Sheet2!$Q$37</f>
        <v>7.8277745832156471</v>
      </c>
      <c r="AN2403" s="3">
        <f>Sheet2!$Q$39</f>
        <v>3.8789864960000009</v>
      </c>
      <c r="AU2403">
        <f t="shared" si="151"/>
        <v>4.8379822440850012E-2</v>
      </c>
      <c r="AV2403">
        <f>VLOOKUP(AI2403,Sheet3!C2435:F5726,4,FALSE)</f>
        <v>75.522382510410495</v>
      </c>
    </row>
    <row r="2404" spans="1:48">
      <c r="A2404">
        <v>78399408</v>
      </c>
      <c r="B2404">
        <v>110</v>
      </c>
      <c r="C2404" t="s">
        <v>164</v>
      </c>
      <c r="D2404">
        <v>0</v>
      </c>
      <c r="E2404" t="s">
        <v>165</v>
      </c>
      <c r="F2404" t="s">
        <v>34</v>
      </c>
      <c r="G2404" t="s">
        <v>166</v>
      </c>
      <c r="H2404">
        <v>1</v>
      </c>
      <c r="I2404">
        <v>18.62</v>
      </c>
      <c r="J2404">
        <v>20.71</v>
      </c>
      <c r="K2404">
        <v>9.3490000000000002</v>
      </c>
      <c r="L2404">
        <v>11.439</v>
      </c>
      <c r="M2404">
        <v>36848</v>
      </c>
      <c r="N2404" t="s">
        <v>167</v>
      </c>
      <c r="P2404">
        <v>2.2869999999999999</v>
      </c>
      <c r="V2404" t="s">
        <v>35</v>
      </c>
      <c r="W2404" s="1">
        <v>40031</v>
      </c>
      <c r="X2404">
        <v>20090806</v>
      </c>
      <c r="Y2404">
        <v>0.968337</v>
      </c>
      <c r="AB2404">
        <v>0.77523524379811604</v>
      </c>
      <c r="AI2404" s="2">
        <f t="shared" si="148"/>
        <v>40031</v>
      </c>
      <c r="AJ2404">
        <f t="shared" si="149"/>
        <v>6.2331749300000041</v>
      </c>
      <c r="AK2404">
        <f t="shared" si="150"/>
        <v>6.2331749300000041</v>
      </c>
      <c r="AL2404" s="3">
        <f>Sheet2!$Q$35</f>
        <v>10.235623914817568</v>
      </c>
      <c r="AM2404" s="3">
        <f>Sheet2!$Q$37</f>
        <v>7.8277745832156471</v>
      </c>
      <c r="AN2404" s="3">
        <f>Sheet2!$Q$39</f>
        <v>3.8789864960000009</v>
      </c>
      <c r="AU2404">
        <f t="shared" si="151"/>
        <v>4.4374538045560893E-2</v>
      </c>
      <c r="AV2404">
        <f>VLOOKUP(AI2404,Sheet3!C2436:F5727,4,FALSE)</f>
        <v>123.27293205264002</v>
      </c>
    </row>
    <row r="2405" spans="1:48">
      <c r="A2405">
        <v>78461401</v>
      </c>
      <c r="B2405">
        <v>110</v>
      </c>
      <c r="C2405" t="s">
        <v>164</v>
      </c>
      <c r="D2405">
        <v>0</v>
      </c>
      <c r="E2405" t="s">
        <v>165</v>
      </c>
      <c r="F2405" t="s">
        <v>34</v>
      </c>
      <c r="G2405" t="s">
        <v>166</v>
      </c>
      <c r="H2405">
        <v>1</v>
      </c>
      <c r="I2405">
        <v>18.62</v>
      </c>
      <c r="J2405">
        <v>20.71</v>
      </c>
      <c r="K2405">
        <v>9.3490000000000002</v>
      </c>
      <c r="L2405">
        <v>11.439</v>
      </c>
      <c r="M2405">
        <v>36848</v>
      </c>
      <c r="N2405" t="s">
        <v>167</v>
      </c>
      <c r="P2405">
        <v>2.2869999999999999</v>
      </c>
      <c r="V2405" t="s">
        <v>35</v>
      </c>
      <c r="W2405" s="1">
        <v>40032</v>
      </c>
      <c r="X2405">
        <v>20090807</v>
      </c>
      <c r="Y2405">
        <v>0.96728999999999998</v>
      </c>
      <c r="AB2405">
        <v>0.83121257485029798</v>
      </c>
      <c r="AI2405" s="2">
        <f t="shared" si="148"/>
        <v>40032</v>
      </c>
      <c r="AJ2405">
        <f t="shared" si="149"/>
        <v>6.3212381000000022</v>
      </c>
      <c r="AK2405">
        <f t="shared" si="150"/>
        <v>6.3212381000000022</v>
      </c>
      <c r="AL2405" s="3">
        <f>Sheet2!$Q$35</f>
        <v>10.235623914817568</v>
      </c>
      <c r="AM2405" s="3">
        <f>Sheet2!$Q$37</f>
        <v>7.8277745832156471</v>
      </c>
      <c r="AN2405" s="3">
        <f>Sheet2!$Q$39</f>
        <v>3.8789864960000009</v>
      </c>
      <c r="AU2405">
        <f t="shared" si="151"/>
        <v>4.5001467745346753E-2</v>
      </c>
      <c r="AV2405">
        <f>VLOOKUP(AI2405,Sheet3!C2437:F5728,4,FALSE)</f>
        <v>163.08867217538926</v>
      </c>
    </row>
    <row r="2406" spans="1:48">
      <c r="A2406">
        <v>78537398</v>
      </c>
      <c r="B2406">
        <v>110</v>
      </c>
      <c r="C2406" t="s">
        <v>164</v>
      </c>
      <c r="D2406">
        <v>0</v>
      </c>
      <c r="E2406" t="s">
        <v>165</v>
      </c>
      <c r="F2406" t="s">
        <v>34</v>
      </c>
      <c r="G2406" t="s">
        <v>166</v>
      </c>
      <c r="H2406">
        <v>1</v>
      </c>
      <c r="I2406">
        <v>18.62</v>
      </c>
      <c r="J2406">
        <v>20.71</v>
      </c>
      <c r="K2406">
        <v>9.3490000000000002</v>
      </c>
      <c r="L2406">
        <v>11.439</v>
      </c>
      <c r="M2406">
        <v>36848</v>
      </c>
      <c r="N2406" t="s">
        <v>167</v>
      </c>
      <c r="P2406">
        <v>2.2869999999999999</v>
      </c>
      <c r="V2406" t="s">
        <v>35</v>
      </c>
      <c r="W2406" s="1">
        <v>40033</v>
      </c>
      <c r="X2406">
        <v>20090808</v>
      </c>
      <c r="Y2406">
        <v>0.96714500000000003</v>
      </c>
      <c r="AB2406">
        <v>0.83896492728827698</v>
      </c>
      <c r="AI2406" s="2">
        <f t="shared" si="148"/>
        <v>40033</v>
      </c>
      <c r="AJ2406">
        <f t="shared" si="149"/>
        <v>6.3334340500000081</v>
      </c>
      <c r="AK2406">
        <f t="shared" si="150"/>
        <v>6.3334340500000081</v>
      </c>
      <c r="AL2406" s="3">
        <f>Sheet2!$Q$35</f>
        <v>10.235623914817568</v>
      </c>
      <c r="AM2406" s="3">
        <f>Sheet2!$Q$37</f>
        <v>7.8277745832156471</v>
      </c>
      <c r="AN2406" s="3">
        <f>Sheet2!$Q$39</f>
        <v>3.8789864960000009</v>
      </c>
      <c r="AU2406">
        <f t="shared" si="151"/>
        <v>4.5088291820293259E-2</v>
      </c>
      <c r="AV2406">
        <f>VLOOKUP(AI2406,Sheet3!C2438:F5729,4,FALSE)</f>
        <v>175.41596538065326</v>
      </c>
    </row>
    <row r="2407" spans="1:48">
      <c r="A2407">
        <v>78593620</v>
      </c>
      <c r="B2407">
        <v>110</v>
      </c>
      <c r="C2407" t="s">
        <v>164</v>
      </c>
      <c r="D2407">
        <v>0</v>
      </c>
      <c r="E2407" t="s">
        <v>165</v>
      </c>
      <c r="F2407" t="s">
        <v>34</v>
      </c>
      <c r="G2407" t="s">
        <v>166</v>
      </c>
      <c r="H2407">
        <v>1</v>
      </c>
      <c r="I2407">
        <v>18.62</v>
      </c>
      <c r="J2407">
        <v>20.71</v>
      </c>
      <c r="K2407">
        <v>9.3490000000000002</v>
      </c>
      <c r="L2407">
        <v>11.439</v>
      </c>
      <c r="M2407">
        <v>36848</v>
      </c>
      <c r="N2407" t="s">
        <v>167</v>
      </c>
      <c r="P2407">
        <v>2.2869999999999999</v>
      </c>
      <c r="V2407" t="s">
        <v>35</v>
      </c>
      <c r="W2407" s="1">
        <v>40034</v>
      </c>
      <c r="X2407">
        <v>20090809</v>
      </c>
      <c r="Y2407">
        <v>0.97237099999999999</v>
      </c>
      <c r="AB2407">
        <v>0.55955945252352302</v>
      </c>
      <c r="AI2407" s="2">
        <f t="shared" si="148"/>
        <v>40034</v>
      </c>
      <c r="AJ2407">
        <f t="shared" si="149"/>
        <v>5.8938751900000028</v>
      </c>
      <c r="AK2407">
        <f t="shared" si="150"/>
        <v>5.8938751900000028</v>
      </c>
      <c r="AL2407" s="3">
        <f>Sheet2!$Q$35</f>
        <v>10.235623914817568</v>
      </c>
      <c r="AM2407" s="3">
        <f>Sheet2!$Q$37</f>
        <v>7.8277745832156471</v>
      </c>
      <c r="AN2407" s="3">
        <f>Sheet2!$Q$39</f>
        <v>3.8789864960000009</v>
      </c>
      <c r="AU2407">
        <f t="shared" si="151"/>
        <v>4.1959032401877802E-2</v>
      </c>
      <c r="AV2407">
        <f>VLOOKUP(AI2407,Sheet3!C2439:F5730,4,FALSE)</f>
        <v>167.5520024738469</v>
      </c>
    </row>
    <row r="2408" spans="1:48">
      <c r="A2408">
        <v>78660857</v>
      </c>
      <c r="B2408">
        <v>110</v>
      </c>
      <c r="C2408" t="s">
        <v>164</v>
      </c>
      <c r="D2408">
        <v>0</v>
      </c>
      <c r="E2408" t="s">
        <v>165</v>
      </c>
      <c r="F2408" t="s">
        <v>34</v>
      </c>
      <c r="G2408" t="s">
        <v>166</v>
      </c>
      <c r="H2408">
        <v>1</v>
      </c>
      <c r="I2408">
        <v>18.62</v>
      </c>
      <c r="J2408">
        <v>20.71</v>
      </c>
      <c r="K2408">
        <v>9.3490000000000002</v>
      </c>
      <c r="L2408">
        <v>11.439</v>
      </c>
      <c r="M2408">
        <v>36848</v>
      </c>
      <c r="N2408" t="s">
        <v>167</v>
      </c>
      <c r="P2408">
        <v>2.2869999999999999</v>
      </c>
      <c r="V2408" t="s">
        <v>35</v>
      </c>
      <c r="W2408" s="1">
        <v>40035</v>
      </c>
      <c r="X2408">
        <v>20090810</v>
      </c>
      <c r="Y2408">
        <v>0.95662499999999995</v>
      </c>
      <c r="AB2408">
        <v>1.40141146278871</v>
      </c>
      <c r="AI2408" s="2">
        <f t="shared" si="148"/>
        <v>40035</v>
      </c>
      <c r="AJ2408">
        <f t="shared" si="149"/>
        <v>7.218271250000015</v>
      </c>
      <c r="AK2408">
        <f t="shared" si="150"/>
        <v>7.218271250000015</v>
      </c>
      <c r="AL2408" s="3">
        <f>Sheet2!$Q$35</f>
        <v>10.235623914817568</v>
      </c>
      <c r="AM2408" s="3">
        <f>Sheet2!$Q$37</f>
        <v>7.8277745832156471</v>
      </c>
      <c r="AN2408" s="3">
        <f>Sheet2!$Q$39</f>
        <v>3.8789864960000009</v>
      </c>
      <c r="AU2408">
        <f t="shared" si="151"/>
        <v>5.138752815434041E-2</v>
      </c>
      <c r="AV2408">
        <f>VLOOKUP(AI2408,Sheet3!C2440:F5731,4,FALSE)</f>
        <v>123.34377856531394</v>
      </c>
    </row>
    <row r="2409" spans="1:48">
      <c r="A2409">
        <v>78727759</v>
      </c>
      <c r="B2409">
        <v>110</v>
      </c>
      <c r="C2409" t="s">
        <v>164</v>
      </c>
      <c r="D2409">
        <v>0</v>
      </c>
      <c r="E2409" t="s">
        <v>165</v>
      </c>
      <c r="F2409" t="s">
        <v>34</v>
      </c>
      <c r="G2409" t="s">
        <v>166</v>
      </c>
      <c r="H2409">
        <v>1</v>
      </c>
      <c r="I2409">
        <v>18.62</v>
      </c>
      <c r="J2409">
        <v>20.71</v>
      </c>
      <c r="K2409">
        <v>9.3490000000000002</v>
      </c>
      <c r="L2409">
        <v>11.439</v>
      </c>
      <c r="M2409">
        <v>36848</v>
      </c>
      <c r="N2409" t="s">
        <v>167</v>
      </c>
      <c r="P2409">
        <v>2.2869999999999999</v>
      </c>
      <c r="V2409" t="s">
        <v>35</v>
      </c>
      <c r="W2409" s="1">
        <v>40036</v>
      </c>
      <c r="X2409">
        <v>20090811</v>
      </c>
      <c r="Y2409">
        <v>0.95688700000000004</v>
      </c>
      <c r="AB2409">
        <v>1.3874037639007699</v>
      </c>
      <c r="AI2409" s="2">
        <f t="shared" si="148"/>
        <v>40036</v>
      </c>
      <c r="AJ2409">
        <f t="shared" si="149"/>
        <v>7.1962344300000041</v>
      </c>
      <c r="AK2409">
        <f t="shared" si="150"/>
        <v>7.1962344300000041</v>
      </c>
      <c r="AL2409" s="3">
        <f>Sheet2!$Q$35</f>
        <v>10.235623914817568</v>
      </c>
      <c r="AM2409" s="3">
        <f>Sheet2!$Q$37</f>
        <v>7.8277745832156471</v>
      </c>
      <c r="AN2409" s="3">
        <f>Sheet2!$Q$39</f>
        <v>3.8789864960000009</v>
      </c>
      <c r="AU2409">
        <f t="shared" si="151"/>
        <v>5.1230646032712927E-2</v>
      </c>
      <c r="AV2409">
        <f>VLOOKUP(AI2409,Sheet3!C2441:F5732,4,FALSE)</f>
        <v>86.361898949521944</v>
      </c>
    </row>
    <row r="2410" spans="1:48">
      <c r="A2410">
        <v>78784065</v>
      </c>
      <c r="B2410">
        <v>110</v>
      </c>
      <c r="C2410" t="s">
        <v>164</v>
      </c>
      <c r="D2410">
        <v>0</v>
      </c>
      <c r="E2410" t="s">
        <v>165</v>
      </c>
      <c r="F2410" t="s">
        <v>34</v>
      </c>
      <c r="G2410" t="s">
        <v>166</v>
      </c>
      <c r="H2410">
        <v>1</v>
      </c>
      <c r="I2410">
        <v>18.62</v>
      </c>
      <c r="J2410">
        <v>20.71</v>
      </c>
      <c r="K2410">
        <v>9.3490000000000002</v>
      </c>
      <c r="L2410">
        <v>11.439</v>
      </c>
      <c r="M2410">
        <v>36848</v>
      </c>
      <c r="N2410" t="s">
        <v>167</v>
      </c>
      <c r="P2410">
        <v>2.2869999999999999</v>
      </c>
      <c r="V2410" t="s">
        <v>35</v>
      </c>
      <c r="W2410" s="1">
        <v>40037</v>
      </c>
      <c r="X2410">
        <v>20090812</v>
      </c>
      <c r="Y2410">
        <v>0.95989800000000003</v>
      </c>
      <c r="AB2410">
        <v>1.2264221556886199</v>
      </c>
      <c r="AI2410" s="2">
        <f t="shared" si="148"/>
        <v>40037</v>
      </c>
      <c r="AJ2410">
        <f t="shared" si="149"/>
        <v>6.942979219999998</v>
      </c>
      <c r="AK2410">
        <f t="shared" si="150"/>
        <v>6.942979219999998</v>
      </c>
      <c r="AL2410" s="3">
        <f>Sheet2!$Q$35</f>
        <v>10.235623914817568</v>
      </c>
      <c r="AM2410" s="3">
        <f>Sheet2!$Q$37</f>
        <v>7.8277745832156471</v>
      </c>
      <c r="AN2410" s="3">
        <f>Sheet2!$Q$39</f>
        <v>3.8789864960000009</v>
      </c>
      <c r="AU2410">
        <f t="shared" si="151"/>
        <v>4.9427699207445219E-2</v>
      </c>
      <c r="AV2410">
        <f>VLOOKUP(AI2410,Sheet3!C2442:F5733,4,FALSE)</f>
        <v>71.342438262648557</v>
      </c>
    </row>
    <row r="2411" spans="1:48">
      <c r="A2411">
        <v>78838667</v>
      </c>
      <c r="B2411">
        <v>110</v>
      </c>
      <c r="C2411" t="s">
        <v>164</v>
      </c>
      <c r="D2411">
        <v>0</v>
      </c>
      <c r="E2411" t="s">
        <v>165</v>
      </c>
      <c r="F2411" t="s">
        <v>34</v>
      </c>
      <c r="G2411" t="s">
        <v>166</v>
      </c>
      <c r="H2411">
        <v>1</v>
      </c>
      <c r="I2411">
        <v>18.62</v>
      </c>
      <c r="J2411">
        <v>20.71</v>
      </c>
      <c r="K2411">
        <v>9.3490000000000002</v>
      </c>
      <c r="L2411">
        <v>11.439</v>
      </c>
      <c r="M2411">
        <v>36848</v>
      </c>
      <c r="N2411" t="s">
        <v>167</v>
      </c>
      <c r="P2411">
        <v>2.2869999999999999</v>
      </c>
      <c r="V2411" t="s">
        <v>35</v>
      </c>
      <c r="W2411" s="1">
        <v>40038</v>
      </c>
      <c r="X2411">
        <v>20090813</v>
      </c>
      <c r="Y2411">
        <v>0.96085399999999999</v>
      </c>
      <c r="AB2411">
        <v>1.1753100940975201</v>
      </c>
      <c r="AI2411" s="2">
        <f t="shared" si="148"/>
        <v>40038</v>
      </c>
      <c r="AJ2411">
        <f t="shared" si="149"/>
        <v>6.8625700600000101</v>
      </c>
      <c r="AK2411">
        <f t="shared" si="150"/>
        <v>6.8625700600000101</v>
      </c>
      <c r="AL2411" s="3">
        <f>Sheet2!$Q$35</f>
        <v>10.235623914817568</v>
      </c>
      <c r="AM2411" s="3">
        <f>Sheet2!$Q$37</f>
        <v>7.8277745832156471</v>
      </c>
      <c r="AN2411" s="3">
        <f>Sheet2!$Q$39</f>
        <v>3.8789864960000009</v>
      </c>
      <c r="AU2411">
        <f t="shared" si="151"/>
        <v>4.8855259099522395E-2</v>
      </c>
      <c r="AV2411">
        <f>VLOOKUP(AI2411,Sheet3!C2443:F5734,4,FALSE)</f>
        <v>63.124242792472558</v>
      </c>
    </row>
    <row r="2412" spans="1:48">
      <c r="A2412">
        <v>78916079</v>
      </c>
      <c r="B2412">
        <v>110</v>
      </c>
      <c r="C2412" t="s">
        <v>164</v>
      </c>
      <c r="D2412">
        <v>0</v>
      </c>
      <c r="E2412" t="s">
        <v>165</v>
      </c>
      <c r="F2412" t="s">
        <v>34</v>
      </c>
      <c r="G2412" t="s">
        <v>166</v>
      </c>
      <c r="H2412">
        <v>1</v>
      </c>
      <c r="I2412">
        <v>18.62</v>
      </c>
      <c r="J2412">
        <v>20.71</v>
      </c>
      <c r="K2412">
        <v>9.3490000000000002</v>
      </c>
      <c r="L2412">
        <v>11.439</v>
      </c>
      <c r="M2412">
        <v>36848</v>
      </c>
      <c r="N2412" t="s">
        <v>167</v>
      </c>
      <c r="P2412">
        <v>2.2869999999999999</v>
      </c>
      <c r="V2412" t="s">
        <v>35</v>
      </c>
      <c r="W2412" s="1">
        <v>40039</v>
      </c>
      <c r="X2412">
        <v>20090814</v>
      </c>
      <c r="Y2412">
        <v>0.970858</v>
      </c>
      <c r="AB2412">
        <v>0.64045124037638801</v>
      </c>
      <c r="AI2412" s="2">
        <f t="shared" si="148"/>
        <v>40039</v>
      </c>
      <c r="AJ2412">
        <f t="shared" si="149"/>
        <v>6.0211336200000005</v>
      </c>
      <c r="AK2412">
        <f t="shared" si="150"/>
        <v>6.0211336200000005</v>
      </c>
      <c r="AL2412" s="3">
        <f>Sheet2!$Q$35</f>
        <v>10.235623914817568</v>
      </c>
      <c r="AM2412" s="3">
        <f>Sheet2!$Q$37</f>
        <v>7.8277745832156471</v>
      </c>
      <c r="AN2412" s="3">
        <f>Sheet2!$Q$39</f>
        <v>3.8789864960000009</v>
      </c>
      <c r="AU2412">
        <f t="shared" si="151"/>
        <v>4.2864996714939881E-2</v>
      </c>
      <c r="AV2412">
        <f>VLOOKUP(AI2412,Sheet3!C2444:F5735,4,FALSE)</f>
        <v>58.02329387994952</v>
      </c>
    </row>
    <row r="2413" spans="1:48">
      <c r="A2413">
        <v>78989689</v>
      </c>
      <c r="B2413">
        <v>110</v>
      </c>
      <c r="C2413" t="s">
        <v>164</v>
      </c>
      <c r="D2413">
        <v>0</v>
      </c>
      <c r="E2413" t="s">
        <v>165</v>
      </c>
      <c r="F2413" t="s">
        <v>34</v>
      </c>
      <c r="G2413" t="s">
        <v>166</v>
      </c>
      <c r="H2413">
        <v>1</v>
      </c>
      <c r="I2413">
        <v>18.62</v>
      </c>
      <c r="J2413">
        <v>20.71</v>
      </c>
      <c r="K2413">
        <v>9.3490000000000002</v>
      </c>
      <c r="L2413">
        <v>11.439</v>
      </c>
      <c r="M2413">
        <v>36848</v>
      </c>
      <c r="N2413" t="s">
        <v>167</v>
      </c>
      <c r="P2413">
        <v>2.2869999999999999</v>
      </c>
      <c r="V2413" t="s">
        <v>35</v>
      </c>
      <c r="W2413" s="1">
        <v>40040</v>
      </c>
      <c r="X2413">
        <v>20090815</v>
      </c>
      <c r="Y2413">
        <v>0.97223400000000004</v>
      </c>
      <c r="AB2413">
        <v>0.56688408896492304</v>
      </c>
      <c r="AI2413" s="2">
        <f t="shared" si="148"/>
        <v>40040</v>
      </c>
      <c r="AJ2413">
        <f t="shared" si="149"/>
        <v>5.9053982599999983</v>
      </c>
      <c r="AK2413">
        <f t="shared" si="150"/>
        <v>5.9053982599999983</v>
      </c>
      <c r="AL2413" s="3">
        <f>Sheet2!$Q$35</f>
        <v>10.235623914817568</v>
      </c>
      <c r="AM2413" s="3">
        <f>Sheet2!$Q$37</f>
        <v>7.8277745832156471</v>
      </c>
      <c r="AN2413" s="3">
        <f>Sheet2!$Q$39</f>
        <v>3.8789864960000009</v>
      </c>
      <c r="AU2413">
        <f t="shared" si="151"/>
        <v>4.2041066183034083E-2</v>
      </c>
      <c r="AV2413">
        <f>VLOOKUP(AI2413,Sheet3!C2445:F5736,4,FALSE)</f>
        <v>54.197582195557246</v>
      </c>
    </row>
    <row r="2414" spans="1:48">
      <c r="A2414">
        <v>79057817</v>
      </c>
      <c r="B2414">
        <v>110</v>
      </c>
      <c r="C2414" t="s">
        <v>164</v>
      </c>
      <c r="D2414">
        <v>0</v>
      </c>
      <c r="E2414" t="s">
        <v>165</v>
      </c>
      <c r="F2414" t="s">
        <v>34</v>
      </c>
      <c r="G2414" t="s">
        <v>166</v>
      </c>
      <c r="H2414">
        <v>1</v>
      </c>
      <c r="I2414">
        <v>18.62</v>
      </c>
      <c r="J2414">
        <v>20.71</v>
      </c>
      <c r="K2414">
        <v>9.3490000000000002</v>
      </c>
      <c r="L2414">
        <v>11.439</v>
      </c>
      <c r="M2414">
        <v>36848</v>
      </c>
      <c r="N2414" t="s">
        <v>167</v>
      </c>
      <c r="P2414">
        <v>2.2869999999999999</v>
      </c>
      <c r="V2414" t="s">
        <v>35</v>
      </c>
      <c r="W2414" s="1">
        <v>40041</v>
      </c>
      <c r="X2414">
        <v>20090816</v>
      </c>
      <c r="Y2414">
        <v>0.973688</v>
      </c>
      <c r="AB2414">
        <v>0.48914670658682402</v>
      </c>
      <c r="AI2414" s="2">
        <f t="shared" si="148"/>
        <v>40041</v>
      </c>
      <c r="AJ2414">
        <f t="shared" si="149"/>
        <v>5.7831023200000118</v>
      </c>
      <c r="AK2414">
        <f t="shared" si="150"/>
        <v>5.7831023200000118</v>
      </c>
      <c r="AL2414" s="3">
        <f>Sheet2!$Q$35</f>
        <v>10.235623914817568</v>
      </c>
      <c r="AM2414" s="3">
        <f>Sheet2!$Q$37</f>
        <v>7.8277745832156471</v>
      </c>
      <c r="AN2414" s="3">
        <f>Sheet2!$Q$39</f>
        <v>3.8789864960000009</v>
      </c>
      <c r="AU2414">
        <f t="shared" si="151"/>
        <v>4.1170430286674435E-2</v>
      </c>
      <c r="AV2414">
        <f>VLOOKUP(AI2414,Sheet3!C2446:F5737,4,FALSE)</f>
        <v>51.080335637904284</v>
      </c>
    </row>
    <row r="2415" spans="1:48">
      <c r="A2415">
        <v>79125014</v>
      </c>
      <c r="B2415">
        <v>110</v>
      </c>
      <c r="C2415" t="s">
        <v>164</v>
      </c>
      <c r="D2415">
        <v>0</v>
      </c>
      <c r="E2415" t="s">
        <v>165</v>
      </c>
      <c r="F2415" t="s">
        <v>34</v>
      </c>
      <c r="G2415" t="s">
        <v>166</v>
      </c>
      <c r="H2415">
        <v>1</v>
      </c>
      <c r="I2415">
        <v>18.62</v>
      </c>
      <c r="J2415">
        <v>20.71</v>
      </c>
      <c r="K2415">
        <v>9.3490000000000002</v>
      </c>
      <c r="L2415">
        <v>11.439</v>
      </c>
      <c r="M2415">
        <v>36848</v>
      </c>
      <c r="N2415" t="s">
        <v>167</v>
      </c>
      <c r="P2415">
        <v>2.2869999999999999</v>
      </c>
      <c r="V2415" t="s">
        <v>35</v>
      </c>
      <c r="W2415" s="1">
        <v>40042</v>
      </c>
      <c r="X2415">
        <v>20090817</v>
      </c>
      <c r="Y2415">
        <v>0.970939</v>
      </c>
      <c r="AB2415">
        <v>0.63612061591103297</v>
      </c>
      <c r="AI2415" s="2">
        <f t="shared" si="148"/>
        <v>40042</v>
      </c>
      <c r="AJ2415">
        <f t="shared" si="149"/>
        <v>6.0143207100000069</v>
      </c>
      <c r="AK2415">
        <f t="shared" si="150"/>
        <v>6.0143207100000069</v>
      </c>
      <c r="AL2415" s="3">
        <f>Sheet2!$Q$35</f>
        <v>10.235623914817568</v>
      </c>
      <c r="AM2415" s="3">
        <f>Sheet2!$Q$37</f>
        <v>7.8277745832156471</v>
      </c>
      <c r="AN2415" s="3">
        <f>Sheet2!$Q$39</f>
        <v>3.8789864960000009</v>
      </c>
      <c r="AU2415">
        <f t="shared" si="151"/>
        <v>4.281649499031466E-2</v>
      </c>
      <c r="AV2415">
        <f>VLOOKUP(AI2415,Sheet3!C2447:F5738,4,FALSE)</f>
        <v>48.317321643620971</v>
      </c>
    </row>
    <row r="2416" spans="1:48">
      <c r="A2416">
        <v>79191257</v>
      </c>
      <c r="B2416">
        <v>110</v>
      </c>
      <c r="C2416" t="s">
        <v>164</v>
      </c>
      <c r="D2416">
        <v>0</v>
      </c>
      <c r="E2416" t="s">
        <v>165</v>
      </c>
      <c r="F2416" t="s">
        <v>34</v>
      </c>
      <c r="G2416" t="s">
        <v>166</v>
      </c>
      <c r="H2416">
        <v>1</v>
      </c>
      <c r="I2416">
        <v>18.62</v>
      </c>
      <c r="J2416">
        <v>20.71</v>
      </c>
      <c r="K2416">
        <v>9.3490000000000002</v>
      </c>
      <c r="L2416">
        <v>11.439</v>
      </c>
      <c r="M2416">
        <v>36848</v>
      </c>
      <c r="N2416" t="s">
        <v>167</v>
      </c>
      <c r="P2416">
        <v>2.2869999999999999</v>
      </c>
      <c r="V2416" t="s">
        <v>35</v>
      </c>
      <c r="W2416" s="1">
        <v>40043</v>
      </c>
      <c r="X2416">
        <v>20090818</v>
      </c>
      <c r="Y2416">
        <v>0.974302</v>
      </c>
      <c r="AB2416">
        <v>0.45631950384944198</v>
      </c>
      <c r="AI2416" s="2">
        <f t="shared" si="148"/>
        <v>40043</v>
      </c>
      <c r="AJ2416">
        <f t="shared" si="149"/>
        <v>5.7314587800000112</v>
      </c>
      <c r="AK2416">
        <f t="shared" si="150"/>
        <v>5.7314587800000112</v>
      </c>
      <c r="AL2416" s="3">
        <f>Sheet2!$Q$35</f>
        <v>10.235623914817568</v>
      </c>
      <c r="AM2416" s="3">
        <f>Sheet2!$Q$37</f>
        <v>7.8277745832156471</v>
      </c>
      <c r="AN2416" s="3">
        <f>Sheet2!$Q$39</f>
        <v>3.8789864960000009</v>
      </c>
      <c r="AU2416">
        <f t="shared" si="151"/>
        <v>4.080277523828043E-2</v>
      </c>
      <c r="AV2416">
        <f>VLOOKUP(AI2416,Sheet3!C2448:F5739,4,FALSE)</f>
        <v>45.837693700033384</v>
      </c>
    </row>
    <row r="2417" spans="1:48">
      <c r="A2417">
        <v>79263317</v>
      </c>
      <c r="B2417">
        <v>110</v>
      </c>
      <c r="C2417" t="s">
        <v>164</v>
      </c>
      <c r="D2417">
        <v>0</v>
      </c>
      <c r="E2417" t="s">
        <v>165</v>
      </c>
      <c r="F2417" t="s">
        <v>34</v>
      </c>
      <c r="G2417" t="s">
        <v>166</v>
      </c>
      <c r="H2417">
        <v>1</v>
      </c>
      <c r="I2417">
        <v>18.62</v>
      </c>
      <c r="J2417">
        <v>20.71</v>
      </c>
      <c r="K2417">
        <v>9.3490000000000002</v>
      </c>
      <c r="L2417">
        <v>11.439</v>
      </c>
      <c r="M2417">
        <v>36848</v>
      </c>
      <c r="N2417" t="s">
        <v>167</v>
      </c>
      <c r="P2417">
        <v>2.2869999999999999</v>
      </c>
      <c r="V2417" t="s">
        <v>35</v>
      </c>
      <c r="W2417" s="1">
        <v>40044</v>
      </c>
      <c r="X2417">
        <v>20090819</v>
      </c>
      <c r="Y2417">
        <v>0.97504599999999997</v>
      </c>
      <c r="AB2417">
        <v>0.41654191616766401</v>
      </c>
      <c r="AI2417" s="2">
        <f t="shared" si="148"/>
        <v>40044</v>
      </c>
      <c r="AJ2417">
        <f t="shared" si="149"/>
        <v>5.6688809400000082</v>
      </c>
      <c r="AK2417">
        <f t="shared" si="150"/>
        <v>5.6688809400000082</v>
      </c>
      <c r="AL2417" s="3">
        <f>Sheet2!$Q$35</f>
        <v>10.235623914817568</v>
      </c>
      <c r="AM2417" s="3">
        <f>Sheet2!$Q$37</f>
        <v>7.8277745832156471</v>
      </c>
      <c r="AN2417" s="3">
        <f>Sheet2!$Q$39</f>
        <v>3.8789864960000009</v>
      </c>
      <c r="AU2417">
        <f t="shared" si="151"/>
        <v>4.0357277915796463E-2</v>
      </c>
      <c r="AV2417">
        <f>VLOOKUP(AI2417,Sheet3!C2449:F5740,4,FALSE)</f>
        <v>43.924837857837247</v>
      </c>
    </row>
    <row r="2418" spans="1:48">
      <c r="A2418">
        <v>79316413</v>
      </c>
      <c r="B2418">
        <v>110</v>
      </c>
      <c r="C2418" t="s">
        <v>164</v>
      </c>
      <c r="D2418">
        <v>0</v>
      </c>
      <c r="E2418" t="s">
        <v>165</v>
      </c>
      <c r="F2418" t="s">
        <v>34</v>
      </c>
      <c r="G2418" t="s">
        <v>166</v>
      </c>
      <c r="H2418">
        <v>1</v>
      </c>
      <c r="I2418">
        <v>18.62</v>
      </c>
      <c r="J2418">
        <v>20.71</v>
      </c>
      <c r="K2418">
        <v>9.3490000000000002</v>
      </c>
      <c r="L2418">
        <v>11.439</v>
      </c>
      <c r="M2418">
        <v>36848</v>
      </c>
      <c r="N2418" t="s">
        <v>167</v>
      </c>
      <c r="P2418">
        <v>2.2869999999999999</v>
      </c>
      <c r="V2418" t="s">
        <v>35</v>
      </c>
      <c r="W2418" s="1">
        <v>40045</v>
      </c>
      <c r="X2418">
        <v>20090820</v>
      </c>
      <c r="Y2418">
        <v>0.97784099999999996</v>
      </c>
      <c r="AB2418">
        <v>0.26710863986313099</v>
      </c>
      <c r="AI2418" s="2">
        <f t="shared" si="148"/>
        <v>40045</v>
      </c>
      <c r="AJ2418">
        <f t="shared" si="149"/>
        <v>5.4337934900000135</v>
      </c>
      <c r="AK2418">
        <f t="shared" si="150"/>
        <v>5.4337934900000135</v>
      </c>
      <c r="AL2418" s="3">
        <f>Sheet2!$Q$35</f>
        <v>10.235623914817568</v>
      </c>
      <c r="AM2418" s="3">
        <f>Sheet2!$Q$37</f>
        <v>7.8277745832156471</v>
      </c>
      <c r="AN2418" s="3">
        <f>Sheet2!$Q$39</f>
        <v>3.8789864960000009</v>
      </c>
      <c r="AU2418">
        <f t="shared" si="151"/>
        <v>3.8683669022862889E-2</v>
      </c>
      <c r="AV2418">
        <f>VLOOKUP(AI2418,Sheet3!C2450:F5741,4,FALSE)</f>
        <v>42.720447142380415</v>
      </c>
    </row>
    <row r="2419" spans="1:48">
      <c r="A2419">
        <v>79386974</v>
      </c>
      <c r="B2419">
        <v>110</v>
      </c>
      <c r="C2419" t="s">
        <v>164</v>
      </c>
      <c r="D2419">
        <v>0</v>
      </c>
      <c r="E2419" t="s">
        <v>165</v>
      </c>
      <c r="F2419" t="s">
        <v>34</v>
      </c>
      <c r="G2419" t="s">
        <v>166</v>
      </c>
      <c r="H2419">
        <v>1</v>
      </c>
      <c r="I2419">
        <v>18.62</v>
      </c>
      <c r="J2419">
        <v>20.71</v>
      </c>
      <c r="K2419">
        <v>9.3490000000000002</v>
      </c>
      <c r="L2419">
        <v>11.439</v>
      </c>
      <c r="M2419">
        <v>36848</v>
      </c>
      <c r="N2419" t="s">
        <v>167</v>
      </c>
      <c r="P2419">
        <v>2.2869999999999999</v>
      </c>
      <c r="V2419" t="s">
        <v>35</v>
      </c>
      <c r="W2419" s="1">
        <v>40046</v>
      </c>
      <c r="X2419">
        <v>20090821</v>
      </c>
      <c r="Y2419">
        <v>0.97825600000000001</v>
      </c>
      <c r="AB2419">
        <v>0.24492087254063</v>
      </c>
      <c r="AI2419" s="2">
        <f t="shared" si="148"/>
        <v>40046</v>
      </c>
      <c r="AJ2419">
        <f t="shared" si="149"/>
        <v>5.3988878400000004</v>
      </c>
      <c r="AK2419">
        <f t="shared" si="150"/>
        <v>5.3988878400000004</v>
      </c>
      <c r="AL2419" s="3">
        <f>Sheet2!$Q$35</f>
        <v>10.235623914817568</v>
      </c>
      <c r="AM2419" s="3">
        <f>Sheet2!$Q$37</f>
        <v>7.8277745832156471</v>
      </c>
      <c r="AN2419" s="3">
        <f>Sheet2!$Q$39</f>
        <v>3.8789864960000009</v>
      </c>
      <c r="AU2419">
        <f t="shared" si="151"/>
        <v>3.8435172532498764E-2</v>
      </c>
      <c r="AV2419">
        <f>VLOOKUP(AI2419,Sheet3!C2451:F5742,4,FALSE)</f>
        <v>44.349916933880834</v>
      </c>
    </row>
    <row r="2420" spans="1:48">
      <c r="A2420">
        <v>79453296</v>
      </c>
      <c r="B2420">
        <v>110</v>
      </c>
      <c r="C2420" t="s">
        <v>164</v>
      </c>
      <c r="D2420">
        <v>0</v>
      </c>
      <c r="E2420" t="s">
        <v>165</v>
      </c>
      <c r="F2420" t="s">
        <v>34</v>
      </c>
      <c r="G2420" t="s">
        <v>166</v>
      </c>
      <c r="H2420">
        <v>1</v>
      </c>
      <c r="I2420">
        <v>18.62</v>
      </c>
      <c r="J2420">
        <v>20.71</v>
      </c>
      <c r="K2420">
        <v>9.3490000000000002</v>
      </c>
      <c r="L2420">
        <v>11.439</v>
      </c>
      <c r="M2420">
        <v>36848</v>
      </c>
      <c r="N2420" t="s">
        <v>167</v>
      </c>
      <c r="P2420">
        <v>2.2869999999999999</v>
      </c>
      <c r="V2420" t="s">
        <v>35</v>
      </c>
      <c r="W2420" s="1">
        <v>40047</v>
      </c>
      <c r="X2420">
        <v>20090822</v>
      </c>
      <c r="Y2420">
        <v>0.97538800000000003</v>
      </c>
      <c r="AB2420">
        <v>0.39825705731394001</v>
      </c>
      <c r="AI2420" s="2">
        <f t="shared" si="148"/>
        <v>40047</v>
      </c>
      <c r="AJ2420">
        <f t="shared" si="149"/>
        <v>5.6401153200000067</v>
      </c>
      <c r="AK2420">
        <f t="shared" si="150"/>
        <v>5.6401153200000067</v>
      </c>
      <c r="AL2420" s="3">
        <f>Sheet2!$Q$35</f>
        <v>10.235623914817568</v>
      </c>
      <c r="AM2420" s="3">
        <f>Sheet2!$Q$37</f>
        <v>7.8277745832156471</v>
      </c>
      <c r="AN2420" s="3">
        <f>Sheet2!$Q$39</f>
        <v>3.8789864960000009</v>
      </c>
      <c r="AU2420">
        <f t="shared" si="151"/>
        <v>4.0152492856267548E-2</v>
      </c>
      <c r="AV2420">
        <f>VLOOKUP(AI2420,Sheet3!C2452:F5743,4,FALSE)</f>
        <v>49.096633283034208</v>
      </c>
    </row>
    <row r="2421" spans="1:48">
      <c r="A2421">
        <v>79525417</v>
      </c>
      <c r="B2421">
        <v>110</v>
      </c>
      <c r="C2421" t="s">
        <v>164</v>
      </c>
      <c r="D2421">
        <v>0</v>
      </c>
      <c r="E2421" t="s">
        <v>165</v>
      </c>
      <c r="F2421" t="s">
        <v>34</v>
      </c>
      <c r="G2421" t="s">
        <v>166</v>
      </c>
      <c r="H2421">
        <v>1</v>
      </c>
      <c r="I2421">
        <v>18.62</v>
      </c>
      <c r="J2421">
        <v>20.71</v>
      </c>
      <c r="K2421">
        <v>9.3490000000000002</v>
      </c>
      <c r="L2421">
        <v>11.439</v>
      </c>
      <c r="M2421">
        <v>36848</v>
      </c>
      <c r="N2421" t="s">
        <v>167</v>
      </c>
      <c r="P2421">
        <v>2.2869999999999999</v>
      </c>
      <c r="V2421" t="s">
        <v>35</v>
      </c>
      <c r="W2421" s="1">
        <v>40048</v>
      </c>
      <c r="X2421">
        <v>20090823</v>
      </c>
      <c r="Y2421">
        <v>0.973665</v>
      </c>
      <c r="AB2421">
        <v>0.49037639007698702</v>
      </c>
      <c r="AI2421" s="2">
        <f t="shared" si="148"/>
        <v>40048</v>
      </c>
      <c r="AJ2421">
        <f t="shared" si="149"/>
        <v>5.7850368500000116</v>
      </c>
      <c r="AK2421">
        <f t="shared" si="150"/>
        <v>5.7850368500000116</v>
      </c>
      <c r="AL2421" s="3">
        <f>Sheet2!$Q$35</f>
        <v>10.235623914817568</v>
      </c>
      <c r="AM2421" s="3">
        <f>Sheet2!$Q$37</f>
        <v>7.8277745832156471</v>
      </c>
      <c r="AN2421" s="3">
        <f>Sheet2!$Q$39</f>
        <v>3.8789864960000009</v>
      </c>
      <c r="AU2421">
        <f t="shared" si="151"/>
        <v>4.1184202381321124E-2</v>
      </c>
      <c r="AV2421">
        <f>VLOOKUP(AI2421,Sheet3!C2453:F5744,4,FALSE)</f>
        <v>52.426419378708971</v>
      </c>
    </row>
    <row r="2422" spans="1:48">
      <c r="A2422">
        <v>79592106</v>
      </c>
      <c r="B2422">
        <v>110</v>
      </c>
      <c r="C2422" t="s">
        <v>164</v>
      </c>
      <c r="D2422">
        <v>0</v>
      </c>
      <c r="E2422" t="s">
        <v>165</v>
      </c>
      <c r="F2422" t="s">
        <v>34</v>
      </c>
      <c r="G2422" t="s">
        <v>166</v>
      </c>
      <c r="H2422">
        <v>1</v>
      </c>
      <c r="I2422">
        <v>18.62</v>
      </c>
      <c r="J2422">
        <v>20.71</v>
      </c>
      <c r="K2422">
        <v>9.3490000000000002</v>
      </c>
      <c r="L2422">
        <v>11.439</v>
      </c>
      <c r="M2422">
        <v>36848</v>
      </c>
      <c r="N2422" t="s">
        <v>167</v>
      </c>
      <c r="P2422">
        <v>2.2869999999999999</v>
      </c>
      <c r="V2422" t="s">
        <v>35</v>
      </c>
      <c r="W2422" s="1">
        <v>40049</v>
      </c>
      <c r="X2422">
        <v>20090824</v>
      </c>
      <c r="Y2422">
        <v>0.97374300000000003</v>
      </c>
      <c r="AB2422">
        <v>0.48620615911034698</v>
      </c>
      <c r="AI2422" s="2">
        <f t="shared" si="148"/>
        <v>40049</v>
      </c>
      <c r="AJ2422">
        <f t="shared" si="149"/>
        <v>5.7784762699999987</v>
      </c>
      <c r="AK2422">
        <f t="shared" si="150"/>
        <v>5.7784762699999987</v>
      </c>
      <c r="AL2422" s="3">
        <f>Sheet2!$Q$35</f>
        <v>10.235623914817568</v>
      </c>
      <c r="AM2422" s="3">
        <f>Sheet2!$Q$37</f>
        <v>7.8277745832156471</v>
      </c>
      <c r="AN2422" s="3">
        <f>Sheet2!$Q$39</f>
        <v>3.8789864960000009</v>
      </c>
      <c r="AU2422">
        <f t="shared" si="151"/>
        <v>4.1137497016867065E-2</v>
      </c>
      <c r="AV2422">
        <f>VLOOKUP(AI2422,Sheet3!C2454:F5745,4,FALSE)</f>
        <v>53.914196144861521</v>
      </c>
    </row>
    <row r="2423" spans="1:48">
      <c r="A2423">
        <v>79662526</v>
      </c>
      <c r="B2423">
        <v>110</v>
      </c>
      <c r="C2423" t="s">
        <v>164</v>
      </c>
      <c r="D2423">
        <v>0</v>
      </c>
      <c r="E2423" t="s">
        <v>165</v>
      </c>
      <c r="F2423" t="s">
        <v>34</v>
      </c>
      <c r="G2423" t="s">
        <v>166</v>
      </c>
      <c r="H2423">
        <v>1</v>
      </c>
      <c r="I2423">
        <v>18.62</v>
      </c>
      <c r="J2423">
        <v>20.71</v>
      </c>
      <c r="K2423">
        <v>9.3490000000000002</v>
      </c>
      <c r="L2423">
        <v>11.439</v>
      </c>
      <c r="M2423">
        <v>36848</v>
      </c>
      <c r="N2423" t="s">
        <v>167</v>
      </c>
      <c r="P2423">
        <v>2.2869999999999999</v>
      </c>
      <c r="V2423" t="s">
        <v>35</v>
      </c>
      <c r="W2423" s="1">
        <v>40050</v>
      </c>
      <c r="X2423">
        <v>20090825</v>
      </c>
      <c r="Y2423">
        <v>0.97324900000000003</v>
      </c>
      <c r="AB2423">
        <v>0.51261762189905502</v>
      </c>
      <c r="AI2423" s="2">
        <f t="shared" si="148"/>
        <v>40050</v>
      </c>
      <c r="AJ2423">
        <f t="shared" si="149"/>
        <v>5.8200266099999993</v>
      </c>
      <c r="AK2423">
        <f t="shared" si="150"/>
        <v>5.8200266099999993</v>
      </c>
      <c r="AL2423" s="3">
        <f>Sheet2!$Q$35</f>
        <v>10.235623914817568</v>
      </c>
      <c r="AM2423" s="3">
        <f>Sheet2!$Q$37</f>
        <v>7.8277745832156471</v>
      </c>
      <c r="AN2423" s="3">
        <f>Sheet2!$Q$39</f>
        <v>3.8789864960000009</v>
      </c>
      <c r="AU2423">
        <f t="shared" si="151"/>
        <v>4.1433297658408821E-2</v>
      </c>
      <c r="AV2423">
        <f>VLOOKUP(AI2423,Sheet3!C2455:F5746,4,FALSE)</f>
        <v>51.930493789991452</v>
      </c>
    </row>
    <row r="2424" spans="1:48">
      <c r="A2424">
        <v>79723449</v>
      </c>
      <c r="B2424">
        <v>110</v>
      </c>
      <c r="C2424" t="s">
        <v>164</v>
      </c>
      <c r="D2424">
        <v>0</v>
      </c>
      <c r="E2424" t="s">
        <v>165</v>
      </c>
      <c r="F2424" t="s">
        <v>34</v>
      </c>
      <c r="G2424" t="s">
        <v>166</v>
      </c>
      <c r="H2424">
        <v>1</v>
      </c>
      <c r="I2424">
        <v>18.62</v>
      </c>
      <c r="J2424">
        <v>20.71</v>
      </c>
      <c r="K2424">
        <v>9.3490000000000002</v>
      </c>
      <c r="L2424">
        <v>11.439</v>
      </c>
      <c r="M2424">
        <v>36848</v>
      </c>
      <c r="N2424" t="s">
        <v>167</v>
      </c>
      <c r="P2424">
        <v>2.2869999999999999</v>
      </c>
      <c r="V2424" t="s">
        <v>35</v>
      </c>
      <c r="W2424" s="1">
        <v>40051</v>
      </c>
      <c r="X2424">
        <v>20090826</v>
      </c>
      <c r="Y2424">
        <v>0.97440000000000004</v>
      </c>
      <c r="AB2424">
        <v>0.45107998289135598</v>
      </c>
      <c r="AI2424" s="2">
        <f t="shared" si="148"/>
        <v>40051</v>
      </c>
      <c r="AJ2424">
        <f t="shared" si="149"/>
        <v>5.7232160000000079</v>
      </c>
      <c r="AK2424">
        <f t="shared" si="150"/>
        <v>5.7232160000000079</v>
      </c>
      <c r="AL2424" s="3">
        <f>Sheet2!$Q$35</f>
        <v>10.235623914817568</v>
      </c>
      <c r="AM2424" s="3">
        <f>Sheet2!$Q$37</f>
        <v>7.8277745832156471</v>
      </c>
      <c r="AN2424" s="3">
        <f>Sheet2!$Q$39</f>
        <v>3.8789864960000009</v>
      </c>
      <c r="AU2424">
        <f t="shared" si="151"/>
        <v>4.0744094139351074E-2</v>
      </c>
      <c r="AV2424">
        <f>VLOOKUP(AI2424,Sheet3!C2456:F5747,4,FALSE)</f>
        <v>46.262772776076972</v>
      </c>
    </row>
    <row r="2425" spans="1:48">
      <c r="A2425">
        <v>79797832</v>
      </c>
      <c r="B2425">
        <v>110</v>
      </c>
      <c r="C2425" t="s">
        <v>164</v>
      </c>
      <c r="D2425">
        <v>0</v>
      </c>
      <c r="E2425" t="s">
        <v>165</v>
      </c>
      <c r="F2425" t="s">
        <v>34</v>
      </c>
      <c r="G2425" t="s">
        <v>166</v>
      </c>
      <c r="H2425">
        <v>1</v>
      </c>
      <c r="I2425">
        <v>18.62</v>
      </c>
      <c r="J2425">
        <v>20.71</v>
      </c>
      <c r="K2425">
        <v>9.3490000000000002</v>
      </c>
      <c r="L2425">
        <v>11.439</v>
      </c>
      <c r="M2425">
        <v>36848</v>
      </c>
      <c r="N2425" t="s">
        <v>167</v>
      </c>
      <c r="P2425">
        <v>2.2869999999999999</v>
      </c>
      <c r="V2425" t="s">
        <v>35</v>
      </c>
      <c r="W2425" s="1">
        <v>40052</v>
      </c>
      <c r="X2425">
        <v>20090827</v>
      </c>
      <c r="Y2425">
        <v>0.976572</v>
      </c>
      <c r="AB2425">
        <v>0.33495508982035699</v>
      </c>
      <c r="AI2425" s="2">
        <f t="shared" si="148"/>
        <v>40052</v>
      </c>
      <c r="AJ2425">
        <f t="shared" si="149"/>
        <v>5.5405290800000131</v>
      </c>
      <c r="AK2425">
        <f t="shared" si="150"/>
        <v>5.5405290800000131</v>
      </c>
      <c r="AL2425" s="3">
        <f>Sheet2!$Q$35</f>
        <v>10.235623914817568</v>
      </c>
      <c r="AM2425" s="3">
        <f>Sheet2!$Q$37</f>
        <v>7.8277745832156471</v>
      </c>
      <c r="AN2425" s="3">
        <f>Sheet2!$Q$39</f>
        <v>3.8789864960000009</v>
      </c>
      <c r="AU2425">
        <f t="shared" si="151"/>
        <v>3.9443529375325408E-2</v>
      </c>
      <c r="AV2425">
        <f>VLOOKUP(AI2425,Sheet3!C2457:F5748,4,FALSE)</f>
        <v>41.799442477619316</v>
      </c>
    </row>
    <row r="2426" spans="1:48">
      <c r="A2426">
        <v>79860479</v>
      </c>
      <c r="B2426">
        <v>110</v>
      </c>
      <c r="C2426" t="s">
        <v>164</v>
      </c>
      <c r="D2426">
        <v>0</v>
      </c>
      <c r="E2426" t="s">
        <v>165</v>
      </c>
      <c r="F2426" t="s">
        <v>34</v>
      </c>
      <c r="G2426" t="s">
        <v>166</v>
      </c>
      <c r="H2426">
        <v>1</v>
      </c>
      <c r="I2426">
        <v>18.62</v>
      </c>
      <c r="J2426">
        <v>20.71</v>
      </c>
      <c r="K2426">
        <v>9.3490000000000002</v>
      </c>
      <c r="L2426">
        <v>11.439</v>
      </c>
      <c r="M2426">
        <v>36848</v>
      </c>
      <c r="N2426" t="s">
        <v>167</v>
      </c>
      <c r="P2426">
        <v>2.2869999999999999</v>
      </c>
      <c r="V2426" t="s">
        <v>35</v>
      </c>
      <c r="W2426" s="1">
        <v>40053</v>
      </c>
      <c r="X2426">
        <v>20090828</v>
      </c>
      <c r="Y2426">
        <v>0.97131000000000001</v>
      </c>
      <c r="AB2426">
        <v>0.61628528656971504</v>
      </c>
      <c r="AI2426" s="2">
        <f t="shared" si="148"/>
        <v>40053</v>
      </c>
      <c r="AJ2426">
        <f t="shared" si="149"/>
        <v>5.9831159000000014</v>
      </c>
      <c r="AK2426">
        <f t="shared" si="150"/>
        <v>5.9831159000000014</v>
      </c>
      <c r="AL2426" s="3">
        <f>Sheet2!$Q$35</f>
        <v>10.235623914817568</v>
      </c>
      <c r="AM2426" s="3">
        <f>Sheet2!$Q$37</f>
        <v>7.8277745832156471</v>
      </c>
      <c r="AN2426" s="3">
        <f>Sheet2!$Q$39</f>
        <v>3.8789864960000009</v>
      </c>
      <c r="AU2426">
        <f t="shared" si="151"/>
        <v>4.259434511579642E-2</v>
      </c>
      <c r="AV2426">
        <f>VLOOKUP(AI2426,Sheet3!C2458:F5749,4,FALSE)</f>
        <v>38.611349407292415</v>
      </c>
    </row>
    <row r="2427" spans="1:48">
      <c r="A2427">
        <v>79923843</v>
      </c>
      <c r="B2427">
        <v>110</v>
      </c>
      <c r="C2427" t="s">
        <v>164</v>
      </c>
      <c r="D2427">
        <v>0</v>
      </c>
      <c r="E2427" t="s">
        <v>165</v>
      </c>
      <c r="F2427" t="s">
        <v>34</v>
      </c>
      <c r="G2427" t="s">
        <v>166</v>
      </c>
      <c r="H2427">
        <v>1</v>
      </c>
      <c r="I2427">
        <v>18.62</v>
      </c>
      <c r="J2427">
        <v>20.71</v>
      </c>
      <c r="K2427">
        <v>9.3490000000000002</v>
      </c>
      <c r="L2427">
        <v>11.439</v>
      </c>
      <c r="M2427">
        <v>36848</v>
      </c>
      <c r="N2427" t="s">
        <v>167</v>
      </c>
      <c r="P2427">
        <v>2.2869999999999999</v>
      </c>
      <c r="V2427" t="s">
        <v>35</v>
      </c>
      <c r="W2427" s="1">
        <v>40054</v>
      </c>
      <c r="X2427">
        <v>20090829</v>
      </c>
      <c r="Y2427">
        <v>0.97568699999999997</v>
      </c>
      <c r="AB2427">
        <v>0.38227117194183002</v>
      </c>
      <c r="AI2427" s="2">
        <f t="shared" si="148"/>
        <v>40054</v>
      </c>
      <c r="AJ2427">
        <f t="shared" si="149"/>
        <v>5.6149664300000097</v>
      </c>
      <c r="AK2427">
        <f t="shared" si="150"/>
        <v>5.6149664300000097</v>
      </c>
      <c r="AL2427" s="3">
        <f>Sheet2!$Q$35</f>
        <v>10.235623914817568</v>
      </c>
      <c r="AM2427" s="3">
        <f>Sheet2!$Q$37</f>
        <v>7.8277745832156471</v>
      </c>
      <c r="AN2427" s="3">
        <f>Sheet2!$Q$39</f>
        <v>3.8789864960000009</v>
      </c>
      <c r="AU2427">
        <f t="shared" si="151"/>
        <v>3.9973455625860722E-2</v>
      </c>
      <c r="AV2427">
        <f>VLOOKUP(AI2427,Sheet3!C2459:F5750,4,FALSE)</f>
        <v>36.485954027074484</v>
      </c>
    </row>
    <row r="2428" spans="1:48">
      <c r="A2428">
        <v>79993095</v>
      </c>
      <c r="B2428">
        <v>110</v>
      </c>
      <c r="C2428" t="s">
        <v>164</v>
      </c>
      <c r="D2428">
        <v>0</v>
      </c>
      <c r="E2428" t="s">
        <v>165</v>
      </c>
      <c r="F2428" t="s">
        <v>34</v>
      </c>
      <c r="G2428" t="s">
        <v>166</v>
      </c>
      <c r="H2428">
        <v>1</v>
      </c>
      <c r="I2428">
        <v>18.62</v>
      </c>
      <c r="J2428">
        <v>20.71</v>
      </c>
      <c r="K2428">
        <v>9.3490000000000002</v>
      </c>
      <c r="L2428">
        <v>11.439</v>
      </c>
      <c r="M2428">
        <v>36848</v>
      </c>
      <c r="N2428" t="s">
        <v>167</v>
      </c>
      <c r="P2428">
        <v>2.2869999999999999</v>
      </c>
      <c r="V2428" t="s">
        <v>35</v>
      </c>
      <c r="W2428" s="1">
        <v>40055</v>
      </c>
      <c r="X2428">
        <v>20090830</v>
      </c>
      <c r="Y2428">
        <v>0.97640099999999996</v>
      </c>
      <c r="AB2428">
        <v>0.34409751924721999</v>
      </c>
      <c r="AI2428" s="2">
        <f t="shared" si="148"/>
        <v>40055</v>
      </c>
      <c r="AJ2428">
        <f t="shared" si="149"/>
        <v>5.5549118900000138</v>
      </c>
      <c r="AK2428">
        <f t="shared" si="150"/>
        <v>5.5549118900000138</v>
      </c>
      <c r="AL2428" s="3">
        <f>Sheet2!$Q$35</f>
        <v>10.235623914817568</v>
      </c>
      <c r="AM2428" s="3">
        <f>Sheet2!$Q$37</f>
        <v>7.8277745832156471</v>
      </c>
      <c r="AN2428" s="3">
        <f>Sheet2!$Q$39</f>
        <v>3.8789864960000009</v>
      </c>
      <c r="AU2428">
        <f t="shared" si="151"/>
        <v>3.9545921905089869E-2</v>
      </c>
      <c r="AV2428">
        <f>VLOOKUP(AI2428,Sheet3!C2460:F5751,4,FALSE)</f>
        <v>35.139870286269797</v>
      </c>
    </row>
    <row r="2429" spans="1:48">
      <c r="A2429">
        <v>80061003</v>
      </c>
      <c r="B2429">
        <v>110</v>
      </c>
      <c r="C2429" t="s">
        <v>164</v>
      </c>
      <c r="D2429">
        <v>0</v>
      </c>
      <c r="E2429" t="s">
        <v>165</v>
      </c>
      <c r="F2429" t="s">
        <v>34</v>
      </c>
      <c r="G2429" t="s">
        <v>166</v>
      </c>
      <c r="H2429">
        <v>1</v>
      </c>
      <c r="I2429">
        <v>18.62</v>
      </c>
      <c r="J2429">
        <v>20.71</v>
      </c>
      <c r="K2429">
        <v>9.3490000000000002</v>
      </c>
      <c r="L2429">
        <v>11.439</v>
      </c>
      <c r="M2429">
        <v>36848</v>
      </c>
      <c r="N2429" t="s">
        <v>167</v>
      </c>
      <c r="P2429">
        <v>2.2869999999999999</v>
      </c>
      <c r="V2429" t="s">
        <v>35</v>
      </c>
      <c r="W2429" s="1">
        <v>40056</v>
      </c>
      <c r="X2429">
        <v>20090831</v>
      </c>
      <c r="Y2429">
        <v>0.97675000000000001</v>
      </c>
      <c r="AB2429">
        <v>0.32543840889649001</v>
      </c>
      <c r="AI2429" s="2">
        <f t="shared" si="148"/>
        <v>40056</v>
      </c>
      <c r="AJ2429">
        <f t="shared" si="149"/>
        <v>5.525557500000005</v>
      </c>
      <c r="AK2429">
        <f t="shared" si="150"/>
        <v>5.525557500000005</v>
      </c>
      <c r="AL2429" s="3">
        <f>Sheet2!$Q$35</f>
        <v>10.235623914817568</v>
      </c>
      <c r="AM2429" s="3">
        <f>Sheet2!$Q$37</f>
        <v>7.8277745832156471</v>
      </c>
      <c r="AN2429" s="3">
        <f>Sheet2!$Q$39</f>
        <v>3.8789864960000009</v>
      </c>
      <c r="AU2429">
        <f t="shared" si="151"/>
        <v>3.9336945338494522E-2</v>
      </c>
      <c r="AV2429">
        <f>VLOOKUP(AI2429,Sheet3!C2461:F5752,4,FALSE)</f>
        <v>34.785637722900141</v>
      </c>
    </row>
    <row r="2430" spans="1:48">
      <c r="A2430">
        <v>80127988</v>
      </c>
      <c r="B2430">
        <v>110</v>
      </c>
      <c r="C2430" t="s">
        <v>164</v>
      </c>
      <c r="D2430">
        <v>0</v>
      </c>
      <c r="E2430" t="s">
        <v>165</v>
      </c>
      <c r="F2430" t="s">
        <v>34</v>
      </c>
      <c r="G2430" t="s">
        <v>166</v>
      </c>
      <c r="H2430">
        <v>1</v>
      </c>
      <c r="I2430">
        <v>18.62</v>
      </c>
      <c r="J2430">
        <v>20.71</v>
      </c>
      <c r="K2430">
        <v>9.3490000000000002</v>
      </c>
      <c r="L2430">
        <v>11.439</v>
      </c>
      <c r="M2430">
        <v>36848</v>
      </c>
      <c r="N2430" t="s">
        <v>167</v>
      </c>
      <c r="P2430">
        <v>2.2869999999999999</v>
      </c>
      <c r="V2430" t="s">
        <v>35</v>
      </c>
      <c r="W2430" s="1">
        <v>40057</v>
      </c>
      <c r="X2430">
        <v>20090901</v>
      </c>
      <c r="Y2430">
        <v>0.97964700000000005</v>
      </c>
      <c r="AB2430">
        <v>0.170551753635581</v>
      </c>
      <c r="AI2430" s="2">
        <f t="shared" si="148"/>
        <v>40057</v>
      </c>
      <c r="AJ2430">
        <f t="shared" si="149"/>
        <v>5.2818908300000089</v>
      </c>
      <c r="AK2430">
        <f t="shared" si="150"/>
        <v>5.2818908300000089</v>
      </c>
      <c r="AL2430" s="3">
        <f>Sheet2!$Q$35</f>
        <v>10.235623914817568</v>
      </c>
      <c r="AM2430" s="3">
        <f>Sheet2!$Q$37</f>
        <v>7.8277745832156471</v>
      </c>
      <c r="AN2430" s="3">
        <f>Sheet2!$Q$39</f>
        <v>3.8789864960000009</v>
      </c>
      <c r="AU2430">
        <f t="shared" si="151"/>
        <v>3.7602260199736517E-2</v>
      </c>
      <c r="AV2430">
        <f>VLOOKUP(AI2430,Sheet3!C2462:F5753,4,FALSE)</f>
        <v>34.856484235574072</v>
      </c>
    </row>
    <row r="2431" spans="1:48">
      <c r="A2431">
        <v>80195309</v>
      </c>
      <c r="B2431">
        <v>110</v>
      </c>
      <c r="C2431" t="s">
        <v>164</v>
      </c>
      <c r="D2431">
        <v>0</v>
      </c>
      <c r="E2431" t="s">
        <v>165</v>
      </c>
      <c r="F2431" t="s">
        <v>34</v>
      </c>
      <c r="G2431" t="s">
        <v>166</v>
      </c>
      <c r="H2431">
        <v>1</v>
      </c>
      <c r="I2431">
        <v>18.62</v>
      </c>
      <c r="J2431">
        <v>20.71</v>
      </c>
      <c r="K2431">
        <v>9.3490000000000002</v>
      </c>
      <c r="L2431">
        <v>11.439</v>
      </c>
      <c r="M2431">
        <v>36848</v>
      </c>
      <c r="N2431" t="s">
        <v>167</v>
      </c>
      <c r="P2431">
        <v>2.2869999999999999</v>
      </c>
      <c r="V2431" t="s">
        <v>35</v>
      </c>
      <c r="W2431" s="1">
        <v>40058</v>
      </c>
      <c r="X2431">
        <v>20090902</v>
      </c>
      <c r="Y2431">
        <v>0.97764899999999999</v>
      </c>
      <c r="AB2431">
        <v>0.277373823781008</v>
      </c>
      <c r="AI2431" s="2">
        <f t="shared" si="148"/>
        <v>40058</v>
      </c>
      <c r="AJ2431">
        <f t="shared" si="149"/>
        <v>5.4499426100000079</v>
      </c>
      <c r="AK2431">
        <f t="shared" si="150"/>
        <v>5.4499426100000079</v>
      </c>
      <c r="AL2431" s="3">
        <f>Sheet2!$Q$35</f>
        <v>10.235623914817568</v>
      </c>
      <c r="AM2431" s="3">
        <f>Sheet2!$Q$37</f>
        <v>7.8277745832156471</v>
      </c>
      <c r="AN2431" s="3">
        <f>Sheet2!$Q$39</f>
        <v>3.8789864960000009</v>
      </c>
      <c r="AU2431">
        <f t="shared" si="151"/>
        <v>3.8798636073826449E-2</v>
      </c>
      <c r="AV2431">
        <f>VLOOKUP(AI2431,Sheet3!C2463:F5754,4,FALSE)</f>
        <v>34.927330748248004</v>
      </c>
    </row>
    <row r="2432" spans="1:48">
      <c r="A2432">
        <v>80268747</v>
      </c>
      <c r="B2432">
        <v>110</v>
      </c>
      <c r="C2432" t="s">
        <v>164</v>
      </c>
      <c r="D2432">
        <v>0</v>
      </c>
      <c r="E2432" t="s">
        <v>165</v>
      </c>
      <c r="F2432" t="s">
        <v>34</v>
      </c>
      <c r="G2432" t="s">
        <v>166</v>
      </c>
      <c r="H2432">
        <v>1</v>
      </c>
      <c r="I2432">
        <v>18.62</v>
      </c>
      <c r="J2432">
        <v>20.71</v>
      </c>
      <c r="K2432">
        <v>9.3490000000000002</v>
      </c>
      <c r="L2432">
        <v>11.439</v>
      </c>
      <c r="M2432">
        <v>36848</v>
      </c>
      <c r="N2432" t="s">
        <v>167</v>
      </c>
      <c r="P2432">
        <v>2.2869999999999999</v>
      </c>
      <c r="V2432" t="s">
        <v>35</v>
      </c>
      <c r="W2432" s="1">
        <v>40059</v>
      </c>
      <c r="X2432">
        <v>20090903</v>
      </c>
      <c r="Y2432">
        <v>0.98121700000000001</v>
      </c>
      <c r="AB2432">
        <v>8.6612489307097695E-2</v>
      </c>
      <c r="AI2432" s="2">
        <f t="shared" si="148"/>
        <v>40059</v>
      </c>
      <c r="AJ2432">
        <f t="shared" si="149"/>
        <v>5.1498381300000062</v>
      </c>
      <c r="AK2432">
        <f t="shared" si="150"/>
        <v>5.1498381300000062</v>
      </c>
      <c r="AL2432" s="3">
        <f>Sheet2!$Q$35</f>
        <v>10.235623914817568</v>
      </c>
      <c r="AM2432" s="3">
        <f>Sheet2!$Q$37</f>
        <v>7.8277745832156471</v>
      </c>
      <c r="AN2432" s="3">
        <f>Sheet2!$Q$39</f>
        <v>3.8789864960000009</v>
      </c>
      <c r="AU2432">
        <f t="shared" si="151"/>
        <v>3.6662165043419577E-2</v>
      </c>
      <c r="AV2432">
        <f>VLOOKUP(AI2432,Sheet3!C2464:F5755,4,FALSE)</f>
        <v>34.71479121022621</v>
      </c>
    </row>
    <row r="2433" spans="1:48">
      <c r="A2433">
        <v>80329726</v>
      </c>
      <c r="B2433">
        <v>110</v>
      </c>
      <c r="C2433" t="s">
        <v>164</v>
      </c>
      <c r="D2433">
        <v>0</v>
      </c>
      <c r="E2433" t="s">
        <v>165</v>
      </c>
      <c r="F2433" t="s">
        <v>34</v>
      </c>
      <c r="G2433" t="s">
        <v>166</v>
      </c>
      <c r="H2433">
        <v>1</v>
      </c>
      <c r="I2433">
        <v>18.62</v>
      </c>
      <c r="J2433">
        <v>20.71</v>
      </c>
      <c r="K2433">
        <v>9.3490000000000002</v>
      </c>
      <c r="L2433">
        <v>11.439</v>
      </c>
      <c r="M2433">
        <v>36848</v>
      </c>
      <c r="N2433" t="s">
        <v>167</v>
      </c>
      <c r="P2433">
        <v>2.2869999999999999</v>
      </c>
      <c r="V2433" t="s">
        <v>35</v>
      </c>
      <c r="W2433" s="1">
        <v>40060</v>
      </c>
      <c r="X2433">
        <v>20090904</v>
      </c>
      <c r="Y2433">
        <v>0.97605500000000001</v>
      </c>
      <c r="AB2433">
        <v>0.36259623609922798</v>
      </c>
      <c r="AI2433" s="2">
        <f t="shared" si="148"/>
        <v>40060</v>
      </c>
      <c r="AJ2433">
        <f t="shared" si="149"/>
        <v>5.5840139500000134</v>
      </c>
      <c r="AK2433">
        <f t="shared" si="150"/>
        <v>5.5840139500000134</v>
      </c>
      <c r="AL2433" s="3">
        <f>Sheet2!$Q$35</f>
        <v>10.235623914817568</v>
      </c>
      <c r="AM2433" s="3">
        <f>Sheet2!$Q$37</f>
        <v>7.8277745832156471</v>
      </c>
      <c r="AN2433" s="3">
        <f>Sheet2!$Q$39</f>
        <v>3.8789864960000009</v>
      </c>
      <c r="AU2433">
        <f t="shared" si="151"/>
        <v>3.9753102111513852E-2</v>
      </c>
      <c r="AV2433">
        <f>VLOOKUP(AI2433,Sheet3!C2465:F5756,4,FALSE)</f>
        <v>33.722940032791172</v>
      </c>
    </row>
    <row r="2434" spans="1:48">
      <c r="A2434">
        <v>80399342</v>
      </c>
      <c r="B2434">
        <v>110</v>
      </c>
      <c r="C2434" t="s">
        <v>164</v>
      </c>
      <c r="D2434">
        <v>0</v>
      </c>
      <c r="E2434" t="s">
        <v>165</v>
      </c>
      <c r="F2434" t="s">
        <v>34</v>
      </c>
      <c r="G2434" t="s">
        <v>166</v>
      </c>
      <c r="H2434">
        <v>1</v>
      </c>
      <c r="I2434">
        <v>18.62</v>
      </c>
      <c r="J2434">
        <v>20.71</v>
      </c>
      <c r="K2434">
        <v>9.3490000000000002</v>
      </c>
      <c r="L2434">
        <v>11.439</v>
      </c>
      <c r="M2434">
        <v>36848</v>
      </c>
      <c r="N2434" t="s">
        <v>167</v>
      </c>
      <c r="P2434">
        <v>2.2869999999999999</v>
      </c>
      <c r="V2434" t="s">
        <v>35</v>
      </c>
      <c r="W2434" s="1">
        <v>40061</v>
      </c>
      <c r="X2434">
        <v>20090905</v>
      </c>
      <c r="Y2434">
        <v>0.97576600000000002</v>
      </c>
      <c r="AB2434">
        <v>0.37804747647561698</v>
      </c>
      <c r="AI2434" s="2">
        <f t="shared" si="148"/>
        <v>40061</v>
      </c>
      <c r="AJ2434">
        <f t="shared" si="149"/>
        <v>5.608321740000008</v>
      </c>
      <c r="AK2434">
        <f t="shared" si="150"/>
        <v>5.608321740000008</v>
      </c>
      <c r="AL2434" s="3">
        <f>Sheet2!$Q$35</f>
        <v>10.235623914817568</v>
      </c>
      <c r="AM2434" s="3">
        <f>Sheet2!$Q$37</f>
        <v>7.8277745832156471</v>
      </c>
      <c r="AN2434" s="3">
        <f>Sheet2!$Q$39</f>
        <v>3.8789864960000009</v>
      </c>
      <c r="AU2434">
        <f t="shared" si="151"/>
        <v>3.9926151474682973E-2</v>
      </c>
      <c r="AV2434">
        <f>VLOOKUP(AI2434,Sheet3!C2466:F5757,4,FALSE)</f>
        <v>32.447702804660416</v>
      </c>
    </row>
    <row r="2435" spans="1:48">
      <c r="A2435">
        <v>80469712</v>
      </c>
      <c r="B2435">
        <v>110</v>
      </c>
      <c r="C2435" t="s">
        <v>164</v>
      </c>
      <c r="D2435">
        <v>0</v>
      </c>
      <c r="E2435" t="s">
        <v>165</v>
      </c>
      <c r="F2435" t="s">
        <v>34</v>
      </c>
      <c r="G2435" t="s">
        <v>166</v>
      </c>
      <c r="H2435">
        <v>1</v>
      </c>
      <c r="I2435">
        <v>18.62</v>
      </c>
      <c r="J2435">
        <v>20.71</v>
      </c>
      <c r="K2435">
        <v>9.3490000000000002</v>
      </c>
      <c r="L2435">
        <v>11.439</v>
      </c>
      <c r="M2435">
        <v>36848</v>
      </c>
      <c r="N2435" t="s">
        <v>167</v>
      </c>
      <c r="P2435">
        <v>2.2869999999999999</v>
      </c>
      <c r="V2435" t="s">
        <v>35</v>
      </c>
      <c r="W2435" s="1">
        <v>40062</v>
      </c>
      <c r="X2435">
        <v>20090906</v>
      </c>
      <c r="Y2435">
        <v>0.97572899999999996</v>
      </c>
      <c r="AB2435">
        <v>0.38002566295979501</v>
      </c>
      <c r="AI2435" s="2">
        <f t="shared" ref="AI2435:AI2498" si="152">W2435</f>
        <v>40062</v>
      </c>
      <c r="AJ2435">
        <f t="shared" ref="AJ2435:AJ2498" si="153">$AQ$2*(Y2435^2)+($AR$2*Y2435)+$AS$2</f>
        <v>5.6114338100000083</v>
      </c>
      <c r="AK2435">
        <f t="shared" ref="AK2435:AK2498" si="154">IF(AJ2435&gt;0,AJ2435,0)</f>
        <v>5.6114338100000083</v>
      </c>
      <c r="AL2435" s="3">
        <f>Sheet2!$Q$35</f>
        <v>10.235623914817568</v>
      </c>
      <c r="AM2435" s="3">
        <f>Sheet2!$Q$37</f>
        <v>7.8277745832156471</v>
      </c>
      <c r="AN2435" s="3">
        <f>Sheet2!$Q$39</f>
        <v>3.8789864960000009</v>
      </c>
      <c r="AU2435">
        <f t="shared" ref="AU2435:AU2498" si="155">0.001*(AK2435*86440)/AT$2</f>
        <v>3.994830658346242E-2</v>
      </c>
      <c r="AV2435">
        <f>VLOOKUP(AI2435,Sheet3!C2467:F5758,4,FALSE)</f>
        <v>31.172465576529657</v>
      </c>
    </row>
    <row r="2436" spans="1:48">
      <c r="A2436">
        <v>80536428</v>
      </c>
      <c r="B2436">
        <v>110</v>
      </c>
      <c r="C2436" t="s">
        <v>164</v>
      </c>
      <c r="D2436">
        <v>0</v>
      </c>
      <c r="E2436" t="s">
        <v>165</v>
      </c>
      <c r="F2436" t="s">
        <v>34</v>
      </c>
      <c r="G2436" t="s">
        <v>166</v>
      </c>
      <c r="H2436">
        <v>1</v>
      </c>
      <c r="I2436">
        <v>18.62</v>
      </c>
      <c r="J2436">
        <v>20.71</v>
      </c>
      <c r="K2436">
        <v>9.3490000000000002</v>
      </c>
      <c r="L2436">
        <v>11.439</v>
      </c>
      <c r="M2436">
        <v>36848</v>
      </c>
      <c r="N2436" t="s">
        <v>167</v>
      </c>
      <c r="P2436">
        <v>2.2869999999999999</v>
      </c>
      <c r="V2436" t="s">
        <v>35</v>
      </c>
      <c r="W2436" s="1">
        <v>40063</v>
      </c>
      <c r="X2436">
        <v>20090907</v>
      </c>
      <c r="Y2436">
        <v>0.97387800000000002</v>
      </c>
      <c r="AB2436">
        <v>0.47898845166808901</v>
      </c>
      <c r="AI2436" s="2">
        <f t="shared" si="152"/>
        <v>40063</v>
      </c>
      <c r="AJ2436">
        <f t="shared" si="153"/>
        <v>5.7671214200000094</v>
      </c>
      <c r="AK2436">
        <f t="shared" si="154"/>
        <v>5.7671214200000094</v>
      </c>
      <c r="AL2436" s="3">
        <f>Sheet2!$Q$35</f>
        <v>10.235623914817568</v>
      </c>
      <c r="AM2436" s="3">
        <f>Sheet2!$Q$37</f>
        <v>7.8277745832156471</v>
      </c>
      <c r="AN2436" s="3">
        <f>Sheet2!$Q$39</f>
        <v>3.8789864960000009</v>
      </c>
      <c r="AU2436">
        <f t="shared" si="155"/>
        <v>4.105666080915836E-2</v>
      </c>
      <c r="AV2436">
        <f>VLOOKUP(AI2436,Sheet3!C2468:F5759,4,FALSE)</f>
        <v>30.322307424442485</v>
      </c>
    </row>
    <row r="2437" spans="1:48">
      <c r="A2437">
        <v>80603765</v>
      </c>
      <c r="B2437">
        <v>110</v>
      </c>
      <c r="C2437" t="s">
        <v>164</v>
      </c>
      <c r="D2437">
        <v>0</v>
      </c>
      <c r="E2437" t="s">
        <v>165</v>
      </c>
      <c r="F2437" t="s">
        <v>34</v>
      </c>
      <c r="G2437" t="s">
        <v>166</v>
      </c>
      <c r="H2437">
        <v>1</v>
      </c>
      <c r="I2437">
        <v>18.62</v>
      </c>
      <c r="J2437">
        <v>20.71</v>
      </c>
      <c r="K2437">
        <v>9.3490000000000002</v>
      </c>
      <c r="L2437">
        <v>11.439</v>
      </c>
      <c r="M2437">
        <v>36848</v>
      </c>
      <c r="N2437" t="s">
        <v>167</v>
      </c>
      <c r="P2437">
        <v>2.2869999999999999</v>
      </c>
      <c r="V2437" t="s">
        <v>35</v>
      </c>
      <c r="W2437" s="1">
        <v>40064</v>
      </c>
      <c r="X2437">
        <v>20090908</v>
      </c>
      <c r="Y2437">
        <v>0.97757700000000003</v>
      </c>
      <c r="AB2437">
        <v>0.28122326775021</v>
      </c>
      <c r="AI2437" s="2">
        <f t="shared" si="152"/>
        <v>40064</v>
      </c>
      <c r="AJ2437">
        <f t="shared" si="153"/>
        <v>5.4559985300000022</v>
      </c>
      <c r="AK2437">
        <f t="shared" si="154"/>
        <v>5.4559985300000022</v>
      </c>
      <c r="AL2437" s="3">
        <f>Sheet2!$Q$35</f>
        <v>10.235623914817568</v>
      </c>
      <c r="AM2437" s="3">
        <f>Sheet2!$Q$37</f>
        <v>7.8277745832156471</v>
      </c>
      <c r="AN2437" s="3">
        <f>Sheet2!$Q$39</f>
        <v>3.8789864960000009</v>
      </c>
      <c r="AU2437">
        <f t="shared" si="155"/>
        <v>3.8841748717937753E-2</v>
      </c>
      <c r="AV2437">
        <f>VLOOKUP(AI2437,Sheet3!C2469:F5760,4,FALSE)</f>
        <v>29.755535323051038</v>
      </c>
    </row>
    <row r="2438" spans="1:48">
      <c r="A2438">
        <v>80667866</v>
      </c>
      <c r="B2438">
        <v>110</v>
      </c>
      <c r="C2438" t="s">
        <v>164</v>
      </c>
      <c r="D2438">
        <v>0</v>
      </c>
      <c r="E2438" t="s">
        <v>165</v>
      </c>
      <c r="F2438" t="s">
        <v>34</v>
      </c>
      <c r="G2438" t="s">
        <v>166</v>
      </c>
      <c r="H2438">
        <v>1</v>
      </c>
      <c r="I2438">
        <v>18.62</v>
      </c>
      <c r="J2438">
        <v>20.71</v>
      </c>
      <c r="K2438">
        <v>9.3490000000000002</v>
      </c>
      <c r="L2438">
        <v>11.439</v>
      </c>
      <c r="M2438">
        <v>36848</v>
      </c>
      <c r="N2438" t="s">
        <v>167</v>
      </c>
      <c r="P2438">
        <v>2.2869999999999999</v>
      </c>
      <c r="V2438" t="s">
        <v>35</v>
      </c>
      <c r="W2438" s="1">
        <v>40065</v>
      </c>
      <c r="X2438">
        <v>20090909</v>
      </c>
      <c r="Y2438">
        <v>0.98005600000000004</v>
      </c>
      <c r="AB2438">
        <v>0.14868477331051799</v>
      </c>
      <c r="AI2438" s="2">
        <f t="shared" si="152"/>
        <v>40065</v>
      </c>
      <c r="AJ2438">
        <f t="shared" si="153"/>
        <v>5.2474898400000001</v>
      </c>
      <c r="AK2438">
        <f t="shared" si="154"/>
        <v>5.2474898400000001</v>
      </c>
      <c r="AL2438" s="3">
        <f>Sheet2!$Q$35</f>
        <v>10.235623914817568</v>
      </c>
      <c r="AM2438" s="3">
        <f>Sheet2!$Q$37</f>
        <v>7.8277745832156471</v>
      </c>
      <c r="AN2438" s="3">
        <f>Sheet2!$Q$39</f>
        <v>3.8789864960000009</v>
      </c>
      <c r="AU2438">
        <f t="shared" si="155"/>
        <v>3.7357356429715036E-2</v>
      </c>
      <c r="AV2438">
        <f>VLOOKUP(AI2438,Sheet3!C2470:F5761,4,FALSE)</f>
        <v>29.472149272355313</v>
      </c>
    </row>
    <row r="2439" spans="1:48">
      <c r="A2439">
        <v>80737848</v>
      </c>
      <c r="B2439">
        <v>110</v>
      </c>
      <c r="C2439" t="s">
        <v>164</v>
      </c>
      <c r="D2439">
        <v>0</v>
      </c>
      <c r="E2439" t="s">
        <v>165</v>
      </c>
      <c r="F2439" t="s">
        <v>34</v>
      </c>
      <c r="G2439" t="s">
        <v>166</v>
      </c>
      <c r="H2439">
        <v>1</v>
      </c>
      <c r="I2439">
        <v>18.62</v>
      </c>
      <c r="J2439">
        <v>20.71</v>
      </c>
      <c r="K2439">
        <v>9.3490000000000002</v>
      </c>
      <c r="L2439">
        <v>11.439</v>
      </c>
      <c r="M2439">
        <v>36848</v>
      </c>
      <c r="N2439" t="s">
        <v>167</v>
      </c>
      <c r="P2439">
        <v>2.2869999999999999</v>
      </c>
      <c r="V2439" t="s">
        <v>35</v>
      </c>
      <c r="W2439" s="1">
        <v>40066</v>
      </c>
      <c r="X2439">
        <v>20090910</v>
      </c>
      <c r="Y2439">
        <v>0.98427799999999999</v>
      </c>
      <c r="AB2439">
        <v>-7.7042343883662601E-2</v>
      </c>
      <c r="AI2439" s="2">
        <f t="shared" si="152"/>
        <v>40066</v>
      </c>
      <c r="AJ2439">
        <f t="shared" si="153"/>
        <v>4.8923774200000025</v>
      </c>
      <c r="AK2439">
        <f t="shared" si="154"/>
        <v>4.8923774200000025</v>
      </c>
      <c r="AL2439" s="3">
        <f>Sheet2!$Q$35</f>
        <v>10.235623914817568</v>
      </c>
      <c r="AM2439" s="3">
        <f>Sheet2!$Q$37</f>
        <v>7.8277745832156471</v>
      </c>
      <c r="AN2439" s="3">
        <f>Sheet2!$Q$39</f>
        <v>3.8789864960000009</v>
      </c>
      <c r="AU2439">
        <f t="shared" si="155"/>
        <v>3.4829278881963452E-2</v>
      </c>
      <c r="AV2439">
        <f>VLOOKUP(AI2439,Sheet3!C2471:F5762,4,FALSE)</f>
        <v>29.025816242509546</v>
      </c>
    </row>
    <row r="2440" spans="1:48">
      <c r="A2440">
        <v>80798304</v>
      </c>
      <c r="B2440">
        <v>110</v>
      </c>
      <c r="C2440" t="s">
        <v>164</v>
      </c>
      <c r="D2440">
        <v>0</v>
      </c>
      <c r="E2440" t="s">
        <v>165</v>
      </c>
      <c r="F2440" t="s">
        <v>34</v>
      </c>
      <c r="G2440" t="s">
        <v>166</v>
      </c>
      <c r="H2440">
        <v>1</v>
      </c>
      <c r="I2440">
        <v>18.62</v>
      </c>
      <c r="J2440">
        <v>20.71</v>
      </c>
      <c r="K2440">
        <v>9.3490000000000002</v>
      </c>
      <c r="L2440">
        <v>11.439</v>
      </c>
      <c r="M2440">
        <v>36848</v>
      </c>
      <c r="N2440" t="s">
        <v>167</v>
      </c>
      <c r="P2440">
        <v>2.2869999999999999</v>
      </c>
      <c r="V2440" t="s">
        <v>35</v>
      </c>
      <c r="W2440" s="1">
        <v>40067</v>
      </c>
      <c r="X2440">
        <v>20090911</v>
      </c>
      <c r="Y2440">
        <v>0.98268699999999998</v>
      </c>
      <c r="AB2440">
        <v>8.0196749358417193E-3</v>
      </c>
      <c r="AI2440" s="2">
        <f t="shared" si="152"/>
        <v>40067</v>
      </c>
      <c r="AJ2440">
        <f t="shared" si="153"/>
        <v>5.026196430000013</v>
      </c>
      <c r="AK2440">
        <f t="shared" si="154"/>
        <v>5.026196430000013</v>
      </c>
      <c r="AL2440" s="3">
        <f>Sheet2!$Q$35</f>
        <v>10.235623914817568</v>
      </c>
      <c r="AM2440" s="3">
        <f>Sheet2!$Q$37</f>
        <v>7.8277745832156471</v>
      </c>
      <c r="AN2440" s="3">
        <f>Sheet2!$Q$39</f>
        <v>3.8789864960000009</v>
      </c>
      <c r="AU2440">
        <f t="shared" si="155"/>
        <v>3.5781948559479589E-2</v>
      </c>
      <c r="AV2440">
        <f>VLOOKUP(AI2440,Sheet3!C2472:F5763,4,FALSE)</f>
        <v>28.536975305059425</v>
      </c>
    </row>
    <row r="2441" spans="1:48">
      <c r="A2441">
        <v>80865555</v>
      </c>
      <c r="B2441">
        <v>110</v>
      </c>
      <c r="C2441" t="s">
        <v>164</v>
      </c>
      <c r="D2441">
        <v>0</v>
      </c>
      <c r="E2441" t="s">
        <v>165</v>
      </c>
      <c r="F2441" t="s">
        <v>34</v>
      </c>
      <c r="G2441" t="s">
        <v>166</v>
      </c>
      <c r="H2441">
        <v>1</v>
      </c>
      <c r="I2441">
        <v>18.62</v>
      </c>
      <c r="J2441">
        <v>20.71</v>
      </c>
      <c r="K2441">
        <v>9.3490000000000002</v>
      </c>
      <c r="L2441">
        <v>11.439</v>
      </c>
      <c r="M2441">
        <v>36848</v>
      </c>
      <c r="N2441" t="s">
        <v>167</v>
      </c>
      <c r="P2441">
        <v>2.2869999999999999</v>
      </c>
      <c r="V2441" t="s">
        <v>35</v>
      </c>
      <c r="W2441" s="1">
        <v>40068</v>
      </c>
      <c r="X2441">
        <v>20090912</v>
      </c>
      <c r="Y2441">
        <v>0.98455000000000004</v>
      </c>
      <c r="AB2441">
        <v>-9.1584687767326506E-2</v>
      </c>
      <c r="AI2441" s="2">
        <f t="shared" si="152"/>
        <v>40068</v>
      </c>
      <c r="AJ2441">
        <f t="shared" si="153"/>
        <v>4.8694995000000034</v>
      </c>
      <c r="AK2441">
        <f t="shared" si="154"/>
        <v>4.8694995000000034</v>
      </c>
      <c r="AL2441" s="3">
        <f>Sheet2!$Q$35</f>
        <v>10.235623914817568</v>
      </c>
      <c r="AM2441" s="3">
        <f>Sheet2!$Q$37</f>
        <v>7.8277745832156471</v>
      </c>
      <c r="AN2441" s="3">
        <f>Sheet2!$Q$39</f>
        <v>3.8789864960000009</v>
      </c>
      <c r="AU2441">
        <f t="shared" si="155"/>
        <v>3.4666408893098362E-2</v>
      </c>
      <c r="AV2441">
        <f>VLOOKUP(AI2441,Sheet3!C2473:F5764,4,FALSE)</f>
        <v>27.941864598598404</v>
      </c>
    </row>
    <row r="2442" spans="1:48">
      <c r="A2442">
        <v>80932537</v>
      </c>
      <c r="B2442">
        <v>110</v>
      </c>
      <c r="C2442" t="s">
        <v>164</v>
      </c>
      <c r="D2442">
        <v>0</v>
      </c>
      <c r="E2442" t="s">
        <v>165</v>
      </c>
      <c r="F2442" t="s">
        <v>34</v>
      </c>
      <c r="G2442" t="s">
        <v>166</v>
      </c>
      <c r="H2442">
        <v>1</v>
      </c>
      <c r="I2442">
        <v>18.62</v>
      </c>
      <c r="J2442">
        <v>20.71</v>
      </c>
      <c r="K2442">
        <v>9.3490000000000002</v>
      </c>
      <c r="L2442">
        <v>11.439</v>
      </c>
      <c r="M2442">
        <v>36848</v>
      </c>
      <c r="N2442" t="s">
        <v>167</v>
      </c>
      <c r="P2442">
        <v>2.2869999999999999</v>
      </c>
      <c r="V2442" t="s">
        <v>35</v>
      </c>
      <c r="W2442" s="1">
        <v>40069</v>
      </c>
      <c r="X2442">
        <v>20090913</v>
      </c>
      <c r="Y2442">
        <v>0.98338599999999998</v>
      </c>
      <c r="AB2442">
        <v>-2.9352010265185101E-2</v>
      </c>
      <c r="AI2442" s="2">
        <f t="shared" si="152"/>
        <v>40069</v>
      </c>
      <c r="AJ2442">
        <f t="shared" si="153"/>
        <v>4.9674035400000065</v>
      </c>
      <c r="AK2442">
        <f t="shared" si="154"/>
        <v>4.9674035400000065</v>
      </c>
      <c r="AL2442" s="3">
        <f>Sheet2!$Q$35</f>
        <v>10.235623914817568</v>
      </c>
      <c r="AM2442" s="3">
        <f>Sheet2!$Q$37</f>
        <v>7.8277745832156471</v>
      </c>
      <c r="AN2442" s="3">
        <f>Sheet2!$Q$39</f>
        <v>3.8789864960000009</v>
      </c>
      <c r="AU2442">
        <f t="shared" si="155"/>
        <v>3.5363396639565191E-2</v>
      </c>
      <c r="AV2442">
        <f>VLOOKUP(AI2442,Sheet3!C2474:F5765,4,FALSE)</f>
        <v>27.190891564254734</v>
      </c>
    </row>
    <row r="2443" spans="1:48">
      <c r="A2443">
        <v>81006035</v>
      </c>
      <c r="B2443">
        <v>110</v>
      </c>
      <c r="C2443" t="s">
        <v>164</v>
      </c>
      <c r="D2443">
        <v>0</v>
      </c>
      <c r="E2443" t="s">
        <v>165</v>
      </c>
      <c r="F2443" t="s">
        <v>34</v>
      </c>
      <c r="G2443" t="s">
        <v>166</v>
      </c>
      <c r="H2443">
        <v>1</v>
      </c>
      <c r="I2443">
        <v>18.62</v>
      </c>
      <c r="J2443">
        <v>20.71</v>
      </c>
      <c r="K2443">
        <v>9.3490000000000002</v>
      </c>
      <c r="L2443">
        <v>11.439</v>
      </c>
      <c r="M2443">
        <v>36848</v>
      </c>
      <c r="N2443" t="s">
        <v>167</v>
      </c>
      <c r="P2443">
        <v>2.2869999999999999</v>
      </c>
      <c r="V2443" t="s">
        <v>35</v>
      </c>
      <c r="W2443" s="1">
        <v>40070</v>
      </c>
      <c r="X2443">
        <v>20090914</v>
      </c>
      <c r="Y2443">
        <v>0.98208600000000001</v>
      </c>
      <c r="AB2443">
        <v>4.01518391787824E-2</v>
      </c>
      <c r="AI2443" s="2">
        <f t="shared" si="152"/>
        <v>40070</v>
      </c>
      <c r="AJ2443">
        <f t="shared" si="153"/>
        <v>5.076746540000002</v>
      </c>
      <c r="AK2443">
        <f t="shared" si="154"/>
        <v>5.076746540000002</v>
      </c>
      <c r="AL2443" s="3">
        <f>Sheet2!$Q$35</f>
        <v>10.235623914817568</v>
      </c>
      <c r="AM2443" s="3">
        <f>Sheet2!$Q$37</f>
        <v>7.8277745832156471</v>
      </c>
      <c r="AN2443" s="3">
        <f>Sheet2!$Q$39</f>
        <v>3.8789864960000009</v>
      </c>
      <c r="AU2443">
        <f t="shared" si="155"/>
        <v>3.6141819380464513E-2</v>
      </c>
      <c r="AV2443">
        <f>VLOOKUP(AI2443,Sheet3!C2475:F5766,4,FALSE)</f>
        <v>26.517849693852387</v>
      </c>
    </row>
    <row r="2444" spans="1:48">
      <c r="A2444">
        <v>81047797</v>
      </c>
      <c r="B2444">
        <v>110</v>
      </c>
      <c r="C2444" t="s">
        <v>164</v>
      </c>
      <c r="D2444">
        <v>0</v>
      </c>
      <c r="E2444" t="s">
        <v>165</v>
      </c>
      <c r="F2444" t="s">
        <v>34</v>
      </c>
      <c r="G2444" t="s">
        <v>166</v>
      </c>
      <c r="H2444">
        <v>1</v>
      </c>
      <c r="I2444">
        <v>18.62</v>
      </c>
      <c r="J2444">
        <v>20.71</v>
      </c>
      <c r="K2444">
        <v>9.3490000000000002</v>
      </c>
      <c r="L2444">
        <v>11.439</v>
      </c>
      <c r="M2444">
        <v>36848</v>
      </c>
      <c r="N2444" t="s">
        <v>167</v>
      </c>
      <c r="P2444">
        <v>2.2869999999999999</v>
      </c>
      <c r="V2444" t="s">
        <v>35</v>
      </c>
      <c r="W2444" s="1">
        <v>40071</v>
      </c>
      <c r="X2444">
        <v>20090915</v>
      </c>
      <c r="Y2444">
        <v>0.98033800000000004</v>
      </c>
      <c r="AB2444">
        <v>0.133607784431133</v>
      </c>
      <c r="AI2444" s="2">
        <f t="shared" si="152"/>
        <v>40071</v>
      </c>
      <c r="AJ2444">
        <f t="shared" si="153"/>
        <v>5.2237708199999986</v>
      </c>
      <c r="AK2444">
        <f t="shared" si="154"/>
        <v>5.2237708199999986</v>
      </c>
      <c r="AL2444" s="3">
        <f>Sheet2!$Q$35</f>
        <v>10.235623914817568</v>
      </c>
      <c r="AM2444" s="3">
        <f>Sheet2!$Q$37</f>
        <v>7.8277745832156471</v>
      </c>
      <c r="AN2444" s="3">
        <f>Sheet2!$Q$39</f>
        <v>3.8789864960000009</v>
      </c>
      <c r="AU2444">
        <f t="shared" si="155"/>
        <v>3.7188498573612248E-2</v>
      </c>
      <c r="AV2444">
        <f>VLOOKUP(AI2444,Sheet3!C2476:F5767,4,FALSE)</f>
        <v>25.92982363865876</v>
      </c>
    </row>
    <row r="2445" spans="1:48">
      <c r="A2445">
        <v>81114771</v>
      </c>
      <c r="B2445">
        <v>110</v>
      </c>
      <c r="C2445" t="s">
        <v>164</v>
      </c>
      <c r="D2445">
        <v>0</v>
      </c>
      <c r="E2445" t="s">
        <v>165</v>
      </c>
      <c r="F2445" t="s">
        <v>34</v>
      </c>
      <c r="G2445" t="s">
        <v>166</v>
      </c>
      <c r="H2445">
        <v>1</v>
      </c>
      <c r="I2445">
        <v>18.62</v>
      </c>
      <c r="J2445">
        <v>20.71</v>
      </c>
      <c r="K2445">
        <v>9.3490000000000002</v>
      </c>
      <c r="L2445">
        <v>11.439</v>
      </c>
      <c r="M2445">
        <v>36848</v>
      </c>
      <c r="N2445" t="s">
        <v>167</v>
      </c>
      <c r="P2445">
        <v>2.2869999999999999</v>
      </c>
      <c r="V2445" t="s">
        <v>35</v>
      </c>
      <c r="W2445" s="1">
        <v>40072</v>
      </c>
      <c r="X2445">
        <v>20090916</v>
      </c>
      <c r="Y2445">
        <v>0.97941699999999998</v>
      </c>
      <c r="AB2445">
        <v>0.18284858853721001</v>
      </c>
      <c r="AI2445" s="2">
        <f t="shared" si="152"/>
        <v>40072</v>
      </c>
      <c r="AJ2445">
        <f t="shared" si="153"/>
        <v>5.3012361300000066</v>
      </c>
      <c r="AK2445">
        <f t="shared" si="154"/>
        <v>5.3012361300000066</v>
      </c>
      <c r="AL2445" s="3">
        <f>Sheet2!$Q$35</f>
        <v>10.235623914817568</v>
      </c>
      <c r="AM2445" s="3">
        <f>Sheet2!$Q$37</f>
        <v>7.8277745832156471</v>
      </c>
      <c r="AN2445" s="3">
        <f>Sheet2!$Q$39</f>
        <v>3.8789864960000009</v>
      </c>
      <c r="AU2445">
        <f t="shared" si="155"/>
        <v>3.7739981146203305E-2</v>
      </c>
      <c r="AV2445">
        <f>VLOOKUP(AI2445,Sheet3!C2477:F5768,4,FALSE)</f>
        <v>25.370136188534705</v>
      </c>
    </row>
    <row r="2446" spans="1:48">
      <c r="A2446">
        <v>81181462</v>
      </c>
      <c r="B2446">
        <v>110</v>
      </c>
      <c r="C2446" t="s">
        <v>164</v>
      </c>
      <c r="D2446">
        <v>0</v>
      </c>
      <c r="E2446" t="s">
        <v>165</v>
      </c>
      <c r="F2446" t="s">
        <v>34</v>
      </c>
      <c r="G2446" t="s">
        <v>166</v>
      </c>
      <c r="H2446">
        <v>1</v>
      </c>
      <c r="I2446">
        <v>18.62</v>
      </c>
      <c r="J2446">
        <v>20.71</v>
      </c>
      <c r="K2446">
        <v>9.3490000000000002</v>
      </c>
      <c r="L2446">
        <v>11.439</v>
      </c>
      <c r="M2446">
        <v>36848</v>
      </c>
      <c r="N2446" t="s">
        <v>167</v>
      </c>
      <c r="P2446">
        <v>2.2869999999999999</v>
      </c>
      <c r="V2446" t="s">
        <v>35</v>
      </c>
      <c r="W2446" s="1">
        <v>40073</v>
      </c>
      <c r="X2446">
        <v>20090917</v>
      </c>
      <c r="Y2446">
        <v>0.97992000000000001</v>
      </c>
      <c r="AB2446">
        <v>0.15595594525234999</v>
      </c>
      <c r="AI2446" s="2">
        <f t="shared" si="152"/>
        <v>40073</v>
      </c>
      <c r="AJ2446">
        <f t="shared" si="153"/>
        <v>5.2589288000000067</v>
      </c>
      <c r="AK2446">
        <f t="shared" si="154"/>
        <v>5.2589288000000067</v>
      </c>
      <c r="AL2446" s="3">
        <f>Sheet2!$Q$35</f>
        <v>10.235623914817568</v>
      </c>
      <c r="AM2446" s="3">
        <f>Sheet2!$Q$37</f>
        <v>7.8277745832156471</v>
      </c>
      <c r="AN2446" s="3">
        <f>Sheet2!$Q$39</f>
        <v>3.8789864960000009</v>
      </c>
      <c r="AU2446">
        <f t="shared" si="155"/>
        <v>3.7438791424147633E-2</v>
      </c>
      <c r="AV2446">
        <f>VLOOKUP(AI2446,Sheet3!C2478:F5769,4,FALSE)</f>
        <v>24.874210599817189</v>
      </c>
    </row>
    <row r="2447" spans="1:48">
      <c r="A2447">
        <v>81247391</v>
      </c>
      <c r="B2447">
        <v>110</v>
      </c>
      <c r="C2447" t="s">
        <v>164</v>
      </c>
      <c r="D2447">
        <v>0</v>
      </c>
      <c r="E2447" t="s">
        <v>165</v>
      </c>
      <c r="F2447" t="s">
        <v>34</v>
      </c>
      <c r="G2447" t="s">
        <v>166</v>
      </c>
      <c r="H2447">
        <v>1</v>
      </c>
      <c r="I2447">
        <v>18.62</v>
      </c>
      <c r="J2447">
        <v>20.71</v>
      </c>
      <c r="K2447">
        <v>9.3490000000000002</v>
      </c>
      <c r="L2447">
        <v>11.439</v>
      </c>
      <c r="M2447">
        <v>36848</v>
      </c>
      <c r="N2447" t="s">
        <v>167</v>
      </c>
      <c r="P2447">
        <v>2.2869999999999999</v>
      </c>
      <c r="V2447" t="s">
        <v>35</v>
      </c>
      <c r="W2447" s="1">
        <v>40074</v>
      </c>
      <c r="X2447">
        <v>20090918</v>
      </c>
      <c r="Y2447">
        <v>0.97723899999999997</v>
      </c>
      <c r="AB2447">
        <v>0.29929426860564501</v>
      </c>
      <c r="AI2447" s="2">
        <f t="shared" si="152"/>
        <v>40074</v>
      </c>
      <c r="AJ2447">
        <f t="shared" si="153"/>
        <v>5.4844277100000056</v>
      </c>
      <c r="AK2447">
        <f t="shared" si="154"/>
        <v>5.4844277100000056</v>
      </c>
      <c r="AL2447" s="3">
        <f>Sheet2!$Q$35</f>
        <v>10.235623914817568</v>
      </c>
      <c r="AM2447" s="3">
        <f>Sheet2!$Q$37</f>
        <v>7.8277745832156471</v>
      </c>
      <c r="AN2447" s="3">
        <f>Sheet2!$Q$39</f>
        <v>3.8789864960000009</v>
      </c>
      <c r="AU2447">
        <f t="shared" si="155"/>
        <v>3.9044138630571615E-2</v>
      </c>
      <c r="AV2447">
        <f>VLOOKUP(AI2447,Sheet3!C2479:F5770,4,FALSE)</f>
        <v>24.413708267436636</v>
      </c>
    </row>
    <row r="2448" spans="1:48">
      <c r="A2448">
        <v>81294089</v>
      </c>
      <c r="B2448">
        <v>110</v>
      </c>
      <c r="C2448" t="s">
        <v>164</v>
      </c>
      <c r="D2448">
        <v>0</v>
      </c>
      <c r="E2448" t="s">
        <v>165</v>
      </c>
      <c r="F2448" t="s">
        <v>34</v>
      </c>
      <c r="G2448" t="s">
        <v>166</v>
      </c>
      <c r="H2448">
        <v>1</v>
      </c>
      <c r="I2448">
        <v>18.62</v>
      </c>
      <c r="J2448">
        <v>20.71</v>
      </c>
      <c r="K2448">
        <v>9.3490000000000002</v>
      </c>
      <c r="L2448">
        <v>11.439</v>
      </c>
      <c r="M2448">
        <v>36848</v>
      </c>
      <c r="N2448" t="s">
        <v>167</v>
      </c>
      <c r="P2448">
        <v>2.2869999999999999</v>
      </c>
      <c r="V2448" t="s">
        <v>35</v>
      </c>
      <c r="W2448" s="1">
        <v>40075</v>
      </c>
      <c r="X2448">
        <v>20090919</v>
      </c>
      <c r="Y2448">
        <v>0.97768900000000003</v>
      </c>
      <c r="AB2448">
        <v>0.27523524379811398</v>
      </c>
      <c r="AI2448" s="2">
        <f t="shared" si="152"/>
        <v>40075</v>
      </c>
      <c r="AJ2448">
        <f t="shared" si="153"/>
        <v>5.4465782099999984</v>
      </c>
      <c r="AK2448">
        <f t="shared" si="154"/>
        <v>5.4465782099999984</v>
      </c>
      <c r="AL2448" s="3">
        <f>Sheet2!$Q$35</f>
        <v>10.235623914817568</v>
      </c>
      <c r="AM2448" s="3">
        <f>Sheet2!$Q$37</f>
        <v>7.8277745832156471</v>
      </c>
      <c r="AN2448" s="3">
        <f>Sheet2!$Q$39</f>
        <v>3.8789864960000009</v>
      </c>
      <c r="AU2448">
        <f t="shared" si="155"/>
        <v>3.8774684604875626E-2</v>
      </c>
      <c r="AV2448">
        <f>VLOOKUP(AI2448,Sheet3!C2480:F5771,4,FALSE)</f>
        <v>23.931951981253906</v>
      </c>
    </row>
    <row r="2449" spans="1:48">
      <c r="A2449">
        <v>81360593</v>
      </c>
      <c r="B2449">
        <v>110</v>
      </c>
      <c r="C2449" t="s">
        <v>164</v>
      </c>
      <c r="D2449">
        <v>0</v>
      </c>
      <c r="E2449" t="s">
        <v>165</v>
      </c>
      <c r="F2449" t="s">
        <v>34</v>
      </c>
      <c r="G2449" t="s">
        <v>166</v>
      </c>
      <c r="H2449">
        <v>1</v>
      </c>
      <c r="I2449">
        <v>18.62</v>
      </c>
      <c r="J2449">
        <v>20.71</v>
      </c>
      <c r="K2449">
        <v>9.3490000000000002</v>
      </c>
      <c r="L2449">
        <v>11.439</v>
      </c>
      <c r="M2449">
        <v>36848</v>
      </c>
      <c r="N2449" t="s">
        <v>167</v>
      </c>
      <c r="P2449">
        <v>2.2869999999999999</v>
      </c>
      <c r="V2449" t="s">
        <v>35</v>
      </c>
      <c r="W2449" s="1">
        <v>40076</v>
      </c>
      <c r="X2449">
        <v>20090920</v>
      </c>
      <c r="Y2449">
        <v>0.97654600000000003</v>
      </c>
      <c r="AB2449">
        <v>0.33634516680923499</v>
      </c>
      <c r="AI2449" s="2">
        <f t="shared" si="152"/>
        <v>40076</v>
      </c>
      <c r="AJ2449">
        <f t="shared" si="153"/>
        <v>5.5427159400000079</v>
      </c>
      <c r="AK2449">
        <f t="shared" si="154"/>
        <v>5.5427159400000079</v>
      </c>
      <c r="AL2449" s="3">
        <f>Sheet2!$Q$35</f>
        <v>10.235623914817568</v>
      </c>
      <c r="AM2449" s="3">
        <f>Sheet2!$Q$37</f>
        <v>7.8277745832156471</v>
      </c>
      <c r="AN2449" s="3">
        <f>Sheet2!$Q$39</f>
        <v>3.8789864960000009</v>
      </c>
      <c r="AU2449">
        <f t="shared" si="155"/>
        <v>3.9459097830143362E-2</v>
      </c>
      <c r="AV2449">
        <f>VLOOKUP(AI2449,Sheet3!C2481:F5772,4,FALSE)</f>
        <v>23.62022732548861</v>
      </c>
    </row>
    <row r="2450" spans="1:48">
      <c r="A2450">
        <v>81426419</v>
      </c>
      <c r="B2450">
        <v>110</v>
      </c>
      <c r="C2450" t="s">
        <v>164</v>
      </c>
      <c r="D2450">
        <v>0</v>
      </c>
      <c r="E2450" t="s">
        <v>165</v>
      </c>
      <c r="F2450" t="s">
        <v>34</v>
      </c>
      <c r="G2450" t="s">
        <v>166</v>
      </c>
      <c r="H2450">
        <v>1</v>
      </c>
      <c r="I2450">
        <v>18.62</v>
      </c>
      <c r="J2450">
        <v>20.71</v>
      </c>
      <c r="K2450">
        <v>9.3490000000000002</v>
      </c>
      <c r="L2450">
        <v>11.439</v>
      </c>
      <c r="M2450">
        <v>36848</v>
      </c>
      <c r="N2450" t="s">
        <v>167</v>
      </c>
      <c r="P2450">
        <v>2.2869999999999999</v>
      </c>
      <c r="V2450" t="s">
        <v>35</v>
      </c>
      <c r="W2450" s="1">
        <v>40077</v>
      </c>
      <c r="X2450">
        <v>20090921</v>
      </c>
      <c r="Y2450">
        <v>0.97667800000000005</v>
      </c>
      <c r="AB2450">
        <v>0.32928785286569301</v>
      </c>
      <c r="AI2450" s="2">
        <f t="shared" si="152"/>
        <v>40077</v>
      </c>
      <c r="AJ2450">
        <f t="shared" si="153"/>
        <v>5.5316134199999993</v>
      </c>
      <c r="AK2450">
        <f t="shared" si="154"/>
        <v>5.5316134199999993</v>
      </c>
      <c r="AL2450" s="3">
        <f>Sheet2!$Q$35</f>
        <v>10.235623914817568</v>
      </c>
      <c r="AM2450" s="3">
        <f>Sheet2!$Q$37</f>
        <v>7.8277745832156471</v>
      </c>
      <c r="AN2450" s="3">
        <f>Sheet2!$Q$39</f>
        <v>3.8789864960000009</v>
      </c>
      <c r="AU2450">
        <f t="shared" si="155"/>
        <v>3.9380057982605826E-2</v>
      </c>
      <c r="AV2450">
        <f>VLOOKUP(AI2450,Sheet3!C2482:F5773,4,FALSE)</f>
        <v>23.783174304638649</v>
      </c>
    </row>
    <row r="2451" spans="1:48">
      <c r="A2451">
        <v>81498343</v>
      </c>
      <c r="B2451">
        <v>110</v>
      </c>
      <c r="C2451" t="s">
        <v>164</v>
      </c>
      <c r="D2451">
        <v>0</v>
      </c>
      <c r="E2451" t="s">
        <v>165</v>
      </c>
      <c r="F2451" t="s">
        <v>34</v>
      </c>
      <c r="G2451" t="s">
        <v>166</v>
      </c>
      <c r="H2451">
        <v>1</v>
      </c>
      <c r="I2451">
        <v>18.62</v>
      </c>
      <c r="J2451">
        <v>20.71</v>
      </c>
      <c r="K2451">
        <v>9.3490000000000002</v>
      </c>
      <c r="L2451">
        <v>11.439</v>
      </c>
      <c r="M2451">
        <v>36848</v>
      </c>
      <c r="N2451" t="s">
        <v>167</v>
      </c>
      <c r="P2451">
        <v>2.2869999999999999</v>
      </c>
      <c r="V2451" t="s">
        <v>35</v>
      </c>
      <c r="W2451" s="1">
        <v>40078</v>
      </c>
      <c r="X2451">
        <v>20090922</v>
      </c>
      <c r="Y2451">
        <v>0.97618499999999997</v>
      </c>
      <c r="AB2451">
        <v>0.35564585115483299</v>
      </c>
      <c r="AI2451" s="2">
        <f t="shared" si="152"/>
        <v>40078</v>
      </c>
      <c r="AJ2451">
        <f t="shared" si="153"/>
        <v>5.573079650000011</v>
      </c>
      <c r="AK2451">
        <f t="shared" si="154"/>
        <v>5.573079650000011</v>
      </c>
      <c r="AL2451" s="3">
        <f>Sheet2!$Q$35</f>
        <v>10.235623914817568</v>
      </c>
      <c r="AM2451" s="3">
        <f>Sheet2!$Q$37</f>
        <v>7.8277745832156471</v>
      </c>
      <c r="AN2451" s="3">
        <f>Sheet2!$Q$39</f>
        <v>3.8789864960000009</v>
      </c>
      <c r="AU2451">
        <f t="shared" si="155"/>
        <v>3.9675259837423892E-2</v>
      </c>
      <c r="AV2451">
        <f>VLOOKUP(AI2451,Sheet3!C2483:F5774,4,FALSE)</f>
        <v>24.796279435875864</v>
      </c>
    </row>
    <row r="2452" spans="1:48">
      <c r="A2452">
        <v>81554614</v>
      </c>
      <c r="B2452">
        <v>110</v>
      </c>
      <c r="C2452" t="s">
        <v>164</v>
      </c>
      <c r="D2452">
        <v>0</v>
      </c>
      <c r="E2452" t="s">
        <v>165</v>
      </c>
      <c r="F2452" t="s">
        <v>34</v>
      </c>
      <c r="G2452" t="s">
        <v>166</v>
      </c>
      <c r="H2452">
        <v>1</v>
      </c>
      <c r="I2452">
        <v>18.62</v>
      </c>
      <c r="J2452">
        <v>20.71</v>
      </c>
      <c r="K2452">
        <v>9.3490000000000002</v>
      </c>
      <c r="L2452">
        <v>11.439</v>
      </c>
      <c r="M2452">
        <v>36848</v>
      </c>
      <c r="N2452" t="s">
        <v>167</v>
      </c>
      <c r="P2452">
        <v>2.2869999999999999</v>
      </c>
      <c r="V2452" t="s">
        <v>35</v>
      </c>
      <c r="W2452" s="1">
        <v>40079</v>
      </c>
      <c r="X2452">
        <v>20090923</v>
      </c>
      <c r="Y2452">
        <v>0.98052700000000004</v>
      </c>
      <c r="AB2452">
        <v>0.123502994011972</v>
      </c>
      <c r="AI2452" s="2">
        <f t="shared" si="152"/>
        <v>40079</v>
      </c>
      <c r="AJ2452">
        <f t="shared" si="153"/>
        <v>5.2078740299999993</v>
      </c>
      <c r="AK2452">
        <f t="shared" si="154"/>
        <v>5.2078740299999993</v>
      </c>
      <c r="AL2452" s="3">
        <f>Sheet2!$Q$35</f>
        <v>10.235623914817568</v>
      </c>
      <c r="AM2452" s="3">
        <f>Sheet2!$Q$37</f>
        <v>7.8277745832156471</v>
      </c>
      <c r="AN2452" s="3">
        <f>Sheet2!$Q$39</f>
        <v>3.8789864960000009</v>
      </c>
      <c r="AU2452">
        <f t="shared" si="155"/>
        <v>3.7075327882819961E-2</v>
      </c>
      <c r="AV2452">
        <f>VLOOKUP(AI2452,Sheet3!C2484:F5775,4,FALSE)</f>
        <v>25.476405957545602</v>
      </c>
    </row>
    <row r="2453" spans="1:48">
      <c r="A2453">
        <v>81611139</v>
      </c>
      <c r="B2453">
        <v>110</v>
      </c>
      <c r="C2453" t="s">
        <v>164</v>
      </c>
      <c r="D2453">
        <v>0</v>
      </c>
      <c r="E2453" t="s">
        <v>165</v>
      </c>
      <c r="F2453" t="s">
        <v>34</v>
      </c>
      <c r="G2453" t="s">
        <v>166</v>
      </c>
      <c r="H2453">
        <v>1</v>
      </c>
      <c r="I2453">
        <v>18.62</v>
      </c>
      <c r="J2453">
        <v>20.71</v>
      </c>
      <c r="K2453">
        <v>9.3490000000000002</v>
      </c>
      <c r="L2453">
        <v>11.439</v>
      </c>
      <c r="M2453">
        <v>36848</v>
      </c>
      <c r="N2453" t="s">
        <v>167</v>
      </c>
      <c r="P2453">
        <v>2.2869999999999999</v>
      </c>
      <c r="V2453" t="s">
        <v>35</v>
      </c>
      <c r="W2453" s="1">
        <v>40080</v>
      </c>
      <c r="X2453">
        <v>20090924</v>
      </c>
      <c r="Y2453">
        <v>0.98281499999999999</v>
      </c>
      <c r="AB2453">
        <v>1.1762189905884599E-3</v>
      </c>
      <c r="AI2453" s="2">
        <f t="shared" si="152"/>
        <v>40080</v>
      </c>
      <c r="AJ2453">
        <f t="shared" si="153"/>
        <v>5.0154303500000026</v>
      </c>
      <c r="AK2453">
        <f t="shared" si="154"/>
        <v>5.0154303500000026</v>
      </c>
      <c r="AL2453" s="3">
        <f>Sheet2!$Q$35</f>
        <v>10.235623914817568</v>
      </c>
      <c r="AM2453" s="3">
        <f>Sheet2!$Q$37</f>
        <v>7.8277745832156471</v>
      </c>
      <c r="AN2453" s="3">
        <f>Sheet2!$Q$39</f>
        <v>3.8789864960000009</v>
      </c>
      <c r="AU2453">
        <f t="shared" si="155"/>
        <v>3.5705303858837113E-2</v>
      </c>
      <c r="AV2453">
        <f>VLOOKUP(AI2453,Sheet3!C2485:F5776,4,FALSE)</f>
        <v>26.68079667300243</v>
      </c>
    </row>
    <row r="2454" spans="1:48">
      <c r="A2454">
        <v>81677203</v>
      </c>
      <c r="B2454">
        <v>110</v>
      </c>
      <c r="C2454" t="s">
        <v>164</v>
      </c>
      <c r="D2454">
        <v>0</v>
      </c>
      <c r="E2454" t="s">
        <v>165</v>
      </c>
      <c r="F2454" t="s">
        <v>34</v>
      </c>
      <c r="G2454" t="s">
        <v>166</v>
      </c>
      <c r="H2454">
        <v>1</v>
      </c>
      <c r="I2454">
        <v>18.62</v>
      </c>
      <c r="J2454">
        <v>20.71</v>
      </c>
      <c r="K2454">
        <v>9.3490000000000002</v>
      </c>
      <c r="L2454">
        <v>11.439</v>
      </c>
      <c r="M2454">
        <v>36848</v>
      </c>
      <c r="N2454" t="s">
        <v>167</v>
      </c>
      <c r="P2454">
        <v>2.2869999999999999</v>
      </c>
      <c r="V2454" t="s">
        <v>35</v>
      </c>
      <c r="W2454" s="1">
        <v>40081</v>
      </c>
      <c r="X2454">
        <v>20090925</v>
      </c>
      <c r="Y2454">
        <v>0.98247499999999999</v>
      </c>
      <c r="AB2454">
        <v>1.9354148845165401E-2</v>
      </c>
      <c r="AI2454" s="2">
        <f t="shared" si="152"/>
        <v>40081</v>
      </c>
      <c r="AJ2454">
        <f t="shared" si="153"/>
        <v>5.0440277500000121</v>
      </c>
      <c r="AK2454">
        <f t="shared" si="154"/>
        <v>5.0440277500000121</v>
      </c>
      <c r="AL2454" s="3">
        <f>Sheet2!$Q$35</f>
        <v>10.235623914817568</v>
      </c>
      <c r="AM2454" s="3">
        <f>Sheet2!$Q$37</f>
        <v>7.8277745832156471</v>
      </c>
      <c r="AN2454" s="3">
        <f>Sheet2!$Q$39</f>
        <v>3.8789864960000009</v>
      </c>
      <c r="AU2454">
        <f t="shared" si="155"/>
        <v>3.5908891344918557E-2</v>
      </c>
      <c r="AV2454">
        <f>VLOOKUP(AI2454,Sheet3!C2486:F5777,4,FALSE)</f>
        <v>29.960990209805438</v>
      </c>
    </row>
    <row r="2455" spans="1:48">
      <c r="A2455">
        <v>81747678</v>
      </c>
      <c r="B2455">
        <v>110</v>
      </c>
      <c r="C2455" t="s">
        <v>164</v>
      </c>
      <c r="D2455">
        <v>0</v>
      </c>
      <c r="E2455" t="s">
        <v>165</v>
      </c>
      <c r="F2455" t="s">
        <v>34</v>
      </c>
      <c r="G2455" t="s">
        <v>166</v>
      </c>
      <c r="H2455">
        <v>1</v>
      </c>
      <c r="I2455">
        <v>18.62</v>
      </c>
      <c r="J2455">
        <v>20.71</v>
      </c>
      <c r="K2455">
        <v>9.3490000000000002</v>
      </c>
      <c r="L2455">
        <v>11.439</v>
      </c>
      <c r="M2455">
        <v>36848</v>
      </c>
      <c r="N2455" t="s">
        <v>167</v>
      </c>
      <c r="P2455">
        <v>2.2869999999999999</v>
      </c>
      <c r="V2455" t="s">
        <v>35</v>
      </c>
      <c r="W2455" s="1">
        <v>40082</v>
      </c>
      <c r="X2455">
        <v>20090926</v>
      </c>
      <c r="Y2455">
        <v>0.98499599999999998</v>
      </c>
      <c r="AB2455">
        <v>-0.115429854576562</v>
      </c>
      <c r="AI2455" s="2">
        <f t="shared" si="152"/>
        <v>40082</v>
      </c>
      <c r="AJ2455">
        <f t="shared" si="153"/>
        <v>4.8319864400000085</v>
      </c>
      <c r="AK2455">
        <f t="shared" si="154"/>
        <v>4.8319864400000085</v>
      </c>
      <c r="AL2455" s="3">
        <f>Sheet2!$Q$35</f>
        <v>10.235623914817568</v>
      </c>
      <c r="AM2455" s="3">
        <f>Sheet2!$Q$37</f>
        <v>7.8277745832156471</v>
      </c>
      <c r="AN2455" s="3">
        <f>Sheet2!$Q$39</f>
        <v>3.8789864960000009</v>
      </c>
      <c r="AU2455">
        <f t="shared" si="155"/>
        <v>3.4399350014297538E-2</v>
      </c>
      <c r="AV2455">
        <f>VLOOKUP(AI2455,Sheet3!C2487:F5778,4,FALSE)</f>
        <v>31.873846052001575</v>
      </c>
    </row>
    <row r="2456" spans="1:48">
      <c r="A2456">
        <v>81815233</v>
      </c>
      <c r="B2456">
        <v>110</v>
      </c>
      <c r="C2456" t="s">
        <v>164</v>
      </c>
      <c r="D2456">
        <v>0</v>
      </c>
      <c r="E2456" t="s">
        <v>165</v>
      </c>
      <c r="F2456" t="s">
        <v>34</v>
      </c>
      <c r="G2456" t="s">
        <v>166</v>
      </c>
      <c r="H2456">
        <v>1</v>
      </c>
      <c r="I2456">
        <v>18.62</v>
      </c>
      <c r="J2456">
        <v>20.71</v>
      </c>
      <c r="K2456">
        <v>9.3490000000000002</v>
      </c>
      <c r="L2456">
        <v>11.439</v>
      </c>
      <c r="M2456">
        <v>36848</v>
      </c>
      <c r="N2456" t="s">
        <v>167</v>
      </c>
      <c r="P2456">
        <v>2.2869999999999999</v>
      </c>
      <c r="V2456" t="s">
        <v>35</v>
      </c>
      <c r="W2456" s="1">
        <v>40083</v>
      </c>
      <c r="X2456">
        <v>20090927</v>
      </c>
      <c r="Y2456">
        <v>0.97895200000000004</v>
      </c>
      <c r="AB2456">
        <v>0.207709580838319</v>
      </c>
      <c r="AI2456" s="2">
        <f t="shared" si="152"/>
        <v>40083</v>
      </c>
      <c r="AJ2456">
        <f t="shared" si="153"/>
        <v>5.3403472800000031</v>
      </c>
      <c r="AK2456">
        <f t="shared" si="154"/>
        <v>5.3403472800000031</v>
      </c>
      <c r="AL2456" s="3">
        <f>Sheet2!$Q$35</f>
        <v>10.235623914817568</v>
      </c>
      <c r="AM2456" s="3">
        <f>Sheet2!$Q$37</f>
        <v>7.8277745832156471</v>
      </c>
      <c r="AN2456" s="3">
        <f>Sheet2!$Q$39</f>
        <v>3.8789864960000009</v>
      </c>
      <c r="AU2456">
        <f t="shared" si="155"/>
        <v>3.801841697275575E-2</v>
      </c>
      <c r="AV2456">
        <f>VLOOKUP(AI2456,Sheet3!C2488:F5779,4,FALSE)</f>
        <v>35.586203316115565</v>
      </c>
    </row>
    <row r="2457" spans="1:48">
      <c r="A2457">
        <v>81879834</v>
      </c>
      <c r="B2457">
        <v>110</v>
      </c>
      <c r="C2457" t="s">
        <v>164</v>
      </c>
      <c r="D2457">
        <v>0</v>
      </c>
      <c r="E2457" t="s">
        <v>165</v>
      </c>
      <c r="F2457" t="s">
        <v>34</v>
      </c>
      <c r="G2457" t="s">
        <v>166</v>
      </c>
      <c r="H2457">
        <v>1</v>
      </c>
      <c r="I2457">
        <v>18.62</v>
      </c>
      <c r="J2457">
        <v>20.71</v>
      </c>
      <c r="K2457">
        <v>9.3490000000000002</v>
      </c>
      <c r="L2457">
        <v>11.439</v>
      </c>
      <c r="M2457">
        <v>36848</v>
      </c>
      <c r="N2457" t="s">
        <v>167</v>
      </c>
      <c r="P2457">
        <v>2.2869999999999999</v>
      </c>
      <c r="V2457" t="s">
        <v>35</v>
      </c>
      <c r="W2457" s="1">
        <v>40084</v>
      </c>
      <c r="X2457">
        <v>20090928</v>
      </c>
      <c r="Y2457">
        <v>0.97845800000000005</v>
      </c>
      <c r="AB2457">
        <v>0.23412104362702699</v>
      </c>
      <c r="AI2457" s="2">
        <f t="shared" si="152"/>
        <v>40084</v>
      </c>
      <c r="AJ2457">
        <f t="shared" si="153"/>
        <v>5.3818976200000037</v>
      </c>
      <c r="AK2457">
        <f t="shared" si="154"/>
        <v>5.3818976200000037</v>
      </c>
      <c r="AL2457" s="3">
        <f>Sheet2!$Q$35</f>
        <v>10.235623914817568</v>
      </c>
      <c r="AM2457" s="3">
        <f>Sheet2!$Q$37</f>
        <v>7.8277745832156471</v>
      </c>
      <c r="AN2457" s="3">
        <f>Sheet2!$Q$39</f>
        <v>3.8789864960000009</v>
      </c>
      <c r="AU2457">
        <f t="shared" si="155"/>
        <v>3.8314217614297506E-2</v>
      </c>
      <c r="AV2457">
        <f>VLOOKUP(AI2457,Sheet3!C2489:F5780,4,FALSE)</f>
        <v>38.469656381944553</v>
      </c>
    </row>
    <row r="2458" spans="1:48">
      <c r="A2458">
        <v>81946690</v>
      </c>
      <c r="B2458">
        <v>110</v>
      </c>
      <c r="C2458" t="s">
        <v>164</v>
      </c>
      <c r="D2458">
        <v>0</v>
      </c>
      <c r="E2458" t="s">
        <v>165</v>
      </c>
      <c r="F2458" t="s">
        <v>34</v>
      </c>
      <c r="G2458" t="s">
        <v>166</v>
      </c>
      <c r="H2458">
        <v>1</v>
      </c>
      <c r="I2458">
        <v>18.62</v>
      </c>
      <c r="J2458">
        <v>20.71</v>
      </c>
      <c r="K2458">
        <v>9.3490000000000002</v>
      </c>
      <c r="L2458">
        <v>11.439</v>
      </c>
      <c r="M2458">
        <v>36848</v>
      </c>
      <c r="N2458" t="s">
        <v>167</v>
      </c>
      <c r="P2458">
        <v>2.2869999999999999</v>
      </c>
      <c r="V2458" t="s">
        <v>35</v>
      </c>
      <c r="W2458" s="1">
        <v>40085</v>
      </c>
      <c r="X2458">
        <v>20090929</v>
      </c>
      <c r="Y2458">
        <v>0.97995600000000005</v>
      </c>
      <c r="AB2458">
        <v>0.15403122326774499</v>
      </c>
      <c r="AI2458" s="2">
        <f t="shared" si="152"/>
        <v>40085</v>
      </c>
      <c r="AJ2458">
        <f t="shared" si="153"/>
        <v>5.2559008400000096</v>
      </c>
      <c r="AK2458">
        <f t="shared" si="154"/>
        <v>5.2559008400000096</v>
      </c>
      <c r="AL2458" s="3">
        <f>Sheet2!$Q$35</f>
        <v>10.235623914817568</v>
      </c>
      <c r="AM2458" s="3">
        <f>Sheet2!$Q$37</f>
        <v>7.8277745832156471</v>
      </c>
      <c r="AN2458" s="3">
        <f>Sheet2!$Q$39</f>
        <v>3.8789864960000009</v>
      </c>
      <c r="AU2458">
        <f t="shared" si="155"/>
        <v>3.7417235102091981E-2</v>
      </c>
      <c r="AV2458">
        <f>VLOOKUP(AI2458,Sheet3!C2490:F5781,4,FALSE)</f>
        <v>37.973730793227041</v>
      </c>
    </row>
    <row r="2459" spans="1:48">
      <c r="A2459">
        <v>82009495</v>
      </c>
      <c r="B2459">
        <v>110</v>
      </c>
      <c r="C2459" t="s">
        <v>164</v>
      </c>
      <c r="D2459">
        <v>0</v>
      </c>
      <c r="E2459" t="s">
        <v>165</v>
      </c>
      <c r="F2459" t="s">
        <v>34</v>
      </c>
      <c r="G2459" t="s">
        <v>166</v>
      </c>
      <c r="H2459">
        <v>1</v>
      </c>
      <c r="I2459">
        <v>18.62</v>
      </c>
      <c r="J2459">
        <v>20.71</v>
      </c>
      <c r="K2459">
        <v>9.3490000000000002</v>
      </c>
      <c r="L2459">
        <v>11.439</v>
      </c>
      <c r="M2459">
        <v>36848</v>
      </c>
      <c r="N2459" t="s">
        <v>167</v>
      </c>
      <c r="P2459">
        <v>2.2869999999999999</v>
      </c>
      <c r="V2459" t="s">
        <v>35</v>
      </c>
      <c r="W2459" s="1">
        <v>40086</v>
      </c>
      <c r="X2459">
        <v>20090930</v>
      </c>
      <c r="Y2459">
        <v>0.97921599999999998</v>
      </c>
      <c r="AB2459">
        <v>0.19359495295123999</v>
      </c>
      <c r="AI2459" s="2">
        <f t="shared" si="152"/>
        <v>40086</v>
      </c>
      <c r="AJ2459">
        <f t="shared" si="153"/>
        <v>5.3181422400000145</v>
      </c>
      <c r="AK2459">
        <f t="shared" si="154"/>
        <v>5.3181422400000145</v>
      </c>
      <c r="AL2459" s="3">
        <f>Sheet2!$Q$35</f>
        <v>10.235623914817568</v>
      </c>
      <c r="AM2459" s="3">
        <f>Sheet2!$Q$37</f>
        <v>7.8277745832156471</v>
      </c>
      <c r="AN2459" s="3">
        <f>Sheet2!$Q$39</f>
        <v>3.8789864960000009</v>
      </c>
      <c r="AU2459">
        <f t="shared" si="155"/>
        <v>3.7860337277680886E-2</v>
      </c>
      <c r="AV2459">
        <f>VLOOKUP(AI2459,Sheet3!C2491:F5782,4,FALSE)</f>
        <v>37.265265666487728</v>
      </c>
    </row>
    <row r="2460" spans="1:48">
      <c r="A2460">
        <v>82076439</v>
      </c>
      <c r="B2460">
        <v>110</v>
      </c>
      <c r="C2460" t="s">
        <v>164</v>
      </c>
      <c r="D2460">
        <v>0</v>
      </c>
      <c r="E2460" t="s">
        <v>165</v>
      </c>
      <c r="F2460" t="s">
        <v>34</v>
      </c>
      <c r="G2460" t="s">
        <v>166</v>
      </c>
      <c r="H2460">
        <v>1</v>
      </c>
      <c r="I2460">
        <v>18.62</v>
      </c>
      <c r="J2460">
        <v>20.71</v>
      </c>
      <c r="K2460">
        <v>9.3490000000000002</v>
      </c>
      <c r="L2460">
        <v>11.439</v>
      </c>
      <c r="M2460">
        <v>36848</v>
      </c>
      <c r="N2460" t="s">
        <v>167</v>
      </c>
      <c r="P2460">
        <v>2.2869999999999999</v>
      </c>
      <c r="V2460" t="s">
        <v>35</v>
      </c>
      <c r="W2460" s="1">
        <v>40087</v>
      </c>
      <c r="X2460">
        <v>20091001</v>
      </c>
      <c r="Y2460">
        <v>0.98394700000000002</v>
      </c>
      <c r="AB2460">
        <v>-5.9345594525238202E-2</v>
      </c>
      <c r="AI2460" s="2">
        <f t="shared" si="152"/>
        <v>40087</v>
      </c>
      <c r="AJ2460">
        <f t="shared" si="153"/>
        <v>4.9202178300000128</v>
      </c>
      <c r="AK2460">
        <f t="shared" si="154"/>
        <v>4.9202178300000128</v>
      </c>
      <c r="AL2460" s="3">
        <f>Sheet2!$Q$35</f>
        <v>10.235623914817568</v>
      </c>
      <c r="AM2460" s="3">
        <f>Sheet2!$Q$37</f>
        <v>7.8277745832156471</v>
      </c>
      <c r="AN2460" s="3">
        <f>Sheet2!$Q$39</f>
        <v>3.8789864960000009</v>
      </c>
      <c r="AU2460">
        <f t="shared" si="155"/>
        <v>3.5027477287530979E-2</v>
      </c>
      <c r="AV2460">
        <f>VLOOKUP(AI2460,Sheet3!C2492:F5783,4,FALSE)</f>
        <v>34.502251672204416</v>
      </c>
    </row>
    <row r="2461" spans="1:48">
      <c r="A2461">
        <v>82146346</v>
      </c>
      <c r="B2461">
        <v>110</v>
      </c>
      <c r="C2461" t="s">
        <v>164</v>
      </c>
      <c r="D2461">
        <v>0</v>
      </c>
      <c r="E2461" t="s">
        <v>165</v>
      </c>
      <c r="F2461" t="s">
        <v>34</v>
      </c>
      <c r="G2461" t="s">
        <v>166</v>
      </c>
      <c r="H2461">
        <v>1</v>
      </c>
      <c r="I2461">
        <v>18.62</v>
      </c>
      <c r="J2461">
        <v>20.71</v>
      </c>
      <c r="K2461">
        <v>9.3490000000000002</v>
      </c>
      <c r="L2461">
        <v>11.439</v>
      </c>
      <c r="M2461">
        <v>36848</v>
      </c>
      <c r="N2461" t="s">
        <v>167</v>
      </c>
      <c r="P2461">
        <v>2.2869999999999999</v>
      </c>
      <c r="V2461" t="s">
        <v>35</v>
      </c>
      <c r="W2461" s="1">
        <v>40088</v>
      </c>
      <c r="X2461">
        <v>20091002</v>
      </c>
      <c r="Y2461">
        <v>0.987398</v>
      </c>
      <c r="AB2461">
        <v>-0.24385158254918901</v>
      </c>
      <c r="AI2461" s="2">
        <f t="shared" si="152"/>
        <v>40088</v>
      </c>
      <c r="AJ2461">
        <f t="shared" si="153"/>
        <v>4.6299542200000019</v>
      </c>
      <c r="AK2461">
        <f t="shared" si="154"/>
        <v>4.6299542200000019</v>
      </c>
      <c r="AL2461" s="3">
        <f>Sheet2!$Q$35</f>
        <v>10.235623914817568</v>
      </c>
      <c r="AM2461" s="3">
        <f>Sheet2!$Q$37</f>
        <v>7.8277745832156471</v>
      </c>
      <c r="AN2461" s="3">
        <f>Sheet2!$Q$39</f>
        <v>3.8789864960000009</v>
      </c>
      <c r="AU2461">
        <f t="shared" si="155"/>
        <v>3.2961064303804993E-2</v>
      </c>
      <c r="AV2461">
        <f>VLOOKUP(AI2461,Sheet3!C2493:F5784,4,FALSE)</f>
        <v>31.880930703268969</v>
      </c>
    </row>
    <row r="2462" spans="1:48">
      <c r="A2462">
        <v>82193055</v>
      </c>
      <c r="B2462">
        <v>110</v>
      </c>
      <c r="C2462" t="s">
        <v>164</v>
      </c>
      <c r="D2462">
        <v>0</v>
      </c>
      <c r="E2462" t="s">
        <v>165</v>
      </c>
      <c r="F2462" t="s">
        <v>34</v>
      </c>
      <c r="G2462" t="s">
        <v>166</v>
      </c>
      <c r="H2462">
        <v>1</v>
      </c>
      <c r="I2462">
        <v>18.62</v>
      </c>
      <c r="J2462">
        <v>20.71</v>
      </c>
      <c r="K2462">
        <v>9.3490000000000002</v>
      </c>
      <c r="L2462">
        <v>11.439</v>
      </c>
      <c r="M2462">
        <v>36848</v>
      </c>
      <c r="N2462" t="s">
        <v>167</v>
      </c>
      <c r="P2462">
        <v>2.2869999999999999</v>
      </c>
      <c r="V2462" t="s">
        <v>35</v>
      </c>
      <c r="W2462" s="1">
        <v>40089</v>
      </c>
      <c r="X2462">
        <v>20091003</v>
      </c>
      <c r="Y2462">
        <v>0.98814400000000002</v>
      </c>
      <c r="AB2462">
        <v>-0.283736099230115</v>
      </c>
      <c r="AI2462" s="2">
        <f t="shared" si="152"/>
        <v>40089</v>
      </c>
      <c r="AJ2462">
        <f t="shared" si="153"/>
        <v>4.567208160000007</v>
      </c>
      <c r="AK2462">
        <f t="shared" si="154"/>
        <v>4.567208160000007</v>
      </c>
      <c r="AL2462" s="3">
        <f>Sheet2!$Q$35</f>
        <v>10.235623914817568</v>
      </c>
      <c r="AM2462" s="3">
        <f>Sheet2!$Q$37</f>
        <v>7.8277745832156471</v>
      </c>
      <c r="AN2462" s="3">
        <f>Sheet2!$Q$39</f>
        <v>3.8789864960000009</v>
      </c>
      <c r="AU2462">
        <f t="shared" si="155"/>
        <v>3.2514369407873549E-2</v>
      </c>
      <c r="AV2462">
        <f>VLOOKUP(AI2462,Sheet3!C2494:F5785,4,FALSE)</f>
        <v>30.109767886420691</v>
      </c>
    </row>
    <row r="2463" spans="1:48">
      <c r="A2463">
        <v>82255503</v>
      </c>
      <c r="B2463">
        <v>110</v>
      </c>
      <c r="C2463" t="s">
        <v>164</v>
      </c>
      <c r="D2463">
        <v>0</v>
      </c>
      <c r="E2463" t="s">
        <v>165</v>
      </c>
      <c r="F2463" t="s">
        <v>34</v>
      </c>
      <c r="G2463" t="s">
        <v>166</v>
      </c>
      <c r="H2463">
        <v>1</v>
      </c>
      <c r="I2463">
        <v>18.62</v>
      </c>
      <c r="J2463">
        <v>20.71</v>
      </c>
      <c r="K2463">
        <v>9.3490000000000002</v>
      </c>
      <c r="L2463">
        <v>11.439</v>
      </c>
      <c r="M2463">
        <v>36848</v>
      </c>
      <c r="N2463" t="s">
        <v>167</v>
      </c>
      <c r="P2463">
        <v>2.2869999999999999</v>
      </c>
      <c r="V2463" t="s">
        <v>35</v>
      </c>
      <c r="W2463" s="1">
        <v>40090</v>
      </c>
      <c r="X2463">
        <v>20091004</v>
      </c>
      <c r="Y2463">
        <v>0.984595</v>
      </c>
      <c r="AB2463">
        <v>-9.3990590248077294E-2</v>
      </c>
      <c r="AI2463" s="2">
        <f t="shared" si="152"/>
        <v>40090</v>
      </c>
      <c r="AJ2463">
        <f t="shared" si="153"/>
        <v>4.865714550000007</v>
      </c>
      <c r="AK2463">
        <f t="shared" si="154"/>
        <v>4.865714550000007</v>
      </c>
      <c r="AL2463" s="3">
        <f>Sheet2!$Q$35</f>
        <v>10.235623914817568</v>
      </c>
      <c r="AM2463" s="3">
        <f>Sheet2!$Q$37</f>
        <v>7.8277745832156471</v>
      </c>
      <c r="AN2463" s="3">
        <f>Sheet2!$Q$39</f>
        <v>3.8789864960000009</v>
      </c>
      <c r="AU2463">
        <f t="shared" si="155"/>
        <v>3.4639463490528793E-2</v>
      </c>
      <c r="AV2463">
        <f>VLOOKUP(AI2463,Sheet3!C2495:F5786,4,FALSE)</f>
        <v>31.101619063855725</v>
      </c>
    </row>
    <row r="2464" spans="1:48">
      <c r="A2464">
        <v>82322842</v>
      </c>
      <c r="B2464">
        <v>110</v>
      </c>
      <c r="C2464" t="s">
        <v>164</v>
      </c>
      <c r="D2464">
        <v>0</v>
      </c>
      <c r="E2464" t="s">
        <v>165</v>
      </c>
      <c r="F2464" t="s">
        <v>34</v>
      </c>
      <c r="G2464" t="s">
        <v>166</v>
      </c>
      <c r="H2464">
        <v>1</v>
      </c>
      <c r="I2464">
        <v>18.62</v>
      </c>
      <c r="J2464">
        <v>20.71</v>
      </c>
      <c r="K2464">
        <v>9.3490000000000002</v>
      </c>
      <c r="L2464">
        <v>11.439</v>
      </c>
      <c r="M2464">
        <v>36848</v>
      </c>
      <c r="N2464" t="s">
        <v>167</v>
      </c>
      <c r="P2464">
        <v>2.2869999999999999</v>
      </c>
      <c r="V2464" t="s">
        <v>35</v>
      </c>
      <c r="W2464" s="1">
        <v>40091</v>
      </c>
      <c r="X2464">
        <v>20091005</v>
      </c>
      <c r="Y2464">
        <v>0.98285599999999995</v>
      </c>
      <c r="AB2464">
        <v>-1.0158254918729299E-3</v>
      </c>
      <c r="AI2464" s="2">
        <f t="shared" si="152"/>
        <v>40091</v>
      </c>
      <c r="AJ2464">
        <f t="shared" si="153"/>
        <v>5.0119818400000185</v>
      </c>
      <c r="AK2464">
        <f t="shared" si="154"/>
        <v>5.0119818400000185</v>
      </c>
      <c r="AL2464" s="3">
        <f>Sheet2!$Q$35</f>
        <v>10.235623914817568</v>
      </c>
      <c r="AM2464" s="3">
        <f>Sheet2!$Q$37</f>
        <v>7.8277745832156471</v>
      </c>
      <c r="AN2464" s="3">
        <f>Sheet2!$Q$39</f>
        <v>3.8789864960000009</v>
      </c>
      <c r="AU2464">
        <f t="shared" si="155"/>
        <v>3.568075360316271E-2</v>
      </c>
      <c r="AV2464">
        <f>VLOOKUP(AI2464,Sheet3!C2496:F5787,4,FALSE)</f>
        <v>33.297860956747591</v>
      </c>
    </row>
    <row r="2465" spans="1:48">
      <c r="A2465">
        <v>82387857</v>
      </c>
      <c r="B2465">
        <v>110</v>
      </c>
      <c r="C2465" t="s">
        <v>164</v>
      </c>
      <c r="D2465">
        <v>0</v>
      </c>
      <c r="E2465" t="s">
        <v>165</v>
      </c>
      <c r="F2465" t="s">
        <v>34</v>
      </c>
      <c r="G2465" t="s">
        <v>166</v>
      </c>
      <c r="H2465">
        <v>1</v>
      </c>
      <c r="I2465">
        <v>18.62</v>
      </c>
      <c r="J2465">
        <v>20.71</v>
      </c>
      <c r="K2465">
        <v>9.3490000000000002</v>
      </c>
      <c r="L2465">
        <v>11.439</v>
      </c>
      <c r="M2465">
        <v>36848</v>
      </c>
      <c r="N2465" t="s">
        <v>167</v>
      </c>
      <c r="P2465">
        <v>2.2869999999999999</v>
      </c>
      <c r="V2465" t="s">
        <v>35</v>
      </c>
      <c r="W2465" s="1">
        <v>40092</v>
      </c>
      <c r="X2465">
        <v>20091006</v>
      </c>
      <c r="Y2465">
        <v>0.97836100000000004</v>
      </c>
      <c r="AB2465">
        <v>0.23930710008553899</v>
      </c>
      <c r="AI2465" s="2">
        <f t="shared" si="152"/>
        <v>40092</v>
      </c>
      <c r="AJ2465">
        <f t="shared" si="153"/>
        <v>5.390056290000004</v>
      </c>
      <c r="AK2465">
        <f t="shared" si="154"/>
        <v>5.390056290000004</v>
      </c>
      <c r="AL2465" s="3">
        <f>Sheet2!$Q$35</f>
        <v>10.235623914817568</v>
      </c>
      <c r="AM2465" s="3">
        <f>Sheet2!$Q$37</f>
        <v>7.8277745832156471</v>
      </c>
      <c r="AN2465" s="3">
        <f>Sheet2!$Q$39</f>
        <v>3.8789864960000009</v>
      </c>
      <c r="AU2465">
        <f t="shared" si="155"/>
        <v>3.8372299926503074E-2</v>
      </c>
      <c r="AV2465">
        <f>VLOOKUP(AI2465,Sheet3!C2497:F5788,4,FALSE)</f>
        <v>35.069023773595866</v>
      </c>
    </row>
    <row r="2466" spans="1:48">
      <c r="A2466">
        <v>82452695</v>
      </c>
      <c r="B2466">
        <v>110</v>
      </c>
      <c r="C2466" t="s">
        <v>164</v>
      </c>
      <c r="D2466">
        <v>0</v>
      </c>
      <c r="E2466" t="s">
        <v>165</v>
      </c>
      <c r="F2466" t="s">
        <v>34</v>
      </c>
      <c r="G2466" t="s">
        <v>166</v>
      </c>
      <c r="H2466">
        <v>1</v>
      </c>
      <c r="I2466">
        <v>18.62</v>
      </c>
      <c r="J2466">
        <v>20.71</v>
      </c>
      <c r="K2466">
        <v>9.3490000000000002</v>
      </c>
      <c r="L2466">
        <v>11.439</v>
      </c>
      <c r="M2466">
        <v>36848</v>
      </c>
      <c r="N2466" t="s">
        <v>167</v>
      </c>
      <c r="P2466">
        <v>2.2869999999999999</v>
      </c>
      <c r="V2466" t="s">
        <v>35</v>
      </c>
      <c r="W2466" s="1">
        <v>40093</v>
      </c>
      <c r="X2466">
        <v>20091007</v>
      </c>
      <c r="Y2466">
        <v>0.97725700000000004</v>
      </c>
      <c r="AB2466">
        <v>0.29833190761334</v>
      </c>
      <c r="AI2466" s="2">
        <f t="shared" si="152"/>
        <v>40093</v>
      </c>
      <c r="AJ2466">
        <f t="shared" si="153"/>
        <v>5.482913730000007</v>
      </c>
      <c r="AK2466">
        <f t="shared" si="154"/>
        <v>5.482913730000007</v>
      </c>
      <c r="AL2466" s="3">
        <f>Sheet2!$Q$35</f>
        <v>10.235623914817568</v>
      </c>
      <c r="AM2466" s="3">
        <f>Sheet2!$Q$37</f>
        <v>7.8277745832156471</v>
      </c>
      <c r="AN2466" s="3">
        <f>Sheet2!$Q$39</f>
        <v>3.8789864960000009</v>
      </c>
      <c r="AU2466">
        <f t="shared" si="155"/>
        <v>3.9033360469543782E-2</v>
      </c>
      <c r="AV2466">
        <f>VLOOKUP(AI2466,Sheet3!C2498:F5789,4,FALSE)</f>
        <v>36.840186590444141</v>
      </c>
    </row>
    <row r="2467" spans="1:48">
      <c r="A2467">
        <v>82513850</v>
      </c>
      <c r="B2467">
        <v>110</v>
      </c>
      <c r="C2467" t="s">
        <v>164</v>
      </c>
      <c r="D2467">
        <v>0</v>
      </c>
      <c r="E2467" t="s">
        <v>165</v>
      </c>
      <c r="F2467" t="s">
        <v>34</v>
      </c>
      <c r="G2467" t="s">
        <v>166</v>
      </c>
      <c r="H2467">
        <v>1</v>
      </c>
      <c r="I2467">
        <v>18.62</v>
      </c>
      <c r="J2467">
        <v>20.71</v>
      </c>
      <c r="K2467">
        <v>9.3490000000000002</v>
      </c>
      <c r="L2467">
        <v>11.439</v>
      </c>
      <c r="M2467">
        <v>36848</v>
      </c>
      <c r="N2467" t="s">
        <v>167</v>
      </c>
      <c r="P2467">
        <v>2.2869999999999999</v>
      </c>
      <c r="V2467" t="s">
        <v>35</v>
      </c>
      <c r="W2467" s="1">
        <v>40094</v>
      </c>
      <c r="X2467">
        <v>20091008</v>
      </c>
      <c r="Y2467">
        <v>0.98002100000000003</v>
      </c>
      <c r="AB2467">
        <v>0.150556030795548</v>
      </c>
      <c r="AI2467" s="2">
        <f t="shared" si="152"/>
        <v>40094</v>
      </c>
      <c r="AJ2467">
        <f t="shared" si="153"/>
        <v>5.2504336900000084</v>
      </c>
      <c r="AK2467">
        <f t="shared" si="154"/>
        <v>5.2504336900000084</v>
      </c>
      <c r="AL2467" s="3">
        <f>Sheet2!$Q$35</f>
        <v>10.235623914817568</v>
      </c>
      <c r="AM2467" s="3">
        <f>Sheet2!$Q$37</f>
        <v>7.8277745832156471</v>
      </c>
      <c r="AN2467" s="3">
        <f>Sheet2!$Q$39</f>
        <v>3.8789864960000009</v>
      </c>
      <c r="AU2467">
        <f t="shared" si="155"/>
        <v>3.7378313965047004E-2</v>
      </c>
      <c r="AV2467">
        <f>VLOOKUP(AI2467,Sheet3!C2499:F5790,4,FALSE)</f>
        <v>37.194419153813797</v>
      </c>
    </row>
    <row r="2468" spans="1:48">
      <c r="A2468">
        <v>82581551</v>
      </c>
      <c r="B2468">
        <v>110</v>
      </c>
      <c r="C2468" t="s">
        <v>164</v>
      </c>
      <c r="D2468">
        <v>0</v>
      </c>
      <c r="E2468" t="s">
        <v>165</v>
      </c>
      <c r="F2468" t="s">
        <v>34</v>
      </c>
      <c r="G2468" t="s">
        <v>166</v>
      </c>
      <c r="H2468">
        <v>1</v>
      </c>
      <c r="I2468">
        <v>18.62</v>
      </c>
      <c r="J2468">
        <v>20.71</v>
      </c>
      <c r="K2468">
        <v>9.3490000000000002</v>
      </c>
      <c r="L2468">
        <v>11.439</v>
      </c>
      <c r="M2468">
        <v>36848</v>
      </c>
      <c r="N2468" t="s">
        <v>167</v>
      </c>
      <c r="P2468">
        <v>2.2869999999999999</v>
      </c>
      <c r="V2468" t="s">
        <v>35</v>
      </c>
      <c r="W2468" s="1">
        <v>40095</v>
      </c>
      <c r="X2468">
        <v>20091009</v>
      </c>
      <c r="Y2468">
        <v>0.98272800000000005</v>
      </c>
      <c r="AB2468">
        <v>5.8276304533744E-3</v>
      </c>
      <c r="AI2468" s="2">
        <f t="shared" si="152"/>
        <v>40095</v>
      </c>
      <c r="AJ2468">
        <f t="shared" si="153"/>
        <v>5.0227479200000005</v>
      </c>
      <c r="AK2468">
        <f t="shared" si="154"/>
        <v>5.0227479200000005</v>
      </c>
      <c r="AL2468" s="3">
        <f>Sheet2!$Q$35</f>
        <v>10.235623914817568</v>
      </c>
      <c r="AM2468" s="3">
        <f>Sheet2!$Q$37</f>
        <v>7.8277745832156471</v>
      </c>
      <c r="AN2468" s="3">
        <f>Sheet2!$Q$39</f>
        <v>3.8789864960000009</v>
      </c>
      <c r="AU2468">
        <f t="shared" si="155"/>
        <v>3.5757398303804984E-2</v>
      </c>
      <c r="AV2468">
        <f>VLOOKUP(AI2468,Sheet3!C2500:F5791,4,FALSE)</f>
        <v>78.002010453998082</v>
      </c>
    </row>
    <row r="2469" spans="1:48">
      <c r="A2469">
        <v>82636167</v>
      </c>
      <c r="B2469">
        <v>110</v>
      </c>
      <c r="C2469" t="s">
        <v>164</v>
      </c>
      <c r="D2469">
        <v>0</v>
      </c>
      <c r="E2469" t="s">
        <v>165</v>
      </c>
      <c r="F2469" t="s">
        <v>34</v>
      </c>
      <c r="G2469" t="s">
        <v>166</v>
      </c>
      <c r="H2469">
        <v>1</v>
      </c>
      <c r="I2469">
        <v>18.62</v>
      </c>
      <c r="J2469">
        <v>20.71</v>
      </c>
      <c r="K2469">
        <v>9.3490000000000002</v>
      </c>
      <c r="L2469">
        <v>11.439</v>
      </c>
      <c r="M2469">
        <v>36848</v>
      </c>
      <c r="N2469" t="s">
        <v>167</v>
      </c>
      <c r="P2469">
        <v>2.2869999999999999</v>
      </c>
      <c r="V2469" t="s">
        <v>35</v>
      </c>
      <c r="W2469" s="1">
        <v>40096</v>
      </c>
      <c r="X2469">
        <v>20091010</v>
      </c>
      <c r="Y2469">
        <v>0.98519599999999996</v>
      </c>
      <c r="AB2469">
        <v>-0.12612275449101801</v>
      </c>
      <c r="AI2469" s="2">
        <f t="shared" si="152"/>
        <v>40096</v>
      </c>
      <c r="AJ2469">
        <f t="shared" si="153"/>
        <v>4.8151644400000038</v>
      </c>
      <c r="AK2469">
        <f t="shared" si="154"/>
        <v>4.8151644400000038</v>
      </c>
      <c r="AL2469" s="3">
        <f>Sheet2!$Q$35</f>
        <v>10.235623914817568</v>
      </c>
      <c r="AM2469" s="3">
        <f>Sheet2!$Q$37</f>
        <v>7.8277745832156471</v>
      </c>
      <c r="AN2469" s="3">
        <f>Sheet2!$Q$39</f>
        <v>3.8789864960000009</v>
      </c>
      <c r="AU2469">
        <f t="shared" si="155"/>
        <v>3.4279592669543765E-2</v>
      </c>
      <c r="AV2469">
        <f>VLOOKUP(AI2469,Sheet3!C2501:F5792,4,FALSE)</f>
        <v>122.98954600194429</v>
      </c>
    </row>
    <row r="2470" spans="1:48">
      <c r="A2470">
        <v>82706361</v>
      </c>
      <c r="B2470">
        <v>110</v>
      </c>
      <c r="C2470" t="s">
        <v>164</v>
      </c>
      <c r="D2470">
        <v>0</v>
      </c>
      <c r="E2470" t="s">
        <v>165</v>
      </c>
      <c r="F2470" t="s">
        <v>34</v>
      </c>
      <c r="G2470" t="s">
        <v>166</v>
      </c>
      <c r="H2470">
        <v>1</v>
      </c>
      <c r="I2470">
        <v>18.62</v>
      </c>
      <c r="J2470">
        <v>20.71</v>
      </c>
      <c r="K2470">
        <v>9.3490000000000002</v>
      </c>
      <c r="L2470">
        <v>11.439</v>
      </c>
      <c r="M2470">
        <v>36848</v>
      </c>
      <c r="N2470" t="s">
        <v>167</v>
      </c>
      <c r="P2470">
        <v>2.2869999999999999</v>
      </c>
      <c r="V2470" t="s">
        <v>35</v>
      </c>
      <c r="W2470" s="1">
        <v>40097</v>
      </c>
      <c r="X2470">
        <v>20091011</v>
      </c>
      <c r="Y2470">
        <v>0.98532600000000004</v>
      </c>
      <c r="AB2470">
        <v>-0.13307313943541901</v>
      </c>
      <c r="AI2470" s="2">
        <f t="shared" si="152"/>
        <v>40097</v>
      </c>
      <c r="AJ2470">
        <f t="shared" si="153"/>
        <v>4.8042301400000014</v>
      </c>
      <c r="AK2470">
        <f t="shared" si="154"/>
        <v>4.8042301400000014</v>
      </c>
      <c r="AL2470" s="3">
        <f>Sheet2!$Q$35</f>
        <v>10.235623914817568</v>
      </c>
      <c r="AM2470" s="3">
        <f>Sheet2!$Q$37</f>
        <v>7.8277745832156471</v>
      </c>
      <c r="AN2470" s="3">
        <f>Sheet2!$Q$39</f>
        <v>3.8789864960000009</v>
      </c>
      <c r="AU2470">
        <f t="shared" si="155"/>
        <v>3.4201750395453812E-2</v>
      </c>
      <c r="AV2470">
        <f>VLOOKUP(AI2470,Sheet3!C2502:F5793,4,FALSE)</f>
        <v>157.84603023751836</v>
      </c>
    </row>
    <row r="2471" spans="1:48">
      <c r="A2471">
        <v>82769964</v>
      </c>
      <c r="B2471">
        <v>110</v>
      </c>
      <c r="C2471" t="s">
        <v>164</v>
      </c>
      <c r="D2471">
        <v>0</v>
      </c>
      <c r="E2471" t="s">
        <v>165</v>
      </c>
      <c r="F2471" t="s">
        <v>34</v>
      </c>
      <c r="G2471" t="s">
        <v>166</v>
      </c>
      <c r="H2471">
        <v>1</v>
      </c>
      <c r="I2471">
        <v>18.62</v>
      </c>
      <c r="J2471">
        <v>20.71</v>
      </c>
      <c r="K2471">
        <v>9.3490000000000002</v>
      </c>
      <c r="L2471">
        <v>11.439</v>
      </c>
      <c r="M2471">
        <v>36848</v>
      </c>
      <c r="N2471" t="s">
        <v>167</v>
      </c>
      <c r="P2471">
        <v>2.2869999999999999</v>
      </c>
      <c r="V2471" t="s">
        <v>35</v>
      </c>
      <c r="W2471" s="1">
        <v>40098</v>
      </c>
      <c r="X2471">
        <v>20091012</v>
      </c>
      <c r="Y2471">
        <v>0.98570599999999997</v>
      </c>
      <c r="AB2471">
        <v>-0.15338964927288301</v>
      </c>
      <c r="AI2471" s="2">
        <f t="shared" si="152"/>
        <v>40098</v>
      </c>
      <c r="AJ2471">
        <f t="shared" si="153"/>
        <v>4.7722683400000108</v>
      </c>
      <c r="AK2471">
        <f t="shared" si="154"/>
        <v>4.7722683400000108</v>
      </c>
      <c r="AL2471" s="3">
        <f>Sheet2!$Q$35</f>
        <v>10.235623914817568</v>
      </c>
      <c r="AM2471" s="3">
        <f>Sheet2!$Q$37</f>
        <v>7.8277745832156471</v>
      </c>
      <c r="AN2471" s="3">
        <f>Sheet2!$Q$39</f>
        <v>3.8789864960000009</v>
      </c>
      <c r="AU2471">
        <f t="shared" si="155"/>
        <v>3.3974211440421752E-2</v>
      </c>
      <c r="AV2471">
        <f>VLOOKUP(AI2471,Sheet3!C2503:F5794,4,FALSE)</f>
        <v>178.0372863495887</v>
      </c>
    </row>
    <row r="2472" spans="1:48">
      <c r="A2472">
        <v>82835255</v>
      </c>
      <c r="B2472">
        <v>110</v>
      </c>
      <c r="C2472" t="s">
        <v>164</v>
      </c>
      <c r="D2472">
        <v>0</v>
      </c>
      <c r="E2472" t="s">
        <v>165</v>
      </c>
      <c r="F2472" t="s">
        <v>34</v>
      </c>
      <c r="G2472" t="s">
        <v>166</v>
      </c>
      <c r="H2472">
        <v>1</v>
      </c>
      <c r="I2472">
        <v>18.62</v>
      </c>
      <c r="J2472">
        <v>20.71</v>
      </c>
      <c r="K2472">
        <v>9.3490000000000002</v>
      </c>
      <c r="L2472">
        <v>11.439</v>
      </c>
      <c r="M2472">
        <v>36848</v>
      </c>
      <c r="N2472" t="s">
        <v>167</v>
      </c>
      <c r="P2472">
        <v>2.2869999999999999</v>
      </c>
      <c r="V2472" t="s">
        <v>35</v>
      </c>
      <c r="W2472" s="1">
        <v>40099</v>
      </c>
      <c r="X2472">
        <v>20091013</v>
      </c>
      <c r="Y2472">
        <v>0.98229599999999995</v>
      </c>
      <c r="AB2472">
        <v>2.8924294268606401E-2</v>
      </c>
      <c r="AI2472" s="2">
        <f t="shared" si="152"/>
        <v>40099</v>
      </c>
      <c r="AJ2472">
        <f t="shared" si="153"/>
        <v>5.0590834400000091</v>
      </c>
      <c r="AK2472">
        <f t="shared" si="154"/>
        <v>5.0590834400000091</v>
      </c>
      <c r="AL2472" s="3">
        <f>Sheet2!$Q$35</f>
        <v>10.235623914817568</v>
      </c>
      <c r="AM2472" s="3">
        <f>Sheet2!$Q$37</f>
        <v>7.8277745832156471</v>
      </c>
      <c r="AN2472" s="3">
        <f>Sheet2!$Q$39</f>
        <v>3.8789864960000009</v>
      </c>
      <c r="AU2472">
        <f t="shared" si="155"/>
        <v>3.6016074168473133E-2</v>
      </c>
      <c r="AV2472">
        <f>VLOOKUP(AI2472,Sheet3!C2504:F5795,4,FALSE)</f>
        <v>148.5651370772334</v>
      </c>
    </row>
    <row r="2473" spans="1:48">
      <c r="A2473">
        <v>82900815</v>
      </c>
      <c r="B2473">
        <v>110</v>
      </c>
      <c r="C2473" t="s">
        <v>164</v>
      </c>
      <c r="D2473">
        <v>0</v>
      </c>
      <c r="E2473" t="s">
        <v>165</v>
      </c>
      <c r="F2473" t="s">
        <v>34</v>
      </c>
      <c r="G2473" t="s">
        <v>166</v>
      </c>
      <c r="H2473">
        <v>1</v>
      </c>
      <c r="I2473">
        <v>18.62</v>
      </c>
      <c r="J2473">
        <v>20.71</v>
      </c>
      <c r="K2473">
        <v>9.3490000000000002</v>
      </c>
      <c r="L2473">
        <v>11.439</v>
      </c>
      <c r="M2473">
        <v>36848</v>
      </c>
      <c r="N2473" t="s">
        <v>167</v>
      </c>
      <c r="P2473">
        <v>2.2869999999999999</v>
      </c>
      <c r="V2473" t="s">
        <v>35</v>
      </c>
      <c r="W2473" s="1">
        <v>40100</v>
      </c>
      <c r="X2473">
        <v>20091014</v>
      </c>
      <c r="Y2473">
        <v>0.98174300000000003</v>
      </c>
      <c r="AB2473">
        <v>5.8490162532074903E-2</v>
      </c>
      <c r="AI2473" s="2">
        <f t="shared" si="152"/>
        <v>40100</v>
      </c>
      <c r="AJ2473">
        <f t="shared" si="153"/>
        <v>5.1055962700000066</v>
      </c>
      <c r="AK2473">
        <f t="shared" si="154"/>
        <v>5.1055962700000066</v>
      </c>
      <c r="AL2473" s="3">
        <f>Sheet2!$Q$35</f>
        <v>10.235623914817568</v>
      </c>
      <c r="AM2473" s="3">
        <f>Sheet2!$Q$37</f>
        <v>7.8277745832156471</v>
      </c>
      <c r="AN2473" s="3">
        <f>Sheet2!$Q$39</f>
        <v>3.8789864960000009</v>
      </c>
      <c r="AU2473">
        <f t="shared" si="155"/>
        <v>3.6347203226717223E-2</v>
      </c>
      <c r="AV2473">
        <f>VLOOKUP(AI2473,Sheet3!C2505:F5796,4,FALSE)</f>
        <v>113.35442027828967</v>
      </c>
    </row>
    <row r="2474" spans="1:48">
      <c r="A2474">
        <v>82972672</v>
      </c>
      <c r="B2474">
        <v>110</v>
      </c>
      <c r="C2474" t="s">
        <v>164</v>
      </c>
      <c r="D2474">
        <v>0</v>
      </c>
      <c r="E2474" t="s">
        <v>165</v>
      </c>
      <c r="F2474" t="s">
        <v>34</v>
      </c>
      <c r="G2474" t="s">
        <v>166</v>
      </c>
      <c r="H2474">
        <v>1</v>
      </c>
      <c r="I2474">
        <v>18.62</v>
      </c>
      <c r="J2474">
        <v>20.71</v>
      </c>
      <c r="K2474">
        <v>9.3490000000000002</v>
      </c>
      <c r="L2474">
        <v>11.439</v>
      </c>
      <c r="M2474">
        <v>36848</v>
      </c>
      <c r="N2474" t="s">
        <v>167</v>
      </c>
      <c r="P2474">
        <v>2.2869999999999999</v>
      </c>
      <c r="V2474" t="s">
        <v>35</v>
      </c>
      <c r="W2474" s="1">
        <v>40101</v>
      </c>
      <c r="X2474">
        <v>20091015</v>
      </c>
      <c r="Y2474">
        <v>0.97974600000000001</v>
      </c>
      <c r="AB2474">
        <v>0.16525876817792701</v>
      </c>
      <c r="AI2474" s="2">
        <f t="shared" si="152"/>
        <v>40101</v>
      </c>
      <c r="AJ2474">
        <f t="shared" si="153"/>
        <v>5.2735639400000025</v>
      </c>
      <c r="AK2474">
        <f t="shared" si="154"/>
        <v>5.2735639400000025</v>
      </c>
      <c r="AL2474" s="3">
        <f>Sheet2!$Q$35</f>
        <v>10.235623914817568</v>
      </c>
      <c r="AM2474" s="3">
        <f>Sheet2!$Q$37</f>
        <v>7.8277745832156471</v>
      </c>
      <c r="AN2474" s="3">
        <f>Sheet2!$Q$39</f>
        <v>3.8789864960000009</v>
      </c>
      <c r="AU2474">
        <f t="shared" si="155"/>
        <v>3.7542980314083367E-2</v>
      </c>
      <c r="AV2474">
        <f>VLOOKUP(AI2474,Sheet3!C2506:F5797,4,FALSE)</f>
        <v>90.470996684609943</v>
      </c>
    </row>
    <row r="2475" spans="1:48">
      <c r="A2475">
        <v>83018202</v>
      </c>
      <c r="B2475">
        <v>110</v>
      </c>
      <c r="C2475" t="s">
        <v>164</v>
      </c>
      <c r="D2475">
        <v>0</v>
      </c>
      <c r="E2475" t="s">
        <v>165</v>
      </c>
      <c r="F2475" t="s">
        <v>34</v>
      </c>
      <c r="G2475" t="s">
        <v>166</v>
      </c>
      <c r="H2475">
        <v>1</v>
      </c>
      <c r="I2475">
        <v>18.62</v>
      </c>
      <c r="J2475">
        <v>20.71</v>
      </c>
      <c r="K2475">
        <v>9.3490000000000002</v>
      </c>
      <c r="L2475">
        <v>11.439</v>
      </c>
      <c r="M2475">
        <v>36848</v>
      </c>
      <c r="N2475" t="s">
        <v>167</v>
      </c>
      <c r="P2475">
        <v>2.2869999999999999</v>
      </c>
      <c r="V2475" t="s">
        <v>35</v>
      </c>
      <c r="W2475" s="1">
        <v>40102</v>
      </c>
      <c r="X2475">
        <v>20091016</v>
      </c>
      <c r="Y2475">
        <v>0.97932300000000005</v>
      </c>
      <c r="AB2475">
        <v>0.18787425149700099</v>
      </c>
      <c r="AI2475" s="2">
        <f t="shared" si="152"/>
        <v>40102</v>
      </c>
      <c r="AJ2475">
        <f t="shared" si="153"/>
        <v>5.3091424699999976</v>
      </c>
      <c r="AK2475">
        <f t="shared" si="154"/>
        <v>5.3091424699999976</v>
      </c>
      <c r="AL2475" s="3">
        <f>Sheet2!$Q$35</f>
        <v>10.235623914817568</v>
      </c>
      <c r="AM2475" s="3">
        <f>Sheet2!$Q$37</f>
        <v>7.8277745832156471</v>
      </c>
      <c r="AN2475" s="3">
        <f>Sheet2!$Q$39</f>
        <v>3.8789864960000009</v>
      </c>
      <c r="AU2475">
        <f t="shared" si="155"/>
        <v>3.779626709823751E-2</v>
      </c>
      <c r="AV2475">
        <f>VLOOKUP(AI2475,Sheet3!C2507:F5798,4,FALSE)</f>
        <v>81.544336087694631</v>
      </c>
    </row>
    <row r="2476" spans="1:48">
      <c r="A2476">
        <v>83083429</v>
      </c>
      <c r="B2476">
        <v>110</v>
      </c>
      <c r="C2476" t="s">
        <v>164</v>
      </c>
      <c r="D2476">
        <v>0</v>
      </c>
      <c r="E2476" t="s">
        <v>165</v>
      </c>
      <c r="F2476" t="s">
        <v>34</v>
      </c>
      <c r="G2476" t="s">
        <v>166</v>
      </c>
      <c r="H2476">
        <v>1</v>
      </c>
      <c r="I2476">
        <v>18.62</v>
      </c>
      <c r="J2476">
        <v>20.71</v>
      </c>
      <c r="K2476">
        <v>9.3490000000000002</v>
      </c>
      <c r="L2476">
        <v>11.439</v>
      </c>
      <c r="M2476">
        <v>36848</v>
      </c>
      <c r="N2476" t="s">
        <v>167</v>
      </c>
      <c r="P2476">
        <v>2.2869999999999999</v>
      </c>
      <c r="V2476" t="s">
        <v>35</v>
      </c>
      <c r="W2476" s="1">
        <v>40103</v>
      </c>
      <c r="X2476">
        <v>20091017</v>
      </c>
      <c r="Y2476">
        <v>0.97847899999999999</v>
      </c>
      <c r="AB2476">
        <v>0.232998289136012</v>
      </c>
      <c r="AI2476" s="2">
        <f t="shared" si="152"/>
        <v>40103</v>
      </c>
      <c r="AJ2476">
        <f t="shared" si="153"/>
        <v>5.3801313100000101</v>
      </c>
      <c r="AK2476">
        <f t="shared" si="154"/>
        <v>5.3801313100000101</v>
      </c>
      <c r="AL2476" s="3">
        <f>Sheet2!$Q$35</f>
        <v>10.235623914817568</v>
      </c>
      <c r="AM2476" s="3">
        <f>Sheet2!$Q$37</f>
        <v>7.8277745832156471</v>
      </c>
      <c r="AN2476" s="3">
        <f>Sheet2!$Q$39</f>
        <v>3.8789864960000009</v>
      </c>
      <c r="AU2476">
        <f t="shared" si="155"/>
        <v>3.8301643093098407E-2</v>
      </c>
      <c r="AV2476">
        <f>VLOOKUP(AI2476,Sheet3!C2508:F5799,4,FALSE)</f>
        <v>80.198252346889944</v>
      </c>
    </row>
    <row r="2477" spans="1:48">
      <c r="A2477">
        <v>83136596</v>
      </c>
      <c r="B2477">
        <v>110</v>
      </c>
      <c r="C2477" t="s">
        <v>164</v>
      </c>
      <c r="D2477">
        <v>0</v>
      </c>
      <c r="E2477" t="s">
        <v>165</v>
      </c>
      <c r="F2477" t="s">
        <v>34</v>
      </c>
      <c r="G2477" t="s">
        <v>166</v>
      </c>
      <c r="H2477">
        <v>1</v>
      </c>
      <c r="I2477">
        <v>18.62</v>
      </c>
      <c r="J2477">
        <v>20.71</v>
      </c>
      <c r="K2477">
        <v>9.3490000000000002</v>
      </c>
      <c r="L2477">
        <v>11.439</v>
      </c>
      <c r="M2477">
        <v>36848</v>
      </c>
      <c r="N2477" t="s">
        <v>167</v>
      </c>
      <c r="P2477">
        <v>2.2869999999999999</v>
      </c>
      <c r="V2477" t="s">
        <v>35</v>
      </c>
      <c r="W2477" s="1">
        <v>40104</v>
      </c>
      <c r="X2477">
        <v>20091018</v>
      </c>
      <c r="Y2477">
        <v>0.97538400000000003</v>
      </c>
      <c r="AB2477">
        <v>0.398470915312229</v>
      </c>
      <c r="AI2477" s="2">
        <f t="shared" si="152"/>
        <v>40104</v>
      </c>
      <c r="AJ2477">
        <f t="shared" si="153"/>
        <v>5.6404517600000048</v>
      </c>
      <c r="AK2477">
        <f t="shared" si="154"/>
        <v>5.6404517600000048</v>
      </c>
      <c r="AL2477" s="3">
        <f>Sheet2!$Q$35</f>
        <v>10.235623914817568</v>
      </c>
      <c r="AM2477" s="3">
        <f>Sheet2!$Q$37</f>
        <v>7.8277745832156471</v>
      </c>
      <c r="AN2477" s="3">
        <f>Sheet2!$Q$39</f>
        <v>3.8789864960000009</v>
      </c>
      <c r="AU2477">
        <f t="shared" si="155"/>
        <v>4.0154888003162609E-2</v>
      </c>
      <c r="AV2477">
        <f>VLOOKUP(AI2477,Sheet3!C2509:F5800,4,FALSE)</f>
        <v>79.773173270846357</v>
      </c>
    </row>
    <row r="2478" spans="1:48">
      <c r="A2478">
        <v>83195236</v>
      </c>
      <c r="B2478">
        <v>110</v>
      </c>
      <c r="C2478" t="s">
        <v>164</v>
      </c>
      <c r="D2478">
        <v>0</v>
      </c>
      <c r="E2478" t="s">
        <v>165</v>
      </c>
      <c r="F2478" t="s">
        <v>34</v>
      </c>
      <c r="G2478" t="s">
        <v>166</v>
      </c>
      <c r="H2478">
        <v>1</v>
      </c>
      <c r="I2478">
        <v>18.62</v>
      </c>
      <c r="J2478">
        <v>20.71</v>
      </c>
      <c r="K2478">
        <v>9.3490000000000002</v>
      </c>
      <c r="L2478">
        <v>11.439</v>
      </c>
      <c r="M2478">
        <v>36848</v>
      </c>
      <c r="N2478" t="s">
        <v>167</v>
      </c>
      <c r="P2478">
        <v>2.2869999999999999</v>
      </c>
      <c r="V2478" t="s">
        <v>35</v>
      </c>
      <c r="W2478" s="1">
        <v>40105</v>
      </c>
      <c r="X2478">
        <v>20091019</v>
      </c>
      <c r="Y2478">
        <v>0.97577400000000003</v>
      </c>
      <c r="AB2478">
        <v>0.377619760479038</v>
      </c>
      <c r="AI2478" s="2">
        <f t="shared" si="152"/>
        <v>40105</v>
      </c>
      <c r="AJ2478">
        <f t="shared" si="153"/>
        <v>5.6076488600000118</v>
      </c>
      <c r="AK2478">
        <f t="shared" si="154"/>
        <v>5.6076488600000118</v>
      </c>
      <c r="AL2478" s="3">
        <f>Sheet2!$Q$35</f>
        <v>10.235623914817568</v>
      </c>
      <c r="AM2478" s="3">
        <f>Sheet2!$Q$37</f>
        <v>7.8277745832156471</v>
      </c>
      <c r="AN2478" s="3">
        <f>Sheet2!$Q$39</f>
        <v>3.8789864960000009</v>
      </c>
      <c r="AU2478">
        <f t="shared" si="155"/>
        <v>3.9921361180892852E-2</v>
      </c>
      <c r="AV2478">
        <f>VLOOKUP(AI2478,Sheet3!C2510:F5801,4,FALSE)</f>
        <v>75.734922048432281</v>
      </c>
    </row>
    <row r="2479" spans="1:48">
      <c r="A2479">
        <v>83259541</v>
      </c>
      <c r="B2479">
        <v>110</v>
      </c>
      <c r="C2479" t="s">
        <v>164</v>
      </c>
      <c r="D2479">
        <v>0</v>
      </c>
      <c r="E2479" t="s">
        <v>165</v>
      </c>
      <c r="F2479" t="s">
        <v>34</v>
      </c>
      <c r="G2479" t="s">
        <v>166</v>
      </c>
      <c r="H2479">
        <v>1</v>
      </c>
      <c r="I2479">
        <v>18.62</v>
      </c>
      <c r="J2479">
        <v>20.71</v>
      </c>
      <c r="K2479">
        <v>9.3490000000000002</v>
      </c>
      <c r="L2479">
        <v>11.439</v>
      </c>
      <c r="M2479">
        <v>36848</v>
      </c>
      <c r="N2479" t="s">
        <v>167</v>
      </c>
      <c r="P2479">
        <v>2.2869999999999999</v>
      </c>
      <c r="V2479" t="s">
        <v>35</v>
      </c>
      <c r="W2479" s="1">
        <v>40106</v>
      </c>
      <c r="X2479">
        <v>20091020</v>
      </c>
      <c r="Y2479">
        <v>0.97362300000000002</v>
      </c>
      <c r="AB2479">
        <v>0.49262189905902198</v>
      </c>
      <c r="AI2479" s="2">
        <f t="shared" si="152"/>
        <v>40106</v>
      </c>
      <c r="AJ2479">
        <f t="shared" si="153"/>
        <v>5.788569470000013</v>
      </c>
      <c r="AK2479">
        <f t="shared" si="154"/>
        <v>5.788569470000013</v>
      </c>
      <c r="AL2479" s="3">
        <f>Sheet2!$Q$35</f>
        <v>10.235623914817568</v>
      </c>
      <c r="AM2479" s="3">
        <f>Sheet2!$Q$37</f>
        <v>7.8277745832156471</v>
      </c>
      <c r="AN2479" s="3">
        <f>Sheet2!$Q$39</f>
        <v>3.8789864960000009</v>
      </c>
      <c r="AU2479">
        <f t="shared" si="155"/>
        <v>4.1209351423719412E-2</v>
      </c>
      <c r="AV2479">
        <f>VLOOKUP(AI2479,Sheet3!C2511:F5802,4,FALSE)</f>
        <v>70.846512673931045</v>
      </c>
    </row>
    <row r="2480" spans="1:48">
      <c r="A2480">
        <v>83325327</v>
      </c>
      <c r="B2480">
        <v>110</v>
      </c>
      <c r="C2480" t="s">
        <v>164</v>
      </c>
      <c r="D2480">
        <v>0</v>
      </c>
      <c r="E2480" t="s">
        <v>165</v>
      </c>
      <c r="F2480" t="s">
        <v>34</v>
      </c>
      <c r="G2480" t="s">
        <v>166</v>
      </c>
      <c r="H2480">
        <v>1</v>
      </c>
      <c r="I2480">
        <v>18.62</v>
      </c>
      <c r="J2480">
        <v>20.71</v>
      </c>
      <c r="K2480">
        <v>9.3490000000000002</v>
      </c>
      <c r="L2480">
        <v>11.439</v>
      </c>
      <c r="M2480">
        <v>36848</v>
      </c>
      <c r="N2480" t="s">
        <v>167</v>
      </c>
      <c r="P2480">
        <v>2.2869999999999999</v>
      </c>
      <c r="V2480" t="s">
        <v>35</v>
      </c>
      <c r="W2480" s="1">
        <v>40107</v>
      </c>
      <c r="X2480">
        <v>20091021</v>
      </c>
      <c r="Y2480">
        <v>0.97643599999999997</v>
      </c>
      <c r="AB2480">
        <v>0.34222626176218901</v>
      </c>
      <c r="AI2480" s="2">
        <f t="shared" si="152"/>
        <v>40107</v>
      </c>
      <c r="AJ2480">
        <f t="shared" si="153"/>
        <v>5.5519680400000055</v>
      </c>
      <c r="AK2480">
        <f t="shared" si="154"/>
        <v>5.5519680400000055</v>
      </c>
      <c r="AL2480" s="3">
        <f>Sheet2!$Q$35</f>
        <v>10.235623914817568</v>
      </c>
      <c r="AM2480" s="3">
        <f>Sheet2!$Q$37</f>
        <v>7.8277745832156471</v>
      </c>
      <c r="AN2480" s="3">
        <f>Sheet2!$Q$39</f>
        <v>3.8789864960000009</v>
      </c>
      <c r="AU2480">
        <f t="shared" si="155"/>
        <v>3.9524964369757901E-2</v>
      </c>
      <c r="AV2480">
        <f>VLOOKUP(AI2480,Sheet3!C2512:F5803,4,FALSE)</f>
        <v>67.233340527560557</v>
      </c>
    </row>
    <row r="2481" spans="1:48">
      <c r="A2481">
        <v>83390162</v>
      </c>
      <c r="B2481">
        <v>110</v>
      </c>
      <c r="C2481" t="s">
        <v>164</v>
      </c>
      <c r="D2481">
        <v>0</v>
      </c>
      <c r="E2481" t="s">
        <v>165</v>
      </c>
      <c r="F2481" t="s">
        <v>34</v>
      </c>
      <c r="G2481" t="s">
        <v>166</v>
      </c>
      <c r="H2481">
        <v>1</v>
      </c>
      <c r="I2481">
        <v>18.62</v>
      </c>
      <c r="J2481">
        <v>20.71</v>
      </c>
      <c r="K2481">
        <v>9.3490000000000002</v>
      </c>
      <c r="L2481">
        <v>11.439</v>
      </c>
      <c r="M2481">
        <v>36848</v>
      </c>
      <c r="N2481" t="s">
        <v>167</v>
      </c>
      <c r="P2481">
        <v>2.2869999999999999</v>
      </c>
      <c r="V2481" t="s">
        <v>35</v>
      </c>
      <c r="W2481" s="1">
        <v>40108</v>
      </c>
      <c r="X2481">
        <v>20091022</v>
      </c>
      <c r="Y2481">
        <v>0.97560400000000003</v>
      </c>
      <c r="AB2481">
        <v>0.386708725406327</v>
      </c>
      <c r="AI2481" s="2">
        <f t="shared" si="152"/>
        <v>40108</v>
      </c>
      <c r="AJ2481">
        <f t="shared" si="153"/>
        <v>5.6219475600000095</v>
      </c>
      <c r="AK2481">
        <f t="shared" si="154"/>
        <v>5.6219475600000095</v>
      </c>
      <c r="AL2481" s="3">
        <f>Sheet2!$Q$35</f>
        <v>10.235623914817568</v>
      </c>
      <c r="AM2481" s="3">
        <f>Sheet2!$Q$37</f>
        <v>7.8277745832156471</v>
      </c>
      <c r="AN2481" s="3">
        <f>Sheet2!$Q$39</f>
        <v>3.8789864960000009</v>
      </c>
      <c r="AU2481">
        <f t="shared" si="155"/>
        <v>4.0023154923933525E-2</v>
      </c>
      <c r="AV2481">
        <f>VLOOKUP(AI2481,Sheet3!C2513:F5804,4,FALSE)</f>
        <v>61.494773000972145</v>
      </c>
    </row>
    <row r="2482" spans="1:48">
      <c r="A2482">
        <v>83455807</v>
      </c>
      <c r="B2482">
        <v>110</v>
      </c>
      <c r="C2482" t="s">
        <v>164</v>
      </c>
      <c r="D2482">
        <v>0</v>
      </c>
      <c r="E2482" t="s">
        <v>165</v>
      </c>
      <c r="F2482" t="s">
        <v>34</v>
      </c>
      <c r="G2482" t="s">
        <v>166</v>
      </c>
      <c r="H2482">
        <v>1</v>
      </c>
      <c r="I2482">
        <v>18.62</v>
      </c>
      <c r="J2482">
        <v>20.71</v>
      </c>
      <c r="K2482">
        <v>9.3490000000000002</v>
      </c>
      <c r="L2482">
        <v>11.439</v>
      </c>
      <c r="M2482">
        <v>36848</v>
      </c>
      <c r="N2482" t="s">
        <v>167</v>
      </c>
      <c r="P2482">
        <v>2.2869999999999999</v>
      </c>
      <c r="V2482" t="s">
        <v>35</v>
      </c>
      <c r="W2482" s="1">
        <v>40109</v>
      </c>
      <c r="X2482">
        <v>20091023</v>
      </c>
      <c r="Y2482">
        <v>0.97709900000000005</v>
      </c>
      <c r="AB2482">
        <v>0.30677929854576103</v>
      </c>
      <c r="AI2482" s="2">
        <f t="shared" si="152"/>
        <v>40109</v>
      </c>
      <c r="AJ2482">
        <f t="shared" si="153"/>
        <v>5.4962031099999962</v>
      </c>
      <c r="AK2482">
        <f t="shared" si="154"/>
        <v>5.4962031099999962</v>
      </c>
      <c r="AL2482" s="3">
        <f>Sheet2!$Q$35</f>
        <v>10.235623914817568</v>
      </c>
      <c r="AM2482" s="3">
        <f>Sheet2!$Q$37</f>
        <v>7.8277745832156471</v>
      </c>
      <c r="AN2482" s="3">
        <f>Sheet2!$Q$39</f>
        <v>3.8789864960000009</v>
      </c>
      <c r="AU2482">
        <f t="shared" si="155"/>
        <v>3.9127968771899162E-2</v>
      </c>
      <c r="AV2482">
        <f>VLOOKUP(AI2482,Sheet3!C2514:F5805,4,FALSE)</f>
        <v>61.919852077015733</v>
      </c>
    </row>
    <row r="2483" spans="1:48">
      <c r="A2483">
        <v>83506883</v>
      </c>
      <c r="B2483">
        <v>110</v>
      </c>
      <c r="C2483" t="s">
        <v>164</v>
      </c>
      <c r="D2483">
        <v>0</v>
      </c>
      <c r="E2483" t="s">
        <v>165</v>
      </c>
      <c r="F2483" t="s">
        <v>34</v>
      </c>
      <c r="G2483" t="s">
        <v>166</v>
      </c>
      <c r="H2483">
        <v>1</v>
      </c>
      <c r="I2483">
        <v>18.62</v>
      </c>
      <c r="J2483">
        <v>20.71</v>
      </c>
      <c r="K2483">
        <v>9.3490000000000002</v>
      </c>
      <c r="L2483">
        <v>11.439</v>
      </c>
      <c r="M2483">
        <v>36848</v>
      </c>
      <c r="N2483" t="s">
        <v>167</v>
      </c>
      <c r="P2483">
        <v>2.2869999999999999</v>
      </c>
      <c r="V2483" t="s">
        <v>35</v>
      </c>
      <c r="W2483" s="1">
        <v>40110</v>
      </c>
      <c r="X2483">
        <v>20091024</v>
      </c>
      <c r="Y2483">
        <v>0.977182</v>
      </c>
      <c r="AB2483">
        <v>0.30234174508126399</v>
      </c>
      <c r="AI2483" s="2">
        <f t="shared" si="152"/>
        <v>40110</v>
      </c>
      <c r="AJ2483">
        <f t="shared" si="153"/>
        <v>5.4892219800000106</v>
      </c>
      <c r="AK2483">
        <f t="shared" si="154"/>
        <v>5.4892219800000106</v>
      </c>
      <c r="AL2483" s="3">
        <f>Sheet2!$Q$35</f>
        <v>10.235623914817568</v>
      </c>
      <c r="AM2483" s="3">
        <f>Sheet2!$Q$37</f>
        <v>7.8277745832156471</v>
      </c>
      <c r="AN2483" s="3">
        <f>Sheet2!$Q$39</f>
        <v>3.8789864960000009</v>
      </c>
      <c r="AU2483">
        <f t="shared" si="155"/>
        <v>3.9078269473826463E-2</v>
      </c>
      <c r="AV2483">
        <f>VLOOKUP(AI2483,Sheet3!C2515:F5806,4,FALSE)</f>
        <v>78.427089530041656</v>
      </c>
    </row>
    <row r="2484" spans="1:48">
      <c r="A2484">
        <v>83572107</v>
      </c>
      <c r="B2484">
        <v>110</v>
      </c>
      <c r="C2484" t="s">
        <v>164</v>
      </c>
      <c r="D2484">
        <v>0</v>
      </c>
      <c r="E2484" t="s">
        <v>165</v>
      </c>
      <c r="F2484" t="s">
        <v>34</v>
      </c>
      <c r="G2484" t="s">
        <v>166</v>
      </c>
      <c r="H2484">
        <v>1</v>
      </c>
      <c r="I2484">
        <v>18.62</v>
      </c>
      <c r="J2484">
        <v>20.71</v>
      </c>
      <c r="K2484">
        <v>9.3490000000000002</v>
      </c>
      <c r="L2484">
        <v>11.439</v>
      </c>
      <c r="M2484">
        <v>36848</v>
      </c>
      <c r="N2484" t="s">
        <v>167</v>
      </c>
      <c r="P2484">
        <v>2.2869999999999999</v>
      </c>
      <c r="V2484" t="s">
        <v>35</v>
      </c>
      <c r="W2484" s="1">
        <v>40111</v>
      </c>
      <c r="X2484">
        <v>20091025</v>
      </c>
      <c r="Y2484">
        <v>0.97845099999999996</v>
      </c>
      <c r="AB2484">
        <v>0.23449529512403799</v>
      </c>
      <c r="AI2484" s="2">
        <f t="shared" si="152"/>
        <v>40111</v>
      </c>
      <c r="AJ2484">
        <f t="shared" si="153"/>
        <v>5.3824863900000111</v>
      </c>
      <c r="AK2484">
        <f t="shared" si="154"/>
        <v>5.3824863900000111</v>
      </c>
      <c r="AL2484" s="3">
        <f>Sheet2!$Q$35</f>
        <v>10.235623914817568</v>
      </c>
      <c r="AM2484" s="3">
        <f>Sheet2!$Q$37</f>
        <v>7.8277745832156471</v>
      </c>
      <c r="AN2484" s="3">
        <f>Sheet2!$Q$39</f>
        <v>3.8789864960000009</v>
      </c>
      <c r="AU2484">
        <f t="shared" si="155"/>
        <v>3.8318409121363937E-2</v>
      </c>
      <c r="AV2484">
        <f>VLOOKUP(AI2484,Sheet3!C2516:F5807,4,FALSE)</f>
        <v>96.49295026189408</v>
      </c>
    </row>
    <row r="2485" spans="1:48">
      <c r="A2485">
        <v>83637418</v>
      </c>
      <c r="B2485">
        <v>110</v>
      </c>
      <c r="C2485" t="s">
        <v>164</v>
      </c>
      <c r="D2485">
        <v>0</v>
      </c>
      <c r="E2485" t="s">
        <v>165</v>
      </c>
      <c r="F2485" t="s">
        <v>34</v>
      </c>
      <c r="G2485" t="s">
        <v>166</v>
      </c>
      <c r="H2485">
        <v>1</v>
      </c>
      <c r="I2485">
        <v>18.62</v>
      </c>
      <c r="J2485">
        <v>20.71</v>
      </c>
      <c r="K2485">
        <v>9.3490000000000002</v>
      </c>
      <c r="L2485">
        <v>11.439</v>
      </c>
      <c r="M2485">
        <v>36848</v>
      </c>
      <c r="N2485" t="s">
        <v>167</v>
      </c>
      <c r="P2485">
        <v>2.2869999999999999</v>
      </c>
      <c r="V2485" t="s">
        <v>35</v>
      </c>
      <c r="W2485" s="1">
        <v>40112</v>
      </c>
      <c r="X2485">
        <v>20091026</v>
      </c>
      <c r="Y2485">
        <v>0.98050400000000004</v>
      </c>
      <c r="AB2485">
        <v>0.124732677502134</v>
      </c>
      <c r="AI2485" s="2">
        <f t="shared" si="152"/>
        <v>40112</v>
      </c>
      <c r="AJ2485">
        <f t="shared" si="153"/>
        <v>5.209808559999999</v>
      </c>
      <c r="AK2485">
        <f t="shared" si="154"/>
        <v>5.209808559999999</v>
      </c>
      <c r="AL2485" s="3">
        <f>Sheet2!$Q$35</f>
        <v>10.235623914817568</v>
      </c>
      <c r="AM2485" s="3">
        <f>Sheet2!$Q$37</f>
        <v>7.8277745832156471</v>
      </c>
      <c r="AN2485" s="3">
        <f>Sheet2!$Q$39</f>
        <v>3.8789864960000009</v>
      </c>
      <c r="AU2485">
        <f t="shared" si="155"/>
        <v>3.7089099977466636E-2</v>
      </c>
      <c r="AV2485">
        <f>VLOOKUP(AI2485,Sheet3!C2517:F5808,4,FALSE)</f>
        <v>113.2127272529418</v>
      </c>
    </row>
    <row r="2486" spans="1:48">
      <c r="A2486">
        <v>83704572</v>
      </c>
      <c r="B2486">
        <v>110</v>
      </c>
      <c r="C2486" t="s">
        <v>164</v>
      </c>
      <c r="D2486">
        <v>0</v>
      </c>
      <c r="E2486" t="s">
        <v>165</v>
      </c>
      <c r="F2486" t="s">
        <v>34</v>
      </c>
      <c r="G2486" t="s">
        <v>166</v>
      </c>
      <c r="H2486">
        <v>1</v>
      </c>
      <c r="I2486">
        <v>18.62</v>
      </c>
      <c r="J2486">
        <v>20.71</v>
      </c>
      <c r="K2486">
        <v>9.3490000000000002</v>
      </c>
      <c r="L2486">
        <v>11.439</v>
      </c>
      <c r="M2486">
        <v>36848</v>
      </c>
      <c r="N2486" t="s">
        <v>167</v>
      </c>
      <c r="P2486">
        <v>2.2869999999999999</v>
      </c>
      <c r="V2486" t="s">
        <v>35</v>
      </c>
      <c r="W2486" s="1">
        <v>40113</v>
      </c>
      <c r="X2486">
        <v>20091027</v>
      </c>
      <c r="Y2486">
        <v>0.98248400000000002</v>
      </c>
      <c r="AB2486">
        <v>1.8872968349012899E-2</v>
      </c>
      <c r="AI2486" s="2">
        <f t="shared" si="152"/>
        <v>40113</v>
      </c>
      <c r="AJ2486">
        <f t="shared" si="153"/>
        <v>5.0432707599999986</v>
      </c>
      <c r="AK2486">
        <f t="shared" si="154"/>
        <v>5.0432707599999986</v>
      </c>
      <c r="AL2486" s="3">
        <f>Sheet2!$Q$35</f>
        <v>10.235623914817568</v>
      </c>
      <c r="AM2486" s="3">
        <f>Sheet2!$Q$37</f>
        <v>7.8277745832156471</v>
      </c>
      <c r="AN2486" s="3">
        <f>Sheet2!$Q$39</f>
        <v>3.8789864960000009</v>
      </c>
      <c r="AU2486">
        <f t="shared" si="155"/>
        <v>3.5903502264404537E-2</v>
      </c>
      <c r="AV2486">
        <f>VLOOKUP(AI2486,Sheet3!C2518:F5809,4,FALSE)</f>
        <v>121.00584364707422</v>
      </c>
    </row>
    <row r="2487" spans="1:48">
      <c r="A2487">
        <v>83771230</v>
      </c>
      <c r="B2487">
        <v>110</v>
      </c>
      <c r="C2487" t="s">
        <v>164</v>
      </c>
      <c r="D2487">
        <v>0</v>
      </c>
      <c r="E2487" t="s">
        <v>165</v>
      </c>
      <c r="F2487" t="s">
        <v>34</v>
      </c>
      <c r="G2487" t="s">
        <v>166</v>
      </c>
      <c r="H2487">
        <v>1</v>
      </c>
      <c r="I2487">
        <v>18.62</v>
      </c>
      <c r="J2487">
        <v>20.71</v>
      </c>
      <c r="K2487">
        <v>9.3490000000000002</v>
      </c>
      <c r="L2487">
        <v>11.439</v>
      </c>
      <c r="M2487">
        <v>36848</v>
      </c>
      <c r="N2487" t="s">
        <v>167</v>
      </c>
      <c r="P2487">
        <v>2.2869999999999999</v>
      </c>
      <c r="V2487" t="s">
        <v>35</v>
      </c>
      <c r="W2487" s="1">
        <v>40114</v>
      </c>
      <c r="X2487">
        <v>20091028</v>
      </c>
      <c r="Y2487">
        <v>0.98517699999999997</v>
      </c>
      <c r="AB2487">
        <v>-0.125106928999145</v>
      </c>
      <c r="AI2487" s="2">
        <f t="shared" si="152"/>
        <v>40114</v>
      </c>
      <c r="AJ2487">
        <f t="shared" si="153"/>
        <v>4.8167625300000054</v>
      </c>
      <c r="AK2487">
        <f t="shared" si="154"/>
        <v>4.8167625300000054</v>
      </c>
      <c r="AL2487" s="3">
        <f>Sheet2!$Q$35</f>
        <v>10.235623914817568</v>
      </c>
      <c r="AM2487" s="3">
        <f>Sheet2!$Q$37</f>
        <v>7.8277745832156471</v>
      </c>
      <c r="AN2487" s="3">
        <f>Sheet2!$Q$39</f>
        <v>3.8789864960000009</v>
      </c>
      <c r="AU2487">
        <f t="shared" si="155"/>
        <v>3.4290969617295379E-2</v>
      </c>
      <c r="AV2487">
        <f>VLOOKUP(AI2487,Sheet3!C2519:F5810,4,FALSE)</f>
        <v>115.62150868385545</v>
      </c>
    </row>
    <row r="2488" spans="1:48">
      <c r="A2488">
        <v>83836927</v>
      </c>
      <c r="B2488">
        <v>110</v>
      </c>
      <c r="C2488" t="s">
        <v>164</v>
      </c>
      <c r="D2488">
        <v>0</v>
      </c>
      <c r="E2488" t="s">
        <v>165</v>
      </c>
      <c r="F2488" t="s">
        <v>34</v>
      </c>
      <c r="G2488" t="s">
        <v>166</v>
      </c>
      <c r="H2488">
        <v>1</v>
      </c>
      <c r="I2488">
        <v>18.62</v>
      </c>
      <c r="J2488">
        <v>20.71</v>
      </c>
      <c r="K2488">
        <v>9.3490000000000002</v>
      </c>
      <c r="L2488">
        <v>11.439</v>
      </c>
      <c r="M2488">
        <v>36848</v>
      </c>
      <c r="N2488" t="s">
        <v>167</v>
      </c>
      <c r="P2488">
        <v>2.2869999999999999</v>
      </c>
      <c r="V2488" t="s">
        <v>35</v>
      </c>
      <c r="W2488" s="1">
        <v>40115</v>
      </c>
      <c r="X2488">
        <v>20091029</v>
      </c>
      <c r="Y2488">
        <v>0.98411599999999999</v>
      </c>
      <c r="AB2488">
        <v>-6.8381094952952901E-2</v>
      </c>
      <c r="AI2488" s="2">
        <f t="shared" si="152"/>
        <v>40115</v>
      </c>
      <c r="AJ2488">
        <f t="shared" si="153"/>
        <v>4.906003240000004</v>
      </c>
      <c r="AK2488">
        <f t="shared" si="154"/>
        <v>4.906003240000004</v>
      </c>
      <c r="AL2488" s="3">
        <f>Sheet2!$Q$35</f>
        <v>10.235623914817568</v>
      </c>
      <c r="AM2488" s="3">
        <f>Sheet2!$Q$37</f>
        <v>7.8277745832156471</v>
      </c>
      <c r="AN2488" s="3">
        <f>Sheet2!$Q$39</f>
        <v>3.8789864960000009</v>
      </c>
      <c r="AU2488">
        <f t="shared" si="155"/>
        <v>3.4926282331214004E-2</v>
      </c>
      <c r="AV2488">
        <f>VLOOKUP(AI2488,Sheet3!C2520:F5811,4,FALSE)</f>
        <v>110.0246341826149</v>
      </c>
    </row>
    <row r="2489" spans="1:48">
      <c r="A2489">
        <v>83902065</v>
      </c>
      <c r="B2489">
        <v>110</v>
      </c>
      <c r="C2489" t="s">
        <v>164</v>
      </c>
      <c r="D2489">
        <v>0</v>
      </c>
      <c r="E2489" t="s">
        <v>165</v>
      </c>
      <c r="F2489" t="s">
        <v>34</v>
      </c>
      <c r="G2489" t="s">
        <v>166</v>
      </c>
      <c r="H2489">
        <v>1</v>
      </c>
      <c r="I2489">
        <v>18.62</v>
      </c>
      <c r="J2489">
        <v>20.71</v>
      </c>
      <c r="K2489">
        <v>9.3490000000000002</v>
      </c>
      <c r="L2489">
        <v>11.439</v>
      </c>
      <c r="M2489">
        <v>36848</v>
      </c>
      <c r="N2489" t="s">
        <v>167</v>
      </c>
      <c r="P2489">
        <v>2.2869999999999999</v>
      </c>
      <c r="V2489" t="s">
        <v>35</v>
      </c>
      <c r="W2489" s="1">
        <v>40116</v>
      </c>
      <c r="X2489">
        <v>20091030</v>
      </c>
      <c r="Y2489">
        <v>0.98457300000000003</v>
      </c>
      <c r="AB2489">
        <v>-9.2814371257488801E-2</v>
      </c>
      <c r="AI2489" s="2">
        <f t="shared" si="152"/>
        <v>40116</v>
      </c>
      <c r="AJ2489">
        <f t="shared" si="153"/>
        <v>4.8675649700000037</v>
      </c>
      <c r="AK2489">
        <f t="shared" si="154"/>
        <v>4.8675649700000037</v>
      </c>
      <c r="AL2489" s="3">
        <f>Sheet2!$Q$35</f>
        <v>10.235623914817568</v>
      </c>
      <c r="AM2489" s="3">
        <f>Sheet2!$Q$37</f>
        <v>7.8277745832156471</v>
      </c>
      <c r="AN2489" s="3">
        <f>Sheet2!$Q$39</f>
        <v>3.8789864960000009</v>
      </c>
      <c r="AU2489">
        <f t="shared" si="155"/>
        <v>3.4652636798451687E-2</v>
      </c>
      <c r="AV2489">
        <f>VLOOKUP(AI2489,Sheet3!C2521:F5812,4,FALSE)</f>
        <v>107.89923880239698</v>
      </c>
    </row>
    <row r="2490" spans="1:48">
      <c r="A2490">
        <v>83960890</v>
      </c>
      <c r="B2490">
        <v>110</v>
      </c>
      <c r="C2490" t="s">
        <v>164</v>
      </c>
      <c r="D2490">
        <v>0</v>
      </c>
      <c r="E2490" t="s">
        <v>165</v>
      </c>
      <c r="F2490" t="s">
        <v>34</v>
      </c>
      <c r="G2490" t="s">
        <v>166</v>
      </c>
      <c r="H2490">
        <v>1</v>
      </c>
      <c r="I2490">
        <v>18.62</v>
      </c>
      <c r="J2490">
        <v>20.71</v>
      </c>
      <c r="K2490">
        <v>9.3490000000000002</v>
      </c>
      <c r="L2490">
        <v>11.439</v>
      </c>
      <c r="M2490">
        <v>36848</v>
      </c>
      <c r="N2490" t="s">
        <v>167</v>
      </c>
      <c r="P2490">
        <v>2.2869999999999999</v>
      </c>
      <c r="V2490" t="s">
        <v>35</v>
      </c>
      <c r="W2490" s="1">
        <v>40117</v>
      </c>
      <c r="X2490">
        <v>20091031</v>
      </c>
      <c r="Y2490">
        <v>0.97969399999999995</v>
      </c>
      <c r="AB2490">
        <v>0.168038922155689</v>
      </c>
      <c r="AI2490" s="2">
        <f t="shared" si="152"/>
        <v>40117</v>
      </c>
      <c r="AJ2490">
        <f t="shared" si="153"/>
        <v>5.2779376600000063</v>
      </c>
      <c r="AK2490">
        <f t="shared" si="154"/>
        <v>5.2779376600000063</v>
      </c>
      <c r="AL2490" s="3">
        <f>Sheet2!$Q$35</f>
        <v>10.235623914817568</v>
      </c>
      <c r="AM2490" s="3">
        <f>Sheet2!$Q$37</f>
        <v>7.8277745832156471</v>
      </c>
      <c r="AN2490" s="3">
        <f>Sheet2!$Q$39</f>
        <v>3.8789864960000009</v>
      </c>
      <c r="AU2490">
        <f t="shared" si="155"/>
        <v>3.7574117223719367E-2</v>
      </c>
      <c r="AV2490">
        <f>VLOOKUP(AI2490,Sheet3!C2522:F5813,4,FALSE)</f>
        <v>149.76952779269021</v>
      </c>
    </row>
    <row r="2491" spans="1:48">
      <c r="A2491">
        <v>84022661</v>
      </c>
      <c r="B2491">
        <v>110</v>
      </c>
      <c r="C2491" t="s">
        <v>164</v>
      </c>
      <c r="D2491">
        <v>0</v>
      </c>
      <c r="E2491" t="s">
        <v>165</v>
      </c>
      <c r="F2491" t="s">
        <v>34</v>
      </c>
      <c r="G2491" t="s">
        <v>166</v>
      </c>
      <c r="H2491">
        <v>1</v>
      </c>
      <c r="I2491">
        <v>18.62</v>
      </c>
      <c r="J2491">
        <v>20.71</v>
      </c>
      <c r="K2491">
        <v>9.3490000000000002</v>
      </c>
      <c r="L2491">
        <v>11.439</v>
      </c>
      <c r="M2491">
        <v>36848</v>
      </c>
      <c r="N2491" t="s">
        <v>167</v>
      </c>
      <c r="P2491">
        <v>2.2869999999999999</v>
      </c>
      <c r="V2491" t="s">
        <v>35</v>
      </c>
      <c r="W2491" s="1">
        <v>40118</v>
      </c>
      <c r="X2491">
        <v>20091101</v>
      </c>
      <c r="Y2491">
        <v>0.97964099999999998</v>
      </c>
      <c r="AB2491">
        <v>0.17087254063301799</v>
      </c>
      <c r="AI2491" s="2">
        <f t="shared" si="152"/>
        <v>40118</v>
      </c>
      <c r="AJ2491">
        <f t="shared" si="153"/>
        <v>5.2823954900000132</v>
      </c>
      <c r="AK2491">
        <f t="shared" si="154"/>
        <v>5.2823954900000132</v>
      </c>
      <c r="AL2491" s="3">
        <f>Sheet2!$Q$35</f>
        <v>10.235623914817568</v>
      </c>
      <c r="AM2491" s="3">
        <f>Sheet2!$Q$37</f>
        <v>7.8277745832156471</v>
      </c>
      <c r="AN2491" s="3">
        <f>Sheet2!$Q$39</f>
        <v>3.8789864960000009</v>
      </c>
      <c r="AU2491">
        <f t="shared" si="155"/>
        <v>3.7605852920079161E-2</v>
      </c>
      <c r="AV2491">
        <f>VLOOKUP(AI2491,Sheet3!C2523:F5814,4,FALSE)</f>
        <v>189.58526791543946</v>
      </c>
    </row>
    <row r="2492" spans="1:48">
      <c r="A2492">
        <v>84088888</v>
      </c>
      <c r="B2492">
        <v>110</v>
      </c>
      <c r="C2492" t="s">
        <v>164</v>
      </c>
      <c r="D2492">
        <v>0</v>
      </c>
      <c r="E2492" t="s">
        <v>165</v>
      </c>
      <c r="F2492" t="s">
        <v>34</v>
      </c>
      <c r="G2492" t="s">
        <v>166</v>
      </c>
      <c r="H2492">
        <v>1</v>
      </c>
      <c r="I2492">
        <v>18.62</v>
      </c>
      <c r="J2492">
        <v>20.71</v>
      </c>
      <c r="K2492">
        <v>9.3490000000000002</v>
      </c>
      <c r="L2492">
        <v>11.439</v>
      </c>
      <c r="M2492">
        <v>36848</v>
      </c>
      <c r="N2492" t="s">
        <v>167</v>
      </c>
      <c r="P2492">
        <v>2.2869999999999999</v>
      </c>
      <c r="V2492" t="s">
        <v>35</v>
      </c>
      <c r="W2492" s="1">
        <v>40119</v>
      </c>
      <c r="X2492">
        <v>20091102</v>
      </c>
      <c r="Y2492">
        <v>0.97931400000000002</v>
      </c>
      <c r="AB2492">
        <v>0.18835543199315299</v>
      </c>
      <c r="AI2492" s="2">
        <f t="shared" si="152"/>
        <v>40119</v>
      </c>
      <c r="AJ2492">
        <f t="shared" si="153"/>
        <v>5.3098994600000111</v>
      </c>
      <c r="AK2492">
        <f t="shared" si="154"/>
        <v>5.3098994600000111</v>
      </c>
      <c r="AL2492" s="3">
        <f>Sheet2!$Q$35</f>
        <v>10.235623914817568</v>
      </c>
      <c r="AM2492" s="3">
        <f>Sheet2!$Q$37</f>
        <v>7.8277745832156471</v>
      </c>
      <c r="AN2492" s="3">
        <f>Sheet2!$Q$39</f>
        <v>3.8789864960000009</v>
      </c>
      <c r="AU2492">
        <f t="shared" si="155"/>
        <v>3.7801656178751523E-2</v>
      </c>
      <c r="AV2492">
        <f>VLOOKUP(AI2492,Sheet3!C2524:F5815,4,FALSE)</f>
        <v>213.46054268655422</v>
      </c>
    </row>
    <row r="2493" spans="1:48">
      <c r="A2493">
        <v>84149651</v>
      </c>
      <c r="B2493">
        <v>110</v>
      </c>
      <c r="C2493" t="s">
        <v>164</v>
      </c>
      <c r="D2493">
        <v>0</v>
      </c>
      <c r="E2493" t="s">
        <v>165</v>
      </c>
      <c r="F2493" t="s">
        <v>34</v>
      </c>
      <c r="G2493" t="s">
        <v>166</v>
      </c>
      <c r="H2493">
        <v>1</v>
      </c>
      <c r="I2493">
        <v>18.62</v>
      </c>
      <c r="J2493">
        <v>20.71</v>
      </c>
      <c r="K2493">
        <v>9.3490000000000002</v>
      </c>
      <c r="L2493">
        <v>11.439</v>
      </c>
      <c r="M2493">
        <v>36848</v>
      </c>
      <c r="N2493" t="s">
        <v>167</v>
      </c>
      <c r="P2493">
        <v>2.2869999999999999</v>
      </c>
      <c r="V2493" t="s">
        <v>35</v>
      </c>
      <c r="W2493" s="1">
        <v>40120</v>
      </c>
      <c r="X2493">
        <v>20091103</v>
      </c>
      <c r="Y2493">
        <v>0.979715</v>
      </c>
      <c r="AB2493">
        <v>0.16691616766466799</v>
      </c>
      <c r="AI2493" s="2">
        <f t="shared" si="152"/>
        <v>40120</v>
      </c>
      <c r="AJ2493">
        <f t="shared" si="153"/>
        <v>5.2761713500000127</v>
      </c>
      <c r="AK2493">
        <f t="shared" si="154"/>
        <v>5.2761713500000127</v>
      </c>
      <c r="AL2493" s="3">
        <f>Sheet2!$Q$35</f>
        <v>10.235623914817568</v>
      </c>
      <c r="AM2493" s="3">
        <f>Sheet2!$Q$37</f>
        <v>7.8277745832156471</v>
      </c>
      <c r="AN2493" s="3">
        <f>Sheet2!$Q$39</f>
        <v>3.8789864960000009</v>
      </c>
      <c r="AU2493">
        <f t="shared" si="155"/>
        <v>3.7561542702520268E-2</v>
      </c>
      <c r="AV2493">
        <f>VLOOKUP(AI2493,Sheet3!C2525:F5816,4,FALSE)</f>
        <v>226.28376148053573</v>
      </c>
    </row>
    <row r="2494" spans="1:48">
      <c r="A2494">
        <v>84216506</v>
      </c>
      <c r="B2494">
        <v>110</v>
      </c>
      <c r="C2494" t="s">
        <v>164</v>
      </c>
      <c r="D2494">
        <v>0</v>
      </c>
      <c r="E2494" t="s">
        <v>165</v>
      </c>
      <c r="F2494" t="s">
        <v>34</v>
      </c>
      <c r="G2494" t="s">
        <v>166</v>
      </c>
      <c r="H2494">
        <v>1</v>
      </c>
      <c r="I2494">
        <v>18.62</v>
      </c>
      <c r="J2494">
        <v>20.71</v>
      </c>
      <c r="K2494">
        <v>9.3490000000000002</v>
      </c>
      <c r="L2494">
        <v>11.439</v>
      </c>
      <c r="M2494">
        <v>36848</v>
      </c>
      <c r="N2494" t="s">
        <v>167</v>
      </c>
      <c r="P2494">
        <v>2.2869999999999999</v>
      </c>
      <c r="V2494" t="s">
        <v>35</v>
      </c>
      <c r="W2494" s="1">
        <v>40121</v>
      </c>
      <c r="X2494">
        <v>20091104</v>
      </c>
      <c r="Y2494">
        <v>0.98327399999999998</v>
      </c>
      <c r="AB2494">
        <v>-2.33639863130892E-2</v>
      </c>
      <c r="AI2494" s="2">
        <f t="shared" si="152"/>
        <v>40121</v>
      </c>
      <c r="AJ2494">
        <f t="shared" si="153"/>
        <v>4.9768238600000103</v>
      </c>
      <c r="AK2494">
        <f t="shared" si="154"/>
        <v>4.9768238600000103</v>
      </c>
      <c r="AL2494" s="3">
        <f>Sheet2!$Q$35</f>
        <v>10.235623914817568</v>
      </c>
      <c r="AM2494" s="3">
        <f>Sheet2!$Q$37</f>
        <v>7.8277745832156471</v>
      </c>
      <c r="AN2494" s="3">
        <f>Sheet2!$Q$39</f>
        <v>3.8789864960000009</v>
      </c>
      <c r="AU2494">
        <f t="shared" si="155"/>
        <v>3.5430460752627319E-2</v>
      </c>
      <c r="AV2494">
        <f>VLOOKUP(AI2494,Sheet3!C2526:F5817,4,FALSE)</f>
        <v>192.13574237170099</v>
      </c>
    </row>
    <row r="2495" spans="1:48">
      <c r="A2495">
        <v>84282827</v>
      </c>
      <c r="B2495">
        <v>110</v>
      </c>
      <c r="C2495" t="s">
        <v>164</v>
      </c>
      <c r="D2495">
        <v>0</v>
      </c>
      <c r="E2495" t="s">
        <v>165</v>
      </c>
      <c r="F2495" t="s">
        <v>34</v>
      </c>
      <c r="G2495" t="s">
        <v>166</v>
      </c>
      <c r="H2495">
        <v>1</v>
      </c>
      <c r="I2495">
        <v>18.62</v>
      </c>
      <c r="J2495">
        <v>20.71</v>
      </c>
      <c r="K2495">
        <v>9.3490000000000002</v>
      </c>
      <c r="L2495">
        <v>11.439</v>
      </c>
      <c r="M2495">
        <v>36848</v>
      </c>
      <c r="N2495" t="s">
        <v>167</v>
      </c>
      <c r="P2495">
        <v>2.2869999999999999</v>
      </c>
      <c r="V2495" t="s">
        <v>35</v>
      </c>
      <c r="W2495" s="1">
        <v>40122</v>
      </c>
      <c r="X2495">
        <v>20091105</v>
      </c>
      <c r="Y2495">
        <v>0.98282400000000003</v>
      </c>
      <c r="AB2495">
        <v>6.9503849443593505E-4</v>
      </c>
      <c r="AI2495" s="2">
        <f t="shared" si="152"/>
        <v>40122</v>
      </c>
      <c r="AJ2495">
        <f t="shared" si="153"/>
        <v>5.0146733600000033</v>
      </c>
      <c r="AK2495">
        <f t="shared" si="154"/>
        <v>5.0146733600000033</v>
      </c>
      <c r="AL2495" s="3">
        <f>Sheet2!$Q$35</f>
        <v>10.235623914817568</v>
      </c>
      <c r="AM2495" s="3">
        <f>Sheet2!$Q$37</f>
        <v>7.8277745832156471</v>
      </c>
      <c r="AN2495" s="3">
        <f>Sheet2!$Q$39</f>
        <v>3.8789864960000009</v>
      </c>
      <c r="AU2495">
        <f t="shared" si="155"/>
        <v>3.5699914778323197E-2</v>
      </c>
      <c r="AV2495">
        <f>VLOOKUP(AI2495,Sheet3!C2527:F5818,4,FALSE)</f>
        <v>154.02031855312609</v>
      </c>
    </row>
    <row r="2496" spans="1:48">
      <c r="A2496">
        <v>84346209</v>
      </c>
      <c r="B2496">
        <v>110</v>
      </c>
      <c r="C2496" t="s">
        <v>164</v>
      </c>
      <c r="D2496">
        <v>0</v>
      </c>
      <c r="E2496" t="s">
        <v>165</v>
      </c>
      <c r="F2496" t="s">
        <v>34</v>
      </c>
      <c r="G2496" t="s">
        <v>166</v>
      </c>
      <c r="H2496">
        <v>1</v>
      </c>
      <c r="I2496">
        <v>18.62</v>
      </c>
      <c r="J2496">
        <v>20.71</v>
      </c>
      <c r="K2496">
        <v>9.3490000000000002</v>
      </c>
      <c r="L2496">
        <v>11.439</v>
      </c>
      <c r="M2496">
        <v>36848</v>
      </c>
      <c r="N2496" t="s">
        <v>167</v>
      </c>
      <c r="P2496">
        <v>2.2869999999999999</v>
      </c>
      <c r="V2496" t="s">
        <v>35</v>
      </c>
      <c r="W2496" s="1">
        <v>40123</v>
      </c>
      <c r="X2496">
        <v>20091106</v>
      </c>
      <c r="Y2496">
        <v>0.97960499999999995</v>
      </c>
      <c r="AB2496">
        <v>0.17279726261762299</v>
      </c>
      <c r="AI2496" s="2">
        <f t="shared" si="152"/>
        <v>40123</v>
      </c>
      <c r="AJ2496">
        <f t="shared" si="153"/>
        <v>5.2854234500000103</v>
      </c>
      <c r="AK2496">
        <f t="shared" si="154"/>
        <v>5.2854234500000103</v>
      </c>
      <c r="AL2496" s="3">
        <f>Sheet2!$Q$35</f>
        <v>10.235623914817568</v>
      </c>
      <c r="AM2496" s="3">
        <f>Sheet2!$Q$37</f>
        <v>7.8277745832156471</v>
      </c>
      <c r="AN2496" s="3">
        <f>Sheet2!$Q$39</f>
        <v>3.8789864960000009</v>
      </c>
      <c r="AU2496">
        <f t="shared" si="155"/>
        <v>3.762740924213482E-2</v>
      </c>
      <c r="AV2496">
        <f>VLOOKUP(AI2496,Sheet3!C2528:F5819,4,FALSE)</f>
        <v>128.44472747783698</v>
      </c>
    </row>
    <row r="2497" spans="1:48">
      <c r="A2497">
        <v>84408309</v>
      </c>
      <c r="B2497">
        <v>110</v>
      </c>
      <c r="C2497" t="s">
        <v>164</v>
      </c>
      <c r="D2497">
        <v>0</v>
      </c>
      <c r="E2497" t="s">
        <v>165</v>
      </c>
      <c r="F2497" t="s">
        <v>34</v>
      </c>
      <c r="G2497" t="s">
        <v>166</v>
      </c>
      <c r="H2497">
        <v>1</v>
      </c>
      <c r="I2497">
        <v>18.62</v>
      </c>
      <c r="J2497">
        <v>20.71</v>
      </c>
      <c r="K2497">
        <v>9.3490000000000002</v>
      </c>
      <c r="L2497">
        <v>11.439</v>
      </c>
      <c r="M2497">
        <v>36848</v>
      </c>
      <c r="N2497" t="s">
        <v>167</v>
      </c>
      <c r="P2497">
        <v>2.2869999999999999</v>
      </c>
      <c r="V2497" t="s">
        <v>35</v>
      </c>
      <c r="W2497" s="1">
        <v>40124</v>
      </c>
      <c r="X2497">
        <v>20091107</v>
      </c>
      <c r="Y2497">
        <v>0.97925799999999996</v>
      </c>
      <c r="AB2497">
        <v>0.191349443969204</v>
      </c>
      <c r="AI2497" s="2">
        <f t="shared" si="152"/>
        <v>40124</v>
      </c>
      <c r="AJ2497">
        <f t="shared" si="153"/>
        <v>5.314609620000013</v>
      </c>
      <c r="AK2497">
        <f t="shared" si="154"/>
        <v>5.314609620000013</v>
      </c>
      <c r="AL2497" s="3">
        <f>Sheet2!$Q$35</f>
        <v>10.235623914817568</v>
      </c>
      <c r="AM2497" s="3">
        <f>Sheet2!$Q$37</f>
        <v>7.8277745832156471</v>
      </c>
      <c r="AN2497" s="3">
        <f>Sheet2!$Q$39</f>
        <v>3.8789864960000009</v>
      </c>
      <c r="AU2497">
        <f t="shared" si="155"/>
        <v>3.7835188235282584E-2</v>
      </c>
      <c r="AV2497">
        <f>VLOOKUP(AI2497,Sheet3!C2529:F5820,4,FALSE)</f>
        <v>112.85849468957215</v>
      </c>
    </row>
    <row r="2498" spans="1:48">
      <c r="A2498">
        <v>84473276</v>
      </c>
      <c r="B2498">
        <v>110</v>
      </c>
      <c r="C2498" t="s">
        <v>164</v>
      </c>
      <c r="D2498">
        <v>0</v>
      </c>
      <c r="E2498" t="s">
        <v>165</v>
      </c>
      <c r="F2498" t="s">
        <v>34</v>
      </c>
      <c r="G2498" t="s">
        <v>166</v>
      </c>
      <c r="H2498">
        <v>1</v>
      </c>
      <c r="I2498">
        <v>18.62</v>
      </c>
      <c r="J2498">
        <v>20.71</v>
      </c>
      <c r="K2498">
        <v>9.3490000000000002</v>
      </c>
      <c r="L2498">
        <v>11.439</v>
      </c>
      <c r="M2498">
        <v>36848</v>
      </c>
      <c r="N2498" t="s">
        <v>167</v>
      </c>
      <c r="P2498">
        <v>2.2869999999999999</v>
      </c>
      <c r="V2498" t="s">
        <v>35</v>
      </c>
      <c r="W2498" s="1">
        <v>40125</v>
      </c>
      <c r="X2498">
        <v>20091108</v>
      </c>
      <c r="Y2498">
        <v>0.97884199999999999</v>
      </c>
      <c r="AB2498">
        <v>0.213590675791273</v>
      </c>
      <c r="AI2498" s="2">
        <f t="shared" si="152"/>
        <v>40125</v>
      </c>
      <c r="AJ2498">
        <f t="shared" si="153"/>
        <v>5.349599380000015</v>
      </c>
      <c r="AK2498">
        <f t="shared" si="154"/>
        <v>5.349599380000015</v>
      </c>
      <c r="AL2498" s="3">
        <f>Sheet2!$Q$35</f>
        <v>10.235623914817568</v>
      </c>
      <c r="AM2498" s="3">
        <f>Sheet2!$Q$37</f>
        <v>7.8277745832156471</v>
      </c>
      <c r="AN2498" s="3">
        <f>Sheet2!$Q$39</f>
        <v>3.8789864960000009</v>
      </c>
      <c r="AU2498">
        <f t="shared" si="155"/>
        <v>3.8084283512370393E-2</v>
      </c>
      <c r="AV2498">
        <f>VLOOKUP(AI2498,Sheet3!C2530:F5821,4,FALSE)</f>
        <v>99.11427123082953</v>
      </c>
    </row>
    <row r="2499" spans="1:48">
      <c r="A2499">
        <v>84534364</v>
      </c>
      <c r="B2499">
        <v>110</v>
      </c>
      <c r="C2499" t="s">
        <v>164</v>
      </c>
      <c r="D2499">
        <v>0</v>
      </c>
      <c r="E2499" t="s">
        <v>165</v>
      </c>
      <c r="F2499" t="s">
        <v>34</v>
      </c>
      <c r="G2499" t="s">
        <v>166</v>
      </c>
      <c r="H2499">
        <v>1</v>
      </c>
      <c r="I2499">
        <v>18.62</v>
      </c>
      <c r="J2499">
        <v>20.71</v>
      </c>
      <c r="K2499">
        <v>9.3490000000000002</v>
      </c>
      <c r="L2499">
        <v>11.439</v>
      </c>
      <c r="M2499">
        <v>36848</v>
      </c>
      <c r="N2499" t="s">
        <v>167</v>
      </c>
      <c r="P2499">
        <v>2.2869999999999999</v>
      </c>
      <c r="V2499" t="s">
        <v>35</v>
      </c>
      <c r="W2499" s="1">
        <v>40126</v>
      </c>
      <c r="X2499">
        <v>20091109</v>
      </c>
      <c r="Y2499">
        <v>0.98280100000000004</v>
      </c>
      <c r="AB2499">
        <v>1.9247219845982099E-3</v>
      </c>
      <c r="AI2499" s="2">
        <f t="shared" ref="AI2499:AI2562" si="156">W2499</f>
        <v>40126</v>
      </c>
      <c r="AJ2499">
        <f t="shared" ref="AJ2499:AJ2562" si="157">$AQ$2*(Y2499^2)+($AR$2*Y2499)+$AS$2</f>
        <v>5.0166078900000031</v>
      </c>
      <c r="AK2499">
        <f t="shared" ref="AK2499:AK2562" si="158">IF(AJ2499&gt;0,AJ2499,0)</f>
        <v>5.0166078900000031</v>
      </c>
      <c r="AL2499" s="3">
        <f>Sheet2!$Q$35</f>
        <v>10.235623914817568</v>
      </c>
      <c r="AM2499" s="3">
        <f>Sheet2!$Q$37</f>
        <v>7.8277745832156471</v>
      </c>
      <c r="AN2499" s="3">
        <f>Sheet2!$Q$39</f>
        <v>3.8789864960000009</v>
      </c>
      <c r="AU2499">
        <f t="shared" ref="AU2499:AU2562" si="159">0.001*(AK2499*86440)/AT$2</f>
        <v>3.5713686872969885E-2</v>
      </c>
      <c r="AV2499">
        <f>VLOOKUP(AI2499,Sheet3!C2531:F5822,4,FALSE)</f>
        <v>86.999517563587318</v>
      </c>
    </row>
    <row r="2500" spans="1:48">
      <c r="A2500">
        <v>84594288</v>
      </c>
      <c r="B2500">
        <v>110</v>
      </c>
      <c r="C2500" t="s">
        <v>164</v>
      </c>
      <c r="D2500">
        <v>0</v>
      </c>
      <c r="E2500" t="s">
        <v>165</v>
      </c>
      <c r="F2500" t="s">
        <v>34</v>
      </c>
      <c r="G2500" t="s">
        <v>166</v>
      </c>
      <c r="H2500">
        <v>1</v>
      </c>
      <c r="I2500">
        <v>18.62</v>
      </c>
      <c r="J2500">
        <v>20.71</v>
      </c>
      <c r="K2500">
        <v>9.3490000000000002</v>
      </c>
      <c r="L2500">
        <v>11.439</v>
      </c>
      <c r="M2500">
        <v>36848</v>
      </c>
      <c r="N2500" t="s">
        <v>167</v>
      </c>
      <c r="P2500">
        <v>2.2869999999999999</v>
      </c>
      <c r="V2500" t="s">
        <v>35</v>
      </c>
      <c r="W2500" s="1">
        <v>40127</v>
      </c>
      <c r="X2500">
        <v>20091110</v>
      </c>
      <c r="Y2500">
        <v>0.98843499999999995</v>
      </c>
      <c r="AB2500">
        <v>-0.29929426860564501</v>
      </c>
      <c r="AI2500" s="2">
        <f t="shared" si="156"/>
        <v>40127</v>
      </c>
      <c r="AJ2500">
        <f t="shared" si="157"/>
        <v>4.5427321500000062</v>
      </c>
      <c r="AK2500">
        <f t="shared" si="158"/>
        <v>4.5427321500000062</v>
      </c>
      <c r="AL2500" s="3">
        <f>Sheet2!$Q$35</f>
        <v>10.235623914817568</v>
      </c>
      <c r="AM2500" s="3">
        <f>Sheet2!$Q$37</f>
        <v>7.8277745832156471</v>
      </c>
      <c r="AN2500" s="3">
        <f>Sheet2!$Q$39</f>
        <v>3.8789864960000009</v>
      </c>
      <c r="AU2500">
        <f t="shared" si="159"/>
        <v>3.2340122471256838E-2</v>
      </c>
      <c r="AV2500">
        <f>VLOOKUP(AI2500,Sheet3!C2532:F5823,4,FALSE)</f>
        <v>75.80576856110622</v>
      </c>
    </row>
    <row r="2501" spans="1:48">
      <c r="A2501">
        <v>84660388</v>
      </c>
      <c r="B2501">
        <v>110</v>
      </c>
      <c r="C2501" t="s">
        <v>164</v>
      </c>
      <c r="D2501">
        <v>0</v>
      </c>
      <c r="E2501" t="s">
        <v>165</v>
      </c>
      <c r="F2501" t="s">
        <v>34</v>
      </c>
      <c r="G2501" t="s">
        <v>166</v>
      </c>
      <c r="H2501">
        <v>1</v>
      </c>
      <c r="I2501">
        <v>18.62</v>
      </c>
      <c r="J2501">
        <v>20.71</v>
      </c>
      <c r="K2501">
        <v>9.3490000000000002</v>
      </c>
      <c r="L2501">
        <v>11.439</v>
      </c>
      <c r="M2501">
        <v>36848</v>
      </c>
      <c r="N2501" t="s">
        <v>167</v>
      </c>
      <c r="P2501">
        <v>2.2869999999999999</v>
      </c>
      <c r="V2501" t="s">
        <v>35</v>
      </c>
      <c r="W2501" s="1">
        <v>40128</v>
      </c>
      <c r="X2501">
        <v>20091111</v>
      </c>
      <c r="Y2501">
        <v>0.98843499999999995</v>
      </c>
      <c r="AB2501">
        <v>-0.29929426860564501</v>
      </c>
      <c r="AI2501" s="2">
        <f t="shared" si="156"/>
        <v>40128</v>
      </c>
      <c r="AJ2501">
        <f t="shared" si="157"/>
        <v>4.5427321500000062</v>
      </c>
      <c r="AK2501">
        <f t="shared" si="158"/>
        <v>4.5427321500000062</v>
      </c>
      <c r="AL2501" s="3">
        <f>Sheet2!$Q$35</f>
        <v>10.235623914817568</v>
      </c>
      <c r="AM2501" s="3">
        <f>Sheet2!$Q$37</f>
        <v>7.8277745832156471</v>
      </c>
      <c r="AN2501" s="3">
        <f>Sheet2!$Q$39</f>
        <v>3.8789864960000009</v>
      </c>
      <c r="AU2501">
        <f t="shared" si="159"/>
        <v>3.2340122471256838E-2</v>
      </c>
      <c r="AV2501">
        <f>VLOOKUP(AI2501,Sheet3!C2533:F5824,4,FALSE)</f>
        <v>66.099796324777657</v>
      </c>
    </row>
    <row r="2502" spans="1:48">
      <c r="A2502">
        <v>84727182</v>
      </c>
      <c r="B2502">
        <v>110</v>
      </c>
      <c r="C2502" t="s">
        <v>164</v>
      </c>
      <c r="D2502">
        <v>0</v>
      </c>
      <c r="E2502" t="s">
        <v>165</v>
      </c>
      <c r="F2502" t="s">
        <v>34</v>
      </c>
      <c r="G2502" t="s">
        <v>166</v>
      </c>
      <c r="H2502">
        <v>1</v>
      </c>
      <c r="I2502">
        <v>18.62</v>
      </c>
      <c r="J2502">
        <v>20.71</v>
      </c>
      <c r="K2502">
        <v>9.3490000000000002</v>
      </c>
      <c r="L2502">
        <v>11.439</v>
      </c>
      <c r="M2502">
        <v>36848</v>
      </c>
      <c r="N2502" t="s">
        <v>167</v>
      </c>
      <c r="P2502">
        <v>2.2869999999999999</v>
      </c>
      <c r="V2502" t="s">
        <v>35</v>
      </c>
      <c r="W2502" s="1">
        <v>40129</v>
      </c>
      <c r="X2502">
        <v>20091112</v>
      </c>
      <c r="Y2502">
        <v>0.99011400000000005</v>
      </c>
      <c r="AB2502">
        <v>-0.38906116338751601</v>
      </c>
      <c r="AI2502" s="2">
        <f t="shared" si="156"/>
        <v>40129</v>
      </c>
      <c r="AJ2502">
        <f t="shared" si="157"/>
        <v>4.4015114600000089</v>
      </c>
      <c r="AK2502">
        <f t="shared" si="158"/>
        <v>4.4015114600000089</v>
      </c>
      <c r="AL2502" s="3">
        <f>Sheet2!$Q$35</f>
        <v>10.235623914817568</v>
      </c>
      <c r="AM2502" s="3">
        <f>Sheet2!$Q$37</f>
        <v>7.8277745832156471</v>
      </c>
      <c r="AN2502" s="3">
        <f>Sheet2!$Q$39</f>
        <v>3.8789864960000009</v>
      </c>
      <c r="AU2502">
        <f t="shared" si="159"/>
        <v>3.1334759562049147E-2</v>
      </c>
      <c r="AV2502">
        <f>VLOOKUP(AI2502,Sheet3!C2534:F5825,4,FALSE)</f>
        <v>60.857154386906764</v>
      </c>
    </row>
    <row r="2503" spans="1:48">
      <c r="A2503">
        <v>84794033</v>
      </c>
      <c r="B2503">
        <v>110</v>
      </c>
      <c r="C2503" t="s">
        <v>164</v>
      </c>
      <c r="D2503">
        <v>0</v>
      </c>
      <c r="E2503" t="s">
        <v>165</v>
      </c>
      <c r="F2503" t="s">
        <v>34</v>
      </c>
      <c r="G2503" t="s">
        <v>166</v>
      </c>
      <c r="H2503">
        <v>1</v>
      </c>
      <c r="I2503">
        <v>18.62</v>
      </c>
      <c r="J2503">
        <v>20.71</v>
      </c>
      <c r="K2503">
        <v>9.3490000000000002</v>
      </c>
      <c r="L2503">
        <v>11.439</v>
      </c>
      <c r="M2503">
        <v>36848</v>
      </c>
      <c r="N2503" t="s">
        <v>167</v>
      </c>
      <c r="P2503">
        <v>2.2869999999999999</v>
      </c>
      <c r="V2503" t="s">
        <v>35</v>
      </c>
      <c r="W2503" s="1">
        <v>40130</v>
      </c>
      <c r="X2503">
        <v>20091113</v>
      </c>
      <c r="Y2503">
        <v>0.98768500000000004</v>
      </c>
      <c r="AB2503">
        <v>-0.25919589392643699</v>
      </c>
      <c r="AI2503" s="2">
        <f t="shared" si="156"/>
        <v>40130</v>
      </c>
      <c r="AJ2503">
        <f t="shared" si="157"/>
        <v>4.6058146499999992</v>
      </c>
      <c r="AK2503">
        <f t="shared" si="158"/>
        <v>4.6058146499999992</v>
      </c>
      <c r="AL2503" s="3">
        <f>Sheet2!$Q$35</f>
        <v>10.235623914817568</v>
      </c>
      <c r="AM2503" s="3">
        <f>Sheet2!$Q$37</f>
        <v>7.8277745832156471</v>
      </c>
      <c r="AN2503" s="3">
        <f>Sheet2!$Q$39</f>
        <v>3.8789864960000009</v>
      </c>
      <c r="AU2503">
        <f t="shared" si="159"/>
        <v>3.2789212514083343E-2</v>
      </c>
      <c r="AV2503">
        <f>VLOOKUP(AI2503,Sheet3!C2535:F5826,4,FALSE)</f>
        <v>57.59821480390594</v>
      </c>
    </row>
    <row r="2504" spans="1:48">
      <c r="A2504">
        <v>84861216</v>
      </c>
      <c r="B2504">
        <v>110</v>
      </c>
      <c r="C2504" t="s">
        <v>164</v>
      </c>
      <c r="D2504">
        <v>0</v>
      </c>
      <c r="E2504" t="s">
        <v>165</v>
      </c>
      <c r="F2504" t="s">
        <v>34</v>
      </c>
      <c r="G2504" t="s">
        <v>166</v>
      </c>
      <c r="H2504">
        <v>1</v>
      </c>
      <c r="I2504">
        <v>18.62</v>
      </c>
      <c r="J2504">
        <v>20.71</v>
      </c>
      <c r="K2504">
        <v>9.3490000000000002</v>
      </c>
      <c r="L2504">
        <v>11.439</v>
      </c>
      <c r="M2504">
        <v>36848</v>
      </c>
      <c r="N2504" t="s">
        <v>167</v>
      </c>
      <c r="P2504">
        <v>2.2869999999999999</v>
      </c>
      <c r="V2504" t="s">
        <v>35</v>
      </c>
      <c r="W2504" s="1">
        <v>40131</v>
      </c>
      <c r="X2504">
        <v>20091114</v>
      </c>
      <c r="Y2504">
        <v>0.987182</v>
      </c>
      <c r="AB2504">
        <v>-0.232303250641576</v>
      </c>
      <c r="AI2504" s="2">
        <f t="shared" si="156"/>
        <v>40131</v>
      </c>
      <c r="AJ2504">
        <f t="shared" si="157"/>
        <v>4.6481219800000133</v>
      </c>
      <c r="AK2504">
        <f t="shared" si="158"/>
        <v>4.6481219800000133</v>
      </c>
      <c r="AL2504" s="3">
        <f>Sheet2!$Q$35</f>
        <v>10.235623914817568</v>
      </c>
      <c r="AM2504" s="3">
        <f>Sheet2!$Q$37</f>
        <v>7.8277745832156471</v>
      </c>
      <c r="AN2504" s="3">
        <f>Sheet2!$Q$39</f>
        <v>3.8789864960000009</v>
      </c>
      <c r="AU2504">
        <f t="shared" si="159"/>
        <v>3.309040223613912E-2</v>
      </c>
      <c r="AV2504">
        <f>VLOOKUP(AI2504,Sheet3!C2536:F5827,4,FALSE)</f>
        <v>54.906047322296558</v>
      </c>
    </row>
    <row r="2505" spans="1:48">
      <c r="A2505">
        <v>84928125</v>
      </c>
      <c r="B2505">
        <v>110</v>
      </c>
      <c r="C2505" t="s">
        <v>164</v>
      </c>
      <c r="D2505">
        <v>0</v>
      </c>
      <c r="E2505" t="s">
        <v>165</v>
      </c>
      <c r="F2505" t="s">
        <v>34</v>
      </c>
      <c r="G2505" t="s">
        <v>166</v>
      </c>
      <c r="H2505">
        <v>1</v>
      </c>
      <c r="I2505">
        <v>18.62</v>
      </c>
      <c r="J2505">
        <v>20.71</v>
      </c>
      <c r="K2505">
        <v>9.3490000000000002</v>
      </c>
      <c r="L2505">
        <v>11.439</v>
      </c>
      <c r="M2505">
        <v>36848</v>
      </c>
      <c r="N2505" t="s">
        <v>167</v>
      </c>
      <c r="P2505">
        <v>2.2869999999999999</v>
      </c>
      <c r="V2505" t="s">
        <v>35</v>
      </c>
      <c r="W2505" s="1">
        <v>40132</v>
      </c>
      <c r="X2505">
        <v>20091115</v>
      </c>
      <c r="Y2505">
        <v>0.98541299999999998</v>
      </c>
      <c r="AB2505">
        <v>-0.13772455089820501</v>
      </c>
      <c r="AI2505" s="2">
        <f t="shared" si="156"/>
        <v>40132</v>
      </c>
      <c r="AJ2505">
        <f t="shared" si="157"/>
        <v>4.7969125700000035</v>
      </c>
      <c r="AK2505">
        <f t="shared" si="158"/>
        <v>4.7969125700000035</v>
      </c>
      <c r="AL2505" s="3">
        <f>Sheet2!$Q$35</f>
        <v>10.235623914817568</v>
      </c>
      <c r="AM2505" s="3">
        <f>Sheet2!$Q$37</f>
        <v>7.8277745832156471</v>
      </c>
      <c r="AN2505" s="3">
        <f>Sheet2!$Q$39</f>
        <v>3.8789864960000009</v>
      </c>
      <c r="AU2505">
        <f t="shared" si="159"/>
        <v>3.4149655950485948E-2</v>
      </c>
      <c r="AV2505">
        <f>VLOOKUP(AI2505,Sheet3!C2537:F5828,4,FALSE)</f>
        <v>52.426419378708971</v>
      </c>
    </row>
    <row r="2506" spans="1:48">
      <c r="A2506">
        <v>84991477</v>
      </c>
      <c r="B2506">
        <v>110</v>
      </c>
      <c r="C2506" t="s">
        <v>164</v>
      </c>
      <c r="D2506">
        <v>0</v>
      </c>
      <c r="E2506" t="s">
        <v>165</v>
      </c>
      <c r="F2506" t="s">
        <v>34</v>
      </c>
      <c r="G2506" t="s">
        <v>166</v>
      </c>
      <c r="H2506">
        <v>1</v>
      </c>
      <c r="I2506">
        <v>18.62</v>
      </c>
      <c r="J2506">
        <v>20.71</v>
      </c>
      <c r="K2506">
        <v>9.3490000000000002</v>
      </c>
      <c r="L2506">
        <v>11.439</v>
      </c>
      <c r="M2506">
        <v>36848</v>
      </c>
      <c r="N2506" t="s">
        <v>167</v>
      </c>
      <c r="P2506">
        <v>2.2869999999999999</v>
      </c>
      <c r="V2506" t="s">
        <v>35</v>
      </c>
      <c r="W2506" s="1">
        <v>40133</v>
      </c>
      <c r="X2506">
        <v>20091116</v>
      </c>
      <c r="Y2506">
        <v>0.98692800000000003</v>
      </c>
      <c r="AB2506">
        <v>-0.218723267750217</v>
      </c>
      <c r="AI2506" s="2">
        <f t="shared" si="156"/>
        <v>40133</v>
      </c>
      <c r="AJ2506">
        <f t="shared" si="157"/>
        <v>4.6694859199999996</v>
      </c>
      <c r="AK2506">
        <f t="shared" si="158"/>
        <v>4.6694859199999996</v>
      </c>
      <c r="AL2506" s="3">
        <f>Sheet2!$Q$35</f>
        <v>10.235623914817568</v>
      </c>
      <c r="AM2506" s="3">
        <f>Sheet2!$Q$37</f>
        <v>7.8277745832156471</v>
      </c>
      <c r="AN2506" s="3">
        <f>Sheet2!$Q$39</f>
        <v>3.8789864960000009</v>
      </c>
      <c r="AU2506">
        <f t="shared" si="159"/>
        <v>3.324249406397628E-2</v>
      </c>
      <c r="AV2506">
        <f>VLOOKUP(AI2506,Sheet3!C2538:F5829,4,FALSE)</f>
        <v>50.30102399849104</v>
      </c>
    </row>
    <row r="2507" spans="1:48">
      <c r="A2507">
        <v>85058251</v>
      </c>
      <c r="B2507">
        <v>110</v>
      </c>
      <c r="C2507" t="s">
        <v>164</v>
      </c>
      <c r="D2507">
        <v>0</v>
      </c>
      <c r="E2507" t="s">
        <v>165</v>
      </c>
      <c r="F2507" t="s">
        <v>34</v>
      </c>
      <c r="G2507" t="s">
        <v>166</v>
      </c>
      <c r="H2507">
        <v>1</v>
      </c>
      <c r="I2507">
        <v>18.62</v>
      </c>
      <c r="J2507">
        <v>20.71</v>
      </c>
      <c r="K2507">
        <v>9.3490000000000002</v>
      </c>
      <c r="L2507">
        <v>11.439</v>
      </c>
      <c r="M2507">
        <v>36848</v>
      </c>
      <c r="N2507" t="s">
        <v>167</v>
      </c>
      <c r="P2507">
        <v>2.2869999999999999</v>
      </c>
      <c r="V2507" t="s">
        <v>35</v>
      </c>
      <c r="W2507" s="1">
        <v>40134</v>
      </c>
      <c r="X2507">
        <v>20091117</v>
      </c>
      <c r="Y2507">
        <v>0.98541199999999995</v>
      </c>
      <c r="AB2507">
        <v>-0.13767108639863099</v>
      </c>
      <c r="AI2507" s="2">
        <f t="shared" si="156"/>
        <v>40134</v>
      </c>
      <c r="AJ2507">
        <f t="shared" si="157"/>
        <v>4.7969966800000066</v>
      </c>
      <c r="AK2507">
        <f t="shared" si="158"/>
        <v>4.7969966800000066</v>
      </c>
      <c r="AL2507" s="3">
        <f>Sheet2!$Q$35</f>
        <v>10.235623914817568</v>
      </c>
      <c r="AM2507" s="3">
        <f>Sheet2!$Q$37</f>
        <v>7.8277745832156471</v>
      </c>
      <c r="AN2507" s="3">
        <f>Sheet2!$Q$39</f>
        <v>3.8789864960000009</v>
      </c>
      <c r="AU2507">
        <f t="shared" si="159"/>
        <v>3.4150254737209736E-2</v>
      </c>
      <c r="AV2507">
        <f>VLOOKUP(AI2507,Sheet3!C2539:F5830,4,FALSE)</f>
        <v>49.309172821056002</v>
      </c>
    </row>
    <row r="2508" spans="1:48">
      <c r="A2508">
        <v>85118890</v>
      </c>
      <c r="B2508">
        <v>110</v>
      </c>
      <c r="C2508" t="s">
        <v>164</v>
      </c>
      <c r="D2508">
        <v>0</v>
      </c>
      <c r="E2508" t="s">
        <v>165</v>
      </c>
      <c r="F2508" t="s">
        <v>34</v>
      </c>
      <c r="G2508" t="s">
        <v>166</v>
      </c>
      <c r="H2508">
        <v>1</v>
      </c>
      <c r="I2508">
        <v>18.62</v>
      </c>
      <c r="J2508">
        <v>20.71</v>
      </c>
      <c r="K2508">
        <v>9.3490000000000002</v>
      </c>
      <c r="L2508">
        <v>11.439</v>
      </c>
      <c r="M2508">
        <v>36848</v>
      </c>
      <c r="N2508" t="s">
        <v>167</v>
      </c>
      <c r="P2508">
        <v>2.2869999999999999</v>
      </c>
      <c r="V2508" t="s">
        <v>35</v>
      </c>
      <c r="W2508" s="1">
        <v>40135</v>
      </c>
      <c r="X2508">
        <v>20091118</v>
      </c>
      <c r="Y2508">
        <v>0.98438400000000004</v>
      </c>
      <c r="AB2508">
        <v>-8.2709580838327398E-2</v>
      </c>
      <c r="AI2508" s="2">
        <f t="shared" si="156"/>
        <v>40135</v>
      </c>
      <c r="AJ2508">
        <f t="shared" si="157"/>
        <v>4.883461760000003</v>
      </c>
      <c r="AK2508">
        <f t="shared" si="158"/>
        <v>4.883461760000003</v>
      </c>
      <c r="AL2508" s="3">
        <f>Sheet2!$Q$35</f>
        <v>10.235623914817568</v>
      </c>
      <c r="AM2508" s="3">
        <f>Sheet2!$Q$37</f>
        <v>7.8277745832156471</v>
      </c>
      <c r="AN2508" s="3">
        <f>Sheet2!$Q$39</f>
        <v>3.8789864960000009</v>
      </c>
      <c r="AU2508">
        <f t="shared" si="159"/>
        <v>3.4765807489243968E-2</v>
      </c>
      <c r="AV2508">
        <f>VLOOKUP(AI2508,Sheet3!C2540:F5831,4,FALSE)</f>
        <v>52.709805429404696</v>
      </c>
    </row>
    <row r="2509" spans="1:48">
      <c r="A2509">
        <v>85174195</v>
      </c>
      <c r="B2509">
        <v>110</v>
      </c>
      <c r="C2509" t="s">
        <v>164</v>
      </c>
      <c r="D2509">
        <v>0</v>
      </c>
      <c r="E2509" t="s">
        <v>165</v>
      </c>
      <c r="F2509" t="s">
        <v>34</v>
      </c>
      <c r="G2509" t="s">
        <v>166</v>
      </c>
      <c r="H2509">
        <v>1</v>
      </c>
      <c r="I2509">
        <v>18.62</v>
      </c>
      <c r="J2509">
        <v>20.71</v>
      </c>
      <c r="K2509">
        <v>9.3490000000000002</v>
      </c>
      <c r="L2509">
        <v>11.439</v>
      </c>
      <c r="M2509">
        <v>36848</v>
      </c>
      <c r="N2509" t="s">
        <v>167</v>
      </c>
      <c r="P2509">
        <v>2.2869999999999999</v>
      </c>
      <c r="V2509" t="s">
        <v>35</v>
      </c>
      <c r="W2509" s="1">
        <v>40136</v>
      </c>
      <c r="X2509">
        <v>20091119</v>
      </c>
      <c r="Y2509">
        <v>0.98572599999999999</v>
      </c>
      <c r="AB2509">
        <v>-0.15445893926432999</v>
      </c>
      <c r="AI2509" s="2">
        <f t="shared" si="156"/>
        <v>40136</v>
      </c>
      <c r="AJ2509">
        <f t="shared" si="157"/>
        <v>4.770586140000006</v>
      </c>
      <c r="AK2509">
        <f t="shared" si="158"/>
        <v>4.770586140000006</v>
      </c>
      <c r="AL2509" s="3">
        <f>Sheet2!$Q$35</f>
        <v>10.235623914817568</v>
      </c>
      <c r="AM2509" s="3">
        <f>Sheet2!$Q$37</f>
        <v>7.8277745832156471</v>
      </c>
      <c r="AN2509" s="3">
        <f>Sheet2!$Q$39</f>
        <v>3.8789864960000009</v>
      </c>
      <c r="AU2509">
        <f t="shared" si="159"/>
        <v>3.3962235705946343E-2</v>
      </c>
      <c r="AV2509">
        <f>VLOOKUP(AI2509,Sheet3!C2541:F5832,4,FALSE)</f>
        <v>56.606363626470902</v>
      </c>
    </row>
    <row r="2510" spans="1:48">
      <c r="A2510">
        <v>85241442</v>
      </c>
      <c r="B2510">
        <v>110</v>
      </c>
      <c r="C2510" t="s">
        <v>164</v>
      </c>
      <c r="D2510">
        <v>0</v>
      </c>
      <c r="E2510" t="s">
        <v>165</v>
      </c>
      <c r="F2510" t="s">
        <v>34</v>
      </c>
      <c r="G2510" t="s">
        <v>166</v>
      </c>
      <c r="H2510">
        <v>1</v>
      </c>
      <c r="I2510">
        <v>18.62</v>
      </c>
      <c r="J2510">
        <v>20.71</v>
      </c>
      <c r="K2510">
        <v>9.3490000000000002</v>
      </c>
      <c r="L2510">
        <v>11.439</v>
      </c>
      <c r="M2510">
        <v>36848</v>
      </c>
      <c r="N2510" t="s">
        <v>167</v>
      </c>
      <c r="P2510">
        <v>2.2869999999999999</v>
      </c>
      <c r="V2510" t="s">
        <v>35</v>
      </c>
      <c r="W2510" s="1">
        <v>40137</v>
      </c>
      <c r="X2510">
        <v>20091120</v>
      </c>
      <c r="Y2510">
        <v>0.98265999999999998</v>
      </c>
      <c r="AB2510">
        <v>9.4632164242933504E-3</v>
      </c>
      <c r="AI2510" s="2">
        <f t="shared" si="156"/>
        <v>40137</v>
      </c>
      <c r="AJ2510">
        <f t="shared" si="157"/>
        <v>5.0284674000000109</v>
      </c>
      <c r="AK2510">
        <f t="shared" si="158"/>
        <v>5.0284674000000109</v>
      </c>
      <c r="AL2510" s="3">
        <f>Sheet2!$Q$35</f>
        <v>10.235623914817568</v>
      </c>
      <c r="AM2510" s="3">
        <f>Sheet2!$Q$37</f>
        <v>7.8277745832156471</v>
      </c>
      <c r="AN2510" s="3">
        <f>Sheet2!$Q$39</f>
        <v>3.8789864960000009</v>
      </c>
      <c r="AU2510">
        <f t="shared" si="159"/>
        <v>3.5798115801021331E-2</v>
      </c>
      <c r="AV2510">
        <f>VLOOKUP(AI2510,Sheet3!C2542:F5833,4,FALSE)</f>
        <v>63.549321868516145</v>
      </c>
    </row>
    <row r="2511" spans="1:48">
      <c r="A2511">
        <v>85307938</v>
      </c>
      <c r="B2511">
        <v>110</v>
      </c>
      <c r="C2511" t="s">
        <v>164</v>
      </c>
      <c r="D2511">
        <v>0</v>
      </c>
      <c r="E2511" t="s">
        <v>165</v>
      </c>
      <c r="F2511" t="s">
        <v>34</v>
      </c>
      <c r="G2511" t="s">
        <v>166</v>
      </c>
      <c r="H2511">
        <v>1</v>
      </c>
      <c r="I2511">
        <v>18.62</v>
      </c>
      <c r="J2511">
        <v>20.71</v>
      </c>
      <c r="K2511">
        <v>9.3490000000000002</v>
      </c>
      <c r="L2511">
        <v>11.439</v>
      </c>
      <c r="M2511">
        <v>36848</v>
      </c>
      <c r="N2511" t="s">
        <v>167</v>
      </c>
      <c r="P2511">
        <v>2.2869999999999999</v>
      </c>
      <c r="V2511" t="s">
        <v>35</v>
      </c>
      <c r="W2511" s="1">
        <v>40138</v>
      </c>
      <c r="X2511">
        <v>20091121</v>
      </c>
      <c r="Y2511">
        <v>0.983344</v>
      </c>
      <c r="AB2511">
        <v>-2.7106501283149901E-2</v>
      </c>
      <c r="AI2511" s="2">
        <f t="shared" si="156"/>
        <v>40138</v>
      </c>
      <c r="AJ2511">
        <f t="shared" si="157"/>
        <v>4.9709361600000079</v>
      </c>
      <c r="AK2511">
        <f t="shared" si="158"/>
        <v>4.9709361600000079</v>
      </c>
      <c r="AL2511" s="3">
        <f>Sheet2!$Q$35</f>
        <v>10.235623914817568</v>
      </c>
      <c r="AM2511" s="3">
        <f>Sheet2!$Q$37</f>
        <v>7.8277745832156471</v>
      </c>
      <c r="AN2511" s="3">
        <f>Sheet2!$Q$39</f>
        <v>3.8789864960000009</v>
      </c>
      <c r="AU2511">
        <f t="shared" si="159"/>
        <v>3.5388545681963493E-2</v>
      </c>
      <c r="AV2511">
        <f>VLOOKUP(AI2511,Sheet3!C2543:F5834,4,FALSE)</f>
        <v>69.712968471148145</v>
      </c>
    </row>
    <row r="2512" spans="1:48">
      <c r="A2512">
        <v>85371318</v>
      </c>
      <c r="B2512">
        <v>110</v>
      </c>
      <c r="C2512" t="s">
        <v>164</v>
      </c>
      <c r="D2512">
        <v>0</v>
      </c>
      <c r="E2512" t="s">
        <v>165</v>
      </c>
      <c r="F2512" t="s">
        <v>34</v>
      </c>
      <c r="G2512" t="s">
        <v>166</v>
      </c>
      <c r="H2512">
        <v>1</v>
      </c>
      <c r="I2512">
        <v>18.62</v>
      </c>
      <c r="J2512">
        <v>20.71</v>
      </c>
      <c r="K2512">
        <v>9.3490000000000002</v>
      </c>
      <c r="L2512">
        <v>11.439</v>
      </c>
      <c r="M2512">
        <v>36848</v>
      </c>
      <c r="N2512" t="s">
        <v>167</v>
      </c>
      <c r="P2512">
        <v>2.2869999999999999</v>
      </c>
      <c r="V2512" t="s">
        <v>35</v>
      </c>
      <c r="W2512" s="1">
        <v>40139</v>
      </c>
      <c r="X2512">
        <v>20091122</v>
      </c>
      <c r="Y2512">
        <v>0.98358000000000001</v>
      </c>
      <c r="AB2512">
        <v>-3.9724123182209699E-2</v>
      </c>
      <c r="AI2512" s="2">
        <f t="shared" si="156"/>
        <v>40139</v>
      </c>
      <c r="AJ2512">
        <f t="shared" si="157"/>
        <v>4.951086200000006</v>
      </c>
      <c r="AK2512">
        <f t="shared" si="158"/>
        <v>4.951086200000006</v>
      </c>
      <c r="AL2512" s="3">
        <f>Sheet2!$Q$35</f>
        <v>10.235623914817568</v>
      </c>
      <c r="AM2512" s="3">
        <f>Sheet2!$Q$37</f>
        <v>7.8277745832156471</v>
      </c>
      <c r="AN2512" s="3">
        <f>Sheet2!$Q$39</f>
        <v>3.8789864960000009</v>
      </c>
      <c r="AU2512">
        <f t="shared" si="159"/>
        <v>3.5247232015154048E-2</v>
      </c>
      <c r="AV2512">
        <f>VLOOKUP(AI2512,Sheet3!C2544:F5835,4,FALSE)</f>
        <v>70.775666161257107</v>
      </c>
    </row>
    <row r="2513" spans="1:48">
      <c r="A2513">
        <v>85430789</v>
      </c>
      <c r="B2513">
        <v>110</v>
      </c>
      <c r="C2513" t="s">
        <v>164</v>
      </c>
      <c r="D2513">
        <v>0</v>
      </c>
      <c r="E2513" t="s">
        <v>165</v>
      </c>
      <c r="F2513" t="s">
        <v>34</v>
      </c>
      <c r="G2513" t="s">
        <v>166</v>
      </c>
      <c r="H2513">
        <v>1</v>
      </c>
      <c r="I2513">
        <v>18.62</v>
      </c>
      <c r="J2513">
        <v>20.71</v>
      </c>
      <c r="K2513">
        <v>9.3490000000000002</v>
      </c>
      <c r="L2513">
        <v>11.439</v>
      </c>
      <c r="M2513">
        <v>36848</v>
      </c>
      <c r="N2513" t="s">
        <v>167</v>
      </c>
      <c r="P2513">
        <v>2.2869999999999999</v>
      </c>
      <c r="V2513" t="s">
        <v>35</v>
      </c>
      <c r="W2513" s="1">
        <v>40140</v>
      </c>
      <c r="X2513">
        <v>20091123</v>
      </c>
      <c r="Y2513">
        <v>0.982622</v>
      </c>
      <c r="AB2513">
        <v>1.14948674080392E-2</v>
      </c>
      <c r="AI2513" s="2">
        <f t="shared" si="156"/>
        <v>40140</v>
      </c>
      <c r="AJ2513">
        <f t="shared" si="157"/>
        <v>5.0316635800000142</v>
      </c>
      <c r="AK2513">
        <f t="shared" si="158"/>
        <v>5.0316635800000142</v>
      </c>
      <c r="AL2513" s="3">
        <f>Sheet2!$Q$35</f>
        <v>10.235623914817568</v>
      </c>
      <c r="AM2513" s="3">
        <f>Sheet2!$Q$37</f>
        <v>7.8277745832156471</v>
      </c>
      <c r="AN2513" s="3">
        <f>Sheet2!$Q$39</f>
        <v>3.8789864960000009</v>
      </c>
      <c r="AU2513">
        <f t="shared" si="159"/>
        <v>3.5820869696524565E-2</v>
      </c>
      <c r="AV2513">
        <f>VLOOKUP(AI2513,Sheet3!C2545:F5836,4,FALSE)</f>
        <v>70.846512673931045</v>
      </c>
    </row>
    <row r="2514" spans="1:48">
      <c r="A2514">
        <v>85489287</v>
      </c>
      <c r="B2514">
        <v>110</v>
      </c>
      <c r="C2514" t="s">
        <v>164</v>
      </c>
      <c r="D2514">
        <v>0</v>
      </c>
      <c r="E2514" t="s">
        <v>165</v>
      </c>
      <c r="F2514" t="s">
        <v>34</v>
      </c>
      <c r="G2514" t="s">
        <v>166</v>
      </c>
      <c r="H2514">
        <v>1</v>
      </c>
      <c r="I2514">
        <v>18.62</v>
      </c>
      <c r="J2514">
        <v>20.71</v>
      </c>
      <c r="K2514">
        <v>9.3490000000000002</v>
      </c>
      <c r="L2514">
        <v>11.439</v>
      </c>
      <c r="M2514">
        <v>36848</v>
      </c>
      <c r="N2514" t="s">
        <v>167</v>
      </c>
      <c r="P2514">
        <v>2.2869999999999999</v>
      </c>
      <c r="V2514" t="s">
        <v>35</v>
      </c>
      <c r="W2514" s="1">
        <v>40141</v>
      </c>
      <c r="X2514">
        <v>20091124</v>
      </c>
      <c r="Y2514">
        <v>0.982568</v>
      </c>
      <c r="AB2514">
        <v>1.4381950384942501E-2</v>
      </c>
      <c r="AI2514" s="2">
        <f t="shared" si="156"/>
        <v>40141</v>
      </c>
      <c r="AJ2514">
        <f t="shared" si="157"/>
        <v>5.03620552000001</v>
      </c>
      <c r="AK2514">
        <f t="shared" si="158"/>
        <v>5.03620552000001</v>
      </c>
      <c r="AL2514" s="3">
        <f>Sheet2!$Q$35</f>
        <v>10.235623914817568</v>
      </c>
      <c r="AM2514" s="3">
        <f>Sheet2!$Q$37</f>
        <v>7.8277745832156471</v>
      </c>
      <c r="AN2514" s="3">
        <f>Sheet2!$Q$39</f>
        <v>3.8789864960000009</v>
      </c>
      <c r="AU2514">
        <f t="shared" si="159"/>
        <v>3.585320417960805E-2</v>
      </c>
      <c r="AV2514">
        <f>VLOOKUP(AI2514,Sheet3!C2546:F5837,4,FALSE)</f>
        <v>67.658419603604145</v>
      </c>
    </row>
    <row r="2515" spans="1:48">
      <c r="A2515">
        <v>85553937</v>
      </c>
      <c r="B2515">
        <v>110</v>
      </c>
      <c r="C2515" t="s">
        <v>164</v>
      </c>
      <c r="D2515">
        <v>0</v>
      </c>
      <c r="E2515" t="s">
        <v>165</v>
      </c>
      <c r="F2515" t="s">
        <v>34</v>
      </c>
      <c r="G2515" t="s">
        <v>166</v>
      </c>
      <c r="H2515">
        <v>1</v>
      </c>
      <c r="I2515">
        <v>18.62</v>
      </c>
      <c r="J2515">
        <v>20.71</v>
      </c>
      <c r="K2515">
        <v>9.3490000000000002</v>
      </c>
      <c r="L2515">
        <v>11.439</v>
      </c>
      <c r="M2515">
        <v>36848</v>
      </c>
      <c r="N2515" t="s">
        <v>167</v>
      </c>
      <c r="P2515">
        <v>2.2869999999999999</v>
      </c>
      <c r="V2515" t="s">
        <v>35</v>
      </c>
      <c r="W2515" s="1">
        <v>40142</v>
      </c>
      <c r="X2515">
        <v>20091125</v>
      </c>
      <c r="Y2515">
        <v>0.98165899999999995</v>
      </c>
      <c r="AB2515">
        <v>6.2981180496151201E-2</v>
      </c>
      <c r="AI2515" s="2">
        <f t="shared" si="156"/>
        <v>40142</v>
      </c>
      <c r="AJ2515">
        <f t="shared" si="157"/>
        <v>5.1126615100000095</v>
      </c>
      <c r="AK2515">
        <f t="shared" si="158"/>
        <v>5.1126615100000095</v>
      </c>
      <c r="AL2515" s="3">
        <f>Sheet2!$Q$35</f>
        <v>10.235623914817568</v>
      </c>
      <c r="AM2515" s="3">
        <f>Sheet2!$Q$37</f>
        <v>7.8277745832156471</v>
      </c>
      <c r="AN2515" s="3">
        <f>Sheet2!$Q$39</f>
        <v>3.8789864960000009</v>
      </c>
      <c r="AU2515">
        <f t="shared" si="159"/>
        <v>3.639750131151382E-2</v>
      </c>
      <c r="AV2515">
        <f>VLOOKUP(AI2515,Sheet3!C2547:F5838,4,FALSE)</f>
        <v>64.470326533277245</v>
      </c>
    </row>
    <row r="2516" spans="1:48">
      <c r="A2516">
        <v>85621068</v>
      </c>
      <c r="B2516">
        <v>110</v>
      </c>
      <c r="C2516" t="s">
        <v>164</v>
      </c>
      <c r="D2516">
        <v>0</v>
      </c>
      <c r="E2516" t="s">
        <v>165</v>
      </c>
      <c r="F2516" t="s">
        <v>34</v>
      </c>
      <c r="G2516" t="s">
        <v>166</v>
      </c>
      <c r="H2516">
        <v>1</v>
      </c>
      <c r="I2516">
        <v>18.62</v>
      </c>
      <c r="J2516">
        <v>20.71</v>
      </c>
      <c r="K2516">
        <v>9.3490000000000002</v>
      </c>
      <c r="L2516">
        <v>11.439</v>
      </c>
      <c r="M2516">
        <v>36848</v>
      </c>
      <c r="N2516" t="s">
        <v>167</v>
      </c>
      <c r="P2516">
        <v>2.2869999999999999</v>
      </c>
      <c r="V2516" t="s">
        <v>35</v>
      </c>
      <c r="W2516" s="1">
        <v>40143</v>
      </c>
      <c r="X2516">
        <v>20091126</v>
      </c>
      <c r="Y2516">
        <v>0.98214400000000002</v>
      </c>
      <c r="AB2516">
        <v>3.7050898203589797E-2</v>
      </c>
      <c r="AI2516" s="2">
        <f t="shared" si="156"/>
        <v>40143</v>
      </c>
      <c r="AJ2516">
        <f t="shared" si="157"/>
        <v>5.0718681600000082</v>
      </c>
      <c r="AK2516">
        <f t="shared" si="158"/>
        <v>5.0718681600000082</v>
      </c>
      <c r="AL2516" s="3">
        <f>Sheet2!$Q$35</f>
        <v>10.235623914817568</v>
      </c>
      <c r="AM2516" s="3">
        <f>Sheet2!$Q$37</f>
        <v>7.8277745832156471</v>
      </c>
      <c r="AN2516" s="3">
        <f>Sheet2!$Q$39</f>
        <v>3.8789864960000009</v>
      </c>
      <c r="AU2516">
        <f t="shared" si="159"/>
        <v>3.6107089750485974E-2</v>
      </c>
      <c r="AV2516">
        <f>VLOOKUP(AI2516,Sheet3!C2548:F5839,4,FALSE)</f>
        <v>62.203238127711451</v>
      </c>
    </row>
    <row r="2517" spans="1:48">
      <c r="A2517">
        <v>85691020</v>
      </c>
      <c r="B2517">
        <v>110</v>
      </c>
      <c r="C2517" t="s">
        <v>164</v>
      </c>
      <c r="D2517">
        <v>0</v>
      </c>
      <c r="E2517" t="s">
        <v>165</v>
      </c>
      <c r="F2517" t="s">
        <v>34</v>
      </c>
      <c r="G2517" t="s">
        <v>166</v>
      </c>
      <c r="H2517">
        <v>1</v>
      </c>
      <c r="I2517">
        <v>18.62</v>
      </c>
      <c r="J2517">
        <v>20.71</v>
      </c>
      <c r="K2517">
        <v>9.3490000000000002</v>
      </c>
      <c r="L2517">
        <v>11.439</v>
      </c>
      <c r="M2517">
        <v>36848</v>
      </c>
      <c r="N2517" t="s">
        <v>167</v>
      </c>
      <c r="P2517">
        <v>2.2869999999999999</v>
      </c>
      <c r="V2517" t="s">
        <v>35</v>
      </c>
      <c r="W2517" s="1">
        <v>40144</v>
      </c>
      <c r="X2517">
        <v>20091127</v>
      </c>
      <c r="Y2517">
        <v>0.98289499999999996</v>
      </c>
      <c r="AB2517">
        <v>-3.1009409751926102E-3</v>
      </c>
      <c r="AI2517" s="2">
        <f t="shared" si="156"/>
        <v>40144</v>
      </c>
      <c r="AJ2517">
        <f t="shared" si="157"/>
        <v>5.008701550000012</v>
      </c>
      <c r="AK2517">
        <f t="shared" si="158"/>
        <v>5.008701550000012</v>
      </c>
      <c r="AL2517" s="3">
        <f>Sheet2!$Q$35</f>
        <v>10.235623914817568</v>
      </c>
      <c r="AM2517" s="3">
        <f>Sheet2!$Q$37</f>
        <v>7.8277745832156471</v>
      </c>
      <c r="AN2517" s="3">
        <f>Sheet2!$Q$39</f>
        <v>3.8789864960000009</v>
      </c>
      <c r="AU2517">
        <f t="shared" si="159"/>
        <v>3.5657400920935681E-2</v>
      </c>
      <c r="AV2517">
        <f>VLOOKUP(AI2517,Sheet3!C2549:F5840,4,FALSE)</f>
        <v>60.432075310863176</v>
      </c>
    </row>
    <row r="2518" spans="1:48">
      <c r="A2518">
        <v>85738927</v>
      </c>
      <c r="B2518">
        <v>110</v>
      </c>
      <c r="C2518" t="s">
        <v>164</v>
      </c>
      <c r="D2518">
        <v>0</v>
      </c>
      <c r="E2518" t="s">
        <v>165</v>
      </c>
      <c r="F2518" t="s">
        <v>34</v>
      </c>
      <c r="G2518" t="s">
        <v>166</v>
      </c>
      <c r="H2518">
        <v>1</v>
      </c>
      <c r="I2518">
        <v>18.62</v>
      </c>
      <c r="J2518">
        <v>20.71</v>
      </c>
      <c r="K2518">
        <v>9.3490000000000002</v>
      </c>
      <c r="L2518">
        <v>11.439</v>
      </c>
      <c r="M2518">
        <v>36848</v>
      </c>
      <c r="N2518" t="s">
        <v>167</v>
      </c>
      <c r="P2518">
        <v>2.2869999999999999</v>
      </c>
      <c r="V2518" t="s">
        <v>35</v>
      </c>
      <c r="W2518" s="1">
        <v>40145</v>
      </c>
      <c r="X2518">
        <v>20091128</v>
      </c>
      <c r="Y2518">
        <v>0.98430399999999996</v>
      </c>
      <c r="AB2518">
        <v>-7.8432420872540404E-2</v>
      </c>
      <c r="AI2518" s="2">
        <f t="shared" si="156"/>
        <v>40145</v>
      </c>
      <c r="AJ2518">
        <f t="shared" si="157"/>
        <v>4.8901905600000077</v>
      </c>
      <c r="AK2518">
        <f t="shared" si="158"/>
        <v>4.8901905600000077</v>
      </c>
      <c r="AL2518" s="3">
        <f>Sheet2!$Q$35</f>
        <v>10.235623914817568</v>
      </c>
      <c r="AM2518" s="3">
        <f>Sheet2!$Q$37</f>
        <v>7.8277745832156471</v>
      </c>
      <c r="AN2518" s="3">
        <f>Sheet2!$Q$39</f>
        <v>3.8789864960000009</v>
      </c>
      <c r="AU2518">
        <f t="shared" si="159"/>
        <v>3.4813710427145504E-2</v>
      </c>
      <c r="AV2518">
        <f>VLOOKUP(AI2518,Sheet3!C2550:F5841,4,FALSE)</f>
        <v>59.015145057384558</v>
      </c>
    </row>
    <row r="2519" spans="1:48">
      <c r="A2519">
        <v>85801433</v>
      </c>
      <c r="B2519">
        <v>110</v>
      </c>
      <c r="C2519" t="s">
        <v>164</v>
      </c>
      <c r="D2519">
        <v>0</v>
      </c>
      <c r="E2519" t="s">
        <v>165</v>
      </c>
      <c r="F2519" t="s">
        <v>34</v>
      </c>
      <c r="G2519" t="s">
        <v>166</v>
      </c>
      <c r="H2519">
        <v>1</v>
      </c>
      <c r="I2519">
        <v>18.62</v>
      </c>
      <c r="J2519">
        <v>20.71</v>
      </c>
      <c r="K2519">
        <v>9.3490000000000002</v>
      </c>
      <c r="L2519">
        <v>11.439</v>
      </c>
      <c r="M2519">
        <v>36848</v>
      </c>
      <c r="N2519" t="s">
        <v>167</v>
      </c>
      <c r="P2519">
        <v>2.2869999999999999</v>
      </c>
      <c r="V2519" t="s">
        <v>35</v>
      </c>
      <c r="W2519" s="1">
        <v>40146</v>
      </c>
      <c r="X2519">
        <v>20091129</v>
      </c>
      <c r="Y2519">
        <v>0.98430399999999996</v>
      </c>
      <c r="AB2519">
        <v>-7.8432420872540404E-2</v>
      </c>
      <c r="AI2519" s="2">
        <f t="shared" si="156"/>
        <v>40146</v>
      </c>
      <c r="AJ2519">
        <f t="shared" si="157"/>
        <v>4.8901905600000077</v>
      </c>
      <c r="AK2519">
        <f t="shared" si="158"/>
        <v>4.8901905600000077</v>
      </c>
      <c r="AL2519" s="3">
        <f>Sheet2!$Q$35</f>
        <v>10.235623914817568</v>
      </c>
      <c r="AM2519" s="3">
        <f>Sheet2!$Q$37</f>
        <v>7.8277745832156471</v>
      </c>
      <c r="AN2519" s="3">
        <f>Sheet2!$Q$39</f>
        <v>3.8789864960000009</v>
      </c>
      <c r="AU2519">
        <f t="shared" si="159"/>
        <v>3.4813710427145504E-2</v>
      </c>
      <c r="AV2519">
        <f>VLOOKUP(AI2519,Sheet3!C2551:F5842,4,FALSE)</f>
        <v>57.527368291232008</v>
      </c>
    </row>
    <row r="2520" spans="1:48">
      <c r="A2520">
        <v>85866512</v>
      </c>
      <c r="B2520">
        <v>110</v>
      </c>
      <c r="C2520" t="s">
        <v>164</v>
      </c>
      <c r="D2520">
        <v>0</v>
      </c>
      <c r="E2520" t="s">
        <v>165</v>
      </c>
      <c r="F2520" t="s">
        <v>34</v>
      </c>
      <c r="G2520" t="s">
        <v>166</v>
      </c>
      <c r="H2520">
        <v>1</v>
      </c>
      <c r="I2520">
        <v>18.62</v>
      </c>
      <c r="J2520">
        <v>20.71</v>
      </c>
      <c r="K2520">
        <v>9.3490000000000002</v>
      </c>
      <c r="L2520">
        <v>11.439</v>
      </c>
      <c r="M2520">
        <v>36848</v>
      </c>
      <c r="N2520" t="s">
        <v>167</v>
      </c>
      <c r="P2520">
        <v>2.2869999999999999</v>
      </c>
      <c r="V2520" t="s">
        <v>35</v>
      </c>
      <c r="W2520" s="1">
        <v>40147</v>
      </c>
      <c r="X2520">
        <v>20091130</v>
      </c>
      <c r="Y2520">
        <v>0.98460400000000003</v>
      </c>
      <c r="AB2520">
        <v>-9.4471770744229799E-2</v>
      </c>
      <c r="AI2520" s="2">
        <f t="shared" si="156"/>
        <v>40147</v>
      </c>
      <c r="AJ2520">
        <f t="shared" si="157"/>
        <v>4.8649575600000077</v>
      </c>
      <c r="AK2520">
        <f t="shared" si="158"/>
        <v>4.8649575600000077</v>
      </c>
      <c r="AL2520" s="3">
        <f>Sheet2!$Q$35</f>
        <v>10.235623914817568</v>
      </c>
      <c r="AM2520" s="3">
        <f>Sheet2!$Q$37</f>
        <v>7.8277745832156471</v>
      </c>
      <c r="AN2520" s="3">
        <f>Sheet2!$Q$39</f>
        <v>3.8789864960000009</v>
      </c>
      <c r="AU2520">
        <f t="shared" si="159"/>
        <v>3.4634074410014877E-2</v>
      </c>
      <c r="AV2520">
        <f>VLOOKUP(AI2520,Sheet3!C2552:F5843,4,FALSE)</f>
        <v>55.96874501240552</v>
      </c>
    </row>
    <row r="2521" spans="1:48">
      <c r="A2521">
        <v>85933313</v>
      </c>
      <c r="B2521">
        <v>110</v>
      </c>
      <c r="C2521" t="s">
        <v>164</v>
      </c>
      <c r="D2521">
        <v>0</v>
      </c>
      <c r="E2521" t="s">
        <v>165</v>
      </c>
      <c r="F2521" t="s">
        <v>34</v>
      </c>
      <c r="G2521" t="s">
        <v>166</v>
      </c>
      <c r="H2521">
        <v>1</v>
      </c>
      <c r="I2521">
        <v>18.62</v>
      </c>
      <c r="J2521">
        <v>20.71</v>
      </c>
      <c r="K2521">
        <v>9.3490000000000002</v>
      </c>
      <c r="L2521">
        <v>11.439</v>
      </c>
      <c r="M2521">
        <v>36848</v>
      </c>
      <c r="N2521" t="s">
        <v>167</v>
      </c>
      <c r="P2521">
        <v>2.2869999999999999</v>
      </c>
      <c r="V2521" t="s">
        <v>35</v>
      </c>
      <c r="W2521" s="1">
        <v>40148</v>
      </c>
      <c r="X2521">
        <v>20091201</v>
      </c>
      <c r="Y2521">
        <v>0.98534500000000003</v>
      </c>
      <c r="AB2521">
        <v>-0.134088964927292</v>
      </c>
      <c r="AI2521" s="2">
        <f t="shared" si="156"/>
        <v>40148</v>
      </c>
      <c r="AJ2521">
        <f t="shared" si="157"/>
        <v>4.8026320499999997</v>
      </c>
      <c r="AK2521">
        <f t="shared" si="158"/>
        <v>4.8026320499999997</v>
      </c>
      <c r="AL2521" s="3">
        <f>Sheet2!$Q$35</f>
        <v>10.235623914817568</v>
      </c>
      <c r="AM2521" s="3">
        <f>Sheet2!$Q$37</f>
        <v>7.8277745832156471</v>
      </c>
      <c r="AN2521" s="3">
        <f>Sheet2!$Q$39</f>
        <v>3.8789864960000009</v>
      </c>
      <c r="AU2521">
        <f t="shared" si="159"/>
        <v>3.4190373447702191E-2</v>
      </c>
      <c r="AV2521">
        <f>VLOOKUP(AI2521,Sheet3!C2553:F5844,4,FALSE)</f>
        <v>54.622661271600833</v>
      </c>
    </row>
    <row r="2522" spans="1:48">
      <c r="A2522">
        <v>86001137</v>
      </c>
      <c r="B2522">
        <v>110</v>
      </c>
      <c r="C2522" t="s">
        <v>164</v>
      </c>
      <c r="D2522">
        <v>0</v>
      </c>
      <c r="E2522" t="s">
        <v>165</v>
      </c>
      <c r="F2522" t="s">
        <v>34</v>
      </c>
      <c r="G2522" t="s">
        <v>166</v>
      </c>
      <c r="H2522">
        <v>1</v>
      </c>
      <c r="I2522">
        <v>18.62</v>
      </c>
      <c r="J2522">
        <v>20.71</v>
      </c>
      <c r="K2522">
        <v>9.3490000000000002</v>
      </c>
      <c r="L2522">
        <v>11.439</v>
      </c>
      <c r="M2522">
        <v>36848</v>
      </c>
      <c r="N2522" t="s">
        <v>167</v>
      </c>
      <c r="P2522">
        <v>2.2869999999999999</v>
      </c>
      <c r="V2522" t="s">
        <v>35</v>
      </c>
      <c r="W2522" s="1">
        <v>40149</v>
      </c>
      <c r="X2522">
        <v>20091202</v>
      </c>
      <c r="Y2522">
        <v>0.98653000000000002</v>
      </c>
      <c r="AB2522">
        <v>-0.19744439692044799</v>
      </c>
      <c r="AI2522" s="2">
        <f t="shared" si="156"/>
        <v>40149</v>
      </c>
      <c r="AJ2522">
        <f t="shared" si="157"/>
        <v>4.702961700000003</v>
      </c>
      <c r="AK2522">
        <f t="shared" si="158"/>
        <v>4.702961700000003</v>
      </c>
      <c r="AL2522" s="3">
        <f>Sheet2!$Q$35</f>
        <v>10.235623914817568</v>
      </c>
      <c r="AM2522" s="3">
        <f>Sheet2!$Q$37</f>
        <v>7.8277745832156471</v>
      </c>
      <c r="AN2522" s="3">
        <f>Sheet2!$Q$39</f>
        <v>3.8789864960000009</v>
      </c>
      <c r="AU2522">
        <f t="shared" si="159"/>
        <v>3.3480811180036263E-2</v>
      </c>
      <c r="AV2522">
        <f>VLOOKUP(AI2522,Sheet3!C2554:F5845,4,FALSE)</f>
        <v>53.914196144861521</v>
      </c>
    </row>
    <row r="2523" spans="1:48">
      <c r="A2523">
        <v>86069185</v>
      </c>
      <c r="B2523">
        <v>110</v>
      </c>
      <c r="C2523" t="s">
        <v>164</v>
      </c>
      <c r="D2523">
        <v>0</v>
      </c>
      <c r="E2523" t="s">
        <v>165</v>
      </c>
      <c r="F2523" t="s">
        <v>34</v>
      </c>
      <c r="G2523" t="s">
        <v>166</v>
      </c>
      <c r="H2523">
        <v>1</v>
      </c>
      <c r="I2523">
        <v>18.62</v>
      </c>
      <c r="J2523">
        <v>20.71</v>
      </c>
      <c r="K2523">
        <v>9.3490000000000002</v>
      </c>
      <c r="L2523">
        <v>11.439</v>
      </c>
      <c r="M2523">
        <v>36848</v>
      </c>
      <c r="N2523" t="s">
        <v>167</v>
      </c>
      <c r="P2523">
        <v>2.2869999999999999</v>
      </c>
      <c r="V2523" t="s">
        <v>35</v>
      </c>
      <c r="W2523" s="1">
        <v>40150</v>
      </c>
      <c r="X2523">
        <v>20091203</v>
      </c>
      <c r="Y2523">
        <v>0.98629299999999998</v>
      </c>
      <c r="AB2523">
        <v>-0.184773310521814</v>
      </c>
      <c r="AI2523" s="2">
        <f t="shared" si="156"/>
        <v>40150</v>
      </c>
      <c r="AJ2523">
        <f t="shared" si="157"/>
        <v>4.722895770000008</v>
      </c>
      <c r="AK2523">
        <f t="shared" si="158"/>
        <v>4.722895770000008</v>
      </c>
      <c r="AL2523" s="3">
        <f>Sheet2!$Q$35</f>
        <v>10.235623914817568</v>
      </c>
      <c r="AM2523" s="3">
        <f>Sheet2!$Q$37</f>
        <v>7.8277745832156471</v>
      </c>
      <c r="AN2523" s="3">
        <f>Sheet2!$Q$39</f>
        <v>3.8789864960000009</v>
      </c>
      <c r="AU2523">
        <f t="shared" si="159"/>
        <v>3.3622723633569482E-2</v>
      </c>
      <c r="AV2523">
        <f>VLOOKUP(AI2523,Sheet3!C2555:F5846,4,FALSE)</f>
        <v>63.053396279798626</v>
      </c>
    </row>
    <row r="2524" spans="1:48">
      <c r="A2524">
        <v>86135245</v>
      </c>
      <c r="B2524">
        <v>110</v>
      </c>
      <c r="C2524" t="s">
        <v>164</v>
      </c>
      <c r="D2524">
        <v>0</v>
      </c>
      <c r="E2524" t="s">
        <v>165</v>
      </c>
      <c r="F2524" t="s">
        <v>34</v>
      </c>
      <c r="G2524" t="s">
        <v>166</v>
      </c>
      <c r="H2524">
        <v>1</v>
      </c>
      <c r="I2524">
        <v>18.62</v>
      </c>
      <c r="J2524">
        <v>20.71</v>
      </c>
      <c r="K2524">
        <v>9.3490000000000002</v>
      </c>
      <c r="L2524">
        <v>11.439</v>
      </c>
      <c r="M2524">
        <v>36848</v>
      </c>
      <c r="N2524" t="s">
        <v>167</v>
      </c>
      <c r="P2524">
        <v>2.2869999999999999</v>
      </c>
      <c r="V2524" t="s">
        <v>35</v>
      </c>
      <c r="W2524" s="1">
        <v>40151</v>
      </c>
      <c r="X2524">
        <v>20091204</v>
      </c>
      <c r="Y2524">
        <v>0.98555700000000002</v>
      </c>
      <c r="AB2524">
        <v>-0.14542343883661499</v>
      </c>
      <c r="AI2524" s="2">
        <f t="shared" si="156"/>
        <v>40151</v>
      </c>
      <c r="AJ2524">
        <f t="shared" si="157"/>
        <v>4.7848007300000006</v>
      </c>
      <c r="AK2524">
        <f t="shared" si="158"/>
        <v>4.7848007300000006</v>
      </c>
      <c r="AL2524" s="3">
        <f>Sheet2!$Q$35</f>
        <v>10.235623914817568</v>
      </c>
      <c r="AM2524" s="3">
        <f>Sheet2!$Q$37</f>
        <v>7.8277745832156471</v>
      </c>
      <c r="AN2524" s="3">
        <f>Sheet2!$Q$39</f>
        <v>3.8789864960000009</v>
      </c>
      <c r="AU2524">
        <f t="shared" si="159"/>
        <v>3.4063430662263222E-2</v>
      </c>
      <c r="AV2524">
        <f>VLOOKUP(AI2524,Sheet3!C2556:F5847,4,FALSE)</f>
        <v>80.269098859563869</v>
      </c>
    </row>
    <row r="2525" spans="1:48">
      <c r="A2525">
        <v>86199268</v>
      </c>
      <c r="B2525">
        <v>110</v>
      </c>
      <c r="C2525" t="s">
        <v>164</v>
      </c>
      <c r="D2525">
        <v>0</v>
      </c>
      <c r="E2525" t="s">
        <v>165</v>
      </c>
      <c r="F2525" t="s">
        <v>34</v>
      </c>
      <c r="G2525" t="s">
        <v>166</v>
      </c>
      <c r="H2525">
        <v>1</v>
      </c>
      <c r="I2525">
        <v>18.62</v>
      </c>
      <c r="J2525">
        <v>20.71</v>
      </c>
      <c r="K2525">
        <v>9.3490000000000002</v>
      </c>
      <c r="L2525">
        <v>11.439</v>
      </c>
      <c r="M2525">
        <v>36848</v>
      </c>
      <c r="N2525" t="s">
        <v>167</v>
      </c>
      <c r="P2525">
        <v>2.2869999999999999</v>
      </c>
      <c r="V2525" t="s">
        <v>35</v>
      </c>
      <c r="W2525" s="1">
        <v>40152</v>
      </c>
      <c r="X2525">
        <v>20091205</v>
      </c>
      <c r="Y2525">
        <v>0.98551100000000003</v>
      </c>
      <c r="AB2525">
        <v>-0.14296407185629101</v>
      </c>
      <c r="AI2525" s="2">
        <f t="shared" si="156"/>
        <v>40152</v>
      </c>
      <c r="AJ2525">
        <f t="shared" si="157"/>
        <v>4.7886697900000001</v>
      </c>
      <c r="AK2525">
        <f t="shared" si="158"/>
        <v>4.7886697900000001</v>
      </c>
      <c r="AL2525" s="3">
        <f>Sheet2!$Q$35</f>
        <v>10.235623914817568</v>
      </c>
      <c r="AM2525" s="3">
        <f>Sheet2!$Q$37</f>
        <v>7.8277745832156471</v>
      </c>
      <c r="AN2525" s="3">
        <f>Sheet2!$Q$39</f>
        <v>3.8789864960000009</v>
      </c>
      <c r="AU2525">
        <f t="shared" si="159"/>
        <v>3.4090974851556578E-2</v>
      </c>
      <c r="AV2525">
        <f>VLOOKUP(AI2525,Sheet3!C2557:F5848,4,FALSE)</f>
        <v>96.563796774568004</v>
      </c>
    </row>
    <row r="2526" spans="1:48">
      <c r="A2526">
        <v>86268450</v>
      </c>
      <c r="B2526">
        <v>110</v>
      </c>
      <c r="C2526" t="s">
        <v>164</v>
      </c>
      <c r="D2526">
        <v>0</v>
      </c>
      <c r="E2526" t="s">
        <v>165</v>
      </c>
      <c r="F2526" t="s">
        <v>34</v>
      </c>
      <c r="G2526" t="s">
        <v>166</v>
      </c>
      <c r="H2526">
        <v>1</v>
      </c>
      <c r="I2526">
        <v>18.62</v>
      </c>
      <c r="J2526">
        <v>20.71</v>
      </c>
      <c r="K2526">
        <v>9.3490000000000002</v>
      </c>
      <c r="L2526">
        <v>11.439</v>
      </c>
      <c r="M2526">
        <v>36848</v>
      </c>
      <c r="N2526" t="s">
        <v>167</v>
      </c>
      <c r="P2526">
        <v>2.2869999999999999</v>
      </c>
      <c r="V2526" t="s">
        <v>35</v>
      </c>
      <c r="W2526" s="1">
        <v>40153</v>
      </c>
      <c r="X2526">
        <v>20091206</v>
      </c>
      <c r="Y2526">
        <v>0.985375</v>
      </c>
      <c r="AB2526">
        <v>-0.13569289991445899</v>
      </c>
      <c r="AI2526" s="2">
        <f t="shared" si="156"/>
        <v>40153</v>
      </c>
      <c r="AJ2526">
        <f t="shared" si="157"/>
        <v>4.8001087500000068</v>
      </c>
      <c r="AK2526">
        <f t="shared" si="158"/>
        <v>4.8001087500000068</v>
      </c>
      <c r="AL2526" s="3">
        <f>Sheet2!$Q$35</f>
        <v>10.235623914817568</v>
      </c>
      <c r="AM2526" s="3">
        <f>Sheet2!$Q$37</f>
        <v>7.8277745832156471</v>
      </c>
      <c r="AN2526" s="3">
        <f>Sheet2!$Q$39</f>
        <v>3.8789864960000009</v>
      </c>
      <c r="AU2526">
        <f t="shared" si="159"/>
        <v>3.4172409845989182E-2</v>
      </c>
      <c r="AV2526">
        <f>VLOOKUP(AI2526,Sheet3!C2558:F5849,4,FALSE)</f>
        <v>108.32431787844057</v>
      </c>
    </row>
    <row r="2527" spans="1:48">
      <c r="A2527">
        <v>86335267</v>
      </c>
      <c r="B2527">
        <v>110</v>
      </c>
      <c r="C2527" t="s">
        <v>164</v>
      </c>
      <c r="D2527">
        <v>0</v>
      </c>
      <c r="E2527" t="s">
        <v>165</v>
      </c>
      <c r="F2527" t="s">
        <v>34</v>
      </c>
      <c r="G2527" t="s">
        <v>166</v>
      </c>
      <c r="H2527">
        <v>1</v>
      </c>
      <c r="I2527">
        <v>18.62</v>
      </c>
      <c r="J2527">
        <v>20.71</v>
      </c>
      <c r="K2527">
        <v>9.3490000000000002</v>
      </c>
      <c r="L2527">
        <v>11.439</v>
      </c>
      <c r="M2527">
        <v>36848</v>
      </c>
      <c r="N2527" t="s">
        <v>167</v>
      </c>
      <c r="P2527">
        <v>2.2869999999999999</v>
      </c>
      <c r="V2527" t="s">
        <v>35</v>
      </c>
      <c r="W2527" s="1">
        <v>40154</v>
      </c>
      <c r="X2527">
        <v>20091207</v>
      </c>
      <c r="Y2527">
        <v>0.98666500000000001</v>
      </c>
      <c r="AB2527">
        <v>-0.20466210436270599</v>
      </c>
      <c r="AI2527" s="2">
        <f t="shared" si="156"/>
        <v>40154</v>
      </c>
      <c r="AJ2527">
        <f t="shared" si="157"/>
        <v>4.6916068499999994</v>
      </c>
      <c r="AK2527">
        <f t="shared" si="158"/>
        <v>4.6916068499999994</v>
      </c>
      <c r="AL2527" s="3">
        <f>Sheet2!$Q$35</f>
        <v>10.235623914817568</v>
      </c>
      <c r="AM2527" s="3">
        <f>Sheet2!$Q$37</f>
        <v>7.8277745832156471</v>
      </c>
      <c r="AN2527" s="3">
        <f>Sheet2!$Q$39</f>
        <v>3.8789864960000009</v>
      </c>
      <c r="AU2527">
        <f t="shared" si="159"/>
        <v>3.3399974972327461E-2</v>
      </c>
      <c r="AV2527">
        <f>VLOOKUP(AI2527,Sheet3!C2559:F5850,4,FALSE)</f>
        <v>107.75754577704912</v>
      </c>
    </row>
    <row r="2528" spans="1:48">
      <c r="A2528">
        <v>86402307</v>
      </c>
      <c r="B2528">
        <v>110</v>
      </c>
      <c r="C2528" t="s">
        <v>164</v>
      </c>
      <c r="D2528">
        <v>0</v>
      </c>
      <c r="E2528" t="s">
        <v>165</v>
      </c>
      <c r="F2528" t="s">
        <v>34</v>
      </c>
      <c r="G2528" t="s">
        <v>166</v>
      </c>
      <c r="H2528">
        <v>1</v>
      </c>
      <c r="I2528">
        <v>18.62</v>
      </c>
      <c r="J2528">
        <v>20.71</v>
      </c>
      <c r="K2528">
        <v>9.3490000000000002</v>
      </c>
      <c r="L2528">
        <v>11.439</v>
      </c>
      <c r="M2528">
        <v>36848</v>
      </c>
      <c r="N2528" t="s">
        <v>167</v>
      </c>
      <c r="P2528">
        <v>2.2869999999999999</v>
      </c>
      <c r="V2528" t="s">
        <v>35</v>
      </c>
      <c r="W2528" s="1">
        <v>40155</v>
      </c>
      <c r="X2528">
        <v>20091208</v>
      </c>
      <c r="Y2528">
        <v>0.98845300000000003</v>
      </c>
      <c r="AB2528">
        <v>-0.30025662959795002</v>
      </c>
      <c r="AI2528" s="2">
        <f t="shared" si="156"/>
        <v>40155</v>
      </c>
      <c r="AJ2528">
        <f t="shared" si="157"/>
        <v>4.5412181700000076</v>
      </c>
      <c r="AK2528">
        <f t="shared" si="158"/>
        <v>4.5412181700000076</v>
      </c>
      <c r="AL2528" s="3">
        <f>Sheet2!$Q$35</f>
        <v>10.235623914817568</v>
      </c>
      <c r="AM2528" s="3">
        <f>Sheet2!$Q$37</f>
        <v>7.8277745832156471</v>
      </c>
      <c r="AN2528" s="3">
        <f>Sheet2!$Q$39</f>
        <v>3.8789864960000009</v>
      </c>
      <c r="AU2528">
        <f t="shared" si="159"/>
        <v>3.2329344310229012E-2</v>
      </c>
      <c r="AV2528">
        <f>VLOOKUP(AI2528,Sheet3!C2560:F5851,4,FALSE)</f>
        <v>97.909880515372691</v>
      </c>
    </row>
    <row r="2529" spans="1:48">
      <c r="A2529">
        <v>86469150</v>
      </c>
      <c r="B2529">
        <v>110</v>
      </c>
      <c r="C2529" t="s">
        <v>164</v>
      </c>
      <c r="D2529">
        <v>0</v>
      </c>
      <c r="E2529" t="s">
        <v>165</v>
      </c>
      <c r="F2529" t="s">
        <v>34</v>
      </c>
      <c r="G2529" t="s">
        <v>166</v>
      </c>
      <c r="H2529">
        <v>1</v>
      </c>
      <c r="I2529">
        <v>18.62</v>
      </c>
      <c r="J2529">
        <v>20.71</v>
      </c>
      <c r="K2529">
        <v>9.3490000000000002</v>
      </c>
      <c r="L2529">
        <v>11.439</v>
      </c>
      <c r="M2529">
        <v>36848</v>
      </c>
      <c r="N2529" t="s">
        <v>167</v>
      </c>
      <c r="P2529">
        <v>2.2869999999999999</v>
      </c>
      <c r="V2529" t="s">
        <v>35</v>
      </c>
      <c r="W2529" s="1">
        <v>40156</v>
      </c>
      <c r="X2529">
        <v>20091209</v>
      </c>
      <c r="Y2529">
        <v>0.989375</v>
      </c>
      <c r="AB2529">
        <v>-0.34955089820359497</v>
      </c>
      <c r="AI2529" s="2">
        <f t="shared" si="156"/>
        <v>40156</v>
      </c>
      <c r="AJ2529">
        <f t="shared" si="157"/>
        <v>4.4636687500000107</v>
      </c>
      <c r="AK2529">
        <f t="shared" si="158"/>
        <v>4.4636687500000107</v>
      </c>
      <c r="AL2529" s="3">
        <f>Sheet2!$Q$35</f>
        <v>10.235623914817568</v>
      </c>
      <c r="AM2529" s="3">
        <f>Sheet2!$Q$37</f>
        <v>7.8277745832156471</v>
      </c>
      <c r="AN2529" s="3">
        <f>Sheet2!$Q$39</f>
        <v>3.8789864960000009</v>
      </c>
      <c r="AU2529">
        <f t="shared" si="159"/>
        <v>3.1777262950914265E-2</v>
      </c>
      <c r="AV2529">
        <f>VLOOKUP(AI2529,Sheet3!C2561:F5852,4,FALSE)</f>
        <v>104.56945270672222</v>
      </c>
    </row>
    <row r="2530" spans="1:48">
      <c r="A2530">
        <v>86536318</v>
      </c>
      <c r="B2530">
        <v>110</v>
      </c>
      <c r="C2530" t="s">
        <v>164</v>
      </c>
      <c r="D2530">
        <v>0</v>
      </c>
      <c r="E2530" t="s">
        <v>165</v>
      </c>
      <c r="F2530" t="s">
        <v>34</v>
      </c>
      <c r="G2530" t="s">
        <v>166</v>
      </c>
      <c r="H2530">
        <v>1</v>
      </c>
      <c r="I2530">
        <v>18.62</v>
      </c>
      <c r="J2530">
        <v>20.71</v>
      </c>
      <c r="K2530">
        <v>9.3490000000000002</v>
      </c>
      <c r="L2530">
        <v>11.439</v>
      </c>
      <c r="M2530">
        <v>36848</v>
      </c>
      <c r="N2530" t="s">
        <v>167</v>
      </c>
      <c r="P2530">
        <v>2.2869999999999999</v>
      </c>
      <c r="V2530" t="s">
        <v>35</v>
      </c>
      <c r="W2530" s="1">
        <v>40157</v>
      </c>
      <c r="X2530">
        <v>20091210</v>
      </c>
      <c r="Y2530">
        <v>0.98826400000000003</v>
      </c>
      <c r="AB2530">
        <v>-0.29015183917878901</v>
      </c>
      <c r="AI2530" s="2">
        <f t="shared" si="156"/>
        <v>40157</v>
      </c>
      <c r="AJ2530">
        <f t="shared" si="157"/>
        <v>4.5571149600000069</v>
      </c>
      <c r="AK2530">
        <f t="shared" si="158"/>
        <v>4.5571149600000069</v>
      </c>
      <c r="AL2530" s="3">
        <f>Sheet2!$Q$35</f>
        <v>10.235623914817568</v>
      </c>
      <c r="AM2530" s="3">
        <f>Sheet2!$Q$37</f>
        <v>7.8277745832156471</v>
      </c>
      <c r="AN2530" s="3">
        <f>Sheet2!$Q$39</f>
        <v>3.8789864960000009</v>
      </c>
      <c r="AU2530">
        <f t="shared" si="159"/>
        <v>3.2442515001021299E-2</v>
      </c>
      <c r="AV2530">
        <f>VLOOKUP(AI2530,Sheet3!C2562:F5853,4,FALSE)</f>
        <v>136.37953689731725</v>
      </c>
    </row>
    <row r="2531" spans="1:48">
      <c r="A2531">
        <v>86603063</v>
      </c>
      <c r="B2531">
        <v>110</v>
      </c>
      <c r="C2531" t="s">
        <v>164</v>
      </c>
      <c r="D2531">
        <v>0</v>
      </c>
      <c r="E2531" t="s">
        <v>165</v>
      </c>
      <c r="F2531" t="s">
        <v>34</v>
      </c>
      <c r="G2531" t="s">
        <v>166</v>
      </c>
      <c r="H2531">
        <v>1</v>
      </c>
      <c r="I2531">
        <v>18.62</v>
      </c>
      <c r="J2531">
        <v>20.71</v>
      </c>
      <c r="K2531">
        <v>9.3490000000000002</v>
      </c>
      <c r="L2531">
        <v>11.439</v>
      </c>
      <c r="M2531">
        <v>36848</v>
      </c>
      <c r="N2531" t="s">
        <v>167</v>
      </c>
      <c r="P2531">
        <v>2.2869999999999999</v>
      </c>
      <c r="V2531" t="s">
        <v>35</v>
      </c>
      <c r="W2531" s="1">
        <v>40158</v>
      </c>
      <c r="X2531">
        <v>20091211</v>
      </c>
      <c r="Y2531">
        <v>0.98753199999999997</v>
      </c>
      <c r="AB2531">
        <v>-0.25101582549187401</v>
      </c>
      <c r="AI2531" s="2">
        <f t="shared" si="156"/>
        <v>40158</v>
      </c>
      <c r="AJ2531">
        <f t="shared" si="157"/>
        <v>4.6186834800000156</v>
      </c>
      <c r="AK2531">
        <f t="shared" si="158"/>
        <v>4.6186834800000156</v>
      </c>
      <c r="AL2531" s="3">
        <f>Sheet2!$Q$35</f>
        <v>10.235623914817568</v>
      </c>
      <c r="AM2531" s="3">
        <f>Sheet2!$Q$37</f>
        <v>7.8277745832156471</v>
      </c>
      <c r="AN2531" s="3">
        <f>Sheet2!$Q$39</f>
        <v>3.8789864960000009</v>
      </c>
      <c r="AU2531">
        <f t="shared" si="159"/>
        <v>3.2880826882820076E-2</v>
      </c>
      <c r="AV2531">
        <f>VLOOKUP(AI2531,Sheet3!C2563:F5854,4,FALSE)</f>
        <v>170.52755600615203</v>
      </c>
    </row>
    <row r="2532" spans="1:48">
      <c r="A2532">
        <v>86648035</v>
      </c>
      <c r="B2532">
        <v>110</v>
      </c>
      <c r="C2532" t="s">
        <v>164</v>
      </c>
      <c r="D2532">
        <v>0</v>
      </c>
      <c r="E2532" t="s">
        <v>165</v>
      </c>
      <c r="F2532" t="s">
        <v>34</v>
      </c>
      <c r="G2532" t="s">
        <v>166</v>
      </c>
      <c r="H2532">
        <v>1</v>
      </c>
      <c r="I2532">
        <v>18.62</v>
      </c>
      <c r="J2532">
        <v>20.71</v>
      </c>
      <c r="K2532">
        <v>9.3490000000000002</v>
      </c>
      <c r="L2532">
        <v>11.439</v>
      </c>
      <c r="M2532">
        <v>36848</v>
      </c>
      <c r="N2532" t="s">
        <v>167</v>
      </c>
      <c r="P2532">
        <v>2.2869999999999999</v>
      </c>
      <c r="V2532" t="s">
        <v>35</v>
      </c>
      <c r="W2532" s="1">
        <v>40159</v>
      </c>
      <c r="X2532">
        <v>20091212</v>
      </c>
      <c r="Y2532">
        <v>0.98719800000000002</v>
      </c>
      <c r="AB2532">
        <v>-0.23315868263473399</v>
      </c>
      <c r="AI2532" s="2">
        <f t="shared" si="156"/>
        <v>40159</v>
      </c>
      <c r="AJ2532">
        <f t="shared" si="157"/>
        <v>4.6467762200000067</v>
      </c>
      <c r="AK2532">
        <f t="shared" si="158"/>
        <v>4.6467762200000067</v>
      </c>
      <c r="AL2532" s="3">
        <f>Sheet2!$Q$35</f>
        <v>10.235623914817568</v>
      </c>
      <c r="AM2532" s="3">
        <f>Sheet2!$Q$37</f>
        <v>7.8277745832156471</v>
      </c>
      <c r="AN2532" s="3">
        <f>Sheet2!$Q$39</f>
        <v>3.8789864960000009</v>
      </c>
      <c r="AU2532">
        <f t="shared" si="159"/>
        <v>3.3080821648558766E-2</v>
      </c>
      <c r="AV2532">
        <f>VLOOKUP(AI2532,Sheet3!C2564:F5855,4,FALSE)</f>
        <v>193.48182611250567</v>
      </c>
    </row>
    <row r="2533" spans="1:48">
      <c r="A2533">
        <v>86692982</v>
      </c>
      <c r="B2533">
        <v>110</v>
      </c>
      <c r="C2533" t="s">
        <v>164</v>
      </c>
      <c r="D2533">
        <v>0</v>
      </c>
      <c r="E2533" t="s">
        <v>165</v>
      </c>
      <c r="F2533" t="s">
        <v>34</v>
      </c>
      <c r="G2533" t="s">
        <v>166</v>
      </c>
      <c r="H2533">
        <v>1</v>
      </c>
      <c r="I2533">
        <v>18.62</v>
      </c>
      <c r="J2533">
        <v>20.71</v>
      </c>
      <c r="K2533">
        <v>9.3490000000000002</v>
      </c>
      <c r="L2533">
        <v>11.439</v>
      </c>
      <c r="M2533">
        <v>36848</v>
      </c>
      <c r="N2533" t="s">
        <v>167</v>
      </c>
      <c r="P2533">
        <v>2.2869999999999999</v>
      </c>
      <c r="V2533" t="s">
        <v>35</v>
      </c>
      <c r="W2533" s="1">
        <v>40160</v>
      </c>
      <c r="X2533">
        <v>20091213</v>
      </c>
      <c r="Y2533">
        <v>0.98635799999999996</v>
      </c>
      <c r="AB2533">
        <v>-0.188248502994012</v>
      </c>
      <c r="AI2533" s="2">
        <f t="shared" si="156"/>
        <v>40160</v>
      </c>
      <c r="AJ2533">
        <f t="shared" si="157"/>
        <v>4.7174286200000068</v>
      </c>
      <c r="AK2533">
        <f t="shared" si="158"/>
        <v>4.7174286200000068</v>
      </c>
      <c r="AL2533" s="3">
        <f>Sheet2!$Q$35</f>
        <v>10.235623914817568</v>
      </c>
      <c r="AM2533" s="3">
        <f>Sheet2!$Q$37</f>
        <v>7.8277745832156471</v>
      </c>
      <c r="AN2533" s="3">
        <f>Sheet2!$Q$39</f>
        <v>3.8789864960000009</v>
      </c>
      <c r="AU2533">
        <f t="shared" si="159"/>
        <v>3.3583802496524505E-2</v>
      </c>
      <c r="AV2533">
        <f>VLOOKUP(AI2533,Sheet3!C2565:F5856,4,FALSE)</f>
        <v>223.73328702427423</v>
      </c>
    </row>
    <row r="2534" spans="1:48">
      <c r="A2534">
        <v>86739085</v>
      </c>
      <c r="B2534">
        <v>110</v>
      </c>
      <c r="C2534" t="s">
        <v>164</v>
      </c>
      <c r="D2534">
        <v>0</v>
      </c>
      <c r="E2534" t="s">
        <v>165</v>
      </c>
      <c r="F2534" t="s">
        <v>34</v>
      </c>
      <c r="G2534" t="s">
        <v>166</v>
      </c>
      <c r="H2534">
        <v>1</v>
      </c>
      <c r="I2534">
        <v>18.62</v>
      </c>
      <c r="J2534">
        <v>20.71</v>
      </c>
      <c r="K2534">
        <v>9.3490000000000002</v>
      </c>
      <c r="L2534">
        <v>11.439</v>
      </c>
      <c r="M2534">
        <v>36848</v>
      </c>
      <c r="N2534" t="s">
        <v>167</v>
      </c>
      <c r="P2534">
        <v>2.2869999999999999</v>
      </c>
      <c r="V2534" t="s">
        <v>35</v>
      </c>
      <c r="W2534" s="1">
        <v>40161</v>
      </c>
      <c r="X2534">
        <v>20091214</v>
      </c>
      <c r="Y2534">
        <v>0.98707</v>
      </c>
      <c r="AB2534">
        <v>-0.22631522668948001</v>
      </c>
      <c r="AI2534" s="2">
        <f t="shared" si="156"/>
        <v>40161</v>
      </c>
      <c r="AJ2534">
        <f t="shared" si="157"/>
        <v>4.6575423000000029</v>
      </c>
      <c r="AK2534">
        <f t="shared" si="158"/>
        <v>4.6575423000000029</v>
      </c>
      <c r="AL2534" s="3">
        <f>Sheet2!$Q$35</f>
        <v>10.235623914817568</v>
      </c>
      <c r="AM2534" s="3">
        <f>Sheet2!$Q$37</f>
        <v>7.8277745832156471</v>
      </c>
      <c r="AN2534" s="3">
        <f>Sheet2!$Q$39</f>
        <v>3.8789864960000009</v>
      </c>
      <c r="AU2534">
        <f t="shared" si="159"/>
        <v>3.3157466349201144E-2</v>
      </c>
      <c r="AV2534">
        <f>VLOOKUP(AI2534,Sheet3!C2566:F5857,4,FALSE)</f>
        <v>273.75092497206953</v>
      </c>
    </row>
    <row r="2535" spans="1:48">
      <c r="A2535">
        <v>86782790</v>
      </c>
      <c r="B2535">
        <v>110</v>
      </c>
      <c r="C2535" t="s">
        <v>164</v>
      </c>
      <c r="D2535">
        <v>0</v>
      </c>
      <c r="E2535" t="s">
        <v>165</v>
      </c>
      <c r="F2535" t="s">
        <v>34</v>
      </c>
      <c r="G2535" t="s">
        <v>166</v>
      </c>
      <c r="H2535">
        <v>1</v>
      </c>
      <c r="I2535">
        <v>18.62</v>
      </c>
      <c r="J2535">
        <v>20.71</v>
      </c>
      <c r="K2535">
        <v>9.3490000000000002</v>
      </c>
      <c r="L2535">
        <v>11.439</v>
      </c>
      <c r="M2535">
        <v>36848</v>
      </c>
      <c r="N2535" t="s">
        <v>167</v>
      </c>
      <c r="P2535">
        <v>2.2869999999999999</v>
      </c>
      <c r="V2535" t="s">
        <v>35</v>
      </c>
      <c r="W2535" s="1">
        <v>40162</v>
      </c>
      <c r="X2535">
        <v>20091215</v>
      </c>
      <c r="Y2535">
        <v>0.98819199999999996</v>
      </c>
      <c r="AB2535">
        <v>-0.28630239520958101</v>
      </c>
      <c r="AI2535" s="2">
        <f t="shared" si="156"/>
        <v>40162</v>
      </c>
      <c r="AJ2535">
        <f t="shared" si="157"/>
        <v>4.5631708800000155</v>
      </c>
      <c r="AK2535">
        <f t="shared" si="158"/>
        <v>4.5631708800000155</v>
      </c>
      <c r="AL2535" s="3">
        <f>Sheet2!$Q$35</f>
        <v>10.235623914817568</v>
      </c>
      <c r="AM2535" s="3">
        <f>Sheet2!$Q$37</f>
        <v>7.8277745832156471</v>
      </c>
      <c r="AN2535" s="3">
        <f>Sheet2!$Q$39</f>
        <v>3.8789864960000009</v>
      </c>
      <c r="AU2535">
        <f t="shared" si="159"/>
        <v>3.2485627645132714E-2</v>
      </c>
      <c r="AV2535">
        <f>VLOOKUP(AI2535,Sheet3!C2567:F5858,4,FALSE)</f>
        <v>328.44443275634433</v>
      </c>
    </row>
    <row r="2536" spans="1:48">
      <c r="A2536">
        <v>86827663</v>
      </c>
      <c r="B2536">
        <v>110</v>
      </c>
      <c r="C2536" t="s">
        <v>164</v>
      </c>
      <c r="D2536">
        <v>0</v>
      </c>
      <c r="E2536" t="s">
        <v>165</v>
      </c>
      <c r="F2536" t="s">
        <v>34</v>
      </c>
      <c r="G2536" t="s">
        <v>166</v>
      </c>
      <c r="H2536">
        <v>1</v>
      </c>
      <c r="I2536">
        <v>18.62</v>
      </c>
      <c r="J2536">
        <v>20.71</v>
      </c>
      <c r="K2536">
        <v>9.3490000000000002</v>
      </c>
      <c r="L2536">
        <v>11.439</v>
      </c>
      <c r="M2536">
        <v>36848</v>
      </c>
      <c r="N2536" t="s">
        <v>167</v>
      </c>
      <c r="P2536">
        <v>2.2869999999999999</v>
      </c>
      <c r="V2536" t="s">
        <v>35</v>
      </c>
      <c r="W2536" s="1">
        <v>40163</v>
      </c>
      <c r="X2536">
        <v>20091216</v>
      </c>
      <c r="Y2536">
        <v>0.99008099999999999</v>
      </c>
      <c r="AB2536">
        <v>-0.38729683490162697</v>
      </c>
      <c r="AI2536" s="2">
        <f t="shared" si="156"/>
        <v>40163</v>
      </c>
      <c r="AJ2536">
        <f t="shared" si="157"/>
        <v>4.4042870900000111</v>
      </c>
      <c r="AK2536">
        <f t="shared" si="158"/>
        <v>4.4042870900000111</v>
      </c>
      <c r="AL2536" s="3">
        <f>Sheet2!$Q$35</f>
        <v>10.235623914817568</v>
      </c>
      <c r="AM2536" s="3">
        <f>Sheet2!$Q$37</f>
        <v>7.8277745832156471</v>
      </c>
      <c r="AN2536" s="3">
        <f>Sheet2!$Q$39</f>
        <v>3.8789864960000009</v>
      </c>
      <c r="AU2536">
        <f t="shared" si="159"/>
        <v>3.1354519523933533E-2</v>
      </c>
      <c r="AV2536">
        <f>VLOOKUP(AI2536,Sheet3!C2568:F5859,4,FALSE)</f>
        <v>371.73165200011618</v>
      </c>
    </row>
    <row r="2537" spans="1:48">
      <c r="A2537">
        <v>86872542</v>
      </c>
      <c r="B2537">
        <v>110</v>
      </c>
      <c r="C2537" t="s">
        <v>164</v>
      </c>
      <c r="D2537">
        <v>0</v>
      </c>
      <c r="E2537" t="s">
        <v>165</v>
      </c>
      <c r="F2537" t="s">
        <v>34</v>
      </c>
      <c r="G2537" t="s">
        <v>166</v>
      </c>
      <c r="H2537">
        <v>1</v>
      </c>
      <c r="I2537">
        <v>18.62</v>
      </c>
      <c r="J2537">
        <v>20.71</v>
      </c>
      <c r="K2537">
        <v>9.3490000000000002</v>
      </c>
      <c r="L2537">
        <v>11.439</v>
      </c>
      <c r="M2537">
        <v>36848</v>
      </c>
      <c r="N2537" t="s">
        <v>167</v>
      </c>
      <c r="P2537">
        <v>2.2869999999999999</v>
      </c>
      <c r="V2537" t="s">
        <v>35</v>
      </c>
      <c r="W2537" s="1">
        <v>40164</v>
      </c>
      <c r="X2537">
        <v>20091217</v>
      </c>
      <c r="Y2537">
        <v>0.988672</v>
      </c>
      <c r="AB2537">
        <v>-0.31196535500427902</v>
      </c>
      <c r="AI2537" s="2">
        <f t="shared" si="156"/>
        <v>40164</v>
      </c>
      <c r="AJ2537">
        <f t="shared" si="157"/>
        <v>4.5227980800000012</v>
      </c>
      <c r="AK2537">
        <f t="shared" si="158"/>
        <v>4.5227980800000012</v>
      </c>
      <c r="AL2537" s="3">
        <f>Sheet2!$Q$35</f>
        <v>10.235623914817568</v>
      </c>
      <c r="AM2537" s="3">
        <f>Sheet2!$Q$37</f>
        <v>7.8277745832156471</v>
      </c>
      <c r="AN2537" s="3">
        <f>Sheet2!$Q$39</f>
        <v>3.8789864960000009</v>
      </c>
      <c r="AU2537">
        <f t="shared" si="159"/>
        <v>3.2198210017723612E-2</v>
      </c>
      <c r="AV2537">
        <f>VLOOKUP(AI2537,Sheet3!C2569:F5860,4,FALSE)</f>
        <v>367.6934007777021</v>
      </c>
    </row>
    <row r="2538" spans="1:48">
      <c r="A2538">
        <v>86917401</v>
      </c>
      <c r="B2538">
        <v>110</v>
      </c>
      <c r="C2538" t="s">
        <v>164</v>
      </c>
      <c r="D2538">
        <v>0</v>
      </c>
      <c r="E2538" t="s">
        <v>165</v>
      </c>
      <c r="F2538" t="s">
        <v>34</v>
      </c>
      <c r="G2538" t="s">
        <v>166</v>
      </c>
      <c r="H2538">
        <v>1</v>
      </c>
      <c r="I2538">
        <v>18.62</v>
      </c>
      <c r="J2538">
        <v>20.71</v>
      </c>
      <c r="K2538">
        <v>9.3490000000000002</v>
      </c>
      <c r="L2538">
        <v>11.439</v>
      </c>
      <c r="M2538">
        <v>36848</v>
      </c>
      <c r="N2538" t="s">
        <v>167</v>
      </c>
      <c r="P2538">
        <v>2.2869999999999999</v>
      </c>
      <c r="V2538" t="s">
        <v>35</v>
      </c>
      <c r="W2538" s="1">
        <v>40165</v>
      </c>
      <c r="X2538">
        <v>20091218</v>
      </c>
      <c r="Y2538">
        <v>0.99121899999999996</v>
      </c>
      <c r="AB2538">
        <v>-0.44813943541488499</v>
      </c>
      <c r="AI2538" s="2">
        <f t="shared" si="156"/>
        <v>40165</v>
      </c>
      <c r="AJ2538">
        <f t="shared" si="157"/>
        <v>4.308569910000017</v>
      </c>
      <c r="AK2538">
        <f t="shared" si="158"/>
        <v>4.308569910000017</v>
      </c>
      <c r="AL2538" s="3">
        <f>Sheet2!$Q$35</f>
        <v>10.235623914817568</v>
      </c>
      <c r="AM2538" s="3">
        <f>Sheet2!$Q$37</f>
        <v>7.8277745832156471</v>
      </c>
      <c r="AN2538" s="3">
        <f>Sheet2!$Q$39</f>
        <v>3.8789864960000009</v>
      </c>
      <c r="AU2538">
        <f t="shared" si="159"/>
        <v>3.0673100232284752E-2</v>
      </c>
      <c r="AV2538">
        <f>VLOOKUP(AI2538,Sheet3!C2570:F5861,4,FALSE)</f>
        <v>313.07073950610129</v>
      </c>
    </row>
    <row r="2539" spans="1:48">
      <c r="A2539">
        <v>86965628</v>
      </c>
      <c r="B2539">
        <v>110</v>
      </c>
      <c r="C2539" t="s">
        <v>164</v>
      </c>
      <c r="D2539">
        <v>0</v>
      </c>
      <c r="E2539" t="s">
        <v>165</v>
      </c>
      <c r="F2539" t="s">
        <v>34</v>
      </c>
      <c r="G2539" t="s">
        <v>166</v>
      </c>
      <c r="H2539">
        <v>1</v>
      </c>
      <c r="I2539">
        <v>18.62</v>
      </c>
      <c r="J2539">
        <v>20.71</v>
      </c>
      <c r="K2539">
        <v>9.3490000000000002</v>
      </c>
      <c r="L2539">
        <v>11.439</v>
      </c>
      <c r="M2539">
        <v>36848</v>
      </c>
      <c r="N2539" t="s">
        <v>167</v>
      </c>
      <c r="P2539">
        <v>2.2869999999999999</v>
      </c>
      <c r="V2539" t="s">
        <v>35</v>
      </c>
      <c r="W2539" s="1">
        <v>40166</v>
      </c>
      <c r="X2539">
        <v>20091219</v>
      </c>
      <c r="Y2539">
        <v>0.99070400000000003</v>
      </c>
      <c r="AB2539">
        <v>-0.420605218135162</v>
      </c>
      <c r="AI2539" s="2">
        <f t="shared" si="156"/>
        <v>40166</v>
      </c>
      <c r="AJ2539">
        <f t="shared" si="157"/>
        <v>4.3518865600000112</v>
      </c>
      <c r="AK2539">
        <f t="shared" si="158"/>
        <v>4.3518865600000112</v>
      </c>
      <c r="AL2539" s="3">
        <f>Sheet2!$Q$35</f>
        <v>10.235623914817568</v>
      </c>
      <c r="AM2539" s="3">
        <f>Sheet2!$Q$37</f>
        <v>7.8277745832156471</v>
      </c>
      <c r="AN2539" s="3">
        <f>Sheet2!$Q$39</f>
        <v>3.8789864960000009</v>
      </c>
      <c r="AU2539">
        <f t="shared" si="159"/>
        <v>3.0981475395025614E-2</v>
      </c>
      <c r="AV2539">
        <f>VLOOKUP(AI2539,Sheet3!C2571:F5862,4,FALSE)</f>
        <v>246.12078502923643</v>
      </c>
    </row>
    <row r="2540" spans="1:48">
      <c r="A2540">
        <v>87007314</v>
      </c>
      <c r="B2540">
        <v>110</v>
      </c>
      <c r="C2540" t="s">
        <v>164</v>
      </c>
      <c r="D2540">
        <v>0</v>
      </c>
      <c r="E2540" t="s">
        <v>165</v>
      </c>
      <c r="F2540" t="s">
        <v>34</v>
      </c>
      <c r="G2540" t="s">
        <v>166</v>
      </c>
      <c r="H2540">
        <v>1</v>
      </c>
      <c r="I2540">
        <v>18.62</v>
      </c>
      <c r="J2540">
        <v>20.71</v>
      </c>
      <c r="K2540">
        <v>9.3490000000000002</v>
      </c>
      <c r="L2540">
        <v>11.439</v>
      </c>
      <c r="M2540">
        <v>36848</v>
      </c>
      <c r="N2540" t="s">
        <v>167</v>
      </c>
      <c r="P2540">
        <v>2.2869999999999999</v>
      </c>
      <c r="V2540" t="s">
        <v>35</v>
      </c>
      <c r="W2540" s="1">
        <v>40167</v>
      </c>
      <c r="X2540">
        <v>20091220</v>
      </c>
      <c r="Y2540">
        <v>0.99097999999999997</v>
      </c>
      <c r="AB2540">
        <v>-0.43536142001710898</v>
      </c>
      <c r="AI2540" s="2">
        <f t="shared" si="156"/>
        <v>40167</v>
      </c>
      <c r="AJ2540">
        <f t="shared" si="157"/>
        <v>4.328672200000014</v>
      </c>
      <c r="AK2540">
        <f t="shared" si="158"/>
        <v>4.328672200000014</v>
      </c>
      <c r="AL2540" s="3">
        <f>Sheet2!$Q$35</f>
        <v>10.235623914817568</v>
      </c>
      <c r="AM2540" s="3">
        <f>Sheet2!$Q$37</f>
        <v>7.8277745832156471</v>
      </c>
      <c r="AN2540" s="3">
        <f>Sheet2!$Q$39</f>
        <v>3.8789864960000009</v>
      </c>
      <c r="AU2540">
        <f t="shared" si="159"/>
        <v>3.081621025926546E-2</v>
      </c>
      <c r="AV2540">
        <f>VLOOKUP(AI2540,Sheet3!C2572:F5863,4,FALSE)</f>
        <v>198.93700758839836</v>
      </c>
    </row>
    <row r="2541" spans="1:48">
      <c r="A2541">
        <v>87052339</v>
      </c>
      <c r="B2541">
        <v>110</v>
      </c>
      <c r="C2541" t="s">
        <v>164</v>
      </c>
      <c r="D2541">
        <v>0</v>
      </c>
      <c r="E2541" t="s">
        <v>165</v>
      </c>
      <c r="F2541" t="s">
        <v>34</v>
      </c>
      <c r="G2541" t="s">
        <v>166</v>
      </c>
      <c r="H2541">
        <v>1</v>
      </c>
      <c r="I2541">
        <v>18.62</v>
      </c>
      <c r="J2541">
        <v>20.71</v>
      </c>
      <c r="K2541">
        <v>9.3490000000000002</v>
      </c>
      <c r="L2541">
        <v>11.439</v>
      </c>
      <c r="M2541">
        <v>36848</v>
      </c>
      <c r="N2541" t="s">
        <v>167</v>
      </c>
      <c r="P2541">
        <v>2.2869999999999999</v>
      </c>
      <c r="V2541" t="s">
        <v>35</v>
      </c>
      <c r="W2541" s="1">
        <v>40168</v>
      </c>
      <c r="X2541">
        <v>20091221</v>
      </c>
      <c r="Y2541">
        <v>0.99268800000000001</v>
      </c>
      <c r="AB2541">
        <v>-0.52667878528657297</v>
      </c>
      <c r="AI2541" s="2">
        <f t="shared" si="156"/>
        <v>40168</v>
      </c>
      <c r="AJ2541">
        <f t="shared" si="157"/>
        <v>4.1850123200000127</v>
      </c>
      <c r="AK2541">
        <f t="shared" si="158"/>
        <v>4.1850123200000127</v>
      </c>
      <c r="AL2541" s="3">
        <f>Sheet2!$Q$35</f>
        <v>10.235623914817568</v>
      </c>
      <c r="AM2541" s="3">
        <f>Sheet2!$Q$37</f>
        <v>7.8277745832156471</v>
      </c>
      <c r="AN2541" s="3">
        <f>Sheet2!$Q$39</f>
        <v>3.8789864960000009</v>
      </c>
      <c r="AU2541">
        <f t="shared" si="159"/>
        <v>2.9793482535068447E-2</v>
      </c>
      <c r="AV2541">
        <f>VLOOKUP(AI2541,Sheet3!C2573:F5864,4,FALSE)</f>
        <v>173.43226302578319</v>
      </c>
    </row>
    <row r="2542" spans="1:48">
      <c r="A2542">
        <v>87097273</v>
      </c>
      <c r="B2542">
        <v>110</v>
      </c>
      <c r="C2542" t="s">
        <v>164</v>
      </c>
      <c r="D2542">
        <v>0</v>
      </c>
      <c r="E2542" t="s">
        <v>165</v>
      </c>
      <c r="F2542" t="s">
        <v>34</v>
      </c>
      <c r="G2542" t="s">
        <v>166</v>
      </c>
      <c r="H2542">
        <v>1</v>
      </c>
      <c r="I2542">
        <v>18.62</v>
      </c>
      <c r="J2542">
        <v>20.71</v>
      </c>
      <c r="K2542">
        <v>9.3490000000000002</v>
      </c>
      <c r="L2542">
        <v>11.439</v>
      </c>
      <c r="M2542">
        <v>36848</v>
      </c>
      <c r="N2542" t="s">
        <v>167</v>
      </c>
      <c r="P2542">
        <v>2.2869999999999999</v>
      </c>
      <c r="V2542" t="s">
        <v>35</v>
      </c>
      <c r="W2542" s="1">
        <v>40169</v>
      </c>
      <c r="X2542">
        <v>20091222</v>
      </c>
      <c r="Y2542">
        <v>0.98872199999999999</v>
      </c>
      <c r="AB2542">
        <v>-0.31463857998289302</v>
      </c>
      <c r="AI2542" s="2">
        <f t="shared" si="156"/>
        <v>40169</v>
      </c>
      <c r="AJ2542">
        <f t="shared" si="157"/>
        <v>4.5185925800000035</v>
      </c>
      <c r="AK2542">
        <f t="shared" si="158"/>
        <v>4.5185925800000035</v>
      </c>
      <c r="AL2542" s="3">
        <f>Sheet2!$Q$35</f>
        <v>10.235623914817568</v>
      </c>
      <c r="AM2542" s="3">
        <f>Sheet2!$Q$37</f>
        <v>7.8277745832156471</v>
      </c>
      <c r="AN2542" s="3">
        <f>Sheet2!$Q$39</f>
        <v>3.8789864960000009</v>
      </c>
      <c r="AU2542">
        <f t="shared" si="159"/>
        <v>3.2168270681535195E-2</v>
      </c>
      <c r="AV2542">
        <f>VLOOKUP(AI2542,Sheet3!C2574:F5865,4,FALSE)</f>
        <v>155.01216973056111</v>
      </c>
    </row>
    <row r="2543" spans="1:48">
      <c r="A2543">
        <v>87142155</v>
      </c>
      <c r="B2543">
        <v>110</v>
      </c>
      <c r="C2543" t="s">
        <v>164</v>
      </c>
      <c r="D2543">
        <v>0</v>
      </c>
      <c r="E2543" t="s">
        <v>165</v>
      </c>
      <c r="F2543" t="s">
        <v>34</v>
      </c>
      <c r="G2543" t="s">
        <v>166</v>
      </c>
      <c r="H2543">
        <v>1</v>
      </c>
      <c r="I2543">
        <v>18.62</v>
      </c>
      <c r="J2543">
        <v>20.71</v>
      </c>
      <c r="K2543">
        <v>9.3490000000000002</v>
      </c>
      <c r="L2543">
        <v>11.439</v>
      </c>
      <c r="M2543">
        <v>36848</v>
      </c>
      <c r="N2543" t="s">
        <v>167</v>
      </c>
      <c r="P2543">
        <v>2.2869999999999999</v>
      </c>
      <c r="V2543" t="s">
        <v>35</v>
      </c>
      <c r="W2543" s="1">
        <v>40170</v>
      </c>
      <c r="X2543">
        <v>20091223</v>
      </c>
      <c r="Y2543">
        <v>0.98999800000000004</v>
      </c>
      <c r="AB2543">
        <v>-0.38285928143712999</v>
      </c>
      <c r="AI2543" s="2">
        <f t="shared" si="156"/>
        <v>40170</v>
      </c>
      <c r="AJ2543">
        <f t="shared" si="157"/>
        <v>4.4112682199999966</v>
      </c>
      <c r="AK2543">
        <f t="shared" si="158"/>
        <v>4.4112682199999966</v>
      </c>
      <c r="AL2543" s="3">
        <f>Sheet2!$Q$35</f>
        <v>10.235623914817568</v>
      </c>
      <c r="AM2543" s="3">
        <f>Sheet2!$Q$37</f>
        <v>7.8277745832156471</v>
      </c>
      <c r="AN2543" s="3">
        <f>Sheet2!$Q$39</f>
        <v>3.8789864960000009</v>
      </c>
      <c r="AU2543">
        <f t="shared" si="159"/>
        <v>3.1404218822006238E-2</v>
      </c>
      <c r="AV2543">
        <f>VLOOKUP(AI2543,Sheet3!C2575:F5866,4,FALSE)</f>
        <v>143.03910908866678</v>
      </c>
    </row>
    <row r="2544" spans="1:48">
      <c r="A2544">
        <v>87187843</v>
      </c>
      <c r="B2544">
        <v>110</v>
      </c>
      <c r="C2544" t="s">
        <v>164</v>
      </c>
      <c r="D2544">
        <v>0</v>
      </c>
      <c r="E2544" t="s">
        <v>165</v>
      </c>
      <c r="F2544" t="s">
        <v>34</v>
      </c>
      <c r="G2544" t="s">
        <v>166</v>
      </c>
      <c r="H2544">
        <v>1</v>
      </c>
      <c r="I2544">
        <v>18.62</v>
      </c>
      <c r="J2544">
        <v>20.71</v>
      </c>
      <c r="K2544">
        <v>9.3490000000000002</v>
      </c>
      <c r="L2544">
        <v>11.439</v>
      </c>
      <c r="M2544">
        <v>36848</v>
      </c>
      <c r="N2544" t="s">
        <v>167</v>
      </c>
      <c r="P2544">
        <v>2.2869999999999999</v>
      </c>
      <c r="V2544" t="s">
        <v>35</v>
      </c>
      <c r="W2544" s="1">
        <v>40171</v>
      </c>
      <c r="X2544">
        <v>20091224</v>
      </c>
      <c r="Y2544">
        <v>0.98995999999999995</v>
      </c>
      <c r="AB2544">
        <v>-0.38082763045337797</v>
      </c>
      <c r="AI2544" s="2">
        <f t="shared" si="156"/>
        <v>40171</v>
      </c>
      <c r="AJ2544">
        <f t="shared" si="157"/>
        <v>4.4144644000000142</v>
      </c>
      <c r="AK2544">
        <f t="shared" si="158"/>
        <v>4.4144644000000142</v>
      </c>
      <c r="AL2544" s="3">
        <f>Sheet2!$Q$35</f>
        <v>10.235623914817568</v>
      </c>
      <c r="AM2544" s="3">
        <f>Sheet2!$Q$37</f>
        <v>7.8277745832156471</v>
      </c>
      <c r="AN2544" s="3">
        <f>Sheet2!$Q$39</f>
        <v>3.8789864960000009</v>
      </c>
      <c r="AU2544">
        <f t="shared" si="159"/>
        <v>3.142697271750957E-2</v>
      </c>
      <c r="AV2544">
        <f>VLOOKUP(AI2544,Sheet3!C2576:F5867,4,FALSE)</f>
        <v>135.31683920720829</v>
      </c>
    </row>
    <row r="2545" spans="1:48">
      <c r="A2545">
        <v>87231894</v>
      </c>
      <c r="B2545">
        <v>110</v>
      </c>
      <c r="C2545" t="s">
        <v>164</v>
      </c>
      <c r="D2545">
        <v>0</v>
      </c>
      <c r="E2545" t="s">
        <v>165</v>
      </c>
      <c r="F2545" t="s">
        <v>34</v>
      </c>
      <c r="G2545" t="s">
        <v>166</v>
      </c>
      <c r="H2545">
        <v>1</v>
      </c>
      <c r="I2545">
        <v>18.62</v>
      </c>
      <c r="J2545">
        <v>20.71</v>
      </c>
      <c r="K2545">
        <v>9.3490000000000002</v>
      </c>
      <c r="L2545">
        <v>11.439</v>
      </c>
      <c r="M2545">
        <v>36848</v>
      </c>
      <c r="N2545" t="s">
        <v>167</v>
      </c>
      <c r="P2545">
        <v>2.2869999999999999</v>
      </c>
      <c r="V2545" t="s">
        <v>35</v>
      </c>
      <c r="W2545" s="1">
        <v>40172</v>
      </c>
      <c r="X2545">
        <v>20091225</v>
      </c>
      <c r="Y2545">
        <v>0.98995999999999995</v>
      </c>
      <c r="AB2545">
        <v>-0.38082763045337797</v>
      </c>
      <c r="AI2545" s="2">
        <f t="shared" si="156"/>
        <v>40172</v>
      </c>
      <c r="AJ2545">
        <f t="shared" si="157"/>
        <v>4.4144644000000142</v>
      </c>
      <c r="AK2545">
        <f t="shared" si="158"/>
        <v>4.4144644000000142</v>
      </c>
      <c r="AL2545" s="3">
        <f>Sheet2!$Q$35</f>
        <v>10.235623914817568</v>
      </c>
      <c r="AM2545" s="3">
        <f>Sheet2!$Q$37</f>
        <v>7.8277745832156471</v>
      </c>
      <c r="AN2545" s="3">
        <f>Sheet2!$Q$39</f>
        <v>3.8789864960000009</v>
      </c>
      <c r="AU2545">
        <f t="shared" si="159"/>
        <v>3.142697271750957E-2</v>
      </c>
      <c r="AV2545">
        <f>VLOOKUP(AI2545,Sheet3!C2577:F5868,4,FALSE)</f>
        <v>138.29239273951339</v>
      </c>
    </row>
    <row r="2546" spans="1:48">
      <c r="A2546">
        <v>87278981</v>
      </c>
      <c r="B2546">
        <v>110</v>
      </c>
      <c r="C2546" t="s">
        <v>164</v>
      </c>
      <c r="D2546">
        <v>0</v>
      </c>
      <c r="E2546" t="s">
        <v>165</v>
      </c>
      <c r="F2546" t="s">
        <v>34</v>
      </c>
      <c r="G2546" t="s">
        <v>166</v>
      </c>
      <c r="H2546">
        <v>1</v>
      </c>
      <c r="I2546">
        <v>18.62</v>
      </c>
      <c r="J2546">
        <v>20.71</v>
      </c>
      <c r="K2546">
        <v>9.3490000000000002</v>
      </c>
      <c r="L2546">
        <v>11.439</v>
      </c>
      <c r="M2546">
        <v>36848</v>
      </c>
      <c r="N2546" t="s">
        <v>167</v>
      </c>
      <c r="P2546">
        <v>2.2869999999999999</v>
      </c>
      <c r="V2546" t="s">
        <v>35</v>
      </c>
      <c r="W2546" s="1">
        <v>40173</v>
      </c>
      <c r="X2546">
        <v>20091226</v>
      </c>
      <c r="Y2546">
        <v>0.99077300000000001</v>
      </c>
      <c r="AB2546">
        <v>-0.42429426860564901</v>
      </c>
      <c r="AI2546" s="2">
        <f t="shared" si="156"/>
        <v>40173</v>
      </c>
      <c r="AJ2546">
        <f t="shared" si="157"/>
        <v>4.3460829700000119</v>
      </c>
      <c r="AK2546">
        <f t="shared" si="158"/>
        <v>4.3460829700000119</v>
      </c>
      <c r="AL2546" s="3">
        <f>Sheet2!$Q$35</f>
        <v>10.235623914817568</v>
      </c>
      <c r="AM2546" s="3">
        <f>Sheet2!$Q$37</f>
        <v>7.8277745832156471</v>
      </c>
      <c r="AN2546" s="3">
        <f>Sheet2!$Q$39</f>
        <v>3.8789864960000009</v>
      </c>
      <c r="AU2546">
        <f t="shared" si="159"/>
        <v>3.0940159111085573E-2</v>
      </c>
      <c r="AV2546">
        <f>VLOOKUP(AI2546,Sheet3!C2578:F5869,4,FALSE)</f>
        <v>158.34195582623587</v>
      </c>
    </row>
    <row r="2547" spans="1:48">
      <c r="A2547">
        <v>87321729</v>
      </c>
      <c r="B2547">
        <v>110</v>
      </c>
      <c r="C2547" t="s">
        <v>164</v>
      </c>
      <c r="D2547">
        <v>0</v>
      </c>
      <c r="E2547" t="s">
        <v>165</v>
      </c>
      <c r="F2547" t="s">
        <v>34</v>
      </c>
      <c r="G2547" t="s">
        <v>166</v>
      </c>
      <c r="H2547">
        <v>1</v>
      </c>
      <c r="I2547">
        <v>18.62</v>
      </c>
      <c r="J2547">
        <v>20.71</v>
      </c>
      <c r="K2547">
        <v>9.3490000000000002</v>
      </c>
      <c r="L2547">
        <v>11.439</v>
      </c>
      <c r="M2547">
        <v>36848</v>
      </c>
      <c r="N2547" t="s">
        <v>167</v>
      </c>
      <c r="P2547">
        <v>2.2869999999999999</v>
      </c>
      <c r="V2547" t="s">
        <v>35</v>
      </c>
      <c r="W2547" s="1">
        <v>40174</v>
      </c>
      <c r="X2547">
        <v>20091227</v>
      </c>
      <c r="Y2547">
        <v>0.99069099999999999</v>
      </c>
      <c r="AB2547">
        <v>-0.41991017964072003</v>
      </c>
      <c r="AI2547" s="2">
        <f t="shared" si="156"/>
        <v>40174</v>
      </c>
      <c r="AJ2547">
        <f t="shared" si="157"/>
        <v>4.3529799900000086</v>
      </c>
      <c r="AK2547">
        <f t="shared" si="158"/>
        <v>4.3529799900000086</v>
      </c>
      <c r="AL2547" s="3">
        <f>Sheet2!$Q$35</f>
        <v>10.235623914817568</v>
      </c>
      <c r="AM2547" s="3">
        <f>Sheet2!$Q$37</f>
        <v>7.8277745832156471</v>
      </c>
      <c r="AN2547" s="3">
        <f>Sheet2!$Q$39</f>
        <v>3.8789864960000009</v>
      </c>
      <c r="AU2547">
        <f t="shared" si="159"/>
        <v>3.0989259622434581E-2</v>
      </c>
      <c r="AV2547">
        <f>VLOOKUP(AI2547,Sheet3!C2579:F5870,4,FALSE)</f>
        <v>180.72945383119807</v>
      </c>
    </row>
    <row r="2548" spans="1:48">
      <c r="A2548">
        <v>87366598</v>
      </c>
      <c r="B2548">
        <v>110</v>
      </c>
      <c r="C2548" t="s">
        <v>164</v>
      </c>
      <c r="D2548">
        <v>0</v>
      </c>
      <c r="E2548" t="s">
        <v>165</v>
      </c>
      <c r="F2548" t="s">
        <v>34</v>
      </c>
      <c r="G2548" t="s">
        <v>166</v>
      </c>
      <c r="H2548">
        <v>1</v>
      </c>
      <c r="I2548">
        <v>18.62</v>
      </c>
      <c r="J2548">
        <v>20.71</v>
      </c>
      <c r="K2548">
        <v>9.3490000000000002</v>
      </c>
      <c r="L2548">
        <v>11.439</v>
      </c>
      <c r="M2548">
        <v>36848</v>
      </c>
      <c r="N2548" t="s">
        <v>167</v>
      </c>
      <c r="P2548">
        <v>2.2869999999999999</v>
      </c>
      <c r="V2548" t="s">
        <v>35</v>
      </c>
      <c r="W2548" s="1">
        <v>40175</v>
      </c>
      <c r="X2548">
        <v>20091228</v>
      </c>
      <c r="Y2548">
        <v>0.98935399999999996</v>
      </c>
      <c r="AB2548">
        <v>-0.34842814371257502</v>
      </c>
      <c r="AI2548" s="2">
        <f t="shared" si="156"/>
        <v>40175</v>
      </c>
      <c r="AJ2548">
        <f t="shared" si="157"/>
        <v>4.4654350600000043</v>
      </c>
      <c r="AK2548">
        <f t="shared" si="158"/>
        <v>4.4654350600000043</v>
      </c>
      <c r="AL2548" s="3">
        <f>Sheet2!$Q$35</f>
        <v>10.235623914817568</v>
      </c>
      <c r="AM2548" s="3">
        <f>Sheet2!$Q$37</f>
        <v>7.8277745832156471</v>
      </c>
      <c r="AN2548" s="3">
        <f>Sheet2!$Q$39</f>
        <v>3.8789864960000009</v>
      </c>
      <c r="AU2548">
        <f t="shared" si="159"/>
        <v>3.1789837472113357E-2</v>
      </c>
      <c r="AV2548">
        <f>VLOOKUP(AI2548,Sheet3!C2580:F5871,4,FALSE)</f>
        <v>204.67557511498677</v>
      </c>
    </row>
    <row r="2549" spans="1:48">
      <c r="A2549">
        <v>87411577</v>
      </c>
      <c r="B2549">
        <v>110</v>
      </c>
      <c r="C2549" t="s">
        <v>164</v>
      </c>
      <c r="D2549">
        <v>0</v>
      </c>
      <c r="E2549" t="s">
        <v>165</v>
      </c>
      <c r="F2549" t="s">
        <v>34</v>
      </c>
      <c r="G2549" t="s">
        <v>166</v>
      </c>
      <c r="H2549">
        <v>1</v>
      </c>
      <c r="I2549">
        <v>18.62</v>
      </c>
      <c r="J2549">
        <v>20.71</v>
      </c>
      <c r="K2549">
        <v>9.3490000000000002</v>
      </c>
      <c r="L2549">
        <v>11.439</v>
      </c>
      <c r="M2549">
        <v>36848</v>
      </c>
      <c r="N2549" t="s">
        <v>167</v>
      </c>
      <c r="P2549">
        <v>2.2869999999999999</v>
      </c>
      <c r="V2549" t="s">
        <v>35</v>
      </c>
      <c r="W2549" s="1">
        <v>40176</v>
      </c>
      <c r="X2549">
        <v>20091229</v>
      </c>
      <c r="Y2549">
        <v>0.98935399999999996</v>
      </c>
      <c r="AB2549">
        <v>-0.34842814371257502</v>
      </c>
      <c r="AI2549" s="2">
        <f t="shared" si="156"/>
        <v>40176</v>
      </c>
      <c r="AJ2549">
        <f t="shared" si="157"/>
        <v>4.4654350600000043</v>
      </c>
      <c r="AK2549">
        <f t="shared" si="158"/>
        <v>4.4654350600000043</v>
      </c>
      <c r="AL2549" s="3">
        <f>Sheet2!$Q$35</f>
        <v>10.235623914817568</v>
      </c>
      <c r="AM2549" s="3">
        <f>Sheet2!$Q$37</f>
        <v>7.8277745832156471</v>
      </c>
      <c r="AN2549" s="3">
        <f>Sheet2!$Q$39</f>
        <v>3.8789864960000009</v>
      </c>
      <c r="AU2549">
        <f t="shared" si="159"/>
        <v>3.1789837472113357E-2</v>
      </c>
      <c r="AV2549">
        <f>VLOOKUP(AI2549,Sheet3!C2581:F5872,4,FALSE)</f>
        <v>219.5533427765123</v>
      </c>
    </row>
    <row r="2550" spans="1:48">
      <c r="A2550">
        <v>87457617</v>
      </c>
      <c r="B2550">
        <v>110</v>
      </c>
      <c r="C2550" t="s">
        <v>164</v>
      </c>
      <c r="D2550">
        <v>0</v>
      </c>
      <c r="E2550" t="s">
        <v>165</v>
      </c>
      <c r="F2550" t="s">
        <v>34</v>
      </c>
      <c r="G2550" t="s">
        <v>166</v>
      </c>
      <c r="H2550">
        <v>1</v>
      </c>
      <c r="I2550">
        <v>18.62</v>
      </c>
      <c r="J2550">
        <v>20.71</v>
      </c>
      <c r="K2550">
        <v>9.3490000000000002</v>
      </c>
      <c r="L2550">
        <v>11.439</v>
      </c>
      <c r="M2550">
        <v>36848</v>
      </c>
      <c r="N2550" t="s">
        <v>167</v>
      </c>
      <c r="P2550">
        <v>2.2869999999999999</v>
      </c>
      <c r="V2550" t="s">
        <v>35</v>
      </c>
      <c r="W2550" s="1">
        <v>40177</v>
      </c>
      <c r="X2550">
        <v>20091230</v>
      </c>
      <c r="Y2550">
        <v>0.98989400000000005</v>
      </c>
      <c r="AB2550">
        <v>-0.37729897348161301</v>
      </c>
      <c r="AI2550" s="2">
        <f t="shared" si="156"/>
        <v>40177</v>
      </c>
      <c r="AJ2550">
        <f t="shared" si="157"/>
        <v>4.4200156600000042</v>
      </c>
      <c r="AK2550">
        <f t="shared" si="158"/>
        <v>4.4200156600000042</v>
      </c>
      <c r="AL2550" s="3">
        <f>Sheet2!$Q$35</f>
        <v>10.235623914817568</v>
      </c>
      <c r="AM2550" s="3">
        <f>Sheet2!$Q$37</f>
        <v>7.8277745832156471</v>
      </c>
      <c r="AN2550" s="3">
        <f>Sheet2!$Q$39</f>
        <v>3.8789864960000009</v>
      </c>
      <c r="AU2550">
        <f t="shared" si="159"/>
        <v>3.1466492641278238E-2</v>
      </c>
      <c r="AV2550">
        <f>VLOOKUP(AI2550,Sheet3!C2582:F5873,4,FALSE)</f>
        <v>210.48498915424912</v>
      </c>
    </row>
    <row r="2551" spans="1:48">
      <c r="A2551">
        <v>87501519</v>
      </c>
      <c r="B2551">
        <v>110</v>
      </c>
      <c r="C2551" t="s">
        <v>164</v>
      </c>
      <c r="D2551">
        <v>0</v>
      </c>
      <c r="E2551" t="s">
        <v>165</v>
      </c>
      <c r="F2551" t="s">
        <v>34</v>
      </c>
      <c r="G2551" t="s">
        <v>166</v>
      </c>
      <c r="H2551">
        <v>1</v>
      </c>
      <c r="I2551">
        <v>18.62</v>
      </c>
      <c r="J2551">
        <v>20.71</v>
      </c>
      <c r="K2551">
        <v>9.3490000000000002</v>
      </c>
      <c r="L2551">
        <v>11.439</v>
      </c>
      <c r="M2551">
        <v>36848</v>
      </c>
      <c r="N2551" t="s">
        <v>167</v>
      </c>
      <c r="P2551">
        <v>2.2869999999999999</v>
      </c>
      <c r="V2551" t="s">
        <v>35</v>
      </c>
      <c r="W2551" s="1">
        <v>40178</v>
      </c>
      <c r="X2551">
        <v>20091231</v>
      </c>
      <c r="Y2551">
        <v>0.98952099999999998</v>
      </c>
      <c r="AB2551">
        <v>-0.35735671514114797</v>
      </c>
      <c r="AI2551" s="2">
        <f t="shared" si="156"/>
        <v>40178</v>
      </c>
      <c r="AJ2551">
        <f t="shared" si="157"/>
        <v>4.4513886900000017</v>
      </c>
      <c r="AK2551">
        <f t="shared" si="158"/>
        <v>4.4513886900000017</v>
      </c>
      <c r="AL2551" s="3">
        <f>Sheet2!$Q$35</f>
        <v>10.235623914817568</v>
      </c>
      <c r="AM2551" s="3">
        <f>Sheet2!$Q$37</f>
        <v>7.8277745832156471</v>
      </c>
      <c r="AN2551" s="3">
        <f>Sheet2!$Q$39</f>
        <v>3.8789864960000009</v>
      </c>
      <c r="AU2551">
        <f t="shared" si="159"/>
        <v>3.1689840089243963E-2</v>
      </c>
      <c r="AV2551">
        <f>VLOOKUP(AI2551,Sheet3!C2583:F5874,4,FALSE)</f>
        <v>193.41097959983173</v>
      </c>
    </row>
    <row r="2552" spans="1:48">
      <c r="A2552">
        <v>87545587</v>
      </c>
      <c r="B2552">
        <v>110</v>
      </c>
      <c r="C2552" t="s">
        <v>164</v>
      </c>
      <c r="D2552">
        <v>0</v>
      </c>
      <c r="E2552" t="s">
        <v>165</v>
      </c>
      <c r="F2552" t="s">
        <v>34</v>
      </c>
      <c r="G2552" t="s">
        <v>166</v>
      </c>
      <c r="H2552">
        <v>1</v>
      </c>
      <c r="I2552">
        <v>18.62</v>
      </c>
      <c r="J2552">
        <v>20.71</v>
      </c>
      <c r="K2552">
        <v>9.3490000000000002</v>
      </c>
      <c r="L2552">
        <v>11.439</v>
      </c>
      <c r="M2552">
        <v>36848</v>
      </c>
      <c r="N2552" t="s">
        <v>167</v>
      </c>
      <c r="P2552">
        <v>2.2869999999999999</v>
      </c>
      <c r="V2552" t="s">
        <v>35</v>
      </c>
      <c r="W2552" s="1">
        <v>40179</v>
      </c>
      <c r="X2552">
        <v>20100101</v>
      </c>
      <c r="Y2552">
        <v>0.98948100000000005</v>
      </c>
      <c r="AB2552">
        <v>-0.35521813515826001</v>
      </c>
      <c r="AI2552" s="2">
        <f t="shared" si="156"/>
        <v>40179</v>
      </c>
      <c r="AJ2552">
        <f t="shared" si="157"/>
        <v>4.454753089999997</v>
      </c>
      <c r="AK2552">
        <f t="shared" si="158"/>
        <v>4.454753089999997</v>
      </c>
      <c r="AL2552" s="3">
        <f>Sheet2!$Q$35</f>
        <v>10.235623914817568</v>
      </c>
      <c r="AM2552" s="3">
        <f>Sheet2!$Q$37</f>
        <v>7.8277745832156471</v>
      </c>
      <c r="AN2552" s="3">
        <f>Sheet2!$Q$39</f>
        <v>3.8789864960000009</v>
      </c>
      <c r="AU2552">
        <f t="shared" si="159"/>
        <v>3.1713791558194669E-2</v>
      </c>
      <c r="AV2552">
        <f>VLOOKUP(AI2552,Sheet3!C2584:F5875,4,FALSE)</f>
        <v>171.30686764556526</v>
      </c>
    </row>
    <row r="2553" spans="1:48">
      <c r="A2553">
        <v>87590541</v>
      </c>
      <c r="B2553">
        <v>110</v>
      </c>
      <c r="C2553" t="s">
        <v>164</v>
      </c>
      <c r="D2553">
        <v>0</v>
      </c>
      <c r="E2553" t="s">
        <v>165</v>
      </c>
      <c r="F2553" t="s">
        <v>34</v>
      </c>
      <c r="G2553" t="s">
        <v>166</v>
      </c>
      <c r="H2553">
        <v>1</v>
      </c>
      <c r="I2553">
        <v>18.62</v>
      </c>
      <c r="J2553">
        <v>20.71</v>
      </c>
      <c r="K2553">
        <v>9.3490000000000002</v>
      </c>
      <c r="L2553">
        <v>11.439</v>
      </c>
      <c r="M2553">
        <v>36848</v>
      </c>
      <c r="N2553" t="s">
        <v>167</v>
      </c>
      <c r="P2553">
        <v>2.2869999999999999</v>
      </c>
      <c r="V2553" t="s">
        <v>35</v>
      </c>
      <c r="W2553" s="1">
        <v>40180</v>
      </c>
      <c r="X2553">
        <v>20100102</v>
      </c>
      <c r="Y2553">
        <v>0.99016999999999999</v>
      </c>
      <c r="AB2553">
        <v>-0.39205517536355999</v>
      </c>
      <c r="AI2553" s="2">
        <f t="shared" si="156"/>
        <v>40180</v>
      </c>
      <c r="AJ2553">
        <f t="shared" si="157"/>
        <v>4.396801300000007</v>
      </c>
      <c r="AK2553">
        <f t="shared" si="158"/>
        <v>4.396801300000007</v>
      </c>
      <c r="AL2553" s="3">
        <f>Sheet2!$Q$35</f>
        <v>10.235623914817568</v>
      </c>
      <c r="AM2553" s="3">
        <f>Sheet2!$Q$37</f>
        <v>7.8277745832156471</v>
      </c>
      <c r="AN2553" s="3">
        <f>Sheet2!$Q$39</f>
        <v>3.8789864960000009</v>
      </c>
      <c r="AU2553">
        <f t="shared" si="159"/>
        <v>3.130122750551808E-2</v>
      </c>
      <c r="AV2553">
        <f>VLOOKUP(AI2553,Sheet3!C2585:F5876,4,FALSE)</f>
        <v>147.4315928744505</v>
      </c>
    </row>
    <row r="2554" spans="1:48">
      <c r="A2554">
        <v>87635504</v>
      </c>
      <c r="B2554">
        <v>110</v>
      </c>
      <c r="C2554" t="s">
        <v>164</v>
      </c>
      <c r="D2554">
        <v>0</v>
      </c>
      <c r="E2554" t="s">
        <v>165</v>
      </c>
      <c r="F2554" t="s">
        <v>34</v>
      </c>
      <c r="G2554" t="s">
        <v>166</v>
      </c>
      <c r="H2554">
        <v>1</v>
      </c>
      <c r="I2554">
        <v>18.62</v>
      </c>
      <c r="J2554">
        <v>20.71</v>
      </c>
      <c r="K2554">
        <v>9.3490000000000002</v>
      </c>
      <c r="L2554">
        <v>11.439</v>
      </c>
      <c r="M2554">
        <v>36848</v>
      </c>
      <c r="N2554" t="s">
        <v>167</v>
      </c>
      <c r="P2554">
        <v>2.2869999999999999</v>
      </c>
      <c r="V2554" t="s">
        <v>35</v>
      </c>
      <c r="W2554" s="1">
        <v>40181</v>
      </c>
      <c r="X2554">
        <v>20100103</v>
      </c>
      <c r="Y2554">
        <v>0.98996200000000001</v>
      </c>
      <c r="AB2554">
        <v>-0.38093455945252602</v>
      </c>
      <c r="AI2554" s="2">
        <f t="shared" si="156"/>
        <v>40181</v>
      </c>
      <c r="AJ2554">
        <f t="shared" si="157"/>
        <v>4.414296180000008</v>
      </c>
      <c r="AK2554">
        <f t="shared" si="158"/>
        <v>4.414296180000008</v>
      </c>
      <c r="AL2554" s="3">
        <f>Sheet2!$Q$35</f>
        <v>10.235623914817568</v>
      </c>
      <c r="AM2554" s="3">
        <f>Sheet2!$Q$37</f>
        <v>7.8277745832156471</v>
      </c>
      <c r="AN2554" s="3">
        <f>Sheet2!$Q$39</f>
        <v>3.8789864960000009</v>
      </c>
      <c r="AU2554">
        <f t="shared" si="159"/>
        <v>3.1425775144061988E-2</v>
      </c>
      <c r="AV2554">
        <f>VLOOKUP(AI2554,Sheet3!C2586:F5877,4,FALSE)</f>
        <v>129.436578655272</v>
      </c>
    </row>
    <row r="2555" spans="1:48">
      <c r="A2555">
        <v>87682217</v>
      </c>
      <c r="B2555">
        <v>110</v>
      </c>
      <c r="C2555" t="s">
        <v>164</v>
      </c>
      <c r="D2555">
        <v>0</v>
      </c>
      <c r="E2555" t="s">
        <v>165</v>
      </c>
      <c r="F2555" t="s">
        <v>34</v>
      </c>
      <c r="G2555" t="s">
        <v>166</v>
      </c>
      <c r="H2555">
        <v>1</v>
      </c>
      <c r="I2555">
        <v>18.62</v>
      </c>
      <c r="J2555">
        <v>20.71</v>
      </c>
      <c r="K2555">
        <v>9.3490000000000002</v>
      </c>
      <c r="L2555">
        <v>11.439</v>
      </c>
      <c r="M2555">
        <v>36848</v>
      </c>
      <c r="N2555" t="s">
        <v>167</v>
      </c>
      <c r="P2555">
        <v>2.2869999999999999</v>
      </c>
      <c r="V2555" t="s">
        <v>35</v>
      </c>
      <c r="W2555" s="1">
        <v>40182</v>
      </c>
      <c r="X2555">
        <v>20100104</v>
      </c>
      <c r="Y2555">
        <v>0.99004300000000001</v>
      </c>
      <c r="AB2555">
        <v>-0.385265183917881</v>
      </c>
      <c r="AI2555" s="2">
        <f t="shared" si="156"/>
        <v>40182</v>
      </c>
      <c r="AJ2555">
        <f t="shared" si="157"/>
        <v>4.4074832700000002</v>
      </c>
      <c r="AK2555">
        <f t="shared" si="158"/>
        <v>4.4074832700000002</v>
      </c>
      <c r="AL2555" s="3">
        <f>Sheet2!$Q$35</f>
        <v>10.235623914817568</v>
      </c>
      <c r="AM2555" s="3">
        <f>Sheet2!$Q$37</f>
        <v>7.8277745832156471</v>
      </c>
      <c r="AN2555" s="3">
        <f>Sheet2!$Q$39</f>
        <v>3.8789864960000009</v>
      </c>
      <c r="AU2555">
        <f t="shared" si="159"/>
        <v>3.137727341943667E-2</v>
      </c>
      <c r="AV2555">
        <f>VLOOKUP(AI2555,Sheet3!C2587:F5878,4,FALSE)</f>
        <v>116.68420637396443</v>
      </c>
    </row>
    <row r="2556" spans="1:48">
      <c r="A2556">
        <v>87725301</v>
      </c>
      <c r="B2556">
        <v>110</v>
      </c>
      <c r="C2556" t="s">
        <v>164</v>
      </c>
      <c r="D2556">
        <v>0</v>
      </c>
      <c r="E2556" t="s">
        <v>165</v>
      </c>
      <c r="F2556" t="s">
        <v>34</v>
      </c>
      <c r="G2556" t="s">
        <v>166</v>
      </c>
      <c r="H2556">
        <v>1</v>
      </c>
      <c r="I2556">
        <v>18.62</v>
      </c>
      <c r="J2556">
        <v>20.71</v>
      </c>
      <c r="K2556">
        <v>9.3490000000000002</v>
      </c>
      <c r="L2556">
        <v>11.439</v>
      </c>
      <c r="M2556">
        <v>36848</v>
      </c>
      <c r="N2556" t="s">
        <v>167</v>
      </c>
      <c r="P2556">
        <v>2.2869999999999999</v>
      </c>
      <c r="V2556" t="s">
        <v>35</v>
      </c>
      <c r="W2556" s="1">
        <v>40183</v>
      </c>
      <c r="X2556">
        <v>20100105</v>
      </c>
      <c r="Y2556">
        <v>0.99062399999999995</v>
      </c>
      <c r="AB2556">
        <v>-0.41632805816937501</v>
      </c>
      <c r="AI2556" s="2">
        <f t="shared" si="156"/>
        <v>40183</v>
      </c>
      <c r="AJ2556">
        <f t="shared" si="157"/>
        <v>4.3586153600000159</v>
      </c>
      <c r="AK2556">
        <f t="shared" si="158"/>
        <v>4.3586153600000159</v>
      </c>
      <c r="AL2556" s="3">
        <f>Sheet2!$Q$35</f>
        <v>10.235623914817568</v>
      </c>
      <c r="AM2556" s="3">
        <f>Sheet2!$Q$37</f>
        <v>7.8277745832156471</v>
      </c>
      <c r="AN2556" s="3">
        <f>Sheet2!$Q$39</f>
        <v>3.8789864960000009</v>
      </c>
      <c r="AU2556">
        <f t="shared" si="159"/>
        <v>3.1029378332927141E-2</v>
      </c>
      <c r="AV2556">
        <f>VLOOKUP(AI2556,Sheet3!C2588:F5879,4,FALSE)</f>
        <v>105.70299690950512</v>
      </c>
    </row>
    <row r="2557" spans="1:48">
      <c r="A2557">
        <v>87770182</v>
      </c>
      <c r="B2557">
        <v>110</v>
      </c>
      <c r="C2557" t="s">
        <v>164</v>
      </c>
      <c r="D2557">
        <v>0</v>
      </c>
      <c r="E2557" t="s">
        <v>165</v>
      </c>
      <c r="F2557" t="s">
        <v>34</v>
      </c>
      <c r="G2557" t="s">
        <v>166</v>
      </c>
      <c r="H2557">
        <v>1</v>
      </c>
      <c r="I2557">
        <v>18.62</v>
      </c>
      <c r="J2557">
        <v>20.71</v>
      </c>
      <c r="K2557">
        <v>9.3490000000000002</v>
      </c>
      <c r="L2557">
        <v>11.439</v>
      </c>
      <c r="M2557">
        <v>36848</v>
      </c>
      <c r="N2557" t="s">
        <v>167</v>
      </c>
      <c r="P2557">
        <v>2.2869999999999999</v>
      </c>
      <c r="V2557" t="s">
        <v>35</v>
      </c>
      <c r="W2557" s="1">
        <v>40184</v>
      </c>
      <c r="X2557">
        <v>20100106</v>
      </c>
      <c r="Y2557">
        <v>0.99128899999999998</v>
      </c>
      <c r="AB2557">
        <v>-0.451881950384945</v>
      </c>
      <c r="AI2557" s="2">
        <f t="shared" si="156"/>
        <v>40184</v>
      </c>
      <c r="AJ2557">
        <f t="shared" si="157"/>
        <v>4.3026822100000146</v>
      </c>
      <c r="AK2557">
        <f t="shared" si="158"/>
        <v>4.3026822100000146</v>
      </c>
      <c r="AL2557" s="3">
        <f>Sheet2!$Q$35</f>
        <v>10.235623914817568</v>
      </c>
      <c r="AM2557" s="3">
        <f>Sheet2!$Q$37</f>
        <v>7.8277745832156471</v>
      </c>
      <c r="AN2557" s="3">
        <f>Sheet2!$Q$39</f>
        <v>3.8789864960000009</v>
      </c>
      <c r="AU2557">
        <f t="shared" si="159"/>
        <v>3.0631185161620923E-2</v>
      </c>
      <c r="AV2557">
        <f>VLOOKUP(AI2557,Sheet3!C2589:F5880,4,FALSE)</f>
        <v>96.138717698524417</v>
      </c>
    </row>
    <row r="2558" spans="1:48">
      <c r="A2558">
        <v>87815197</v>
      </c>
      <c r="B2558">
        <v>110</v>
      </c>
      <c r="C2558" t="s">
        <v>164</v>
      </c>
      <c r="D2558">
        <v>0</v>
      </c>
      <c r="E2558" t="s">
        <v>165</v>
      </c>
      <c r="F2558" t="s">
        <v>34</v>
      </c>
      <c r="G2558" t="s">
        <v>166</v>
      </c>
      <c r="H2558">
        <v>1</v>
      </c>
      <c r="I2558">
        <v>18.62</v>
      </c>
      <c r="J2558">
        <v>20.71</v>
      </c>
      <c r="K2558">
        <v>9.3490000000000002</v>
      </c>
      <c r="L2558">
        <v>11.439</v>
      </c>
      <c r="M2558">
        <v>36848</v>
      </c>
      <c r="N2558" t="s">
        <v>167</v>
      </c>
      <c r="P2558">
        <v>2.2869999999999999</v>
      </c>
      <c r="V2558" t="s">
        <v>35</v>
      </c>
      <c r="W2558" s="1">
        <v>40185</v>
      </c>
      <c r="X2558">
        <v>20100107</v>
      </c>
      <c r="Y2558">
        <v>0.99185299999999998</v>
      </c>
      <c r="AB2558">
        <v>-0.48203592814371399</v>
      </c>
      <c r="AI2558" s="2">
        <f t="shared" si="156"/>
        <v>40185</v>
      </c>
      <c r="AJ2558">
        <f t="shared" si="157"/>
        <v>4.2552441700000116</v>
      </c>
      <c r="AK2558">
        <f t="shared" si="158"/>
        <v>4.2552441700000116</v>
      </c>
      <c r="AL2558" s="3">
        <f>Sheet2!$Q$35</f>
        <v>10.235623914817568</v>
      </c>
      <c r="AM2558" s="3">
        <f>Sheet2!$Q$37</f>
        <v>7.8277745832156471</v>
      </c>
      <c r="AN2558" s="3">
        <f>Sheet2!$Q$39</f>
        <v>3.8789864960000009</v>
      </c>
      <c r="AU2558">
        <f t="shared" si="159"/>
        <v>3.0293469449415335E-2</v>
      </c>
      <c r="AV2558">
        <f>VLOOKUP(AI2558,Sheet3!C2590:F5881,4,FALSE)</f>
        <v>88.841526893109531</v>
      </c>
    </row>
    <row r="2559" spans="1:48">
      <c r="A2559">
        <v>87860114</v>
      </c>
      <c r="B2559">
        <v>110</v>
      </c>
      <c r="C2559" t="s">
        <v>164</v>
      </c>
      <c r="D2559">
        <v>0</v>
      </c>
      <c r="E2559" t="s">
        <v>165</v>
      </c>
      <c r="F2559" t="s">
        <v>34</v>
      </c>
      <c r="G2559" t="s">
        <v>166</v>
      </c>
      <c r="H2559">
        <v>1</v>
      </c>
      <c r="I2559">
        <v>18.62</v>
      </c>
      <c r="J2559">
        <v>20.71</v>
      </c>
      <c r="K2559">
        <v>9.3490000000000002</v>
      </c>
      <c r="L2559">
        <v>11.439</v>
      </c>
      <c r="M2559">
        <v>36848</v>
      </c>
      <c r="N2559" t="s">
        <v>167</v>
      </c>
      <c r="P2559">
        <v>2.2869999999999999</v>
      </c>
      <c r="V2559" t="s">
        <v>35</v>
      </c>
      <c r="W2559" s="1">
        <v>40186</v>
      </c>
      <c r="X2559">
        <v>20100108</v>
      </c>
      <c r="Y2559">
        <v>0.99203300000000005</v>
      </c>
      <c r="AB2559">
        <v>-0.49165953806672902</v>
      </c>
      <c r="AI2559" s="2">
        <f t="shared" si="156"/>
        <v>40186</v>
      </c>
      <c r="AJ2559">
        <f t="shared" si="157"/>
        <v>4.2401043699999974</v>
      </c>
      <c r="AK2559">
        <f t="shared" si="158"/>
        <v>4.2401043699999974</v>
      </c>
      <c r="AL2559" s="3">
        <f>Sheet2!$Q$35</f>
        <v>10.235623914817568</v>
      </c>
      <c r="AM2559" s="3">
        <f>Sheet2!$Q$37</f>
        <v>7.8277745832156471</v>
      </c>
      <c r="AN2559" s="3">
        <f>Sheet2!$Q$39</f>
        <v>3.8789864960000009</v>
      </c>
      <c r="AU2559">
        <f t="shared" si="159"/>
        <v>3.018568783913686E-2</v>
      </c>
      <c r="AV2559">
        <f>VLOOKUP(AI2559,Sheet3!C2591:F5882,4,FALSE)</f>
        <v>82.607033777803593</v>
      </c>
    </row>
    <row r="2560" spans="1:48">
      <c r="A2560">
        <v>87904955</v>
      </c>
      <c r="B2560">
        <v>110</v>
      </c>
      <c r="C2560" t="s">
        <v>164</v>
      </c>
      <c r="D2560">
        <v>0</v>
      </c>
      <c r="E2560" t="s">
        <v>165</v>
      </c>
      <c r="F2560" t="s">
        <v>34</v>
      </c>
      <c r="G2560" t="s">
        <v>166</v>
      </c>
      <c r="H2560">
        <v>1</v>
      </c>
      <c r="I2560">
        <v>18.62</v>
      </c>
      <c r="J2560">
        <v>20.71</v>
      </c>
      <c r="K2560">
        <v>9.3490000000000002</v>
      </c>
      <c r="L2560">
        <v>11.439</v>
      </c>
      <c r="M2560">
        <v>36848</v>
      </c>
      <c r="N2560" t="s">
        <v>167</v>
      </c>
      <c r="P2560">
        <v>2.2869999999999999</v>
      </c>
      <c r="V2560" t="s">
        <v>35</v>
      </c>
      <c r="W2560" s="1">
        <v>40187</v>
      </c>
      <c r="X2560">
        <v>20100109</v>
      </c>
      <c r="Y2560">
        <v>0.99250499999999997</v>
      </c>
      <c r="AB2560">
        <v>-0.51689478186484195</v>
      </c>
      <c r="AI2560" s="2">
        <f t="shared" si="156"/>
        <v>40187</v>
      </c>
      <c r="AJ2560">
        <f t="shared" si="157"/>
        <v>4.2004044500000077</v>
      </c>
      <c r="AK2560">
        <f t="shared" si="158"/>
        <v>4.2004044500000077</v>
      </c>
      <c r="AL2560" s="3">
        <f>Sheet2!$Q$35</f>
        <v>10.235623914817568</v>
      </c>
      <c r="AM2560" s="3">
        <f>Sheet2!$Q$37</f>
        <v>7.8277745832156471</v>
      </c>
      <c r="AN2560" s="3">
        <f>Sheet2!$Q$39</f>
        <v>3.8789864960000009</v>
      </c>
      <c r="AU2560">
        <f t="shared" si="159"/>
        <v>2.9903060505518091E-2</v>
      </c>
      <c r="AV2560">
        <f>VLOOKUP(AI2560,Sheet3!C2592:F5883,4,FALSE)</f>
        <v>77.435238352606632</v>
      </c>
    </row>
    <row r="2561" spans="1:48">
      <c r="A2561">
        <v>87953141</v>
      </c>
      <c r="B2561">
        <v>110</v>
      </c>
      <c r="C2561" t="s">
        <v>164</v>
      </c>
      <c r="D2561">
        <v>0</v>
      </c>
      <c r="E2561" t="s">
        <v>165</v>
      </c>
      <c r="F2561" t="s">
        <v>34</v>
      </c>
      <c r="G2561" t="s">
        <v>166</v>
      </c>
      <c r="H2561">
        <v>1</v>
      </c>
      <c r="I2561">
        <v>18.62</v>
      </c>
      <c r="J2561">
        <v>20.71</v>
      </c>
      <c r="K2561">
        <v>9.3490000000000002</v>
      </c>
      <c r="L2561">
        <v>11.439</v>
      </c>
      <c r="M2561">
        <v>36848</v>
      </c>
      <c r="N2561" t="s">
        <v>167</v>
      </c>
      <c r="P2561">
        <v>2.2869999999999999</v>
      </c>
      <c r="V2561" t="s">
        <v>35</v>
      </c>
      <c r="W2561" s="1">
        <v>40188</v>
      </c>
      <c r="X2561">
        <v>20100110</v>
      </c>
      <c r="Y2561">
        <v>0.99185500000000004</v>
      </c>
      <c r="AB2561">
        <v>-0.48214285714286198</v>
      </c>
      <c r="AI2561" s="2">
        <f t="shared" si="156"/>
        <v>40188</v>
      </c>
      <c r="AJ2561">
        <f t="shared" si="157"/>
        <v>4.2550759500000055</v>
      </c>
      <c r="AK2561">
        <f t="shared" si="158"/>
        <v>4.2550759500000055</v>
      </c>
      <c r="AL2561" s="3">
        <f>Sheet2!$Q$35</f>
        <v>10.235623914817568</v>
      </c>
      <c r="AM2561" s="3">
        <f>Sheet2!$Q$37</f>
        <v>7.8277745832156471</v>
      </c>
      <c r="AN2561" s="3">
        <f>Sheet2!$Q$39</f>
        <v>3.8789864960000009</v>
      </c>
      <c r="AU2561">
        <f t="shared" si="159"/>
        <v>3.0292271875967752E-2</v>
      </c>
      <c r="AV2561">
        <f>VLOOKUP(AI2561,Sheet3!C2593:F5884,4,FALSE)</f>
        <v>73.396987130192556</v>
      </c>
    </row>
    <row r="2562" spans="1:48">
      <c r="A2562">
        <v>87995655</v>
      </c>
      <c r="B2562">
        <v>110</v>
      </c>
      <c r="C2562" t="s">
        <v>164</v>
      </c>
      <c r="D2562">
        <v>0</v>
      </c>
      <c r="E2562" t="s">
        <v>165</v>
      </c>
      <c r="F2562" t="s">
        <v>34</v>
      </c>
      <c r="G2562" t="s">
        <v>166</v>
      </c>
      <c r="H2562">
        <v>1</v>
      </c>
      <c r="I2562">
        <v>18.62</v>
      </c>
      <c r="J2562">
        <v>20.71</v>
      </c>
      <c r="K2562">
        <v>9.3490000000000002</v>
      </c>
      <c r="L2562">
        <v>11.439</v>
      </c>
      <c r="M2562">
        <v>36848</v>
      </c>
      <c r="N2562" t="s">
        <v>167</v>
      </c>
      <c r="P2562">
        <v>2.2869999999999999</v>
      </c>
      <c r="V2562" t="s">
        <v>35</v>
      </c>
      <c r="W2562" s="1">
        <v>40189</v>
      </c>
      <c r="X2562">
        <v>20100111</v>
      </c>
      <c r="Y2562">
        <v>0.99103300000000005</v>
      </c>
      <c r="AB2562">
        <v>-0.43819503849444502</v>
      </c>
      <c r="AI2562" s="2">
        <f t="shared" si="156"/>
        <v>40189</v>
      </c>
      <c r="AJ2562">
        <f t="shared" si="157"/>
        <v>4.3242143700000071</v>
      </c>
      <c r="AK2562">
        <f t="shared" si="158"/>
        <v>4.3242143700000071</v>
      </c>
      <c r="AL2562" s="3">
        <f>Sheet2!$Q$35</f>
        <v>10.235623914817568</v>
      </c>
      <c r="AM2562" s="3">
        <f>Sheet2!$Q$37</f>
        <v>7.8277745832156471</v>
      </c>
      <c r="AN2562" s="3">
        <f>Sheet2!$Q$39</f>
        <v>3.8789864960000009</v>
      </c>
      <c r="AU2562">
        <f t="shared" si="159"/>
        <v>3.0784474562905666E-2</v>
      </c>
      <c r="AV2562">
        <f>VLOOKUP(AI2562,Sheet3!C2594:F5885,4,FALSE)</f>
        <v>70.56312662323532</v>
      </c>
    </row>
    <row r="2563" spans="1:48">
      <c r="A2563">
        <v>88039725</v>
      </c>
      <c r="B2563">
        <v>110</v>
      </c>
      <c r="C2563" t="s">
        <v>164</v>
      </c>
      <c r="D2563">
        <v>0</v>
      </c>
      <c r="E2563" t="s">
        <v>165</v>
      </c>
      <c r="F2563" t="s">
        <v>34</v>
      </c>
      <c r="G2563" t="s">
        <v>166</v>
      </c>
      <c r="H2563">
        <v>1</v>
      </c>
      <c r="I2563">
        <v>18.62</v>
      </c>
      <c r="J2563">
        <v>20.71</v>
      </c>
      <c r="K2563">
        <v>9.3490000000000002</v>
      </c>
      <c r="L2563">
        <v>11.439</v>
      </c>
      <c r="M2563">
        <v>36848</v>
      </c>
      <c r="N2563" t="s">
        <v>167</v>
      </c>
      <c r="P2563">
        <v>2.2869999999999999</v>
      </c>
      <c r="V2563" t="s">
        <v>35</v>
      </c>
      <c r="W2563" s="1">
        <v>40190</v>
      </c>
      <c r="X2563">
        <v>20100112</v>
      </c>
      <c r="Y2563">
        <v>0.99119699999999999</v>
      </c>
      <c r="AB2563">
        <v>-0.44696321642429598</v>
      </c>
      <c r="AI2563" s="2">
        <f t="shared" ref="AI2563:AI2626" si="160">W2563</f>
        <v>40190</v>
      </c>
      <c r="AJ2563">
        <f t="shared" ref="AJ2563:AJ2626" si="161">$AQ$2*(Y2563^2)+($AR$2*Y2563)+$AS$2</f>
        <v>4.3104203300000137</v>
      </c>
      <c r="AK2563">
        <f t="shared" ref="AK2563:AK2626" si="162">IF(AJ2563&gt;0,AJ2563,0)</f>
        <v>4.3104203300000137</v>
      </c>
      <c r="AL2563" s="3">
        <f>Sheet2!$Q$35</f>
        <v>10.235623914817568</v>
      </c>
      <c r="AM2563" s="3">
        <f>Sheet2!$Q$37</f>
        <v>7.8277745832156471</v>
      </c>
      <c r="AN2563" s="3">
        <f>Sheet2!$Q$39</f>
        <v>3.8789864960000009</v>
      </c>
      <c r="AU2563">
        <f t="shared" ref="AU2563:AU2626" si="163">0.001*(AK2563*86440)/AT$2</f>
        <v>3.0686273540207643E-2</v>
      </c>
      <c r="AV2563">
        <f>VLOOKUP(AI2563,Sheet3!C2595:F5886,4,FALSE)</f>
        <v>68.012652166973794</v>
      </c>
    </row>
    <row r="2564" spans="1:48">
      <c r="A2564">
        <v>88084485</v>
      </c>
      <c r="B2564">
        <v>110</v>
      </c>
      <c r="C2564" t="s">
        <v>164</v>
      </c>
      <c r="D2564">
        <v>0</v>
      </c>
      <c r="E2564" t="s">
        <v>165</v>
      </c>
      <c r="F2564" t="s">
        <v>34</v>
      </c>
      <c r="G2564" t="s">
        <v>166</v>
      </c>
      <c r="H2564">
        <v>1</v>
      </c>
      <c r="I2564">
        <v>18.62</v>
      </c>
      <c r="J2564">
        <v>20.71</v>
      </c>
      <c r="K2564">
        <v>9.3490000000000002</v>
      </c>
      <c r="L2564">
        <v>11.439</v>
      </c>
      <c r="M2564">
        <v>36848</v>
      </c>
      <c r="N2564" t="s">
        <v>167</v>
      </c>
      <c r="P2564">
        <v>2.2869999999999999</v>
      </c>
      <c r="V2564" t="s">
        <v>35</v>
      </c>
      <c r="W2564" s="1">
        <v>40191</v>
      </c>
      <c r="X2564">
        <v>20100113</v>
      </c>
      <c r="Y2564">
        <v>0.99027799999999999</v>
      </c>
      <c r="AB2564">
        <v>-0.39782934131736702</v>
      </c>
      <c r="AI2564" s="2">
        <f t="shared" si="160"/>
        <v>40191</v>
      </c>
      <c r="AJ2564">
        <f t="shared" si="161"/>
        <v>4.3877174200000013</v>
      </c>
      <c r="AK2564">
        <f t="shared" si="162"/>
        <v>4.3877174200000013</v>
      </c>
      <c r="AL2564" s="3">
        <f>Sheet2!$Q$35</f>
        <v>10.235623914817568</v>
      </c>
      <c r="AM2564" s="3">
        <f>Sheet2!$Q$37</f>
        <v>7.8277745832156471</v>
      </c>
      <c r="AN2564" s="3">
        <f>Sheet2!$Q$39</f>
        <v>3.8789864960000009</v>
      </c>
      <c r="AU2564">
        <f t="shared" si="163"/>
        <v>3.1236558539351023E-2</v>
      </c>
      <c r="AV2564">
        <f>VLOOKUP(AI2564,Sheet3!C2596:F5887,4,FALSE)</f>
        <v>66.312335862799458</v>
      </c>
    </row>
    <row r="2565" spans="1:48">
      <c r="A2565">
        <v>88129445</v>
      </c>
      <c r="B2565">
        <v>110</v>
      </c>
      <c r="C2565" t="s">
        <v>164</v>
      </c>
      <c r="D2565">
        <v>0</v>
      </c>
      <c r="E2565" t="s">
        <v>165</v>
      </c>
      <c r="F2565" t="s">
        <v>34</v>
      </c>
      <c r="G2565" t="s">
        <v>166</v>
      </c>
      <c r="H2565">
        <v>1</v>
      </c>
      <c r="I2565">
        <v>18.62</v>
      </c>
      <c r="J2565">
        <v>20.71</v>
      </c>
      <c r="K2565">
        <v>9.3490000000000002</v>
      </c>
      <c r="L2565">
        <v>11.439</v>
      </c>
      <c r="M2565">
        <v>36848</v>
      </c>
      <c r="N2565" t="s">
        <v>167</v>
      </c>
      <c r="P2565">
        <v>2.2869999999999999</v>
      </c>
      <c r="V2565" t="s">
        <v>35</v>
      </c>
      <c r="W2565" s="1">
        <v>40192</v>
      </c>
      <c r="X2565">
        <v>20100114</v>
      </c>
      <c r="Y2565">
        <v>0.99090999999999996</v>
      </c>
      <c r="AB2565">
        <v>-0.43161890504704897</v>
      </c>
      <c r="AI2565" s="2">
        <f t="shared" si="160"/>
        <v>40192</v>
      </c>
      <c r="AJ2565">
        <f t="shared" si="161"/>
        <v>4.3345599000000163</v>
      </c>
      <c r="AK2565">
        <f t="shared" si="162"/>
        <v>4.3345599000000163</v>
      </c>
      <c r="AL2565" s="3">
        <f>Sheet2!$Q$35</f>
        <v>10.235623914817568</v>
      </c>
      <c r="AM2565" s="3">
        <f>Sheet2!$Q$37</f>
        <v>7.8277745832156471</v>
      </c>
      <c r="AN2565" s="3">
        <f>Sheet2!$Q$39</f>
        <v>3.8789864960000009</v>
      </c>
      <c r="AU2565">
        <f t="shared" si="163"/>
        <v>3.0858125329929289E-2</v>
      </c>
      <c r="AV2565">
        <f>VLOOKUP(AI2565,Sheet3!C2597:F5888,4,FALSE)</f>
        <v>65.178791660016557</v>
      </c>
    </row>
    <row r="2566" spans="1:48">
      <c r="A2566">
        <v>88174311</v>
      </c>
      <c r="B2566">
        <v>110</v>
      </c>
      <c r="C2566" t="s">
        <v>164</v>
      </c>
      <c r="D2566">
        <v>0</v>
      </c>
      <c r="E2566" t="s">
        <v>165</v>
      </c>
      <c r="F2566" t="s">
        <v>34</v>
      </c>
      <c r="G2566" t="s">
        <v>166</v>
      </c>
      <c r="H2566">
        <v>1</v>
      </c>
      <c r="I2566">
        <v>18.62</v>
      </c>
      <c r="J2566">
        <v>20.71</v>
      </c>
      <c r="K2566">
        <v>9.3490000000000002</v>
      </c>
      <c r="L2566">
        <v>11.439</v>
      </c>
      <c r="M2566">
        <v>36848</v>
      </c>
      <c r="N2566" t="s">
        <v>167</v>
      </c>
      <c r="P2566">
        <v>2.2869999999999999</v>
      </c>
      <c r="V2566" t="s">
        <v>35</v>
      </c>
      <c r="W2566" s="1">
        <v>40193</v>
      </c>
      <c r="X2566">
        <v>20100115</v>
      </c>
      <c r="Y2566">
        <v>0.99263000000000001</v>
      </c>
      <c r="AB2566">
        <v>-0.52357784431137999</v>
      </c>
      <c r="AI2566" s="2">
        <f t="shared" si="160"/>
        <v>40193</v>
      </c>
      <c r="AJ2566">
        <f t="shared" si="161"/>
        <v>4.1898907000000065</v>
      </c>
      <c r="AK2566">
        <f t="shared" si="162"/>
        <v>4.1898907000000065</v>
      </c>
      <c r="AL2566" s="3">
        <f>Sheet2!$Q$35</f>
        <v>10.235623914817568</v>
      </c>
      <c r="AM2566" s="3">
        <f>Sheet2!$Q$37</f>
        <v>7.8277745832156471</v>
      </c>
      <c r="AN2566" s="3">
        <f>Sheet2!$Q$39</f>
        <v>3.8789864960000009</v>
      </c>
      <c r="AU2566">
        <f t="shared" si="163"/>
        <v>2.9828212165046993E-2</v>
      </c>
      <c r="AV2566">
        <f>VLOOKUP(AI2566,Sheet3!C2598:F5889,4,FALSE)</f>
        <v>64.612019558625107</v>
      </c>
    </row>
    <row r="2567" spans="1:48">
      <c r="A2567">
        <v>88221536</v>
      </c>
      <c r="B2567">
        <v>110</v>
      </c>
      <c r="C2567" t="s">
        <v>164</v>
      </c>
      <c r="D2567">
        <v>0</v>
      </c>
      <c r="E2567" t="s">
        <v>165</v>
      </c>
      <c r="F2567" t="s">
        <v>34</v>
      </c>
      <c r="G2567" t="s">
        <v>166</v>
      </c>
      <c r="H2567">
        <v>1</v>
      </c>
      <c r="I2567">
        <v>18.62</v>
      </c>
      <c r="J2567">
        <v>20.71</v>
      </c>
      <c r="K2567">
        <v>9.3490000000000002</v>
      </c>
      <c r="L2567">
        <v>11.439</v>
      </c>
      <c r="M2567">
        <v>36848</v>
      </c>
      <c r="N2567" t="s">
        <v>167</v>
      </c>
      <c r="P2567">
        <v>2.2869999999999999</v>
      </c>
      <c r="V2567" t="s">
        <v>35</v>
      </c>
      <c r="W2567" s="1">
        <v>40194</v>
      </c>
      <c r="X2567">
        <v>20100116</v>
      </c>
      <c r="Y2567">
        <v>0.99254699999999996</v>
      </c>
      <c r="AB2567">
        <v>-0.51914029084687796</v>
      </c>
      <c r="AI2567" s="2">
        <f t="shared" si="160"/>
        <v>40194</v>
      </c>
      <c r="AJ2567">
        <f t="shared" si="161"/>
        <v>4.1968718300000063</v>
      </c>
      <c r="AK2567">
        <f t="shared" si="162"/>
        <v>4.1968718300000063</v>
      </c>
      <c r="AL2567" s="3">
        <f>Sheet2!$Q$35</f>
        <v>10.235623914817568</v>
      </c>
      <c r="AM2567" s="3">
        <f>Sheet2!$Q$37</f>
        <v>7.8277745832156471</v>
      </c>
      <c r="AN2567" s="3">
        <f>Sheet2!$Q$39</f>
        <v>3.8789864960000009</v>
      </c>
      <c r="AU2567">
        <f t="shared" si="163"/>
        <v>2.9877911463119793E-2</v>
      </c>
      <c r="AV2567">
        <f>VLOOKUP(AI2567,Sheet3!C2599:F5890,4,FALSE)</f>
        <v>64.682866071299046</v>
      </c>
    </row>
    <row r="2568" spans="1:48">
      <c r="A2568">
        <v>88266636</v>
      </c>
      <c r="B2568">
        <v>110</v>
      </c>
      <c r="C2568" t="s">
        <v>164</v>
      </c>
      <c r="D2568">
        <v>0</v>
      </c>
      <c r="E2568" t="s">
        <v>165</v>
      </c>
      <c r="F2568" t="s">
        <v>34</v>
      </c>
      <c r="G2568" t="s">
        <v>166</v>
      </c>
      <c r="H2568">
        <v>1</v>
      </c>
      <c r="I2568">
        <v>18.62</v>
      </c>
      <c r="J2568">
        <v>20.71</v>
      </c>
      <c r="K2568">
        <v>9.3490000000000002</v>
      </c>
      <c r="L2568">
        <v>11.439</v>
      </c>
      <c r="M2568">
        <v>36848</v>
      </c>
      <c r="N2568" t="s">
        <v>167</v>
      </c>
      <c r="P2568">
        <v>2.2869999999999999</v>
      </c>
      <c r="V2568" t="s">
        <v>35</v>
      </c>
      <c r="W2568" s="1">
        <v>40195</v>
      </c>
      <c r="X2568">
        <v>20100117</v>
      </c>
      <c r="Y2568">
        <v>0.99277599999999999</v>
      </c>
      <c r="AB2568">
        <v>-0.53138366124893199</v>
      </c>
      <c r="AI2568" s="2">
        <f t="shared" si="160"/>
        <v>40195</v>
      </c>
      <c r="AJ2568">
        <f t="shared" si="161"/>
        <v>4.1776106400000117</v>
      </c>
      <c r="AK2568">
        <f t="shared" si="162"/>
        <v>4.1776106400000117</v>
      </c>
      <c r="AL2568" s="3">
        <f>Sheet2!$Q$35</f>
        <v>10.235623914817568</v>
      </c>
      <c r="AM2568" s="3">
        <f>Sheet2!$Q$37</f>
        <v>7.8277745832156471</v>
      </c>
      <c r="AN2568" s="3">
        <f>Sheet2!$Q$39</f>
        <v>3.8789864960000009</v>
      </c>
      <c r="AU2568">
        <f t="shared" si="163"/>
        <v>2.9740789303376793E-2</v>
      </c>
      <c r="AV2568">
        <f>VLOOKUP(AI2568,Sheet3!C2600:F5891,4,FALSE)</f>
        <v>65.674717248734069</v>
      </c>
    </row>
    <row r="2569" spans="1:48">
      <c r="A2569">
        <v>88312206</v>
      </c>
      <c r="B2569">
        <v>110</v>
      </c>
      <c r="C2569" t="s">
        <v>164</v>
      </c>
      <c r="D2569">
        <v>0</v>
      </c>
      <c r="E2569" t="s">
        <v>165</v>
      </c>
      <c r="F2569" t="s">
        <v>34</v>
      </c>
      <c r="G2569" t="s">
        <v>166</v>
      </c>
      <c r="H2569">
        <v>1</v>
      </c>
      <c r="I2569">
        <v>18.62</v>
      </c>
      <c r="J2569">
        <v>20.71</v>
      </c>
      <c r="K2569">
        <v>9.3490000000000002</v>
      </c>
      <c r="L2569">
        <v>11.439</v>
      </c>
      <c r="M2569">
        <v>36848</v>
      </c>
      <c r="N2569" t="s">
        <v>167</v>
      </c>
      <c r="P2569">
        <v>2.2869999999999999</v>
      </c>
      <c r="V2569" t="s">
        <v>35</v>
      </c>
      <c r="W2569" s="1">
        <v>40196</v>
      </c>
      <c r="X2569">
        <v>20100118</v>
      </c>
      <c r="Y2569">
        <v>0.99193500000000001</v>
      </c>
      <c r="AB2569">
        <v>-0.48642001710864302</v>
      </c>
      <c r="AI2569" s="2">
        <f t="shared" si="160"/>
        <v>40196</v>
      </c>
      <c r="AJ2569">
        <f t="shared" si="161"/>
        <v>4.2483471500000007</v>
      </c>
      <c r="AK2569">
        <f t="shared" si="162"/>
        <v>4.2483471500000007</v>
      </c>
      <c r="AL2569" s="3">
        <f>Sheet2!$Q$35</f>
        <v>10.235623914817568</v>
      </c>
      <c r="AM2569" s="3">
        <f>Sheet2!$Q$37</f>
        <v>7.8277745832156471</v>
      </c>
      <c r="AN2569" s="3">
        <f>Sheet2!$Q$39</f>
        <v>3.8789864960000009</v>
      </c>
      <c r="AU2569">
        <f t="shared" si="163"/>
        <v>3.0244368938066226E-2</v>
      </c>
      <c r="AV2569">
        <f>VLOOKUP(AI2569,Sheet3!C2601:F5892,4,FALSE)</f>
        <v>67.729266116278069</v>
      </c>
    </row>
    <row r="2570" spans="1:48">
      <c r="A2570">
        <v>88355625</v>
      </c>
      <c r="B2570">
        <v>110</v>
      </c>
      <c r="C2570" t="s">
        <v>164</v>
      </c>
      <c r="D2570">
        <v>0</v>
      </c>
      <c r="E2570" t="s">
        <v>165</v>
      </c>
      <c r="F2570" t="s">
        <v>34</v>
      </c>
      <c r="G2570" t="s">
        <v>166</v>
      </c>
      <c r="H2570">
        <v>1</v>
      </c>
      <c r="I2570">
        <v>18.62</v>
      </c>
      <c r="J2570">
        <v>20.71</v>
      </c>
      <c r="K2570">
        <v>9.3490000000000002</v>
      </c>
      <c r="L2570">
        <v>11.439</v>
      </c>
      <c r="M2570">
        <v>36848</v>
      </c>
      <c r="N2570" t="s">
        <v>167</v>
      </c>
      <c r="P2570">
        <v>2.2869999999999999</v>
      </c>
      <c r="V2570" t="s">
        <v>35</v>
      </c>
      <c r="W2570" s="1">
        <v>40197</v>
      </c>
      <c r="X2570">
        <v>20100119</v>
      </c>
      <c r="Y2570">
        <v>0.99110100000000001</v>
      </c>
      <c r="AB2570">
        <v>-0.44183062446535798</v>
      </c>
      <c r="AI2570" s="2">
        <f t="shared" si="160"/>
        <v>40197</v>
      </c>
      <c r="AJ2570">
        <f t="shared" si="161"/>
        <v>4.3184948900000109</v>
      </c>
      <c r="AK2570">
        <f t="shared" si="162"/>
        <v>4.3184948900000109</v>
      </c>
      <c r="AL2570" s="3">
        <f>Sheet2!$Q$35</f>
        <v>10.235623914817568</v>
      </c>
      <c r="AM2570" s="3">
        <f>Sheet2!$Q$37</f>
        <v>7.8277745832156471</v>
      </c>
      <c r="AN2570" s="3">
        <f>Sheet2!$Q$39</f>
        <v>3.8789864960000009</v>
      </c>
      <c r="AU2570">
        <f t="shared" si="163"/>
        <v>3.0743757065689416E-2</v>
      </c>
      <c r="AV2570">
        <f>VLOOKUP(AI2570,Sheet3!C2602:F5893,4,FALSE)</f>
        <v>69.429582420452419</v>
      </c>
    </row>
    <row r="2571" spans="1:48">
      <c r="A2571">
        <v>88398994</v>
      </c>
      <c r="B2571">
        <v>110</v>
      </c>
      <c r="C2571" t="s">
        <v>164</v>
      </c>
      <c r="D2571">
        <v>0</v>
      </c>
      <c r="E2571" t="s">
        <v>165</v>
      </c>
      <c r="F2571" t="s">
        <v>34</v>
      </c>
      <c r="G2571" t="s">
        <v>166</v>
      </c>
      <c r="H2571">
        <v>1</v>
      </c>
      <c r="I2571">
        <v>18.62</v>
      </c>
      <c r="J2571">
        <v>20.71</v>
      </c>
      <c r="K2571">
        <v>9.3490000000000002</v>
      </c>
      <c r="L2571">
        <v>11.439</v>
      </c>
      <c r="M2571">
        <v>36848</v>
      </c>
      <c r="N2571" t="s">
        <v>167</v>
      </c>
      <c r="P2571">
        <v>2.2869999999999999</v>
      </c>
      <c r="V2571" t="s">
        <v>35</v>
      </c>
      <c r="W2571" s="1">
        <v>40198</v>
      </c>
      <c r="X2571">
        <v>20100120</v>
      </c>
      <c r="Y2571">
        <v>0.99026499999999995</v>
      </c>
      <c r="AB2571">
        <v>-0.397134302822925</v>
      </c>
      <c r="AI2571" s="2">
        <f t="shared" si="160"/>
        <v>40198</v>
      </c>
      <c r="AJ2571">
        <f t="shared" si="161"/>
        <v>4.3888108500000129</v>
      </c>
      <c r="AK2571">
        <f t="shared" si="162"/>
        <v>4.3888108500000129</v>
      </c>
      <c r="AL2571" s="3">
        <f>Sheet2!$Q$35</f>
        <v>10.235623914817568</v>
      </c>
      <c r="AM2571" s="3">
        <f>Sheet2!$Q$37</f>
        <v>7.8277745832156471</v>
      </c>
      <c r="AN2571" s="3">
        <f>Sheet2!$Q$39</f>
        <v>3.8789864960000009</v>
      </c>
      <c r="AU2571">
        <f t="shared" si="163"/>
        <v>3.1244342766760101E-2</v>
      </c>
      <c r="AV2571">
        <f>VLOOKUP(AI2571,Sheet3!C2603:F5894,4,FALSE)</f>
        <v>70.279740572539595</v>
      </c>
    </row>
    <row r="2572" spans="1:48">
      <c r="A2572">
        <v>88441388</v>
      </c>
      <c r="B2572">
        <v>110</v>
      </c>
      <c r="C2572" t="s">
        <v>164</v>
      </c>
      <c r="D2572">
        <v>0</v>
      </c>
      <c r="E2572" t="s">
        <v>165</v>
      </c>
      <c r="F2572" t="s">
        <v>34</v>
      </c>
      <c r="G2572" t="s">
        <v>166</v>
      </c>
      <c r="H2572">
        <v>1</v>
      </c>
      <c r="I2572">
        <v>18.62</v>
      </c>
      <c r="J2572">
        <v>20.71</v>
      </c>
      <c r="K2572">
        <v>9.3490000000000002</v>
      </c>
      <c r="L2572">
        <v>11.439</v>
      </c>
      <c r="M2572">
        <v>36848</v>
      </c>
      <c r="N2572" t="s">
        <v>167</v>
      </c>
      <c r="P2572">
        <v>2.2869999999999999</v>
      </c>
      <c r="V2572" t="s">
        <v>35</v>
      </c>
      <c r="W2572" s="1">
        <v>40199</v>
      </c>
      <c r="X2572">
        <v>20100121</v>
      </c>
      <c r="Y2572">
        <v>0.98971200000000004</v>
      </c>
      <c r="AB2572">
        <v>-0.36756843455945698</v>
      </c>
      <c r="AI2572" s="2">
        <f t="shared" si="160"/>
        <v>40199</v>
      </c>
      <c r="AJ2572">
        <f t="shared" si="161"/>
        <v>4.4353236800000104</v>
      </c>
      <c r="AK2572">
        <f t="shared" si="162"/>
        <v>4.4353236800000104</v>
      </c>
      <c r="AL2572" s="3">
        <f>Sheet2!$Q$35</f>
        <v>10.235623914817568</v>
      </c>
      <c r="AM2572" s="3">
        <f>Sheet2!$Q$37</f>
        <v>7.8277745832156471</v>
      </c>
      <c r="AN2572" s="3">
        <f>Sheet2!$Q$39</f>
        <v>3.8789864960000009</v>
      </c>
      <c r="AU2572">
        <f t="shared" si="163"/>
        <v>3.1575471825004191E-2</v>
      </c>
      <c r="AV2572">
        <f>VLOOKUP(AI2572,Sheet3!C2604:F5895,4,FALSE)</f>
        <v>73.255294104844694</v>
      </c>
    </row>
    <row r="2573" spans="1:48">
      <c r="A2573">
        <v>88488656</v>
      </c>
      <c r="B2573">
        <v>110</v>
      </c>
      <c r="C2573" t="s">
        <v>164</v>
      </c>
      <c r="D2573">
        <v>0</v>
      </c>
      <c r="E2573" t="s">
        <v>165</v>
      </c>
      <c r="F2573" t="s">
        <v>34</v>
      </c>
      <c r="G2573" t="s">
        <v>166</v>
      </c>
      <c r="H2573">
        <v>1</v>
      </c>
      <c r="I2573">
        <v>18.62</v>
      </c>
      <c r="J2573">
        <v>20.71</v>
      </c>
      <c r="K2573">
        <v>9.3490000000000002</v>
      </c>
      <c r="L2573">
        <v>11.439</v>
      </c>
      <c r="M2573">
        <v>36848</v>
      </c>
      <c r="N2573" t="s">
        <v>167</v>
      </c>
      <c r="P2573">
        <v>2.2869999999999999</v>
      </c>
      <c r="V2573" t="s">
        <v>35</v>
      </c>
      <c r="W2573" s="1">
        <v>40200</v>
      </c>
      <c r="X2573">
        <v>20100122</v>
      </c>
      <c r="Y2573">
        <v>0.99065700000000001</v>
      </c>
      <c r="AB2573">
        <v>-0.41809238665526399</v>
      </c>
      <c r="AI2573" s="2">
        <f t="shared" si="160"/>
        <v>40200</v>
      </c>
      <c r="AJ2573">
        <f t="shared" si="161"/>
        <v>4.3558397299999996</v>
      </c>
      <c r="AK2573">
        <f t="shared" si="162"/>
        <v>4.3558397299999996</v>
      </c>
      <c r="AL2573" s="3">
        <f>Sheet2!$Q$35</f>
        <v>10.235623914817568</v>
      </c>
      <c r="AM2573" s="3">
        <f>Sheet2!$Q$37</f>
        <v>7.8277745832156471</v>
      </c>
      <c r="AN2573" s="3">
        <f>Sheet2!$Q$39</f>
        <v>3.8789864960000009</v>
      </c>
      <c r="AU2573">
        <f t="shared" si="163"/>
        <v>3.1009618371042661E-2</v>
      </c>
      <c r="AV2573">
        <f>VLOOKUP(AI2573,Sheet3!C2605:F5896,4,FALSE)</f>
        <v>105.20707132078759</v>
      </c>
    </row>
    <row r="2574" spans="1:48">
      <c r="A2574">
        <v>88530410</v>
      </c>
      <c r="B2574">
        <v>110</v>
      </c>
      <c r="C2574" t="s">
        <v>164</v>
      </c>
      <c r="D2574">
        <v>0</v>
      </c>
      <c r="E2574" t="s">
        <v>165</v>
      </c>
      <c r="F2574" t="s">
        <v>34</v>
      </c>
      <c r="G2574" t="s">
        <v>166</v>
      </c>
      <c r="H2574">
        <v>1</v>
      </c>
      <c r="I2574">
        <v>18.62</v>
      </c>
      <c r="J2574">
        <v>20.71</v>
      </c>
      <c r="K2574">
        <v>9.3490000000000002</v>
      </c>
      <c r="L2574">
        <v>11.439</v>
      </c>
      <c r="M2574">
        <v>36848</v>
      </c>
      <c r="N2574" t="s">
        <v>167</v>
      </c>
      <c r="P2574">
        <v>2.2869999999999999</v>
      </c>
      <c r="V2574" t="s">
        <v>35</v>
      </c>
      <c r="W2574" s="1">
        <v>40201</v>
      </c>
      <c r="X2574">
        <v>20100123</v>
      </c>
      <c r="Y2574">
        <v>0.98990800000000001</v>
      </c>
      <c r="AB2574">
        <v>-0.37804747647562298</v>
      </c>
      <c r="AI2574" s="2">
        <f t="shared" si="160"/>
        <v>40201</v>
      </c>
      <c r="AJ2574">
        <f t="shared" si="161"/>
        <v>4.4188381200000038</v>
      </c>
      <c r="AK2574">
        <f t="shared" si="162"/>
        <v>4.4188381200000038</v>
      </c>
      <c r="AL2574" s="3">
        <f>Sheet2!$Q$35</f>
        <v>10.235623914817568</v>
      </c>
      <c r="AM2574" s="3">
        <f>Sheet2!$Q$37</f>
        <v>7.8277745832156471</v>
      </c>
      <c r="AN2574" s="3">
        <f>Sheet2!$Q$39</f>
        <v>3.8789864960000009</v>
      </c>
      <c r="AU2574">
        <f t="shared" si="163"/>
        <v>3.1458109627145472E-2</v>
      </c>
      <c r="AV2574">
        <f>VLOOKUP(AI2574,Sheet3!C2606:F5897,4,FALSE)</f>
        <v>142.96826257599284</v>
      </c>
    </row>
    <row r="2575" spans="1:48">
      <c r="A2575">
        <v>88575368</v>
      </c>
      <c r="B2575">
        <v>110</v>
      </c>
      <c r="C2575" t="s">
        <v>164</v>
      </c>
      <c r="D2575">
        <v>0</v>
      </c>
      <c r="E2575" t="s">
        <v>165</v>
      </c>
      <c r="F2575" t="s">
        <v>34</v>
      </c>
      <c r="G2575" t="s">
        <v>166</v>
      </c>
      <c r="H2575">
        <v>1</v>
      </c>
      <c r="I2575">
        <v>18.62</v>
      </c>
      <c r="J2575">
        <v>20.71</v>
      </c>
      <c r="K2575">
        <v>9.3490000000000002</v>
      </c>
      <c r="L2575">
        <v>11.439</v>
      </c>
      <c r="M2575">
        <v>36848</v>
      </c>
      <c r="N2575" t="s">
        <v>167</v>
      </c>
      <c r="P2575">
        <v>2.2869999999999999</v>
      </c>
      <c r="V2575" t="s">
        <v>35</v>
      </c>
      <c r="W2575" s="1">
        <v>40202</v>
      </c>
      <c r="X2575">
        <v>20100124</v>
      </c>
      <c r="Y2575">
        <v>0.99075800000000003</v>
      </c>
      <c r="AB2575">
        <v>-0.42349230111206498</v>
      </c>
      <c r="AI2575" s="2">
        <f t="shared" si="160"/>
        <v>40202</v>
      </c>
      <c r="AJ2575">
        <f t="shared" si="161"/>
        <v>4.3473446200000012</v>
      </c>
      <c r="AK2575">
        <f t="shared" si="162"/>
        <v>4.3473446200000012</v>
      </c>
      <c r="AL2575" s="3">
        <f>Sheet2!$Q$35</f>
        <v>10.235623914817568</v>
      </c>
      <c r="AM2575" s="3">
        <f>Sheet2!$Q$37</f>
        <v>7.8277745832156471</v>
      </c>
      <c r="AN2575" s="3">
        <f>Sheet2!$Q$39</f>
        <v>3.8789864960000009</v>
      </c>
      <c r="AU2575">
        <f t="shared" si="163"/>
        <v>3.0949140911942025E-2</v>
      </c>
      <c r="AV2575">
        <f>VLOOKUP(AI2575,Sheet3!C2607:F5898,4,FALSE)</f>
        <v>181.93384454665491</v>
      </c>
    </row>
    <row r="2576" spans="1:48">
      <c r="A2576">
        <v>88620234</v>
      </c>
      <c r="B2576">
        <v>110</v>
      </c>
      <c r="C2576" t="s">
        <v>164</v>
      </c>
      <c r="D2576">
        <v>0</v>
      </c>
      <c r="E2576" t="s">
        <v>165</v>
      </c>
      <c r="F2576" t="s">
        <v>34</v>
      </c>
      <c r="G2576" t="s">
        <v>166</v>
      </c>
      <c r="H2576">
        <v>1</v>
      </c>
      <c r="I2576">
        <v>18.62</v>
      </c>
      <c r="J2576">
        <v>20.71</v>
      </c>
      <c r="K2576">
        <v>9.3490000000000002</v>
      </c>
      <c r="L2576">
        <v>11.439</v>
      </c>
      <c r="M2576">
        <v>36848</v>
      </c>
      <c r="N2576" t="s">
        <v>167</v>
      </c>
      <c r="P2576">
        <v>2.2869999999999999</v>
      </c>
      <c r="V2576" t="s">
        <v>35</v>
      </c>
      <c r="W2576" s="1">
        <v>40203</v>
      </c>
      <c r="X2576">
        <v>20100125</v>
      </c>
      <c r="Y2576">
        <v>0.99073299999999997</v>
      </c>
      <c r="AB2576">
        <v>-0.42215568862275499</v>
      </c>
      <c r="AI2576" s="2">
        <f t="shared" si="160"/>
        <v>40203</v>
      </c>
      <c r="AJ2576">
        <f t="shared" si="161"/>
        <v>4.3494473700000071</v>
      </c>
      <c r="AK2576">
        <f t="shared" si="162"/>
        <v>4.3494473700000071</v>
      </c>
      <c r="AL2576" s="3">
        <f>Sheet2!$Q$35</f>
        <v>10.235623914817568</v>
      </c>
      <c r="AM2576" s="3">
        <f>Sheet2!$Q$37</f>
        <v>7.8277745832156471</v>
      </c>
      <c r="AN2576" s="3">
        <f>Sheet2!$Q$39</f>
        <v>3.8789864960000009</v>
      </c>
      <c r="AU2576">
        <f t="shared" si="163"/>
        <v>3.0964110580036289E-2</v>
      </c>
      <c r="AV2576">
        <f>VLOOKUP(AI2576,Sheet3!C2608:F5899,4,FALSE)</f>
        <v>232.16402203247202</v>
      </c>
    </row>
    <row r="2577" spans="1:48">
      <c r="A2577">
        <v>88667900</v>
      </c>
      <c r="B2577">
        <v>110</v>
      </c>
      <c r="C2577" t="s">
        <v>164</v>
      </c>
      <c r="D2577">
        <v>0</v>
      </c>
      <c r="E2577" t="s">
        <v>165</v>
      </c>
      <c r="F2577" t="s">
        <v>34</v>
      </c>
      <c r="G2577" t="s">
        <v>166</v>
      </c>
      <c r="H2577">
        <v>1</v>
      </c>
      <c r="I2577">
        <v>18.62</v>
      </c>
      <c r="J2577">
        <v>20.71</v>
      </c>
      <c r="K2577">
        <v>9.3490000000000002</v>
      </c>
      <c r="L2577">
        <v>11.439</v>
      </c>
      <c r="M2577">
        <v>36848</v>
      </c>
      <c r="N2577" t="s">
        <v>167</v>
      </c>
      <c r="P2577">
        <v>2.2869999999999999</v>
      </c>
      <c r="V2577" t="s">
        <v>35</v>
      </c>
      <c r="W2577" s="1">
        <v>40204</v>
      </c>
      <c r="X2577">
        <v>20100126</v>
      </c>
      <c r="Y2577">
        <v>0.99090500000000004</v>
      </c>
      <c r="AB2577">
        <v>-0.43135158254919098</v>
      </c>
      <c r="AI2577" s="2">
        <f t="shared" si="160"/>
        <v>40204</v>
      </c>
      <c r="AJ2577">
        <f t="shared" si="161"/>
        <v>4.3349804500000033</v>
      </c>
      <c r="AK2577">
        <f t="shared" si="162"/>
        <v>4.3349804500000033</v>
      </c>
      <c r="AL2577" s="3">
        <f>Sheet2!$Q$35</f>
        <v>10.235623914817568</v>
      </c>
      <c r="AM2577" s="3">
        <f>Sheet2!$Q$37</f>
        <v>7.8277745832156471</v>
      </c>
      <c r="AN2577" s="3">
        <f>Sheet2!$Q$39</f>
        <v>3.8789864960000009</v>
      </c>
      <c r="AU2577">
        <f t="shared" si="163"/>
        <v>3.0861119263548044E-2</v>
      </c>
      <c r="AV2577">
        <f>VLOOKUP(AI2577,Sheet3!C2609:F5900,4,FALSE)</f>
        <v>260.71516664006623</v>
      </c>
    </row>
    <row r="2578" spans="1:48">
      <c r="A2578">
        <v>88713437</v>
      </c>
      <c r="B2578">
        <v>110</v>
      </c>
      <c r="C2578" t="s">
        <v>164</v>
      </c>
      <c r="D2578">
        <v>0</v>
      </c>
      <c r="E2578" t="s">
        <v>165</v>
      </c>
      <c r="F2578" t="s">
        <v>34</v>
      </c>
      <c r="G2578" t="s">
        <v>166</v>
      </c>
      <c r="H2578">
        <v>1</v>
      </c>
      <c r="I2578">
        <v>18.62</v>
      </c>
      <c r="J2578">
        <v>20.71</v>
      </c>
      <c r="K2578">
        <v>9.3490000000000002</v>
      </c>
      <c r="L2578">
        <v>11.439</v>
      </c>
      <c r="M2578">
        <v>36848</v>
      </c>
      <c r="N2578" t="s">
        <v>167</v>
      </c>
      <c r="P2578">
        <v>2.2869999999999999</v>
      </c>
      <c r="V2578" t="s">
        <v>35</v>
      </c>
      <c r="W2578" s="1">
        <v>40205</v>
      </c>
      <c r="X2578">
        <v>20100127</v>
      </c>
      <c r="Y2578">
        <v>0.99035899999999999</v>
      </c>
      <c r="AB2578">
        <v>-0.40215996578272201</v>
      </c>
      <c r="AI2578" s="2">
        <f t="shared" si="160"/>
        <v>40205</v>
      </c>
      <c r="AJ2578">
        <f t="shared" si="161"/>
        <v>4.3809045100000077</v>
      </c>
      <c r="AK2578">
        <f t="shared" si="162"/>
        <v>4.3809045100000077</v>
      </c>
      <c r="AL2578" s="3">
        <f>Sheet2!$Q$35</f>
        <v>10.235623914817568</v>
      </c>
      <c r="AM2578" s="3">
        <f>Sheet2!$Q$37</f>
        <v>7.8277745832156471</v>
      </c>
      <c r="AN2578" s="3">
        <f>Sheet2!$Q$39</f>
        <v>3.8789864960000009</v>
      </c>
      <c r="AU2578">
        <f t="shared" si="163"/>
        <v>3.1188056814725803E-2</v>
      </c>
      <c r="AV2578">
        <f>VLOOKUP(AI2578,Sheet3!C2610:F5901,4,FALSE)</f>
        <v>283.66943674641988</v>
      </c>
    </row>
    <row r="2579" spans="1:48">
      <c r="A2579">
        <v>88757490</v>
      </c>
      <c r="B2579">
        <v>110</v>
      </c>
      <c r="C2579" t="s">
        <v>164</v>
      </c>
      <c r="D2579">
        <v>0</v>
      </c>
      <c r="E2579" t="s">
        <v>165</v>
      </c>
      <c r="F2579" t="s">
        <v>34</v>
      </c>
      <c r="G2579" t="s">
        <v>166</v>
      </c>
      <c r="H2579">
        <v>1</v>
      </c>
      <c r="I2579">
        <v>18.62</v>
      </c>
      <c r="J2579">
        <v>20.71</v>
      </c>
      <c r="K2579">
        <v>9.3490000000000002</v>
      </c>
      <c r="L2579">
        <v>11.439</v>
      </c>
      <c r="M2579">
        <v>36848</v>
      </c>
      <c r="N2579" t="s">
        <v>167</v>
      </c>
      <c r="P2579">
        <v>2.2869999999999999</v>
      </c>
      <c r="V2579" t="s">
        <v>35</v>
      </c>
      <c r="W2579" s="1">
        <v>40206</v>
      </c>
      <c r="X2579">
        <v>20100128</v>
      </c>
      <c r="Y2579">
        <v>0.99059699999999995</v>
      </c>
      <c r="AB2579">
        <v>-0.41488451668092302</v>
      </c>
      <c r="AI2579" s="2">
        <f t="shared" si="160"/>
        <v>40206</v>
      </c>
      <c r="AJ2579">
        <f t="shared" si="161"/>
        <v>4.3608863300000138</v>
      </c>
      <c r="AK2579">
        <f t="shared" si="162"/>
        <v>4.3608863300000138</v>
      </c>
      <c r="AL2579" s="3">
        <f>Sheet2!$Q$35</f>
        <v>10.235623914817568</v>
      </c>
      <c r="AM2579" s="3">
        <f>Sheet2!$Q$37</f>
        <v>7.8277745832156471</v>
      </c>
      <c r="AN2579" s="3">
        <f>Sheet2!$Q$39</f>
        <v>3.8789864960000009</v>
      </c>
      <c r="AU2579">
        <f t="shared" si="163"/>
        <v>3.1045545574468883E-2</v>
      </c>
      <c r="AV2579">
        <f>VLOOKUP(AI2579,Sheet3!C2611:F5902,4,FALSE)</f>
        <v>299.25566953468473</v>
      </c>
    </row>
    <row r="2580" spans="1:48">
      <c r="A2580">
        <v>88800833</v>
      </c>
      <c r="B2580">
        <v>110</v>
      </c>
      <c r="C2580" t="s">
        <v>164</v>
      </c>
      <c r="D2580">
        <v>0</v>
      </c>
      <c r="E2580" t="s">
        <v>165</v>
      </c>
      <c r="F2580" t="s">
        <v>34</v>
      </c>
      <c r="G2580" t="s">
        <v>166</v>
      </c>
      <c r="H2580">
        <v>1</v>
      </c>
      <c r="I2580">
        <v>18.62</v>
      </c>
      <c r="J2580">
        <v>20.71</v>
      </c>
      <c r="K2580">
        <v>9.3490000000000002</v>
      </c>
      <c r="L2580">
        <v>11.439</v>
      </c>
      <c r="M2580">
        <v>36848</v>
      </c>
      <c r="N2580" t="s">
        <v>167</v>
      </c>
      <c r="P2580">
        <v>2.2869999999999999</v>
      </c>
      <c r="V2580" t="s">
        <v>35</v>
      </c>
      <c r="W2580" s="1">
        <v>40207</v>
      </c>
      <c r="X2580">
        <v>20100129</v>
      </c>
      <c r="Y2580">
        <v>0.99117</v>
      </c>
      <c r="AB2580">
        <v>-0.44551967493584399</v>
      </c>
      <c r="AI2580" s="2">
        <f t="shared" si="160"/>
        <v>40207</v>
      </c>
      <c r="AJ2580">
        <f t="shared" si="161"/>
        <v>4.3126913000000116</v>
      </c>
      <c r="AK2580">
        <f t="shared" si="162"/>
        <v>4.3126913000000116</v>
      </c>
      <c r="AL2580" s="3">
        <f>Sheet2!$Q$35</f>
        <v>10.235623914817568</v>
      </c>
      <c r="AM2580" s="3">
        <f>Sheet2!$Q$37</f>
        <v>7.8277745832156471</v>
      </c>
      <c r="AN2580" s="3">
        <f>Sheet2!$Q$39</f>
        <v>3.8789864960000009</v>
      </c>
      <c r="AU2580">
        <f t="shared" si="163"/>
        <v>3.0702440781749381E-2</v>
      </c>
      <c r="AV2580">
        <f>VLOOKUP(AI2580,Sheet3!C2612:F5903,4,FALSE)</f>
        <v>287.14091586744252</v>
      </c>
    </row>
    <row r="2581" spans="1:48">
      <c r="A2581">
        <v>88845079</v>
      </c>
      <c r="B2581">
        <v>110</v>
      </c>
      <c r="C2581" t="s">
        <v>164</v>
      </c>
      <c r="D2581">
        <v>0</v>
      </c>
      <c r="E2581" t="s">
        <v>165</v>
      </c>
      <c r="F2581" t="s">
        <v>34</v>
      </c>
      <c r="G2581" t="s">
        <v>166</v>
      </c>
      <c r="H2581">
        <v>1</v>
      </c>
      <c r="I2581">
        <v>18.62</v>
      </c>
      <c r="J2581">
        <v>20.71</v>
      </c>
      <c r="K2581">
        <v>9.3490000000000002</v>
      </c>
      <c r="L2581">
        <v>11.439</v>
      </c>
      <c r="M2581">
        <v>36848</v>
      </c>
      <c r="N2581" t="s">
        <v>167</v>
      </c>
      <c r="P2581">
        <v>2.2869999999999999</v>
      </c>
      <c r="V2581" t="s">
        <v>35</v>
      </c>
      <c r="W2581" s="1">
        <v>40208</v>
      </c>
      <c r="X2581">
        <v>20100130</v>
      </c>
      <c r="Y2581">
        <v>0.99104400000000004</v>
      </c>
      <c r="AB2581">
        <v>-0.438783147989739</v>
      </c>
      <c r="AI2581" s="2">
        <f t="shared" si="160"/>
        <v>40208</v>
      </c>
      <c r="AJ2581">
        <f t="shared" si="161"/>
        <v>4.3232891600000016</v>
      </c>
      <c r="AK2581">
        <f t="shared" si="162"/>
        <v>4.3232891600000016</v>
      </c>
      <c r="AL2581" s="3">
        <f>Sheet2!$Q$35</f>
        <v>10.235623914817568</v>
      </c>
      <c r="AM2581" s="3">
        <f>Sheet2!$Q$37</f>
        <v>7.8277745832156471</v>
      </c>
      <c r="AN2581" s="3">
        <f>Sheet2!$Q$39</f>
        <v>3.8789864960000009</v>
      </c>
      <c r="AU2581">
        <f t="shared" si="163"/>
        <v>3.0777887908944174E-2</v>
      </c>
      <c r="AV2581">
        <f>VLOOKUP(AI2581,Sheet3!C2613:F5904,4,FALSE)</f>
        <v>253.70136188534707</v>
      </c>
    </row>
    <row r="2582" spans="1:48">
      <c r="A2582">
        <v>88889855</v>
      </c>
      <c r="B2582">
        <v>110</v>
      </c>
      <c r="C2582" t="s">
        <v>164</v>
      </c>
      <c r="D2582">
        <v>0</v>
      </c>
      <c r="E2582" t="s">
        <v>165</v>
      </c>
      <c r="F2582" t="s">
        <v>34</v>
      </c>
      <c r="G2582" t="s">
        <v>166</v>
      </c>
      <c r="H2582">
        <v>1</v>
      </c>
      <c r="I2582">
        <v>18.62</v>
      </c>
      <c r="J2582">
        <v>20.71</v>
      </c>
      <c r="K2582">
        <v>9.3490000000000002</v>
      </c>
      <c r="L2582">
        <v>11.439</v>
      </c>
      <c r="M2582">
        <v>36848</v>
      </c>
      <c r="N2582" t="s">
        <v>167</v>
      </c>
      <c r="P2582">
        <v>2.2869999999999999</v>
      </c>
      <c r="V2582" t="s">
        <v>35</v>
      </c>
      <c r="W2582" s="1">
        <v>40209</v>
      </c>
      <c r="X2582">
        <v>20100131</v>
      </c>
      <c r="Y2582">
        <v>0.99221800000000004</v>
      </c>
      <c r="AB2582">
        <v>-0.50155047048760104</v>
      </c>
      <c r="AI2582" s="2">
        <f t="shared" si="160"/>
        <v>40209</v>
      </c>
      <c r="AJ2582">
        <f t="shared" si="161"/>
        <v>4.2245440200000104</v>
      </c>
      <c r="AK2582">
        <f t="shared" si="162"/>
        <v>4.2245440200000104</v>
      </c>
      <c r="AL2582" s="3">
        <f>Sheet2!$Q$35</f>
        <v>10.235623914817568</v>
      </c>
      <c r="AM2582" s="3">
        <f>Sheet2!$Q$37</f>
        <v>7.8277745832156471</v>
      </c>
      <c r="AN2582" s="3">
        <f>Sheet2!$Q$39</f>
        <v>3.8789864960000009</v>
      </c>
      <c r="AU2582">
        <f t="shared" si="163"/>
        <v>3.0074912295239738E-2</v>
      </c>
      <c r="AV2582">
        <f>VLOOKUP(AI2582,Sheet3!C2614:F5905,4,FALSE)</f>
        <v>213.10631012318456</v>
      </c>
    </row>
    <row r="2583" spans="1:48">
      <c r="A2583">
        <v>88937167</v>
      </c>
      <c r="B2583">
        <v>110</v>
      </c>
      <c r="C2583" t="s">
        <v>164</v>
      </c>
      <c r="D2583">
        <v>0</v>
      </c>
      <c r="E2583" t="s">
        <v>165</v>
      </c>
      <c r="F2583" t="s">
        <v>34</v>
      </c>
      <c r="G2583" t="s">
        <v>166</v>
      </c>
      <c r="H2583">
        <v>1</v>
      </c>
      <c r="I2583">
        <v>18.62</v>
      </c>
      <c r="J2583">
        <v>20.71</v>
      </c>
      <c r="K2583">
        <v>9.3490000000000002</v>
      </c>
      <c r="L2583">
        <v>11.439</v>
      </c>
      <c r="M2583">
        <v>36848</v>
      </c>
      <c r="N2583" t="s">
        <v>167</v>
      </c>
      <c r="P2583">
        <v>2.2869999999999999</v>
      </c>
      <c r="V2583" t="s">
        <v>35</v>
      </c>
      <c r="W2583" s="1">
        <v>40210</v>
      </c>
      <c r="X2583">
        <v>20100201</v>
      </c>
      <c r="Y2583">
        <v>0.99121700000000001</v>
      </c>
      <c r="AB2583">
        <v>-0.44803250641574299</v>
      </c>
      <c r="AI2583" s="2">
        <f t="shared" si="160"/>
        <v>40210</v>
      </c>
      <c r="AJ2583">
        <f t="shared" si="161"/>
        <v>4.3087381300000089</v>
      </c>
      <c r="AK2583">
        <f t="shared" si="162"/>
        <v>4.3087381300000089</v>
      </c>
      <c r="AL2583" s="3">
        <f>Sheet2!$Q$35</f>
        <v>10.235623914817568</v>
      </c>
      <c r="AM2583" s="3">
        <f>Sheet2!$Q$37</f>
        <v>7.8277745832156471</v>
      </c>
      <c r="AN2583" s="3">
        <f>Sheet2!$Q$39</f>
        <v>3.8789864960000009</v>
      </c>
      <c r="AU2583">
        <f t="shared" si="163"/>
        <v>3.0674297805732231E-2</v>
      </c>
      <c r="AV2583">
        <f>VLOOKUP(AI2583,Sheet3!C2615:F5906,4,FALSE)</f>
        <v>174.84919327926181</v>
      </c>
    </row>
    <row r="2584" spans="1:48">
      <c r="A2584">
        <v>88976664</v>
      </c>
      <c r="B2584">
        <v>110</v>
      </c>
      <c r="C2584" t="s">
        <v>164</v>
      </c>
      <c r="D2584">
        <v>0</v>
      </c>
      <c r="E2584" t="s">
        <v>165</v>
      </c>
      <c r="F2584" t="s">
        <v>34</v>
      </c>
      <c r="G2584" t="s">
        <v>166</v>
      </c>
      <c r="H2584">
        <v>1</v>
      </c>
      <c r="I2584">
        <v>18.62</v>
      </c>
      <c r="J2584">
        <v>20.71</v>
      </c>
      <c r="K2584">
        <v>9.3490000000000002</v>
      </c>
      <c r="L2584">
        <v>11.439</v>
      </c>
      <c r="M2584">
        <v>36848</v>
      </c>
      <c r="N2584" t="s">
        <v>167</v>
      </c>
      <c r="P2584">
        <v>2.2869999999999999</v>
      </c>
      <c r="V2584" t="s">
        <v>35</v>
      </c>
      <c r="W2584" s="1">
        <v>40211</v>
      </c>
      <c r="X2584">
        <v>20100202</v>
      </c>
      <c r="Y2584">
        <v>0.99213300000000004</v>
      </c>
      <c r="AB2584">
        <v>-0.49700598802395701</v>
      </c>
      <c r="AI2584" s="2">
        <f t="shared" si="160"/>
        <v>40211</v>
      </c>
      <c r="AJ2584">
        <f t="shared" si="161"/>
        <v>4.2316933700000021</v>
      </c>
      <c r="AK2584">
        <f t="shared" si="162"/>
        <v>4.2316933700000021</v>
      </c>
      <c r="AL2584" s="3">
        <f>Sheet2!$Q$35</f>
        <v>10.235623914817568</v>
      </c>
      <c r="AM2584" s="3">
        <f>Sheet2!$Q$37</f>
        <v>7.8277745832156471</v>
      </c>
      <c r="AN2584" s="3">
        <f>Sheet2!$Q$39</f>
        <v>3.8789864960000009</v>
      </c>
      <c r="AU2584">
        <f t="shared" si="163"/>
        <v>3.0125809166760022E-2</v>
      </c>
      <c r="AV2584">
        <f>VLOOKUP(AI2584,Sheet3!C2616:F5907,4,FALSE)</f>
        <v>145.44789051958043</v>
      </c>
    </row>
    <row r="2585" spans="1:48">
      <c r="A2585">
        <v>89015283</v>
      </c>
      <c r="B2585">
        <v>110</v>
      </c>
      <c r="C2585" t="s">
        <v>164</v>
      </c>
      <c r="D2585">
        <v>0</v>
      </c>
      <c r="E2585" t="s">
        <v>165</v>
      </c>
      <c r="F2585" t="s">
        <v>34</v>
      </c>
      <c r="G2585" t="s">
        <v>166</v>
      </c>
      <c r="H2585">
        <v>1</v>
      </c>
      <c r="I2585">
        <v>18.62</v>
      </c>
      <c r="J2585">
        <v>20.71</v>
      </c>
      <c r="K2585">
        <v>9.3490000000000002</v>
      </c>
      <c r="L2585">
        <v>11.439</v>
      </c>
      <c r="M2585">
        <v>36848</v>
      </c>
      <c r="N2585" t="s">
        <v>167</v>
      </c>
      <c r="P2585">
        <v>2.2869999999999999</v>
      </c>
      <c r="V2585" t="s">
        <v>35</v>
      </c>
      <c r="W2585" s="1">
        <v>40212</v>
      </c>
      <c r="X2585">
        <v>20100203</v>
      </c>
      <c r="Y2585">
        <v>0.99162600000000001</v>
      </c>
      <c r="AB2585">
        <v>-0.469899486740807</v>
      </c>
      <c r="AI2585" s="2">
        <f t="shared" si="160"/>
        <v>40212</v>
      </c>
      <c r="AJ2585">
        <f t="shared" si="161"/>
        <v>4.2743371400000001</v>
      </c>
      <c r="AK2585">
        <f t="shared" si="162"/>
        <v>4.2743371400000001</v>
      </c>
      <c r="AL2585" s="3">
        <f>Sheet2!$Q$35</f>
        <v>10.235623914817568</v>
      </c>
      <c r="AM2585" s="3">
        <f>Sheet2!$Q$37</f>
        <v>7.8277745832156471</v>
      </c>
      <c r="AN2585" s="3">
        <f>Sheet2!$Q$39</f>
        <v>3.8789864960000009</v>
      </c>
      <c r="AU2585">
        <f t="shared" si="163"/>
        <v>3.0429394035710756E-2</v>
      </c>
      <c r="AV2585">
        <f>VLOOKUP(AI2585,Sheet3!C2617:F5908,4,FALSE)</f>
        <v>125.32748092018402</v>
      </c>
    </row>
    <row r="2586" spans="1:48">
      <c r="A2586">
        <v>89052568</v>
      </c>
      <c r="B2586">
        <v>110</v>
      </c>
      <c r="C2586" t="s">
        <v>164</v>
      </c>
      <c r="D2586">
        <v>0</v>
      </c>
      <c r="E2586" t="s">
        <v>165</v>
      </c>
      <c r="F2586" t="s">
        <v>34</v>
      </c>
      <c r="G2586" t="s">
        <v>166</v>
      </c>
      <c r="H2586">
        <v>1</v>
      </c>
      <c r="I2586">
        <v>18.62</v>
      </c>
      <c r="J2586">
        <v>20.71</v>
      </c>
      <c r="K2586">
        <v>9.3490000000000002</v>
      </c>
      <c r="L2586">
        <v>11.439</v>
      </c>
      <c r="M2586">
        <v>36848</v>
      </c>
      <c r="N2586" t="s">
        <v>167</v>
      </c>
      <c r="P2586">
        <v>2.2869999999999999</v>
      </c>
      <c r="V2586" t="s">
        <v>35</v>
      </c>
      <c r="W2586" s="1">
        <v>40213</v>
      </c>
      <c r="X2586">
        <v>20100204</v>
      </c>
      <c r="Y2586">
        <v>0.99162600000000001</v>
      </c>
      <c r="AB2586">
        <v>-0.469899486740807</v>
      </c>
      <c r="AI2586" s="2">
        <f t="shared" si="160"/>
        <v>40213</v>
      </c>
      <c r="AJ2586">
        <f t="shared" si="161"/>
        <v>4.2743371400000001</v>
      </c>
      <c r="AK2586">
        <f t="shared" si="162"/>
        <v>4.2743371400000001</v>
      </c>
      <c r="AL2586" s="3">
        <f>Sheet2!$Q$35</f>
        <v>10.235623914817568</v>
      </c>
      <c r="AM2586" s="3">
        <f>Sheet2!$Q$37</f>
        <v>7.8277745832156471</v>
      </c>
      <c r="AN2586" s="3">
        <f>Sheet2!$Q$39</f>
        <v>3.8789864960000009</v>
      </c>
      <c r="AU2586">
        <f t="shared" si="163"/>
        <v>3.0429394035710756E-2</v>
      </c>
      <c r="AV2586">
        <f>VLOOKUP(AI2586,Sheet3!C2618:F5909,4,FALSE)</f>
        <v>110.37886674598457</v>
      </c>
    </row>
    <row r="2587" spans="1:48">
      <c r="A2587">
        <v>89103520</v>
      </c>
      <c r="B2587">
        <v>110</v>
      </c>
      <c r="C2587" t="s">
        <v>164</v>
      </c>
      <c r="D2587">
        <v>0</v>
      </c>
      <c r="E2587" t="s">
        <v>165</v>
      </c>
      <c r="F2587" t="s">
        <v>34</v>
      </c>
      <c r="G2587" t="s">
        <v>166</v>
      </c>
      <c r="H2587">
        <v>1</v>
      </c>
      <c r="I2587">
        <v>18.62</v>
      </c>
      <c r="J2587">
        <v>20.71</v>
      </c>
      <c r="K2587">
        <v>9.3490000000000002</v>
      </c>
      <c r="L2587">
        <v>11.439</v>
      </c>
      <c r="M2587">
        <v>36848</v>
      </c>
      <c r="N2587" t="s">
        <v>167</v>
      </c>
      <c r="P2587">
        <v>2.2869999999999999</v>
      </c>
      <c r="V2587" t="s">
        <v>35</v>
      </c>
      <c r="W2587" s="1">
        <v>40214</v>
      </c>
      <c r="X2587">
        <v>20100205</v>
      </c>
      <c r="Y2587">
        <v>0.99347300000000005</v>
      </c>
      <c r="AB2587">
        <v>-0.56864841745081796</v>
      </c>
      <c r="AI2587" s="2">
        <f t="shared" si="160"/>
        <v>40214</v>
      </c>
      <c r="AJ2587">
        <f t="shared" si="161"/>
        <v>4.1189859699999971</v>
      </c>
      <c r="AK2587">
        <f t="shared" si="162"/>
        <v>4.1189859699999971</v>
      </c>
      <c r="AL2587" s="3">
        <f>Sheet2!$Q$35</f>
        <v>10.235623914817568</v>
      </c>
      <c r="AM2587" s="3">
        <f>Sheet2!$Q$37</f>
        <v>7.8277745832156471</v>
      </c>
      <c r="AN2587" s="3">
        <f>Sheet2!$Q$39</f>
        <v>3.8789864960000009</v>
      </c>
      <c r="AU2587">
        <f t="shared" si="163"/>
        <v>2.9323434956909877E-2</v>
      </c>
      <c r="AV2587">
        <f>VLOOKUP(AI2587,Sheet3!C2619:F5910,4,FALSE)</f>
        <v>99.610196819547042</v>
      </c>
    </row>
    <row r="2588" spans="1:48">
      <c r="A2588">
        <v>89148399</v>
      </c>
      <c r="B2588">
        <v>110</v>
      </c>
      <c r="C2588" t="s">
        <v>164</v>
      </c>
      <c r="D2588">
        <v>0</v>
      </c>
      <c r="E2588" t="s">
        <v>165</v>
      </c>
      <c r="F2588" t="s">
        <v>34</v>
      </c>
      <c r="G2588" t="s">
        <v>166</v>
      </c>
      <c r="H2588">
        <v>1</v>
      </c>
      <c r="I2588">
        <v>18.62</v>
      </c>
      <c r="J2588">
        <v>20.71</v>
      </c>
      <c r="K2588">
        <v>9.3490000000000002</v>
      </c>
      <c r="L2588">
        <v>11.439</v>
      </c>
      <c r="M2588">
        <v>36848</v>
      </c>
      <c r="N2588" t="s">
        <v>167</v>
      </c>
      <c r="P2588">
        <v>2.2869999999999999</v>
      </c>
      <c r="V2588" t="s">
        <v>35</v>
      </c>
      <c r="W2588" s="1">
        <v>40215</v>
      </c>
      <c r="X2588">
        <v>20100206</v>
      </c>
      <c r="Y2588">
        <v>0.99250899999999997</v>
      </c>
      <c r="AB2588">
        <v>-0.51710863986313205</v>
      </c>
      <c r="AI2588" s="2">
        <f t="shared" si="160"/>
        <v>40215</v>
      </c>
      <c r="AJ2588">
        <f t="shared" si="161"/>
        <v>4.2000680100000096</v>
      </c>
      <c r="AK2588">
        <f t="shared" si="162"/>
        <v>4.2000680100000096</v>
      </c>
      <c r="AL2588" s="3">
        <f>Sheet2!$Q$35</f>
        <v>10.235623914817568</v>
      </c>
      <c r="AM2588" s="3">
        <f>Sheet2!$Q$37</f>
        <v>7.8277745832156471</v>
      </c>
      <c r="AN2588" s="3">
        <f>Sheet2!$Q$39</f>
        <v>3.8789864960000009</v>
      </c>
      <c r="AU2588">
        <f t="shared" si="163"/>
        <v>2.9900665358623027E-2</v>
      </c>
      <c r="AV2588">
        <f>VLOOKUP(AI2588,Sheet3!C2620:F5911,4,FALSE)</f>
        <v>98.760038667459867</v>
      </c>
    </row>
    <row r="2589" spans="1:48">
      <c r="A2589">
        <v>89193352</v>
      </c>
      <c r="B2589">
        <v>110</v>
      </c>
      <c r="C2589" t="s">
        <v>164</v>
      </c>
      <c r="D2589">
        <v>0</v>
      </c>
      <c r="E2589" t="s">
        <v>165</v>
      </c>
      <c r="F2589" t="s">
        <v>34</v>
      </c>
      <c r="G2589" t="s">
        <v>166</v>
      </c>
      <c r="H2589">
        <v>1</v>
      </c>
      <c r="I2589">
        <v>18.62</v>
      </c>
      <c r="J2589">
        <v>20.71</v>
      </c>
      <c r="K2589">
        <v>9.3490000000000002</v>
      </c>
      <c r="L2589">
        <v>11.439</v>
      </c>
      <c r="M2589">
        <v>36848</v>
      </c>
      <c r="N2589" t="s">
        <v>167</v>
      </c>
      <c r="P2589">
        <v>2.2869999999999999</v>
      </c>
      <c r="V2589" t="s">
        <v>35</v>
      </c>
      <c r="W2589" s="1">
        <v>40216</v>
      </c>
      <c r="X2589">
        <v>20100207</v>
      </c>
      <c r="Y2589">
        <v>0.99250899999999997</v>
      </c>
      <c r="AB2589">
        <v>-0.51710863986313205</v>
      </c>
      <c r="AI2589" s="2">
        <f t="shared" si="160"/>
        <v>40216</v>
      </c>
      <c r="AJ2589">
        <f t="shared" si="161"/>
        <v>4.2000680100000096</v>
      </c>
      <c r="AK2589">
        <f t="shared" si="162"/>
        <v>4.2000680100000096</v>
      </c>
      <c r="AL2589" s="3">
        <f>Sheet2!$Q$35</f>
        <v>10.235623914817568</v>
      </c>
      <c r="AM2589" s="3">
        <f>Sheet2!$Q$37</f>
        <v>7.8277745832156471</v>
      </c>
      <c r="AN2589" s="3">
        <f>Sheet2!$Q$39</f>
        <v>3.8789864960000009</v>
      </c>
      <c r="AU2589">
        <f t="shared" si="163"/>
        <v>2.9900665358623027E-2</v>
      </c>
      <c r="AV2589">
        <f>VLOOKUP(AI2589,Sheet3!C2621:F5912,4,FALSE)</f>
        <v>101.31051312372139</v>
      </c>
    </row>
    <row r="2590" spans="1:48">
      <c r="A2590">
        <v>89238339</v>
      </c>
      <c r="B2590">
        <v>110</v>
      </c>
      <c r="C2590" t="s">
        <v>164</v>
      </c>
      <c r="D2590">
        <v>0</v>
      </c>
      <c r="E2590" t="s">
        <v>165</v>
      </c>
      <c r="F2590" t="s">
        <v>34</v>
      </c>
      <c r="G2590" t="s">
        <v>166</v>
      </c>
      <c r="H2590">
        <v>1</v>
      </c>
      <c r="I2590">
        <v>18.62</v>
      </c>
      <c r="J2590">
        <v>20.71</v>
      </c>
      <c r="K2590">
        <v>9.3490000000000002</v>
      </c>
      <c r="L2590">
        <v>11.439</v>
      </c>
      <c r="M2590">
        <v>36848</v>
      </c>
      <c r="N2590" t="s">
        <v>167</v>
      </c>
      <c r="P2590">
        <v>2.2869999999999999</v>
      </c>
      <c r="V2590" t="s">
        <v>35</v>
      </c>
      <c r="W2590" s="1">
        <v>40217</v>
      </c>
      <c r="X2590">
        <v>20100208</v>
      </c>
      <c r="Y2590">
        <v>0.99224999999999997</v>
      </c>
      <c r="AB2590">
        <v>-0.50326133447390997</v>
      </c>
      <c r="AI2590" s="2">
        <f t="shared" si="160"/>
        <v>40217</v>
      </c>
      <c r="AJ2590">
        <f t="shared" si="161"/>
        <v>4.2218525000000113</v>
      </c>
      <c r="AK2590">
        <f t="shared" si="162"/>
        <v>4.2218525000000113</v>
      </c>
      <c r="AL2590" s="3">
        <f>Sheet2!$Q$35</f>
        <v>10.235623914817568</v>
      </c>
      <c r="AM2590" s="3">
        <f>Sheet2!$Q$37</f>
        <v>7.8277745832156471</v>
      </c>
      <c r="AN2590" s="3">
        <f>Sheet2!$Q$39</f>
        <v>3.8789864960000009</v>
      </c>
      <c r="AU2590">
        <f t="shared" si="163"/>
        <v>3.0055751120079147E-2</v>
      </c>
      <c r="AV2590">
        <f>VLOOKUP(AI2590,Sheet3!C2622:F5913,4,FALSE)</f>
        <v>103.8609875799829</v>
      </c>
    </row>
    <row r="2591" spans="1:48">
      <c r="A2591">
        <v>89283201</v>
      </c>
      <c r="B2591">
        <v>110</v>
      </c>
      <c r="C2591" t="s">
        <v>164</v>
      </c>
      <c r="D2591">
        <v>0</v>
      </c>
      <c r="E2591" t="s">
        <v>165</v>
      </c>
      <c r="F2591" t="s">
        <v>34</v>
      </c>
      <c r="G2591" t="s">
        <v>166</v>
      </c>
      <c r="H2591">
        <v>1</v>
      </c>
      <c r="I2591">
        <v>18.62</v>
      </c>
      <c r="J2591">
        <v>20.71</v>
      </c>
      <c r="K2591">
        <v>9.3490000000000002</v>
      </c>
      <c r="L2591">
        <v>11.439</v>
      </c>
      <c r="M2591">
        <v>36848</v>
      </c>
      <c r="N2591" t="s">
        <v>167</v>
      </c>
      <c r="P2591">
        <v>2.2869999999999999</v>
      </c>
      <c r="V2591" t="s">
        <v>35</v>
      </c>
      <c r="W2591" s="1">
        <v>40218</v>
      </c>
      <c r="X2591">
        <v>20100209</v>
      </c>
      <c r="Y2591">
        <v>0.992336</v>
      </c>
      <c r="AB2591">
        <v>-0.507859281437128</v>
      </c>
      <c r="AI2591" s="2">
        <f t="shared" si="160"/>
        <v>40218</v>
      </c>
      <c r="AJ2591">
        <f t="shared" si="161"/>
        <v>4.2146190400000023</v>
      </c>
      <c r="AK2591">
        <f t="shared" si="162"/>
        <v>4.2146190400000023</v>
      </c>
      <c r="AL2591" s="3">
        <f>Sheet2!$Q$35</f>
        <v>10.235623914817568</v>
      </c>
      <c r="AM2591" s="3">
        <f>Sheet2!$Q$37</f>
        <v>7.8277745832156471</v>
      </c>
      <c r="AN2591" s="3">
        <f>Sheet2!$Q$39</f>
        <v>3.8789864960000009</v>
      </c>
      <c r="AU2591">
        <f t="shared" si="163"/>
        <v>3.000425546183497E-2</v>
      </c>
      <c r="AV2591">
        <f>VLOOKUP(AI2591,Sheet3!C2623:F5914,4,FALSE)</f>
        <v>105.34876434613545</v>
      </c>
    </row>
    <row r="2592" spans="1:48">
      <c r="A2592">
        <v>89326205</v>
      </c>
      <c r="B2592">
        <v>110</v>
      </c>
      <c r="C2592" t="s">
        <v>164</v>
      </c>
      <c r="D2592">
        <v>0</v>
      </c>
      <c r="E2592" t="s">
        <v>165</v>
      </c>
      <c r="F2592" t="s">
        <v>34</v>
      </c>
      <c r="G2592" t="s">
        <v>166</v>
      </c>
      <c r="H2592">
        <v>1</v>
      </c>
      <c r="I2592">
        <v>18.62</v>
      </c>
      <c r="J2592">
        <v>20.71</v>
      </c>
      <c r="K2592">
        <v>9.3490000000000002</v>
      </c>
      <c r="L2592">
        <v>11.439</v>
      </c>
      <c r="M2592">
        <v>36848</v>
      </c>
      <c r="N2592" t="s">
        <v>167</v>
      </c>
      <c r="P2592">
        <v>2.2869999999999999</v>
      </c>
      <c r="V2592" t="s">
        <v>35</v>
      </c>
      <c r="W2592" s="1">
        <v>40219</v>
      </c>
      <c r="X2592">
        <v>20100210</v>
      </c>
      <c r="Y2592">
        <v>0.99258599999999997</v>
      </c>
      <c r="AB2592">
        <v>-0.52122540633019698</v>
      </c>
      <c r="AI2592" s="2">
        <f t="shared" si="160"/>
        <v>40219</v>
      </c>
      <c r="AJ2592">
        <f t="shared" si="161"/>
        <v>4.1935915400000141</v>
      </c>
      <c r="AK2592">
        <f t="shared" si="162"/>
        <v>4.1935915400000141</v>
      </c>
      <c r="AL2592" s="3">
        <f>Sheet2!$Q$35</f>
        <v>10.235623914817568</v>
      </c>
      <c r="AM2592" s="3">
        <f>Sheet2!$Q$37</f>
        <v>7.8277745832156471</v>
      </c>
      <c r="AN2592" s="3">
        <f>Sheet2!$Q$39</f>
        <v>3.8789864960000009</v>
      </c>
      <c r="AU2592">
        <f t="shared" si="163"/>
        <v>2.9854558780892871E-2</v>
      </c>
      <c r="AV2592">
        <f>VLOOKUP(AI2592,Sheet3!C2624:F5915,4,FALSE)</f>
        <v>99.893582870242767</v>
      </c>
    </row>
    <row r="2593" spans="1:48">
      <c r="A2593">
        <v>89372624</v>
      </c>
      <c r="B2593">
        <v>110</v>
      </c>
      <c r="C2593" t="s">
        <v>164</v>
      </c>
      <c r="D2593">
        <v>0</v>
      </c>
      <c r="E2593" t="s">
        <v>165</v>
      </c>
      <c r="F2593" t="s">
        <v>34</v>
      </c>
      <c r="G2593" t="s">
        <v>166</v>
      </c>
      <c r="H2593">
        <v>1</v>
      </c>
      <c r="I2593">
        <v>18.62</v>
      </c>
      <c r="J2593">
        <v>20.71</v>
      </c>
      <c r="K2593">
        <v>9.3490000000000002</v>
      </c>
      <c r="L2593">
        <v>11.439</v>
      </c>
      <c r="M2593">
        <v>36848</v>
      </c>
      <c r="N2593" t="s">
        <v>167</v>
      </c>
      <c r="P2593">
        <v>2.2869999999999999</v>
      </c>
      <c r="V2593" t="s">
        <v>35</v>
      </c>
      <c r="W2593" s="1">
        <v>40220</v>
      </c>
      <c r="X2593">
        <v>20100211</v>
      </c>
      <c r="Y2593">
        <v>0.99288299999999996</v>
      </c>
      <c r="AB2593">
        <v>-0.53710436270316497</v>
      </c>
      <c r="AI2593" s="2">
        <f t="shared" si="160"/>
        <v>40220</v>
      </c>
      <c r="AJ2593">
        <f t="shared" si="161"/>
        <v>4.1686108700000091</v>
      </c>
      <c r="AK2593">
        <f t="shared" si="162"/>
        <v>4.1686108700000091</v>
      </c>
      <c r="AL2593" s="3">
        <f>Sheet2!$Q$35</f>
        <v>10.235623914817568</v>
      </c>
      <c r="AM2593" s="3">
        <f>Sheet2!$Q$37</f>
        <v>7.8277745832156471</v>
      </c>
      <c r="AN2593" s="3">
        <f>Sheet2!$Q$39</f>
        <v>3.8789864960000009</v>
      </c>
      <c r="AU2593">
        <f t="shared" si="163"/>
        <v>2.967671912393352E-2</v>
      </c>
      <c r="AV2593">
        <f>VLOOKUP(AI2593,Sheet3!C2625:F5916,4,FALSE)</f>
        <v>92.808931602849668</v>
      </c>
    </row>
    <row r="2594" spans="1:48">
      <c r="A2594">
        <v>89417382</v>
      </c>
      <c r="B2594">
        <v>110</v>
      </c>
      <c r="C2594" t="s">
        <v>164</v>
      </c>
      <c r="D2594">
        <v>0</v>
      </c>
      <c r="E2594" t="s">
        <v>165</v>
      </c>
      <c r="F2594" t="s">
        <v>34</v>
      </c>
      <c r="G2594" t="s">
        <v>166</v>
      </c>
      <c r="H2594">
        <v>1</v>
      </c>
      <c r="I2594">
        <v>18.62</v>
      </c>
      <c r="J2594">
        <v>20.71</v>
      </c>
      <c r="K2594">
        <v>9.3490000000000002</v>
      </c>
      <c r="L2594">
        <v>11.439</v>
      </c>
      <c r="M2594">
        <v>36848</v>
      </c>
      <c r="N2594" t="s">
        <v>167</v>
      </c>
      <c r="P2594">
        <v>2.2869999999999999</v>
      </c>
      <c r="V2594" t="s">
        <v>35</v>
      </c>
      <c r="W2594" s="1">
        <v>40221</v>
      </c>
      <c r="X2594">
        <v>20100212</v>
      </c>
      <c r="Y2594">
        <v>0.99322500000000002</v>
      </c>
      <c r="AB2594">
        <v>-0.55538922155688997</v>
      </c>
      <c r="AI2594" s="2">
        <f t="shared" si="160"/>
        <v>40221</v>
      </c>
      <c r="AJ2594">
        <f t="shared" si="161"/>
        <v>4.1398452500000076</v>
      </c>
      <c r="AK2594">
        <f t="shared" si="162"/>
        <v>4.1398452500000076</v>
      </c>
      <c r="AL2594" s="3">
        <f>Sheet2!$Q$35</f>
        <v>10.235623914817568</v>
      </c>
      <c r="AM2594" s="3">
        <f>Sheet2!$Q$37</f>
        <v>7.8277745832156471</v>
      </c>
      <c r="AN2594" s="3">
        <f>Sheet2!$Q$39</f>
        <v>3.8789864960000009</v>
      </c>
      <c r="AU2594">
        <f t="shared" si="163"/>
        <v>2.9471934064404601E-2</v>
      </c>
      <c r="AV2594">
        <f>VLOOKUP(AI2594,Sheet3!C2626:F5917,4,FALSE)</f>
        <v>86.574438487543731</v>
      </c>
    </row>
    <row r="2595" spans="1:48">
      <c r="A2595">
        <v>89459708</v>
      </c>
      <c r="B2595">
        <v>110</v>
      </c>
      <c r="C2595" t="s">
        <v>164</v>
      </c>
      <c r="D2595">
        <v>0</v>
      </c>
      <c r="E2595" t="s">
        <v>165</v>
      </c>
      <c r="F2595" t="s">
        <v>34</v>
      </c>
      <c r="G2595" t="s">
        <v>166</v>
      </c>
      <c r="H2595">
        <v>1</v>
      </c>
      <c r="I2595">
        <v>18.62</v>
      </c>
      <c r="J2595">
        <v>20.71</v>
      </c>
      <c r="K2595">
        <v>9.3490000000000002</v>
      </c>
      <c r="L2595">
        <v>11.439</v>
      </c>
      <c r="M2595">
        <v>36848</v>
      </c>
      <c r="N2595" t="s">
        <v>167</v>
      </c>
      <c r="P2595">
        <v>2.2869999999999999</v>
      </c>
      <c r="V2595" t="s">
        <v>35</v>
      </c>
      <c r="W2595" s="1">
        <v>40222</v>
      </c>
      <c r="X2595">
        <v>20100213</v>
      </c>
      <c r="Y2595">
        <v>0.99307999999999996</v>
      </c>
      <c r="AB2595">
        <v>-0.54763686911890497</v>
      </c>
      <c r="AI2595" s="2">
        <f t="shared" si="160"/>
        <v>40222</v>
      </c>
      <c r="AJ2595">
        <f t="shared" si="161"/>
        <v>4.1520412000000135</v>
      </c>
      <c r="AK2595">
        <f t="shared" si="162"/>
        <v>4.1520412000000135</v>
      </c>
      <c r="AL2595" s="3">
        <f>Sheet2!$Q$35</f>
        <v>10.235623914817568</v>
      </c>
      <c r="AM2595" s="3">
        <f>Sheet2!$Q$37</f>
        <v>7.8277745832156471</v>
      </c>
      <c r="AN2595" s="3">
        <f>Sheet2!$Q$39</f>
        <v>3.8789864960000009</v>
      </c>
      <c r="AU2595">
        <f t="shared" si="163"/>
        <v>2.9558758139351108E-2</v>
      </c>
      <c r="AV2595">
        <f>VLOOKUP(AI2595,Sheet3!C2627:F5918,4,FALSE)</f>
        <v>80.977563986303181</v>
      </c>
    </row>
    <row r="2596" spans="1:48">
      <c r="A2596">
        <v>89505918</v>
      </c>
      <c r="B2596">
        <v>110</v>
      </c>
      <c r="C2596" t="s">
        <v>164</v>
      </c>
      <c r="D2596">
        <v>0</v>
      </c>
      <c r="E2596" t="s">
        <v>165</v>
      </c>
      <c r="F2596" t="s">
        <v>34</v>
      </c>
      <c r="G2596" t="s">
        <v>166</v>
      </c>
      <c r="H2596">
        <v>1</v>
      </c>
      <c r="I2596">
        <v>18.62</v>
      </c>
      <c r="J2596">
        <v>20.71</v>
      </c>
      <c r="K2596">
        <v>9.3490000000000002</v>
      </c>
      <c r="L2596">
        <v>11.439</v>
      </c>
      <c r="M2596">
        <v>36848</v>
      </c>
      <c r="N2596" t="s">
        <v>167</v>
      </c>
      <c r="P2596">
        <v>2.2869999999999999</v>
      </c>
      <c r="V2596" t="s">
        <v>35</v>
      </c>
      <c r="W2596" s="1">
        <v>40223</v>
      </c>
      <c r="X2596">
        <v>20100214</v>
      </c>
      <c r="Y2596">
        <v>0.99353599999999997</v>
      </c>
      <c r="AB2596">
        <v>-0.57201668092386704</v>
      </c>
      <c r="AI2596" s="2">
        <f t="shared" si="160"/>
        <v>40223</v>
      </c>
      <c r="AJ2596">
        <f t="shared" si="161"/>
        <v>4.1136870400000163</v>
      </c>
      <c r="AK2596">
        <f t="shared" si="162"/>
        <v>4.1136870400000163</v>
      </c>
      <c r="AL2596" s="3">
        <f>Sheet2!$Q$35</f>
        <v>10.235623914817568</v>
      </c>
      <c r="AM2596" s="3">
        <f>Sheet2!$Q$37</f>
        <v>7.8277745832156471</v>
      </c>
      <c r="AN2596" s="3">
        <f>Sheet2!$Q$39</f>
        <v>3.8789864960000009</v>
      </c>
      <c r="AU2596">
        <f t="shared" si="163"/>
        <v>2.9285711393312583E-2</v>
      </c>
      <c r="AV2596">
        <f>VLOOKUP(AI2596,Sheet3!C2628:F5919,4,FALSE)</f>
        <v>76.018308099128006</v>
      </c>
    </row>
    <row r="2597" spans="1:48">
      <c r="A2597">
        <v>89549561</v>
      </c>
      <c r="B2597">
        <v>110</v>
      </c>
      <c r="C2597" t="s">
        <v>164</v>
      </c>
      <c r="D2597">
        <v>0</v>
      </c>
      <c r="E2597" t="s">
        <v>165</v>
      </c>
      <c r="F2597" t="s">
        <v>34</v>
      </c>
      <c r="G2597" t="s">
        <v>166</v>
      </c>
      <c r="H2597">
        <v>1</v>
      </c>
      <c r="I2597">
        <v>18.62</v>
      </c>
      <c r="J2597">
        <v>20.71</v>
      </c>
      <c r="K2597">
        <v>9.3490000000000002</v>
      </c>
      <c r="L2597">
        <v>11.439</v>
      </c>
      <c r="M2597">
        <v>36848</v>
      </c>
      <c r="N2597" t="s">
        <v>167</v>
      </c>
      <c r="P2597">
        <v>2.2869999999999999</v>
      </c>
      <c r="V2597" t="s">
        <v>35</v>
      </c>
      <c r="W2597" s="1">
        <v>40224</v>
      </c>
      <c r="X2597">
        <v>20100215</v>
      </c>
      <c r="Y2597">
        <v>0.99387700000000001</v>
      </c>
      <c r="AB2597">
        <v>-0.59024807527801804</v>
      </c>
      <c r="AI2597" s="2">
        <f t="shared" si="160"/>
        <v>40224</v>
      </c>
      <c r="AJ2597">
        <f t="shared" si="161"/>
        <v>4.0850055300000037</v>
      </c>
      <c r="AK2597">
        <f t="shared" si="162"/>
        <v>4.0850055300000037</v>
      </c>
      <c r="AL2597" s="3">
        <f>Sheet2!$Q$35</f>
        <v>10.235623914817568</v>
      </c>
      <c r="AM2597" s="3">
        <f>Sheet2!$Q$37</f>
        <v>7.8277745832156471</v>
      </c>
      <c r="AN2597" s="3">
        <f>Sheet2!$Q$39</f>
        <v>3.8789864960000009</v>
      </c>
      <c r="AU2597">
        <f t="shared" si="163"/>
        <v>2.9081525120507358E-2</v>
      </c>
      <c r="AV2597">
        <f>VLOOKUP(AI2597,Sheet3!C2629:F5920,4,FALSE)</f>
        <v>72.759368516127182</v>
      </c>
    </row>
    <row r="2598" spans="1:48">
      <c r="A2598">
        <v>89595546</v>
      </c>
      <c r="B2598">
        <v>110</v>
      </c>
      <c r="C2598" t="s">
        <v>164</v>
      </c>
      <c r="D2598">
        <v>0</v>
      </c>
      <c r="E2598" t="s">
        <v>165</v>
      </c>
      <c r="F2598" t="s">
        <v>34</v>
      </c>
      <c r="G2598" t="s">
        <v>166</v>
      </c>
      <c r="H2598">
        <v>1</v>
      </c>
      <c r="I2598">
        <v>18.62</v>
      </c>
      <c r="J2598">
        <v>20.71</v>
      </c>
      <c r="K2598">
        <v>9.3490000000000002</v>
      </c>
      <c r="L2598">
        <v>11.439</v>
      </c>
      <c r="M2598">
        <v>36848</v>
      </c>
      <c r="N2598" t="s">
        <v>167</v>
      </c>
      <c r="P2598">
        <v>2.2869999999999999</v>
      </c>
      <c r="V2598" t="s">
        <v>35</v>
      </c>
      <c r="W2598" s="1">
        <v>40225</v>
      </c>
      <c r="X2598">
        <v>20100216</v>
      </c>
      <c r="Y2598">
        <v>0.99511000000000005</v>
      </c>
      <c r="AB2598">
        <v>-0.656169803250646</v>
      </c>
      <c r="AI2598" s="2">
        <f t="shared" si="160"/>
        <v>40225</v>
      </c>
      <c r="AJ2598">
        <f t="shared" si="161"/>
        <v>3.9812979000000013</v>
      </c>
      <c r="AK2598">
        <f t="shared" si="162"/>
        <v>3.9812979000000013</v>
      </c>
      <c r="AL2598" s="3">
        <f>Sheet2!$Q$35</f>
        <v>10.235623914817568</v>
      </c>
      <c r="AM2598" s="3">
        <f>Sheet2!$Q$37</f>
        <v>7.8277745832156471</v>
      </c>
      <c r="AN2598" s="3">
        <f>Sheet2!$Q$39</f>
        <v>3.8789864960000009</v>
      </c>
      <c r="AU2598">
        <f t="shared" si="163"/>
        <v>2.8343221090100484E-2</v>
      </c>
      <c r="AV2598">
        <f>VLOOKUP(AI2598,Sheet3!C2630:F5921,4,FALSE)</f>
        <v>70.704819648583182</v>
      </c>
    </row>
    <row r="2599" spans="1:48">
      <c r="A2599">
        <v>89642477</v>
      </c>
      <c r="B2599">
        <v>110</v>
      </c>
      <c r="C2599" t="s">
        <v>164</v>
      </c>
      <c r="D2599">
        <v>0</v>
      </c>
      <c r="E2599" t="s">
        <v>165</v>
      </c>
      <c r="F2599" t="s">
        <v>34</v>
      </c>
      <c r="G2599" t="s">
        <v>166</v>
      </c>
      <c r="H2599">
        <v>1</v>
      </c>
      <c r="I2599">
        <v>18.62</v>
      </c>
      <c r="J2599">
        <v>20.71</v>
      </c>
      <c r="K2599">
        <v>9.3490000000000002</v>
      </c>
      <c r="L2599">
        <v>11.439</v>
      </c>
      <c r="M2599">
        <v>36848</v>
      </c>
      <c r="N2599" t="s">
        <v>167</v>
      </c>
      <c r="P2599">
        <v>2.2869999999999999</v>
      </c>
      <c r="V2599" t="s">
        <v>35</v>
      </c>
      <c r="W2599" s="1">
        <v>40226</v>
      </c>
      <c r="X2599">
        <v>20100217</v>
      </c>
      <c r="Y2599">
        <v>0.99533099999999997</v>
      </c>
      <c r="AB2599">
        <v>-0.66798545765611705</v>
      </c>
      <c r="AI2599" s="2">
        <f t="shared" si="160"/>
        <v>40226</v>
      </c>
      <c r="AJ2599">
        <f t="shared" si="161"/>
        <v>3.9627095900000171</v>
      </c>
      <c r="AK2599">
        <f t="shared" si="162"/>
        <v>3.9627095900000171</v>
      </c>
      <c r="AL2599" s="3">
        <f>Sheet2!$Q$35</f>
        <v>10.235623914817568</v>
      </c>
      <c r="AM2599" s="3">
        <f>Sheet2!$Q$37</f>
        <v>7.8277745832156471</v>
      </c>
      <c r="AN2599" s="3">
        <f>Sheet2!$Q$39</f>
        <v>3.8789864960000009</v>
      </c>
      <c r="AU2599">
        <f t="shared" si="163"/>
        <v>2.8210889224147707E-2</v>
      </c>
      <c r="AV2599">
        <f>VLOOKUP(AI2599,Sheet3!C2631:F5922,4,FALSE)</f>
        <v>69.712968471148145</v>
      </c>
    </row>
    <row r="2600" spans="1:48">
      <c r="A2600">
        <v>89684168</v>
      </c>
      <c r="B2600">
        <v>110</v>
      </c>
      <c r="C2600" t="s">
        <v>164</v>
      </c>
      <c r="D2600">
        <v>0</v>
      </c>
      <c r="E2600" t="s">
        <v>165</v>
      </c>
      <c r="F2600" t="s">
        <v>34</v>
      </c>
      <c r="G2600" t="s">
        <v>166</v>
      </c>
      <c r="H2600">
        <v>1</v>
      </c>
      <c r="I2600">
        <v>18.62</v>
      </c>
      <c r="J2600">
        <v>20.71</v>
      </c>
      <c r="K2600">
        <v>9.3490000000000002</v>
      </c>
      <c r="L2600">
        <v>11.439</v>
      </c>
      <c r="M2600">
        <v>36848</v>
      </c>
      <c r="N2600" t="s">
        <v>167</v>
      </c>
      <c r="P2600">
        <v>2.2869999999999999</v>
      </c>
      <c r="V2600" t="s">
        <v>35</v>
      </c>
      <c r="W2600" s="1">
        <v>40227</v>
      </c>
      <c r="X2600">
        <v>20100218</v>
      </c>
      <c r="Y2600">
        <v>0.99539500000000003</v>
      </c>
      <c r="AB2600">
        <v>-0.67140718562874602</v>
      </c>
      <c r="AI2600" s="2">
        <f t="shared" si="160"/>
        <v>40227</v>
      </c>
      <c r="AJ2600">
        <f t="shared" si="161"/>
        <v>3.9573265500000048</v>
      </c>
      <c r="AK2600">
        <f t="shared" si="162"/>
        <v>3.9573265500000048</v>
      </c>
      <c r="AL2600" s="3">
        <f>Sheet2!$Q$35</f>
        <v>10.235623914817568</v>
      </c>
      <c r="AM2600" s="3">
        <f>Sheet2!$Q$37</f>
        <v>7.8277745832156471</v>
      </c>
      <c r="AN2600" s="3">
        <f>Sheet2!$Q$39</f>
        <v>3.8789864960000009</v>
      </c>
      <c r="AU2600">
        <f t="shared" si="163"/>
        <v>2.8172566873826421E-2</v>
      </c>
      <c r="AV2600">
        <f>VLOOKUP(AI2600,Sheet3!C2632:F5923,4,FALSE)</f>
        <v>69.217042882430633</v>
      </c>
    </row>
    <row r="2601" spans="1:48">
      <c r="A2601">
        <v>89732270</v>
      </c>
      <c r="B2601">
        <v>110</v>
      </c>
      <c r="C2601" t="s">
        <v>164</v>
      </c>
      <c r="D2601">
        <v>0</v>
      </c>
      <c r="E2601" t="s">
        <v>165</v>
      </c>
      <c r="F2601" t="s">
        <v>34</v>
      </c>
      <c r="G2601" t="s">
        <v>166</v>
      </c>
      <c r="H2601">
        <v>1</v>
      </c>
      <c r="I2601">
        <v>18.62</v>
      </c>
      <c r="J2601">
        <v>20.71</v>
      </c>
      <c r="K2601">
        <v>9.3490000000000002</v>
      </c>
      <c r="L2601">
        <v>11.439</v>
      </c>
      <c r="M2601">
        <v>36848</v>
      </c>
      <c r="N2601" t="s">
        <v>167</v>
      </c>
      <c r="P2601">
        <v>2.2869999999999999</v>
      </c>
      <c r="V2601" t="s">
        <v>35</v>
      </c>
      <c r="W2601" s="1">
        <v>40228</v>
      </c>
      <c r="X2601">
        <v>20100219</v>
      </c>
      <c r="Y2601">
        <v>0.99490900000000004</v>
      </c>
      <c r="AB2601">
        <v>-0.64542343883661701</v>
      </c>
      <c r="AI2601" s="2">
        <f t="shared" si="160"/>
        <v>40228</v>
      </c>
      <c r="AJ2601">
        <f t="shared" si="161"/>
        <v>3.9982040100000091</v>
      </c>
      <c r="AK2601">
        <f t="shared" si="162"/>
        <v>3.9982040100000091</v>
      </c>
      <c r="AL2601" s="3">
        <f>Sheet2!$Q$35</f>
        <v>10.235623914817568</v>
      </c>
      <c r="AM2601" s="3">
        <f>Sheet2!$Q$37</f>
        <v>7.8277745832156471</v>
      </c>
      <c r="AN2601" s="3">
        <f>Sheet2!$Q$39</f>
        <v>3.8789864960000009</v>
      </c>
      <c r="AU2601">
        <f t="shared" si="163"/>
        <v>2.8463577221578062E-2</v>
      </c>
      <c r="AV2601">
        <f>VLOOKUP(AI2601,Sheet3!C2633:F5924,4,FALSE)</f>
        <v>68.50857775569132</v>
      </c>
    </row>
    <row r="2602" spans="1:48">
      <c r="A2602">
        <v>89773969</v>
      </c>
      <c r="B2602">
        <v>110</v>
      </c>
      <c r="C2602" t="s">
        <v>164</v>
      </c>
      <c r="D2602">
        <v>0</v>
      </c>
      <c r="E2602" t="s">
        <v>165</v>
      </c>
      <c r="F2602" t="s">
        <v>34</v>
      </c>
      <c r="G2602" t="s">
        <v>166</v>
      </c>
      <c r="H2602">
        <v>1</v>
      </c>
      <c r="I2602">
        <v>18.62</v>
      </c>
      <c r="J2602">
        <v>20.71</v>
      </c>
      <c r="K2602">
        <v>9.3490000000000002</v>
      </c>
      <c r="L2602">
        <v>11.439</v>
      </c>
      <c r="M2602">
        <v>36848</v>
      </c>
      <c r="N2602" t="s">
        <v>167</v>
      </c>
      <c r="P2602">
        <v>2.2869999999999999</v>
      </c>
      <c r="V2602" t="s">
        <v>35</v>
      </c>
      <c r="W2602" s="1">
        <v>40229</v>
      </c>
      <c r="X2602">
        <v>20100220</v>
      </c>
      <c r="Y2602">
        <v>0.99453199999999997</v>
      </c>
      <c r="AB2602">
        <v>-0.62526732249786199</v>
      </c>
      <c r="AI2602" s="2">
        <f t="shared" si="160"/>
        <v>40229</v>
      </c>
      <c r="AJ2602">
        <f t="shared" si="161"/>
        <v>4.0299134800000047</v>
      </c>
      <c r="AK2602">
        <f t="shared" si="162"/>
        <v>4.0299134800000047</v>
      </c>
      <c r="AL2602" s="3">
        <f>Sheet2!$Q$35</f>
        <v>10.235623914817568</v>
      </c>
      <c r="AM2602" s="3">
        <f>Sheet2!$Q$37</f>
        <v>7.8277745832156471</v>
      </c>
      <c r="AN2602" s="3">
        <f>Sheet2!$Q$39</f>
        <v>3.8789864960000009</v>
      </c>
      <c r="AU2602">
        <f t="shared" si="163"/>
        <v>2.8689319816438838E-2</v>
      </c>
      <c r="AV2602">
        <f>VLOOKUP(AI2602,Sheet3!C2634:F5925,4,FALSE)</f>
        <v>67.162494014886633</v>
      </c>
    </row>
    <row r="2603" spans="1:48">
      <c r="A2603">
        <v>89818761</v>
      </c>
      <c r="B2603">
        <v>110</v>
      </c>
      <c r="C2603" t="s">
        <v>164</v>
      </c>
      <c r="D2603">
        <v>0</v>
      </c>
      <c r="E2603" t="s">
        <v>165</v>
      </c>
      <c r="F2603" t="s">
        <v>34</v>
      </c>
      <c r="G2603" t="s">
        <v>166</v>
      </c>
      <c r="H2603">
        <v>1</v>
      </c>
      <c r="I2603">
        <v>18.62</v>
      </c>
      <c r="J2603">
        <v>20.71</v>
      </c>
      <c r="K2603">
        <v>9.3490000000000002</v>
      </c>
      <c r="L2603">
        <v>11.439</v>
      </c>
      <c r="M2603">
        <v>36848</v>
      </c>
      <c r="N2603" t="s">
        <v>167</v>
      </c>
      <c r="P2603">
        <v>2.2869999999999999</v>
      </c>
      <c r="V2603" t="s">
        <v>35</v>
      </c>
      <c r="W2603" s="1">
        <v>40230</v>
      </c>
      <c r="X2603">
        <v>20100221</v>
      </c>
      <c r="Y2603">
        <v>0.99452799999999997</v>
      </c>
      <c r="AB2603">
        <v>-0.625053464499573</v>
      </c>
      <c r="AI2603" s="2">
        <f t="shared" si="160"/>
        <v>40230</v>
      </c>
      <c r="AJ2603">
        <f t="shared" si="161"/>
        <v>4.030249920000017</v>
      </c>
      <c r="AK2603">
        <f t="shared" si="162"/>
        <v>4.030249920000017</v>
      </c>
      <c r="AL2603" s="3">
        <f>Sheet2!$Q$35</f>
        <v>10.235623914817568</v>
      </c>
      <c r="AM2603" s="3">
        <f>Sheet2!$Q$37</f>
        <v>7.8277745832156471</v>
      </c>
      <c r="AN2603" s="3">
        <f>Sheet2!$Q$39</f>
        <v>3.8789864960000009</v>
      </c>
      <c r="AU2603">
        <f t="shared" si="163"/>
        <v>2.8691714963334006E-2</v>
      </c>
      <c r="AV2603">
        <f>VLOOKUP(AI2603,Sheet3!C2635:F5926,4,FALSE)</f>
        <v>67.729266116278069</v>
      </c>
    </row>
    <row r="2604" spans="1:48">
      <c r="A2604">
        <v>89866960</v>
      </c>
      <c r="B2604">
        <v>110</v>
      </c>
      <c r="C2604" t="s">
        <v>164</v>
      </c>
      <c r="D2604">
        <v>0</v>
      </c>
      <c r="E2604" t="s">
        <v>165</v>
      </c>
      <c r="F2604" t="s">
        <v>34</v>
      </c>
      <c r="G2604" t="s">
        <v>166</v>
      </c>
      <c r="H2604">
        <v>1</v>
      </c>
      <c r="I2604">
        <v>18.62</v>
      </c>
      <c r="J2604">
        <v>20.71</v>
      </c>
      <c r="K2604">
        <v>9.3490000000000002</v>
      </c>
      <c r="L2604">
        <v>11.439</v>
      </c>
      <c r="M2604">
        <v>36848</v>
      </c>
      <c r="N2604" t="s">
        <v>167</v>
      </c>
      <c r="P2604">
        <v>2.2869999999999999</v>
      </c>
      <c r="V2604" t="s">
        <v>35</v>
      </c>
      <c r="W2604" s="1">
        <v>40231</v>
      </c>
      <c r="X2604">
        <v>20100222</v>
      </c>
      <c r="Y2604">
        <v>0.99403300000000006</v>
      </c>
      <c r="AB2604">
        <v>-0.59858853721129701</v>
      </c>
      <c r="AI2604" s="2">
        <f t="shared" si="160"/>
        <v>40231</v>
      </c>
      <c r="AJ2604">
        <f t="shared" si="161"/>
        <v>4.0718843700000065</v>
      </c>
      <c r="AK2604">
        <f t="shared" si="162"/>
        <v>4.0718843700000065</v>
      </c>
      <c r="AL2604" s="3">
        <f>Sheet2!$Q$35</f>
        <v>10.235623914817568</v>
      </c>
      <c r="AM2604" s="3">
        <f>Sheet2!$Q$37</f>
        <v>7.8277745832156471</v>
      </c>
      <c r="AN2604" s="3">
        <f>Sheet2!$Q$39</f>
        <v>3.8789864960000009</v>
      </c>
      <c r="AU2604">
        <f t="shared" si="163"/>
        <v>2.8988114391599453E-2</v>
      </c>
      <c r="AV2604">
        <f>VLOOKUP(AI2604,Sheet3!C2636:F5927,4,FALSE)</f>
        <v>80.76502444828138</v>
      </c>
    </row>
    <row r="2605" spans="1:48">
      <c r="A2605">
        <v>89909586</v>
      </c>
      <c r="B2605">
        <v>110</v>
      </c>
      <c r="C2605" t="s">
        <v>164</v>
      </c>
      <c r="D2605">
        <v>0</v>
      </c>
      <c r="E2605" t="s">
        <v>165</v>
      </c>
      <c r="F2605" t="s">
        <v>34</v>
      </c>
      <c r="G2605" t="s">
        <v>166</v>
      </c>
      <c r="H2605">
        <v>1</v>
      </c>
      <c r="I2605">
        <v>18.62</v>
      </c>
      <c r="J2605">
        <v>20.71</v>
      </c>
      <c r="K2605">
        <v>9.3490000000000002</v>
      </c>
      <c r="L2605">
        <v>11.439</v>
      </c>
      <c r="M2605">
        <v>36848</v>
      </c>
      <c r="N2605" t="s">
        <v>167</v>
      </c>
      <c r="P2605">
        <v>2.2869999999999999</v>
      </c>
      <c r="V2605" t="s">
        <v>35</v>
      </c>
      <c r="W2605" s="1">
        <v>40232</v>
      </c>
      <c r="X2605">
        <v>20100223</v>
      </c>
      <c r="Y2605">
        <v>0.993954</v>
      </c>
      <c r="AB2605">
        <v>-0.59436484174508397</v>
      </c>
      <c r="AI2605" s="2">
        <f t="shared" si="160"/>
        <v>40232</v>
      </c>
      <c r="AJ2605">
        <f t="shared" si="161"/>
        <v>4.0785290600000081</v>
      </c>
      <c r="AK2605">
        <f t="shared" si="162"/>
        <v>4.0785290600000081</v>
      </c>
      <c r="AL2605" s="3">
        <f>Sheet2!$Q$35</f>
        <v>10.235623914817568</v>
      </c>
      <c r="AM2605" s="3">
        <f>Sheet2!$Q$37</f>
        <v>7.8277745832156471</v>
      </c>
      <c r="AN2605" s="3">
        <f>Sheet2!$Q$39</f>
        <v>3.8789864960000009</v>
      </c>
      <c r="AU2605">
        <f t="shared" si="163"/>
        <v>2.9035418542777199E-2</v>
      </c>
      <c r="AV2605">
        <f>VLOOKUP(AI2605,Sheet3!C2637:F5928,4,FALSE)</f>
        <v>110.09548069528884</v>
      </c>
    </row>
    <row r="2606" spans="1:48">
      <c r="A2606">
        <v>89953587</v>
      </c>
      <c r="B2606">
        <v>110</v>
      </c>
      <c r="C2606" t="s">
        <v>164</v>
      </c>
      <c r="D2606">
        <v>0</v>
      </c>
      <c r="E2606" t="s">
        <v>165</v>
      </c>
      <c r="F2606" t="s">
        <v>34</v>
      </c>
      <c r="G2606" t="s">
        <v>166</v>
      </c>
      <c r="H2606">
        <v>1</v>
      </c>
      <c r="I2606">
        <v>18.62</v>
      </c>
      <c r="J2606">
        <v>20.71</v>
      </c>
      <c r="K2606">
        <v>9.3490000000000002</v>
      </c>
      <c r="L2606">
        <v>11.439</v>
      </c>
      <c r="M2606">
        <v>36848</v>
      </c>
      <c r="N2606" t="s">
        <v>167</v>
      </c>
      <c r="P2606">
        <v>2.2869999999999999</v>
      </c>
      <c r="V2606" t="s">
        <v>35</v>
      </c>
      <c r="W2606" s="1">
        <v>40233</v>
      </c>
      <c r="X2606">
        <v>20100224</v>
      </c>
      <c r="Y2606">
        <v>0.99346100000000004</v>
      </c>
      <c r="AB2606">
        <v>-0.56800684345594898</v>
      </c>
      <c r="AI2606" s="2">
        <f t="shared" si="160"/>
        <v>40233</v>
      </c>
      <c r="AJ2606">
        <f t="shared" si="161"/>
        <v>4.1199952900000056</v>
      </c>
      <c r="AK2606">
        <f t="shared" si="162"/>
        <v>4.1199952900000056</v>
      </c>
      <c r="AL2606" s="3">
        <f>Sheet2!$Q$35</f>
        <v>10.235623914817568</v>
      </c>
      <c r="AM2606" s="3">
        <f>Sheet2!$Q$37</f>
        <v>7.8277745832156471</v>
      </c>
      <c r="AN2606" s="3">
        <f>Sheet2!$Q$39</f>
        <v>3.8789864960000009</v>
      </c>
      <c r="AU2606">
        <f t="shared" si="163"/>
        <v>2.9330620397595167E-2</v>
      </c>
      <c r="AV2606">
        <f>VLOOKUP(AI2606,Sheet3!C2638:F5929,4,FALSE)</f>
        <v>145.23535098155864</v>
      </c>
    </row>
    <row r="2607" spans="1:48">
      <c r="A2607">
        <v>89998528</v>
      </c>
      <c r="B2607">
        <v>110</v>
      </c>
      <c r="C2607" t="s">
        <v>164</v>
      </c>
      <c r="D2607">
        <v>0</v>
      </c>
      <c r="E2607" t="s">
        <v>165</v>
      </c>
      <c r="F2607" t="s">
        <v>34</v>
      </c>
      <c r="G2607" t="s">
        <v>166</v>
      </c>
      <c r="H2607">
        <v>1</v>
      </c>
      <c r="I2607">
        <v>18.62</v>
      </c>
      <c r="J2607">
        <v>20.71</v>
      </c>
      <c r="K2607">
        <v>9.3490000000000002</v>
      </c>
      <c r="L2607">
        <v>11.439</v>
      </c>
      <c r="M2607">
        <v>36848</v>
      </c>
      <c r="N2607" t="s">
        <v>167</v>
      </c>
      <c r="P2607">
        <v>2.2869999999999999</v>
      </c>
      <c r="V2607" t="s">
        <v>35</v>
      </c>
      <c r="W2607" s="1">
        <v>40234</v>
      </c>
      <c r="X2607">
        <v>20100225</v>
      </c>
      <c r="Y2607">
        <v>0.99374799999999996</v>
      </c>
      <c r="AB2607">
        <v>-0.583351154833191</v>
      </c>
      <c r="AI2607" s="2">
        <f t="shared" si="160"/>
        <v>40234</v>
      </c>
      <c r="AJ2607">
        <f t="shared" si="161"/>
        <v>4.0958557200000172</v>
      </c>
      <c r="AK2607">
        <f t="shared" si="162"/>
        <v>4.0958557200000172</v>
      </c>
      <c r="AL2607" s="3">
        <f>Sheet2!$Q$35</f>
        <v>10.235623914817568</v>
      </c>
      <c r="AM2607" s="3">
        <f>Sheet2!$Q$37</f>
        <v>7.8277745832156471</v>
      </c>
      <c r="AN2607" s="3">
        <f>Sheet2!$Q$39</f>
        <v>3.8789864960000009</v>
      </c>
      <c r="AU2607">
        <f t="shared" si="163"/>
        <v>2.9158768607873621E-2</v>
      </c>
      <c r="AV2607">
        <f>VLOOKUP(AI2607,Sheet3!C2639:F5930,4,FALSE)</f>
        <v>177.11628168482761</v>
      </c>
    </row>
    <row r="2608" spans="1:48">
      <c r="A2608">
        <v>90043796</v>
      </c>
      <c r="B2608">
        <v>110</v>
      </c>
      <c r="C2608" t="s">
        <v>164</v>
      </c>
      <c r="D2608">
        <v>0</v>
      </c>
      <c r="E2608" t="s">
        <v>165</v>
      </c>
      <c r="F2608" t="s">
        <v>34</v>
      </c>
      <c r="G2608" t="s">
        <v>166</v>
      </c>
      <c r="H2608">
        <v>1</v>
      </c>
      <c r="I2608">
        <v>18.62</v>
      </c>
      <c r="J2608">
        <v>20.71</v>
      </c>
      <c r="K2608">
        <v>9.3490000000000002</v>
      </c>
      <c r="L2608">
        <v>11.439</v>
      </c>
      <c r="M2608">
        <v>36848</v>
      </c>
      <c r="N2608" t="s">
        <v>167</v>
      </c>
      <c r="P2608">
        <v>2.2869999999999999</v>
      </c>
      <c r="V2608" t="s">
        <v>35</v>
      </c>
      <c r="W2608" s="1">
        <v>40235</v>
      </c>
      <c r="X2608">
        <v>20100226</v>
      </c>
      <c r="Y2608">
        <v>0.99366600000000005</v>
      </c>
      <c r="AB2608">
        <v>-0.57896706586826796</v>
      </c>
      <c r="AI2608" s="2">
        <f t="shared" si="160"/>
        <v>40235</v>
      </c>
      <c r="AJ2608">
        <f t="shared" si="161"/>
        <v>4.1027527399999997</v>
      </c>
      <c r="AK2608">
        <f t="shared" si="162"/>
        <v>4.1027527399999997</v>
      </c>
      <c r="AL2608" s="3">
        <f>Sheet2!$Q$35</f>
        <v>10.235623914817568</v>
      </c>
      <c r="AM2608" s="3">
        <f>Sheet2!$Q$37</f>
        <v>7.8277745832156471</v>
      </c>
      <c r="AN2608" s="3">
        <f>Sheet2!$Q$39</f>
        <v>3.8789864960000009</v>
      </c>
      <c r="AU2608">
        <f t="shared" si="163"/>
        <v>2.9207869119222532E-2</v>
      </c>
      <c r="AV2608">
        <f>VLOOKUP(AI2608,Sheet3!C2640:F5931,4,FALSE)</f>
        <v>194.40283077726679</v>
      </c>
    </row>
    <row r="2609" spans="1:48">
      <c r="A2609">
        <v>90090824</v>
      </c>
      <c r="B2609">
        <v>110</v>
      </c>
      <c r="C2609" t="s">
        <v>164</v>
      </c>
      <c r="D2609">
        <v>0</v>
      </c>
      <c r="E2609" t="s">
        <v>165</v>
      </c>
      <c r="F2609" t="s">
        <v>34</v>
      </c>
      <c r="G2609" t="s">
        <v>166</v>
      </c>
      <c r="H2609">
        <v>1</v>
      </c>
      <c r="I2609">
        <v>18.62</v>
      </c>
      <c r="J2609">
        <v>20.71</v>
      </c>
      <c r="K2609">
        <v>9.3490000000000002</v>
      </c>
      <c r="L2609">
        <v>11.439</v>
      </c>
      <c r="M2609">
        <v>36848</v>
      </c>
      <c r="N2609" t="s">
        <v>167</v>
      </c>
      <c r="P2609">
        <v>2.2869999999999999</v>
      </c>
      <c r="V2609" t="s">
        <v>35</v>
      </c>
      <c r="W2609" s="1">
        <v>40236</v>
      </c>
      <c r="X2609">
        <v>20100227</v>
      </c>
      <c r="Y2609">
        <v>0.99388399999999999</v>
      </c>
      <c r="AB2609">
        <v>-0.59062232677502302</v>
      </c>
      <c r="AI2609" s="2">
        <f t="shared" si="160"/>
        <v>40236</v>
      </c>
      <c r="AJ2609">
        <f t="shared" si="161"/>
        <v>4.0844167600000105</v>
      </c>
      <c r="AK2609">
        <f t="shared" si="162"/>
        <v>4.0844167600000105</v>
      </c>
      <c r="AL2609" s="3">
        <f>Sheet2!$Q$35</f>
        <v>10.235623914817568</v>
      </c>
      <c r="AM2609" s="3">
        <f>Sheet2!$Q$37</f>
        <v>7.8277745832156471</v>
      </c>
      <c r="AN2609" s="3">
        <f>Sheet2!$Q$39</f>
        <v>3.8789864960000009</v>
      </c>
      <c r="AU2609">
        <f t="shared" si="163"/>
        <v>2.9077333613441027E-2</v>
      </c>
      <c r="AV2609">
        <f>VLOOKUP(AI2609,Sheet3!C2641:F5932,4,FALSE)</f>
        <v>192.27743539704883</v>
      </c>
    </row>
    <row r="2610" spans="1:48">
      <c r="A2610">
        <v>90133114</v>
      </c>
      <c r="B2610">
        <v>110</v>
      </c>
      <c r="C2610" t="s">
        <v>164</v>
      </c>
      <c r="D2610">
        <v>0</v>
      </c>
      <c r="E2610" t="s">
        <v>165</v>
      </c>
      <c r="F2610" t="s">
        <v>34</v>
      </c>
      <c r="G2610" t="s">
        <v>166</v>
      </c>
      <c r="H2610">
        <v>1</v>
      </c>
      <c r="I2610">
        <v>18.62</v>
      </c>
      <c r="J2610">
        <v>20.71</v>
      </c>
      <c r="K2610">
        <v>9.3490000000000002</v>
      </c>
      <c r="L2610">
        <v>11.439</v>
      </c>
      <c r="M2610">
        <v>36848</v>
      </c>
      <c r="N2610" t="s">
        <v>167</v>
      </c>
      <c r="P2610">
        <v>2.2869999999999999</v>
      </c>
      <c r="V2610" t="s">
        <v>35</v>
      </c>
      <c r="W2610" s="1">
        <v>40237</v>
      </c>
      <c r="X2610">
        <v>20100228</v>
      </c>
      <c r="Y2610">
        <v>0.99432699999999996</v>
      </c>
      <c r="AB2610">
        <v>-0.61430710008554301</v>
      </c>
      <c r="AI2610" s="2">
        <f t="shared" si="160"/>
        <v>40237</v>
      </c>
      <c r="AJ2610">
        <f t="shared" si="161"/>
        <v>4.0471560300000107</v>
      </c>
      <c r="AK2610">
        <f t="shared" si="162"/>
        <v>4.0471560300000107</v>
      </c>
      <c r="AL2610" s="3">
        <f>Sheet2!$Q$35</f>
        <v>10.235623914817568</v>
      </c>
      <c r="AM2610" s="3">
        <f>Sheet2!$Q$37</f>
        <v>7.8277745832156471</v>
      </c>
      <c r="AN2610" s="3">
        <f>Sheet2!$Q$39</f>
        <v>3.8789864960000009</v>
      </c>
      <c r="AU2610">
        <f t="shared" si="163"/>
        <v>2.8812071094811473E-2</v>
      </c>
      <c r="AV2610">
        <f>VLOOKUP(AI2610,Sheet3!C2642:F5933,4,FALSE)</f>
        <v>180.72945383119807</v>
      </c>
    </row>
    <row r="2611" spans="1:48">
      <c r="A2611">
        <v>90178087</v>
      </c>
      <c r="B2611">
        <v>110</v>
      </c>
      <c r="C2611" t="s">
        <v>164</v>
      </c>
      <c r="D2611">
        <v>0</v>
      </c>
      <c r="E2611" t="s">
        <v>165</v>
      </c>
      <c r="F2611" t="s">
        <v>34</v>
      </c>
      <c r="G2611" t="s">
        <v>166</v>
      </c>
      <c r="H2611">
        <v>1</v>
      </c>
      <c r="I2611">
        <v>18.62</v>
      </c>
      <c r="J2611">
        <v>20.71</v>
      </c>
      <c r="K2611">
        <v>9.3490000000000002</v>
      </c>
      <c r="L2611">
        <v>11.439</v>
      </c>
      <c r="M2611">
        <v>36848</v>
      </c>
      <c r="N2611" t="s">
        <v>167</v>
      </c>
      <c r="P2611">
        <v>2.2869999999999999</v>
      </c>
      <c r="V2611" t="s">
        <v>35</v>
      </c>
      <c r="W2611" s="1">
        <v>40238</v>
      </c>
      <c r="X2611">
        <v>20100301</v>
      </c>
      <c r="Y2611">
        <v>0.99423799999999996</v>
      </c>
      <c r="AB2611">
        <v>-0.60954875962360999</v>
      </c>
      <c r="AI2611" s="2">
        <f t="shared" si="160"/>
        <v>40238</v>
      </c>
      <c r="AJ2611">
        <f t="shared" si="161"/>
        <v>4.0546418200000147</v>
      </c>
      <c r="AK2611">
        <f t="shared" si="162"/>
        <v>4.0546418200000147</v>
      </c>
      <c r="AL2611" s="3">
        <f>Sheet2!$Q$35</f>
        <v>10.235623914817568</v>
      </c>
      <c r="AM2611" s="3">
        <f>Sheet2!$Q$37</f>
        <v>7.8277745832156471</v>
      </c>
      <c r="AN2611" s="3">
        <f>Sheet2!$Q$39</f>
        <v>3.8789864960000009</v>
      </c>
      <c r="AU2611">
        <f t="shared" si="163"/>
        <v>2.8865363113226922E-2</v>
      </c>
      <c r="AV2611">
        <f>VLOOKUP(AI2611,Sheet3!C2643:F5934,4,FALSE)</f>
        <v>165.78083965699864</v>
      </c>
    </row>
    <row r="2612" spans="1:48">
      <c r="A2612">
        <v>90260632</v>
      </c>
      <c r="B2612">
        <v>110</v>
      </c>
      <c r="C2612" t="s">
        <v>164</v>
      </c>
      <c r="D2612">
        <v>0</v>
      </c>
      <c r="E2612" t="s">
        <v>165</v>
      </c>
      <c r="F2612" t="s">
        <v>34</v>
      </c>
      <c r="G2612" t="s">
        <v>166</v>
      </c>
      <c r="H2612">
        <v>1</v>
      </c>
      <c r="I2612">
        <v>18.62</v>
      </c>
      <c r="J2612">
        <v>20.71</v>
      </c>
      <c r="K2612">
        <v>9.3490000000000002</v>
      </c>
      <c r="L2612">
        <v>11.439</v>
      </c>
      <c r="M2612">
        <v>36848</v>
      </c>
      <c r="N2612" t="s">
        <v>167</v>
      </c>
      <c r="P2612">
        <v>2.2869999999999999</v>
      </c>
      <c r="V2612" t="s">
        <v>35</v>
      </c>
      <c r="W2612" s="1">
        <v>40239</v>
      </c>
      <c r="X2612">
        <v>20100302</v>
      </c>
      <c r="Y2612">
        <v>0.99451299999999998</v>
      </c>
      <c r="AB2612">
        <v>-0.62425149700598903</v>
      </c>
      <c r="AI2612" s="2">
        <f t="shared" si="160"/>
        <v>40239</v>
      </c>
      <c r="AJ2612">
        <f t="shared" si="161"/>
        <v>4.0315115700000064</v>
      </c>
      <c r="AK2612">
        <f t="shared" si="162"/>
        <v>4.0315115700000064</v>
      </c>
      <c r="AL2612" s="3">
        <f>Sheet2!$Q$35</f>
        <v>10.235623914817568</v>
      </c>
      <c r="AM2612" s="3">
        <f>Sheet2!$Q$37</f>
        <v>7.8277745832156471</v>
      </c>
      <c r="AN2612" s="3">
        <f>Sheet2!$Q$39</f>
        <v>3.8789864960000009</v>
      </c>
      <c r="AU2612">
        <f t="shared" si="163"/>
        <v>2.8700696764190459E-2</v>
      </c>
      <c r="AV2612">
        <f>VLOOKUP(AI2612,Sheet3!C2644:F5935,4,FALSE)</f>
        <v>150.97391850814705</v>
      </c>
    </row>
    <row r="2613" spans="1:48">
      <c r="A2613">
        <v>90343089</v>
      </c>
      <c r="B2613">
        <v>110</v>
      </c>
      <c r="C2613" t="s">
        <v>164</v>
      </c>
      <c r="D2613">
        <v>0</v>
      </c>
      <c r="E2613" t="s">
        <v>165</v>
      </c>
      <c r="F2613" t="s">
        <v>34</v>
      </c>
      <c r="G2613" t="s">
        <v>166</v>
      </c>
      <c r="H2613">
        <v>1</v>
      </c>
      <c r="I2613">
        <v>18.62</v>
      </c>
      <c r="J2613">
        <v>20.71</v>
      </c>
      <c r="K2613">
        <v>9.3490000000000002</v>
      </c>
      <c r="L2613">
        <v>11.439</v>
      </c>
      <c r="M2613">
        <v>36848</v>
      </c>
      <c r="N2613" t="s">
        <v>167</v>
      </c>
      <c r="P2613">
        <v>2.2869999999999999</v>
      </c>
      <c r="V2613" t="s">
        <v>35</v>
      </c>
      <c r="W2613" s="1">
        <v>40240</v>
      </c>
      <c r="X2613">
        <v>20100303</v>
      </c>
      <c r="Y2613">
        <v>0.99485000000000001</v>
      </c>
      <c r="AB2613">
        <v>-0.64226903336185004</v>
      </c>
      <c r="AI2613" s="2">
        <f t="shared" si="160"/>
        <v>40240</v>
      </c>
      <c r="AJ2613">
        <f t="shared" si="161"/>
        <v>4.0031665000000061</v>
      </c>
      <c r="AK2613">
        <f t="shared" si="162"/>
        <v>4.0031665000000061</v>
      </c>
      <c r="AL2613" s="3">
        <f>Sheet2!$Q$35</f>
        <v>10.235623914817568</v>
      </c>
      <c r="AM2613" s="3">
        <f>Sheet2!$Q$37</f>
        <v>7.8277745832156471</v>
      </c>
      <c r="AN2613" s="3">
        <f>Sheet2!$Q$39</f>
        <v>3.8789864960000009</v>
      </c>
      <c r="AU2613">
        <f t="shared" si="163"/>
        <v>2.8498905638280392E-2</v>
      </c>
      <c r="AV2613">
        <f>VLOOKUP(AI2613,Sheet3!C2645:F5936,4,FALSE)</f>
        <v>140.41778811973131</v>
      </c>
    </row>
    <row r="2614" spans="1:48">
      <c r="A2614">
        <v>90409681</v>
      </c>
      <c r="B2614">
        <v>110</v>
      </c>
      <c r="C2614" t="s">
        <v>164</v>
      </c>
      <c r="D2614">
        <v>0</v>
      </c>
      <c r="E2614" t="s">
        <v>165</v>
      </c>
      <c r="F2614" t="s">
        <v>34</v>
      </c>
      <c r="G2614" t="s">
        <v>166</v>
      </c>
      <c r="H2614">
        <v>1</v>
      </c>
      <c r="I2614">
        <v>18.62</v>
      </c>
      <c r="J2614">
        <v>20.71</v>
      </c>
      <c r="K2614">
        <v>9.3490000000000002</v>
      </c>
      <c r="L2614">
        <v>11.439</v>
      </c>
      <c r="M2614">
        <v>36848</v>
      </c>
      <c r="N2614" t="s">
        <v>167</v>
      </c>
      <c r="P2614">
        <v>2.2869999999999999</v>
      </c>
      <c r="V2614" t="s">
        <v>35</v>
      </c>
      <c r="W2614" s="1">
        <v>40241</v>
      </c>
      <c r="X2614">
        <v>20100304</v>
      </c>
      <c r="Y2614">
        <v>0.99441299999999999</v>
      </c>
      <c r="AB2614">
        <v>-0.61890504704876104</v>
      </c>
      <c r="AI2614" s="2">
        <f t="shared" si="160"/>
        <v>40241</v>
      </c>
      <c r="AJ2614">
        <f t="shared" si="161"/>
        <v>4.0399225700000017</v>
      </c>
      <c r="AK2614">
        <f t="shared" si="162"/>
        <v>4.0399225700000017</v>
      </c>
      <c r="AL2614" s="3">
        <f>Sheet2!$Q$35</f>
        <v>10.235623914817568</v>
      </c>
      <c r="AM2614" s="3">
        <f>Sheet2!$Q$37</f>
        <v>7.8277745832156471</v>
      </c>
      <c r="AN2614" s="3">
        <f>Sheet2!$Q$39</f>
        <v>3.8789864960000009</v>
      </c>
      <c r="AU2614">
        <f t="shared" si="163"/>
        <v>2.87605754365673E-2</v>
      </c>
      <c r="AV2614">
        <f>VLOOKUP(AI2614,Sheet3!C2646:F5937,4,FALSE)</f>
        <v>137.37138807475228</v>
      </c>
    </row>
    <row r="2615" spans="1:48">
      <c r="A2615">
        <v>73245620</v>
      </c>
      <c r="B2615">
        <v>110</v>
      </c>
      <c r="C2615" t="s">
        <v>164</v>
      </c>
      <c r="D2615">
        <v>0</v>
      </c>
      <c r="E2615" t="s">
        <v>165</v>
      </c>
      <c r="F2615" t="s">
        <v>34</v>
      </c>
      <c r="G2615" t="s">
        <v>166</v>
      </c>
      <c r="H2615">
        <v>1</v>
      </c>
      <c r="I2615">
        <v>18.62</v>
      </c>
      <c r="J2615">
        <v>20.71</v>
      </c>
      <c r="K2615">
        <v>9.3490000000000002</v>
      </c>
      <c r="L2615">
        <v>11.439</v>
      </c>
      <c r="M2615">
        <v>36848</v>
      </c>
      <c r="N2615" t="s">
        <v>167</v>
      </c>
      <c r="P2615">
        <v>2.2869999999999999</v>
      </c>
      <c r="V2615" t="s">
        <v>35</v>
      </c>
      <c r="W2615" s="1">
        <v>40242</v>
      </c>
      <c r="X2615">
        <v>20100305</v>
      </c>
      <c r="Y2615">
        <v>0.99417</v>
      </c>
      <c r="AB2615">
        <v>-0.60591317365269703</v>
      </c>
      <c r="AI2615" s="2">
        <f t="shared" si="160"/>
        <v>40242</v>
      </c>
      <c r="AJ2615">
        <f t="shared" si="161"/>
        <v>4.0603613000000109</v>
      </c>
      <c r="AK2615">
        <f t="shared" si="162"/>
        <v>4.0603613000000109</v>
      </c>
      <c r="AL2615" s="3">
        <f>Sheet2!$Q$35</f>
        <v>10.235623914817568</v>
      </c>
      <c r="AM2615" s="3">
        <f>Sheet2!$Q$37</f>
        <v>7.8277745832156471</v>
      </c>
      <c r="AN2615" s="3">
        <f>Sheet2!$Q$39</f>
        <v>3.8789864960000009</v>
      </c>
      <c r="AU2615">
        <f t="shared" si="163"/>
        <v>2.8906080610443169E-2</v>
      </c>
      <c r="AV2615">
        <f>VLOOKUP(AI2615,Sheet3!C2647:F5938,4,FALSE)</f>
        <v>143.53503467738429</v>
      </c>
    </row>
    <row r="2616" spans="1:48">
      <c r="A2616">
        <v>73312614</v>
      </c>
      <c r="B2616">
        <v>110</v>
      </c>
      <c r="C2616" t="s">
        <v>164</v>
      </c>
      <c r="D2616">
        <v>0</v>
      </c>
      <c r="E2616" t="s">
        <v>165</v>
      </c>
      <c r="F2616" t="s">
        <v>34</v>
      </c>
      <c r="G2616" t="s">
        <v>166</v>
      </c>
      <c r="H2616">
        <v>1</v>
      </c>
      <c r="I2616">
        <v>18.62</v>
      </c>
      <c r="J2616">
        <v>20.71</v>
      </c>
      <c r="K2616">
        <v>9.3490000000000002</v>
      </c>
      <c r="L2616">
        <v>11.439</v>
      </c>
      <c r="M2616">
        <v>36848</v>
      </c>
      <c r="N2616" t="s">
        <v>167</v>
      </c>
      <c r="P2616">
        <v>2.2869999999999999</v>
      </c>
      <c r="V2616" t="s">
        <v>35</v>
      </c>
      <c r="W2616" s="1">
        <v>40243</v>
      </c>
      <c r="X2616">
        <v>20100306</v>
      </c>
      <c r="Y2616">
        <v>0.99466500000000002</v>
      </c>
      <c r="AB2616">
        <v>-0.63237810094097802</v>
      </c>
      <c r="AI2616" s="2">
        <f t="shared" si="160"/>
        <v>40243</v>
      </c>
      <c r="AJ2616">
        <f t="shared" si="161"/>
        <v>4.0187268500000073</v>
      </c>
      <c r="AK2616">
        <f t="shared" si="162"/>
        <v>4.0187268500000073</v>
      </c>
      <c r="AL2616" s="3">
        <f>Sheet2!$Q$35</f>
        <v>10.235623914817568</v>
      </c>
      <c r="AM2616" s="3">
        <f>Sheet2!$Q$37</f>
        <v>7.8277745832156471</v>
      </c>
      <c r="AN2616" s="3">
        <f>Sheet2!$Q$39</f>
        <v>3.8789864960000009</v>
      </c>
      <c r="AU2616">
        <f t="shared" si="163"/>
        <v>2.8609681182177618E-2</v>
      </c>
      <c r="AV2616">
        <f>VLOOKUP(AI2616,Sheet3!C2648:F5939,4,FALSE)</f>
        <v>153.02846737569104</v>
      </c>
    </row>
    <row r="2617" spans="1:48">
      <c r="A2617">
        <v>73382259</v>
      </c>
      <c r="B2617">
        <v>110</v>
      </c>
      <c r="C2617" t="s">
        <v>164</v>
      </c>
      <c r="D2617">
        <v>0</v>
      </c>
      <c r="E2617" t="s">
        <v>165</v>
      </c>
      <c r="F2617" t="s">
        <v>34</v>
      </c>
      <c r="G2617" t="s">
        <v>166</v>
      </c>
      <c r="H2617">
        <v>1</v>
      </c>
      <c r="I2617">
        <v>18.62</v>
      </c>
      <c r="J2617">
        <v>20.71</v>
      </c>
      <c r="K2617">
        <v>9.3490000000000002</v>
      </c>
      <c r="L2617">
        <v>11.439</v>
      </c>
      <c r="M2617">
        <v>36848</v>
      </c>
      <c r="N2617" t="s">
        <v>167</v>
      </c>
      <c r="P2617">
        <v>2.2869999999999999</v>
      </c>
      <c r="V2617" t="s">
        <v>35</v>
      </c>
      <c r="W2617" s="1">
        <v>40244</v>
      </c>
      <c r="X2617">
        <v>20100307</v>
      </c>
      <c r="Y2617">
        <v>0.99385800000000002</v>
      </c>
      <c r="AB2617">
        <v>-0.58923224978614497</v>
      </c>
      <c r="AI2617" s="2">
        <f t="shared" si="160"/>
        <v>40244</v>
      </c>
      <c r="AJ2617">
        <f t="shared" si="161"/>
        <v>4.0866036200000053</v>
      </c>
      <c r="AK2617">
        <f t="shared" si="162"/>
        <v>4.0866036200000053</v>
      </c>
      <c r="AL2617" s="3">
        <f>Sheet2!$Q$35</f>
        <v>10.235623914817568</v>
      </c>
      <c r="AM2617" s="3">
        <f>Sheet2!$Q$37</f>
        <v>7.8277745832156471</v>
      </c>
      <c r="AN2617" s="3">
        <f>Sheet2!$Q$39</f>
        <v>3.8789864960000009</v>
      </c>
      <c r="AU2617">
        <f t="shared" si="163"/>
        <v>2.9092902068258972E-2</v>
      </c>
      <c r="AV2617">
        <f>VLOOKUP(AI2617,Sheet3!C2649:F5940,4,FALSE)</f>
        <v>161.45920238388885</v>
      </c>
    </row>
    <row r="2618" spans="1:48">
      <c r="A2618">
        <v>73451927</v>
      </c>
      <c r="B2618">
        <v>110</v>
      </c>
      <c r="C2618" t="s">
        <v>164</v>
      </c>
      <c r="D2618">
        <v>0</v>
      </c>
      <c r="E2618" t="s">
        <v>165</v>
      </c>
      <c r="F2618" t="s">
        <v>34</v>
      </c>
      <c r="G2618" t="s">
        <v>166</v>
      </c>
      <c r="H2618">
        <v>1</v>
      </c>
      <c r="I2618">
        <v>18.62</v>
      </c>
      <c r="J2618">
        <v>20.71</v>
      </c>
      <c r="K2618">
        <v>9.3490000000000002</v>
      </c>
      <c r="L2618">
        <v>11.439</v>
      </c>
      <c r="M2618">
        <v>36848</v>
      </c>
      <c r="N2618" t="s">
        <v>167</v>
      </c>
      <c r="P2618">
        <v>2.2869999999999999</v>
      </c>
      <c r="V2618" t="s">
        <v>35</v>
      </c>
      <c r="W2618" s="1">
        <v>40245</v>
      </c>
      <c r="X2618">
        <v>20100308</v>
      </c>
      <c r="Y2618">
        <v>0.99299300000000001</v>
      </c>
      <c r="AB2618">
        <v>-0.54298545765611905</v>
      </c>
      <c r="AI2618" s="2">
        <f t="shared" si="160"/>
        <v>40245</v>
      </c>
      <c r="AJ2618">
        <f t="shared" si="161"/>
        <v>4.1593587700000114</v>
      </c>
      <c r="AK2618">
        <f t="shared" si="162"/>
        <v>4.1593587700000114</v>
      </c>
      <c r="AL2618" s="3">
        <f>Sheet2!$Q$35</f>
        <v>10.235623914817568</v>
      </c>
      <c r="AM2618" s="3">
        <f>Sheet2!$Q$37</f>
        <v>7.8277745832156471</v>
      </c>
      <c r="AN2618" s="3">
        <f>Sheet2!$Q$39</f>
        <v>3.8789864960000009</v>
      </c>
      <c r="AU2618">
        <f t="shared" si="163"/>
        <v>2.9610852584318975E-2</v>
      </c>
      <c r="AV2618">
        <f>VLOOKUP(AI2618,Sheet3!C2650:F5941,4,FALSE)</f>
        <v>167.90623503721656</v>
      </c>
    </row>
    <row r="2619" spans="1:48">
      <c r="A2619">
        <v>73524848</v>
      </c>
      <c r="B2619">
        <v>110</v>
      </c>
      <c r="C2619" t="s">
        <v>164</v>
      </c>
      <c r="D2619">
        <v>0</v>
      </c>
      <c r="E2619" t="s">
        <v>165</v>
      </c>
      <c r="F2619" t="s">
        <v>34</v>
      </c>
      <c r="G2619" t="s">
        <v>166</v>
      </c>
      <c r="H2619">
        <v>1</v>
      </c>
      <c r="I2619">
        <v>18.62</v>
      </c>
      <c r="J2619">
        <v>20.71</v>
      </c>
      <c r="K2619">
        <v>9.3490000000000002</v>
      </c>
      <c r="L2619">
        <v>11.439</v>
      </c>
      <c r="M2619">
        <v>36848</v>
      </c>
      <c r="N2619" t="s">
        <v>167</v>
      </c>
      <c r="P2619">
        <v>2.2869999999999999</v>
      </c>
      <c r="V2619" t="s">
        <v>35</v>
      </c>
      <c r="W2619" s="1">
        <v>40246</v>
      </c>
      <c r="X2619">
        <v>20100309</v>
      </c>
      <c r="Y2619">
        <v>0.99303200000000003</v>
      </c>
      <c r="AB2619">
        <v>-0.54507057313943896</v>
      </c>
      <c r="AI2619" s="2">
        <f t="shared" si="160"/>
        <v>40246</v>
      </c>
      <c r="AJ2619">
        <f t="shared" si="161"/>
        <v>4.156078480000005</v>
      </c>
      <c r="AK2619">
        <f t="shared" si="162"/>
        <v>4.156078480000005</v>
      </c>
      <c r="AL2619" s="3">
        <f>Sheet2!$Q$35</f>
        <v>10.235623914817568</v>
      </c>
      <c r="AM2619" s="3">
        <f>Sheet2!$Q$37</f>
        <v>7.8277745832156471</v>
      </c>
      <c r="AN2619" s="3">
        <f>Sheet2!$Q$39</f>
        <v>3.8789864960000009</v>
      </c>
      <c r="AU2619">
        <f t="shared" si="163"/>
        <v>2.9587499902091946E-2</v>
      </c>
      <c r="AV2619">
        <f>VLOOKUP(AI2619,Sheet3!C2651:F5942,4,FALSE)</f>
        <v>171.44856067091311</v>
      </c>
    </row>
    <row r="2620" spans="1:48">
      <c r="A2620">
        <v>73594961</v>
      </c>
      <c r="B2620">
        <v>110</v>
      </c>
      <c r="C2620" t="s">
        <v>164</v>
      </c>
      <c r="D2620">
        <v>0</v>
      </c>
      <c r="E2620" t="s">
        <v>165</v>
      </c>
      <c r="F2620" t="s">
        <v>34</v>
      </c>
      <c r="G2620" t="s">
        <v>166</v>
      </c>
      <c r="H2620">
        <v>1</v>
      </c>
      <c r="I2620">
        <v>18.62</v>
      </c>
      <c r="J2620">
        <v>20.71</v>
      </c>
      <c r="K2620">
        <v>9.3490000000000002</v>
      </c>
      <c r="L2620">
        <v>11.439</v>
      </c>
      <c r="M2620">
        <v>36848</v>
      </c>
      <c r="N2620" t="s">
        <v>167</v>
      </c>
      <c r="P2620">
        <v>2.2869999999999999</v>
      </c>
      <c r="V2620" t="s">
        <v>35</v>
      </c>
      <c r="W2620" s="1">
        <v>40247</v>
      </c>
      <c r="X2620">
        <v>20100310</v>
      </c>
      <c r="Y2620">
        <v>0.99250499999999997</v>
      </c>
      <c r="AB2620">
        <v>-0.51689478186484195</v>
      </c>
      <c r="AI2620" s="2">
        <f t="shared" si="160"/>
        <v>40247</v>
      </c>
      <c r="AJ2620">
        <f t="shared" si="161"/>
        <v>4.2004044500000077</v>
      </c>
      <c r="AK2620">
        <f t="shared" si="162"/>
        <v>4.2004044500000077</v>
      </c>
      <c r="AL2620" s="3">
        <f>Sheet2!$Q$35</f>
        <v>10.235623914817568</v>
      </c>
      <c r="AM2620" s="3">
        <f>Sheet2!$Q$37</f>
        <v>7.8277745832156471</v>
      </c>
      <c r="AN2620" s="3">
        <f>Sheet2!$Q$39</f>
        <v>3.8789864960000009</v>
      </c>
      <c r="AU2620">
        <f t="shared" si="163"/>
        <v>2.9903060505518091E-2</v>
      </c>
      <c r="AV2620">
        <f>VLOOKUP(AI2620,Sheet3!C2652:F5943,4,FALSE)</f>
        <v>175.84104445669684</v>
      </c>
    </row>
    <row r="2621" spans="1:48">
      <c r="A2621">
        <v>73665820</v>
      </c>
      <c r="B2621">
        <v>110</v>
      </c>
      <c r="C2621" t="s">
        <v>164</v>
      </c>
      <c r="D2621">
        <v>0</v>
      </c>
      <c r="E2621" t="s">
        <v>165</v>
      </c>
      <c r="F2621" t="s">
        <v>34</v>
      </c>
      <c r="G2621" t="s">
        <v>166</v>
      </c>
      <c r="H2621">
        <v>1</v>
      </c>
      <c r="I2621">
        <v>18.62</v>
      </c>
      <c r="J2621">
        <v>20.71</v>
      </c>
      <c r="K2621">
        <v>9.3490000000000002</v>
      </c>
      <c r="L2621">
        <v>11.439</v>
      </c>
      <c r="M2621">
        <v>36848</v>
      </c>
      <c r="N2621" t="s">
        <v>167</v>
      </c>
      <c r="P2621">
        <v>2.2869999999999999</v>
      </c>
      <c r="V2621" t="s">
        <v>35</v>
      </c>
      <c r="W2621" s="1">
        <v>40248</v>
      </c>
      <c r="X2621">
        <v>20100311</v>
      </c>
      <c r="Y2621">
        <v>0.99255300000000002</v>
      </c>
      <c r="AB2621">
        <v>-0.51946107784431494</v>
      </c>
      <c r="AI2621" s="2">
        <f t="shared" si="160"/>
        <v>40248</v>
      </c>
      <c r="AJ2621">
        <f t="shared" si="161"/>
        <v>4.196367170000002</v>
      </c>
      <c r="AK2621">
        <f t="shared" si="162"/>
        <v>4.196367170000002</v>
      </c>
      <c r="AL2621" s="3">
        <f>Sheet2!$Q$35</f>
        <v>10.235623914817568</v>
      </c>
      <c r="AM2621" s="3">
        <f>Sheet2!$Q$37</f>
        <v>7.8277745832156471</v>
      </c>
      <c r="AN2621" s="3">
        <f>Sheet2!$Q$39</f>
        <v>3.8789864960000009</v>
      </c>
      <c r="AU2621">
        <f t="shared" si="163"/>
        <v>2.9874318742777153E-2</v>
      </c>
      <c r="AV2621">
        <f>VLOOKUP(AI2621,Sheet3!C2653:F5944,4,FALSE)</f>
        <v>183.77585387617711</v>
      </c>
    </row>
    <row r="2622" spans="1:48">
      <c r="A2622">
        <v>73733084</v>
      </c>
      <c r="B2622">
        <v>110</v>
      </c>
      <c r="C2622" t="s">
        <v>164</v>
      </c>
      <c r="D2622">
        <v>0</v>
      </c>
      <c r="E2622" t="s">
        <v>165</v>
      </c>
      <c r="F2622" t="s">
        <v>34</v>
      </c>
      <c r="G2622" t="s">
        <v>166</v>
      </c>
      <c r="H2622">
        <v>1</v>
      </c>
      <c r="I2622">
        <v>18.62</v>
      </c>
      <c r="J2622">
        <v>20.71</v>
      </c>
      <c r="K2622">
        <v>9.3490000000000002</v>
      </c>
      <c r="L2622">
        <v>11.439</v>
      </c>
      <c r="M2622">
        <v>36848</v>
      </c>
      <c r="N2622" t="s">
        <v>167</v>
      </c>
      <c r="P2622">
        <v>2.2869999999999999</v>
      </c>
      <c r="V2622" t="s">
        <v>35</v>
      </c>
      <c r="W2622" s="1">
        <v>40249</v>
      </c>
      <c r="X2622">
        <v>20100312</v>
      </c>
      <c r="Y2622">
        <v>0.99363000000000001</v>
      </c>
      <c r="AB2622">
        <v>-0.57704234388366404</v>
      </c>
      <c r="AI2622" s="2">
        <f t="shared" si="160"/>
        <v>40249</v>
      </c>
      <c r="AJ2622">
        <f t="shared" si="161"/>
        <v>4.1057807000000111</v>
      </c>
      <c r="AK2622">
        <f t="shared" si="162"/>
        <v>4.1057807000000111</v>
      </c>
      <c r="AL2622" s="3">
        <f>Sheet2!$Q$35</f>
        <v>10.235623914817568</v>
      </c>
      <c r="AM2622" s="3">
        <f>Sheet2!$Q$37</f>
        <v>7.8277745832156471</v>
      </c>
      <c r="AN2622" s="3">
        <f>Sheet2!$Q$39</f>
        <v>3.8789864960000009</v>
      </c>
      <c r="AU2622">
        <f t="shared" si="163"/>
        <v>2.9229425441278285E-2</v>
      </c>
      <c r="AV2622">
        <f>VLOOKUP(AI2622,Sheet3!C2654:F5945,4,FALSE)</f>
        <v>191.63981678298347</v>
      </c>
    </row>
    <row r="2623" spans="1:48">
      <c r="A2623">
        <v>73799859</v>
      </c>
      <c r="B2623">
        <v>110</v>
      </c>
      <c r="C2623" t="s">
        <v>164</v>
      </c>
      <c r="D2623">
        <v>0</v>
      </c>
      <c r="E2623" t="s">
        <v>165</v>
      </c>
      <c r="F2623" t="s">
        <v>34</v>
      </c>
      <c r="G2623" t="s">
        <v>166</v>
      </c>
      <c r="H2623">
        <v>1</v>
      </c>
      <c r="I2623">
        <v>18.62</v>
      </c>
      <c r="J2623">
        <v>20.71</v>
      </c>
      <c r="K2623">
        <v>9.3490000000000002</v>
      </c>
      <c r="L2623">
        <v>11.439</v>
      </c>
      <c r="M2623">
        <v>36848</v>
      </c>
      <c r="N2623" t="s">
        <v>167</v>
      </c>
      <c r="P2623">
        <v>2.2869999999999999</v>
      </c>
      <c r="V2623" t="s">
        <v>35</v>
      </c>
      <c r="W2623" s="1">
        <v>40250</v>
      </c>
      <c r="X2623">
        <v>20100313</v>
      </c>
      <c r="Y2623">
        <v>0.99456900000000004</v>
      </c>
      <c r="AB2623">
        <v>-0.62724550898204001</v>
      </c>
      <c r="AI2623" s="2">
        <f t="shared" si="160"/>
        <v>40250</v>
      </c>
      <c r="AJ2623">
        <f t="shared" si="161"/>
        <v>4.0268014100000045</v>
      </c>
      <c r="AK2623">
        <f t="shared" si="162"/>
        <v>4.0268014100000045</v>
      </c>
      <c r="AL2623" s="3">
        <f>Sheet2!$Q$35</f>
        <v>10.235623914817568</v>
      </c>
      <c r="AM2623" s="3">
        <f>Sheet2!$Q$37</f>
        <v>7.8277745832156471</v>
      </c>
      <c r="AN2623" s="3">
        <f>Sheet2!$Q$39</f>
        <v>3.8789864960000009</v>
      </c>
      <c r="AU2623">
        <f t="shared" si="163"/>
        <v>2.8667164707659398E-2</v>
      </c>
      <c r="AV2623">
        <f>VLOOKUP(AI2623,Sheet3!C2655:F5946,4,FALSE)</f>
        <v>202.69187276011669</v>
      </c>
    </row>
    <row r="2624" spans="1:48">
      <c r="A2624">
        <v>73863088</v>
      </c>
      <c r="B2624">
        <v>110</v>
      </c>
      <c r="C2624" t="s">
        <v>164</v>
      </c>
      <c r="D2624">
        <v>0</v>
      </c>
      <c r="E2624" t="s">
        <v>165</v>
      </c>
      <c r="F2624" t="s">
        <v>34</v>
      </c>
      <c r="G2624" t="s">
        <v>166</v>
      </c>
      <c r="H2624">
        <v>1</v>
      </c>
      <c r="I2624">
        <v>18.62</v>
      </c>
      <c r="J2624">
        <v>20.71</v>
      </c>
      <c r="K2624">
        <v>9.3490000000000002</v>
      </c>
      <c r="L2624">
        <v>11.439</v>
      </c>
      <c r="M2624">
        <v>36848</v>
      </c>
      <c r="N2624" t="s">
        <v>167</v>
      </c>
      <c r="P2624">
        <v>2.2869999999999999</v>
      </c>
      <c r="V2624" t="s">
        <v>35</v>
      </c>
      <c r="W2624" s="1">
        <v>40251</v>
      </c>
      <c r="X2624">
        <v>20100314</v>
      </c>
      <c r="Y2624">
        <v>0.99509899999999996</v>
      </c>
      <c r="AB2624">
        <v>-0.65558169375534603</v>
      </c>
      <c r="AI2624" s="2">
        <f t="shared" si="160"/>
        <v>40251</v>
      </c>
      <c r="AJ2624">
        <f t="shared" si="161"/>
        <v>3.9822231100000067</v>
      </c>
      <c r="AK2624">
        <f t="shared" si="162"/>
        <v>3.9822231100000067</v>
      </c>
      <c r="AL2624" s="3">
        <f>Sheet2!$Q$35</f>
        <v>10.235623914817568</v>
      </c>
      <c r="AM2624" s="3">
        <f>Sheet2!$Q$37</f>
        <v>7.8277745832156471</v>
      </c>
      <c r="AN2624" s="3">
        <f>Sheet2!$Q$39</f>
        <v>3.8789864960000009</v>
      </c>
      <c r="AU2624">
        <f t="shared" si="163"/>
        <v>2.8349807744061983E-2</v>
      </c>
      <c r="AV2624">
        <f>VLOOKUP(AI2624,Sheet3!C2656:F5947,4,FALSE)</f>
        <v>217.92387298501188</v>
      </c>
    </row>
    <row r="2625" spans="1:48">
      <c r="A2625">
        <v>73928534</v>
      </c>
      <c r="B2625">
        <v>110</v>
      </c>
      <c r="C2625" t="s">
        <v>164</v>
      </c>
      <c r="D2625">
        <v>0</v>
      </c>
      <c r="E2625" t="s">
        <v>165</v>
      </c>
      <c r="F2625" t="s">
        <v>34</v>
      </c>
      <c r="G2625" t="s">
        <v>166</v>
      </c>
      <c r="H2625">
        <v>1</v>
      </c>
      <c r="I2625">
        <v>18.62</v>
      </c>
      <c r="J2625">
        <v>20.71</v>
      </c>
      <c r="K2625">
        <v>9.3490000000000002</v>
      </c>
      <c r="L2625">
        <v>11.439</v>
      </c>
      <c r="M2625">
        <v>36848</v>
      </c>
      <c r="N2625" t="s">
        <v>167</v>
      </c>
      <c r="P2625">
        <v>2.2869999999999999</v>
      </c>
      <c r="V2625" t="s">
        <v>35</v>
      </c>
      <c r="W2625" s="1">
        <v>40252</v>
      </c>
      <c r="X2625">
        <v>20100315</v>
      </c>
      <c r="Y2625">
        <v>0.99258900000000005</v>
      </c>
      <c r="AB2625">
        <v>-0.52138579982891897</v>
      </c>
      <c r="AI2625" s="2">
        <f t="shared" si="160"/>
        <v>40252</v>
      </c>
      <c r="AJ2625">
        <f t="shared" si="161"/>
        <v>4.1933392100000049</v>
      </c>
      <c r="AK2625">
        <f t="shared" si="162"/>
        <v>4.1933392100000049</v>
      </c>
      <c r="AL2625" s="3">
        <f>Sheet2!$Q$35</f>
        <v>10.235623914817568</v>
      </c>
      <c r="AM2625" s="3">
        <f>Sheet2!$Q$37</f>
        <v>7.8277745832156471</v>
      </c>
      <c r="AN2625" s="3">
        <f>Sheet2!$Q$39</f>
        <v>3.8789864960000009</v>
      </c>
      <c r="AU2625">
        <f t="shared" si="163"/>
        <v>2.9852762420721501E-2</v>
      </c>
      <c r="AV2625">
        <f>VLOOKUP(AI2625,Sheet3!C2657:F5948,4,FALSE)</f>
        <v>242.72015242088776</v>
      </c>
    </row>
    <row r="2626" spans="1:48">
      <c r="A2626">
        <v>73996037</v>
      </c>
      <c r="B2626">
        <v>110</v>
      </c>
      <c r="C2626" t="s">
        <v>164</v>
      </c>
      <c r="D2626">
        <v>0</v>
      </c>
      <c r="E2626" t="s">
        <v>165</v>
      </c>
      <c r="F2626" t="s">
        <v>34</v>
      </c>
      <c r="G2626" t="s">
        <v>166</v>
      </c>
      <c r="H2626">
        <v>1</v>
      </c>
      <c r="I2626">
        <v>18.62</v>
      </c>
      <c r="J2626">
        <v>20.71</v>
      </c>
      <c r="K2626">
        <v>9.3490000000000002</v>
      </c>
      <c r="L2626">
        <v>11.439</v>
      </c>
      <c r="M2626">
        <v>36848</v>
      </c>
      <c r="N2626" t="s">
        <v>167</v>
      </c>
      <c r="P2626">
        <v>2.2869999999999999</v>
      </c>
      <c r="V2626" t="s">
        <v>35</v>
      </c>
      <c r="W2626" s="1">
        <v>40253</v>
      </c>
      <c r="X2626">
        <v>20100316</v>
      </c>
      <c r="Y2626">
        <v>0.99292999999999998</v>
      </c>
      <c r="AB2626">
        <v>-0.53961719418306398</v>
      </c>
      <c r="AI2626" s="2">
        <f t="shared" si="160"/>
        <v>40253</v>
      </c>
      <c r="AJ2626">
        <f t="shared" si="161"/>
        <v>4.1646577000000065</v>
      </c>
      <c r="AK2626">
        <f t="shared" si="162"/>
        <v>4.1646577000000065</v>
      </c>
      <c r="AL2626" s="3">
        <f>Sheet2!$Q$35</f>
        <v>10.235623914817568</v>
      </c>
      <c r="AM2626" s="3">
        <f>Sheet2!$Q$37</f>
        <v>7.8277745832156471</v>
      </c>
      <c r="AN2626" s="3">
        <f>Sheet2!$Q$39</f>
        <v>3.8789864960000009</v>
      </c>
      <c r="AU2626">
        <f t="shared" si="163"/>
        <v>2.964857614791637E-2</v>
      </c>
      <c r="AV2626">
        <f>VLOOKUP(AI2626,Sheet3!C2658:F5949,4,FALSE)</f>
        <v>286.78668330407288</v>
      </c>
    </row>
    <row r="2627" spans="1:48">
      <c r="A2627">
        <v>74062435</v>
      </c>
      <c r="B2627">
        <v>110</v>
      </c>
      <c r="C2627" t="s">
        <v>164</v>
      </c>
      <c r="D2627">
        <v>0</v>
      </c>
      <c r="E2627" t="s">
        <v>165</v>
      </c>
      <c r="F2627" t="s">
        <v>34</v>
      </c>
      <c r="G2627" t="s">
        <v>166</v>
      </c>
      <c r="H2627">
        <v>1</v>
      </c>
      <c r="I2627">
        <v>18.62</v>
      </c>
      <c r="J2627">
        <v>20.71</v>
      </c>
      <c r="K2627">
        <v>9.3490000000000002</v>
      </c>
      <c r="L2627">
        <v>11.439</v>
      </c>
      <c r="M2627">
        <v>36848</v>
      </c>
      <c r="N2627" t="s">
        <v>167</v>
      </c>
      <c r="P2627">
        <v>2.2869999999999999</v>
      </c>
      <c r="V2627" t="s">
        <v>35</v>
      </c>
      <c r="W2627" s="1">
        <v>40254</v>
      </c>
      <c r="X2627">
        <v>20100317</v>
      </c>
      <c r="Y2627">
        <v>0.99025099999999999</v>
      </c>
      <c r="AB2627">
        <v>-0.39638579982891498</v>
      </c>
      <c r="AI2627" s="2">
        <f t="shared" ref="AI2627:AI2690" si="164">W2627</f>
        <v>40254</v>
      </c>
      <c r="AJ2627">
        <f t="shared" ref="AJ2627:AJ2690" si="165">$AQ$2*(Y2627^2)+($AR$2*Y2627)+$AS$2</f>
        <v>4.3899883900000134</v>
      </c>
      <c r="AK2627">
        <f t="shared" ref="AK2627:AK2690" si="166">IF(AJ2627&gt;0,AJ2627,0)</f>
        <v>4.3899883900000134</v>
      </c>
      <c r="AL2627" s="3">
        <f>Sheet2!$Q$35</f>
        <v>10.235623914817568</v>
      </c>
      <c r="AM2627" s="3">
        <f>Sheet2!$Q$37</f>
        <v>7.8277745832156471</v>
      </c>
      <c r="AN2627" s="3">
        <f>Sheet2!$Q$39</f>
        <v>3.8789864960000009</v>
      </c>
      <c r="AU2627">
        <f t="shared" ref="AU2627:AU2690" si="167">0.001*(AK2627*86440)/AT$2</f>
        <v>3.1252725780892866E-2</v>
      </c>
      <c r="AV2627">
        <f>VLOOKUP(AI2627,Sheet3!C2659:F5950,4,FALSE)</f>
        <v>334.5372328463024</v>
      </c>
    </row>
    <row r="2628" spans="1:48">
      <c r="A2628">
        <v>74126217</v>
      </c>
      <c r="B2628">
        <v>110</v>
      </c>
      <c r="C2628" t="s">
        <v>164</v>
      </c>
      <c r="D2628">
        <v>0</v>
      </c>
      <c r="E2628" t="s">
        <v>165</v>
      </c>
      <c r="F2628" t="s">
        <v>34</v>
      </c>
      <c r="G2628" t="s">
        <v>166</v>
      </c>
      <c r="H2628">
        <v>1</v>
      </c>
      <c r="I2628">
        <v>18.62</v>
      </c>
      <c r="J2628">
        <v>20.71</v>
      </c>
      <c r="K2628">
        <v>9.3490000000000002</v>
      </c>
      <c r="L2628">
        <v>11.439</v>
      </c>
      <c r="M2628">
        <v>36848</v>
      </c>
      <c r="N2628" t="s">
        <v>167</v>
      </c>
      <c r="P2628">
        <v>2.2869999999999999</v>
      </c>
      <c r="V2628" t="s">
        <v>35</v>
      </c>
      <c r="W2628" s="1">
        <v>40255</v>
      </c>
      <c r="X2628">
        <v>20100318</v>
      </c>
      <c r="Y2628">
        <v>0.989958</v>
      </c>
      <c r="AB2628">
        <v>-0.38072070145423698</v>
      </c>
      <c r="AI2628" s="2">
        <f t="shared" si="164"/>
        <v>40255</v>
      </c>
      <c r="AJ2628">
        <f t="shared" si="165"/>
        <v>4.4146326200000061</v>
      </c>
      <c r="AK2628">
        <f t="shared" si="166"/>
        <v>4.4146326200000061</v>
      </c>
      <c r="AL2628" s="3">
        <f>Sheet2!$Q$35</f>
        <v>10.235623914817568</v>
      </c>
      <c r="AM2628" s="3">
        <f>Sheet2!$Q$37</f>
        <v>7.8277745832156471</v>
      </c>
      <c r="AN2628" s="3">
        <f>Sheet2!$Q$39</f>
        <v>3.8789864960000009</v>
      </c>
      <c r="AU2628">
        <f t="shared" si="167"/>
        <v>3.1428170290957048E-2</v>
      </c>
      <c r="AV2628">
        <f>VLOOKUP(AI2628,Sheet3!C2660:F5951,4,FALSE)</f>
        <v>382.57116843922762</v>
      </c>
    </row>
    <row r="2629" spans="1:48">
      <c r="A2629">
        <v>74189410</v>
      </c>
      <c r="B2629">
        <v>110</v>
      </c>
      <c r="C2629" t="s">
        <v>164</v>
      </c>
      <c r="D2629">
        <v>0</v>
      </c>
      <c r="E2629" t="s">
        <v>165</v>
      </c>
      <c r="F2629" t="s">
        <v>34</v>
      </c>
      <c r="G2629" t="s">
        <v>166</v>
      </c>
      <c r="H2629">
        <v>1</v>
      </c>
      <c r="I2629">
        <v>18.62</v>
      </c>
      <c r="J2629">
        <v>20.71</v>
      </c>
      <c r="K2629">
        <v>9.3490000000000002</v>
      </c>
      <c r="L2629">
        <v>11.439</v>
      </c>
      <c r="M2629">
        <v>36848</v>
      </c>
      <c r="N2629" t="s">
        <v>167</v>
      </c>
      <c r="P2629">
        <v>2.2869999999999999</v>
      </c>
      <c r="V2629" t="s">
        <v>35</v>
      </c>
      <c r="W2629" s="1">
        <v>40256</v>
      </c>
      <c r="X2629">
        <v>20100319</v>
      </c>
      <c r="Y2629">
        <v>0.991595</v>
      </c>
      <c r="AB2629">
        <v>-0.46824208725406602</v>
      </c>
      <c r="AI2629" s="2">
        <f t="shared" si="164"/>
        <v>40256</v>
      </c>
      <c r="AJ2629">
        <f t="shared" si="165"/>
        <v>4.2769445500000103</v>
      </c>
      <c r="AK2629">
        <f t="shared" si="166"/>
        <v>4.2769445500000103</v>
      </c>
      <c r="AL2629" s="3">
        <f>Sheet2!$Q$35</f>
        <v>10.235623914817568</v>
      </c>
      <c r="AM2629" s="3">
        <f>Sheet2!$Q$37</f>
        <v>7.8277745832156471</v>
      </c>
      <c r="AN2629" s="3">
        <f>Sheet2!$Q$39</f>
        <v>3.8789864960000009</v>
      </c>
      <c r="AU2629">
        <f t="shared" si="167"/>
        <v>3.044795642414766E-2</v>
      </c>
      <c r="AV2629">
        <f>VLOOKUP(AI2629,Sheet3!C2661:F5952,4,FALSE)</f>
        <v>400.2827966077104</v>
      </c>
    </row>
    <row r="2630" spans="1:48">
      <c r="A2630">
        <v>74263415</v>
      </c>
      <c r="B2630">
        <v>110</v>
      </c>
      <c r="C2630" t="s">
        <v>164</v>
      </c>
      <c r="D2630">
        <v>0</v>
      </c>
      <c r="E2630" t="s">
        <v>165</v>
      </c>
      <c r="F2630" t="s">
        <v>34</v>
      </c>
      <c r="G2630" t="s">
        <v>166</v>
      </c>
      <c r="H2630">
        <v>1</v>
      </c>
      <c r="I2630">
        <v>18.62</v>
      </c>
      <c r="J2630">
        <v>20.71</v>
      </c>
      <c r="K2630">
        <v>9.3490000000000002</v>
      </c>
      <c r="L2630">
        <v>11.439</v>
      </c>
      <c r="M2630">
        <v>36848</v>
      </c>
      <c r="N2630" t="s">
        <v>167</v>
      </c>
      <c r="P2630">
        <v>2.2869999999999999</v>
      </c>
      <c r="V2630" t="s">
        <v>35</v>
      </c>
      <c r="W2630" s="1">
        <v>40257</v>
      </c>
      <c r="X2630">
        <v>20100320</v>
      </c>
      <c r="Y2630">
        <v>0.99154100000000001</v>
      </c>
      <c r="AB2630">
        <v>-0.46535500427716198</v>
      </c>
      <c r="AI2630" s="2">
        <f t="shared" si="164"/>
        <v>40257</v>
      </c>
      <c r="AJ2630">
        <f t="shared" si="165"/>
        <v>4.281486490000006</v>
      </c>
      <c r="AK2630">
        <f t="shared" si="166"/>
        <v>4.281486490000006</v>
      </c>
      <c r="AL2630" s="3">
        <f>Sheet2!$Q$35</f>
        <v>10.235623914817568</v>
      </c>
      <c r="AM2630" s="3">
        <f>Sheet2!$Q$37</f>
        <v>7.8277745832156471</v>
      </c>
      <c r="AN2630" s="3">
        <f>Sheet2!$Q$39</f>
        <v>3.8789864960000009</v>
      </c>
      <c r="AU2630">
        <f t="shared" si="167"/>
        <v>3.0480290907231145E-2</v>
      </c>
      <c r="AV2630">
        <f>VLOOKUP(AI2630,Sheet3!C2662:F5953,4,FALSE)</f>
        <v>365.00123329609272</v>
      </c>
    </row>
    <row r="2631" spans="1:48">
      <c r="A2631">
        <v>74323719</v>
      </c>
      <c r="B2631">
        <v>110</v>
      </c>
      <c r="C2631" t="s">
        <v>164</v>
      </c>
      <c r="D2631">
        <v>0</v>
      </c>
      <c r="E2631" t="s">
        <v>165</v>
      </c>
      <c r="F2631" t="s">
        <v>34</v>
      </c>
      <c r="G2631" t="s">
        <v>166</v>
      </c>
      <c r="H2631">
        <v>1</v>
      </c>
      <c r="I2631">
        <v>18.62</v>
      </c>
      <c r="J2631">
        <v>20.71</v>
      </c>
      <c r="K2631">
        <v>9.3490000000000002</v>
      </c>
      <c r="L2631">
        <v>11.439</v>
      </c>
      <c r="M2631">
        <v>36848</v>
      </c>
      <c r="N2631" t="s">
        <v>167</v>
      </c>
      <c r="P2631">
        <v>2.2869999999999999</v>
      </c>
      <c r="V2631" t="s">
        <v>35</v>
      </c>
      <c r="W2631" s="1">
        <v>40258</v>
      </c>
      <c r="X2631">
        <v>20100321</v>
      </c>
      <c r="Y2631">
        <v>0.993703</v>
      </c>
      <c r="AB2631">
        <v>-0.58094525235243999</v>
      </c>
      <c r="AI2631" s="2">
        <f t="shared" si="164"/>
        <v>40258</v>
      </c>
      <c r="AJ2631">
        <f t="shared" si="165"/>
        <v>4.0996406700000136</v>
      </c>
      <c r="AK2631">
        <f t="shared" si="166"/>
        <v>4.0996406700000136</v>
      </c>
      <c r="AL2631" s="3">
        <f>Sheet2!$Q$35</f>
        <v>10.235623914817568</v>
      </c>
      <c r="AM2631" s="3">
        <f>Sheet2!$Q$37</f>
        <v>7.8277745832156471</v>
      </c>
      <c r="AN2631" s="3">
        <f>Sheet2!$Q$39</f>
        <v>3.8789864960000009</v>
      </c>
      <c r="AU2631">
        <f t="shared" si="167"/>
        <v>2.9185714010443189E-2</v>
      </c>
      <c r="AV2631">
        <f>VLOOKUP(AI2631,Sheet3!C2663:F5954,4,FALSE)</f>
        <v>311.15788366390512</v>
      </c>
    </row>
    <row r="2632" spans="1:48">
      <c r="A2632">
        <v>74396285</v>
      </c>
      <c r="B2632">
        <v>110</v>
      </c>
      <c r="C2632" t="s">
        <v>164</v>
      </c>
      <c r="D2632">
        <v>0</v>
      </c>
      <c r="E2632" t="s">
        <v>165</v>
      </c>
      <c r="F2632" t="s">
        <v>34</v>
      </c>
      <c r="G2632" t="s">
        <v>166</v>
      </c>
      <c r="H2632">
        <v>1</v>
      </c>
      <c r="I2632">
        <v>18.62</v>
      </c>
      <c r="J2632">
        <v>20.71</v>
      </c>
      <c r="K2632">
        <v>9.3490000000000002</v>
      </c>
      <c r="L2632">
        <v>11.439</v>
      </c>
      <c r="M2632">
        <v>36848</v>
      </c>
      <c r="N2632" t="s">
        <v>167</v>
      </c>
      <c r="P2632">
        <v>2.2869999999999999</v>
      </c>
      <c r="V2632" t="s">
        <v>35</v>
      </c>
      <c r="W2632" s="1">
        <v>40259</v>
      </c>
      <c r="X2632">
        <v>20100322</v>
      </c>
      <c r="Y2632">
        <v>0.99331000000000003</v>
      </c>
      <c r="AB2632">
        <v>-0.559933704020534</v>
      </c>
      <c r="AI2632" s="2">
        <f t="shared" si="164"/>
        <v>40259</v>
      </c>
      <c r="AJ2632">
        <f t="shared" si="165"/>
        <v>4.1326959000000016</v>
      </c>
      <c r="AK2632">
        <f t="shared" si="166"/>
        <v>4.1326959000000016</v>
      </c>
      <c r="AL2632" s="3">
        <f>Sheet2!$Q$35</f>
        <v>10.235623914817568</v>
      </c>
      <c r="AM2632" s="3">
        <f>Sheet2!$Q$37</f>
        <v>7.8277745832156471</v>
      </c>
      <c r="AN2632" s="3">
        <f>Sheet2!$Q$39</f>
        <v>3.8789864960000009</v>
      </c>
      <c r="AU2632">
        <f t="shared" si="167"/>
        <v>2.9421037192884213E-2</v>
      </c>
      <c r="AV2632">
        <f>VLOOKUP(AI2632,Sheet3!C2664:F5955,4,FALSE)</f>
        <v>247.11263620667148</v>
      </c>
    </row>
    <row r="2633" spans="1:48">
      <c r="A2633">
        <v>74460684</v>
      </c>
      <c r="B2633">
        <v>110</v>
      </c>
      <c r="C2633" t="s">
        <v>164</v>
      </c>
      <c r="D2633">
        <v>0</v>
      </c>
      <c r="E2633" t="s">
        <v>165</v>
      </c>
      <c r="F2633" t="s">
        <v>34</v>
      </c>
      <c r="G2633" t="s">
        <v>166</v>
      </c>
      <c r="H2633">
        <v>1</v>
      </c>
      <c r="I2633">
        <v>18.62</v>
      </c>
      <c r="J2633">
        <v>20.71</v>
      </c>
      <c r="K2633">
        <v>9.3490000000000002</v>
      </c>
      <c r="L2633">
        <v>11.439</v>
      </c>
      <c r="M2633">
        <v>36848</v>
      </c>
      <c r="N2633" t="s">
        <v>167</v>
      </c>
      <c r="P2633">
        <v>2.2869999999999999</v>
      </c>
      <c r="V2633" t="s">
        <v>35</v>
      </c>
      <c r="W2633" s="1">
        <v>40260</v>
      </c>
      <c r="X2633">
        <v>20100323</v>
      </c>
      <c r="Y2633">
        <v>0.99429800000000002</v>
      </c>
      <c r="AB2633">
        <v>-0.61275662959794996</v>
      </c>
      <c r="AI2633" s="2">
        <f t="shared" si="164"/>
        <v>40260</v>
      </c>
      <c r="AJ2633">
        <f t="shared" si="165"/>
        <v>4.0495952200000005</v>
      </c>
      <c r="AK2633">
        <f t="shared" si="166"/>
        <v>4.0495952200000005</v>
      </c>
      <c r="AL2633" s="3">
        <f>Sheet2!$Q$35</f>
        <v>10.235623914817568</v>
      </c>
      <c r="AM2633" s="3">
        <f>Sheet2!$Q$37</f>
        <v>7.8277745832156471</v>
      </c>
      <c r="AN2633" s="3">
        <f>Sheet2!$Q$39</f>
        <v>3.8789864960000009</v>
      </c>
      <c r="AU2633">
        <f t="shared" si="167"/>
        <v>2.8829435909800697E-2</v>
      </c>
      <c r="AV2633">
        <f>VLOOKUP(AI2633,Sheet3!C2665:F5956,4,FALSE)</f>
        <v>206.65927746985685</v>
      </c>
    </row>
    <row r="2634" spans="1:48">
      <c r="A2634">
        <v>74516687</v>
      </c>
      <c r="B2634">
        <v>110</v>
      </c>
      <c r="C2634" t="s">
        <v>164</v>
      </c>
      <c r="D2634">
        <v>0</v>
      </c>
      <c r="E2634" t="s">
        <v>165</v>
      </c>
      <c r="F2634" t="s">
        <v>34</v>
      </c>
      <c r="G2634" t="s">
        <v>166</v>
      </c>
      <c r="H2634">
        <v>1</v>
      </c>
      <c r="I2634">
        <v>18.62</v>
      </c>
      <c r="J2634">
        <v>20.71</v>
      </c>
      <c r="K2634">
        <v>9.3490000000000002</v>
      </c>
      <c r="L2634">
        <v>11.439</v>
      </c>
      <c r="M2634">
        <v>36848</v>
      </c>
      <c r="N2634" t="s">
        <v>167</v>
      </c>
      <c r="P2634">
        <v>2.2869999999999999</v>
      </c>
      <c r="V2634" t="s">
        <v>35</v>
      </c>
      <c r="W2634" s="1">
        <v>40261</v>
      </c>
      <c r="X2634">
        <v>20100324</v>
      </c>
      <c r="Y2634">
        <v>0.99380400000000002</v>
      </c>
      <c r="AB2634">
        <v>-0.58634516680924198</v>
      </c>
      <c r="AI2634" s="2">
        <f t="shared" si="164"/>
        <v>40261</v>
      </c>
      <c r="AJ2634">
        <f t="shared" si="165"/>
        <v>4.0911455600000011</v>
      </c>
      <c r="AK2634">
        <f t="shared" si="166"/>
        <v>4.0911455600000011</v>
      </c>
      <c r="AL2634" s="3">
        <f>Sheet2!$Q$35</f>
        <v>10.235623914817568</v>
      </c>
      <c r="AM2634" s="3">
        <f>Sheet2!$Q$37</f>
        <v>7.8277745832156471</v>
      </c>
      <c r="AN2634" s="3">
        <f>Sheet2!$Q$39</f>
        <v>3.8789864960000009</v>
      </c>
      <c r="AU2634">
        <f t="shared" si="167"/>
        <v>2.9125236551342457E-2</v>
      </c>
      <c r="AV2634">
        <f>VLOOKUP(AI2634,Sheet3!C2666:F5957,4,FALSE)</f>
        <v>206.37589141916112</v>
      </c>
    </row>
    <row r="2635" spans="1:48">
      <c r="A2635">
        <v>74585719</v>
      </c>
      <c r="B2635">
        <v>110</v>
      </c>
      <c r="C2635" t="s">
        <v>164</v>
      </c>
      <c r="D2635">
        <v>0</v>
      </c>
      <c r="E2635" t="s">
        <v>165</v>
      </c>
      <c r="F2635" t="s">
        <v>34</v>
      </c>
      <c r="G2635" t="s">
        <v>166</v>
      </c>
      <c r="H2635">
        <v>1</v>
      </c>
      <c r="I2635">
        <v>18.62</v>
      </c>
      <c r="J2635">
        <v>20.71</v>
      </c>
      <c r="K2635">
        <v>9.3490000000000002</v>
      </c>
      <c r="L2635">
        <v>11.439</v>
      </c>
      <c r="M2635">
        <v>36848</v>
      </c>
      <c r="N2635" t="s">
        <v>167</v>
      </c>
      <c r="P2635">
        <v>2.2869999999999999</v>
      </c>
      <c r="V2635" t="s">
        <v>35</v>
      </c>
      <c r="W2635" s="1">
        <v>40262</v>
      </c>
      <c r="X2635">
        <v>20100325</v>
      </c>
      <c r="Y2635">
        <v>0.993313</v>
      </c>
      <c r="AB2635">
        <v>-0.56009409751924899</v>
      </c>
      <c r="AI2635" s="2">
        <f t="shared" si="164"/>
        <v>40262</v>
      </c>
      <c r="AJ2635">
        <f t="shared" si="165"/>
        <v>4.1324435700000066</v>
      </c>
      <c r="AK2635">
        <f t="shared" si="166"/>
        <v>4.1324435700000066</v>
      </c>
      <c r="AL2635" s="3">
        <f>Sheet2!$Q$35</f>
        <v>10.235623914817568</v>
      </c>
      <c r="AM2635" s="3">
        <f>Sheet2!$Q$37</f>
        <v>7.8277745832156471</v>
      </c>
      <c r="AN2635" s="3">
        <f>Sheet2!$Q$39</f>
        <v>3.8789864960000009</v>
      </c>
      <c r="AU2635">
        <f t="shared" si="167"/>
        <v>2.9419240832712946E-2</v>
      </c>
      <c r="AV2635">
        <f>VLOOKUP(AI2635,Sheet3!C2667:F5958,4,FALSE)</f>
        <v>221.46619861870843</v>
      </c>
    </row>
    <row r="2636" spans="1:48">
      <c r="A2636">
        <v>74642838</v>
      </c>
      <c r="B2636">
        <v>110</v>
      </c>
      <c r="C2636" t="s">
        <v>164</v>
      </c>
      <c r="D2636">
        <v>0</v>
      </c>
      <c r="E2636" t="s">
        <v>165</v>
      </c>
      <c r="F2636" t="s">
        <v>34</v>
      </c>
      <c r="G2636" t="s">
        <v>166</v>
      </c>
      <c r="H2636">
        <v>1</v>
      </c>
      <c r="I2636">
        <v>18.62</v>
      </c>
      <c r="J2636">
        <v>20.71</v>
      </c>
      <c r="K2636">
        <v>9.3490000000000002</v>
      </c>
      <c r="L2636">
        <v>11.439</v>
      </c>
      <c r="M2636">
        <v>36848</v>
      </c>
      <c r="N2636" t="s">
        <v>167</v>
      </c>
      <c r="P2636">
        <v>2.2869999999999999</v>
      </c>
      <c r="V2636" t="s">
        <v>35</v>
      </c>
      <c r="W2636" s="1">
        <v>40263</v>
      </c>
      <c r="X2636">
        <v>20100326</v>
      </c>
      <c r="Y2636">
        <v>0.99376799999999998</v>
      </c>
      <c r="AB2636">
        <v>-0.58442044482463795</v>
      </c>
      <c r="AI2636" s="2">
        <f t="shared" si="164"/>
        <v>40263</v>
      </c>
      <c r="AJ2636">
        <f t="shared" si="165"/>
        <v>4.0941735200000124</v>
      </c>
      <c r="AK2636">
        <f t="shared" si="166"/>
        <v>4.0941735200000124</v>
      </c>
      <c r="AL2636" s="3">
        <f>Sheet2!$Q$35</f>
        <v>10.235623914817568</v>
      </c>
      <c r="AM2636" s="3">
        <f>Sheet2!$Q$37</f>
        <v>7.8277745832156471</v>
      </c>
      <c r="AN2636" s="3">
        <f>Sheet2!$Q$39</f>
        <v>3.8789864960000009</v>
      </c>
      <c r="AU2636">
        <f t="shared" si="167"/>
        <v>2.9146792873398213E-2</v>
      </c>
      <c r="AV2636">
        <f>VLOOKUP(AI2636,Sheet3!C2668:F5959,4,FALSE)</f>
        <v>283.38605069572418</v>
      </c>
    </row>
    <row r="2637" spans="1:48">
      <c r="A2637">
        <v>74700301</v>
      </c>
      <c r="B2637">
        <v>110</v>
      </c>
      <c r="C2637" t="s">
        <v>164</v>
      </c>
      <c r="D2637">
        <v>0</v>
      </c>
      <c r="E2637" t="s">
        <v>165</v>
      </c>
      <c r="F2637" t="s">
        <v>34</v>
      </c>
      <c r="G2637" t="s">
        <v>166</v>
      </c>
      <c r="H2637">
        <v>1</v>
      </c>
      <c r="I2637">
        <v>18.62</v>
      </c>
      <c r="J2637">
        <v>20.71</v>
      </c>
      <c r="K2637">
        <v>9.3490000000000002</v>
      </c>
      <c r="L2637">
        <v>11.439</v>
      </c>
      <c r="M2637">
        <v>36848</v>
      </c>
      <c r="N2637" t="s">
        <v>167</v>
      </c>
      <c r="P2637">
        <v>2.2869999999999999</v>
      </c>
      <c r="V2637" t="s">
        <v>35</v>
      </c>
      <c r="W2637" s="1">
        <v>40264</v>
      </c>
      <c r="X2637">
        <v>20100327</v>
      </c>
      <c r="Y2637">
        <v>0.99418200000000001</v>
      </c>
      <c r="AB2637">
        <v>-0.60655474764756501</v>
      </c>
      <c r="AI2637" s="2">
        <f t="shared" si="164"/>
        <v>40264</v>
      </c>
      <c r="AJ2637">
        <f t="shared" si="165"/>
        <v>4.0593519800000024</v>
      </c>
      <c r="AK2637">
        <f t="shared" si="166"/>
        <v>4.0593519800000024</v>
      </c>
      <c r="AL2637" s="3">
        <f>Sheet2!$Q$35</f>
        <v>10.235623914817568</v>
      </c>
      <c r="AM2637" s="3">
        <f>Sheet2!$Q$37</f>
        <v>7.8277745832156471</v>
      </c>
      <c r="AN2637" s="3">
        <f>Sheet2!$Q$39</f>
        <v>3.8789864960000009</v>
      </c>
      <c r="AU2637">
        <f t="shared" si="167"/>
        <v>2.8898895169757886E-2</v>
      </c>
      <c r="AV2637">
        <f>VLOOKUP(AI2637,Sheet3!C2669:F5960,4,FALSE)</f>
        <v>350.05261912189326</v>
      </c>
    </row>
    <row r="2638" spans="1:48">
      <c r="A2638">
        <v>74789820</v>
      </c>
      <c r="B2638">
        <v>110</v>
      </c>
      <c r="C2638" t="s">
        <v>164</v>
      </c>
      <c r="D2638">
        <v>0</v>
      </c>
      <c r="E2638" t="s">
        <v>165</v>
      </c>
      <c r="F2638" t="s">
        <v>34</v>
      </c>
      <c r="G2638" t="s">
        <v>166</v>
      </c>
      <c r="H2638">
        <v>1</v>
      </c>
      <c r="I2638">
        <v>18.62</v>
      </c>
      <c r="J2638">
        <v>20.71</v>
      </c>
      <c r="K2638">
        <v>9.3490000000000002</v>
      </c>
      <c r="L2638">
        <v>11.439</v>
      </c>
      <c r="M2638">
        <v>36848</v>
      </c>
      <c r="N2638" t="s">
        <v>167</v>
      </c>
      <c r="P2638">
        <v>2.2869999999999999</v>
      </c>
      <c r="V2638" t="s">
        <v>35</v>
      </c>
      <c r="W2638" s="1">
        <v>40265</v>
      </c>
      <c r="X2638">
        <v>20100328</v>
      </c>
      <c r="Y2638">
        <v>0.992892</v>
      </c>
      <c r="AB2638">
        <v>-0.53758554319931795</v>
      </c>
      <c r="AI2638" s="2">
        <f t="shared" si="164"/>
        <v>40265</v>
      </c>
      <c r="AJ2638">
        <f t="shared" si="165"/>
        <v>4.1678538800000098</v>
      </c>
      <c r="AK2638">
        <f t="shared" si="166"/>
        <v>4.1678538800000098</v>
      </c>
      <c r="AL2638" s="3">
        <f>Sheet2!$Q$35</f>
        <v>10.235623914817568</v>
      </c>
      <c r="AM2638" s="3">
        <f>Sheet2!$Q$37</f>
        <v>7.8277745832156471</v>
      </c>
      <c r="AN2638" s="3">
        <f>Sheet2!$Q$39</f>
        <v>3.8789864960000009</v>
      </c>
      <c r="AU2638">
        <f t="shared" si="167"/>
        <v>2.9671330043419604E-2</v>
      </c>
      <c r="AV2638">
        <f>VLOOKUP(AI2638,Sheet3!C2670:F5961,4,FALSE)</f>
        <v>399.07840589225356</v>
      </c>
    </row>
    <row r="2639" spans="1:48">
      <c r="A2639">
        <v>74855956</v>
      </c>
      <c r="B2639">
        <v>110</v>
      </c>
      <c r="C2639" t="s">
        <v>164</v>
      </c>
      <c r="D2639">
        <v>0</v>
      </c>
      <c r="E2639" t="s">
        <v>165</v>
      </c>
      <c r="F2639" t="s">
        <v>34</v>
      </c>
      <c r="G2639" t="s">
        <v>166</v>
      </c>
      <c r="H2639">
        <v>1</v>
      </c>
      <c r="I2639">
        <v>18.62</v>
      </c>
      <c r="J2639">
        <v>20.71</v>
      </c>
      <c r="K2639">
        <v>9.3490000000000002</v>
      </c>
      <c r="L2639">
        <v>11.439</v>
      </c>
      <c r="M2639">
        <v>36848</v>
      </c>
      <c r="N2639" t="s">
        <v>167</v>
      </c>
      <c r="P2639">
        <v>2.2869999999999999</v>
      </c>
      <c r="V2639" t="s">
        <v>35</v>
      </c>
      <c r="W2639" s="1">
        <v>40266</v>
      </c>
      <c r="X2639">
        <v>20100329</v>
      </c>
      <c r="Y2639">
        <v>0.99398900000000001</v>
      </c>
      <c r="AB2639">
        <v>-0.596236099230114</v>
      </c>
      <c r="AI2639" s="2">
        <f t="shared" si="164"/>
        <v>40266</v>
      </c>
      <c r="AJ2639">
        <f t="shared" si="165"/>
        <v>4.0755852099999998</v>
      </c>
      <c r="AK2639">
        <f t="shared" si="166"/>
        <v>4.0755852099999998</v>
      </c>
      <c r="AL2639" s="3">
        <f>Sheet2!$Q$35</f>
        <v>10.235623914817568</v>
      </c>
      <c r="AM2639" s="3">
        <f>Sheet2!$Q$37</f>
        <v>7.8277745832156471</v>
      </c>
      <c r="AN2639" s="3">
        <f>Sheet2!$Q$39</f>
        <v>3.8789864960000009</v>
      </c>
      <c r="AU2639">
        <f t="shared" si="167"/>
        <v>2.901446100744523E-2</v>
      </c>
      <c r="AV2639">
        <f>VLOOKUP(AI2639,Sheet3!C2671:F5962,4,FALSE)</f>
        <v>429.32986680402212</v>
      </c>
    </row>
    <row r="2640" spans="1:48">
      <c r="A2640">
        <v>74921975</v>
      </c>
      <c r="B2640">
        <v>110</v>
      </c>
      <c r="C2640" t="s">
        <v>164</v>
      </c>
      <c r="D2640">
        <v>0</v>
      </c>
      <c r="E2640" t="s">
        <v>165</v>
      </c>
      <c r="F2640" t="s">
        <v>34</v>
      </c>
      <c r="G2640" t="s">
        <v>166</v>
      </c>
      <c r="H2640">
        <v>1</v>
      </c>
      <c r="I2640">
        <v>18.62</v>
      </c>
      <c r="J2640">
        <v>20.71</v>
      </c>
      <c r="K2640">
        <v>9.3490000000000002</v>
      </c>
      <c r="L2640">
        <v>11.439</v>
      </c>
      <c r="M2640">
        <v>36848</v>
      </c>
      <c r="N2640" t="s">
        <v>167</v>
      </c>
      <c r="P2640">
        <v>2.2869999999999999</v>
      </c>
      <c r="V2640" t="s">
        <v>35</v>
      </c>
      <c r="W2640" s="1">
        <v>40267</v>
      </c>
      <c r="X2640">
        <v>20100330</v>
      </c>
      <c r="Y2640">
        <v>0.99274600000000002</v>
      </c>
      <c r="AB2640">
        <v>-0.52977972626176495</v>
      </c>
      <c r="AI2640" s="2">
        <f t="shared" si="164"/>
        <v>40267</v>
      </c>
      <c r="AJ2640">
        <f t="shared" si="165"/>
        <v>4.1801339400000046</v>
      </c>
      <c r="AK2640">
        <f t="shared" si="166"/>
        <v>4.1801339400000046</v>
      </c>
      <c r="AL2640" s="3">
        <f>Sheet2!$Q$35</f>
        <v>10.235623914817568</v>
      </c>
      <c r="AM2640" s="3">
        <f>Sheet2!$Q$37</f>
        <v>7.8277745832156471</v>
      </c>
      <c r="AN2640" s="3">
        <f>Sheet2!$Q$39</f>
        <v>3.8789864960000009</v>
      </c>
      <c r="AU2640">
        <f t="shared" si="167"/>
        <v>2.9758752905089805E-2</v>
      </c>
      <c r="AV2640">
        <f>VLOOKUP(AI2640,Sheet3!C2672:F5963,4,FALSE)</f>
        <v>414.45209914249659</v>
      </c>
    </row>
    <row r="2641" spans="1:48">
      <c r="A2641">
        <v>74987819</v>
      </c>
      <c r="B2641">
        <v>110</v>
      </c>
      <c r="C2641" t="s">
        <v>164</v>
      </c>
      <c r="D2641">
        <v>0</v>
      </c>
      <c r="E2641" t="s">
        <v>165</v>
      </c>
      <c r="F2641" t="s">
        <v>34</v>
      </c>
      <c r="G2641" t="s">
        <v>166</v>
      </c>
      <c r="H2641">
        <v>1</v>
      </c>
      <c r="I2641">
        <v>18.62</v>
      </c>
      <c r="J2641">
        <v>20.71</v>
      </c>
      <c r="K2641">
        <v>9.3490000000000002</v>
      </c>
      <c r="L2641">
        <v>11.439</v>
      </c>
      <c r="M2641">
        <v>36848</v>
      </c>
      <c r="N2641" t="s">
        <v>167</v>
      </c>
      <c r="P2641">
        <v>2.2869999999999999</v>
      </c>
      <c r="V2641" t="s">
        <v>35</v>
      </c>
      <c r="W2641" s="1">
        <v>40268</v>
      </c>
      <c r="X2641">
        <v>20100331</v>
      </c>
      <c r="Y2641">
        <v>0.99321499999999996</v>
      </c>
      <c r="AB2641">
        <v>-0.55485457656116299</v>
      </c>
      <c r="AI2641" s="2">
        <f t="shared" si="164"/>
        <v>40268</v>
      </c>
      <c r="AJ2641">
        <f t="shared" si="165"/>
        <v>4.14068635000001</v>
      </c>
      <c r="AK2641">
        <f t="shared" si="166"/>
        <v>4.14068635000001</v>
      </c>
      <c r="AL2641" s="3">
        <f>Sheet2!$Q$35</f>
        <v>10.235623914817568</v>
      </c>
      <c r="AM2641" s="3">
        <f>Sheet2!$Q$37</f>
        <v>7.8277745832156471</v>
      </c>
      <c r="AN2641" s="3">
        <f>Sheet2!$Q$39</f>
        <v>3.8789864960000009</v>
      </c>
      <c r="AU2641">
        <f t="shared" si="167"/>
        <v>2.9477921931642302E-2</v>
      </c>
      <c r="AV2641">
        <f>VLOOKUP(AI2641,Sheet3!C2673:F5964,4,FALSE)</f>
        <v>391.07274996009937</v>
      </c>
    </row>
    <row r="2642" spans="1:48">
      <c r="A2642">
        <v>75057037</v>
      </c>
      <c r="B2642">
        <v>110</v>
      </c>
      <c r="C2642" t="s">
        <v>164</v>
      </c>
      <c r="D2642">
        <v>0</v>
      </c>
      <c r="E2642" t="s">
        <v>165</v>
      </c>
      <c r="F2642" t="s">
        <v>34</v>
      </c>
      <c r="G2642" t="s">
        <v>166</v>
      </c>
      <c r="H2642">
        <v>1</v>
      </c>
      <c r="I2642">
        <v>18.62</v>
      </c>
      <c r="J2642">
        <v>20.71</v>
      </c>
      <c r="K2642">
        <v>9.3490000000000002</v>
      </c>
      <c r="L2642">
        <v>11.439</v>
      </c>
      <c r="M2642">
        <v>36848</v>
      </c>
      <c r="N2642" t="s">
        <v>167</v>
      </c>
      <c r="P2642">
        <v>2.2869999999999999</v>
      </c>
      <c r="V2642" t="s">
        <v>35</v>
      </c>
      <c r="W2642" s="1">
        <v>40269</v>
      </c>
      <c r="X2642">
        <v>20100401</v>
      </c>
      <c r="Y2642">
        <v>0.99312400000000001</v>
      </c>
      <c r="AB2642">
        <v>-0.54998930710008798</v>
      </c>
      <c r="AI2642" s="2">
        <f t="shared" si="164"/>
        <v>40269</v>
      </c>
      <c r="AJ2642">
        <f t="shared" si="165"/>
        <v>4.1483403600000059</v>
      </c>
      <c r="AK2642">
        <f t="shared" si="166"/>
        <v>4.1483403600000059</v>
      </c>
      <c r="AL2642" s="3">
        <f>Sheet2!$Q$35</f>
        <v>10.235623914817568</v>
      </c>
      <c r="AM2642" s="3">
        <f>Sheet2!$Q$37</f>
        <v>7.8277745832156471</v>
      </c>
      <c r="AN2642" s="3">
        <f>Sheet2!$Q$39</f>
        <v>3.8789864960000009</v>
      </c>
      <c r="AU2642">
        <f t="shared" si="167"/>
        <v>2.9532411523505234E-2</v>
      </c>
      <c r="AV2642">
        <f>VLOOKUP(AI2642,Sheet3!C2674:F5965,4,FALSE)</f>
        <v>372.65265666487727</v>
      </c>
    </row>
    <row r="2643" spans="1:48">
      <c r="A2643">
        <v>75123793</v>
      </c>
      <c r="B2643">
        <v>110</v>
      </c>
      <c r="C2643" t="s">
        <v>164</v>
      </c>
      <c r="D2643">
        <v>0</v>
      </c>
      <c r="E2643" t="s">
        <v>165</v>
      </c>
      <c r="F2643" t="s">
        <v>34</v>
      </c>
      <c r="G2643" t="s">
        <v>166</v>
      </c>
      <c r="H2643">
        <v>1</v>
      </c>
      <c r="I2643">
        <v>18.62</v>
      </c>
      <c r="J2643">
        <v>20.71</v>
      </c>
      <c r="K2643">
        <v>9.3490000000000002</v>
      </c>
      <c r="L2643">
        <v>11.439</v>
      </c>
      <c r="M2643">
        <v>36848</v>
      </c>
      <c r="N2643" t="s">
        <v>167</v>
      </c>
      <c r="P2643">
        <v>2.2869999999999999</v>
      </c>
      <c r="V2643" t="s">
        <v>35</v>
      </c>
      <c r="W2643" s="1">
        <v>40270</v>
      </c>
      <c r="X2643">
        <v>20100402</v>
      </c>
      <c r="Y2643">
        <v>0.99328000000000005</v>
      </c>
      <c r="AB2643">
        <v>-0.55832976903336695</v>
      </c>
      <c r="AI2643" s="2">
        <f t="shared" si="164"/>
        <v>40270</v>
      </c>
      <c r="AJ2643">
        <f t="shared" si="165"/>
        <v>4.1352192000000088</v>
      </c>
      <c r="AK2643">
        <f t="shared" si="166"/>
        <v>4.1352192000000088</v>
      </c>
      <c r="AL2643" s="3">
        <f>Sheet2!$Q$35</f>
        <v>10.235623914817568</v>
      </c>
      <c r="AM2643" s="3">
        <f>Sheet2!$Q$37</f>
        <v>7.8277745832156471</v>
      </c>
      <c r="AN2643" s="3">
        <f>Sheet2!$Q$39</f>
        <v>3.8789864960000009</v>
      </c>
      <c r="AU2643">
        <f t="shared" si="167"/>
        <v>2.9439000794597329E-2</v>
      </c>
      <c r="AV2643">
        <f>VLOOKUP(AI2643,Sheet3!C2675:F5966,4,FALSE)</f>
        <v>349.27330748248005</v>
      </c>
    </row>
    <row r="2644" spans="1:48">
      <c r="A2644">
        <v>75190353</v>
      </c>
      <c r="B2644">
        <v>110</v>
      </c>
      <c r="C2644" t="s">
        <v>164</v>
      </c>
      <c r="D2644">
        <v>0</v>
      </c>
      <c r="E2644" t="s">
        <v>165</v>
      </c>
      <c r="F2644" t="s">
        <v>34</v>
      </c>
      <c r="G2644" t="s">
        <v>166</v>
      </c>
      <c r="H2644">
        <v>1</v>
      </c>
      <c r="I2644">
        <v>18.62</v>
      </c>
      <c r="J2644">
        <v>20.71</v>
      </c>
      <c r="K2644">
        <v>9.3490000000000002</v>
      </c>
      <c r="L2644">
        <v>11.439</v>
      </c>
      <c r="M2644">
        <v>36848</v>
      </c>
      <c r="N2644" t="s">
        <v>167</v>
      </c>
      <c r="P2644">
        <v>2.2869999999999999</v>
      </c>
      <c r="V2644" t="s">
        <v>35</v>
      </c>
      <c r="W2644" s="1">
        <v>40271</v>
      </c>
      <c r="X2644">
        <v>20100403</v>
      </c>
      <c r="Y2644">
        <v>0.99383600000000005</v>
      </c>
      <c r="AB2644">
        <v>-0.58805603079555702</v>
      </c>
      <c r="AI2644" s="2">
        <f t="shared" si="164"/>
        <v>40271</v>
      </c>
      <c r="AJ2644">
        <f t="shared" si="165"/>
        <v>4.088454040000002</v>
      </c>
      <c r="AK2644">
        <f t="shared" si="166"/>
        <v>4.088454040000002</v>
      </c>
      <c r="AL2644" s="3">
        <f>Sheet2!$Q$35</f>
        <v>10.235623914817568</v>
      </c>
      <c r="AM2644" s="3">
        <f>Sheet2!$Q$37</f>
        <v>7.8277745832156471</v>
      </c>
      <c r="AN2644" s="3">
        <f>Sheet2!$Q$39</f>
        <v>3.8789864960000009</v>
      </c>
      <c r="AU2644">
        <f t="shared" si="167"/>
        <v>2.9106075376181862E-2</v>
      </c>
      <c r="AV2644">
        <f>VLOOKUP(AI2644,Sheet3!C2676:F5967,4,FALSE)</f>
        <v>316.04629303840636</v>
      </c>
    </row>
    <row r="2645" spans="1:48">
      <c r="A2645">
        <v>75256008</v>
      </c>
      <c r="B2645">
        <v>110</v>
      </c>
      <c r="C2645" t="s">
        <v>164</v>
      </c>
      <c r="D2645">
        <v>0</v>
      </c>
      <c r="E2645" t="s">
        <v>165</v>
      </c>
      <c r="F2645" t="s">
        <v>34</v>
      </c>
      <c r="G2645" t="s">
        <v>166</v>
      </c>
      <c r="H2645">
        <v>1</v>
      </c>
      <c r="I2645">
        <v>18.62</v>
      </c>
      <c r="J2645">
        <v>20.71</v>
      </c>
      <c r="K2645">
        <v>9.3490000000000002</v>
      </c>
      <c r="L2645">
        <v>11.439</v>
      </c>
      <c r="M2645">
        <v>36848</v>
      </c>
      <c r="N2645" t="s">
        <v>167</v>
      </c>
      <c r="P2645">
        <v>2.2869999999999999</v>
      </c>
      <c r="V2645" t="s">
        <v>35</v>
      </c>
      <c r="W2645" s="1">
        <v>40272</v>
      </c>
      <c r="X2645">
        <v>20100404</v>
      </c>
      <c r="Y2645">
        <v>0.99409499999999995</v>
      </c>
      <c r="AB2645">
        <v>-0.60190333618477299</v>
      </c>
      <c r="AI2645" s="2">
        <f t="shared" si="164"/>
        <v>40272</v>
      </c>
      <c r="AJ2645">
        <f t="shared" si="165"/>
        <v>4.0666695500000145</v>
      </c>
      <c r="AK2645">
        <f t="shared" si="166"/>
        <v>4.0666695500000145</v>
      </c>
      <c r="AL2645" s="3">
        <f>Sheet2!$Q$35</f>
        <v>10.235623914817568</v>
      </c>
      <c r="AM2645" s="3">
        <f>Sheet2!$Q$37</f>
        <v>7.8277745832156471</v>
      </c>
      <c r="AN2645" s="3">
        <f>Sheet2!$Q$39</f>
        <v>3.8789864960000009</v>
      </c>
      <c r="AU2645">
        <f t="shared" si="167"/>
        <v>2.895098961472585E-2</v>
      </c>
      <c r="AV2645">
        <f>VLOOKUP(AI2645,Sheet3!C2677:F5968,4,FALSE)</f>
        <v>276.30139942833108</v>
      </c>
    </row>
    <row r="2646" spans="1:48">
      <c r="A2646">
        <v>75314045</v>
      </c>
      <c r="B2646">
        <v>110</v>
      </c>
      <c r="C2646" t="s">
        <v>164</v>
      </c>
      <c r="D2646">
        <v>0</v>
      </c>
      <c r="E2646" t="s">
        <v>165</v>
      </c>
      <c r="F2646" t="s">
        <v>34</v>
      </c>
      <c r="G2646" t="s">
        <v>166</v>
      </c>
      <c r="H2646">
        <v>1</v>
      </c>
      <c r="I2646">
        <v>18.62</v>
      </c>
      <c r="J2646">
        <v>20.71</v>
      </c>
      <c r="K2646">
        <v>9.3490000000000002</v>
      </c>
      <c r="L2646">
        <v>11.439</v>
      </c>
      <c r="M2646">
        <v>36848</v>
      </c>
      <c r="N2646" t="s">
        <v>167</v>
      </c>
      <c r="P2646">
        <v>2.2869999999999999</v>
      </c>
      <c r="V2646" t="s">
        <v>35</v>
      </c>
      <c r="W2646" s="1">
        <v>40273</v>
      </c>
      <c r="X2646">
        <v>20100405</v>
      </c>
      <c r="Y2646">
        <v>0.99510600000000005</v>
      </c>
      <c r="AB2646">
        <v>-0.65595594525235701</v>
      </c>
      <c r="AI2646" s="2">
        <f t="shared" si="164"/>
        <v>40273</v>
      </c>
      <c r="AJ2646">
        <f t="shared" si="165"/>
        <v>3.9816343399999994</v>
      </c>
      <c r="AK2646">
        <f t="shared" si="166"/>
        <v>3.9816343399999994</v>
      </c>
      <c r="AL2646" s="3">
        <f>Sheet2!$Q$35</f>
        <v>10.235623914817568</v>
      </c>
      <c r="AM2646" s="3">
        <f>Sheet2!$Q$37</f>
        <v>7.8277745832156471</v>
      </c>
      <c r="AN2646" s="3">
        <f>Sheet2!$Q$39</f>
        <v>3.8789864960000009</v>
      </c>
      <c r="AU2646">
        <f t="shared" si="167"/>
        <v>2.8345616236995549E-2</v>
      </c>
      <c r="AV2646">
        <f>VLOOKUP(AI2646,Sheet3!C2678:F5969,4,FALSE)</f>
        <v>237.47751048301686</v>
      </c>
    </row>
    <row r="2647" spans="1:48">
      <c r="A2647">
        <v>75398729</v>
      </c>
      <c r="B2647">
        <v>110</v>
      </c>
      <c r="C2647" t="s">
        <v>164</v>
      </c>
      <c r="D2647">
        <v>0</v>
      </c>
      <c r="E2647" t="s">
        <v>165</v>
      </c>
      <c r="F2647" t="s">
        <v>34</v>
      </c>
      <c r="G2647" t="s">
        <v>166</v>
      </c>
      <c r="H2647">
        <v>1</v>
      </c>
      <c r="I2647">
        <v>18.62</v>
      </c>
      <c r="J2647">
        <v>20.71</v>
      </c>
      <c r="K2647">
        <v>9.3490000000000002</v>
      </c>
      <c r="L2647">
        <v>11.439</v>
      </c>
      <c r="M2647">
        <v>36848</v>
      </c>
      <c r="N2647" t="s">
        <v>167</v>
      </c>
      <c r="P2647">
        <v>2.2869999999999999</v>
      </c>
      <c r="V2647" t="s">
        <v>35</v>
      </c>
      <c r="W2647" s="1">
        <v>40274</v>
      </c>
      <c r="X2647">
        <v>20100406</v>
      </c>
      <c r="Y2647">
        <v>0.99427900000000002</v>
      </c>
      <c r="AB2647">
        <v>-0.61174080410607701</v>
      </c>
      <c r="AI2647" s="2">
        <f t="shared" si="164"/>
        <v>40274</v>
      </c>
      <c r="AJ2647">
        <f t="shared" si="165"/>
        <v>4.0511933100000022</v>
      </c>
      <c r="AK2647">
        <f t="shared" si="166"/>
        <v>4.0511933100000022</v>
      </c>
      <c r="AL2647" s="3">
        <f>Sheet2!$Q$35</f>
        <v>10.235623914817568</v>
      </c>
      <c r="AM2647" s="3">
        <f>Sheet2!$Q$37</f>
        <v>7.8277745832156471</v>
      </c>
      <c r="AN2647" s="3">
        <f>Sheet2!$Q$39</f>
        <v>3.8789864960000009</v>
      </c>
      <c r="AU2647">
        <f t="shared" si="167"/>
        <v>2.8840812857552314E-2</v>
      </c>
      <c r="AV2647">
        <f>VLOOKUP(AI2647,Sheet3!C2679:F5970,4,FALSE)</f>
        <v>217.28625437094649</v>
      </c>
    </row>
    <row r="2648" spans="1:48">
      <c r="A2648">
        <v>75465538</v>
      </c>
      <c r="B2648">
        <v>110</v>
      </c>
      <c r="C2648" t="s">
        <v>164</v>
      </c>
      <c r="D2648">
        <v>0</v>
      </c>
      <c r="E2648" t="s">
        <v>165</v>
      </c>
      <c r="F2648" t="s">
        <v>34</v>
      </c>
      <c r="G2648" t="s">
        <v>166</v>
      </c>
      <c r="H2648">
        <v>1</v>
      </c>
      <c r="I2648">
        <v>18.62</v>
      </c>
      <c r="J2648">
        <v>20.71</v>
      </c>
      <c r="K2648">
        <v>9.3490000000000002</v>
      </c>
      <c r="L2648">
        <v>11.439</v>
      </c>
      <c r="M2648">
        <v>36848</v>
      </c>
      <c r="N2648" t="s">
        <v>167</v>
      </c>
      <c r="P2648">
        <v>2.2869999999999999</v>
      </c>
      <c r="V2648" t="s">
        <v>35</v>
      </c>
      <c r="W2648" s="1">
        <v>40275</v>
      </c>
      <c r="X2648">
        <v>20100407</v>
      </c>
      <c r="Y2648">
        <v>0.99466200000000005</v>
      </c>
      <c r="AB2648">
        <v>-0.63221770744226302</v>
      </c>
      <c r="AI2648" s="2">
        <f t="shared" si="164"/>
        <v>40275</v>
      </c>
      <c r="AJ2648">
        <f t="shared" si="165"/>
        <v>4.0189791800000023</v>
      </c>
      <c r="AK2648">
        <f t="shared" si="166"/>
        <v>4.0189791800000023</v>
      </c>
      <c r="AL2648" s="3">
        <f>Sheet2!$Q$35</f>
        <v>10.235623914817568</v>
      </c>
      <c r="AM2648" s="3">
        <f>Sheet2!$Q$37</f>
        <v>7.8277745832156471</v>
      </c>
      <c r="AN2648" s="3">
        <f>Sheet2!$Q$39</f>
        <v>3.8789864960000009</v>
      </c>
      <c r="AU2648">
        <f t="shared" si="167"/>
        <v>2.8611477542348891E-2</v>
      </c>
      <c r="AV2648">
        <f>VLOOKUP(AI2648,Sheet3!C2680:F5971,4,FALSE)</f>
        <v>216.86117529490292</v>
      </c>
    </row>
    <row r="2649" spans="1:48">
      <c r="A2649">
        <v>75529622</v>
      </c>
      <c r="B2649">
        <v>110</v>
      </c>
      <c r="C2649" t="s">
        <v>164</v>
      </c>
      <c r="D2649">
        <v>0</v>
      </c>
      <c r="E2649" t="s">
        <v>165</v>
      </c>
      <c r="F2649" t="s">
        <v>34</v>
      </c>
      <c r="G2649" t="s">
        <v>166</v>
      </c>
      <c r="H2649">
        <v>1</v>
      </c>
      <c r="I2649">
        <v>18.62</v>
      </c>
      <c r="J2649">
        <v>20.71</v>
      </c>
      <c r="K2649">
        <v>9.3490000000000002</v>
      </c>
      <c r="L2649">
        <v>11.439</v>
      </c>
      <c r="M2649">
        <v>36848</v>
      </c>
      <c r="N2649" t="s">
        <v>167</v>
      </c>
      <c r="P2649">
        <v>2.2869999999999999</v>
      </c>
      <c r="V2649" t="s">
        <v>35</v>
      </c>
      <c r="W2649" s="1">
        <v>40276</v>
      </c>
      <c r="X2649">
        <v>20100408</v>
      </c>
      <c r="Y2649">
        <v>0.99515299999999995</v>
      </c>
      <c r="AB2649">
        <v>-0.65846877673224902</v>
      </c>
      <c r="AI2649" s="2">
        <f t="shared" si="164"/>
        <v>40276</v>
      </c>
      <c r="AJ2649">
        <f t="shared" si="165"/>
        <v>3.977681170000011</v>
      </c>
      <c r="AK2649">
        <f t="shared" si="166"/>
        <v>3.977681170000011</v>
      </c>
      <c r="AL2649" s="3">
        <f>Sheet2!$Q$35</f>
        <v>10.235623914817568</v>
      </c>
      <c r="AM2649" s="3">
        <f>Sheet2!$Q$37</f>
        <v>7.8277745832156471</v>
      </c>
      <c r="AN2649" s="3">
        <f>Sheet2!$Q$39</f>
        <v>3.8789864960000009</v>
      </c>
      <c r="AU2649">
        <f t="shared" si="167"/>
        <v>2.8317473260978498E-2</v>
      </c>
      <c r="AV2649">
        <f>VLOOKUP(AI2649,Sheet3!C2681:F5972,4,FALSE)</f>
        <v>244.56216175040996</v>
      </c>
    </row>
    <row r="2650" spans="1:48">
      <c r="A2650">
        <v>75597565</v>
      </c>
      <c r="B2650">
        <v>110</v>
      </c>
      <c r="C2650" t="s">
        <v>164</v>
      </c>
      <c r="D2650">
        <v>0</v>
      </c>
      <c r="E2650" t="s">
        <v>165</v>
      </c>
      <c r="F2650" t="s">
        <v>34</v>
      </c>
      <c r="G2650" t="s">
        <v>166</v>
      </c>
      <c r="H2650">
        <v>1</v>
      </c>
      <c r="I2650">
        <v>18.62</v>
      </c>
      <c r="J2650">
        <v>20.71</v>
      </c>
      <c r="K2650">
        <v>9.3490000000000002</v>
      </c>
      <c r="L2650">
        <v>11.439</v>
      </c>
      <c r="M2650">
        <v>36848</v>
      </c>
      <c r="N2650" t="s">
        <v>167</v>
      </c>
      <c r="P2650">
        <v>2.2869999999999999</v>
      </c>
      <c r="V2650" t="s">
        <v>35</v>
      </c>
      <c r="W2650" s="1">
        <v>40277</v>
      </c>
      <c r="X2650">
        <v>20100409</v>
      </c>
      <c r="Y2650">
        <v>0.99526800000000004</v>
      </c>
      <c r="AB2650">
        <v>-0.66461719418306697</v>
      </c>
      <c r="AI2650" s="2">
        <f t="shared" si="164"/>
        <v>40277</v>
      </c>
      <c r="AJ2650">
        <f t="shared" si="165"/>
        <v>3.9680085199999979</v>
      </c>
      <c r="AK2650">
        <f t="shared" si="166"/>
        <v>3.9680085199999979</v>
      </c>
      <c r="AL2650" s="3">
        <f>Sheet2!$Q$35</f>
        <v>10.235623914817568</v>
      </c>
      <c r="AM2650" s="3">
        <f>Sheet2!$Q$37</f>
        <v>7.8277745832156471</v>
      </c>
      <c r="AN2650" s="3">
        <f>Sheet2!$Q$39</f>
        <v>3.8789864960000009</v>
      </c>
      <c r="AU2650">
        <f t="shared" si="167"/>
        <v>2.8248612787745001E-2</v>
      </c>
      <c r="AV2650">
        <f>VLOOKUP(AI2650,Sheet3!C2682:F5973,4,FALSE)</f>
        <v>290.47070196311728</v>
      </c>
    </row>
    <row r="2651" spans="1:48">
      <c r="A2651">
        <v>75683938</v>
      </c>
      <c r="B2651">
        <v>110</v>
      </c>
      <c r="C2651" t="s">
        <v>164</v>
      </c>
      <c r="D2651">
        <v>0</v>
      </c>
      <c r="E2651" t="s">
        <v>165</v>
      </c>
      <c r="F2651" t="s">
        <v>34</v>
      </c>
      <c r="G2651" t="s">
        <v>166</v>
      </c>
      <c r="H2651">
        <v>1</v>
      </c>
      <c r="I2651">
        <v>18.62</v>
      </c>
      <c r="J2651">
        <v>20.71</v>
      </c>
      <c r="K2651">
        <v>9.3490000000000002</v>
      </c>
      <c r="L2651">
        <v>11.439</v>
      </c>
      <c r="M2651">
        <v>36848</v>
      </c>
      <c r="N2651" t="s">
        <v>167</v>
      </c>
      <c r="P2651">
        <v>2.2869999999999999</v>
      </c>
      <c r="V2651" t="s">
        <v>35</v>
      </c>
      <c r="W2651" s="1">
        <v>40278</v>
      </c>
      <c r="X2651">
        <v>20100410</v>
      </c>
      <c r="Y2651">
        <v>0.99598399999999998</v>
      </c>
      <c r="AB2651">
        <v>-0.70289777587681901</v>
      </c>
      <c r="AI2651" s="2">
        <f t="shared" si="164"/>
        <v>40278</v>
      </c>
      <c r="AJ2651">
        <f t="shared" si="165"/>
        <v>3.9077857600000101</v>
      </c>
      <c r="AK2651">
        <f t="shared" si="166"/>
        <v>3.9077857600000101</v>
      </c>
      <c r="AL2651" s="3">
        <f>Sheet2!$Q$35</f>
        <v>10.235623914817568</v>
      </c>
      <c r="AM2651" s="3">
        <f>Sheet2!$Q$37</f>
        <v>7.8277745832156471</v>
      </c>
      <c r="AN2651" s="3">
        <f>Sheet2!$Q$39</f>
        <v>3.8789864960000009</v>
      </c>
      <c r="AU2651">
        <f t="shared" si="167"/>
        <v>2.7819881493526676E-2</v>
      </c>
      <c r="AV2651">
        <f>VLOOKUP(AI2651,Sheet3!C2683:F5974,4,FALSE)</f>
        <v>325.53972573671314</v>
      </c>
    </row>
    <row r="2652" spans="1:48">
      <c r="A2652">
        <v>75754806</v>
      </c>
      <c r="B2652">
        <v>110</v>
      </c>
      <c r="C2652" t="s">
        <v>164</v>
      </c>
      <c r="D2652">
        <v>0</v>
      </c>
      <c r="E2652" t="s">
        <v>165</v>
      </c>
      <c r="F2652" t="s">
        <v>34</v>
      </c>
      <c r="G2652" t="s">
        <v>166</v>
      </c>
      <c r="H2652">
        <v>1</v>
      </c>
      <c r="I2652">
        <v>18.62</v>
      </c>
      <c r="J2652">
        <v>20.71</v>
      </c>
      <c r="K2652">
        <v>9.3490000000000002</v>
      </c>
      <c r="L2652">
        <v>11.439</v>
      </c>
      <c r="M2652">
        <v>36848</v>
      </c>
      <c r="N2652" t="s">
        <v>167</v>
      </c>
      <c r="P2652">
        <v>2.2869999999999999</v>
      </c>
      <c r="V2652" t="s">
        <v>35</v>
      </c>
      <c r="W2652" s="1">
        <v>40279</v>
      </c>
      <c r="X2652">
        <v>20100411</v>
      </c>
      <c r="Y2652">
        <v>0.99643700000000002</v>
      </c>
      <c r="AB2652">
        <v>-0.72711719418306597</v>
      </c>
      <c r="AI2652" s="2">
        <f t="shared" si="164"/>
        <v>40279</v>
      </c>
      <c r="AJ2652">
        <f t="shared" si="165"/>
        <v>3.8696839300000079</v>
      </c>
      <c r="AK2652">
        <f t="shared" si="166"/>
        <v>3.8696839300000079</v>
      </c>
      <c r="AL2652" s="3">
        <f>Sheet2!$Q$35</f>
        <v>10.235623914817568</v>
      </c>
      <c r="AM2652" s="3">
        <f>Sheet2!$Q$37</f>
        <v>7.8277745832156471</v>
      </c>
      <c r="AN2652" s="3">
        <f>Sheet2!$Q$39</f>
        <v>3.8789864960000009</v>
      </c>
      <c r="AU2652">
        <f t="shared" si="167"/>
        <v>2.754863110765942E-2</v>
      </c>
      <c r="AV2652">
        <f>VLOOKUP(AI2652,Sheet3!C2684:F5975,4,FALSE)</f>
        <v>335.1040049476938</v>
      </c>
    </row>
    <row r="2653" spans="1:48">
      <c r="A2653">
        <v>75822772</v>
      </c>
      <c r="B2653">
        <v>110</v>
      </c>
      <c r="C2653" t="s">
        <v>164</v>
      </c>
      <c r="D2653">
        <v>0</v>
      </c>
      <c r="E2653" t="s">
        <v>165</v>
      </c>
      <c r="F2653" t="s">
        <v>34</v>
      </c>
      <c r="G2653" t="s">
        <v>166</v>
      </c>
      <c r="H2653">
        <v>1</v>
      </c>
      <c r="I2653">
        <v>18.62</v>
      </c>
      <c r="J2653">
        <v>20.71</v>
      </c>
      <c r="K2653">
        <v>9.3490000000000002</v>
      </c>
      <c r="L2653">
        <v>11.439</v>
      </c>
      <c r="M2653">
        <v>36848</v>
      </c>
      <c r="N2653" t="s">
        <v>167</v>
      </c>
      <c r="P2653">
        <v>2.2869999999999999</v>
      </c>
      <c r="V2653" t="s">
        <v>35</v>
      </c>
      <c r="W2653" s="1">
        <v>40280</v>
      </c>
      <c r="X2653">
        <v>20100412</v>
      </c>
      <c r="Y2653">
        <v>0.99630099999999999</v>
      </c>
      <c r="AB2653">
        <v>-0.71984602224123395</v>
      </c>
      <c r="AI2653" s="2">
        <f t="shared" si="164"/>
        <v>40280</v>
      </c>
      <c r="AJ2653">
        <f t="shared" si="165"/>
        <v>3.8811228900000145</v>
      </c>
      <c r="AK2653">
        <f t="shared" si="166"/>
        <v>3.8811228900000145</v>
      </c>
      <c r="AL2653" s="3">
        <f>Sheet2!$Q$35</f>
        <v>10.235623914817568</v>
      </c>
      <c r="AM2653" s="3">
        <f>Sheet2!$Q$37</f>
        <v>7.8277745832156471</v>
      </c>
      <c r="AN2653" s="3">
        <f>Sheet2!$Q$39</f>
        <v>3.8789864960000009</v>
      </c>
      <c r="AU2653">
        <f t="shared" si="167"/>
        <v>2.7630066102092017E-2</v>
      </c>
      <c r="AV2653">
        <f>VLOOKUP(AI2653,Sheet3!C2685:F5976,4,FALSE)</f>
        <v>311.72465576529657</v>
      </c>
    </row>
    <row r="2654" spans="1:48">
      <c r="A2654">
        <v>75890419</v>
      </c>
      <c r="B2654">
        <v>110</v>
      </c>
      <c r="C2654" t="s">
        <v>164</v>
      </c>
      <c r="D2654">
        <v>0</v>
      </c>
      <c r="E2654" t="s">
        <v>165</v>
      </c>
      <c r="F2654" t="s">
        <v>34</v>
      </c>
      <c r="G2654" t="s">
        <v>166</v>
      </c>
      <c r="H2654">
        <v>1</v>
      </c>
      <c r="I2654">
        <v>18.62</v>
      </c>
      <c r="J2654">
        <v>20.71</v>
      </c>
      <c r="K2654">
        <v>9.3490000000000002</v>
      </c>
      <c r="L2654">
        <v>11.439</v>
      </c>
      <c r="M2654">
        <v>36848</v>
      </c>
      <c r="N2654" t="s">
        <v>167</v>
      </c>
      <c r="P2654">
        <v>2.2869999999999999</v>
      </c>
      <c r="V2654" t="s">
        <v>35</v>
      </c>
      <c r="W2654" s="1">
        <v>40281</v>
      </c>
      <c r="X2654">
        <v>20100413</v>
      </c>
      <c r="Y2654">
        <v>0.99657200000000001</v>
      </c>
      <c r="AB2654">
        <v>-0.734334901625324</v>
      </c>
      <c r="AI2654" s="2">
        <f t="shared" si="164"/>
        <v>40281</v>
      </c>
      <c r="AJ2654">
        <f t="shared" si="165"/>
        <v>3.8583290800000043</v>
      </c>
      <c r="AK2654">
        <f t="shared" si="166"/>
        <v>3.8583290800000043</v>
      </c>
      <c r="AL2654" s="3">
        <f>Sheet2!$Q$35</f>
        <v>10.235623914817568</v>
      </c>
      <c r="AM2654" s="3">
        <f>Sheet2!$Q$37</f>
        <v>7.8277745832156471</v>
      </c>
      <c r="AN2654" s="3">
        <f>Sheet2!$Q$39</f>
        <v>3.8789864960000009</v>
      </c>
      <c r="AU2654">
        <f t="shared" si="167"/>
        <v>2.7467794899950618E-2</v>
      </c>
      <c r="AV2654">
        <f>VLOOKUP(AI2654,Sheet3!C2686:F5977,4,FALSE)</f>
        <v>264.61172483713244</v>
      </c>
    </row>
    <row r="2655" spans="1:48">
      <c r="A2655">
        <v>75957498</v>
      </c>
      <c r="B2655">
        <v>110</v>
      </c>
      <c r="C2655" t="s">
        <v>164</v>
      </c>
      <c r="D2655">
        <v>0</v>
      </c>
      <c r="E2655" t="s">
        <v>165</v>
      </c>
      <c r="F2655" t="s">
        <v>34</v>
      </c>
      <c r="G2655" t="s">
        <v>166</v>
      </c>
      <c r="H2655">
        <v>1</v>
      </c>
      <c r="I2655">
        <v>18.62</v>
      </c>
      <c r="J2655">
        <v>20.71</v>
      </c>
      <c r="K2655">
        <v>9.3490000000000002</v>
      </c>
      <c r="L2655">
        <v>11.439</v>
      </c>
      <c r="M2655">
        <v>36848</v>
      </c>
      <c r="N2655" t="s">
        <v>167</v>
      </c>
      <c r="P2655">
        <v>2.2869999999999999</v>
      </c>
      <c r="V2655" t="s">
        <v>35</v>
      </c>
      <c r="W2655" s="1">
        <v>40282</v>
      </c>
      <c r="X2655">
        <v>20100414</v>
      </c>
      <c r="Y2655">
        <v>0.99617299999999998</v>
      </c>
      <c r="AB2655">
        <v>-0.71300256629598002</v>
      </c>
      <c r="AI2655" s="2">
        <f t="shared" si="164"/>
        <v>40282</v>
      </c>
      <c r="AJ2655">
        <f t="shared" si="165"/>
        <v>3.8918889700000108</v>
      </c>
      <c r="AK2655">
        <f t="shared" si="166"/>
        <v>3.8918889700000108</v>
      </c>
      <c r="AL2655" s="3">
        <f>Sheet2!$Q$35</f>
        <v>10.235623914817568</v>
      </c>
      <c r="AM2655" s="3">
        <f>Sheet2!$Q$37</f>
        <v>7.8277745832156471</v>
      </c>
      <c r="AN2655" s="3">
        <f>Sheet2!$Q$39</f>
        <v>3.8789864960000009</v>
      </c>
      <c r="AU2655">
        <f t="shared" si="167"/>
        <v>2.7706710802734388E-2</v>
      </c>
      <c r="AV2655">
        <f>VLOOKUP(AI2655,Sheet3!C2687:F5978,4,FALSE)</f>
        <v>222.17466374544773</v>
      </c>
    </row>
    <row r="2656" spans="1:48">
      <c r="A2656">
        <v>76024829</v>
      </c>
      <c r="B2656">
        <v>110</v>
      </c>
      <c r="C2656" t="s">
        <v>164</v>
      </c>
      <c r="D2656">
        <v>0</v>
      </c>
      <c r="E2656" t="s">
        <v>165</v>
      </c>
      <c r="F2656" t="s">
        <v>34</v>
      </c>
      <c r="G2656" t="s">
        <v>166</v>
      </c>
      <c r="H2656">
        <v>1</v>
      </c>
      <c r="I2656">
        <v>18.62</v>
      </c>
      <c r="J2656">
        <v>20.71</v>
      </c>
      <c r="K2656">
        <v>9.3490000000000002</v>
      </c>
      <c r="L2656">
        <v>11.439</v>
      </c>
      <c r="M2656">
        <v>36848</v>
      </c>
      <c r="N2656" t="s">
        <v>167</v>
      </c>
      <c r="P2656">
        <v>2.2869999999999999</v>
      </c>
      <c r="V2656" t="s">
        <v>35</v>
      </c>
      <c r="W2656" s="1">
        <v>40283</v>
      </c>
      <c r="X2656">
        <v>20100415</v>
      </c>
      <c r="Y2656">
        <v>0.99541800000000003</v>
      </c>
      <c r="AB2656">
        <v>-0.67263686911890896</v>
      </c>
      <c r="AI2656" s="2">
        <f t="shared" si="164"/>
        <v>40283</v>
      </c>
      <c r="AJ2656">
        <f t="shared" si="165"/>
        <v>3.955392020000005</v>
      </c>
      <c r="AK2656">
        <f t="shared" si="166"/>
        <v>3.955392020000005</v>
      </c>
      <c r="AL2656" s="3">
        <f>Sheet2!$Q$35</f>
        <v>10.235623914817568</v>
      </c>
      <c r="AM2656" s="3">
        <f>Sheet2!$Q$37</f>
        <v>7.8277745832156471</v>
      </c>
      <c r="AN2656" s="3">
        <f>Sheet2!$Q$39</f>
        <v>3.8789864960000009</v>
      </c>
      <c r="AU2656">
        <f t="shared" si="167"/>
        <v>2.8158794779179742E-2</v>
      </c>
      <c r="AV2656">
        <f>VLOOKUP(AI2656,Sheet3!C2688:F5979,4,FALSE)</f>
        <v>193.34013308715782</v>
      </c>
    </row>
    <row r="2657" spans="1:48">
      <c r="A2657">
        <v>76091414</v>
      </c>
      <c r="B2657">
        <v>110</v>
      </c>
      <c r="C2657" t="s">
        <v>164</v>
      </c>
      <c r="D2657">
        <v>0</v>
      </c>
      <c r="E2657" t="s">
        <v>165</v>
      </c>
      <c r="F2657" t="s">
        <v>34</v>
      </c>
      <c r="G2657" t="s">
        <v>166</v>
      </c>
      <c r="H2657">
        <v>1</v>
      </c>
      <c r="I2657">
        <v>18.62</v>
      </c>
      <c r="J2657">
        <v>20.71</v>
      </c>
      <c r="K2657">
        <v>9.3490000000000002</v>
      </c>
      <c r="L2657">
        <v>11.439</v>
      </c>
      <c r="M2657">
        <v>36848</v>
      </c>
      <c r="N2657" t="s">
        <v>167</v>
      </c>
      <c r="P2657">
        <v>2.2869999999999999</v>
      </c>
      <c r="V2657" t="s">
        <v>35</v>
      </c>
      <c r="W2657" s="1">
        <v>40284</v>
      </c>
      <c r="X2657">
        <v>20100416</v>
      </c>
      <c r="Y2657">
        <v>0.99426800000000004</v>
      </c>
      <c r="AB2657">
        <v>-0.61115269461078303</v>
      </c>
      <c r="AI2657" s="2">
        <f t="shared" si="164"/>
        <v>40284</v>
      </c>
      <c r="AJ2657">
        <f t="shared" si="165"/>
        <v>4.0521185200000076</v>
      </c>
      <c r="AK2657">
        <f t="shared" si="166"/>
        <v>4.0521185200000076</v>
      </c>
      <c r="AL2657" s="3">
        <f>Sheet2!$Q$35</f>
        <v>10.235623914817568</v>
      </c>
      <c r="AM2657" s="3">
        <f>Sheet2!$Q$37</f>
        <v>7.8277745832156471</v>
      </c>
      <c r="AN2657" s="3">
        <f>Sheet2!$Q$39</f>
        <v>3.8789864960000009</v>
      </c>
      <c r="AU2657">
        <f t="shared" si="167"/>
        <v>2.8847399511513806E-2</v>
      </c>
      <c r="AV2657">
        <f>VLOOKUP(AI2657,Sheet3!C2689:F5980,4,FALSE)</f>
        <v>169.88993739208664</v>
      </c>
    </row>
    <row r="2658" spans="1:48">
      <c r="A2658">
        <v>76155562</v>
      </c>
      <c r="B2658">
        <v>110</v>
      </c>
      <c r="C2658" t="s">
        <v>164</v>
      </c>
      <c r="D2658">
        <v>0</v>
      </c>
      <c r="E2658" t="s">
        <v>165</v>
      </c>
      <c r="F2658" t="s">
        <v>34</v>
      </c>
      <c r="G2658" t="s">
        <v>166</v>
      </c>
      <c r="H2658">
        <v>1</v>
      </c>
      <c r="I2658">
        <v>18.62</v>
      </c>
      <c r="J2658">
        <v>20.71</v>
      </c>
      <c r="K2658">
        <v>9.3490000000000002</v>
      </c>
      <c r="L2658">
        <v>11.439</v>
      </c>
      <c r="M2658">
        <v>36848</v>
      </c>
      <c r="N2658" t="s">
        <v>167</v>
      </c>
      <c r="P2658">
        <v>2.2869999999999999</v>
      </c>
      <c r="V2658" t="s">
        <v>35</v>
      </c>
      <c r="W2658" s="1">
        <v>40285</v>
      </c>
      <c r="X2658">
        <v>20100417</v>
      </c>
      <c r="Y2658">
        <v>0.99351199999999995</v>
      </c>
      <c r="AB2658">
        <v>-0.57073353293413098</v>
      </c>
      <c r="AI2658" s="2">
        <f t="shared" si="164"/>
        <v>40285</v>
      </c>
      <c r="AJ2658">
        <f t="shared" si="165"/>
        <v>4.1157056800000049</v>
      </c>
      <c r="AK2658">
        <f t="shared" si="166"/>
        <v>4.1157056800000049</v>
      </c>
      <c r="AL2658" s="3">
        <f>Sheet2!$Q$35</f>
        <v>10.235623914817568</v>
      </c>
      <c r="AM2658" s="3">
        <f>Sheet2!$Q$37</f>
        <v>7.8277745832156471</v>
      </c>
      <c r="AN2658" s="3">
        <f>Sheet2!$Q$39</f>
        <v>3.8789864960000009</v>
      </c>
      <c r="AU2658">
        <f t="shared" si="167"/>
        <v>2.9300082274682952E-2</v>
      </c>
      <c r="AV2658">
        <f>VLOOKUP(AI2658,Sheet3!C2690:F5981,4,FALSE)</f>
        <v>150.61968594477739</v>
      </c>
    </row>
    <row r="2659" spans="1:48">
      <c r="A2659">
        <v>76215856</v>
      </c>
      <c r="B2659">
        <v>110</v>
      </c>
      <c r="C2659" t="s">
        <v>164</v>
      </c>
      <c r="D2659">
        <v>0</v>
      </c>
      <c r="E2659" t="s">
        <v>165</v>
      </c>
      <c r="F2659" t="s">
        <v>34</v>
      </c>
      <c r="G2659" t="s">
        <v>166</v>
      </c>
      <c r="H2659">
        <v>1</v>
      </c>
      <c r="I2659">
        <v>18.62</v>
      </c>
      <c r="J2659">
        <v>20.71</v>
      </c>
      <c r="K2659">
        <v>9.3490000000000002</v>
      </c>
      <c r="L2659">
        <v>11.439</v>
      </c>
      <c r="M2659">
        <v>36848</v>
      </c>
      <c r="N2659" t="s">
        <v>167</v>
      </c>
      <c r="P2659">
        <v>2.2869999999999999</v>
      </c>
      <c r="V2659" t="s">
        <v>35</v>
      </c>
      <c r="W2659" s="1">
        <v>40286</v>
      </c>
      <c r="X2659">
        <v>20100418</v>
      </c>
      <c r="Y2659">
        <v>0.99350400000000005</v>
      </c>
      <c r="AB2659">
        <v>-0.570305816937558</v>
      </c>
      <c r="AI2659" s="2">
        <f t="shared" si="164"/>
        <v>40286</v>
      </c>
      <c r="AJ2659">
        <f t="shared" si="165"/>
        <v>4.1163785600000011</v>
      </c>
      <c r="AK2659">
        <f t="shared" si="166"/>
        <v>4.1163785600000011</v>
      </c>
      <c r="AL2659" s="3">
        <f>Sheet2!$Q$35</f>
        <v>10.235623914817568</v>
      </c>
      <c r="AM2659" s="3">
        <f>Sheet2!$Q$37</f>
        <v>7.8277745832156471</v>
      </c>
      <c r="AN2659" s="3">
        <f>Sheet2!$Q$39</f>
        <v>3.8789864960000009</v>
      </c>
      <c r="AU2659">
        <f t="shared" si="167"/>
        <v>2.9304872568473077E-2</v>
      </c>
      <c r="AV2659">
        <f>VLOOKUP(AI2659,Sheet3!C2691:F5982,4,FALSE)</f>
        <v>134.82091361849078</v>
      </c>
    </row>
    <row r="2660" spans="1:48">
      <c r="A2660">
        <v>76291642</v>
      </c>
      <c r="B2660">
        <v>110</v>
      </c>
      <c r="C2660" t="s">
        <v>164</v>
      </c>
      <c r="D2660">
        <v>0</v>
      </c>
      <c r="E2660" t="s">
        <v>165</v>
      </c>
      <c r="F2660" t="s">
        <v>34</v>
      </c>
      <c r="G2660" t="s">
        <v>166</v>
      </c>
      <c r="H2660">
        <v>1</v>
      </c>
      <c r="I2660">
        <v>18.62</v>
      </c>
      <c r="J2660">
        <v>20.71</v>
      </c>
      <c r="K2660">
        <v>9.3490000000000002</v>
      </c>
      <c r="L2660">
        <v>11.439</v>
      </c>
      <c r="M2660">
        <v>36848</v>
      </c>
      <c r="N2660" t="s">
        <v>167</v>
      </c>
      <c r="P2660">
        <v>2.2869999999999999</v>
      </c>
      <c r="V2660" t="s">
        <v>35</v>
      </c>
      <c r="W2660" s="1">
        <v>40287</v>
      </c>
      <c r="X2660">
        <v>20100419</v>
      </c>
      <c r="Y2660">
        <v>0.99269499999999999</v>
      </c>
      <c r="AB2660">
        <v>-0.52705303678357796</v>
      </c>
      <c r="AI2660" s="2">
        <f t="shared" si="164"/>
        <v>40287</v>
      </c>
      <c r="AJ2660">
        <f t="shared" si="165"/>
        <v>4.1844235500000053</v>
      </c>
      <c r="AK2660">
        <f t="shared" si="166"/>
        <v>4.1844235500000053</v>
      </c>
      <c r="AL2660" s="3">
        <f>Sheet2!$Q$35</f>
        <v>10.235623914817568</v>
      </c>
      <c r="AM2660" s="3">
        <f>Sheet2!$Q$37</f>
        <v>7.8277745832156471</v>
      </c>
      <c r="AN2660" s="3">
        <f>Sheet2!$Q$39</f>
        <v>3.8789864960000009</v>
      </c>
      <c r="AU2660">
        <f t="shared" si="167"/>
        <v>2.9789291028002013E-2</v>
      </c>
      <c r="AV2660">
        <f>VLOOKUP(AI2660,Sheet3!C2692:F5983,4,FALSE)</f>
        <v>121.6434622611396</v>
      </c>
    </row>
    <row r="2661" spans="1:48">
      <c r="A2661">
        <v>76359679</v>
      </c>
      <c r="B2661">
        <v>110</v>
      </c>
      <c r="C2661" t="s">
        <v>164</v>
      </c>
      <c r="D2661">
        <v>0</v>
      </c>
      <c r="E2661" t="s">
        <v>165</v>
      </c>
      <c r="F2661" t="s">
        <v>34</v>
      </c>
      <c r="G2661" t="s">
        <v>166</v>
      </c>
      <c r="H2661">
        <v>1</v>
      </c>
      <c r="I2661">
        <v>18.62</v>
      </c>
      <c r="J2661">
        <v>20.71</v>
      </c>
      <c r="K2661">
        <v>9.3490000000000002</v>
      </c>
      <c r="L2661">
        <v>11.439</v>
      </c>
      <c r="M2661">
        <v>36848</v>
      </c>
      <c r="N2661" t="s">
        <v>167</v>
      </c>
      <c r="P2661">
        <v>2.2869999999999999</v>
      </c>
      <c r="V2661" t="s">
        <v>35</v>
      </c>
      <c r="W2661" s="1">
        <v>40288</v>
      </c>
      <c r="X2661">
        <v>20100420</v>
      </c>
      <c r="Y2661">
        <v>0.99327699999999997</v>
      </c>
      <c r="AB2661">
        <v>-0.55816937553464496</v>
      </c>
      <c r="AI2661" s="2">
        <f t="shared" si="164"/>
        <v>40288</v>
      </c>
      <c r="AJ2661">
        <f t="shared" si="165"/>
        <v>4.1354715300000038</v>
      </c>
      <c r="AK2661">
        <f t="shared" si="166"/>
        <v>4.1354715300000038</v>
      </c>
      <c r="AL2661" s="3">
        <f>Sheet2!$Q$35</f>
        <v>10.235623914817568</v>
      </c>
      <c r="AM2661" s="3">
        <f>Sheet2!$Q$37</f>
        <v>7.8277745832156471</v>
      </c>
      <c r="AN2661" s="3">
        <f>Sheet2!$Q$39</f>
        <v>3.8789864960000009</v>
      </c>
      <c r="AU2661">
        <f t="shared" si="167"/>
        <v>2.9440797154768602E-2</v>
      </c>
      <c r="AV2661">
        <f>VLOOKUP(AI2661,Sheet3!C2693:F5984,4,FALSE)</f>
        <v>110.2371737206367</v>
      </c>
    </row>
    <row r="2662" spans="1:48">
      <c r="A2662">
        <v>76427003</v>
      </c>
      <c r="B2662">
        <v>110</v>
      </c>
      <c r="C2662" t="s">
        <v>164</v>
      </c>
      <c r="D2662">
        <v>0</v>
      </c>
      <c r="E2662" t="s">
        <v>165</v>
      </c>
      <c r="F2662" t="s">
        <v>34</v>
      </c>
      <c r="G2662" t="s">
        <v>166</v>
      </c>
      <c r="H2662">
        <v>1</v>
      </c>
      <c r="I2662">
        <v>18.62</v>
      </c>
      <c r="J2662">
        <v>20.71</v>
      </c>
      <c r="K2662">
        <v>9.3490000000000002</v>
      </c>
      <c r="L2662">
        <v>11.439</v>
      </c>
      <c r="M2662">
        <v>36848</v>
      </c>
      <c r="N2662" t="s">
        <v>167</v>
      </c>
      <c r="P2662">
        <v>2.2869999999999999</v>
      </c>
      <c r="V2662" t="s">
        <v>35</v>
      </c>
      <c r="W2662" s="1">
        <v>40289</v>
      </c>
      <c r="X2662">
        <v>20100421</v>
      </c>
      <c r="Y2662">
        <v>0.993425</v>
      </c>
      <c r="AB2662">
        <v>-0.56608212147134496</v>
      </c>
      <c r="AI2662" s="2">
        <f t="shared" si="164"/>
        <v>40289</v>
      </c>
      <c r="AJ2662">
        <f t="shared" si="165"/>
        <v>4.1230232500000028</v>
      </c>
      <c r="AK2662">
        <f t="shared" si="166"/>
        <v>4.1230232500000028</v>
      </c>
      <c r="AL2662" s="3">
        <f>Sheet2!$Q$35</f>
        <v>10.235623914817568</v>
      </c>
      <c r="AM2662" s="3">
        <f>Sheet2!$Q$37</f>
        <v>7.8277745832156471</v>
      </c>
      <c r="AN2662" s="3">
        <f>Sheet2!$Q$39</f>
        <v>3.8789864960000009</v>
      </c>
      <c r="AU2662">
        <f t="shared" si="167"/>
        <v>2.9352176719650815E-2</v>
      </c>
      <c r="AV2662">
        <f>VLOOKUP(AI2662,Sheet3!C2694:F5985,4,FALSE)</f>
        <v>102.79828988987394</v>
      </c>
    </row>
    <row r="2663" spans="1:48">
      <c r="A2663">
        <v>76490903</v>
      </c>
      <c r="B2663">
        <v>110</v>
      </c>
      <c r="C2663" t="s">
        <v>164</v>
      </c>
      <c r="D2663">
        <v>0</v>
      </c>
      <c r="E2663" t="s">
        <v>165</v>
      </c>
      <c r="F2663" t="s">
        <v>34</v>
      </c>
      <c r="G2663" t="s">
        <v>166</v>
      </c>
      <c r="H2663">
        <v>1</v>
      </c>
      <c r="I2663">
        <v>18.62</v>
      </c>
      <c r="J2663">
        <v>20.71</v>
      </c>
      <c r="K2663">
        <v>9.3490000000000002</v>
      </c>
      <c r="L2663">
        <v>11.439</v>
      </c>
      <c r="M2663">
        <v>36848</v>
      </c>
      <c r="N2663" t="s">
        <v>167</v>
      </c>
      <c r="P2663">
        <v>2.2869999999999999</v>
      </c>
      <c r="V2663" t="s">
        <v>35</v>
      </c>
      <c r="W2663" s="1">
        <v>40290</v>
      </c>
      <c r="X2663">
        <v>20100422</v>
      </c>
      <c r="Y2663">
        <v>0.99382899999999996</v>
      </c>
      <c r="AB2663">
        <v>-0.58768177929854604</v>
      </c>
      <c r="AI2663" s="2">
        <f t="shared" si="164"/>
        <v>40290</v>
      </c>
      <c r="AJ2663">
        <f t="shared" si="165"/>
        <v>4.0890428100000094</v>
      </c>
      <c r="AK2663">
        <f t="shared" si="166"/>
        <v>4.0890428100000094</v>
      </c>
      <c r="AL2663" s="3">
        <f>Sheet2!$Q$35</f>
        <v>10.235623914817568</v>
      </c>
      <c r="AM2663" s="3">
        <f>Sheet2!$Q$37</f>
        <v>7.8277745832156471</v>
      </c>
      <c r="AN2663" s="3">
        <f>Sheet2!$Q$39</f>
        <v>3.8789864960000009</v>
      </c>
      <c r="AU2663">
        <f t="shared" si="167"/>
        <v>2.9110266883248293E-2</v>
      </c>
      <c r="AV2663">
        <f>VLOOKUP(AI2663,Sheet3!C2695:F5986,4,FALSE)</f>
        <v>96.776336312589805</v>
      </c>
    </row>
    <row r="2664" spans="1:48">
      <c r="A2664">
        <v>76558169</v>
      </c>
      <c r="B2664">
        <v>110</v>
      </c>
      <c r="C2664" t="s">
        <v>164</v>
      </c>
      <c r="D2664">
        <v>0</v>
      </c>
      <c r="E2664" t="s">
        <v>165</v>
      </c>
      <c r="F2664" t="s">
        <v>34</v>
      </c>
      <c r="G2664" t="s">
        <v>166</v>
      </c>
      <c r="H2664">
        <v>1</v>
      </c>
      <c r="I2664">
        <v>18.62</v>
      </c>
      <c r="J2664">
        <v>20.71</v>
      </c>
      <c r="K2664">
        <v>9.3490000000000002</v>
      </c>
      <c r="L2664">
        <v>11.439</v>
      </c>
      <c r="M2664">
        <v>36848</v>
      </c>
      <c r="N2664" t="s">
        <v>167</v>
      </c>
      <c r="P2664">
        <v>2.2869999999999999</v>
      </c>
      <c r="V2664" t="s">
        <v>35</v>
      </c>
      <c r="W2664" s="1">
        <v>40291</v>
      </c>
      <c r="X2664">
        <v>20100423</v>
      </c>
      <c r="Y2664">
        <v>0.99486300000000005</v>
      </c>
      <c r="AB2664">
        <v>-0.64296407185629201</v>
      </c>
      <c r="AI2664" s="2">
        <f t="shared" si="164"/>
        <v>40291</v>
      </c>
      <c r="AJ2664">
        <f t="shared" si="165"/>
        <v>4.0020730700000087</v>
      </c>
      <c r="AK2664">
        <f t="shared" si="166"/>
        <v>4.0020730700000087</v>
      </c>
      <c r="AL2664" s="3">
        <f>Sheet2!$Q$35</f>
        <v>10.235623914817568</v>
      </c>
      <c r="AM2664" s="3">
        <f>Sheet2!$Q$37</f>
        <v>7.8277745832156471</v>
      </c>
      <c r="AN2664" s="3">
        <f>Sheet2!$Q$39</f>
        <v>3.8789864960000009</v>
      </c>
      <c r="AU2664">
        <f t="shared" si="167"/>
        <v>2.8491121410871418E-2</v>
      </c>
      <c r="AV2664">
        <f>VLOOKUP(AI2664,Sheet3!C2696:F5987,4,FALSE)</f>
        <v>91.675387400066768</v>
      </c>
    </row>
    <row r="2665" spans="1:48">
      <c r="A2665">
        <v>76625493</v>
      </c>
      <c r="B2665">
        <v>110</v>
      </c>
      <c r="C2665" t="s">
        <v>164</v>
      </c>
      <c r="D2665">
        <v>0</v>
      </c>
      <c r="E2665" t="s">
        <v>165</v>
      </c>
      <c r="F2665" t="s">
        <v>34</v>
      </c>
      <c r="G2665" t="s">
        <v>166</v>
      </c>
      <c r="H2665">
        <v>1</v>
      </c>
      <c r="I2665">
        <v>18.62</v>
      </c>
      <c r="J2665">
        <v>20.71</v>
      </c>
      <c r="K2665">
        <v>9.3490000000000002</v>
      </c>
      <c r="L2665">
        <v>11.439</v>
      </c>
      <c r="M2665">
        <v>36848</v>
      </c>
      <c r="N2665" t="s">
        <v>167</v>
      </c>
      <c r="P2665">
        <v>2.2869999999999999</v>
      </c>
      <c r="V2665" t="s">
        <v>35</v>
      </c>
      <c r="W2665" s="1">
        <v>40292</v>
      </c>
      <c r="X2665">
        <v>20100424</v>
      </c>
      <c r="Y2665">
        <v>0.99566600000000005</v>
      </c>
      <c r="AB2665">
        <v>-0.68589606501283595</v>
      </c>
      <c r="AI2665" s="2">
        <f t="shared" si="164"/>
        <v>40292</v>
      </c>
      <c r="AJ2665">
        <f t="shared" si="165"/>
        <v>3.9345327400000087</v>
      </c>
      <c r="AK2665">
        <f t="shared" si="166"/>
        <v>3.9345327400000087</v>
      </c>
      <c r="AL2665" s="3">
        <f>Sheet2!$Q$35</f>
        <v>10.235623914817568</v>
      </c>
      <c r="AM2665" s="3">
        <f>Sheet2!$Q$37</f>
        <v>7.8277745832156471</v>
      </c>
      <c r="AN2665" s="3">
        <f>Sheet2!$Q$39</f>
        <v>3.8789864960000009</v>
      </c>
      <c r="AU2665">
        <f t="shared" si="167"/>
        <v>2.8010295671685125E-2</v>
      </c>
      <c r="AV2665">
        <f>VLOOKUP(AI2665,Sheet3!C2697:F5988,4,FALSE)</f>
        <v>88.983219918457394</v>
      </c>
    </row>
    <row r="2666" spans="1:48">
      <c r="A2666">
        <v>76690503</v>
      </c>
      <c r="B2666">
        <v>110</v>
      </c>
      <c r="C2666" t="s">
        <v>164</v>
      </c>
      <c r="D2666">
        <v>0</v>
      </c>
      <c r="E2666" t="s">
        <v>165</v>
      </c>
      <c r="F2666" t="s">
        <v>34</v>
      </c>
      <c r="G2666" t="s">
        <v>166</v>
      </c>
      <c r="H2666">
        <v>1</v>
      </c>
      <c r="I2666">
        <v>18.62</v>
      </c>
      <c r="J2666">
        <v>20.71</v>
      </c>
      <c r="K2666">
        <v>9.3490000000000002</v>
      </c>
      <c r="L2666">
        <v>11.439</v>
      </c>
      <c r="M2666">
        <v>36848</v>
      </c>
      <c r="N2666" t="s">
        <v>167</v>
      </c>
      <c r="P2666">
        <v>2.2869999999999999</v>
      </c>
      <c r="V2666" t="s">
        <v>35</v>
      </c>
      <c r="W2666" s="1">
        <v>40293</v>
      </c>
      <c r="X2666">
        <v>20100425</v>
      </c>
      <c r="Y2666">
        <v>0.99540099999999998</v>
      </c>
      <c r="AB2666">
        <v>-0.67172797262617701</v>
      </c>
      <c r="AI2666" s="2">
        <f t="shared" si="164"/>
        <v>40293</v>
      </c>
      <c r="AJ2666">
        <f t="shared" si="165"/>
        <v>3.9568218900000147</v>
      </c>
      <c r="AK2666">
        <f t="shared" si="166"/>
        <v>3.9568218900000147</v>
      </c>
      <c r="AL2666" s="3">
        <f>Sheet2!$Q$35</f>
        <v>10.235623914817568</v>
      </c>
      <c r="AM2666" s="3">
        <f>Sheet2!$Q$37</f>
        <v>7.8277745832156471</v>
      </c>
      <c r="AN2666" s="3">
        <f>Sheet2!$Q$39</f>
        <v>3.8789864960000009</v>
      </c>
      <c r="AU2666">
        <f t="shared" si="167"/>
        <v>2.8168974153483881E-2</v>
      </c>
      <c r="AV2666">
        <f>VLOOKUP(AI2666,Sheet3!C2698:F5989,4,FALSE)</f>
        <v>98.54749912943808</v>
      </c>
    </row>
    <row r="2667" spans="1:48">
      <c r="A2667">
        <v>76759390</v>
      </c>
      <c r="B2667">
        <v>110</v>
      </c>
      <c r="C2667" t="s">
        <v>164</v>
      </c>
      <c r="D2667">
        <v>0</v>
      </c>
      <c r="E2667" t="s">
        <v>165</v>
      </c>
      <c r="F2667" t="s">
        <v>34</v>
      </c>
      <c r="G2667" t="s">
        <v>166</v>
      </c>
      <c r="H2667">
        <v>1</v>
      </c>
      <c r="I2667">
        <v>18.62</v>
      </c>
      <c r="J2667">
        <v>20.71</v>
      </c>
      <c r="K2667">
        <v>9.3490000000000002</v>
      </c>
      <c r="L2667">
        <v>11.439</v>
      </c>
      <c r="M2667">
        <v>36848</v>
      </c>
      <c r="N2667" t="s">
        <v>167</v>
      </c>
      <c r="P2667">
        <v>2.2869999999999999</v>
      </c>
      <c r="V2667" t="s">
        <v>35</v>
      </c>
      <c r="W2667" s="1">
        <v>40294</v>
      </c>
      <c r="X2667">
        <v>20100426</v>
      </c>
      <c r="Y2667">
        <v>0.99565400000000004</v>
      </c>
      <c r="AB2667">
        <v>-0.68525449101796798</v>
      </c>
      <c r="AI2667" s="2">
        <f t="shared" si="164"/>
        <v>40294</v>
      </c>
      <c r="AJ2667">
        <f t="shared" si="165"/>
        <v>3.9355420600000031</v>
      </c>
      <c r="AK2667">
        <f t="shared" si="166"/>
        <v>3.9355420600000031</v>
      </c>
      <c r="AL2667" s="3">
        <f>Sheet2!$Q$35</f>
        <v>10.235623914817568</v>
      </c>
      <c r="AM2667" s="3">
        <f>Sheet2!$Q$37</f>
        <v>7.8277745832156471</v>
      </c>
      <c r="AN2667" s="3">
        <f>Sheet2!$Q$39</f>
        <v>3.8789864960000009</v>
      </c>
      <c r="AU2667">
        <f t="shared" si="167"/>
        <v>2.8017481112370308E-2</v>
      </c>
      <c r="AV2667">
        <f>VLOOKUP(AI2667,Sheet3!C2699:F5990,4,FALSE)</f>
        <v>128.86980655388055</v>
      </c>
    </row>
    <row r="2668" spans="1:48">
      <c r="A2668">
        <v>76827596</v>
      </c>
      <c r="B2668">
        <v>110</v>
      </c>
      <c r="C2668" t="s">
        <v>164</v>
      </c>
      <c r="D2668">
        <v>0</v>
      </c>
      <c r="E2668" t="s">
        <v>165</v>
      </c>
      <c r="F2668" t="s">
        <v>34</v>
      </c>
      <c r="G2668" t="s">
        <v>166</v>
      </c>
      <c r="H2668">
        <v>1</v>
      </c>
      <c r="I2668">
        <v>18.62</v>
      </c>
      <c r="J2668">
        <v>20.71</v>
      </c>
      <c r="K2668">
        <v>9.3490000000000002</v>
      </c>
      <c r="L2668">
        <v>11.439</v>
      </c>
      <c r="M2668">
        <v>36848</v>
      </c>
      <c r="N2668" t="s">
        <v>167</v>
      </c>
      <c r="P2668">
        <v>2.2869999999999999</v>
      </c>
      <c r="V2668" t="s">
        <v>35</v>
      </c>
      <c r="W2668" s="1">
        <v>40295</v>
      </c>
      <c r="X2668">
        <v>20100427</v>
      </c>
      <c r="Y2668">
        <v>0.99551400000000001</v>
      </c>
      <c r="AB2668">
        <v>-0.67776946107784697</v>
      </c>
      <c r="AI2668" s="2">
        <f t="shared" si="164"/>
        <v>40295</v>
      </c>
      <c r="AJ2668">
        <f t="shared" si="165"/>
        <v>3.9473174600000078</v>
      </c>
      <c r="AK2668">
        <f t="shared" si="166"/>
        <v>3.9473174600000078</v>
      </c>
      <c r="AL2668" s="3">
        <f>Sheet2!$Q$35</f>
        <v>10.235623914817568</v>
      </c>
      <c r="AM2668" s="3">
        <f>Sheet2!$Q$37</f>
        <v>7.8277745832156471</v>
      </c>
      <c r="AN2668" s="3">
        <f>Sheet2!$Q$39</f>
        <v>3.8789864960000009</v>
      </c>
      <c r="AU2668">
        <f t="shared" si="167"/>
        <v>2.8101311253697966E-2</v>
      </c>
      <c r="AV2668">
        <f>VLOOKUP(AI2668,Sheet3!C2700:F5991,4,FALSE)</f>
        <v>157.98772326286621</v>
      </c>
    </row>
    <row r="2669" spans="1:48">
      <c r="A2669">
        <v>76893171</v>
      </c>
      <c r="B2669">
        <v>110</v>
      </c>
      <c r="C2669" t="s">
        <v>164</v>
      </c>
      <c r="D2669">
        <v>0</v>
      </c>
      <c r="E2669" t="s">
        <v>165</v>
      </c>
      <c r="F2669" t="s">
        <v>34</v>
      </c>
      <c r="G2669" t="s">
        <v>166</v>
      </c>
      <c r="H2669">
        <v>1</v>
      </c>
      <c r="I2669">
        <v>18.62</v>
      </c>
      <c r="J2669">
        <v>20.71</v>
      </c>
      <c r="K2669">
        <v>9.3490000000000002</v>
      </c>
      <c r="L2669">
        <v>11.439</v>
      </c>
      <c r="M2669">
        <v>36848</v>
      </c>
      <c r="N2669" t="s">
        <v>167</v>
      </c>
      <c r="P2669">
        <v>2.2869999999999999</v>
      </c>
      <c r="V2669" t="s">
        <v>35</v>
      </c>
      <c r="W2669" s="1">
        <v>40296</v>
      </c>
      <c r="X2669">
        <v>20100428</v>
      </c>
      <c r="Y2669">
        <v>0.99405900000000003</v>
      </c>
      <c r="AB2669">
        <v>-0.59997861420017495</v>
      </c>
      <c r="AI2669" s="2">
        <f t="shared" si="164"/>
        <v>40296</v>
      </c>
      <c r="AJ2669">
        <f t="shared" si="165"/>
        <v>4.0696975100000117</v>
      </c>
      <c r="AK2669">
        <f t="shared" si="166"/>
        <v>4.0696975100000117</v>
      </c>
      <c r="AL2669" s="3">
        <f>Sheet2!$Q$35</f>
        <v>10.235623914817568</v>
      </c>
      <c r="AM2669" s="3">
        <f>Sheet2!$Q$37</f>
        <v>7.8277745832156471</v>
      </c>
      <c r="AN2669" s="3">
        <f>Sheet2!$Q$39</f>
        <v>3.8789864960000009</v>
      </c>
      <c r="AU2669">
        <f t="shared" si="167"/>
        <v>2.8972545936781502E-2</v>
      </c>
      <c r="AV2669">
        <f>VLOOKUP(AI2669,Sheet3!C2701:F5992,4,FALSE)</f>
        <v>177.11628168482761</v>
      </c>
    </row>
    <row r="2670" spans="1:48">
      <c r="A2670">
        <v>76960110</v>
      </c>
      <c r="B2670">
        <v>110</v>
      </c>
      <c r="C2670" t="s">
        <v>164</v>
      </c>
      <c r="D2670">
        <v>0</v>
      </c>
      <c r="E2670" t="s">
        <v>165</v>
      </c>
      <c r="F2670" t="s">
        <v>34</v>
      </c>
      <c r="G2670" t="s">
        <v>166</v>
      </c>
      <c r="H2670">
        <v>1</v>
      </c>
      <c r="I2670">
        <v>18.62</v>
      </c>
      <c r="J2670">
        <v>20.71</v>
      </c>
      <c r="K2670">
        <v>9.3490000000000002</v>
      </c>
      <c r="L2670">
        <v>11.439</v>
      </c>
      <c r="M2670">
        <v>36848</v>
      </c>
      <c r="N2670" t="s">
        <v>167</v>
      </c>
      <c r="P2670">
        <v>2.2869999999999999</v>
      </c>
      <c r="V2670" t="s">
        <v>35</v>
      </c>
      <c r="W2670" s="1">
        <v>40297</v>
      </c>
      <c r="X2670">
        <v>20100429</v>
      </c>
      <c r="Y2670">
        <v>0.99506399999999995</v>
      </c>
      <c r="AB2670">
        <v>-0.653710436270316</v>
      </c>
      <c r="AI2670" s="2">
        <f t="shared" si="164"/>
        <v>40297</v>
      </c>
      <c r="AJ2670">
        <f t="shared" si="165"/>
        <v>3.985166960000015</v>
      </c>
      <c r="AK2670">
        <f t="shared" si="166"/>
        <v>3.985166960000015</v>
      </c>
      <c r="AL2670" s="3">
        <f>Sheet2!$Q$35</f>
        <v>10.235623914817568</v>
      </c>
      <c r="AM2670" s="3">
        <f>Sheet2!$Q$37</f>
        <v>7.8277745832156471</v>
      </c>
      <c r="AN2670" s="3">
        <f>Sheet2!$Q$39</f>
        <v>3.8789864960000009</v>
      </c>
      <c r="AU2670">
        <f t="shared" si="167"/>
        <v>2.8370765279393945E-2</v>
      </c>
      <c r="AV2670">
        <f>VLOOKUP(AI2670,Sheet3!C2702:F5993,4,FALSE)</f>
        <v>178.67490496365409</v>
      </c>
    </row>
    <row r="2671" spans="1:48">
      <c r="A2671">
        <v>77023923</v>
      </c>
      <c r="B2671">
        <v>110</v>
      </c>
      <c r="C2671" t="s">
        <v>164</v>
      </c>
      <c r="D2671">
        <v>0</v>
      </c>
      <c r="E2671" t="s">
        <v>165</v>
      </c>
      <c r="F2671" t="s">
        <v>34</v>
      </c>
      <c r="G2671" t="s">
        <v>166</v>
      </c>
      <c r="H2671">
        <v>1</v>
      </c>
      <c r="I2671">
        <v>18.62</v>
      </c>
      <c r="J2671">
        <v>20.71</v>
      </c>
      <c r="K2671">
        <v>9.3490000000000002</v>
      </c>
      <c r="L2671">
        <v>11.439</v>
      </c>
      <c r="M2671">
        <v>36848</v>
      </c>
      <c r="N2671" t="s">
        <v>167</v>
      </c>
      <c r="P2671">
        <v>2.2869999999999999</v>
      </c>
      <c r="V2671" t="s">
        <v>35</v>
      </c>
      <c r="W2671" s="1">
        <v>40298</v>
      </c>
      <c r="X2671">
        <v>20100430</v>
      </c>
      <c r="Y2671">
        <v>0.99495999999999996</v>
      </c>
      <c r="AB2671">
        <v>-0.64815012831479901</v>
      </c>
      <c r="AI2671" s="2">
        <f t="shared" si="164"/>
        <v>40298</v>
      </c>
      <c r="AJ2671">
        <f t="shared" si="165"/>
        <v>3.9939144000000084</v>
      </c>
      <c r="AK2671">
        <f t="shared" si="166"/>
        <v>3.9939144000000084</v>
      </c>
      <c r="AL2671" s="3">
        <f>Sheet2!$Q$35</f>
        <v>10.235623914817568</v>
      </c>
      <c r="AM2671" s="3">
        <f>Sheet2!$Q$37</f>
        <v>7.8277745832156471</v>
      </c>
      <c r="AN2671" s="3">
        <f>Sheet2!$Q$39</f>
        <v>3.8789864960000009</v>
      </c>
      <c r="AU2671">
        <f t="shared" si="167"/>
        <v>2.843303909866585E-2</v>
      </c>
      <c r="AV2671">
        <f>VLOOKUP(AI2671,Sheet3!C2703:F5994,4,FALSE)</f>
        <v>155.93317439532223</v>
      </c>
    </row>
    <row r="2672" spans="1:48">
      <c r="A2672">
        <v>77090412</v>
      </c>
      <c r="B2672">
        <v>110</v>
      </c>
      <c r="C2672" t="s">
        <v>164</v>
      </c>
      <c r="D2672">
        <v>0</v>
      </c>
      <c r="E2672" t="s">
        <v>165</v>
      </c>
      <c r="F2672" t="s">
        <v>34</v>
      </c>
      <c r="G2672" t="s">
        <v>166</v>
      </c>
      <c r="H2672">
        <v>1</v>
      </c>
      <c r="I2672">
        <v>18.62</v>
      </c>
      <c r="J2672">
        <v>20.71</v>
      </c>
      <c r="K2672">
        <v>9.3490000000000002</v>
      </c>
      <c r="L2672">
        <v>11.439</v>
      </c>
      <c r="M2672">
        <v>36848</v>
      </c>
      <c r="N2672" t="s">
        <v>167</v>
      </c>
      <c r="P2672">
        <v>2.2869999999999999</v>
      </c>
      <c r="V2672" t="s">
        <v>35</v>
      </c>
      <c r="W2672" s="1">
        <v>40299</v>
      </c>
      <c r="X2672">
        <v>20100501</v>
      </c>
      <c r="Y2672">
        <v>0.99617</v>
      </c>
      <c r="AB2672">
        <v>-0.71284217279726503</v>
      </c>
      <c r="AI2672" s="2">
        <f t="shared" si="164"/>
        <v>40299</v>
      </c>
      <c r="AJ2672">
        <f t="shared" si="165"/>
        <v>3.8921413000000058</v>
      </c>
      <c r="AK2672">
        <f t="shared" si="166"/>
        <v>3.8921413000000058</v>
      </c>
      <c r="AL2672" s="3">
        <f>Sheet2!$Q$35</f>
        <v>10.235623914817568</v>
      </c>
      <c r="AM2672" s="3">
        <f>Sheet2!$Q$37</f>
        <v>7.8277745832156471</v>
      </c>
      <c r="AN2672" s="3">
        <f>Sheet2!$Q$39</f>
        <v>3.8789864960000009</v>
      </c>
      <c r="AU2672">
        <f t="shared" si="167"/>
        <v>2.7708507162905658E-2</v>
      </c>
      <c r="AV2672">
        <f>VLOOKUP(AI2672,Sheet3!C2704:F5995,4,FALSE)</f>
        <v>137.51308110010015</v>
      </c>
    </row>
    <row r="2673" spans="1:48">
      <c r="A2673">
        <v>77160966</v>
      </c>
      <c r="B2673">
        <v>110</v>
      </c>
      <c r="C2673" t="s">
        <v>164</v>
      </c>
      <c r="D2673">
        <v>0</v>
      </c>
      <c r="E2673" t="s">
        <v>165</v>
      </c>
      <c r="F2673" t="s">
        <v>34</v>
      </c>
      <c r="G2673" t="s">
        <v>166</v>
      </c>
      <c r="H2673">
        <v>1</v>
      </c>
      <c r="I2673">
        <v>18.62</v>
      </c>
      <c r="J2673">
        <v>20.71</v>
      </c>
      <c r="K2673">
        <v>9.3490000000000002</v>
      </c>
      <c r="L2673">
        <v>11.439</v>
      </c>
      <c r="M2673">
        <v>36848</v>
      </c>
      <c r="N2673" t="s">
        <v>167</v>
      </c>
      <c r="P2673">
        <v>2.2869999999999999</v>
      </c>
      <c r="V2673" t="s">
        <v>35</v>
      </c>
      <c r="W2673" s="1">
        <v>40300</v>
      </c>
      <c r="X2673">
        <v>20100502</v>
      </c>
      <c r="Y2673">
        <v>0.99768999999999997</v>
      </c>
      <c r="AB2673">
        <v>-0.79410821214713501</v>
      </c>
      <c r="AI2673" s="2">
        <f t="shared" si="164"/>
        <v>40300</v>
      </c>
      <c r="AJ2673">
        <f t="shared" si="165"/>
        <v>3.764294100000015</v>
      </c>
      <c r="AK2673">
        <f t="shared" si="166"/>
        <v>3.764294100000015</v>
      </c>
      <c r="AL2673" s="3">
        <f>Sheet2!$Q$35</f>
        <v>10.235623914817568</v>
      </c>
      <c r="AM2673" s="3">
        <f>Sheet2!$Q$37</f>
        <v>7.8277745832156471</v>
      </c>
      <c r="AN2673" s="3">
        <f>Sheet2!$Q$39</f>
        <v>3.8789864960000009</v>
      </c>
      <c r="AU2673">
        <f t="shared" si="167"/>
        <v>2.6798351342777246E-2</v>
      </c>
      <c r="AV2673">
        <f>VLOOKUP(AI2673,Sheet3!C2705:F5996,4,FALSE)</f>
        <v>167.9770815498905</v>
      </c>
    </row>
    <row r="2674" spans="1:48">
      <c r="A2674">
        <v>77221250</v>
      </c>
      <c r="B2674">
        <v>110</v>
      </c>
      <c r="C2674" t="s">
        <v>164</v>
      </c>
      <c r="D2674">
        <v>0</v>
      </c>
      <c r="E2674" t="s">
        <v>165</v>
      </c>
      <c r="F2674" t="s">
        <v>34</v>
      </c>
      <c r="G2674" t="s">
        <v>166</v>
      </c>
      <c r="H2674">
        <v>1</v>
      </c>
      <c r="I2674">
        <v>18.62</v>
      </c>
      <c r="J2674">
        <v>20.71</v>
      </c>
      <c r="K2674">
        <v>9.3490000000000002</v>
      </c>
      <c r="L2674">
        <v>11.439</v>
      </c>
      <c r="M2674">
        <v>36848</v>
      </c>
      <c r="N2674" t="s">
        <v>167</v>
      </c>
      <c r="P2674">
        <v>2.2869999999999999</v>
      </c>
      <c r="V2674" t="s">
        <v>35</v>
      </c>
      <c r="W2674" s="1">
        <v>40301</v>
      </c>
      <c r="X2674">
        <v>20100503</v>
      </c>
      <c r="Y2674">
        <v>0.99794899999999997</v>
      </c>
      <c r="AB2674">
        <v>-0.80795551753635697</v>
      </c>
      <c r="AI2674" s="2">
        <f t="shared" si="164"/>
        <v>40301</v>
      </c>
      <c r="AJ2674">
        <f t="shared" si="165"/>
        <v>3.7425096100000133</v>
      </c>
      <c r="AK2674">
        <f t="shared" si="166"/>
        <v>3.7425096100000133</v>
      </c>
      <c r="AL2674" s="3">
        <f>Sheet2!$Q$35</f>
        <v>10.235623914817568</v>
      </c>
      <c r="AM2674" s="3">
        <f>Sheet2!$Q$37</f>
        <v>7.8277745832156471</v>
      </c>
      <c r="AN2674" s="3">
        <f>Sheet2!$Q$39</f>
        <v>3.8789864960000009</v>
      </c>
      <c r="AU2674">
        <f t="shared" si="167"/>
        <v>2.6643265581321126E-2</v>
      </c>
      <c r="AV2674">
        <f>VLOOKUP(AI2674,Sheet3!C2706:F5997,4,FALSE)</f>
        <v>220.04926836522981</v>
      </c>
    </row>
    <row r="2675" spans="1:48">
      <c r="A2675">
        <v>77291761</v>
      </c>
      <c r="B2675">
        <v>110</v>
      </c>
      <c r="C2675" t="s">
        <v>164</v>
      </c>
      <c r="D2675">
        <v>0</v>
      </c>
      <c r="E2675" t="s">
        <v>165</v>
      </c>
      <c r="F2675" t="s">
        <v>34</v>
      </c>
      <c r="G2675" t="s">
        <v>166</v>
      </c>
      <c r="H2675">
        <v>1</v>
      </c>
      <c r="I2675">
        <v>18.62</v>
      </c>
      <c r="J2675">
        <v>20.71</v>
      </c>
      <c r="K2675">
        <v>9.3490000000000002</v>
      </c>
      <c r="L2675">
        <v>11.439</v>
      </c>
      <c r="M2675">
        <v>36848</v>
      </c>
      <c r="N2675" t="s">
        <v>167</v>
      </c>
      <c r="P2675">
        <v>2.2869999999999999</v>
      </c>
      <c r="V2675" t="s">
        <v>35</v>
      </c>
      <c r="W2675" s="1">
        <v>40302</v>
      </c>
      <c r="X2675">
        <v>20100504</v>
      </c>
      <c r="Y2675">
        <v>0.99771600000000005</v>
      </c>
      <c r="AB2675">
        <v>-0.79549828913601806</v>
      </c>
      <c r="AI2675" s="2">
        <f t="shared" si="164"/>
        <v>40302</v>
      </c>
      <c r="AJ2675">
        <f t="shared" si="165"/>
        <v>3.762107240000006</v>
      </c>
      <c r="AK2675">
        <f t="shared" si="166"/>
        <v>3.762107240000006</v>
      </c>
      <c r="AL2675" s="3">
        <f>Sheet2!$Q$35</f>
        <v>10.235623914817568</v>
      </c>
      <c r="AM2675" s="3">
        <f>Sheet2!$Q$37</f>
        <v>7.8277745832156471</v>
      </c>
      <c r="AN2675" s="3">
        <f>Sheet2!$Q$39</f>
        <v>3.8789864960000009</v>
      </c>
      <c r="AU2675">
        <f t="shared" si="167"/>
        <v>2.6782782887959194E-2</v>
      </c>
      <c r="AV2675">
        <f>VLOOKUP(AI2675,Sheet3!C2707:F5998,4,FALSE)</f>
        <v>255.25998516417354</v>
      </c>
    </row>
    <row r="2676" spans="1:48">
      <c r="A2676">
        <v>77361170</v>
      </c>
      <c r="B2676">
        <v>110</v>
      </c>
      <c r="C2676" t="s">
        <v>164</v>
      </c>
      <c r="D2676">
        <v>0</v>
      </c>
      <c r="E2676" t="s">
        <v>165</v>
      </c>
      <c r="F2676" t="s">
        <v>34</v>
      </c>
      <c r="G2676" t="s">
        <v>166</v>
      </c>
      <c r="H2676">
        <v>1</v>
      </c>
      <c r="I2676">
        <v>18.62</v>
      </c>
      <c r="J2676">
        <v>20.71</v>
      </c>
      <c r="K2676">
        <v>9.3490000000000002</v>
      </c>
      <c r="L2676">
        <v>11.439</v>
      </c>
      <c r="M2676">
        <v>36848</v>
      </c>
      <c r="N2676" t="s">
        <v>167</v>
      </c>
      <c r="P2676">
        <v>2.2869999999999999</v>
      </c>
      <c r="V2676" t="s">
        <v>35</v>
      </c>
      <c r="W2676" s="1">
        <v>40303</v>
      </c>
      <c r="X2676">
        <v>20100505</v>
      </c>
      <c r="Y2676">
        <v>0.996946</v>
      </c>
      <c r="AB2676">
        <v>-0.75433062446535704</v>
      </c>
      <c r="AI2676" s="2">
        <f t="shared" si="164"/>
        <v>40303</v>
      </c>
      <c r="AJ2676">
        <f t="shared" si="165"/>
        <v>3.8268719400000037</v>
      </c>
      <c r="AK2676">
        <f t="shared" si="166"/>
        <v>3.8268719400000037</v>
      </c>
      <c r="AL2676" s="3">
        <f>Sheet2!$Q$35</f>
        <v>10.235623914817568</v>
      </c>
      <c r="AM2676" s="3">
        <f>Sheet2!$Q$37</f>
        <v>7.8277745832156471</v>
      </c>
      <c r="AN2676" s="3">
        <f>Sheet2!$Q$39</f>
        <v>3.8789864960000009</v>
      </c>
      <c r="AU2676">
        <f t="shared" si="167"/>
        <v>2.7243848665261104E-2</v>
      </c>
      <c r="AV2676">
        <f>VLOOKUP(AI2676,Sheet3!C2708:F5999,4,FALSE)</f>
        <v>270.20859933837301</v>
      </c>
    </row>
    <row r="2677" spans="1:48">
      <c r="A2677">
        <v>77428451</v>
      </c>
      <c r="B2677">
        <v>110</v>
      </c>
      <c r="C2677" t="s">
        <v>164</v>
      </c>
      <c r="D2677">
        <v>0</v>
      </c>
      <c r="E2677" t="s">
        <v>165</v>
      </c>
      <c r="F2677" t="s">
        <v>34</v>
      </c>
      <c r="G2677" t="s">
        <v>166</v>
      </c>
      <c r="H2677">
        <v>1</v>
      </c>
      <c r="I2677">
        <v>18.62</v>
      </c>
      <c r="J2677">
        <v>20.71</v>
      </c>
      <c r="K2677">
        <v>9.3490000000000002</v>
      </c>
      <c r="L2677">
        <v>11.439</v>
      </c>
      <c r="M2677">
        <v>36848</v>
      </c>
      <c r="N2677" t="s">
        <v>167</v>
      </c>
      <c r="P2677">
        <v>2.2869999999999999</v>
      </c>
      <c r="V2677" t="s">
        <v>35</v>
      </c>
      <c r="W2677" s="1">
        <v>40304</v>
      </c>
      <c r="X2677">
        <v>20100506</v>
      </c>
      <c r="Y2677">
        <v>0.99536999999999998</v>
      </c>
      <c r="AB2677">
        <v>-0.67007057313943597</v>
      </c>
      <c r="AI2677" s="2">
        <f t="shared" si="164"/>
        <v>40304</v>
      </c>
      <c r="AJ2677">
        <f t="shared" si="165"/>
        <v>3.9594293000000107</v>
      </c>
      <c r="AK2677">
        <f t="shared" si="166"/>
        <v>3.9594293000000107</v>
      </c>
      <c r="AL2677" s="3">
        <f>Sheet2!$Q$35</f>
        <v>10.235623914817568</v>
      </c>
      <c r="AM2677" s="3">
        <f>Sheet2!$Q$37</f>
        <v>7.8277745832156471</v>
      </c>
      <c r="AN2677" s="3">
        <f>Sheet2!$Q$39</f>
        <v>3.8789864960000009</v>
      </c>
      <c r="AU2677">
        <f t="shared" si="167"/>
        <v>2.8187536541920685E-2</v>
      </c>
      <c r="AV2677">
        <f>VLOOKUP(AI2677,Sheet3!C2709:F6000,4,FALSE)</f>
        <v>238.39851514777794</v>
      </c>
    </row>
    <row r="2678" spans="1:48">
      <c r="A2678">
        <v>77498883</v>
      </c>
      <c r="B2678">
        <v>110</v>
      </c>
      <c r="C2678" t="s">
        <v>164</v>
      </c>
      <c r="D2678">
        <v>0</v>
      </c>
      <c r="E2678" t="s">
        <v>165</v>
      </c>
      <c r="F2678" t="s">
        <v>34</v>
      </c>
      <c r="G2678" t="s">
        <v>166</v>
      </c>
      <c r="H2678">
        <v>1</v>
      </c>
      <c r="I2678">
        <v>18.62</v>
      </c>
      <c r="J2678">
        <v>20.71</v>
      </c>
      <c r="K2678">
        <v>9.3490000000000002</v>
      </c>
      <c r="L2678">
        <v>11.439</v>
      </c>
      <c r="M2678">
        <v>36848</v>
      </c>
      <c r="N2678" t="s">
        <v>167</v>
      </c>
      <c r="P2678">
        <v>2.2869999999999999</v>
      </c>
      <c r="V2678" t="s">
        <v>35</v>
      </c>
      <c r="W2678" s="1">
        <v>40305</v>
      </c>
      <c r="X2678">
        <v>20100507</v>
      </c>
      <c r="Y2678">
        <v>0.99599000000000004</v>
      </c>
      <c r="AB2678">
        <v>-0.70321856287425599</v>
      </c>
      <c r="AI2678" s="2">
        <f t="shared" si="164"/>
        <v>40305</v>
      </c>
      <c r="AJ2678">
        <f t="shared" si="165"/>
        <v>3.9072811000000058</v>
      </c>
      <c r="AK2678">
        <f t="shared" si="166"/>
        <v>3.9072811000000058</v>
      </c>
      <c r="AL2678" s="3">
        <f>Sheet2!$Q$35</f>
        <v>10.235623914817568</v>
      </c>
      <c r="AM2678" s="3">
        <f>Sheet2!$Q$37</f>
        <v>7.8277745832156471</v>
      </c>
      <c r="AN2678" s="3">
        <f>Sheet2!$Q$39</f>
        <v>3.8789864960000009</v>
      </c>
      <c r="AU2678">
        <f t="shared" si="167"/>
        <v>2.7816288773184029E-2</v>
      </c>
      <c r="AV2678">
        <f>VLOOKUP(AI2678,Sheet3!C2710:F6001,4,FALSE)</f>
        <v>186.18463530709079</v>
      </c>
    </row>
    <row r="2679" spans="1:48">
      <c r="A2679">
        <v>77566176</v>
      </c>
      <c r="B2679">
        <v>110</v>
      </c>
      <c r="C2679" t="s">
        <v>164</v>
      </c>
      <c r="D2679">
        <v>0</v>
      </c>
      <c r="E2679" t="s">
        <v>165</v>
      </c>
      <c r="F2679" t="s">
        <v>34</v>
      </c>
      <c r="G2679" t="s">
        <v>166</v>
      </c>
      <c r="H2679">
        <v>1</v>
      </c>
      <c r="I2679">
        <v>18.62</v>
      </c>
      <c r="J2679">
        <v>20.71</v>
      </c>
      <c r="K2679">
        <v>9.3490000000000002</v>
      </c>
      <c r="L2679">
        <v>11.439</v>
      </c>
      <c r="M2679">
        <v>36848</v>
      </c>
      <c r="N2679" t="s">
        <v>167</v>
      </c>
      <c r="P2679">
        <v>2.2869999999999999</v>
      </c>
      <c r="V2679" t="s">
        <v>35</v>
      </c>
      <c r="W2679" s="1">
        <v>40306</v>
      </c>
      <c r="X2679">
        <v>20100508</v>
      </c>
      <c r="Y2679">
        <v>0.99659399999999998</v>
      </c>
      <c r="AB2679">
        <v>-0.73551112061591195</v>
      </c>
      <c r="AI2679" s="2">
        <f t="shared" si="164"/>
        <v>40306</v>
      </c>
      <c r="AJ2679">
        <f t="shared" si="165"/>
        <v>3.8564786600000076</v>
      </c>
      <c r="AK2679">
        <f t="shared" si="166"/>
        <v>3.8564786600000076</v>
      </c>
      <c r="AL2679" s="3">
        <f>Sheet2!$Q$35</f>
        <v>10.235623914817568</v>
      </c>
      <c r="AM2679" s="3">
        <f>Sheet2!$Q$37</f>
        <v>7.8277745832156471</v>
      </c>
      <c r="AN2679" s="3">
        <f>Sheet2!$Q$39</f>
        <v>3.8789864960000009</v>
      </c>
      <c r="AU2679">
        <f t="shared" si="167"/>
        <v>2.7454621592027731E-2</v>
      </c>
      <c r="AV2679">
        <f>VLOOKUP(AI2679,Sheet3!C2711:F6002,4,FALSE)</f>
        <v>151.25730455884278</v>
      </c>
    </row>
    <row r="2680" spans="1:48">
      <c r="A2680">
        <v>77632873</v>
      </c>
      <c r="B2680">
        <v>110</v>
      </c>
      <c r="C2680" t="s">
        <v>164</v>
      </c>
      <c r="D2680">
        <v>0</v>
      </c>
      <c r="E2680" t="s">
        <v>165</v>
      </c>
      <c r="F2680" t="s">
        <v>34</v>
      </c>
      <c r="G2680" t="s">
        <v>166</v>
      </c>
      <c r="H2680">
        <v>1</v>
      </c>
      <c r="I2680">
        <v>18.62</v>
      </c>
      <c r="J2680">
        <v>20.71</v>
      </c>
      <c r="K2680">
        <v>9.3490000000000002</v>
      </c>
      <c r="L2680">
        <v>11.439</v>
      </c>
      <c r="M2680">
        <v>36848</v>
      </c>
      <c r="N2680" t="s">
        <v>167</v>
      </c>
      <c r="P2680">
        <v>2.2869999999999999</v>
      </c>
      <c r="V2680" t="s">
        <v>35</v>
      </c>
      <c r="W2680" s="1">
        <v>40307</v>
      </c>
      <c r="X2680">
        <v>20100509</v>
      </c>
      <c r="Y2680">
        <v>0.99677800000000005</v>
      </c>
      <c r="AB2680">
        <v>-0.74534858853721597</v>
      </c>
      <c r="AI2680" s="2">
        <f t="shared" si="164"/>
        <v>40307</v>
      </c>
      <c r="AJ2680">
        <f t="shared" si="165"/>
        <v>3.8410024200000095</v>
      </c>
      <c r="AK2680">
        <f t="shared" si="166"/>
        <v>3.8410024200000095</v>
      </c>
      <c r="AL2680" s="3">
        <f>Sheet2!$Q$35</f>
        <v>10.235623914817568</v>
      </c>
      <c r="AM2680" s="3">
        <f>Sheet2!$Q$37</f>
        <v>7.8277745832156471</v>
      </c>
      <c r="AN2680" s="3">
        <f>Sheet2!$Q$39</f>
        <v>3.8789864960000009</v>
      </c>
      <c r="AU2680">
        <f t="shared" si="167"/>
        <v>2.7344444834854296E-2</v>
      </c>
      <c r="AV2680">
        <f>VLOOKUP(AI2680,Sheet3!C2712:F6003,4,FALSE)</f>
        <v>130.71181588340278</v>
      </c>
    </row>
    <row r="2681" spans="1:48">
      <c r="A2681">
        <v>77700117</v>
      </c>
      <c r="B2681">
        <v>110</v>
      </c>
      <c r="C2681" t="s">
        <v>164</v>
      </c>
      <c r="D2681">
        <v>0</v>
      </c>
      <c r="E2681" t="s">
        <v>165</v>
      </c>
      <c r="F2681" t="s">
        <v>34</v>
      </c>
      <c r="G2681" t="s">
        <v>166</v>
      </c>
      <c r="H2681">
        <v>1</v>
      </c>
      <c r="I2681">
        <v>18.62</v>
      </c>
      <c r="J2681">
        <v>20.71</v>
      </c>
      <c r="K2681">
        <v>9.3490000000000002</v>
      </c>
      <c r="L2681">
        <v>11.439</v>
      </c>
      <c r="M2681">
        <v>36848</v>
      </c>
      <c r="N2681" t="s">
        <v>167</v>
      </c>
      <c r="P2681">
        <v>2.2869999999999999</v>
      </c>
      <c r="V2681" t="s">
        <v>35</v>
      </c>
      <c r="W2681" s="1">
        <v>40308</v>
      </c>
      <c r="X2681">
        <v>20100510</v>
      </c>
      <c r="Y2681">
        <v>0.99751400000000001</v>
      </c>
      <c r="AB2681">
        <v>-0.78469846022241496</v>
      </c>
      <c r="AI2681" s="2">
        <f t="shared" si="164"/>
        <v>40308</v>
      </c>
      <c r="AJ2681">
        <f t="shared" si="165"/>
        <v>3.7790974600000027</v>
      </c>
      <c r="AK2681">
        <f t="shared" si="166"/>
        <v>3.7790974600000027</v>
      </c>
      <c r="AL2681" s="3">
        <f>Sheet2!$Q$35</f>
        <v>10.235623914817568</v>
      </c>
      <c r="AM2681" s="3">
        <f>Sheet2!$Q$37</f>
        <v>7.8277745832156471</v>
      </c>
      <c r="AN2681" s="3">
        <f>Sheet2!$Q$39</f>
        <v>3.8789864960000009</v>
      </c>
      <c r="AU2681">
        <f t="shared" si="167"/>
        <v>2.6903737806160455E-2</v>
      </c>
      <c r="AV2681">
        <f>VLOOKUP(AI2681,Sheet3!C2713:F6004,4,FALSE)</f>
        <v>115.62150868385545</v>
      </c>
    </row>
    <row r="2682" spans="1:48">
      <c r="A2682">
        <v>77766884</v>
      </c>
      <c r="B2682">
        <v>110</v>
      </c>
      <c r="C2682" t="s">
        <v>164</v>
      </c>
      <c r="D2682">
        <v>0</v>
      </c>
      <c r="E2682" t="s">
        <v>165</v>
      </c>
      <c r="F2682" t="s">
        <v>34</v>
      </c>
      <c r="G2682" t="s">
        <v>166</v>
      </c>
      <c r="H2682">
        <v>1</v>
      </c>
      <c r="I2682">
        <v>18.62</v>
      </c>
      <c r="J2682">
        <v>20.71</v>
      </c>
      <c r="K2682">
        <v>9.3490000000000002</v>
      </c>
      <c r="L2682">
        <v>11.439</v>
      </c>
      <c r="M2682">
        <v>36848</v>
      </c>
      <c r="N2682" t="s">
        <v>167</v>
      </c>
      <c r="P2682">
        <v>2.2869999999999999</v>
      </c>
      <c r="V2682" t="s">
        <v>35</v>
      </c>
      <c r="W2682" s="1">
        <v>40309</v>
      </c>
      <c r="X2682">
        <v>20100511</v>
      </c>
      <c r="Y2682">
        <v>0.99673900000000004</v>
      </c>
      <c r="AB2682">
        <v>-0.74326347305389695</v>
      </c>
      <c r="AI2682" s="2">
        <f t="shared" si="164"/>
        <v>40309</v>
      </c>
      <c r="AJ2682">
        <f t="shared" si="165"/>
        <v>3.8442827100000017</v>
      </c>
      <c r="AK2682">
        <f t="shared" si="166"/>
        <v>3.8442827100000017</v>
      </c>
      <c r="AL2682" s="3">
        <f>Sheet2!$Q$35</f>
        <v>10.235623914817568</v>
      </c>
      <c r="AM2682" s="3">
        <f>Sheet2!$Q$37</f>
        <v>7.8277745832156471</v>
      </c>
      <c r="AN2682" s="3">
        <f>Sheet2!$Q$39</f>
        <v>3.8789864960000009</v>
      </c>
      <c r="AU2682">
        <f t="shared" si="167"/>
        <v>2.7367797517081217E-2</v>
      </c>
      <c r="AV2682">
        <f>VLOOKUP(AI2682,Sheet3!C2714:F6005,4,FALSE)</f>
        <v>105.56130388415725</v>
      </c>
    </row>
    <row r="2683" spans="1:48">
      <c r="A2683">
        <v>77834254</v>
      </c>
      <c r="B2683">
        <v>110</v>
      </c>
      <c r="C2683" t="s">
        <v>164</v>
      </c>
      <c r="D2683">
        <v>0</v>
      </c>
      <c r="E2683" t="s">
        <v>165</v>
      </c>
      <c r="F2683" t="s">
        <v>34</v>
      </c>
      <c r="G2683" t="s">
        <v>166</v>
      </c>
      <c r="H2683">
        <v>1</v>
      </c>
      <c r="I2683">
        <v>18.62</v>
      </c>
      <c r="J2683">
        <v>20.71</v>
      </c>
      <c r="K2683">
        <v>9.3490000000000002</v>
      </c>
      <c r="L2683">
        <v>11.439</v>
      </c>
      <c r="M2683">
        <v>36848</v>
      </c>
      <c r="N2683" t="s">
        <v>167</v>
      </c>
      <c r="P2683">
        <v>2.2869999999999999</v>
      </c>
      <c r="V2683" t="s">
        <v>35</v>
      </c>
      <c r="W2683" s="1">
        <v>40310</v>
      </c>
      <c r="X2683">
        <v>20100512</v>
      </c>
      <c r="Y2683">
        <v>0.99650899999999998</v>
      </c>
      <c r="AB2683">
        <v>-0.73096663815226803</v>
      </c>
      <c r="AI2683" s="2">
        <f t="shared" si="164"/>
        <v>40310</v>
      </c>
      <c r="AJ2683">
        <f t="shared" si="165"/>
        <v>3.8636280100000135</v>
      </c>
      <c r="AK2683">
        <f t="shared" si="166"/>
        <v>3.8636280100000135</v>
      </c>
      <c r="AL2683" s="3">
        <f>Sheet2!$Q$35</f>
        <v>10.235623914817568</v>
      </c>
      <c r="AM2683" s="3">
        <f>Sheet2!$Q$37</f>
        <v>7.8277745832156471</v>
      </c>
      <c r="AN2683" s="3">
        <f>Sheet2!$Q$39</f>
        <v>3.8789864960000009</v>
      </c>
      <c r="AU2683">
        <f t="shared" si="167"/>
        <v>2.7505518463548109E-2</v>
      </c>
      <c r="AV2683">
        <f>VLOOKUP(AI2683,Sheet3!C2715:F6006,4,FALSE)</f>
        <v>114.48796448107257</v>
      </c>
    </row>
    <row r="2684" spans="1:48">
      <c r="A2684">
        <v>77897297</v>
      </c>
      <c r="B2684">
        <v>110</v>
      </c>
      <c r="C2684" t="s">
        <v>164</v>
      </c>
      <c r="D2684">
        <v>0</v>
      </c>
      <c r="E2684" t="s">
        <v>165</v>
      </c>
      <c r="F2684" t="s">
        <v>34</v>
      </c>
      <c r="G2684" t="s">
        <v>166</v>
      </c>
      <c r="H2684">
        <v>1</v>
      </c>
      <c r="I2684">
        <v>18.62</v>
      </c>
      <c r="J2684">
        <v>20.71</v>
      </c>
      <c r="K2684">
        <v>9.3490000000000002</v>
      </c>
      <c r="L2684">
        <v>11.439</v>
      </c>
      <c r="M2684">
        <v>36848</v>
      </c>
      <c r="N2684" t="s">
        <v>167</v>
      </c>
      <c r="P2684">
        <v>2.2869999999999999</v>
      </c>
      <c r="V2684" t="s">
        <v>35</v>
      </c>
      <c r="W2684" s="1">
        <v>40311</v>
      </c>
      <c r="X2684">
        <v>20100513</v>
      </c>
      <c r="Y2684">
        <v>0.99204899999999996</v>
      </c>
      <c r="AB2684">
        <v>-0.49251497005987999</v>
      </c>
      <c r="AI2684" s="2">
        <f t="shared" si="164"/>
        <v>40311</v>
      </c>
      <c r="AJ2684">
        <f t="shared" si="165"/>
        <v>4.238758610000005</v>
      </c>
      <c r="AK2684">
        <f t="shared" si="166"/>
        <v>4.238758610000005</v>
      </c>
      <c r="AL2684" s="3">
        <f>Sheet2!$Q$35</f>
        <v>10.235623914817568</v>
      </c>
      <c r="AM2684" s="3">
        <f>Sheet2!$Q$37</f>
        <v>7.8277745832156471</v>
      </c>
      <c r="AN2684" s="3">
        <f>Sheet2!$Q$39</f>
        <v>3.8789864960000009</v>
      </c>
      <c r="AU2684">
        <f t="shared" si="167"/>
        <v>3.0176107251556616E-2</v>
      </c>
      <c r="AV2684">
        <f>VLOOKUP(AI2684,Sheet3!C2716:F6007,4,FALSE)</f>
        <v>139.14255089160056</v>
      </c>
    </row>
    <row r="2685" spans="1:48">
      <c r="A2685">
        <v>77964159</v>
      </c>
      <c r="B2685">
        <v>110</v>
      </c>
      <c r="C2685" t="s">
        <v>164</v>
      </c>
      <c r="D2685">
        <v>0</v>
      </c>
      <c r="E2685" t="s">
        <v>165</v>
      </c>
      <c r="F2685" t="s">
        <v>34</v>
      </c>
      <c r="G2685" t="s">
        <v>166</v>
      </c>
      <c r="H2685">
        <v>1</v>
      </c>
      <c r="I2685">
        <v>18.62</v>
      </c>
      <c r="J2685">
        <v>20.71</v>
      </c>
      <c r="K2685">
        <v>9.3490000000000002</v>
      </c>
      <c r="L2685">
        <v>11.439</v>
      </c>
      <c r="M2685">
        <v>36848</v>
      </c>
      <c r="N2685" t="s">
        <v>167</v>
      </c>
      <c r="P2685">
        <v>2.2869999999999999</v>
      </c>
      <c r="V2685" t="s">
        <v>35</v>
      </c>
      <c r="W2685" s="1">
        <v>40312</v>
      </c>
      <c r="X2685">
        <v>20100514</v>
      </c>
      <c r="Y2685">
        <v>0.99268900000000004</v>
      </c>
      <c r="AB2685">
        <v>-0.52673224978614697</v>
      </c>
      <c r="AI2685" s="2">
        <f t="shared" si="164"/>
        <v>40312</v>
      </c>
      <c r="AJ2685">
        <f t="shared" si="165"/>
        <v>4.1849282100000096</v>
      </c>
      <c r="AK2685">
        <f t="shared" si="166"/>
        <v>4.1849282100000096</v>
      </c>
      <c r="AL2685" s="3">
        <f>Sheet2!$Q$35</f>
        <v>10.235623914817568</v>
      </c>
      <c r="AM2685" s="3">
        <f>Sheet2!$Q$37</f>
        <v>7.8277745832156471</v>
      </c>
      <c r="AN2685" s="3">
        <f>Sheet2!$Q$39</f>
        <v>3.8789864960000009</v>
      </c>
      <c r="AU2685">
        <f t="shared" si="167"/>
        <v>2.979288374834466E-2</v>
      </c>
      <c r="AV2685">
        <f>VLOOKUP(AI2685,Sheet3!C2717:F6008,4,FALSE)</f>
        <v>161.38835587121491</v>
      </c>
    </row>
    <row r="2686" spans="1:48">
      <c r="A2686">
        <v>78030868</v>
      </c>
      <c r="B2686">
        <v>110</v>
      </c>
      <c r="C2686" t="s">
        <v>164</v>
      </c>
      <c r="D2686">
        <v>0</v>
      </c>
      <c r="E2686" t="s">
        <v>165</v>
      </c>
      <c r="F2686" t="s">
        <v>34</v>
      </c>
      <c r="G2686" t="s">
        <v>166</v>
      </c>
      <c r="H2686">
        <v>1</v>
      </c>
      <c r="I2686">
        <v>18.62</v>
      </c>
      <c r="J2686">
        <v>20.71</v>
      </c>
      <c r="K2686">
        <v>9.3490000000000002</v>
      </c>
      <c r="L2686">
        <v>11.439</v>
      </c>
      <c r="M2686">
        <v>36848</v>
      </c>
      <c r="N2686" t="s">
        <v>167</v>
      </c>
      <c r="P2686">
        <v>2.2869999999999999</v>
      </c>
      <c r="V2686" t="s">
        <v>35</v>
      </c>
      <c r="W2686" s="1">
        <v>40313</v>
      </c>
      <c r="X2686">
        <v>20100515</v>
      </c>
      <c r="Y2686">
        <v>0.99153500000000006</v>
      </c>
      <c r="AB2686">
        <v>-0.46503421727973099</v>
      </c>
      <c r="AI2686" s="2">
        <f t="shared" si="164"/>
        <v>40313</v>
      </c>
      <c r="AJ2686">
        <f t="shared" si="165"/>
        <v>4.2819911499999961</v>
      </c>
      <c r="AK2686">
        <f t="shared" si="166"/>
        <v>4.2819911499999961</v>
      </c>
      <c r="AL2686" s="3">
        <f>Sheet2!$Q$35</f>
        <v>10.235623914817568</v>
      </c>
      <c r="AM2686" s="3">
        <f>Sheet2!$Q$37</f>
        <v>7.8277745832156471</v>
      </c>
      <c r="AN2686" s="3">
        <f>Sheet2!$Q$39</f>
        <v>3.8789864960000009</v>
      </c>
      <c r="AU2686">
        <f t="shared" si="167"/>
        <v>3.048388362757368E-2</v>
      </c>
      <c r="AV2686">
        <f>VLOOKUP(AI2686,Sheet3!C2718:F6009,4,FALSE)</f>
        <v>179.5959096284152</v>
      </c>
    </row>
    <row r="2687" spans="1:48">
      <c r="A2687">
        <v>78098896</v>
      </c>
      <c r="B2687">
        <v>110</v>
      </c>
      <c r="C2687" t="s">
        <v>164</v>
      </c>
      <c r="D2687">
        <v>0</v>
      </c>
      <c r="E2687" t="s">
        <v>165</v>
      </c>
      <c r="F2687" t="s">
        <v>34</v>
      </c>
      <c r="G2687" t="s">
        <v>166</v>
      </c>
      <c r="H2687">
        <v>1</v>
      </c>
      <c r="I2687">
        <v>18.62</v>
      </c>
      <c r="J2687">
        <v>20.71</v>
      </c>
      <c r="K2687">
        <v>9.3490000000000002</v>
      </c>
      <c r="L2687">
        <v>11.439</v>
      </c>
      <c r="M2687">
        <v>36848</v>
      </c>
      <c r="N2687" t="s">
        <v>167</v>
      </c>
      <c r="P2687">
        <v>2.2869999999999999</v>
      </c>
      <c r="V2687" t="s">
        <v>35</v>
      </c>
      <c r="W2687" s="1">
        <v>40314</v>
      </c>
      <c r="X2687">
        <v>20100516</v>
      </c>
      <c r="Y2687">
        <v>0.99098799999999998</v>
      </c>
      <c r="AB2687">
        <v>-0.43578913601368802</v>
      </c>
      <c r="AI2687" s="2">
        <f t="shared" si="164"/>
        <v>40314</v>
      </c>
      <c r="AJ2687">
        <f t="shared" si="165"/>
        <v>4.3279993200000035</v>
      </c>
      <c r="AK2687">
        <f t="shared" si="166"/>
        <v>4.3279993200000035</v>
      </c>
      <c r="AL2687" s="3">
        <f>Sheet2!$Q$35</f>
        <v>10.235623914817568</v>
      </c>
      <c r="AM2687" s="3">
        <f>Sheet2!$Q$37</f>
        <v>7.8277745832156471</v>
      </c>
      <c r="AN2687" s="3">
        <f>Sheet2!$Q$39</f>
        <v>3.8789864960000009</v>
      </c>
      <c r="AU2687">
        <f t="shared" si="167"/>
        <v>3.0811419965475234E-2</v>
      </c>
      <c r="AV2687">
        <f>VLOOKUP(AI2687,Sheet3!C2719:F6010,4,FALSE)</f>
        <v>181.57961198328525</v>
      </c>
    </row>
    <row r="2688" spans="1:48">
      <c r="A2688">
        <v>78165985</v>
      </c>
      <c r="B2688">
        <v>110</v>
      </c>
      <c r="C2688" t="s">
        <v>164</v>
      </c>
      <c r="D2688">
        <v>0</v>
      </c>
      <c r="E2688" t="s">
        <v>165</v>
      </c>
      <c r="F2688" t="s">
        <v>34</v>
      </c>
      <c r="G2688" t="s">
        <v>166</v>
      </c>
      <c r="H2688">
        <v>1</v>
      </c>
      <c r="I2688">
        <v>18.62</v>
      </c>
      <c r="J2688">
        <v>20.71</v>
      </c>
      <c r="K2688">
        <v>9.3490000000000002</v>
      </c>
      <c r="L2688">
        <v>11.439</v>
      </c>
      <c r="M2688">
        <v>36848</v>
      </c>
      <c r="N2688" t="s">
        <v>167</v>
      </c>
      <c r="P2688">
        <v>2.2869999999999999</v>
      </c>
      <c r="V2688" t="s">
        <v>35</v>
      </c>
      <c r="W2688" s="1">
        <v>40315</v>
      </c>
      <c r="X2688">
        <v>20100517</v>
      </c>
      <c r="Y2688">
        <v>0.99534500000000004</v>
      </c>
      <c r="AB2688">
        <v>-0.66873396065013202</v>
      </c>
      <c r="AI2688" s="2">
        <f t="shared" si="164"/>
        <v>40315</v>
      </c>
      <c r="AJ2688">
        <f t="shared" si="165"/>
        <v>3.9615320500000024</v>
      </c>
      <c r="AK2688">
        <f t="shared" si="166"/>
        <v>3.9615320500000024</v>
      </c>
      <c r="AL2688" s="3">
        <f>Sheet2!$Q$35</f>
        <v>10.235623914817568</v>
      </c>
      <c r="AM2688" s="3">
        <f>Sheet2!$Q$37</f>
        <v>7.8277745832156471</v>
      </c>
      <c r="AN2688" s="3">
        <f>Sheet2!$Q$39</f>
        <v>3.8789864960000009</v>
      </c>
      <c r="AU2688">
        <f t="shared" si="167"/>
        <v>2.8202506210014841E-2</v>
      </c>
      <c r="AV2688">
        <f>VLOOKUP(AI2688,Sheet3!C2720:F6011,4,FALSE)</f>
        <v>167.12692339780332</v>
      </c>
    </row>
    <row r="2689" spans="1:48">
      <c r="A2689">
        <v>78232206</v>
      </c>
      <c r="B2689">
        <v>110</v>
      </c>
      <c r="C2689" t="s">
        <v>164</v>
      </c>
      <c r="D2689">
        <v>0</v>
      </c>
      <c r="E2689" t="s">
        <v>165</v>
      </c>
      <c r="F2689" t="s">
        <v>34</v>
      </c>
      <c r="G2689" t="s">
        <v>166</v>
      </c>
      <c r="H2689">
        <v>1</v>
      </c>
      <c r="I2689">
        <v>18.62</v>
      </c>
      <c r="J2689">
        <v>20.71</v>
      </c>
      <c r="K2689">
        <v>9.3490000000000002</v>
      </c>
      <c r="L2689">
        <v>11.439</v>
      </c>
      <c r="M2689">
        <v>36848</v>
      </c>
      <c r="N2689" t="s">
        <v>167</v>
      </c>
      <c r="P2689">
        <v>2.2869999999999999</v>
      </c>
      <c r="V2689" t="s">
        <v>35</v>
      </c>
      <c r="W2689" s="1">
        <v>40316</v>
      </c>
      <c r="X2689">
        <v>20100518</v>
      </c>
      <c r="Y2689">
        <v>0.99541800000000003</v>
      </c>
      <c r="AB2689">
        <v>-0.67263686911890896</v>
      </c>
      <c r="AI2689" s="2">
        <f t="shared" si="164"/>
        <v>40316</v>
      </c>
      <c r="AJ2689">
        <f t="shared" si="165"/>
        <v>3.955392020000005</v>
      </c>
      <c r="AK2689">
        <f t="shared" si="166"/>
        <v>3.955392020000005</v>
      </c>
      <c r="AL2689" s="3">
        <f>Sheet2!$Q$35</f>
        <v>10.235623914817568</v>
      </c>
      <c r="AM2689" s="3">
        <f>Sheet2!$Q$37</f>
        <v>7.8277745832156471</v>
      </c>
      <c r="AN2689" s="3">
        <f>Sheet2!$Q$39</f>
        <v>3.8789864960000009</v>
      </c>
      <c r="AU2689">
        <f t="shared" si="167"/>
        <v>2.8158794779179742E-2</v>
      </c>
      <c r="AV2689">
        <f>VLOOKUP(AI2689,Sheet3!C2721:F6012,4,FALSE)</f>
        <v>164.64729545421574</v>
      </c>
    </row>
    <row r="2690" spans="1:48">
      <c r="A2690">
        <v>78297343</v>
      </c>
      <c r="B2690">
        <v>110</v>
      </c>
      <c r="C2690" t="s">
        <v>164</v>
      </c>
      <c r="D2690">
        <v>0</v>
      </c>
      <c r="E2690" t="s">
        <v>165</v>
      </c>
      <c r="F2690" t="s">
        <v>34</v>
      </c>
      <c r="G2690" t="s">
        <v>166</v>
      </c>
      <c r="H2690">
        <v>1</v>
      </c>
      <c r="I2690">
        <v>18.62</v>
      </c>
      <c r="J2690">
        <v>20.71</v>
      </c>
      <c r="K2690">
        <v>9.3490000000000002</v>
      </c>
      <c r="L2690">
        <v>11.439</v>
      </c>
      <c r="M2690">
        <v>36848</v>
      </c>
      <c r="N2690" t="s">
        <v>167</v>
      </c>
      <c r="P2690">
        <v>2.2869999999999999</v>
      </c>
      <c r="V2690" t="s">
        <v>35</v>
      </c>
      <c r="W2690" s="1">
        <v>40317</v>
      </c>
      <c r="X2690">
        <v>20100519</v>
      </c>
      <c r="Y2690">
        <v>0.99692999999999998</v>
      </c>
      <c r="AB2690">
        <v>-0.75347519247219996</v>
      </c>
      <c r="AI2690" s="2">
        <f t="shared" si="164"/>
        <v>40317</v>
      </c>
      <c r="AJ2690">
        <f t="shared" si="165"/>
        <v>3.8282177000000104</v>
      </c>
      <c r="AK2690">
        <f t="shared" si="166"/>
        <v>3.8282177000000104</v>
      </c>
      <c r="AL2690" s="3">
        <f>Sheet2!$Q$35</f>
        <v>10.235623914817568</v>
      </c>
      <c r="AM2690" s="3">
        <f>Sheet2!$Q$37</f>
        <v>7.8277745832156471</v>
      </c>
      <c r="AN2690" s="3">
        <f>Sheet2!$Q$39</f>
        <v>3.8789864960000009</v>
      </c>
      <c r="AU2690">
        <f t="shared" si="167"/>
        <v>2.7253429252841448E-2</v>
      </c>
      <c r="AV2690">
        <f>VLOOKUP(AI2690,Sheet3!C2722:F6013,4,FALSE)</f>
        <v>175.27427235530538</v>
      </c>
    </row>
    <row r="2691" spans="1:48">
      <c r="A2691">
        <v>78364247</v>
      </c>
      <c r="B2691">
        <v>110</v>
      </c>
      <c r="C2691" t="s">
        <v>164</v>
      </c>
      <c r="D2691">
        <v>0</v>
      </c>
      <c r="E2691" t="s">
        <v>165</v>
      </c>
      <c r="F2691" t="s">
        <v>34</v>
      </c>
      <c r="G2691" t="s">
        <v>166</v>
      </c>
      <c r="H2691">
        <v>1</v>
      </c>
      <c r="I2691">
        <v>18.62</v>
      </c>
      <c r="J2691">
        <v>20.71</v>
      </c>
      <c r="K2691">
        <v>9.3490000000000002</v>
      </c>
      <c r="L2691">
        <v>11.439</v>
      </c>
      <c r="M2691">
        <v>36848</v>
      </c>
      <c r="N2691" t="s">
        <v>167</v>
      </c>
      <c r="P2691">
        <v>2.2869999999999999</v>
      </c>
      <c r="V2691" t="s">
        <v>35</v>
      </c>
      <c r="W2691" s="1">
        <v>40318</v>
      </c>
      <c r="X2691">
        <v>20100520</v>
      </c>
      <c r="Y2691">
        <v>0.98449799999999998</v>
      </c>
      <c r="AB2691">
        <v>-8.8804533789565002E-2</v>
      </c>
      <c r="AI2691" s="2">
        <f t="shared" ref="AI2691:AI2754" si="168">W2691</f>
        <v>40318</v>
      </c>
      <c r="AJ2691">
        <f t="shared" ref="AJ2691:AJ2754" si="169">$AQ$2*(Y2691^2)+($AR$2*Y2691)+$AS$2</f>
        <v>4.8738732200000072</v>
      </c>
      <c r="AK2691">
        <f t="shared" ref="AK2691:AK2754" si="170">IF(AJ2691&gt;0,AJ2691,0)</f>
        <v>4.8738732200000072</v>
      </c>
      <c r="AL2691" s="3">
        <f>Sheet2!$Q$35</f>
        <v>10.235623914817568</v>
      </c>
      <c r="AM2691" s="3">
        <f>Sheet2!$Q$37</f>
        <v>7.8277745832156471</v>
      </c>
      <c r="AN2691" s="3">
        <f>Sheet2!$Q$39</f>
        <v>3.8789864960000009</v>
      </c>
      <c r="AU2691">
        <f t="shared" ref="AU2691:AU2754" si="171">0.001*(AK2691*86440)/AT$2</f>
        <v>3.4697545802734361E-2</v>
      </c>
      <c r="AV2691">
        <f>VLOOKUP(AI2691,Sheet3!C2723:F6014,4,FALSE)</f>
        <v>183.13823526211175</v>
      </c>
    </row>
    <row r="2692" spans="1:48">
      <c r="A2692">
        <v>78433773</v>
      </c>
      <c r="B2692">
        <v>110</v>
      </c>
      <c r="C2692" t="s">
        <v>164</v>
      </c>
      <c r="D2692">
        <v>0</v>
      </c>
      <c r="E2692" t="s">
        <v>165</v>
      </c>
      <c r="F2692" t="s">
        <v>34</v>
      </c>
      <c r="G2692" t="s">
        <v>166</v>
      </c>
      <c r="H2692">
        <v>1</v>
      </c>
      <c r="I2692">
        <v>18.62</v>
      </c>
      <c r="J2692">
        <v>20.71</v>
      </c>
      <c r="K2692">
        <v>9.3490000000000002</v>
      </c>
      <c r="L2692">
        <v>11.439</v>
      </c>
      <c r="M2692">
        <v>36848</v>
      </c>
      <c r="N2692" t="s">
        <v>167</v>
      </c>
      <c r="P2692">
        <v>2.2869999999999999</v>
      </c>
      <c r="V2692" t="s">
        <v>35</v>
      </c>
      <c r="W2692" s="1">
        <v>40319</v>
      </c>
      <c r="X2692">
        <v>20100521</v>
      </c>
      <c r="Y2692">
        <v>0.97904899999999995</v>
      </c>
      <c r="AB2692">
        <v>0.202523524379813</v>
      </c>
      <c r="AI2692" s="2">
        <f t="shared" si="168"/>
        <v>40319</v>
      </c>
      <c r="AJ2692">
        <f t="shared" si="169"/>
        <v>5.3321886100000171</v>
      </c>
      <c r="AK2692">
        <f t="shared" si="170"/>
        <v>5.3321886100000171</v>
      </c>
      <c r="AL2692" s="3">
        <f>Sheet2!$Q$35</f>
        <v>10.235623914817568</v>
      </c>
      <c r="AM2692" s="3">
        <f>Sheet2!$Q$37</f>
        <v>7.8277745832156471</v>
      </c>
      <c r="AN2692" s="3">
        <f>Sheet2!$Q$39</f>
        <v>3.8789864960000009</v>
      </c>
      <c r="AU2692">
        <f t="shared" si="171"/>
        <v>3.7960334660550279E-2</v>
      </c>
      <c r="AV2692">
        <f>VLOOKUP(AI2692,Sheet3!C2724:F6015,4,FALSE)</f>
        <v>210.48498915424912</v>
      </c>
    </row>
    <row r="2693" spans="1:48">
      <c r="A2693">
        <v>78503856</v>
      </c>
      <c r="B2693">
        <v>110</v>
      </c>
      <c r="C2693" t="s">
        <v>164</v>
      </c>
      <c r="D2693">
        <v>0</v>
      </c>
      <c r="E2693" t="s">
        <v>165</v>
      </c>
      <c r="F2693" t="s">
        <v>34</v>
      </c>
      <c r="G2693" t="s">
        <v>166</v>
      </c>
      <c r="H2693">
        <v>1</v>
      </c>
      <c r="I2693">
        <v>18.62</v>
      </c>
      <c r="J2693">
        <v>20.71</v>
      </c>
      <c r="K2693">
        <v>9.3490000000000002</v>
      </c>
      <c r="L2693">
        <v>11.439</v>
      </c>
      <c r="M2693">
        <v>36848</v>
      </c>
      <c r="N2693" t="s">
        <v>167</v>
      </c>
      <c r="P2693">
        <v>2.2869999999999999</v>
      </c>
      <c r="V2693" t="s">
        <v>35</v>
      </c>
      <c r="W2693" s="1">
        <v>40320</v>
      </c>
      <c r="X2693">
        <v>20100522</v>
      </c>
      <c r="Y2693">
        <v>0.97323700000000002</v>
      </c>
      <c r="AB2693">
        <v>0.51325919589392299</v>
      </c>
      <c r="AI2693" s="2">
        <f t="shared" si="168"/>
        <v>40320</v>
      </c>
      <c r="AJ2693">
        <f t="shared" si="169"/>
        <v>5.8210359300000079</v>
      </c>
      <c r="AK2693">
        <f t="shared" si="170"/>
        <v>5.8210359300000079</v>
      </c>
      <c r="AL2693" s="3">
        <f>Sheet2!$Q$35</f>
        <v>10.235623914817568</v>
      </c>
      <c r="AM2693" s="3">
        <f>Sheet2!$Q$37</f>
        <v>7.8277745832156471</v>
      </c>
      <c r="AN2693" s="3">
        <f>Sheet2!$Q$39</f>
        <v>3.8789864960000009</v>
      </c>
      <c r="AU2693">
        <f t="shared" si="171"/>
        <v>4.1440483099094108E-2</v>
      </c>
      <c r="AV2693">
        <f>VLOOKUP(AI2693,Sheet3!C2725:F6016,4,FALSE)</f>
        <v>239.74459888858263</v>
      </c>
    </row>
    <row r="2694" spans="1:48">
      <c r="A2694">
        <v>78567575</v>
      </c>
      <c r="B2694">
        <v>110</v>
      </c>
      <c r="C2694" t="s">
        <v>164</v>
      </c>
      <c r="D2694">
        <v>0</v>
      </c>
      <c r="E2694" t="s">
        <v>165</v>
      </c>
      <c r="F2694" t="s">
        <v>34</v>
      </c>
      <c r="G2694" t="s">
        <v>166</v>
      </c>
      <c r="H2694">
        <v>1</v>
      </c>
      <c r="I2694">
        <v>18.62</v>
      </c>
      <c r="J2694">
        <v>20.71</v>
      </c>
      <c r="K2694">
        <v>9.3490000000000002</v>
      </c>
      <c r="L2694">
        <v>11.439</v>
      </c>
      <c r="M2694">
        <v>36848</v>
      </c>
      <c r="N2694" t="s">
        <v>167</v>
      </c>
      <c r="P2694">
        <v>2.2869999999999999</v>
      </c>
      <c r="V2694" t="s">
        <v>35</v>
      </c>
      <c r="W2694" s="1">
        <v>40321</v>
      </c>
      <c r="X2694">
        <v>20100523</v>
      </c>
      <c r="Y2694">
        <v>0.96637499999999998</v>
      </c>
      <c r="AB2694">
        <v>0.880132591958938</v>
      </c>
      <c r="AI2694" s="2">
        <f t="shared" si="168"/>
        <v>40321</v>
      </c>
      <c r="AJ2694">
        <f t="shared" si="169"/>
        <v>6.3981987500000059</v>
      </c>
      <c r="AK2694">
        <f t="shared" si="170"/>
        <v>6.3981987500000059</v>
      </c>
      <c r="AL2694" s="3">
        <f>Sheet2!$Q$35</f>
        <v>10.235623914817568</v>
      </c>
      <c r="AM2694" s="3">
        <f>Sheet2!$Q$37</f>
        <v>7.8277745832156471</v>
      </c>
      <c r="AN2694" s="3">
        <f>Sheet2!$Q$39</f>
        <v>3.8789864960000009</v>
      </c>
      <c r="AU2694">
        <f t="shared" si="171"/>
        <v>4.5549357597595166E-2</v>
      </c>
      <c r="AV2694">
        <f>VLOOKUP(AI2694,Sheet3!C2726:F6017,4,FALSE)</f>
        <v>266.09950160328498</v>
      </c>
    </row>
    <row r="2695" spans="1:48">
      <c r="A2695">
        <v>78636181</v>
      </c>
      <c r="B2695">
        <v>110</v>
      </c>
      <c r="C2695" t="s">
        <v>164</v>
      </c>
      <c r="D2695">
        <v>0</v>
      </c>
      <c r="E2695" t="s">
        <v>165</v>
      </c>
      <c r="F2695" t="s">
        <v>34</v>
      </c>
      <c r="G2695" t="s">
        <v>166</v>
      </c>
      <c r="H2695">
        <v>1</v>
      </c>
      <c r="I2695">
        <v>18.62</v>
      </c>
      <c r="J2695">
        <v>20.71</v>
      </c>
      <c r="K2695">
        <v>9.3490000000000002</v>
      </c>
      <c r="L2695">
        <v>11.439</v>
      </c>
      <c r="M2695">
        <v>36848</v>
      </c>
      <c r="N2695" t="s">
        <v>167</v>
      </c>
      <c r="P2695">
        <v>2.2869999999999999</v>
      </c>
      <c r="V2695" t="s">
        <v>35</v>
      </c>
      <c r="W2695" s="1">
        <v>40322</v>
      </c>
      <c r="X2695">
        <v>20100524</v>
      </c>
      <c r="Y2695">
        <v>0.97694899999999996</v>
      </c>
      <c r="AB2695">
        <v>0.31479897348160801</v>
      </c>
      <c r="AI2695" s="2">
        <f t="shared" si="168"/>
        <v>40322</v>
      </c>
      <c r="AJ2695">
        <f t="shared" si="169"/>
        <v>5.5088196100000175</v>
      </c>
      <c r="AK2695">
        <f t="shared" si="170"/>
        <v>5.5088196100000175</v>
      </c>
      <c r="AL2695" s="3">
        <f>Sheet2!$Q$35</f>
        <v>10.235623914817568</v>
      </c>
      <c r="AM2695" s="3">
        <f>Sheet2!$Q$37</f>
        <v>7.8277745832156471</v>
      </c>
      <c r="AN2695" s="3">
        <f>Sheet2!$Q$39</f>
        <v>3.8789864960000009</v>
      </c>
      <c r="AU2695">
        <f t="shared" si="171"/>
        <v>3.9217786780464628E-2</v>
      </c>
      <c r="AV2695">
        <f>VLOOKUP(AI2695,Sheet3!C2727:F6018,4,FALSE)</f>
        <v>285.29890653792029</v>
      </c>
    </row>
    <row r="2696" spans="1:48">
      <c r="A2696">
        <v>78710678</v>
      </c>
      <c r="B2696">
        <v>110</v>
      </c>
      <c r="C2696" t="s">
        <v>164</v>
      </c>
      <c r="D2696">
        <v>0</v>
      </c>
      <c r="E2696" t="s">
        <v>165</v>
      </c>
      <c r="F2696" t="s">
        <v>34</v>
      </c>
      <c r="G2696" t="s">
        <v>166</v>
      </c>
      <c r="H2696">
        <v>1</v>
      </c>
      <c r="I2696">
        <v>18.62</v>
      </c>
      <c r="J2696">
        <v>20.71</v>
      </c>
      <c r="K2696">
        <v>9.3490000000000002</v>
      </c>
      <c r="L2696">
        <v>11.439</v>
      </c>
      <c r="M2696">
        <v>36848</v>
      </c>
      <c r="N2696" t="s">
        <v>167</v>
      </c>
      <c r="P2696">
        <v>2.2869999999999999</v>
      </c>
      <c r="V2696" t="s">
        <v>35</v>
      </c>
      <c r="W2696" s="1">
        <v>40323</v>
      </c>
      <c r="X2696">
        <v>20100525</v>
      </c>
      <c r="Y2696">
        <v>0.98097699999999999</v>
      </c>
      <c r="AB2696">
        <v>9.94439692044468E-2</v>
      </c>
      <c r="AI2696" s="2">
        <f t="shared" si="168"/>
        <v>40323</v>
      </c>
      <c r="AJ2696">
        <f t="shared" si="169"/>
        <v>5.1700245300000063</v>
      </c>
      <c r="AK2696">
        <f t="shared" si="170"/>
        <v>5.1700245300000063</v>
      </c>
      <c r="AL2696" s="3">
        <f>Sheet2!$Q$35</f>
        <v>10.235623914817568</v>
      </c>
      <c r="AM2696" s="3">
        <f>Sheet2!$Q$37</f>
        <v>7.8277745832156471</v>
      </c>
      <c r="AN2696" s="3">
        <f>Sheet2!$Q$39</f>
        <v>3.8789864960000009</v>
      </c>
      <c r="AU2696">
        <f t="shared" si="171"/>
        <v>3.6805873857124076E-2</v>
      </c>
      <c r="AV2696">
        <f>VLOOKUP(AI2696,Sheet3!C2728:F6019,4,FALSE)</f>
        <v>273.60923194672171</v>
      </c>
    </row>
    <row r="2697" spans="1:48">
      <c r="A2697">
        <v>78795048</v>
      </c>
      <c r="B2697">
        <v>110</v>
      </c>
      <c r="C2697" t="s">
        <v>164</v>
      </c>
      <c r="D2697">
        <v>0</v>
      </c>
      <c r="E2697" t="s">
        <v>165</v>
      </c>
      <c r="F2697" t="s">
        <v>34</v>
      </c>
      <c r="G2697" t="s">
        <v>166</v>
      </c>
      <c r="H2697">
        <v>1</v>
      </c>
      <c r="I2697">
        <v>18.62</v>
      </c>
      <c r="J2697">
        <v>20.71</v>
      </c>
      <c r="K2697">
        <v>9.3490000000000002</v>
      </c>
      <c r="L2697">
        <v>11.439</v>
      </c>
      <c r="M2697">
        <v>36848</v>
      </c>
      <c r="N2697" t="s">
        <v>167</v>
      </c>
      <c r="P2697">
        <v>2.2869999999999999</v>
      </c>
      <c r="V2697" t="s">
        <v>35</v>
      </c>
      <c r="W2697" s="1">
        <v>40324</v>
      </c>
      <c r="X2697">
        <v>20100526</v>
      </c>
      <c r="Y2697">
        <v>0.98559699999999995</v>
      </c>
      <c r="AB2697">
        <v>-0.14756201881950301</v>
      </c>
      <c r="AI2697" s="2">
        <f t="shared" si="168"/>
        <v>40324</v>
      </c>
      <c r="AJ2697">
        <f t="shared" si="169"/>
        <v>4.7814363300000053</v>
      </c>
      <c r="AK2697">
        <f t="shared" si="170"/>
        <v>4.7814363300000053</v>
      </c>
      <c r="AL2697" s="3">
        <f>Sheet2!$Q$35</f>
        <v>10.235623914817568</v>
      </c>
      <c r="AM2697" s="3">
        <f>Sheet2!$Q$37</f>
        <v>7.8277745832156471</v>
      </c>
      <c r="AN2697" s="3">
        <f>Sheet2!$Q$39</f>
        <v>3.8789864960000009</v>
      </c>
      <c r="AU2697">
        <f t="shared" si="171"/>
        <v>3.4039479193312509E-2</v>
      </c>
      <c r="AV2697">
        <f>VLOOKUP(AI2697,Sheet3!C2729:F6020,4,FALSE)</f>
        <v>244.56216175040996</v>
      </c>
    </row>
    <row r="2698" spans="1:48">
      <c r="A2698">
        <v>78861803</v>
      </c>
      <c r="B2698">
        <v>110</v>
      </c>
      <c r="C2698" t="s">
        <v>164</v>
      </c>
      <c r="D2698">
        <v>0</v>
      </c>
      <c r="E2698" t="s">
        <v>165</v>
      </c>
      <c r="F2698" t="s">
        <v>34</v>
      </c>
      <c r="G2698" t="s">
        <v>166</v>
      </c>
      <c r="H2698">
        <v>1</v>
      </c>
      <c r="I2698">
        <v>18.62</v>
      </c>
      <c r="J2698">
        <v>20.71</v>
      </c>
      <c r="K2698">
        <v>9.3490000000000002</v>
      </c>
      <c r="L2698">
        <v>11.439</v>
      </c>
      <c r="M2698">
        <v>36848</v>
      </c>
      <c r="N2698" t="s">
        <v>167</v>
      </c>
      <c r="P2698">
        <v>2.2869999999999999</v>
      </c>
      <c r="V2698" t="s">
        <v>35</v>
      </c>
      <c r="W2698" s="1">
        <v>40325</v>
      </c>
      <c r="X2698">
        <v>20100527</v>
      </c>
      <c r="Y2698">
        <v>0.98909100000000005</v>
      </c>
      <c r="AB2698">
        <v>-0.33436698032506901</v>
      </c>
      <c r="AI2698" s="2">
        <f t="shared" si="168"/>
        <v>40325</v>
      </c>
      <c r="AJ2698">
        <f t="shared" si="169"/>
        <v>4.4875559900000042</v>
      </c>
      <c r="AK2698">
        <f t="shared" si="170"/>
        <v>4.4875559900000042</v>
      </c>
      <c r="AL2698" s="3">
        <f>Sheet2!$Q$35</f>
        <v>10.235623914817568</v>
      </c>
      <c r="AM2698" s="3">
        <f>Sheet2!$Q$37</f>
        <v>7.8277745832156471</v>
      </c>
      <c r="AN2698" s="3">
        <f>Sheet2!$Q$39</f>
        <v>3.8789864960000009</v>
      </c>
      <c r="AU2698">
        <f t="shared" si="171"/>
        <v>3.194731838046453E-2</v>
      </c>
      <c r="AV2698">
        <f>VLOOKUP(AI2698,Sheet3!C2730:F6021,4,FALSE)</f>
        <v>204.60472860231283</v>
      </c>
    </row>
    <row r="2699" spans="1:48">
      <c r="A2699">
        <v>78926670</v>
      </c>
      <c r="B2699">
        <v>110</v>
      </c>
      <c r="C2699" t="s">
        <v>164</v>
      </c>
      <c r="D2699">
        <v>0</v>
      </c>
      <c r="E2699" t="s">
        <v>165</v>
      </c>
      <c r="F2699" t="s">
        <v>34</v>
      </c>
      <c r="G2699" t="s">
        <v>166</v>
      </c>
      <c r="H2699">
        <v>1</v>
      </c>
      <c r="I2699">
        <v>18.62</v>
      </c>
      <c r="J2699">
        <v>20.71</v>
      </c>
      <c r="K2699">
        <v>9.3490000000000002</v>
      </c>
      <c r="L2699">
        <v>11.439</v>
      </c>
      <c r="M2699">
        <v>36848</v>
      </c>
      <c r="N2699" t="s">
        <v>167</v>
      </c>
      <c r="P2699">
        <v>2.2869999999999999</v>
      </c>
      <c r="V2699" t="s">
        <v>35</v>
      </c>
      <c r="W2699" s="1">
        <v>40326</v>
      </c>
      <c r="X2699">
        <v>20100528</v>
      </c>
      <c r="Y2699">
        <v>0.98932100000000001</v>
      </c>
      <c r="AB2699">
        <v>-0.34666381522669198</v>
      </c>
      <c r="AI2699" s="2">
        <f t="shared" si="168"/>
        <v>40326</v>
      </c>
      <c r="AJ2699">
        <f t="shared" si="169"/>
        <v>4.4682106900000065</v>
      </c>
      <c r="AK2699">
        <f t="shared" si="170"/>
        <v>4.4682106900000065</v>
      </c>
      <c r="AL2699" s="3">
        <f>Sheet2!$Q$35</f>
        <v>10.235623914817568</v>
      </c>
      <c r="AM2699" s="3">
        <f>Sheet2!$Q$37</f>
        <v>7.8277745832156471</v>
      </c>
      <c r="AN2699" s="3">
        <f>Sheet2!$Q$39</f>
        <v>3.8789864960000009</v>
      </c>
      <c r="AU2699">
        <f t="shared" si="171"/>
        <v>3.1809597433997736E-2</v>
      </c>
      <c r="AV2699">
        <f>VLOOKUP(AI2699,Sheet3!C2731:F6022,4,FALSE)</f>
        <v>174.70750025391393</v>
      </c>
    </row>
    <row r="2700" spans="1:48">
      <c r="A2700">
        <v>78989672</v>
      </c>
      <c r="B2700">
        <v>110</v>
      </c>
      <c r="C2700" t="s">
        <v>164</v>
      </c>
      <c r="D2700">
        <v>0</v>
      </c>
      <c r="E2700" t="s">
        <v>165</v>
      </c>
      <c r="F2700" t="s">
        <v>34</v>
      </c>
      <c r="G2700" t="s">
        <v>166</v>
      </c>
      <c r="H2700">
        <v>1</v>
      </c>
      <c r="I2700">
        <v>18.62</v>
      </c>
      <c r="J2700">
        <v>20.71</v>
      </c>
      <c r="K2700">
        <v>9.3490000000000002</v>
      </c>
      <c r="L2700">
        <v>11.439</v>
      </c>
      <c r="M2700">
        <v>36848</v>
      </c>
      <c r="N2700" t="s">
        <v>167</v>
      </c>
      <c r="P2700">
        <v>2.2869999999999999</v>
      </c>
      <c r="V2700" t="s">
        <v>35</v>
      </c>
      <c r="W2700" s="1">
        <v>40327</v>
      </c>
      <c r="X2700">
        <v>20100529</v>
      </c>
      <c r="Y2700">
        <v>0.99076600000000004</v>
      </c>
      <c r="AB2700">
        <v>-0.42392001710864402</v>
      </c>
      <c r="AI2700" s="2">
        <f t="shared" si="168"/>
        <v>40327</v>
      </c>
      <c r="AJ2700">
        <f t="shared" si="169"/>
        <v>4.346671740000005</v>
      </c>
      <c r="AK2700">
        <f t="shared" si="170"/>
        <v>4.346671740000005</v>
      </c>
      <c r="AL2700" s="3">
        <f>Sheet2!$Q$35</f>
        <v>10.235623914817568</v>
      </c>
      <c r="AM2700" s="3">
        <f>Sheet2!$Q$37</f>
        <v>7.8277745832156471</v>
      </c>
      <c r="AN2700" s="3">
        <f>Sheet2!$Q$39</f>
        <v>3.8789864960000009</v>
      </c>
      <c r="AU2700">
        <f t="shared" si="171"/>
        <v>3.0944350618151907E-2</v>
      </c>
      <c r="AV2700">
        <f>VLOOKUP(AI2700,Sheet3!C2732:F6023,4,FALSE)</f>
        <v>159.19211397832305</v>
      </c>
    </row>
    <row r="2701" spans="1:48">
      <c r="A2701">
        <v>79058484</v>
      </c>
      <c r="B2701">
        <v>110</v>
      </c>
      <c r="C2701" t="s">
        <v>164</v>
      </c>
      <c r="D2701">
        <v>0</v>
      </c>
      <c r="E2701" t="s">
        <v>165</v>
      </c>
      <c r="F2701" t="s">
        <v>34</v>
      </c>
      <c r="G2701" t="s">
        <v>166</v>
      </c>
      <c r="H2701">
        <v>1</v>
      </c>
      <c r="I2701">
        <v>18.62</v>
      </c>
      <c r="J2701">
        <v>20.71</v>
      </c>
      <c r="K2701">
        <v>9.3490000000000002</v>
      </c>
      <c r="L2701">
        <v>11.439</v>
      </c>
      <c r="M2701">
        <v>36848</v>
      </c>
      <c r="N2701" t="s">
        <v>167</v>
      </c>
      <c r="P2701">
        <v>2.2869999999999999</v>
      </c>
      <c r="V2701" t="s">
        <v>35</v>
      </c>
      <c r="W2701" s="1">
        <v>40328</v>
      </c>
      <c r="X2701">
        <v>20100530</v>
      </c>
      <c r="Y2701">
        <v>0.985595</v>
      </c>
      <c r="AB2701">
        <v>-0.14745508982036101</v>
      </c>
      <c r="AI2701" s="2">
        <f t="shared" si="168"/>
        <v>40328</v>
      </c>
      <c r="AJ2701">
        <f t="shared" si="169"/>
        <v>4.7816045500000115</v>
      </c>
      <c r="AK2701">
        <f t="shared" si="170"/>
        <v>4.7816045500000115</v>
      </c>
      <c r="AL2701" s="3">
        <f>Sheet2!$Q$35</f>
        <v>10.235623914817568</v>
      </c>
      <c r="AM2701" s="3">
        <f>Sheet2!$Q$37</f>
        <v>7.8277745832156471</v>
      </c>
      <c r="AN2701" s="3">
        <f>Sheet2!$Q$39</f>
        <v>3.8789864960000009</v>
      </c>
      <c r="AU2701">
        <f t="shared" si="171"/>
        <v>3.4040676766760092E-2</v>
      </c>
      <c r="AV2701">
        <f>VLOOKUP(AI2701,Sheet3!C2733:F6024,4,FALSE)</f>
        <v>148.91936964060304</v>
      </c>
    </row>
    <row r="2702" spans="1:48">
      <c r="A2702">
        <v>79122958</v>
      </c>
      <c r="B2702">
        <v>110</v>
      </c>
      <c r="C2702" t="s">
        <v>164</v>
      </c>
      <c r="D2702">
        <v>0</v>
      </c>
      <c r="E2702" t="s">
        <v>165</v>
      </c>
      <c r="F2702" t="s">
        <v>34</v>
      </c>
      <c r="G2702" t="s">
        <v>166</v>
      </c>
      <c r="H2702">
        <v>1</v>
      </c>
      <c r="I2702">
        <v>18.62</v>
      </c>
      <c r="J2702">
        <v>20.71</v>
      </c>
      <c r="K2702">
        <v>9.3490000000000002</v>
      </c>
      <c r="L2702">
        <v>11.439</v>
      </c>
      <c r="M2702">
        <v>36848</v>
      </c>
      <c r="N2702" t="s">
        <v>167</v>
      </c>
      <c r="P2702">
        <v>2.2869999999999999</v>
      </c>
      <c r="V2702" t="s">
        <v>35</v>
      </c>
      <c r="W2702" s="1">
        <v>40329</v>
      </c>
      <c r="X2702">
        <v>20100531</v>
      </c>
      <c r="Y2702">
        <v>0.98592199999999997</v>
      </c>
      <c r="AB2702">
        <v>-0.16493798118049599</v>
      </c>
      <c r="AI2702" s="2">
        <f t="shared" si="168"/>
        <v>40329</v>
      </c>
      <c r="AJ2702">
        <f t="shared" si="169"/>
        <v>4.7541005800000136</v>
      </c>
      <c r="AK2702">
        <f t="shared" si="170"/>
        <v>4.7541005800000136</v>
      </c>
      <c r="AL2702" s="3">
        <f>Sheet2!$Q$35</f>
        <v>10.235623914817568</v>
      </c>
      <c r="AM2702" s="3">
        <f>Sheet2!$Q$37</f>
        <v>7.8277745832156471</v>
      </c>
      <c r="AN2702" s="3">
        <f>Sheet2!$Q$39</f>
        <v>3.8789864960000009</v>
      </c>
      <c r="AU2702">
        <f t="shared" si="171"/>
        <v>3.3844873508087729E-2</v>
      </c>
      <c r="AV2702">
        <f>VLOOKUP(AI2702,Sheet3!C2734:F6025,4,FALSE)</f>
        <v>138.71747181555699</v>
      </c>
    </row>
    <row r="2703" spans="1:48">
      <c r="A2703">
        <v>79190430</v>
      </c>
      <c r="B2703">
        <v>110</v>
      </c>
      <c r="C2703" t="s">
        <v>164</v>
      </c>
      <c r="D2703">
        <v>0</v>
      </c>
      <c r="E2703" t="s">
        <v>165</v>
      </c>
      <c r="F2703" t="s">
        <v>34</v>
      </c>
      <c r="G2703" t="s">
        <v>166</v>
      </c>
      <c r="H2703">
        <v>1</v>
      </c>
      <c r="I2703">
        <v>18.62</v>
      </c>
      <c r="J2703">
        <v>20.71</v>
      </c>
      <c r="K2703">
        <v>9.3490000000000002</v>
      </c>
      <c r="L2703">
        <v>11.439</v>
      </c>
      <c r="M2703">
        <v>36848</v>
      </c>
      <c r="N2703" t="s">
        <v>167</v>
      </c>
      <c r="P2703">
        <v>2.2869999999999999</v>
      </c>
      <c r="V2703" t="s">
        <v>35</v>
      </c>
      <c r="W2703" s="1">
        <v>40330</v>
      </c>
      <c r="X2703">
        <v>20100601</v>
      </c>
      <c r="Y2703">
        <v>0.98044900000000001</v>
      </c>
      <c r="AB2703">
        <v>0.127673224978611</v>
      </c>
      <c r="AI2703" s="2">
        <f t="shared" si="168"/>
        <v>40330</v>
      </c>
      <c r="AJ2703">
        <f t="shared" si="169"/>
        <v>5.2144346100000121</v>
      </c>
      <c r="AK2703">
        <f t="shared" si="170"/>
        <v>5.2144346100000121</v>
      </c>
      <c r="AL2703" s="3">
        <f>Sheet2!$Q$35</f>
        <v>10.235623914817568</v>
      </c>
      <c r="AM2703" s="3">
        <f>Sheet2!$Q$37</f>
        <v>7.8277745832156471</v>
      </c>
      <c r="AN2703" s="3">
        <f>Sheet2!$Q$39</f>
        <v>3.8789864960000009</v>
      </c>
      <c r="AU2703">
        <f t="shared" si="171"/>
        <v>3.7122033247274012E-2</v>
      </c>
      <c r="AV2703">
        <f>VLOOKUP(AI2703,Sheet3!C2735:F6026,4,FALSE)</f>
        <v>127.31118327505408</v>
      </c>
    </row>
    <row r="2704" spans="1:48">
      <c r="A2704">
        <v>79250988</v>
      </c>
      <c r="B2704">
        <v>110</v>
      </c>
      <c r="C2704" t="s">
        <v>164</v>
      </c>
      <c r="D2704">
        <v>0</v>
      </c>
      <c r="E2704" t="s">
        <v>165</v>
      </c>
      <c r="F2704" t="s">
        <v>34</v>
      </c>
      <c r="G2704" t="s">
        <v>166</v>
      </c>
      <c r="H2704">
        <v>1</v>
      </c>
      <c r="I2704">
        <v>18.62</v>
      </c>
      <c r="J2704">
        <v>20.71</v>
      </c>
      <c r="K2704">
        <v>9.3490000000000002</v>
      </c>
      <c r="L2704">
        <v>11.439</v>
      </c>
      <c r="M2704">
        <v>36848</v>
      </c>
      <c r="N2704" t="s">
        <v>167</v>
      </c>
      <c r="P2704">
        <v>2.2869999999999999</v>
      </c>
      <c r="V2704" t="s">
        <v>35</v>
      </c>
      <c r="W2704" s="1">
        <v>40331</v>
      </c>
      <c r="X2704">
        <v>20100602</v>
      </c>
      <c r="Y2704">
        <v>0.97690100000000002</v>
      </c>
      <c r="AB2704">
        <v>0.31736526946107502</v>
      </c>
      <c r="AI2704" s="2">
        <f t="shared" si="168"/>
        <v>40331</v>
      </c>
      <c r="AJ2704">
        <f t="shared" si="169"/>
        <v>5.512856890000009</v>
      </c>
      <c r="AK2704">
        <f t="shared" si="170"/>
        <v>5.512856890000009</v>
      </c>
      <c r="AL2704" s="3">
        <f>Sheet2!$Q$35</f>
        <v>10.235623914817568</v>
      </c>
      <c r="AM2704" s="3">
        <f>Sheet2!$Q$37</f>
        <v>7.8277745832156471</v>
      </c>
      <c r="AN2704" s="3">
        <f>Sheet2!$Q$39</f>
        <v>3.8789864960000009</v>
      </c>
      <c r="AU2704">
        <f t="shared" si="171"/>
        <v>3.9246528543205469E-2</v>
      </c>
      <c r="AV2704">
        <f>VLOOKUP(AI2704,Sheet3!C2736:F6027,4,FALSE)</f>
        <v>114.98389006979008</v>
      </c>
    </row>
    <row r="2705" spans="1:48">
      <c r="A2705">
        <v>79326083</v>
      </c>
      <c r="B2705">
        <v>110</v>
      </c>
      <c r="C2705" t="s">
        <v>164</v>
      </c>
      <c r="D2705">
        <v>0</v>
      </c>
      <c r="E2705" t="s">
        <v>165</v>
      </c>
      <c r="F2705" t="s">
        <v>34</v>
      </c>
      <c r="G2705" t="s">
        <v>166</v>
      </c>
      <c r="H2705">
        <v>1</v>
      </c>
      <c r="I2705">
        <v>18.62</v>
      </c>
      <c r="J2705">
        <v>20.71</v>
      </c>
      <c r="K2705">
        <v>9.3490000000000002</v>
      </c>
      <c r="L2705">
        <v>11.439</v>
      </c>
      <c r="M2705">
        <v>36848</v>
      </c>
      <c r="N2705" t="s">
        <v>167</v>
      </c>
      <c r="P2705">
        <v>2.2869999999999999</v>
      </c>
      <c r="V2705" t="s">
        <v>35</v>
      </c>
      <c r="W2705" s="1">
        <v>40332</v>
      </c>
      <c r="X2705">
        <v>20100603</v>
      </c>
      <c r="Y2705">
        <v>0.98219500000000004</v>
      </c>
      <c r="AB2705">
        <v>3.4324208725402101E-2</v>
      </c>
      <c r="AI2705" s="2">
        <f t="shared" si="168"/>
        <v>40332</v>
      </c>
      <c r="AJ2705">
        <f t="shared" si="169"/>
        <v>5.0675785500000075</v>
      </c>
      <c r="AK2705">
        <f t="shared" si="170"/>
        <v>5.0675785500000075</v>
      </c>
      <c r="AL2705" s="3">
        <f>Sheet2!$Q$35</f>
        <v>10.235623914817568</v>
      </c>
      <c r="AM2705" s="3">
        <f>Sheet2!$Q$37</f>
        <v>7.8277745832156471</v>
      </c>
      <c r="AN2705" s="3">
        <f>Sheet2!$Q$39</f>
        <v>3.8789864960000009</v>
      </c>
      <c r="AU2705">
        <f t="shared" si="171"/>
        <v>3.6076551627573762E-2</v>
      </c>
      <c r="AV2705">
        <f>VLOOKUP(AI2705,Sheet3!C2737:F6028,4,FALSE)</f>
        <v>111.01648536004994</v>
      </c>
    </row>
    <row r="2706" spans="1:48">
      <c r="A2706">
        <v>79386966</v>
      </c>
      <c r="B2706">
        <v>110</v>
      </c>
      <c r="C2706" t="s">
        <v>164</v>
      </c>
      <c r="D2706">
        <v>0</v>
      </c>
      <c r="E2706" t="s">
        <v>165</v>
      </c>
      <c r="F2706" t="s">
        <v>34</v>
      </c>
      <c r="G2706" t="s">
        <v>166</v>
      </c>
      <c r="H2706">
        <v>1</v>
      </c>
      <c r="I2706">
        <v>18.62</v>
      </c>
      <c r="J2706">
        <v>20.71</v>
      </c>
      <c r="K2706">
        <v>9.3490000000000002</v>
      </c>
      <c r="L2706">
        <v>11.439</v>
      </c>
      <c r="M2706">
        <v>36848</v>
      </c>
      <c r="N2706" t="s">
        <v>167</v>
      </c>
      <c r="P2706">
        <v>2.2869999999999999</v>
      </c>
      <c r="V2706" t="s">
        <v>35</v>
      </c>
      <c r="W2706" s="1">
        <v>40333</v>
      </c>
      <c r="X2706">
        <v>20100604</v>
      </c>
      <c r="Y2706">
        <v>0.98293299999999995</v>
      </c>
      <c r="AB2706">
        <v>-5.1325919589384596E-3</v>
      </c>
      <c r="AI2706" s="2">
        <f t="shared" si="168"/>
        <v>40333</v>
      </c>
      <c r="AJ2706">
        <f t="shared" si="169"/>
        <v>5.0055053700000087</v>
      </c>
      <c r="AK2706">
        <f t="shared" si="170"/>
        <v>5.0055053700000087</v>
      </c>
      <c r="AL2706" s="3">
        <f>Sheet2!$Q$35</f>
        <v>10.235623914817568</v>
      </c>
      <c r="AM2706" s="3">
        <f>Sheet2!$Q$37</f>
        <v>7.8277745832156471</v>
      </c>
      <c r="AN2706" s="3">
        <f>Sheet2!$Q$39</f>
        <v>3.8789864960000009</v>
      </c>
      <c r="AU2706">
        <f t="shared" si="171"/>
        <v>3.5634647025432446E-2</v>
      </c>
      <c r="AV2706">
        <f>VLOOKUP(AI2706,Sheet3!C2738:F6029,4,FALSE)</f>
        <v>126.31933209761904</v>
      </c>
    </row>
    <row r="2707" spans="1:48">
      <c r="A2707">
        <v>79453345</v>
      </c>
      <c r="B2707">
        <v>110</v>
      </c>
      <c r="C2707" t="s">
        <v>164</v>
      </c>
      <c r="D2707">
        <v>0</v>
      </c>
      <c r="E2707" t="s">
        <v>165</v>
      </c>
      <c r="F2707" t="s">
        <v>34</v>
      </c>
      <c r="G2707" t="s">
        <v>166</v>
      </c>
      <c r="H2707">
        <v>1</v>
      </c>
      <c r="I2707">
        <v>18.62</v>
      </c>
      <c r="J2707">
        <v>20.71</v>
      </c>
      <c r="K2707">
        <v>9.3490000000000002</v>
      </c>
      <c r="L2707">
        <v>11.439</v>
      </c>
      <c r="M2707">
        <v>36848</v>
      </c>
      <c r="N2707" t="s">
        <v>167</v>
      </c>
      <c r="P2707">
        <v>2.2869999999999999</v>
      </c>
      <c r="V2707" t="s">
        <v>35</v>
      </c>
      <c r="W2707" s="1">
        <v>40334</v>
      </c>
      <c r="X2707">
        <v>20100605</v>
      </c>
      <c r="Y2707">
        <v>0.98968400000000001</v>
      </c>
      <c r="AB2707">
        <v>-0.36607142857143099</v>
      </c>
      <c r="AI2707" s="2">
        <f t="shared" si="168"/>
        <v>40334</v>
      </c>
      <c r="AJ2707">
        <f t="shared" si="169"/>
        <v>4.4376787600000114</v>
      </c>
      <c r="AK2707">
        <f t="shared" si="170"/>
        <v>4.4376787600000114</v>
      </c>
      <c r="AL2707" s="3">
        <f>Sheet2!$Q$35</f>
        <v>10.235623914817568</v>
      </c>
      <c r="AM2707" s="3">
        <f>Sheet2!$Q$37</f>
        <v>7.8277745832156471</v>
      </c>
      <c r="AN2707" s="3">
        <f>Sheet2!$Q$39</f>
        <v>3.8789864960000009</v>
      </c>
      <c r="AU2707">
        <f t="shared" si="171"/>
        <v>3.1592237853269721E-2</v>
      </c>
      <c r="AV2707">
        <f>VLOOKUP(AI2707,Sheet3!C2739:F6030,4,FALSE)</f>
        <v>138.15069971416554</v>
      </c>
    </row>
    <row r="2708" spans="1:48">
      <c r="A2708">
        <v>79525423</v>
      </c>
      <c r="B2708">
        <v>110</v>
      </c>
      <c r="C2708" t="s">
        <v>164</v>
      </c>
      <c r="D2708">
        <v>0</v>
      </c>
      <c r="E2708" t="s">
        <v>165</v>
      </c>
      <c r="F2708" t="s">
        <v>34</v>
      </c>
      <c r="G2708" t="s">
        <v>166</v>
      </c>
      <c r="H2708">
        <v>1</v>
      </c>
      <c r="I2708">
        <v>18.62</v>
      </c>
      <c r="J2708">
        <v>20.71</v>
      </c>
      <c r="K2708">
        <v>9.3490000000000002</v>
      </c>
      <c r="L2708">
        <v>11.439</v>
      </c>
      <c r="M2708">
        <v>36848</v>
      </c>
      <c r="N2708" t="s">
        <v>167</v>
      </c>
      <c r="P2708">
        <v>2.2869999999999999</v>
      </c>
      <c r="V2708" t="s">
        <v>35</v>
      </c>
      <c r="W2708" s="1">
        <v>40335</v>
      </c>
      <c r="X2708">
        <v>20100606</v>
      </c>
      <c r="Y2708">
        <v>0.98808399999999996</v>
      </c>
      <c r="AB2708">
        <v>-0.28052822925577398</v>
      </c>
      <c r="AI2708" s="2">
        <f t="shared" si="168"/>
        <v>40335</v>
      </c>
      <c r="AJ2708">
        <f t="shared" si="169"/>
        <v>4.572254760000007</v>
      </c>
      <c r="AK2708">
        <f t="shared" si="170"/>
        <v>4.572254760000007</v>
      </c>
      <c r="AL2708" s="3">
        <f>Sheet2!$Q$35</f>
        <v>10.235623914817568</v>
      </c>
      <c r="AM2708" s="3">
        <f>Sheet2!$Q$37</f>
        <v>7.8277745832156471</v>
      </c>
      <c r="AN2708" s="3">
        <f>Sheet2!$Q$39</f>
        <v>3.8789864960000009</v>
      </c>
      <c r="AU2708">
        <f t="shared" si="171"/>
        <v>3.255029661129967E-2</v>
      </c>
      <c r="AV2708">
        <f>VLOOKUP(AI2708,Sheet3!C2740:F6031,4,FALSE)</f>
        <v>145.30619749423258</v>
      </c>
    </row>
    <row r="2709" spans="1:48">
      <c r="A2709">
        <v>79592100</v>
      </c>
      <c r="B2709">
        <v>110</v>
      </c>
      <c r="C2709" t="s">
        <v>164</v>
      </c>
      <c r="D2709">
        <v>0</v>
      </c>
      <c r="E2709" t="s">
        <v>165</v>
      </c>
      <c r="F2709" t="s">
        <v>34</v>
      </c>
      <c r="G2709" t="s">
        <v>166</v>
      </c>
      <c r="H2709">
        <v>1</v>
      </c>
      <c r="I2709">
        <v>18.62</v>
      </c>
      <c r="J2709">
        <v>20.71</v>
      </c>
      <c r="K2709">
        <v>9.3490000000000002</v>
      </c>
      <c r="L2709">
        <v>11.439</v>
      </c>
      <c r="M2709">
        <v>36848</v>
      </c>
      <c r="N2709" t="s">
        <v>167</v>
      </c>
      <c r="P2709">
        <v>2.2869999999999999</v>
      </c>
      <c r="V2709" t="s">
        <v>35</v>
      </c>
      <c r="W2709" s="1">
        <v>40336</v>
      </c>
      <c r="X2709">
        <v>20100607</v>
      </c>
      <c r="Y2709">
        <v>0.97989400000000004</v>
      </c>
      <c r="AB2709">
        <v>0.15734602224122701</v>
      </c>
      <c r="AI2709" s="2">
        <f t="shared" si="168"/>
        <v>40336</v>
      </c>
      <c r="AJ2709">
        <f t="shared" si="169"/>
        <v>5.2611156600000015</v>
      </c>
      <c r="AK2709">
        <f t="shared" si="170"/>
        <v>5.2611156600000015</v>
      </c>
      <c r="AL2709" s="3">
        <f>Sheet2!$Q$35</f>
        <v>10.235623914817568</v>
      </c>
      <c r="AM2709" s="3">
        <f>Sheet2!$Q$37</f>
        <v>7.8277745832156471</v>
      </c>
      <c r="AN2709" s="3">
        <f>Sheet2!$Q$39</f>
        <v>3.8789864960000009</v>
      </c>
      <c r="AU2709">
        <f t="shared" si="171"/>
        <v>3.7454359878965587E-2</v>
      </c>
      <c r="AV2709">
        <f>VLOOKUP(AI2709,Sheet3!C2741:F6032,4,FALSE)</f>
        <v>142.11810442390566</v>
      </c>
    </row>
    <row r="2710" spans="1:48">
      <c r="A2710">
        <v>79662666</v>
      </c>
      <c r="B2710">
        <v>110</v>
      </c>
      <c r="C2710" t="s">
        <v>164</v>
      </c>
      <c r="D2710">
        <v>0</v>
      </c>
      <c r="E2710" t="s">
        <v>165</v>
      </c>
      <c r="F2710" t="s">
        <v>34</v>
      </c>
      <c r="G2710" t="s">
        <v>166</v>
      </c>
      <c r="H2710">
        <v>1</v>
      </c>
      <c r="I2710">
        <v>18.62</v>
      </c>
      <c r="J2710">
        <v>20.71</v>
      </c>
      <c r="K2710">
        <v>9.3490000000000002</v>
      </c>
      <c r="L2710">
        <v>11.439</v>
      </c>
      <c r="M2710">
        <v>36848</v>
      </c>
      <c r="N2710" t="s">
        <v>167</v>
      </c>
      <c r="P2710">
        <v>2.2869999999999999</v>
      </c>
      <c r="V2710" t="s">
        <v>35</v>
      </c>
      <c r="W2710" s="1">
        <v>40337</v>
      </c>
      <c r="X2710">
        <v>20100608</v>
      </c>
      <c r="Y2710">
        <v>0.97518499999999997</v>
      </c>
      <c r="AB2710">
        <v>0.40911035072711699</v>
      </c>
      <c r="AI2710" s="2">
        <f t="shared" si="168"/>
        <v>40337</v>
      </c>
      <c r="AJ2710">
        <f t="shared" si="169"/>
        <v>5.6571896500000065</v>
      </c>
      <c r="AK2710">
        <f t="shared" si="170"/>
        <v>5.6571896500000065</v>
      </c>
      <c r="AL2710" s="3">
        <f>Sheet2!$Q$35</f>
        <v>10.235623914817568</v>
      </c>
      <c r="AM2710" s="3">
        <f>Sheet2!$Q$37</f>
        <v>7.8277745832156471</v>
      </c>
      <c r="AN2710" s="3">
        <f>Sheet2!$Q$39</f>
        <v>3.8789864960000009</v>
      </c>
      <c r="AU2710">
        <f t="shared" si="171"/>
        <v>4.02740465611926E-2</v>
      </c>
      <c r="AV2710">
        <f>VLOOKUP(AI2710,Sheet3!C2742:F6033,4,FALSE)</f>
        <v>123.4854715906618</v>
      </c>
    </row>
    <row r="2711" spans="1:48">
      <c r="A2711">
        <v>79727214</v>
      </c>
      <c r="B2711">
        <v>110</v>
      </c>
      <c r="C2711" t="s">
        <v>164</v>
      </c>
      <c r="D2711">
        <v>0</v>
      </c>
      <c r="E2711" t="s">
        <v>165</v>
      </c>
      <c r="F2711" t="s">
        <v>34</v>
      </c>
      <c r="G2711" t="s">
        <v>166</v>
      </c>
      <c r="H2711">
        <v>1</v>
      </c>
      <c r="I2711">
        <v>18.62</v>
      </c>
      <c r="J2711">
        <v>20.71</v>
      </c>
      <c r="K2711">
        <v>9.3490000000000002</v>
      </c>
      <c r="L2711">
        <v>11.439</v>
      </c>
      <c r="M2711">
        <v>36848</v>
      </c>
      <c r="N2711" t="s">
        <v>167</v>
      </c>
      <c r="P2711">
        <v>2.2869999999999999</v>
      </c>
      <c r="V2711" t="s">
        <v>35</v>
      </c>
      <c r="W2711" s="1">
        <v>40338</v>
      </c>
      <c r="X2711">
        <v>20100609</v>
      </c>
      <c r="Y2711">
        <v>0.96917399999999998</v>
      </c>
      <c r="AB2711">
        <v>0.73048545765611494</v>
      </c>
      <c r="AI2711" s="2">
        <f t="shared" si="168"/>
        <v>40338</v>
      </c>
      <c r="AJ2711">
        <f t="shared" si="169"/>
        <v>6.1627748600000132</v>
      </c>
      <c r="AK2711">
        <f t="shared" si="170"/>
        <v>6.1627748600000132</v>
      </c>
      <c r="AL2711" s="3">
        <f>Sheet2!$Q$35</f>
        <v>10.235623914817568</v>
      </c>
      <c r="AM2711" s="3">
        <f>Sheet2!$Q$37</f>
        <v>7.8277745832156471</v>
      </c>
      <c r="AN2711" s="3">
        <f>Sheet2!$Q$39</f>
        <v>3.8789864960000009</v>
      </c>
      <c r="AU2711">
        <f t="shared" si="171"/>
        <v>4.3873353557766531E-2</v>
      </c>
      <c r="AV2711">
        <f>VLOOKUP(AI2711,Sheet3!C2743:F6034,4,FALSE)</f>
        <v>108.1826248530927</v>
      </c>
    </row>
    <row r="2712" spans="1:48">
      <c r="A2712">
        <v>79790892</v>
      </c>
      <c r="B2712">
        <v>110</v>
      </c>
      <c r="C2712" t="s">
        <v>164</v>
      </c>
      <c r="D2712">
        <v>0</v>
      </c>
      <c r="E2712" t="s">
        <v>165</v>
      </c>
      <c r="F2712" t="s">
        <v>34</v>
      </c>
      <c r="G2712" t="s">
        <v>166</v>
      </c>
      <c r="H2712">
        <v>1</v>
      </c>
      <c r="I2712">
        <v>18.62</v>
      </c>
      <c r="J2712">
        <v>20.71</v>
      </c>
      <c r="K2712">
        <v>9.3490000000000002</v>
      </c>
      <c r="L2712">
        <v>11.439</v>
      </c>
      <c r="M2712">
        <v>36848</v>
      </c>
      <c r="N2712" t="s">
        <v>167</v>
      </c>
      <c r="P2712">
        <v>2.2869999999999999</v>
      </c>
      <c r="V2712" t="s">
        <v>35</v>
      </c>
      <c r="W2712" s="1">
        <v>40339</v>
      </c>
      <c r="X2712">
        <v>20100610</v>
      </c>
      <c r="Y2712">
        <v>0.97397500000000004</v>
      </c>
      <c r="AB2712">
        <v>0.47380239520957701</v>
      </c>
      <c r="AI2712" s="2">
        <f t="shared" si="168"/>
        <v>40339</v>
      </c>
      <c r="AJ2712">
        <f t="shared" si="169"/>
        <v>5.7589627500000091</v>
      </c>
      <c r="AK2712">
        <f t="shared" si="170"/>
        <v>5.7589627500000091</v>
      </c>
      <c r="AL2712" s="3">
        <f>Sheet2!$Q$35</f>
        <v>10.235623914817568</v>
      </c>
      <c r="AM2712" s="3">
        <f>Sheet2!$Q$37</f>
        <v>7.8277745832156471</v>
      </c>
      <c r="AN2712" s="3">
        <f>Sheet2!$Q$39</f>
        <v>3.8789864960000009</v>
      </c>
      <c r="AU2712">
        <f t="shared" si="171"/>
        <v>4.0998578496952792E-2</v>
      </c>
      <c r="AV2712">
        <f>VLOOKUP(AI2712,Sheet3!C2744:F6035,4,FALSE)</f>
        <v>98.405806104090217</v>
      </c>
    </row>
    <row r="2713" spans="1:48">
      <c r="A2713">
        <v>79860481</v>
      </c>
      <c r="B2713">
        <v>110</v>
      </c>
      <c r="C2713" t="s">
        <v>164</v>
      </c>
      <c r="D2713">
        <v>0</v>
      </c>
      <c r="E2713" t="s">
        <v>165</v>
      </c>
      <c r="F2713" t="s">
        <v>34</v>
      </c>
      <c r="G2713" t="s">
        <v>166</v>
      </c>
      <c r="H2713">
        <v>1</v>
      </c>
      <c r="I2713">
        <v>18.62</v>
      </c>
      <c r="J2713">
        <v>20.71</v>
      </c>
      <c r="K2713">
        <v>9.3490000000000002</v>
      </c>
      <c r="L2713">
        <v>11.439</v>
      </c>
      <c r="M2713">
        <v>36848</v>
      </c>
      <c r="N2713" t="s">
        <v>167</v>
      </c>
      <c r="P2713">
        <v>2.2869999999999999</v>
      </c>
      <c r="V2713" t="s">
        <v>35</v>
      </c>
      <c r="W2713" s="1">
        <v>40340</v>
      </c>
      <c r="X2713">
        <v>20100611</v>
      </c>
      <c r="Y2713">
        <v>0.97828300000000001</v>
      </c>
      <c r="AB2713">
        <v>0.243477331052179</v>
      </c>
      <c r="AI2713" s="2">
        <f t="shared" si="168"/>
        <v>40340</v>
      </c>
      <c r="AJ2713">
        <f t="shared" si="169"/>
        <v>5.3966168700000026</v>
      </c>
      <c r="AK2713">
        <f t="shared" si="170"/>
        <v>5.3966168700000026</v>
      </c>
      <c r="AL2713" s="3">
        <f>Sheet2!$Q$35</f>
        <v>10.235623914817568</v>
      </c>
      <c r="AM2713" s="3">
        <f>Sheet2!$Q$37</f>
        <v>7.8277745832156471</v>
      </c>
      <c r="AN2713" s="3">
        <f>Sheet2!$Q$39</f>
        <v>3.8789864960000009</v>
      </c>
      <c r="AU2713">
        <f t="shared" si="171"/>
        <v>3.8419005290957021E-2</v>
      </c>
      <c r="AV2713">
        <f>VLOOKUP(AI2713,Sheet3!C2745:F6036,4,FALSE)</f>
        <v>101.31051312372139</v>
      </c>
    </row>
    <row r="2714" spans="1:48">
      <c r="A2714">
        <v>79933523</v>
      </c>
      <c r="B2714">
        <v>110</v>
      </c>
      <c r="C2714" t="s">
        <v>164</v>
      </c>
      <c r="D2714">
        <v>0</v>
      </c>
      <c r="E2714" t="s">
        <v>165</v>
      </c>
      <c r="F2714" t="s">
        <v>34</v>
      </c>
      <c r="G2714" t="s">
        <v>166</v>
      </c>
      <c r="H2714">
        <v>1</v>
      </c>
      <c r="I2714">
        <v>18.62</v>
      </c>
      <c r="J2714">
        <v>20.71</v>
      </c>
      <c r="K2714">
        <v>9.3490000000000002</v>
      </c>
      <c r="L2714">
        <v>11.439</v>
      </c>
      <c r="M2714">
        <v>36848</v>
      </c>
      <c r="N2714" t="s">
        <v>167</v>
      </c>
      <c r="P2714">
        <v>2.2869999999999999</v>
      </c>
      <c r="V2714" t="s">
        <v>35</v>
      </c>
      <c r="W2714" s="1">
        <v>40341</v>
      </c>
      <c r="X2714">
        <v>20100612</v>
      </c>
      <c r="Y2714">
        <v>0.98461600000000005</v>
      </c>
      <c r="AB2714">
        <v>-9.5113344739097896E-2</v>
      </c>
      <c r="AI2714" s="2">
        <f t="shared" si="168"/>
        <v>40341</v>
      </c>
      <c r="AJ2714">
        <f t="shared" si="169"/>
        <v>4.8639482399999991</v>
      </c>
      <c r="AK2714">
        <f t="shared" si="170"/>
        <v>4.8639482399999991</v>
      </c>
      <c r="AL2714" s="3">
        <f>Sheet2!$Q$35</f>
        <v>10.235623914817568</v>
      </c>
      <c r="AM2714" s="3">
        <f>Sheet2!$Q$37</f>
        <v>7.8277745832156471</v>
      </c>
      <c r="AN2714" s="3">
        <f>Sheet2!$Q$39</f>
        <v>3.8789864960000009</v>
      </c>
      <c r="AU2714">
        <f t="shared" si="171"/>
        <v>3.4626888969329597E-2</v>
      </c>
      <c r="AV2714">
        <f>VLOOKUP(AI2714,Sheet3!C2746:F6037,4,FALSE)</f>
        <v>113.42526679096359</v>
      </c>
    </row>
    <row r="2715" spans="1:48">
      <c r="A2715">
        <v>79997263</v>
      </c>
      <c r="B2715">
        <v>110</v>
      </c>
      <c r="C2715" t="s">
        <v>164</v>
      </c>
      <c r="D2715">
        <v>0</v>
      </c>
      <c r="E2715" t="s">
        <v>165</v>
      </c>
      <c r="F2715" t="s">
        <v>34</v>
      </c>
      <c r="G2715" t="s">
        <v>166</v>
      </c>
      <c r="H2715">
        <v>1</v>
      </c>
      <c r="I2715">
        <v>18.62</v>
      </c>
      <c r="J2715">
        <v>20.71</v>
      </c>
      <c r="K2715">
        <v>9.3490000000000002</v>
      </c>
      <c r="L2715">
        <v>11.439</v>
      </c>
      <c r="M2715">
        <v>36848</v>
      </c>
      <c r="N2715" t="s">
        <v>167</v>
      </c>
      <c r="P2715">
        <v>2.2869999999999999</v>
      </c>
      <c r="V2715" t="s">
        <v>35</v>
      </c>
      <c r="W2715" s="1">
        <v>40342</v>
      </c>
      <c r="X2715">
        <v>20100613</v>
      </c>
      <c r="Y2715">
        <v>0.98913700000000004</v>
      </c>
      <c r="AB2715">
        <v>-0.33682634730539401</v>
      </c>
      <c r="AI2715" s="2">
        <f t="shared" si="168"/>
        <v>40342</v>
      </c>
      <c r="AJ2715">
        <f t="shared" si="169"/>
        <v>4.4836869300000046</v>
      </c>
      <c r="AK2715">
        <f t="shared" si="170"/>
        <v>4.4836869300000046</v>
      </c>
      <c r="AL2715" s="3">
        <f>Sheet2!$Q$35</f>
        <v>10.235623914817568</v>
      </c>
      <c r="AM2715" s="3">
        <f>Sheet2!$Q$37</f>
        <v>7.8277745832156471</v>
      </c>
      <c r="AN2715" s="3">
        <f>Sheet2!$Q$39</f>
        <v>3.8789864960000009</v>
      </c>
      <c r="AU2715">
        <f t="shared" si="171"/>
        <v>3.1919774191171174E-2</v>
      </c>
      <c r="AV2715">
        <f>VLOOKUP(AI2715,Sheet3!C2747:F6038,4,FALSE)</f>
        <v>134.25414151709933</v>
      </c>
    </row>
    <row r="2716" spans="1:48">
      <c r="A2716">
        <v>80061004</v>
      </c>
      <c r="B2716">
        <v>110</v>
      </c>
      <c r="C2716" t="s">
        <v>164</v>
      </c>
      <c r="D2716">
        <v>0</v>
      </c>
      <c r="E2716" t="s">
        <v>165</v>
      </c>
      <c r="F2716" t="s">
        <v>34</v>
      </c>
      <c r="G2716" t="s">
        <v>166</v>
      </c>
      <c r="H2716">
        <v>1</v>
      </c>
      <c r="I2716">
        <v>18.62</v>
      </c>
      <c r="J2716">
        <v>20.71</v>
      </c>
      <c r="K2716">
        <v>9.3490000000000002</v>
      </c>
      <c r="L2716">
        <v>11.439</v>
      </c>
      <c r="M2716">
        <v>36848</v>
      </c>
      <c r="N2716" t="s">
        <v>167</v>
      </c>
      <c r="P2716">
        <v>2.2869999999999999</v>
      </c>
      <c r="V2716" t="s">
        <v>35</v>
      </c>
      <c r="W2716" s="1">
        <v>40343</v>
      </c>
      <c r="X2716">
        <v>20100614</v>
      </c>
      <c r="Y2716">
        <v>0.98613399999999996</v>
      </c>
      <c r="AB2716">
        <v>-0.17627245508982001</v>
      </c>
      <c r="AI2716" s="2">
        <f t="shared" si="168"/>
        <v>40343</v>
      </c>
      <c r="AJ2716">
        <f t="shared" si="169"/>
        <v>4.7362692600000145</v>
      </c>
      <c r="AK2716">
        <f t="shared" si="170"/>
        <v>4.7362692600000145</v>
      </c>
      <c r="AL2716" s="3">
        <f>Sheet2!$Q$35</f>
        <v>10.235623914817568</v>
      </c>
      <c r="AM2716" s="3">
        <f>Sheet2!$Q$37</f>
        <v>7.8277745832156471</v>
      </c>
      <c r="AN2716" s="3">
        <f>Sheet2!$Q$39</f>
        <v>3.8789864960000009</v>
      </c>
      <c r="AU2716">
        <f t="shared" si="171"/>
        <v>3.371793072264876E-2</v>
      </c>
      <c r="AV2716">
        <f>VLOOKUP(AI2716,Sheet3!C2748:F6039,4,FALSE)</f>
        <v>182.85484921141602</v>
      </c>
    </row>
    <row r="2717" spans="1:48">
      <c r="A2717">
        <v>80129021</v>
      </c>
      <c r="B2717">
        <v>110</v>
      </c>
      <c r="C2717" t="s">
        <v>164</v>
      </c>
      <c r="D2717">
        <v>0</v>
      </c>
      <c r="E2717" t="s">
        <v>165</v>
      </c>
      <c r="F2717" t="s">
        <v>34</v>
      </c>
      <c r="G2717" t="s">
        <v>166</v>
      </c>
      <c r="H2717">
        <v>1</v>
      </c>
      <c r="I2717">
        <v>18.62</v>
      </c>
      <c r="J2717">
        <v>20.71</v>
      </c>
      <c r="K2717">
        <v>9.3490000000000002</v>
      </c>
      <c r="L2717">
        <v>11.439</v>
      </c>
      <c r="M2717">
        <v>36848</v>
      </c>
      <c r="N2717" t="s">
        <v>167</v>
      </c>
      <c r="P2717">
        <v>2.2869999999999999</v>
      </c>
      <c r="V2717" t="s">
        <v>35</v>
      </c>
      <c r="W2717" s="1">
        <v>40344</v>
      </c>
      <c r="X2717">
        <v>20100615</v>
      </c>
      <c r="Y2717">
        <v>0.99044500000000002</v>
      </c>
      <c r="AB2717">
        <v>-0.40675791274593998</v>
      </c>
      <c r="AI2717" s="2">
        <f t="shared" si="168"/>
        <v>40344</v>
      </c>
      <c r="AJ2717">
        <f t="shared" si="169"/>
        <v>4.3736710499999987</v>
      </c>
      <c r="AK2717">
        <f t="shared" si="170"/>
        <v>4.3736710499999987</v>
      </c>
      <c r="AL2717" s="3">
        <f>Sheet2!$Q$35</f>
        <v>10.235623914817568</v>
      </c>
      <c r="AM2717" s="3">
        <f>Sheet2!$Q$37</f>
        <v>7.8277745832156471</v>
      </c>
      <c r="AN2717" s="3">
        <f>Sheet2!$Q$39</f>
        <v>3.8789864960000009</v>
      </c>
      <c r="AU2717">
        <f t="shared" si="171"/>
        <v>3.113656115648163E-2</v>
      </c>
      <c r="AV2717">
        <f>VLOOKUP(AI2717,Sheet3!C2749:F6040,4,FALSE)</f>
        <v>255.47252470219533</v>
      </c>
    </row>
    <row r="2718" spans="1:48">
      <c r="A2718">
        <v>80192462</v>
      </c>
      <c r="B2718">
        <v>110</v>
      </c>
      <c r="C2718" t="s">
        <v>164</v>
      </c>
      <c r="D2718">
        <v>0</v>
      </c>
      <c r="E2718" t="s">
        <v>165</v>
      </c>
      <c r="F2718" t="s">
        <v>34</v>
      </c>
      <c r="G2718" t="s">
        <v>166</v>
      </c>
      <c r="H2718">
        <v>1</v>
      </c>
      <c r="I2718">
        <v>18.62</v>
      </c>
      <c r="J2718">
        <v>20.71</v>
      </c>
      <c r="K2718">
        <v>9.3490000000000002</v>
      </c>
      <c r="L2718">
        <v>11.439</v>
      </c>
      <c r="M2718">
        <v>36848</v>
      </c>
      <c r="N2718" t="s">
        <v>167</v>
      </c>
      <c r="P2718">
        <v>2.2869999999999999</v>
      </c>
      <c r="V2718" t="s">
        <v>35</v>
      </c>
      <c r="W2718" s="1">
        <v>40345</v>
      </c>
      <c r="X2718">
        <v>20100616</v>
      </c>
      <c r="Y2718">
        <v>0.99058599999999997</v>
      </c>
      <c r="AB2718">
        <v>-0.41429640718562899</v>
      </c>
      <c r="AI2718" s="2">
        <f t="shared" si="168"/>
        <v>40345</v>
      </c>
      <c r="AJ2718">
        <f t="shared" si="169"/>
        <v>4.361811540000005</v>
      </c>
      <c r="AK2718">
        <f t="shared" si="170"/>
        <v>4.361811540000005</v>
      </c>
      <c r="AL2718" s="3">
        <f>Sheet2!$Q$35</f>
        <v>10.235623914817568</v>
      </c>
      <c r="AM2718" s="3">
        <f>Sheet2!$Q$37</f>
        <v>7.8277745832156471</v>
      </c>
      <c r="AN2718" s="3">
        <f>Sheet2!$Q$39</f>
        <v>3.8789864960000009</v>
      </c>
      <c r="AU2718">
        <f t="shared" si="171"/>
        <v>3.1052132228430281E-2</v>
      </c>
      <c r="AV2718">
        <f>VLOOKUP(AI2718,Sheet3!C2750:F6041,4,FALSE)</f>
        <v>353.5240982429159</v>
      </c>
    </row>
    <row r="2719" spans="1:48">
      <c r="A2719">
        <v>80255859</v>
      </c>
      <c r="B2719">
        <v>110</v>
      </c>
      <c r="C2719" t="s">
        <v>164</v>
      </c>
      <c r="D2719">
        <v>0</v>
      </c>
      <c r="E2719" t="s">
        <v>165</v>
      </c>
      <c r="F2719" t="s">
        <v>34</v>
      </c>
      <c r="G2719" t="s">
        <v>166</v>
      </c>
      <c r="H2719">
        <v>1</v>
      </c>
      <c r="I2719">
        <v>18.62</v>
      </c>
      <c r="J2719">
        <v>20.71</v>
      </c>
      <c r="K2719">
        <v>9.3490000000000002</v>
      </c>
      <c r="L2719">
        <v>11.439</v>
      </c>
      <c r="M2719">
        <v>36848</v>
      </c>
      <c r="N2719" t="s">
        <v>167</v>
      </c>
      <c r="P2719">
        <v>2.2869999999999999</v>
      </c>
      <c r="V2719" t="s">
        <v>35</v>
      </c>
      <c r="W2719" s="1">
        <v>40346</v>
      </c>
      <c r="X2719">
        <v>20100617</v>
      </c>
      <c r="Y2719">
        <v>0.99292999999999998</v>
      </c>
      <c r="AB2719">
        <v>-0.53961719418306398</v>
      </c>
      <c r="AI2719" s="2">
        <f t="shared" si="168"/>
        <v>40346</v>
      </c>
      <c r="AJ2719">
        <f t="shared" si="169"/>
        <v>4.1646577000000065</v>
      </c>
      <c r="AK2719">
        <f t="shared" si="170"/>
        <v>4.1646577000000065</v>
      </c>
      <c r="AL2719" s="3">
        <f>Sheet2!$Q$35</f>
        <v>10.235623914817568</v>
      </c>
      <c r="AM2719" s="3">
        <f>Sheet2!$Q$37</f>
        <v>7.8277745832156471</v>
      </c>
      <c r="AN2719" s="3">
        <f>Sheet2!$Q$39</f>
        <v>3.8789864960000009</v>
      </c>
      <c r="AU2719">
        <f t="shared" si="171"/>
        <v>2.964857614791637E-2</v>
      </c>
      <c r="AV2719">
        <f>VLOOKUP(AI2719,Sheet3!C2751:F6042,4,FALSE)</f>
        <v>451.85905783433219</v>
      </c>
    </row>
    <row r="2720" spans="1:48">
      <c r="A2720">
        <v>80329718</v>
      </c>
      <c r="B2720">
        <v>110</v>
      </c>
      <c r="C2720" t="s">
        <v>164</v>
      </c>
      <c r="D2720">
        <v>0</v>
      </c>
      <c r="E2720" t="s">
        <v>165</v>
      </c>
      <c r="F2720" t="s">
        <v>34</v>
      </c>
      <c r="G2720" t="s">
        <v>166</v>
      </c>
      <c r="H2720">
        <v>1</v>
      </c>
      <c r="I2720">
        <v>18.62</v>
      </c>
      <c r="J2720">
        <v>20.71</v>
      </c>
      <c r="K2720">
        <v>9.3490000000000002</v>
      </c>
      <c r="L2720">
        <v>11.439</v>
      </c>
      <c r="M2720">
        <v>36848</v>
      </c>
      <c r="N2720" t="s">
        <v>167</v>
      </c>
      <c r="P2720">
        <v>2.2869999999999999</v>
      </c>
      <c r="V2720" t="s">
        <v>35</v>
      </c>
      <c r="W2720" s="1">
        <v>40347</v>
      </c>
      <c r="X2720">
        <v>20100618</v>
      </c>
      <c r="Y2720">
        <v>0.99590400000000001</v>
      </c>
      <c r="AB2720">
        <v>-0.69862061591103797</v>
      </c>
      <c r="AI2720" s="2">
        <f t="shared" si="168"/>
        <v>40347</v>
      </c>
      <c r="AJ2720">
        <f t="shared" si="169"/>
        <v>3.9145145600000006</v>
      </c>
      <c r="AK2720">
        <f t="shared" si="170"/>
        <v>3.9145145600000006</v>
      </c>
      <c r="AL2720" s="3">
        <f>Sheet2!$Q$35</f>
        <v>10.235623914817568</v>
      </c>
      <c r="AM2720" s="3">
        <f>Sheet2!$Q$37</f>
        <v>7.8277745832156471</v>
      </c>
      <c r="AN2720" s="3">
        <f>Sheet2!$Q$39</f>
        <v>3.8789864960000009</v>
      </c>
      <c r="AU2720">
        <f t="shared" si="171"/>
        <v>2.7867784431428105E-2</v>
      </c>
      <c r="AV2720">
        <f>VLOOKUP(AI2720,Sheet3!C2752:F6043,4,FALSE)</f>
        <v>516.47107739295734</v>
      </c>
    </row>
    <row r="2721" spans="1:48">
      <c r="A2721">
        <v>80399371</v>
      </c>
      <c r="B2721">
        <v>110</v>
      </c>
      <c r="C2721" t="s">
        <v>164</v>
      </c>
      <c r="D2721">
        <v>0</v>
      </c>
      <c r="E2721" t="s">
        <v>165</v>
      </c>
      <c r="F2721" t="s">
        <v>34</v>
      </c>
      <c r="G2721" t="s">
        <v>166</v>
      </c>
      <c r="H2721">
        <v>1</v>
      </c>
      <c r="I2721">
        <v>18.62</v>
      </c>
      <c r="J2721">
        <v>20.71</v>
      </c>
      <c r="K2721">
        <v>9.3490000000000002</v>
      </c>
      <c r="L2721">
        <v>11.439</v>
      </c>
      <c r="M2721">
        <v>36848</v>
      </c>
      <c r="N2721" t="s">
        <v>167</v>
      </c>
      <c r="P2721">
        <v>2.2869999999999999</v>
      </c>
      <c r="V2721" t="s">
        <v>35</v>
      </c>
      <c r="W2721" s="1">
        <v>40348</v>
      </c>
      <c r="X2721">
        <v>20100619</v>
      </c>
      <c r="Y2721">
        <v>0.99604499999999996</v>
      </c>
      <c r="AB2721">
        <v>-0.70615911035072698</v>
      </c>
      <c r="AI2721" s="2">
        <f t="shared" si="168"/>
        <v>40348</v>
      </c>
      <c r="AJ2721">
        <f t="shared" si="169"/>
        <v>3.902655050000007</v>
      </c>
      <c r="AK2721">
        <f t="shared" si="170"/>
        <v>3.902655050000007</v>
      </c>
      <c r="AL2721" s="3">
        <f>Sheet2!$Q$35</f>
        <v>10.235623914817568</v>
      </c>
      <c r="AM2721" s="3">
        <f>Sheet2!$Q$37</f>
        <v>7.8277745832156471</v>
      </c>
      <c r="AN2721" s="3">
        <f>Sheet2!$Q$39</f>
        <v>3.8789864960000009</v>
      </c>
      <c r="AU2721">
        <f t="shared" si="171"/>
        <v>2.7783355503376756E-2</v>
      </c>
      <c r="AV2721">
        <f>VLOOKUP(AI2721,Sheet3!C2753:F6044,4,FALSE)</f>
        <v>546.93507784274766</v>
      </c>
    </row>
    <row r="2722" spans="1:48">
      <c r="A2722">
        <v>80459436</v>
      </c>
      <c r="B2722">
        <v>110</v>
      </c>
      <c r="C2722" t="s">
        <v>164</v>
      </c>
      <c r="D2722">
        <v>0</v>
      </c>
      <c r="E2722" t="s">
        <v>165</v>
      </c>
      <c r="F2722" t="s">
        <v>34</v>
      </c>
      <c r="G2722" t="s">
        <v>166</v>
      </c>
      <c r="H2722">
        <v>1</v>
      </c>
      <c r="I2722">
        <v>18.62</v>
      </c>
      <c r="J2722">
        <v>20.71</v>
      </c>
      <c r="K2722">
        <v>9.3490000000000002</v>
      </c>
      <c r="L2722">
        <v>11.439</v>
      </c>
      <c r="M2722">
        <v>36848</v>
      </c>
      <c r="N2722" t="s">
        <v>167</v>
      </c>
      <c r="P2722">
        <v>2.2869999999999999</v>
      </c>
      <c r="V2722" t="s">
        <v>35</v>
      </c>
      <c r="W2722" s="1">
        <v>40349</v>
      </c>
      <c r="X2722">
        <v>20100620</v>
      </c>
      <c r="Y2722">
        <v>0.995726</v>
      </c>
      <c r="AB2722">
        <v>-0.68910393498717104</v>
      </c>
      <c r="AI2722" s="2">
        <f t="shared" si="168"/>
        <v>40349</v>
      </c>
      <c r="AJ2722">
        <f t="shared" si="169"/>
        <v>3.9294861400000087</v>
      </c>
      <c r="AK2722">
        <f t="shared" si="170"/>
        <v>3.9294861400000087</v>
      </c>
      <c r="AL2722" s="3">
        <f>Sheet2!$Q$35</f>
        <v>10.235623914817568</v>
      </c>
      <c r="AM2722" s="3">
        <f>Sheet2!$Q$37</f>
        <v>7.8277745832156471</v>
      </c>
      <c r="AN2722" s="3">
        <f>Sheet2!$Q$39</f>
        <v>3.8789864960000009</v>
      </c>
      <c r="AU2722">
        <f t="shared" si="171"/>
        <v>2.7974368468258997E-2</v>
      </c>
      <c r="AV2722">
        <f>VLOOKUP(AI2722,Sheet3!C2754:F6045,4,FALSE)</f>
        <v>544.80968246252974</v>
      </c>
    </row>
    <row r="2723" spans="1:48">
      <c r="A2723">
        <v>80524174</v>
      </c>
      <c r="B2723">
        <v>110</v>
      </c>
      <c r="C2723" t="s">
        <v>164</v>
      </c>
      <c r="D2723">
        <v>0</v>
      </c>
      <c r="E2723" t="s">
        <v>165</v>
      </c>
      <c r="F2723" t="s">
        <v>34</v>
      </c>
      <c r="G2723" t="s">
        <v>166</v>
      </c>
      <c r="H2723">
        <v>1</v>
      </c>
      <c r="I2723">
        <v>18.62</v>
      </c>
      <c r="J2723">
        <v>20.71</v>
      </c>
      <c r="K2723">
        <v>9.3490000000000002</v>
      </c>
      <c r="L2723">
        <v>11.439</v>
      </c>
      <c r="M2723">
        <v>36848</v>
      </c>
      <c r="N2723" t="s">
        <v>167</v>
      </c>
      <c r="P2723">
        <v>2.2869999999999999</v>
      </c>
      <c r="V2723" t="s">
        <v>35</v>
      </c>
      <c r="W2723" s="1">
        <v>40350</v>
      </c>
      <c r="X2723">
        <v>20100621</v>
      </c>
      <c r="Y2723">
        <v>0.99708300000000005</v>
      </c>
      <c r="AB2723">
        <v>-0.76165526090676305</v>
      </c>
      <c r="AI2723" s="2">
        <f t="shared" si="168"/>
        <v>40350</v>
      </c>
      <c r="AJ2723">
        <f t="shared" si="169"/>
        <v>3.8153488700000082</v>
      </c>
      <c r="AK2723">
        <f t="shared" si="170"/>
        <v>3.8153488700000082</v>
      </c>
      <c r="AL2723" s="3">
        <f>Sheet2!$Q$35</f>
        <v>10.235623914817568</v>
      </c>
      <c r="AM2723" s="3">
        <f>Sheet2!$Q$37</f>
        <v>7.8277745832156471</v>
      </c>
      <c r="AN2723" s="3">
        <f>Sheet2!$Q$39</f>
        <v>3.8789864960000009</v>
      </c>
      <c r="AU2723">
        <f t="shared" si="171"/>
        <v>2.716181488410482E-2</v>
      </c>
      <c r="AV2723">
        <f>VLOOKUP(AI2723,Sheet3!C2755:F6046,4,FALSE)</f>
        <v>530.64037992774354</v>
      </c>
    </row>
    <row r="2724" spans="1:48">
      <c r="A2724">
        <v>80592585</v>
      </c>
      <c r="B2724">
        <v>110</v>
      </c>
      <c r="C2724" t="s">
        <v>164</v>
      </c>
      <c r="D2724">
        <v>0</v>
      </c>
      <c r="E2724" t="s">
        <v>165</v>
      </c>
      <c r="F2724" t="s">
        <v>34</v>
      </c>
      <c r="G2724" t="s">
        <v>166</v>
      </c>
      <c r="H2724">
        <v>1</v>
      </c>
      <c r="I2724">
        <v>18.62</v>
      </c>
      <c r="J2724">
        <v>20.71</v>
      </c>
      <c r="K2724">
        <v>9.3490000000000002</v>
      </c>
      <c r="L2724">
        <v>11.439</v>
      </c>
      <c r="M2724">
        <v>36848</v>
      </c>
      <c r="N2724" t="s">
        <v>167</v>
      </c>
      <c r="P2724">
        <v>2.2869999999999999</v>
      </c>
      <c r="V2724" t="s">
        <v>35</v>
      </c>
      <c r="W2724" s="1">
        <v>40351</v>
      </c>
      <c r="X2724">
        <v>20100622</v>
      </c>
      <c r="Y2724">
        <v>0.99681500000000001</v>
      </c>
      <c r="AB2724">
        <v>-0.747326775021388</v>
      </c>
      <c r="AI2724" s="2">
        <f t="shared" si="168"/>
        <v>40351</v>
      </c>
      <c r="AJ2724">
        <f t="shared" si="169"/>
        <v>3.8378903500000092</v>
      </c>
      <c r="AK2724">
        <f t="shared" si="170"/>
        <v>3.8378903500000092</v>
      </c>
      <c r="AL2724" s="3">
        <f>Sheet2!$Q$35</f>
        <v>10.235623914817568</v>
      </c>
      <c r="AM2724" s="3">
        <f>Sheet2!$Q$37</f>
        <v>7.8277745832156471</v>
      </c>
      <c r="AN2724" s="3">
        <f>Sheet2!$Q$39</f>
        <v>3.8789864960000009</v>
      </c>
      <c r="AU2724">
        <f t="shared" si="171"/>
        <v>2.7322289726074846E-2</v>
      </c>
      <c r="AV2724">
        <f>VLOOKUP(AI2724,Sheet3!C2756:F6047,4,FALSE)</f>
        <v>514.3456820127393</v>
      </c>
    </row>
    <row r="2725" spans="1:48">
      <c r="A2725">
        <v>80662311</v>
      </c>
      <c r="B2725">
        <v>110</v>
      </c>
      <c r="C2725" t="s">
        <v>164</v>
      </c>
      <c r="D2725">
        <v>0</v>
      </c>
      <c r="E2725" t="s">
        <v>165</v>
      </c>
      <c r="F2725" t="s">
        <v>34</v>
      </c>
      <c r="G2725" t="s">
        <v>166</v>
      </c>
      <c r="H2725">
        <v>1</v>
      </c>
      <c r="I2725">
        <v>18.62</v>
      </c>
      <c r="J2725">
        <v>20.71</v>
      </c>
      <c r="K2725">
        <v>9.3490000000000002</v>
      </c>
      <c r="L2725">
        <v>11.439</v>
      </c>
      <c r="M2725">
        <v>36848</v>
      </c>
      <c r="N2725" t="s">
        <v>167</v>
      </c>
      <c r="P2725">
        <v>2.2869999999999999</v>
      </c>
      <c r="V2725" t="s">
        <v>35</v>
      </c>
      <c r="W2725" s="1">
        <v>40352</v>
      </c>
      <c r="X2725">
        <v>20100623</v>
      </c>
      <c r="Y2725">
        <v>0.996892</v>
      </c>
      <c r="AB2725">
        <v>-0.75144354148845405</v>
      </c>
      <c r="AI2725" s="2">
        <f t="shared" si="168"/>
        <v>40352</v>
      </c>
      <c r="AJ2725">
        <f t="shared" si="169"/>
        <v>3.8314138800000137</v>
      </c>
      <c r="AK2725">
        <f t="shared" si="170"/>
        <v>3.8314138800000137</v>
      </c>
      <c r="AL2725" s="3">
        <f>Sheet2!$Q$35</f>
        <v>10.235623914817568</v>
      </c>
      <c r="AM2725" s="3">
        <f>Sheet2!$Q$37</f>
        <v>7.8277745832156471</v>
      </c>
      <c r="AN2725" s="3">
        <f>Sheet2!$Q$39</f>
        <v>3.8789864960000009</v>
      </c>
      <c r="AU2725">
        <f t="shared" si="171"/>
        <v>2.7276183148344686E-2</v>
      </c>
      <c r="AV2725">
        <f>VLOOKUP(AI2725,Sheet3!C2757:F6048,4,FALSE)</f>
        <v>481.75628618273106</v>
      </c>
    </row>
    <row r="2726" spans="1:48">
      <c r="A2726">
        <v>80727362</v>
      </c>
      <c r="B2726">
        <v>110</v>
      </c>
      <c r="C2726" t="s">
        <v>164</v>
      </c>
      <c r="D2726">
        <v>0</v>
      </c>
      <c r="E2726" t="s">
        <v>165</v>
      </c>
      <c r="F2726" t="s">
        <v>34</v>
      </c>
      <c r="G2726" t="s">
        <v>166</v>
      </c>
      <c r="H2726">
        <v>1</v>
      </c>
      <c r="I2726">
        <v>18.62</v>
      </c>
      <c r="J2726">
        <v>20.71</v>
      </c>
      <c r="K2726">
        <v>9.3490000000000002</v>
      </c>
      <c r="L2726">
        <v>11.439</v>
      </c>
      <c r="M2726">
        <v>36848</v>
      </c>
      <c r="N2726" t="s">
        <v>167</v>
      </c>
      <c r="P2726">
        <v>2.2869999999999999</v>
      </c>
      <c r="V2726" t="s">
        <v>35</v>
      </c>
      <c r="W2726" s="1">
        <v>40353</v>
      </c>
      <c r="X2726">
        <v>20100624</v>
      </c>
      <c r="Y2726">
        <v>0.99685299999999999</v>
      </c>
      <c r="AB2726">
        <v>-0.74935842600513403</v>
      </c>
      <c r="AI2726" s="2">
        <f t="shared" si="168"/>
        <v>40353</v>
      </c>
      <c r="AJ2726">
        <f t="shared" si="169"/>
        <v>3.8346941700000059</v>
      </c>
      <c r="AK2726">
        <f t="shared" si="170"/>
        <v>3.8346941700000059</v>
      </c>
      <c r="AL2726" s="3">
        <f>Sheet2!$Q$35</f>
        <v>10.235623914817568</v>
      </c>
      <c r="AM2726" s="3">
        <f>Sheet2!$Q$37</f>
        <v>7.8277745832156471</v>
      </c>
      <c r="AN2726" s="3">
        <f>Sheet2!$Q$39</f>
        <v>3.8789864960000009</v>
      </c>
      <c r="AU2726">
        <f t="shared" si="171"/>
        <v>2.7299535830571611E-2</v>
      </c>
      <c r="AV2726">
        <f>VLOOKUP(AI2726,Sheet3!C2758:F6049,4,FALSE)</f>
        <v>469.00391390142352</v>
      </c>
    </row>
    <row r="2727" spans="1:48">
      <c r="A2727">
        <v>80798303</v>
      </c>
      <c r="B2727">
        <v>110</v>
      </c>
      <c r="C2727" t="s">
        <v>164</v>
      </c>
      <c r="D2727">
        <v>0</v>
      </c>
      <c r="E2727" t="s">
        <v>165</v>
      </c>
      <c r="F2727" t="s">
        <v>34</v>
      </c>
      <c r="G2727" t="s">
        <v>166</v>
      </c>
      <c r="H2727">
        <v>1</v>
      </c>
      <c r="I2727">
        <v>18.62</v>
      </c>
      <c r="J2727">
        <v>20.71</v>
      </c>
      <c r="K2727">
        <v>9.3490000000000002</v>
      </c>
      <c r="L2727">
        <v>11.439</v>
      </c>
      <c r="M2727">
        <v>36848</v>
      </c>
      <c r="N2727" t="s">
        <v>167</v>
      </c>
      <c r="P2727">
        <v>2.2869999999999999</v>
      </c>
      <c r="V2727" t="s">
        <v>35</v>
      </c>
      <c r="W2727" s="1">
        <v>40354</v>
      </c>
      <c r="X2727">
        <v>20100625</v>
      </c>
      <c r="Y2727">
        <v>0.99410799999999999</v>
      </c>
      <c r="AB2727">
        <v>-0.60259837467921495</v>
      </c>
      <c r="AI2727" s="2">
        <f t="shared" si="168"/>
        <v>40354</v>
      </c>
      <c r="AJ2727">
        <f t="shared" si="169"/>
        <v>4.0655761200000029</v>
      </c>
      <c r="AK2727">
        <f t="shared" si="170"/>
        <v>4.0655761200000029</v>
      </c>
      <c r="AL2727" s="3">
        <f>Sheet2!$Q$35</f>
        <v>10.235623914817568</v>
      </c>
      <c r="AM2727" s="3">
        <f>Sheet2!$Q$37</f>
        <v>7.8277745832156471</v>
      </c>
      <c r="AN2727" s="3">
        <f>Sheet2!$Q$39</f>
        <v>3.8789864960000009</v>
      </c>
      <c r="AU2727">
        <f t="shared" si="171"/>
        <v>2.8943205387316772E-2</v>
      </c>
      <c r="AV2727">
        <f>VLOOKUP(AI2727,Sheet3!C2759:F6050,4,FALSE)</f>
        <v>483.88168156294898</v>
      </c>
    </row>
    <row r="2728" spans="1:48">
      <c r="A2728">
        <v>80865559</v>
      </c>
      <c r="B2728">
        <v>110</v>
      </c>
      <c r="C2728" t="s">
        <v>164</v>
      </c>
      <c r="D2728">
        <v>0</v>
      </c>
      <c r="E2728" t="s">
        <v>165</v>
      </c>
      <c r="F2728" t="s">
        <v>34</v>
      </c>
      <c r="G2728" t="s">
        <v>166</v>
      </c>
      <c r="H2728">
        <v>1</v>
      </c>
      <c r="I2728">
        <v>18.62</v>
      </c>
      <c r="J2728">
        <v>20.71</v>
      </c>
      <c r="K2728">
        <v>9.3490000000000002</v>
      </c>
      <c r="L2728">
        <v>11.439</v>
      </c>
      <c r="M2728">
        <v>36848</v>
      </c>
      <c r="N2728" t="s">
        <v>167</v>
      </c>
      <c r="P2728">
        <v>2.2869999999999999</v>
      </c>
      <c r="V2728" t="s">
        <v>35</v>
      </c>
      <c r="W2728" s="1">
        <v>40355</v>
      </c>
      <c r="X2728">
        <v>20100626</v>
      </c>
      <c r="Y2728">
        <v>0.99017599999999995</v>
      </c>
      <c r="AB2728">
        <v>-0.39237596236099098</v>
      </c>
      <c r="AI2728" s="2">
        <f t="shared" si="168"/>
        <v>40355</v>
      </c>
      <c r="AJ2728">
        <f t="shared" si="169"/>
        <v>4.396296640000017</v>
      </c>
      <c r="AK2728">
        <f t="shared" si="170"/>
        <v>4.396296640000017</v>
      </c>
      <c r="AL2728" s="3">
        <f>Sheet2!$Q$35</f>
        <v>10.235623914817568</v>
      </c>
      <c r="AM2728" s="3">
        <f>Sheet2!$Q$37</f>
        <v>7.8277745832156471</v>
      </c>
      <c r="AN2728" s="3">
        <f>Sheet2!$Q$39</f>
        <v>3.8789864960000009</v>
      </c>
      <c r="AU2728">
        <f t="shared" si="171"/>
        <v>3.1297634785175547E-2</v>
      </c>
      <c r="AV2728">
        <f>VLOOKUP(AI2728,Sheet3!C2760:F6051,4,FALSE)</f>
        <v>527.09805429404696</v>
      </c>
    </row>
    <row r="2729" spans="1:48">
      <c r="A2729">
        <v>80932538</v>
      </c>
      <c r="B2729">
        <v>110</v>
      </c>
      <c r="C2729" t="s">
        <v>164</v>
      </c>
      <c r="D2729">
        <v>0</v>
      </c>
      <c r="E2729" t="s">
        <v>165</v>
      </c>
      <c r="F2729" t="s">
        <v>34</v>
      </c>
      <c r="G2729" t="s">
        <v>166</v>
      </c>
      <c r="H2729">
        <v>1</v>
      </c>
      <c r="I2729">
        <v>18.62</v>
      </c>
      <c r="J2729">
        <v>20.71</v>
      </c>
      <c r="K2729">
        <v>9.3490000000000002</v>
      </c>
      <c r="L2729">
        <v>11.439</v>
      </c>
      <c r="M2729">
        <v>36848</v>
      </c>
      <c r="N2729" t="s">
        <v>167</v>
      </c>
      <c r="P2729">
        <v>2.2869999999999999</v>
      </c>
      <c r="V2729" t="s">
        <v>35</v>
      </c>
      <c r="W2729" s="1">
        <v>40356</v>
      </c>
      <c r="X2729">
        <v>20100627</v>
      </c>
      <c r="Y2729">
        <v>0.98654699999999995</v>
      </c>
      <c r="AB2729">
        <v>-0.19835329341317301</v>
      </c>
      <c r="AI2729" s="2">
        <f t="shared" si="168"/>
        <v>40356</v>
      </c>
      <c r="AJ2729">
        <f t="shared" si="169"/>
        <v>4.7015318300000075</v>
      </c>
      <c r="AK2729">
        <f t="shared" si="170"/>
        <v>4.7015318300000075</v>
      </c>
      <c r="AL2729" s="3">
        <f>Sheet2!$Q$35</f>
        <v>10.235623914817568</v>
      </c>
      <c r="AM2729" s="3">
        <f>Sheet2!$Q$37</f>
        <v>7.8277745832156471</v>
      </c>
      <c r="AN2729" s="3">
        <f>Sheet2!$Q$39</f>
        <v>3.8789864960000009</v>
      </c>
      <c r="AU2729">
        <f t="shared" si="171"/>
        <v>3.3470631805732225E-2</v>
      </c>
      <c r="AV2729">
        <f>VLOOKUP(AI2729,Sheet3!C2761:F6052,4,FALSE)</f>
        <v>596.52763671449941</v>
      </c>
    </row>
    <row r="2730" spans="1:48">
      <c r="A2730">
        <v>80988565</v>
      </c>
      <c r="B2730">
        <v>110</v>
      </c>
      <c r="C2730" t="s">
        <v>164</v>
      </c>
      <c r="D2730">
        <v>0</v>
      </c>
      <c r="E2730" t="s">
        <v>165</v>
      </c>
      <c r="F2730" t="s">
        <v>34</v>
      </c>
      <c r="G2730" t="s">
        <v>166</v>
      </c>
      <c r="H2730">
        <v>1</v>
      </c>
      <c r="I2730">
        <v>18.62</v>
      </c>
      <c r="J2730">
        <v>20.71</v>
      </c>
      <c r="K2730">
        <v>9.3490000000000002</v>
      </c>
      <c r="L2730">
        <v>11.439</v>
      </c>
      <c r="M2730">
        <v>36848</v>
      </c>
      <c r="N2730" t="s">
        <v>167</v>
      </c>
      <c r="P2730">
        <v>2.2869999999999999</v>
      </c>
      <c r="V2730" t="s">
        <v>35</v>
      </c>
      <c r="W2730" s="1">
        <v>40357</v>
      </c>
      <c r="X2730">
        <v>20100628</v>
      </c>
      <c r="Y2730">
        <v>0.98353299999999999</v>
      </c>
      <c r="AB2730">
        <v>-3.72112917023113E-2</v>
      </c>
      <c r="AI2730" s="2">
        <f t="shared" si="168"/>
        <v>40357</v>
      </c>
      <c r="AJ2730">
        <f t="shared" si="169"/>
        <v>4.9550393700000086</v>
      </c>
      <c r="AK2730">
        <f t="shared" si="170"/>
        <v>4.9550393700000086</v>
      </c>
      <c r="AL2730" s="3">
        <f>Sheet2!$Q$35</f>
        <v>10.235623914817568</v>
      </c>
      <c r="AM2730" s="3">
        <f>Sheet2!$Q$37</f>
        <v>7.8277745832156471</v>
      </c>
      <c r="AN2730" s="3">
        <f>Sheet2!$Q$39</f>
        <v>3.8789864960000009</v>
      </c>
      <c r="AU2730">
        <f t="shared" si="171"/>
        <v>3.5275374991171199E-2</v>
      </c>
      <c r="AV2730">
        <f>VLOOKUP(AI2730,Sheet3!C2762:F6053,4,FALSE)</f>
        <v>648.95405609320835</v>
      </c>
    </row>
    <row r="2731" spans="1:48">
      <c r="A2731">
        <v>81047796</v>
      </c>
      <c r="B2731">
        <v>110</v>
      </c>
      <c r="C2731" t="s">
        <v>164</v>
      </c>
      <c r="D2731">
        <v>0</v>
      </c>
      <c r="E2731" t="s">
        <v>165</v>
      </c>
      <c r="F2731" t="s">
        <v>34</v>
      </c>
      <c r="G2731" t="s">
        <v>166</v>
      </c>
      <c r="H2731">
        <v>1</v>
      </c>
      <c r="I2731">
        <v>18.62</v>
      </c>
      <c r="J2731">
        <v>20.71</v>
      </c>
      <c r="K2731">
        <v>9.3490000000000002</v>
      </c>
      <c r="L2731">
        <v>11.439</v>
      </c>
      <c r="M2731">
        <v>36848</v>
      </c>
      <c r="N2731" t="s">
        <v>167</v>
      </c>
      <c r="P2731">
        <v>2.2869999999999999</v>
      </c>
      <c r="V2731" t="s">
        <v>35</v>
      </c>
      <c r="W2731" s="1">
        <v>40358</v>
      </c>
      <c r="X2731">
        <v>20100629</v>
      </c>
      <c r="Y2731">
        <v>0.98517900000000003</v>
      </c>
      <c r="AB2731">
        <v>-0.12521385799829299</v>
      </c>
      <c r="AI2731" s="2">
        <f t="shared" si="168"/>
        <v>40358</v>
      </c>
      <c r="AJ2731">
        <f t="shared" si="169"/>
        <v>4.8165943099999993</v>
      </c>
      <c r="AK2731">
        <f t="shared" si="170"/>
        <v>4.8165943099999993</v>
      </c>
      <c r="AL2731" s="3">
        <f>Sheet2!$Q$35</f>
        <v>10.235623914817568</v>
      </c>
      <c r="AM2731" s="3">
        <f>Sheet2!$Q$37</f>
        <v>7.8277745832156471</v>
      </c>
      <c r="AN2731" s="3">
        <f>Sheet2!$Q$39</f>
        <v>3.8789864960000009</v>
      </c>
      <c r="AU2731">
        <f t="shared" si="171"/>
        <v>3.4289772043847797E-2</v>
      </c>
      <c r="AV2731">
        <f>VLOOKUP(AI2731,Sheet3!C2763:F6054,4,FALSE)</f>
        <v>632.65935817820423</v>
      </c>
    </row>
    <row r="2732" spans="1:48">
      <c r="A2732">
        <v>81114777</v>
      </c>
      <c r="B2732">
        <v>110</v>
      </c>
      <c r="C2732" t="s">
        <v>164</v>
      </c>
      <c r="D2732">
        <v>0</v>
      </c>
      <c r="E2732" t="s">
        <v>165</v>
      </c>
      <c r="F2732" t="s">
        <v>34</v>
      </c>
      <c r="G2732" t="s">
        <v>166</v>
      </c>
      <c r="H2732">
        <v>1</v>
      </c>
      <c r="I2732">
        <v>18.62</v>
      </c>
      <c r="J2732">
        <v>20.71</v>
      </c>
      <c r="K2732">
        <v>9.3490000000000002</v>
      </c>
      <c r="L2732">
        <v>11.439</v>
      </c>
      <c r="M2732">
        <v>36848</v>
      </c>
      <c r="N2732" t="s">
        <v>167</v>
      </c>
      <c r="P2732">
        <v>2.2869999999999999</v>
      </c>
      <c r="V2732" t="s">
        <v>35</v>
      </c>
      <c r="W2732" s="1">
        <v>40359</v>
      </c>
      <c r="X2732">
        <v>20100630</v>
      </c>
      <c r="Y2732">
        <v>0.98970000000000002</v>
      </c>
      <c r="AB2732">
        <v>-0.36692686056458901</v>
      </c>
      <c r="AI2732" s="2">
        <f t="shared" si="168"/>
        <v>40359</v>
      </c>
      <c r="AJ2732">
        <f t="shared" si="169"/>
        <v>4.4363330000000047</v>
      </c>
      <c r="AK2732">
        <f t="shared" si="170"/>
        <v>4.4363330000000047</v>
      </c>
      <c r="AL2732" s="3">
        <f>Sheet2!$Q$35</f>
        <v>10.235623914817568</v>
      </c>
      <c r="AM2732" s="3">
        <f>Sheet2!$Q$37</f>
        <v>7.8277745832156471</v>
      </c>
      <c r="AN2732" s="3">
        <f>Sheet2!$Q$39</f>
        <v>3.8789864960000009</v>
      </c>
      <c r="AU2732">
        <f t="shared" si="171"/>
        <v>3.158265726568938E-2</v>
      </c>
      <c r="AV2732">
        <f>VLOOKUP(AI2732,Sheet3!C2764:F6055,4,FALSE)</f>
        <v>549.06047322296558</v>
      </c>
    </row>
    <row r="2733" spans="1:48">
      <c r="A2733">
        <v>81181459</v>
      </c>
      <c r="B2733">
        <v>110</v>
      </c>
      <c r="C2733" t="s">
        <v>164</v>
      </c>
      <c r="D2733">
        <v>0</v>
      </c>
      <c r="E2733" t="s">
        <v>165</v>
      </c>
      <c r="F2733" t="s">
        <v>34</v>
      </c>
      <c r="G2733" t="s">
        <v>166</v>
      </c>
      <c r="H2733">
        <v>1</v>
      </c>
      <c r="I2733">
        <v>18.62</v>
      </c>
      <c r="J2733">
        <v>20.71</v>
      </c>
      <c r="K2733">
        <v>9.3490000000000002</v>
      </c>
      <c r="L2733">
        <v>11.439</v>
      </c>
      <c r="M2733">
        <v>36848</v>
      </c>
      <c r="N2733" t="s">
        <v>167</v>
      </c>
      <c r="P2733">
        <v>2.2869999999999999</v>
      </c>
      <c r="V2733" t="s">
        <v>35</v>
      </c>
      <c r="W2733" s="1">
        <v>40360</v>
      </c>
      <c r="X2733">
        <v>20100701</v>
      </c>
      <c r="Y2733">
        <v>0.991595</v>
      </c>
      <c r="AB2733">
        <v>-0.46824208725406602</v>
      </c>
      <c r="AI2733" s="2">
        <f t="shared" si="168"/>
        <v>40360</v>
      </c>
      <c r="AJ2733">
        <f t="shared" si="169"/>
        <v>4.2769445500000103</v>
      </c>
      <c r="AK2733">
        <f t="shared" si="170"/>
        <v>4.2769445500000103</v>
      </c>
      <c r="AL2733" s="3">
        <f>Sheet2!$Q$35</f>
        <v>10.235623914817568</v>
      </c>
      <c r="AM2733" s="3">
        <f>Sheet2!$Q$37</f>
        <v>7.8277745832156471</v>
      </c>
      <c r="AN2733" s="3">
        <f>Sheet2!$Q$39</f>
        <v>3.8789864960000009</v>
      </c>
      <c r="AU2733">
        <f t="shared" si="171"/>
        <v>3.044795642414766E-2</v>
      </c>
      <c r="AV2733">
        <f>VLOOKUP(AI2733,Sheet3!C2765:F6056,4,FALSE)</f>
        <v>454.83461136663726</v>
      </c>
    </row>
    <row r="2734" spans="1:48">
      <c r="A2734">
        <v>81233195</v>
      </c>
      <c r="B2734">
        <v>110</v>
      </c>
      <c r="C2734" t="s">
        <v>164</v>
      </c>
      <c r="D2734">
        <v>0</v>
      </c>
      <c r="E2734" t="s">
        <v>165</v>
      </c>
      <c r="F2734" t="s">
        <v>34</v>
      </c>
      <c r="G2734" t="s">
        <v>166</v>
      </c>
      <c r="H2734">
        <v>1</v>
      </c>
      <c r="I2734">
        <v>18.62</v>
      </c>
      <c r="J2734">
        <v>20.71</v>
      </c>
      <c r="K2734">
        <v>9.3490000000000002</v>
      </c>
      <c r="L2734">
        <v>11.439</v>
      </c>
      <c r="M2734">
        <v>36848</v>
      </c>
      <c r="N2734" t="s">
        <v>167</v>
      </c>
      <c r="P2734">
        <v>2.2869999999999999</v>
      </c>
      <c r="V2734" t="s">
        <v>35</v>
      </c>
      <c r="W2734" s="1">
        <v>40361</v>
      </c>
      <c r="X2734">
        <v>20100702</v>
      </c>
      <c r="Y2734">
        <v>0.98948400000000003</v>
      </c>
      <c r="AB2734">
        <v>-0.355378528656976</v>
      </c>
      <c r="AI2734" s="2">
        <f t="shared" si="168"/>
        <v>40361</v>
      </c>
      <c r="AJ2734">
        <f t="shared" si="169"/>
        <v>4.4545007600000019</v>
      </c>
      <c r="AK2734">
        <f t="shared" si="170"/>
        <v>4.4545007600000019</v>
      </c>
      <c r="AL2734" s="3">
        <f>Sheet2!$Q$35</f>
        <v>10.235623914817568</v>
      </c>
      <c r="AM2734" s="3">
        <f>Sheet2!$Q$37</f>
        <v>7.8277745832156471</v>
      </c>
      <c r="AN2734" s="3">
        <f>Sheet2!$Q$39</f>
        <v>3.8789864960000009</v>
      </c>
      <c r="AU2734">
        <f t="shared" si="171"/>
        <v>3.1711995198023403E-2</v>
      </c>
      <c r="AV2734">
        <f>VLOOKUP(AI2734,Sheet3!C2766:F6057,4,FALSE)</f>
        <v>354.23256336965522</v>
      </c>
    </row>
    <row r="2735" spans="1:48">
      <c r="A2735">
        <v>81293136</v>
      </c>
      <c r="B2735">
        <v>110</v>
      </c>
      <c r="C2735" t="s">
        <v>164</v>
      </c>
      <c r="D2735">
        <v>0</v>
      </c>
      <c r="E2735" t="s">
        <v>165</v>
      </c>
      <c r="F2735" t="s">
        <v>34</v>
      </c>
      <c r="G2735" t="s">
        <v>166</v>
      </c>
      <c r="H2735">
        <v>1</v>
      </c>
      <c r="I2735">
        <v>18.62</v>
      </c>
      <c r="J2735">
        <v>20.71</v>
      </c>
      <c r="K2735">
        <v>9.3490000000000002</v>
      </c>
      <c r="L2735">
        <v>11.439</v>
      </c>
      <c r="M2735">
        <v>36848</v>
      </c>
      <c r="N2735" t="s">
        <v>167</v>
      </c>
      <c r="P2735">
        <v>2.2869999999999999</v>
      </c>
      <c r="V2735" t="s">
        <v>35</v>
      </c>
      <c r="W2735" s="1">
        <v>40362</v>
      </c>
      <c r="X2735">
        <v>20100703</v>
      </c>
      <c r="Y2735">
        <v>0.98525200000000002</v>
      </c>
      <c r="AB2735">
        <v>-0.12911676646706899</v>
      </c>
      <c r="AI2735" s="2">
        <f t="shared" si="168"/>
        <v>40362</v>
      </c>
      <c r="AJ2735">
        <f t="shared" si="169"/>
        <v>4.8104542800000019</v>
      </c>
      <c r="AK2735">
        <f t="shared" si="170"/>
        <v>4.8104542800000019</v>
      </c>
      <c r="AL2735" s="3">
        <f>Sheet2!$Q$35</f>
        <v>10.235623914817568</v>
      </c>
      <c r="AM2735" s="3">
        <f>Sheet2!$Q$37</f>
        <v>7.8277745832156471</v>
      </c>
      <c r="AN2735" s="3">
        <f>Sheet2!$Q$39</f>
        <v>3.8789864960000009</v>
      </c>
      <c r="AU2735">
        <f t="shared" si="171"/>
        <v>3.4246060613012698E-2</v>
      </c>
      <c r="AV2735">
        <f>VLOOKUP(AI2735,Sheet3!C2767:F6058,4,FALSE)</f>
        <v>282.03996695491946</v>
      </c>
    </row>
    <row r="2736" spans="1:48">
      <c r="A2736">
        <v>81360598</v>
      </c>
      <c r="B2736">
        <v>110</v>
      </c>
      <c r="C2736" t="s">
        <v>164</v>
      </c>
      <c r="D2736">
        <v>0</v>
      </c>
      <c r="E2736" t="s">
        <v>165</v>
      </c>
      <c r="F2736" t="s">
        <v>34</v>
      </c>
      <c r="G2736" t="s">
        <v>166</v>
      </c>
      <c r="H2736">
        <v>1</v>
      </c>
      <c r="I2736">
        <v>18.62</v>
      </c>
      <c r="J2736">
        <v>20.71</v>
      </c>
      <c r="K2736">
        <v>9.3490000000000002</v>
      </c>
      <c r="L2736">
        <v>11.439</v>
      </c>
      <c r="M2736">
        <v>36848</v>
      </c>
      <c r="N2736" t="s">
        <v>167</v>
      </c>
      <c r="P2736">
        <v>2.2869999999999999</v>
      </c>
      <c r="V2736" t="s">
        <v>35</v>
      </c>
      <c r="W2736" s="1">
        <v>40363</v>
      </c>
      <c r="X2736">
        <v>20100704</v>
      </c>
      <c r="Y2736">
        <v>0.98326599999999997</v>
      </c>
      <c r="AB2736">
        <v>-2.29362703165105E-2</v>
      </c>
      <c r="AI2736" s="2">
        <f t="shared" si="168"/>
        <v>40363</v>
      </c>
      <c r="AJ2736">
        <f t="shared" si="169"/>
        <v>4.9774967400000065</v>
      </c>
      <c r="AK2736">
        <f t="shared" si="170"/>
        <v>4.9774967400000065</v>
      </c>
      <c r="AL2736" s="3">
        <f>Sheet2!$Q$35</f>
        <v>10.235623914817568</v>
      </c>
      <c r="AM2736" s="3">
        <f>Sheet2!$Q$37</f>
        <v>7.8277745832156471</v>
      </c>
      <c r="AN2736" s="3">
        <f>Sheet2!$Q$39</f>
        <v>3.8789864960000009</v>
      </c>
      <c r="AU2736">
        <f t="shared" si="171"/>
        <v>3.543525104641744E-2</v>
      </c>
      <c r="AV2736">
        <f>VLOOKUP(AI2736,Sheet3!C2768:F6059,4,FALSE)</f>
        <v>250.01734322630264</v>
      </c>
    </row>
    <row r="2737" spans="1:48">
      <c r="A2737">
        <v>81427936</v>
      </c>
      <c r="B2737">
        <v>110</v>
      </c>
      <c r="C2737" t="s">
        <v>164</v>
      </c>
      <c r="D2737">
        <v>0</v>
      </c>
      <c r="E2737" t="s">
        <v>165</v>
      </c>
      <c r="F2737" t="s">
        <v>34</v>
      </c>
      <c r="G2737" t="s">
        <v>166</v>
      </c>
      <c r="H2737">
        <v>1</v>
      </c>
      <c r="I2737">
        <v>18.62</v>
      </c>
      <c r="J2737">
        <v>20.71</v>
      </c>
      <c r="K2737">
        <v>9.3490000000000002</v>
      </c>
      <c r="L2737">
        <v>11.439</v>
      </c>
      <c r="M2737">
        <v>36848</v>
      </c>
      <c r="N2737" t="s">
        <v>167</v>
      </c>
      <c r="P2737">
        <v>2.2869999999999999</v>
      </c>
      <c r="V2737" t="s">
        <v>35</v>
      </c>
      <c r="W2737" s="1">
        <v>40364</v>
      </c>
      <c r="X2737">
        <v>20100705</v>
      </c>
      <c r="Y2737">
        <v>0.98506800000000005</v>
      </c>
      <c r="AB2737">
        <v>-0.119279298545771</v>
      </c>
      <c r="AI2737" s="2">
        <f t="shared" si="168"/>
        <v>40364</v>
      </c>
      <c r="AJ2737">
        <f t="shared" si="169"/>
        <v>4.82593052</v>
      </c>
      <c r="AK2737">
        <f t="shared" si="170"/>
        <v>4.82593052</v>
      </c>
      <c r="AL2737" s="3">
        <f>Sheet2!$Q$35</f>
        <v>10.235623914817568</v>
      </c>
      <c r="AM2737" s="3">
        <f>Sheet2!$Q$37</f>
        <v>7.8277745832156471</v>
      </c>
      <c r="AN2737" s="3">
        <f>Sheet2!$Q$39</f>
        <v>3.8789864960000009</v>
      </c>
      <c r="AU2737">
        <f t="shared" si="171"/>
        <v>3.435623737018613E-2</v>
      </c>
      <c r="AV2737">
        <f>VLOOKUP(AI2737,Sheet3!C2769:F6060,4,FALSE)</f>
        <v>215.01916596538072</v>
      </c>
    </row>
    <row r="2738" spans="1:48">
      <c r="A2738">
        <v>81490894</v>
      </c>
      <c r="B2738">
        <v>110</v>
      </c>
      <c r="C2738" t="s">
        <v>164</v>
      </c>
      <c r="D2738">
        <v>0</v>
      </c>
      <c r="E2738" t="s">
        <v>165</v>
      </c>
      <c r="F2738" t="s">
        <v>34</v>
      </c>
      <c r="G2738" t="s">
        <v>166</v>
      </c>
      <c r="H2738">
        <v>1</v>
      </c>
      <c r="I2738">
        <v>18.62</v>
      </c>
      <c r="J2738">
        <v>20.71</v>
      </c>
      <c r="K2738">
        <v>9.3490000000000002</v>
      </c>
      <c r="L2738">
        <v>11.439</v>
      </c>
      <c r="M2738">
        <v>36848</v>
      </c>
      <c r="N2738" t="s">
        <v>167</v>
      </c>
      <c r="P2738">
        <v>2.2869999999999999</v>
      </c>
      <c r="V2738" t="s">
        <v>35</v>
      </c>
      <c r="W2738" s="1">
        <v>40365</v>
      </c>
      <c r="X2738">
        <v>20100706</v>
      </c>
      <c r="Y2738">
        <v>0.98264700000000005</v>
      </c>
      <c r="AB2738">
        <v>1.0158254918729299E-2</v>
      </c>
      <c r="AI2738" s="2">
        <f t="shared" si="168"/>
        <v>40365</v>
      </c>
      <c r="AJ2738">
        <f t="shared" si="169"/>
        <v>5.0295608300000083</v>
      </c>
      <c r="AK2738">
        <f t="shared" si="170"/>
        <v>5.0295608300000083</v>
      </c>
      <c r="AL2738" s="3">
        <f>Sheet2!$Q$35</f>
        <v>10.235623914817568</v>
      </c>
      <c r="AM2738" s="3">
        <f>Sheet2!$Q$37</f>
        <v>7.8277745832156471</v>
      </c>
      <c r="AN2738" s="3">
        <f>Sheet2!$Q$39</f>
        <v>3.8789864960000009</v>
      </c>
      <c r="AU2738">
        <f t="shared" si="171"/>
        <v>3.5805900028430301E-2</v>
      </c>
      <c r="AV2738">
        <f>VLOOKUP(AI2738,Sheet3!C2770:F6061,4,FALSE)</f>
        <v>178.67490496365409</v>
      </c>
    </row>
    <row r="2739" spans="1:48">
      <c r="A2739">
        <v>81554649</v>
      </c>
      <c r="B2739">
        <v>110</v>
      </c>
      <c r="C2739" t="s">
        <v>164</v>
      </c>
      <c r="D2739">
        <v>0</v>
      </c>
      <c r="E2739" t="s">
        <v>165</v>
      </c>
      <c r="F2739" t="s">
        <v>34</v>
      </c>
      <c r="G2739" t="s">
        <v>166</v>
      </c>
      <c r="H2739">
        <v>1</v>
      </c>
      <c r="I2739">
        <v>18.62</v>
      </c>
      <c r="J2739">
        <v>20.71</v>
      </c>
      <c r="K2739">
        <v>9.3490000000000002</v>
      </c>
      <c r="L2739">
        <v>11.439</v>
      </c>
      <c r="M2739">
        <v>36848</v>
      </c>
      <c r="N2739" t="s">
        <v>167</v>
      </c>
      <c r="P2739">
        <v>2.2869999999999999</v>
      </c>
      <c r="V2739" t="s">
        <v>35</v>
      </c>
      <c r="W2739" s="1">
        <v>40366</v>
      </c>
      <c r="X2739">
        <v>20100707</v>
      </c>
      <c r="Y2739">
        <v>0.98652700000000004</v>
      </c>
      <c r="AB2739">
        <v>-0.197284003421732</v>
      </c>
      <c r="AI2739" s="2">
        <f t="shared" si="168"/>
        <v>40366</v>
      </c>
      <c r="AJ2739">
        <f t="shared" si="169"/>
        <v>4.703214029999998</v>
      </c>
      <c r="AK2739">
        <f t="shared" si="170"/>
        <v>4.703214029999998</v>
      </c>
      <c r="AL2739" s="3">
        <f>Sheet2!$Q$35</f>
        <v>10.235623914817568</v>
      </c>
      <c r="AM2739" s="3">
        <f>Sheet2!$Q$37</f>
        <v>7.8277745832156471</v>
      </c>
      <c r="AN2739" s="3">
        <f>Sheet2!$Q$39</f>
        <v>3.8789864960000009</v>
      </c>
      <c r="AU2739">
        <f t="shared" si="171"/>
        <v>3.3482607540207529E-2</v>
      </c>
      <c r="AV2739">
        <f>VLOOKUP(AI2739,Sheet3!C2771:F6062,4,FALSE)</f>
        <v>157.9168767501923</v>
      </c>
    </row>
    <row r="2740" spans="1:48">
      <c r="A2740">
        <v>81611155</v>
      </c>
      <c r="B2740">
        <v>110</v>
      </c>
      <c r="C2740" t="s">
        <v>164</v>
      </c>
      <c r="D2740">
        <v>0</v>
      </c>
      <c r="E2740" t="s">
        <v>165</v>
      </c>
      <c r="F2740" t="s">
        <v>34</v>
      </c>
      <c r="G2740" t="s">
        <v>166</v>
      </c>
      <c r="H2740">
        <v>1</v>
      </c>
      <c r="I2740">
        <v>18.62</v>
      </c>
      <c r="J2740">
        <v>20.71</v>
      </c>
      <c r="K2740">
        <v>9.3490000000000002</v>
      </c>
      <c r="L2740">
        <v>11.439</v>
      </c>
      <c r="M2740">
        <v>36848</v>
      </c>
      <c r="N2740" t="s">
        <v>167</v>
      </c>
      <c r="P2740">
        <v>2.2869999999999999</v>
      </c>
      <c r="V2740" t="s">
        <v>35</v>
      </c>
      <c r="W2740" s="1">
        <v>40367</v>
      </c>
      <c r="X2740">
        <v>20100708</v>
      </c>
      <c r="Y2740">
        <v>0.98495699999999997</v>
      </c>
      <c r="AB2740">
        <v>-0.113344739093243</v>
      </c>
      <c r="AI2740" s="2">
        <f t="shared" si="168"/>
        <v>40367</v>
      </c>
      <c r="AJ2740">
        <f t="shared" si="169"/>
        <v>4.8352667300000149</v>
      </c>
      <c r="AK2740">
        <f t="shared" si="170"/>
        <v>4.8352667300000149</v>
      </c>
      <c r="AL2740" s="3">
        <f>Sheet2!$Q$35</f>
        <v>10.235623914817568</v>
      </c>
      <c r="AM2740" s="3">
        <f>Sheet2!$Q$37</f>
        <v>7.8277745832156471</v>
      </c>
      <c r="AN2740" s="3">
        <f>Sheet2!$Q$39</f>
        <v>3.8789864960000009</v>
      </c>
      <c r="AU2740">
        <f t="shared" si="171"/>
        <v>3.4422702696524574E-2</v>
      </c>
      <c r="AV2740">
        <f>VLOOKUP(AI2740,Sheet3!C2772:F6063,4,FALSE)</f>
        <v>142.54318349994927</v>
      </c>
    </row>
    <row r="2741" spans="1:48">
      <c r="A2741">
        <v>81677204</v>
      </c>
      <c r="B2741">
        <v>110</v>
      </c>
      <c r="C2741" t="s">
        <v>164</v>
      </c>
      <c r="D2741">
        <v>0</v>
      </c>
      <c r="E2741" t="s">
        <v>165</v>
      </c>
      <c r="F2741" t="s">
        <v>34</v>
      </c>
      <c r="G2741" t="s">
        <v>166</v>
      </c>
      <c r="H2741">
        <v>1</v>
      </c>
      <c r="I2741">
        <v>18.62</v>
      </c>
      <c r="J2741">
        <v>20.71</v>
      </c>
      <c r="K2741">
        <v>9.3490000000000002</v>
      </c>
      <c r="L2741">
        <v>11.439</v>
      </c>
      <c r="M2741">
        <v>36848</v>
      </c>
      <c r="N2741" t="s">
        <v>167</v>
      </c>
      <c r="P2741">
        <v>2.2869999999999999</v>
      </c>
      <c r="V2741" t="s">
        <v>35</v>
      </c>
      <c r="W2741" s="1">
        <v>40368</v>
      </c>
      <c r="X2741">
        <v>20100709</v>
      </c>
      <c r="Y2741">
        <v>0.97729999999999995</v>
      </c>
      <c r="AB2741">
        <v>0.29603293413173698</v>
      </c>
      <c r="AI2741" s="2">
        <f t="shared" si="168"/>
        <v>40368</v>
      </c>
      <c r="AJ2741">
        <f t="shared" si="169"/>
        <v>5.4792970000000167</v>
      </c>
      <c r="AK2741">
        <f t="shared" si="170"/>
        <v>5.4792970000000167</v>
      </c>
      <c r="AL2741" s="3">
        <f>Sheet2!$Q$35</f>
        <v>10.235623914817568</v>
      </c>
      <c r="AM2741" s="3">
        <f>Sheet2!$Q$37</f>
        <v>7.8277745832156471</v>
      </c>
      <c r="AN2741" s="3">
        <f>Sheet2!$Q$39</f>
        <v>3.8789864960000009</v>
      </c>
      <c r="AU2741">
        <f t="shared" si="171"/>
        <v>3.9007612640421796E-2</v>
      </c>
      <c r="AV2741">
        <f>VLOOKUP(AI2741,Sheet3!C2773:F6064,4,FALSE)</f>
        <v>131.56197403548995</v>
      </c>
    </row>
    <row r="2742" spans="1:48">
      <c r="A2742">
        <v>81747679</v>
      </c>
      <c r="B2742">
        <v>110</v>
      </c>
      <c r="C2742" t="s">
        <v>164</v>
      </c>
      <c r="D2742">
        <v>0</v>
      </c>
      <c r="E2742" t="s">
        <v>165</v>
      </c>
      <c r="F2742" t="s">
        <v>34</v>
      </c>
      <c r="G2742" t="s">
        <v>166</v>
      </c>
      <c r="H2742">
        <v>1</v>
      </c>
      <c r="I2742">
        <v>18.62</v>
      </c>
      <c r="J2742">
        <v>20.71</v>
      </c>
      <c r="K2742">
        <v>9.3490000000000002</v>
      </c>
      <c r="L2742">
        <v>11.439</v>
      </c>
      <c r="M2742">
        <v>36848</v>
      </c>
      <c r="N2742" t="s">
        <v>167</v>
      </c>
      <c r="P2742">
        <v>2.2869999999999999</v>
      </c>
      <c r="V2742" t="s">
        <v>35</v>
      </c>
      <c r="W2742" s="1">
        <v>40369</v>
      </c>
      <c r="X2742">
        <v>20100710</v>
      </c>
      <c r="Y2742">
        <v>0.98561600000000005</v>
      </c>
      <c r="AB2742">
        <v>-0.14857784431138199</v>
      </c>
      <c r="AI2742" s="2">
        <f t="shared" si="168"/>
        <v>40369</v>
      </c>
      <c r="AJ2742">
        <f t="shared" si="169"/>
        <v>4.7798382400000037</v>
      </c>
      <c r="AK2742">
        <f t="shared" si="170"/>
        <v>4.7798382400000037</v>
      </c>
      <c r="AL2742" s="3">
        <f>Sheet2!$Q$35</f>
        <v>10.235623914817568</v>
      </c>
      <c r="AM2742" s="3">
        <f>Sheet2!$Q$37</f>
        <v>7.8277745832156471</v>
      </c>
      <c r="AN2742" s="3">
        <f>Sheet2!$Q$39</f>
        <v>3.8789864960000009</v>
      </c>
      <c r="AU2742">
        <f t="shared" si="171"/>
        <v>3.4028102245560889E-2</v>
      </c>
      <c r="AV2742">
        <f>VLOOKUP(AI2742,Sheet3!C2774:F6065,4,FALSE)</f>
        <v>124.05224369205325</v>
      </c>
    </row>
    <row r="2743" spans="1:48">
      <c r="A2743">
        <v>81815230</v>
      </c>
      <c r="B2743">
        <v>110</v>
      </c>
      <c r="C2743" t="s">
        <v>164</v>
      </c>
      <c r="D2743">
        <v>0</v>
      </c>
      <c r="E2743" t="s">
        <v>165</v>
      </c>
      <c r="F2743" t="s">
        <v>34</v>
      </c>
      <c r="G2743" t="s">
        <v>166</v>
      </c>
      <c r="H2743">
        <v>1</v>
      </c>
      <c r="I2743">
        <v>18.62</v>
      </c>
      <c r="J2743">
        <v>20.71</v>
      </c>
      <c r="K2743">
        <v>9.3490000000000002</v>
      </c>
      <c r="L2743">
        <v>11.439</v>
      </c>
      <c r="M2743">
        <v>36848</v>
      </c>
      <c r="N2743" t="s">
        <v>167</v>
      </c>
      <c r="P2743">
        <v>2.2869999999999999</v>
      </c>
      <c r="V2743" t="s">
        <v>35</v>
      </c>
      <c r="W2743" s="1">
        <v>40370</v>
      </c>
      <c r="X2743">
        <v>20100711</v>
      </c>
      <c r="Y2743">
        <v>0.98220399999999997</v>
      </c>
      <c r="AB2743">
        <v>3.3843028229255501E-2</v>
      </c>
      <c r="AI2743" s="2">
        <f t="shared" si="168"/>
        <v>40370</v>
      </c>
      <c r="AJ2743">
        <f t="shared" si="169"/>
        <v>5.0668215600000082</v>
      </c>
      <c r="AK2743">
        <f t="shared" si="170"/>
        <v>5.0668215600000082</v>
      </c>
      <c r="AL2743" s="3">
        <f>Sheet2!$Q$35</f>
        <v>10.235623914817568</v>
      </c>
      <c r="AM2743" s="3">
        <f>Sheet2!$Q$37</f>
        <v>7.8277745832156471</v>
      </c>
      <c r="AN2743" s="3">
        <f>Sheet2!$Q$39</f>
        <v>3.8789864960000009</v>
      </c>
      <c r="AU2743">
        <f t="shared" si="171"/>
        <v>3.6071162547059853E-2</v>
      </c>
      <c r="AV2743">
        <f>VLOOKUP(AI2743,Sheet3!C2775:F6066,4,FALSE)</f>
        <v>120.08483898231312</v>
      </c>
    </row>
    <row r="2744" spans="1:48">
      <c r="A2744">
        <v>81879817</v>
      </c>
      <c r="B2744">
        <v>110</v>
      </c>
      <c r="C2744" t="s">
        <v>164</v>
      </c>
      <c r="D2744">
        <v>0</v>
      </c>
      <c r="E2744" t="s">
        <v>165</v>
      </c>
      <c r="F2744" t="s">
        <v>34</v>
      </c>
      <c r="G2744" t="s">
        <v>166</v>
      </c>
      <c r="H2744">
        <v>1</v>
      </c>
      <c r="I2744">
        <v>18.62</v>
      </c>
      <c r="J2744">
        <v>20.71</v>
      </c>
      <c r="K2744">
        <v>9.3490000000000002</v>
      </c>
      <c r="L2744">
        <v>11.439</v>
      </c>
      <c r="M2744">
        <v>36848</v>
      </c>
      <c r="N2744" t="s">
        <v>167</v>
      </c>
      <c r="P2744">
        <v>2.2869999999999999</v>
      </c>
      <c r="V2744" t="s">
        <v>35</v>
      </c>
      <c r="W2744" s="1">
        <v>40371</v>
      </c>
      <c r="X2744">
        <v>20100712</v>
      </c>
      <c r="Y2744">
        <v>0.98483200000000004</v>
      </c>
      <c r="AB2744">
        <v>-0.106661676646711</v>
      </c>
      <c r="AI2744" s="2">
        <f t="shared" si="168"/>
        <v>40371</v>
      </c>
      <c r="AJ2744">
        <f t="shared" si="169"/>
        <v>4.8457804800000019</v>
      </c>
      <c r="AK2744">
        <f t="shared" si="170"/>
        <v>4.8457804800000019</v>
      </c>
      <c r="AL2744" s="3">
        <f>Sheet2!$Q$35</f>
        <v>10.235623914817568</v>
      </c>
      <c r="AM2744" s="3">
        <f>Sheet2!$Q$37</f>
        <v>7.8277745832156471</v>
      </c>
      <c r="AN2744" s="3">
        <f>Sheet2!$Q$39</f>
        <v>3.8789864960000009</v>
      </c>
      <c r="AU2744">
        <f t="shared" si="171"/>
        <v>3.4497551036995568E-2</v>
      </c>
      <c r="AV2744">
        <f>VLOOKUP(AI2744,Sheet3!C2776:F6067,4,FALSE)</f>
        <v>116.47166683594263</v>
      </c>
    </row>
    <row r="2745" spans="1:48">
      <c r="A2745">
        <v>81946698</v>
      </c>
      <c r="B2745">
        <v>110</v>
      </c>
      <c r="C2745" t="s">
        <v>164</v>
      </c>
      <c r="D2745">
        <v>0</v>
      </c>
      <c r="E2745" t="s">
        <v>165</v>
      </c>
      <c r="F2745" t="s">
        <v>34</v>
      </c>
      <c r="G2745" t="s">
        <v>166</v>
      </c>
      <c r="H2745">
        <v>1</v>
      </c>
      <c r="I2745">
        <v>18.62</v>
      </c>
      <c r="J2745">
        <v>20.71</v>
      </c>
      <c r="K2745">
        <v>9.3490000000000002</v>
      </c>
      <c r="L2745">
        <v>11.439</v>
      </c>
      <c r="M2745">
        <v>36848</v>
      </c>
      <c r="N2745" t="s">
        <v>167</v>
      </c>
      <c r="P2745">
        <v>2.2869999999999999</v>
      </c>
      <c r="V2745" t="s">
        <v>35</v>
      </c>
      <c r="W2745" s="1">
        <v>40372</v>
      </c>
      <c r="X2745">
        <v>20100713</v>
      </c>
      <c r="Y2745">
        <v>0.98488699999999996</v>
      </c>
      <c r="AB2745">
        <v>-0.109602224123182</v>
      </c>
      <c r="AI2745" s="2">
        <f t="shared" si="168"/>
        <v>40372</v>
      </c>
      <c r="AJ2745">
        <f t="shared" si="169"/>
        <v>4.8411544300000173</v>
      </c>
      <c r="AK2745">
        <f t="shared" si="170"/>
        <v>4.8411544300000173</v>
      </c>
      <c r="AL2745" s="3">
        <f>Sheet2!$Q$35</f>
        <v>10.235623914817568</v>
      </c>
      <c r="AM2745" s="3">
        <f>Sheet2!$Q$37</f>
        <v>7.8277745832156471</v>
      </c>
      <c r="AN2745" s="3">
        <f>Sheet2!$Q$39</f>
        <v>3.8789864960000009</v>
      </c>
      <c r="AU2745">
        <f t="shared" si="171"/>
        <v>3.4464617767188399E-2</v>
      </c>
      <c r="AV2745">
        <f>VLOOKUP(AI2745,Sheet3!C2777:F6068,4,FALSE)</f>
        <v>112.64595515155035</v>
      </c>
    </row>
    <row r="2746" spans="1:48">
      <c r="A2746">
        <v>82009494</v>
      </c>
      <c r="B2746">
        <v>110</v>
      </c>
      <c r="C2746" t="s">
        <v>164</v>
      </c>
      <c r="D2746">
        <v>0</v>
      </c>
      <c r="E2746" t="s">
        <v>165</v>
      </c>
      <c r="F2746" t="s">
        <v>34</v>
      </c>
      <c r="G2746" t="s">
        <v>166</v>
      </c>
      <c r="H2746">
        <v>1</v>
      </c>
      <c r="I2746">
        <v>18.62</v>
      </c>
      <c r="J2746">
        <v>20.71</v>
      </c>
      <c r="K2746">
        <v>9.3490000000000002</v>
      </c>
      <c r="L2746">
        <v>11.439</v>
      </c>
      <c r="M2746">
        <v>36848</v>
      </c>
      <c r="N2746" t="s">
        <v>167</v>
      </c>
      <c r="P2746">
        <v>2.2869999999999999</v>
      </c>
      <c r="V2746" t="s">
        <v>35</v>
      </c>
      <c r="W2746" s="1">
        <v>40373</v>
      </c>
      <c r="X2746">
        <v>20100714</v>
      </c>
      <c r="Y2746">
        <v>0.98124500000000003</v>
      </c>
      <c r="AB2746">
        <v>8.5115483319072205E-2</v>
      </c>
      <c r="AI2746" s="2">
        <f t="shared" si="168"/>
        <v>40373</v>
      </c>
      <c r="AJ2746">
        <f t="shared" si="169"/>
        <v>5.1474830500000053</v>
      </c>
      <c r="AK2746">
        <f t="shared" si="170"/>
        <v>5.1474830500000053</v>
      </c>
      <c r="AL2746" s="3">
        <f>Sheet2!$Q$35</f>
        <v>10.235623914817568</v>
      </c>
      <c r="AM2746" s="3">
        <f>Sheet2!$Q$37</f>
        <v>7.8277745832156471</v>
      </c>
      <c r="AN2746" s="3">
        <f>Sheet2!$Q$39</f>
        <v>3.8789864960000009</v>
      </c>
      <c r="AU2746">
        <f t="shared" si="171"/>
        <v>3.6645399015154054E-2</v>
      </c>
      <c r="AV2746">
        <f>VLOOKUP(AI2746,Sheet3!C2778:F6069,4,FALSE)</f>
        <v>113.00018771492002</v>
      </c>
    </row>
    <row r="2747" spans="1:48">
      <c r="A2747">
        <v>82076448</v>
      </c>
      <c r="B2747">
        <v>110</v>
      </c>
      <c r="C2747" t="s">
        <v>164</v>
      </c>
      <c r="D2747">
        <v>0</v>
      </c>
      <c r="E2747" t="s">
        <v>165</v>
      </c>
      <c r="F2747" t="s">
        <v>34</v>
      </c>
      <c r="G2747" t="s">
        <v>166</v>
      </c>
      <c r="H2747">
        <v>1</v>
      </c>
      <c r="I2747">
        <v>18.62</v>
      </c>
      <c r="J2747">
        <v>20.71</v>
      </c>
      <c r="K2747">
        <v>9.3490000000000002</v>
      </c>
      <c r="L2747">
        <v>11.439</v>
      </c>
      <c r="M2747">
        <v>36848</v>
      </c>
      <c r="N2747" t="s">
        <v>167</v>
      </c>
      <c r="P2747">
        <v>2.2869999999999999</v>
      </c>
      <c r="V2747" t="s">
        <v>35</v>
      </c>
      <c r="W2747" s="1">
        <v>40374</v>
      </c>
      <c r="X2747">
        <v>20100715</v>
      </c>
      <c r="Y2747">
        <v>0.98240700000000003</v>
      </c>
      <c r="AB2747">
        <v>2.2989734816078401E-2</v>
      </c>
      <c r="AI2747" s="2">
        <f t="shared" si="168"/>
        <v>40374</v>
      </c>
      <c r="AJ2747">
        <f t="shared" si="169"/>
        <v>5.0497472300000084</v>
      </c>
      <c r="AK2747">
        <f t="shared" si="170"/>
        <v>5.0497472300000084</v>
      </c>
      <c r="AL2747" s="3">
        <f>Sheet2!$Q$35</f>
        <v>10.235623914817568</v>
      </c>
      <c r="AM2747" s="3">
        <f>Sheet2!$Q$37</f>
        <v>7.8277745832156471</v>
      </c>
      <c r="AN2747" s="3">
        <f>Sheet2!$Q$39</f>
        <v>3.8789864960000009</v>
      </c>
      <c r="AU2747">
        <f t="shared" si="171"/>
        <v>3.59496088421348E-2</v>
      </c>
      <c r="AV2747">
        <f>VLOOKUP(AI2747,Sheet3!C2779:F6070,4,FALSE)</f>
        <v>114.77135053176829</v>
      </c>
    </row>
    <row r="2748" spans="1:48">
      <c r="A2748">
        <v>82139218</v>
      </c>
      <c r="B2748">
        <v>110</v>
      </c>
      <c r="C2748" t="s">
        <v>164</v>
      </c>
      <c r="D2748">
        <v>0</v>
      </c>
      <c r="E2748" t="s">
        <v>165</v>
      </c>
      <c r="F2748" t="s">
        <v>34</v>
      </c>
      <c r="G2748" t="s">
        <v>166</v>
      </c>
      <c r="H2748">
        <v>1</v>
      </c>
      <c r="I2748">
        <v>18.62</v>
      </c>
      <c r="J2748">
        <v>20.71</v>
      </c>
      <c r="K2748">
        <v>9.3490000000000002</v>
      </c>
      <c r="L2748">
        <v>11.439</v>
      </c>
      <c r="M2748">
        <v>36848</v>
      </c>
      <c r="N2748" t="s">
        <v>167</v>
      </c>
      <c r="P2748">
        <v>2.2869999999999999</v>
      </c>
      <c r="V2748" t="s">
        <v>35</v>
      </c>
      <c r="W2748" s="1">
        <v>40375</v>
      </c>
      <c r="X2748">
        <v>20100716</v>
      </c>
      <c r="Y2748">
        <v>0.97906599999999999</v>
      </c>
      <c r="AB2748">
        <v>0.20161462788708101</v>
      </c>
      <c r="AI2748" s="2">
        <f t="shared" si="168"/>
        <v>40375</v>
      </c>
      <c r="AJ2748">
        <f t="shared" si="169"/>
        <v>5.3307587400000074</v>
      </c>
      <c r="AK2748">
        <f t="shared" si="170"/>
        <v>5.3307587400000074</v>
      </c>
      <c r="AL2748" s="3">
        <f>Sheet2!$Q$35</f>
        <v>10.235623914817568</v>
      </c>
      <c r="AM2748" s="3">
        <f>Sheet2!$Q$37</f>
        <v>7.8277745832156471</v>
      </c>
      <c r="AN2748" s="3">
        <f>Sheet2!$Q$39</f>
        <v>3.8789864960000009</v>
      </c>
      <c r="AU2748">
        <f t="shared" si="171"/>
        <v>3.7950155286246144E-2</v>
      </c>
      <c r="AV2748">
        <f>VLOOKUP(AI2748,Sheet3!C2780:F6071,4,FALSE)</f>
        <v>116.89674591198622</v>
      </c>
    </row>
    <row r="2749" spans="1:48">
      <c r="A2749">
        <v>82193061</v>
      </c>
      <c r="B2749">
        <v>110</v>
      </c>
      <c r="C2749" t="s">
        <v>164</v>
      </c>
      <c r="D2749">
        <v>0</v>
      </c>
      <c r="E2749" t="s">
        <v>165</v>
      </c>
      <c r="F2749" t="s">
        <v>34</v>
      </c>
      <c r="G2749" t="s">
        <v>166</v>
      </c>
      <c r="H2749">
        <v>1</v>
      </c>
      <c r="I2749">
        <v>18.62</v>
      </c>
      <c r="J2749">
        <v>20.71</v>
      </c>
      <c r="K2749">
        <v>9.3490000000000002</v>
      </c>
      <c r="L2749">
        <v>11.439</v>
      </c>
      <c r="M2749">
        <v>36848</v>
      </c>
      <c r="N2749" t="s">
        <v>167</v>
      </c>
      <c r="P2749">
        <v>2.2869999999999999</v>
      </c>
      <c r="V2749" t="s">
        <v>35</v>
      </c>
      <c r="W2749" s="1">
        <v>40376</v>
      </c>
      <c r="X2749">
        <v>20100717</v>
      </c>
      <c r="Y2749">
        <v>0.98437200000000002</v>
      </c>
      <c r="AB2749">
        <v>-8.2068006843459398E-2</v>
      </c>
      <c r="AI2749" s="2">
        <f t="shared" si="168"/>
        <v>40376</v>
      </c>
      <c r="AJ2749">
        <f t="shared" si="169"/>
        <v>4.8844710800000115</v>
      </c>
      <c r="AK2749">
        <f t="shared" si="170"/>
        <v>4.8844710800000115</v>
      </c>
      <c r="AL2749" s="3">
        <f>Sheet2!$Q$35</f>
        <v>10.235623914817568</v>
      </c>
      <c r="AM2749" s="3">
        <f>Sheet2!$Q$37</f>
        <v>7.8277745832156471</v>
      </c>
      <c r="AN2749" s="3">
        <f>Sheet2!$Q$39</f>
        <v>3.8789864960000009</v>
      </c>
      <c r="AU2749">
        <f t="shared" si="171"/>
        <v>3.4772992929929254E-2</v>
      </c>
      <c r="AV2749">
        <f>VLOOKUP(AI2749,Sheet3!C2781:F6072,4,FALSE)</f>
        <v>116.61335986129049</v>
      </c>
    </row>
    <row r="2750" spans="1:48">
      <c r="A2750">
        <v>82255508</v>
      </c>
      <c r="B2750">
        <v>110</v>
      </c>
      <c r="C2750" t="s">
        <v>164</v>
      </c>
      <c r="D2750">
        <v>0</v>
      </c>
      <c r="E2750" t="s">
        <v>165</v>
      </c>
      <c r="F2750" t="s">
        <v>34</v>
      </c>
      <c r="G2750" t="s">
        <v>166</v>
      </c>
      <c r="H2750">
        <v>1</v>
      </c>
      <c r="I2750">
        <v>18.62</v>
      </c>
      <c r="J2750">
        <v>20.71</v>
      </c>
      <c r="K2750">
        <v>9.3490000000000002</v>
      </c>
      <c r="L2750">
        <v>11.439</v>
      </c>
      <c r="M2750">
        <v>36848</v>
      </c>
      <c r="N2750" t="s">
        <v>167</v>
      </c>
      <c r="P2750">
        <v>2.2869999999999999</v>
      </c>
      <c r="V2750" t="s">
        <v>35</v>
      </c>
      <c r="W2750" s="1">
        <v>40377</v>
      </c>
      <c r="X2750">
        <v>20100718</v>
      </c>
      <c r="Y2750">
        <v>0.98626499999999995</v>
      </c>
      <c r="AB2750">
        <v>-0.18327630453378899</v>
      </c>
      <c r="AI2750" s="2">
        <f t="shared" si="168"/>
        <v>40377</v>
      </c>
      <c r="AJ2750">
        <f t="shared" si="169"/>
        <v>4.725250850000009</v>
      </c>
      <c r="AK2750">
        <f t="shared" si="170"/>
        <v>4.725250850000009</v>
      </c>
      <c r="AL2750" s="3">
        <f>Sheet2!$Q$35</f>
        <v>10.235623914817568</v>
      </c>
      <c r="AM2750" s="3">
        <f>Sheet2!$Q$37</f>
        <v>7.8277745832156471</v>
      </c>
      <c r="AN2750" s="3">
        <f>Sheet2!$Q$39</f>
        <v>3.8789864960000009</v>
      </c>
      <c r="AU2750">
        <f t="shared" si="171"/>
        <v>3.3639489661835019E-2</v>
      </c>
      <c r="AV2750">
        <f>VLOOKUP(AI2750,Sheet3!C2782:F6073,4,FALSE)</f>
        <v>172.15702579765244</v>
      </c>
    </row>
    <row r="2751" spans="1:48">
      <c r="A2751">
        <v>82322853</v>
      </c>
      <c r="B2751">
        <v>110</v>
      </c>
      <c r="C2751" t="s">
        <v>164</v>
      </c>
      <c r="D2751">
        <v>0</v>
      </c>
      <c r="E2751" t="s">
        <v>165</v>
      </c>
      <c r="F2751" t="s">
        <v>34</v>
      </c>
      <c r="G2751" t="s">
        <v>166</v>
      </c>
      <c r="H2751">
        <v>1</v>
      </c>
      <c r="I2751">
        <v>18.62</v>
      </c>
      <c r="J2751">
        <v>20.71</v>
      </c>
      <c r="K2751">
        <v>9.3490000000000002</v>
      </c>
      <c r="L2751">
        <v>11.439</v>
      </c>
      <c r="M2751">
        <v>36848</v>
      </c>
      <c r="N2751" t="s">
        <v>167</v>
      </c>
      <c r="P2751">
        <v>2.2869999999999999</v>
      </c>
      <c r="V2751" t="s">
        <v>35</v>
      </c>
      <c r="W2751" s="1">
        <v>40378</v>
      </c>
      <c r="X2751">
        <v>20100719</v>
      </c>
      <c r="Y2751">
        <v>0.98579399999999995</v>
      </c>
      <c r="AB2751">
        <v>-0.15809452523524301</v>
      </c>
      <c r="AI2751" s="2">
        <f t="shared" si="168"/>
        <v>40378</v>
      </c>
      <c r="AJ2751">
        <f t="shared" si="169"/>
        <v>4.7648666600000098</v>
      </c>
      <c r="AK2751">
        <f t="shared" si="170"/>
        <v>4.7648666600000098</v>
      </c>
      <c r="AL2751" s="3">
        <f>Sheet2!$Q$35</f>
        <v>10.235623914817568</v>
      </c>
      <c r="AM2751" s="3">
        <f>Sheet2!$Q$37</f>
        <v>7.8277745832156471</v>
      </c>
      <c r="AN2751" s="3">
        <f>Sheet2!$Q$39</f>
        <v>3.8789864960000009</v>
      </c>
      <c r="AU2751">
        <f t="shared" si="171"/>
        <v>3.39215182087301E-2</v>
      </c>
      <c r="AV2751">
        <f>VLOOKUP(AI2751,Sheet3!C2783:F6074,4,FALSE)</f>
        <v>203.54203091220387</v>
      </c>
    </row>
    <row r="2752" spans="1:48">
      <c r="A2752">
        <v>82387858</v>
      </c>
      <c r="B2752">
        <v>110</v>
      </c>
      <c r="C2752" t="s">
        <v>164</v>
      </c>
      <c r="D2752">
        <v>0</v>
      </c>
      <c r="E2752" t="s">
        <v>165</v>
      </c>
      <c r="F2752" t="s">
        <v>34</v>
      </c>
      <c r="G2752" t="s">
        <v>166</v>
      </c>
      <c r="H2752">
        <v>1</v>
      </c>
      <c r="I2752">
        <v>18.62</v>
      </c>
      <c r="J2752">
        <v>20.71</v>
      </c>
      <c r="K2752">
        <v>9.3490000000000002</v>
      </c>
      <c r="L2752">
        <v>11.439</v>
      </c>
      <c r="M2752">
        <v>36848</v>
      </c>
      <c r="N2752" t="s">
        <v>167</v>
      </c>
      <c r="P2752">
        <v>2.2869999999999999</v>
      </c>
      <c r="V2752" t="s">
        <v>35</v>
      </c>
      <c r="W2752" s="1">
        <v>40379</v>
      </c>
      <c r="X2752">
        <v>20100720</v>
      </c>
      <c r="Y2752">
        <v>0.98458199999999996</v>
      </c>
      <c r="AB2752">
        <v>-9.3295551753635395E-2</v>
      </c>
      <c r="AI2752" s="2">
        <f t="shared" si="168"/>
        <v>40379</v>
      </c>
      <c r="AJ2752">
        <f t="shared" si="169"/>
        <v>4.8668079800000044</v>
      </c>
      <c r="AK2752">
        <f t="shared" si="170"/>
        <v>4.8668079800000044</v>
      </c>
      <c r="AL2752" s="3">
        <f>Sheet2!$Q$35</f>
        <v>10.235623914817568</v>
      </c>
      <c r="AM2752" s="3">
        <f>Sheet2!$Q$37</f>
        <v>7.8277745832156471</v>
      </c>
      <c r="AN2752" s="3">
        <f>Sheet2!$Q$39</f>
        <v>3.8789864960000009</v>
      </c>
      <c r="AU2752">
        <f t="shared" si="171"/>
        <v>3.4647247717937771E-2</v>
      </c>
      <c r="AV2752">
        <f>VLOOKUP(AI2752,Sheet3!C2784:F6075,4,FALSE)</f>
        <v>225.85868240449216</v>
      </c>
    </row>
    <row r="2753" spans="1:48">
      <c r="A2753">
        <v>82450148</v>
      </c>
      <c r="B2753">
        <v>110</v>
      </c>
      <c r="C2753" t="s">
        <v>164</v>
      </c>
      <c r="D2753">
        <v>0</v>
      </c>
      <c r="E2753" t="s">
        <v>165</v>
      </c>
      <c r="F2753" t="s">
        <v>34</v>
      </c>
      <c r="G2753" t="s">
        <v>166</v>
      </c>
      <c r="H2753">
        <v>1</v>
      </c>
      <c r="I2753">
        <v>18.62</v>
      </c>
      <c r="J2753">
        <v>20.71</v>
      </c>
      <c r="K2753">
        <v>9.3490000000000002</v>
      </c>
      <c r="L2753">
        <v>11.439</v>
      </c>
      <c r="M2753">
        <v>36848</v>
      </c>
      <c r="N2753" t="s">
        <v>167</v>
      </c>
      <c r="P2753">
        <v>2.2869999999999999</v>
      </c>
      <c r="V2753" t="s">
        <v>35</v>
      </c>
      <c r="W2753" s="1">
        <v>40380</v>
      </c>
      <c r="X2753">
        <v>20100721</v>
      </c>
      <c r="Y2753">
        <v>0.98494599999999999</v>
      </c>
      <c r="AB2753">
        <v>-0.11275662959794799</v>
      </c>
      <c r="AI2753" s="2">
        <f t="shared" si="168"/>
        <v>40380</v>
      </c>
      <c r="AJ2753">
        <f t="shared" si="169"/>
        <v>4.8361919400000062</v>
      </c>
      <c r="AK2753">
        <f t="shared" si="170"/>
        <v>4.8361919400000062</v>
      </c>
      <c r="AL2753" s="3">
        <f>Sheet2!$Q$35</f>
        <v>10.235623914817568</v>
      </c>
      <c r="AM2753" s="3">
        <f>Sheet2!$Q$37</f>
        <v>7.8277745832156471</v>
      </c>
      <c r="AN2753" s="3">
        <f>Sheet2!$Q$39</f>
        <v>3.8789864960000009</v>
      </c>
      <c r="AU2753">
        <f t="shared" si="171"/>
        <v>3.4429289350485962E-2</v>
      </c>
      <c r="AV2753">
        <f>VLOOKUP(AI2753,Sheet3!C2785:F6076,4,FALSE)</f>
        <v>257.7396131077611</v>
      </c>
    </row>
    <row r="2754" spans="1:48">
      <c r="A2754">
        <v>82513849</v>
      </c>
      <c r="B2754">
        <v>110</v>
      </c>
      <c r="C2754" t="s">
        <v>164</v>
      </c>
      <c r="D2754">
        <v>0</v>
      </c>
      <c r="E2754" t="s">
        <v>165</v>
      </c>
      <c r="F2754" t="s">
        <v>34</v>
      </c>
      <c r="G2754" t="s">
        <v>166</v>
      </c>
      <c r="H2754">
        <v>1</v>
      </c>
      <c r="I2754">
        <v>18.62</v>
      </c>
      <c r="J2754">
        <v>20.71</v>
      </c>
      <c r="K2754">
        <v>9.3490000000000002</v>
      </c>
      <c r="L2754">
        <v>11.439</v>
      </c>
      <c r="M2754">
        <v>36848</v>
      </c>
      <c r="N2754" t="s">
        <v>167</v>
      </c>
      <c r="P2754">
        <v>2.2869999999999999</v>
      </c>
      <c r="V2754" t="s">
        <v>35</v>
      </c>
      <c r="W2754" s="1">
        <v>40381</v>
      </c>
      <c r="X2754">
        <v>20100722</v>
      </c>
      <c r="Y2754">
        <v>0.98273900000000003</v>
      </c>
      <c r="AB2754">
        <v>5.23952095808017E-3</v>
      </c>
      <c r="AI2754" s="2">
        <f t="shared" si="168"/>
        <v>40381</v>
      </c>
      <c r="AJ2754">
        <f t="shared" si="169"/>
        <v>5.0218227100000092</v>
      </c>
      <c r="AK2754">
        <f t="shared" si="170"/>
        <v>5.0218227100000092</v>
      </c>
      <c r="AL2754" s="3">
        <f>Sheet2!$Q$35</f>
        <v>10.235623914817568</v>
      </c>
      <c r="AM2754" s="3">
        <f>Sheet2!$Q$37</f>
        <v>7.8277745832156471</v>
      </c>
      <c r="AN2754" s="3">
        <f>Sheet2!$Q$39</f>
        <v>3.8789864960000009</v>
      </c>
      <c r="AU2754">
        <f t="shared" si="171"/>
        <v>3.5750811649843582E-2</v>
      </c>
      <c r="AV2754">
        <f>VLOOKUP(AI2754,Sheet3!C2786:F6077,4,FALSE)</f>
        <v>235.21042207745106</v>
      </c>
    </row>
    <row r="2755" spans="1:48">
      <c r="A2755">
        <v>82578442</v>
      </c>
      <c r="B2755">
        <v>110</v>
      </c>
      <c r="C2755" t="s">
        <v>164</v>
      </c>
      <c r="D2755">
        <v>0</v>
      </c>
      <c r="E2755" t="s">
        <v>165</v>
      </c>
      <c r="F2755" t="s">
        <v>34</v>
      </c>
      <c r="G2755" t="s">
        <v>166</v>
      </c>
      <c r="H2755">
        <v>1</v>
      </c>
      <c r="I2755">
        <v>18.62</v>
      </c>
      <c r="J2755">
        <v>20.71</v>
      </c>
      <c r="K2755">
        <v>9.3490000000000002</v>
      </c>
      <c r="L2755">
        <v>11.439</v>
      </c>
      <c r="M2755">
        <v>36848</v>
      </c>
      <c r="N2755" t="s">
        <v>167</v>
      </c>
      <c r="P2755">
        <v>2.2869999999999999</v>
      </c>
      <c r="V2755" t="s">
        <v>35</v>
      </c>
      <c r="W2755" s="1">
        <v>40382</v>
      </c>
      <c r="X2755">
        <v>20100723</v>
      </c>
      <c r="Y2755">
        <v>0.98338899999999996</v>
      </c>
      <c r="AB2755">
        <v>-2.9512403763900599E-2</v>
      </c>
      <c r="AI2755" s="2">
        <f t="shared" ref="AI2755:AI2818" si="172">W2755</f>
        <v>40382</v>
      </c>
      <c r="AJ2755">
        <f t="shared" ref="AJ2755:AJ2818" si="173">$AQ$2*(Y2755^2)+($AR$2*Y2755)+$AS$2</f>
        <v>4.9671512100000115</v>
      </c>
      <c r="AK2755">
        <f t="shared" ref="AK2755:AK2818" si="174">IF(AJ2755&gt;0,AJ2755,0)</f>
        <v>4.9671512100000115</v>
      </c>
      <c r="AL2755" s="3">
        <f>Sheet2!$Q$35</f>
        <v>10.235623914817568</v>
      </c>
      <c r="AM2755" s="3">
        <f>Sheet2!$Q$37</f>
        <v>7.8277745832156471</v>
      </c>
      <c r="AN2755" s="3">
        <f>Sheet2!$Q$39</f>
        <v>3.8789864960000009</v>
      </c>
      <c r="AU2755">
        <f t="shared" ref="AU2755:AU2818" si="175">0.001*(AK2755*86440)/AT$2</f>
        <v>3.5361600279393925E-2</v>
      </c>
      <c r="AV2755">
        <f>VLOOKUP(AI2755,Sheet3!C2787:F6078,4,FALSE)</f>
        <v>224.65429168903532</v>
      </c>
    </row>
    <row r="2756" spans="1:48">
      <c r="A2756">
        <v>82636183</v>
      </c>
      <c r="B2756">
        <v>110</v>
      </c>
      <c r="C2756" t="s">
        <v>164</v>
      </c>
      <c r="D2756">
        <v>0</v>
      </c>
      <c r="E2756" t="s">
        <v>165</v>
      </c>
      <c r="F2756" t="s">
        <v>34</v>
      </c>
      <c r="G2756" t="s">
        <v>166</v>
      </c>
      <c r="H2756">
        <v>1</v>
      </c>
      <c r="I2756">
        <v>18.62</v>
      </c>
      <c r="J2756">
        <v>20.71</v>
      </c>
      <c r="K2756">
        <v>9.3490000000000002</v>
      </c>
      <c r="L2756">
        <v>11.439</v>
      </c>
      <c r="M2756">
        <v>36848</v>
      </c>
      <c r="N2756" t="s">
        <v>167</v>
      </c>
      <c r="P2756">
        <v>2.2869999999999999</v>
      </c>
      <c r="V2756" t="s">
        <v>35</v>
      </c>
      <c r="W2756" s="1">
        <v>40383</v>
      </c>
      <c r="X2756">
        <v>20100724</v>
      </c>
      <c r="Y2756">
        <v>0.98546800000000001</v>
      </c>
      <c r="AB2756">
        <v>-0.140665098374682</v>
      </c>
      <c r="AI2756" s="2">
        <f t="shared" si="172"/>
        <v>40383</v>
      </c>
      <c r="AJ2756">
        <f t="shared" si="173"/>
        <v>4.7922865200000047</v>
      </c>
      <c r="AK2756">
        <f t="shared" si="174"/>
        <v>4.7922865200000047</v>
      </c>
      <c r="AL2756" s="3">
        <f>Sheet2!$Q$35</f>
        <v>10.235623914817568</v>
      </c>
      <c r="AM2756" s="3">
        <f>Sheet2!$Q$37</f>
        <v>7.8277745832156471</v>
      </c>
      <c r="AN2756" s="3">
        <f>Sheet2!$Q$39</f>
        <v>3.8789864960000009</v>
      </c>
      <c r="AU2756">
        <f t="shared" si="175"/>
        <v>3.4116722680678668E-2</v>
      </c>
      <c r="AV2756">
        <f>VLOOKUP(AI2756,Sheet3!C2788:F6079,4,FALSE)</f>
        <v>205.3840402417261</v>
      </c>
    </row>
    <row r="2757" spans="1:48">
      <c r="A2757">
        <v>82691951</v>
      </c>
      <c r="B2757">
        <v>110</v>
      </c>
      <c r="C2757" t="s">
        <v>164</v>
      </c>
      <c r="D2757">
        <v>0</v>
      </c>
      <c r="E2757" t="s">
        <v>165</v>
      </c>
      <c r="F2757" t="s">
        <v>34</v>
      </c>
      <c r="G2757" t="s">
        <v>166</v>
      </c>
      <c r="H2757">
        <v>1</v>
      </c>
      <c r="I2757">
        <v>18.62</v>
      </c>
      <c r="J2757">
        <v>20.71</v>
      </c>
      <c r="K2757">
        <v>9.3490000000000002</v>
      </c>
      <c r="L2757">
        <v>11.439</v>
      </c>
      <c r="M2757">
        <v>36848</v>
      </c>
      <c r="N2757" t="s">
        <v>167</v>
      </c>
      <c r="P2757">
        <v>2.2869999999999999</v>
      </c>
      <c r="V2757" t="s">
        <v>35</v>
      </c>
      <c r="W2757" s="1">
        <v>40384</v>
      </c>
      <c r="X2757">
        <v>20100725</v>
      </c>
      <c r="Y2757">
        <v>0.9849</v>
      </c>
      <c r="AB2757">
        <v>-0.110297262617624</v>
      </c>
      <c r="AI2757" s="2">
        <f t="shared" si="172"/>
        <v>40384</v>
      </c>
      <c r="AJ2757">
        <f t="shared" si="173"/>
        <v>4.8400610000000057</v>
      </c>
      <c r="AK2757">
        <f t="shared" si="174"/>
        <v>4.8400610000000057</v>
      </c>
      <c r="AL2757" s="3">
        <f>Sheet2!$Q$35</f>
        <v>10.235623914817568</v>
      </c>
      <c r="AM2757" s="3">
        <f>Sheet2!$Q$37</f>
        <v>7.8277745832156471</v>
      </c>
      <c r="AN2757" s="3">
        <f>Sheet2!$Q$39</f>
        <v>3.8789864960000009</v>
      </c>
      <c r="AU2757">
        <f t="shared" si="175"/>
        <v>3.4456833539779318E-2</v>
      </c>
      <c r="AV2757">
        <f>VLOOKUP(AI2757,Sheet3!C2789:F6080,4,FALSE)</f>
        <v>173.99903512717464</v>
      </c>
    </row>
    <row r="2758" spans="1:48">
      <c r="A2758">
        <v>82769955</v>
      </c>
      <c r="B2758">
        <v>110</v>
      </c>
      <c r="C2758" t="s">
        <v>164</v>
      </c>
      <c r="D2758">
        <v>0</v>
      </c>
      <c r="E2758" t="s">
        <v>165</v>
      </c>
      <c r="F2758" t="s">
        <v>34</v>
      </c>
      <c r="G2758" t="s">
        <v>166</v>
      </c>
      <c r="H2758">
        <v>1</v>
      </c>
      <c r="I2758">
        <v>18.62</v>
      </c>
      <c r="J2758">
        <v>20.71</v>
      </c>
      <c r="K2758">
        <v>9.3490000000000002</v>
      </c>
      <c r="L2758">
        <v>11.439</v>
      </c>
      <c r="M2758">
        <v>36848</v>
      </c>
      <c r="N2758" t="s">
        <v>167</v>
      </c>
      <c r="P2758">
        <v>2.2869999999999999</v>
      </c>
      <c r="V2758" t="s">
        <v>35</v>
      </c>
      <c r="W2758" s="1">
        <v>40385</v>
      </c>
      <c r="X2758">
        <v>20100726</v>
      </c>
      <c r="Y2758">
        <v>0.98172499999999996</v>
      </c>
      <c r="AB2758">
        <v>5.9452523524379901E-2</v>
      </c>
      <c r="AI2758" s="2">
        <f t="shared" si="172"/>
        <v>40385</v>
      </c>
      <c r="AJ2758">
        <f t="shared" si="173"/>
        <v>5.1071102500000052</v>
      </c>
      <c r="AK2758">
        <f t="shared" si="174"/>
        <v>5.1071102500000052</v>
      </c>
      <c r="AL2758" s="3">
        <f>Sheet2!$Q$35</f>
        <v>10.235623914817568</v>
      </c>
      <c r="AM2758" s="3">
        <f>Sheet2!$Q$37</f>
        <v>7.8277745832156471</v>
      </c>
      <c r="AN2758" s="3">
        <f>Sheet2!$Q$39</f>
        <v>3.8789864960000009</v>
      </c>
      <c r="AU2758">
        <f t="shared" si="175"/>
        <v>3.6357981387745056E-2</v>
      </c>
      <c r="AV2758">
        <f>VLOOKUP(AI2758,Sheet3!C2790:F6081,4,FALSE)</f>
        <v>134.39583454244718</v>
      </c>
    </row>
    <row r="2759" spans="1:48">
      <c r="A2759">
        <v>82835254</v>
      </c>
      <c r="B2759">
        <v>110</v>
      </c>
      <c r="C2759" t="s">
        <v>164</v>
      </c>
      <c r="D2759">
        <v>0</v>
      </c>
      <c r="E2759" t="s">
        <v>165</v>
      </c>
      <c r="F2759" t="s">
        <v>34</v>
      </c>
      <c r="G2759" t="s">
        <v>166</v>
      </c>
      <c r="H2759">
        <v>1</v>
      </c>
      <c r="I2759">
        <v>18.62</v>
      </c>
      <c r="J2759">
        <v>20.71</v>
      </c>
      <c r="K2759">
        <v>9.3490000000000002</v>
      </c>
      <c r="L2759">
        <v>11.439</v>
      </c>
      <c r="M2759">
        <v>36848</v>
      </c>
      <c r="N2759" t="s">
        <v>167</v>
      </c>
      <c r="P2759">
        <v>2.2869999999999999</v>
      </c>
      <c r="V2759" t="s">
        <v>35</v>
      </c>
      <c r="W2759" s="1">
        <v>40386</v>
      </c>
      <c r="X2759">
        <v>20100727</v>
      </c>
      <c r="Y2759">
        <v>0.979931</v>
      </c>
      <c r="AB2759">
        <v>0.15536783575705501</v>
      </c>
      <c r="AI2759" s="2">
        <f t="shared" si="172"/>
        <v>40386</v>
      </c>
      <c r="AJ2759">
        <f t="shared" si="173"/>
        <v>5.2580035900000013</v>
      </c>
      <c r="AK2759">
        <f t="shared" si="174"/>
        <v>5.2580035900000013</v>
      </c>
      <c r="AL2759" s="3">
        <f>Sheet2!$Q$35</f>
        <v>10.235623914817568</v>
      </c>
      <c r="AM2759" s="3">
        <f>Sheet2!$Q$37</f>
        <v>7.8277745832156471</v>
      </c>
      <c r="AN2759" s="3">
        <f>Sheet2!$Q$39</f>
        <v>3.8789864960000009</v>
      </c>
      <c r="AU2759">
        <f t="shared" si="175"/>
        <v>3.7432204770186141E-2</v>
      </c>
      <c r="AV2759">
        <f>VLOOKUP(AI2759,Sheet3!C2791:F6082,4,FALSE)</f>
        <v>102.7274433772</v>
      </c>
    </row>
    <row r="2760" spans="1:48">
      <c r="A2760">
        <v>82900965</v>
      </c>
      <c r="B2760">
        <v>110</v>
      </c>
      <c r="C2760" t="s">
        <v>164</v>
      </c>
      <c r="D2760">
        <v>0</v>
      </c>
      <c r="E2760" t="s">
        <v>165</v>
      </c>
      <c r="F2760" t="s">
        <v>34</v>
      </c>
      <c r="G2760" t="s">
        <v>166</v>
      </c>
      <c r="H2760">
        <v>1</v>
      </c>
      <c r="I2760">
        <v>18.62</v>
      </c>
      <c r="J2760">
        <v>20.71</v>
      </c>
      <c r="K2760">
        <v>9.3490000000000002</v>
      </c>
      <c r="L2760">
        <v>11.439</v>
      </c>
      <c r="M2760">
        <v>36848</v>
      </c>
      <c r="N2760" t="s">
        <v>167</v>
      </c>
      <c r="P2760">
        <v>2.2869999999999999</v>
      </c>
      <c r="V2760" t="s">
        <v>35</v>
      </c>
      <c r="W2760" s="1">
        <v>40387</v>
      </c>
      <c r="X2760">
        <v>20100728</v>
      </c>
      <c r="Y2760">
        <v>0.97243599999999997</v>
      </c>
      <c r="AB2760">
        <v>0.55608426005132605</v>
      </c>
      <c r="AI2760" s="2">
        <f t="shared" si="172"/>
        <v>40387</v>
      </c>
      <c r="AJ2760">
        <f t="shared" si="173"/>
        <v>5.8884080400000158</v>
      </c>
      <c r="AK2760">
        <f t="shared" si="174"/>
        <v>5.8884080400000158</v>
      </c>
      <c r="AL2760" s="3">
        <f>Sheet2!$Q$35</f>
        <v>10.235623914817568</v>
      </c>
      <c r="AM2760" s="3">
        <f>Sheet2!$Q$37</f>
        <v>7.8277745832156471</v>
      </c>
      <c r="AN2760" s="3">
        <f>Sheet2!$Q$39</f>
        <v>3.8789864960000009</v>
      </c>
      <c r="AU2760">
        <f t="shared" si="175"/>
        <v>4.1920111264832929E-2</v>
      </c>
      <c r="AV2760">
        <f>VLOOKUP(AI2760,Sheet3!C2792:F6083,4,FALSE)</f>
        <v>89.337452481827043</v>
      </c>
    </row>
    <row r="2761" spans="1:48">
      <c r="A2761">
        <v>82942835</v>
      </c>
      <c r="B2761">
        <v>110</v>
      </c>
      <c r="C2761" t="s">
        <v>164</v>
      </c>
      <c r="D2761">
        <v>0</v>
      </c>
      <c r="E2761" t="s">
        <v>165</v>
      </c>
      <c r="F2761" t="s">
        <v>34</v>
      </c>
      <c r="G2761" t="s">
        <v>166</v>
      </c>
      <c r="H2761">
        <v>1</v>
      </c>
      <c r="I2761">
        <v>18.62</v>
      </c>
      <c r="J2761">
        <v>20.71</v>
      </c>
      <c r="K2761">
        <v>9.3490000000000002</v>
      </c>
      <c r="L2761">
        <v>11.439</v>
      </c>
      <c r="M2761">
        <v>36848</v>
      </c>
      <c r="N2761" t="s">
        <v>167</v>
      </c>
      <c r="P2761">
        <v>2.2869999999999999</v>
      </c>
      <c r="V2761" t="s">
        <v>35</v>
      </c>
      <c r="W2761" s="1">
        <v>40388</v>
      </c>
      <c r="X2761">
        <v>20100729</v>
      </c>
      <c r="Y2761">
        <v>0.96496800000000005</v>
      </c>
      <c r="AB2761">
        <v>0.95535714285713802</v>
      </c>
      <c r="AI2761" s="2">
        <f t="shared" si="172"/>
        <v>40388</v>
      </c>
      <c r="AJ2761">
        <f t="shared" si="173"/>
        <v>6.5165415200000041</v>
      </c>
      <c r="AK2761">
        <f t="shared" si="174"/>
        <v>6.5165415200000041</v>
      </c>
      <c r="AL2761" s="3">
        <f>Sheet2!$Q$35</f>
        <v>10.235623914817568</v>
      </c>
      <c r="AM2761" s="3">
        <f>Sheet2!$Q$37</f>
        <v>7.8277745832156471</v>
      </c>
      <c r="AN2761" s="3">
        <f>Sheet2!$Q$39</f>
        <v>3.8789864960000009</v>
      </c>
      <c r="AU2761">
        <f t="shared" si="175"/>
        <v>4.6391850517937767E-2</v>
      </c>
      <c r="AV2761">
        <f>VLOOKUP(AI2761,Sheet3!C2793:F6084,4,FALSE)</f>
        <v>81.615182600368556</v>
      </c>
    </row>
    <row r="2762" spans="1:48">
      <c r="A2762">
        <v>82996285</v>
      </c>
      <c r="B2762">
        <v>110</v>
      </c>
      <c r="C2762" t="s">
        <v>164</v>
      </c>
      <c r="D2762">
        <v>0</v>
      </c>
      <c r="E2762" t="s">
        <v>165</v>
      </c>
      <c r="F2762" t="s">
        <v>34</v>
      </c>
      <c r="G2762" t="s">
        <v>166</v>
      </c>
      <c r="H2762">
        <v>1</v>
      </c>
      <c r="I2762">
        <v>18.62</v>
      </c>
      <c r="J2762">
        <v>20.71</v>
      </c>
      <c r="K2762">
        <v>9.3490000000000002</v>
      </c>
      <c r="L2762">
        <v>11.439</v>
      </c>
      <c r="M2762">
        <v>36848</v>
      </c>
      <c r="N2762" t="s">
        <v>167</v>
      </c>
      <c r="P2762">
        <v>2.2869999999999999</v>
      </c>
      <c r="V2762" t="s">
        <v>35</v>
      </c>
      <c r="W2762" s="1">
        <v>40389</v>
      </c>
      <c r="X2762">
        <v>20100730</v>
      </c>
      <c r="Y2762">
        <v>0.95714999999999995</v>
      </c>
      <c r="AB2762">
        <v>1.3733426005132601</v>
      </c>
      <c r="AI2762" s="2">
        <f t="shared" si="172"/>
        <v>40389</v>
      </c>
      <c r="AJ2762">
        <f t="shared" si="173"/>
        <v>7.1741135000000185</v>
      </c>
      <c r="AK2762">
        <f t="shared" si="174"/>
        <v>7.1741135000000185</v>
      </c>
      <c r="AL2762" s="3">
        <f>Sheet2!$Q$35</f>
        <v>10.235623914817568</v>
      </c>
      <c r="AM2762" s="3">
        <f>Sheet2!$Q$37</f>
        <v>7.8277745832156471</v>
      </c>
      <c r="AN2762" s="3">
        <f>Sheet2!$Q$39</f>
        <v>3.8789864960000009</v>
      </c>
      <c r="AU2762">
        <f t="shared" si="175"/>
        <v>5.1073165124361851E-2</v>
      </c>
      <c r="AV2762">
        <f>VLOOKUP(AI2762,Sheet3!C2794:F6085,4,FALSE)</f>
        <v>75.80576856110622</v>
      </c>
    </row>
    <row r="2763" spans="1:48">
      <c r="A2763">
        <v>83069700</v>
      </c>
      <c r="B2763">
        <v>110</v>
      </c>
      <c r="C2763" t="s">
        <v>164</v>
      </c>
      <c r="D2763">
        <v>0</v>
      </c>
      <c r="E2763" t="s">
        <v>165</v>
      </c>
      <c r="F2763" t="s">
        <v>34</v>
      </c>
      <c r="G2763" t="s">
        <v>166</v>
      </c>
      <c r="H2763">
        <v>1</v>
      </c>
      <c r="I2763">
        <v>18.62</v>
      </c>
      <c r="J2763">
        <v>20.71</v>
      </c>
      <c r="K2763">
        <v>9.3490000000000002</v>
      </c>
      <c r="L2763">
        <v>11.439</v>
      </c>
      <c r="M2763">
        <v>36848</v>
      </c>
      <c r="N2763" t="s">
        <v>167</v>
      </c>
      <c r="P2763">
        <v>2.2869999999999999</v>
      </c>
      <c r="V2763" t="s">
        <v>35</v>
      </c>
      <c r="W2763" s="1">
        <v>40390</v>
      </c>
      <c r="X2763">
        <v>20100731</v>
      </c>
      <c r="Y2763">
        <v>0.95074599999999998</v>
      </c>
      <c r="AB2763">
        <v>1.7157292557741599</v>
      </c>
      <c r="AI2763" s="2">
        <f t="shared" si="172"/>
        <v>40390</v>
      </c>
      <c r="AJ2763">
        <f t="shared" si="173"/>
        <v>7.7127539400000131</v>
      </c>
      <c r="AK2763">
        <f t="shared" si="174"/>
        <v>7.7127539400000131</v>
      </c>
      <c r="AL2763" s="3">
        <f>Sheet2!$Q$35</f>
        <v>10.235623914817568</v>
      </c>
      <c r="AM2763" s="3">
        <f>Sheet2!$Q$37</f>
        <v>7.8277745832156471</v>
      </c>
      <c r="AN2763" s="3">
        <f>Sheet2!$Q$39</f>
        <v>3.8789864960000009</v>
      </c>
      <c r="AU2763">
        <f t="shared" si="175"/>
        <v>5.4907795303376805E-2</v>
      </c>
      <c r="AV2763">
        <f>VLOOKUP(AI2763,Sheet3!C2795:F6086,4,FALSE)</f>
        <v>74.176298769605793</v>
      </c>
    </row>
    <row r="2764" spans="1:48">
      <c r="A2764">
        <v>83118723</v>
      </c>
      <c r="B2764">
        <v>110</v>
      </c>
      <c r="C2764" t="s">
        <v>164</v>
      </c>
      <c r="D2764">
        <v>0</v>
      </c>
      <c r="E2764" t="s">
        <v>165</v>
      </c>
      <c r="F2764" t="s">
        <v>34</v>
      </c>
      <c r="G2764" t="s">
        <v>166</v>
      </c>
      <c r="H2764">
        <v>1</v>
      </c>
      <c r="I2764">
        <v>18.62</v>
      </c>
      <c r="J2764">
        <v>20.71</v>
      </c>
      <c r="K2764">
        <v>9.3490000000000002</v>
      </c>
      <c r="L2764">
        <v>11.439</v>
      </c>
      <c r="M2764">
        <v>36848</v>
      </c>
      <c r="N2764" t="s">
        <v>167</v>
      </c>
      <c r="P2764">
        <v>2.2869999999999999</v>
      </c>
      <c r="V2764" t="s">
        <v>35</v>
      </c>
      <c r="W2764" s="1">
        <v>40391</v>
      </c>
      <c r="X2764">
        <v>20100801</v>
      </c>
      <c r="Y2764">
        <v>0.95372000000000001</v>
      </c>
      <c r="AB2764">
        <v>1.55672583404619</v>
      </c>
      <c r="AI2764" s="2">
        <f t="shared" si="172"/>
        <v>40391</v>
      </c>
      <c r="AJ2764">
        <f t="shared" si="173"/>
        <v>7.4626108000000073</v>
      </c>
      <c r="AK2764">
        <f t="shared" si="174"/>
        <v>7.4626108000000073</v>
      </c>
      <c r="AL2764" s="3">
        <f>Sheet2!$Q$35</f>
        <v>10.235623914817568</v>
      </c>
      <c r="AM2764" s="3">
        <f>Sheet2!$Q$37</f>
        <v>7.8277745832156471</v>
      </c>
      <c r="AN2764" s="3">
        <f>Sheet2!$Q$39</f>
        <v>3.8789864960000009</v>
      </c>
      <c r="AU2764">
        <f t="shared" si="175"/>
        <v>5.3127003586888544E-2</v>
      </c>
      <c r="AV2764">
        <f>VLOOKUP(AI2764,Sheet3!C2796:F6087,4,FALSE)</f>
        <v>73.113601079496831</v>
      </c>
    </row>
    <row r="2765" spans="1:48">
      <c r="A2765">
        <v>83173292</v>
      </c>
      <c r="B2765">
        <v>110</v>
      </c>
      <c r="C2765" t="s">
        <v>164</v>
      </c>
      <c r="D2765">
        <v>0</v>
      </c>
      <c r="E2765" t="s">
        <v>165</v>
      </c>
      <c r="F2765" t="s">
        <v>34</v>
      </c>
      <c r="G2765" t="s">
        <v>166</v>
      </c>
      <c r="H2765">
        <v>1</v>
      </c>
      <c r="I2765">
        <v>18.62</v>
      </c>
      <c r="J2765">
        <v>20.71</v>
      </c>
      <c r="K2765">
        <v>9.3490000000000002</v>
      </c>
      <c r="L2765">
        <v>11.439</v>
      </c>
      <c r="M2765">
        <v>36848</v>
      </c>
      <c r="N2765" t="s">
        <v>167</v>
      </c>
      <c r="P2765">
        <v>2.2869999999999999</v>
      </c>
      <c r="V2765" t="s">
        <v>35</v>
      </c>
      <c r="W2765" s="1">
        <v>40392</v>
      </c>
      <c r="X2765">
        <v>20100802</v>
      </c>
      <c r="Y2765">
        <v>0.95791199999999999</v>
      </c>
      <c r="AB2765">
        <v>1.33260265183918</v>
      </c>
      <c r="AI2765" s="2">
        <f t="shared" si="172"/>
        <v>40392</v>
      </c>
      <c r="AJ2765">
        <f t="shared" si="173"/>
        <v>7.1100216800000027</v>
      </c>
      <c r="AK2765">
        <f t="shared" si="174"/>
        <v>7.1100216800000027</v>
      </c>
      <c r="AL2765" s="3">
        <f>Sheet2!$Q$35</f>
        <v>10.235623914817568</v>
      </c>
      <c r="AM2765" s="3">
        <f>Sheet2!$Q$37</f>
        <v>7.8277745832156471</v>
      </c>
      <c r="AN2765" s="3">
        <f>Sheet2!$Q$39</f>
        <v>3.8789864960000009</v>
      </c>
      <c r="AU2765">
        <f t="shared" si="175"/>
        <v>5.0616889640849962E-2</v>
      </c>
      <c r="AV2765">
        <f>VLOOKUP(AI2765,Sheet3!C2797:F6088,4,FALSE)</f>
        <v>70.421433597887457</v>
      </c>
    </row>
    <row r="2766" spans="1:48">
      <c r="A2766">
        <v>83259540</v>
      </c>
      <c r="B2766">
        <v>110</v>
      </c>
      <c r="C2766" t="s">
        <v>164</v>
      </c>
      <c r="D2766">
        <v>0</v>
      </c>
      <c r="E2766" t="s">
        <v>165</v>
      </c>
      <c r="F2766" t="s">
        <v>34</v>
      </c>
      <c r="G2766" t="s">
        <v>166</v>
      </c>
      <c r="H2766">
        <v>1</v>
      </c>
      <c r="I2766">
        <v>18.62</v>
      </c>
      <c r="J2766">
        <v>20.71</v>
      </c>
      <c r="K2766">
        <v>9.3490000000000002</v>
      </c>
      <c r="L2766">
        <v>11.439</v>
      </c>
      <c r="M2766">
        <v>36848</v>
      </c>
      <c r="N2766" t="s">
        <v>167</v>
      </c>
      <c r="P2766">
        <v>2.2869999999999999</v>
      </c>
      <c r="V2766" t="s">
        <v>35</v>
      </c>
      <c r="W2766" s="1">
        <v>40393</v>
      </c>
      <c r="X2766">
        <v>20100803</v>
      </c>
      <c r="Y2766">
        <v>0.96501499999999996</v>
      </c>
      <c r="AB2766">
        <v>0.95284431137724601</v>
      </c>
      <c r="AI2766" s="2">
        <f t="shared" si="172"/>
        <v>40393</v>
      </c>
      <c r="AJ2766">
        <f t="shared" si="173"/>
        <v>6.5125883500000157</v>
      </c>
      <c r="AK2766">
        <f t="shared" si="174"/>
        <v>6.5125883500000157</v>
      </c>
      <c r="AL2766" s="3">
        <f>Sheet2!$Q$35</f>
        <v>10.235623914817568</v>
      </c>
      <c r="AM2766" s="3">
        <f>Sheet2!$Q$37</f>
        <v>7.8277745832156471</v>
      </c>
      <c r="AN2766" s="3">
        <f>Sheet2!$Q$39</f>
        <v>3.8789864960000009</v>
      </c>
      <c r="AU2766">
        <f t="shared" si="175"/>
        <v>4.6363707541920714E-2</v>
      </c>
      <c r="AV2766">
        <f>VLOOKUP(AI2766,Sheet3!C2798:F6089,4,FALSE)</f>
        <v>68.012652166973794</v>
      </c>
    </row>
    <row r="2767" spans="1:48">
      <c r="A2767">
        <v>83323561</v>
      </c>
      <c r="B2767">
        <v>110</v>
      </c>
      <c r="C2767" t="s">
        <v>164</v>
      </c>
      <c r="D2767">
        <v>0</v>
      </c>
      <c r="E2767" t="s">
        <v>165</v>
      </c>
      <c r="F2767" t="s">
        <v>34</v>
      </c>
      <c r="G2767" t="s">
        <v>166</v>
      </c>
      <c r="H2767">
        <v>1</v>
      </c>
      <c r="I2767">
        <v>18.62</v>
      </c>
      <c r="J2767">
        <v>20.71</v>
      </c>
      <c r="K2767">
        <v>9.3490000000000002</v>
      </c>
      <c r="L2767">
        <v>11.439</v>
      </c>
      <c r="M2767">
        <v>36848</v>
      </c>
      <c r="N2767" t="s">
        <v>167</v>
      </c>
      <c r="P2767">
        <v>2.2869999999999999</v>
      </c>
      <c r="V2767" t="s">
        <v>35</v>
      </c>
      <c r="W2767" s="1">
        <v>40394</v>
      </c>
      <c r="X2767">
        <v>20100804</v>
      </c>
      <c r="Y2767">
        <v>0.95841500000000002</v>
      </c>
      <c r="AB2767">
        <v>1.3057100085543201</v>
      </c>
      <c r="AI2767" s="2">
        <f t="shared" si="172"/>
        <v>40394</v>
      </c>
      <c r="AJ2767">
        <f t="shared" si="173"/>
        <v>7.0677143500000028</v>
      </c>
      <c r="AK2767">
        <f t="shared" si="174"/>
        <v>7.0677143500000028</v>
      </c>
      <c r="AL2767" s="3">
        <f>Sheet2!$Q$35</f>
        <v>10.235623914817568</v>
      </c>
      <c r="AM2767" s="3">
        <f>Sheet2!$Q$37</f>
        <v>7.8277745832156471</v>
      </c>
      <c r="AN2767" s="3">
        <f>Sheet2!$Q$39</f>
        <v>3.8789864960000009</v>
      </c>
      <c r="AU2767">
        <f t="shared" si="175"/>
        <v>5.0315699918794289E-2</v>
      </c>
      <c r="AV2767">
        <f>VLOOKUP(AI2767,Sheet3!C2799:F6090,4,FALSE)</f>
        <v>63.195089305146489</v>
      </c>
    </row>
    <row r="2768" spans="1:48">
      <c r="A2768">
        <v>83390163</v>
      </c>
      <c r="B2768">
        <v>110</v>
      </c>
      <c r="C2768" t="s">
        <v>164</v>
      </c>
      <c r="D2768">
        <v>0</v>
      </c>
      <c r="E2768" t="s">
        <v>165</v>
      </c>
      <c r="F2768" t="s">
        <v>34</v>
      </c>
      <c r="G2768" t="s">
        <v>166</v>
      </c>
      <c r="H2768">
        <v>1</v>
      </c>
      <c r="I2768">
        <v>18.62</v>
      </c>
      <c r="J2768">
        <v>20.71</v>
      </c>
      <c r="K2768">
        <v>9.3490000000000002</v>
      </c>
      <c r="L2768">
        <v>11.439</v>
      </c>
      <c r="M2768">
        <v>36848</v>
      </c>
      <c r="N2768" t="s">
        <v>167</v>
      </c>
      <c r="P2768">
        <v>2.2869999999999999</v>
      </c>
      <c r="V2768" t="s">
        <v>35</v>
      </c>
      <c r="W2768" s="1">
        <v>40395</v>
      </c>
      <c r="X2768">
        <v>20100805</v>
      </c>
      <c r="Y2768">
        <v>0.95972500000000005</v>
      </c>
      <c r="AB2768">
        <v>1.23567151411462</v>
      </c>
      <c r="AI2768" s="2">
        <f t="shared" si="172"/>
        <v>40395</v>
      </c>
      <c r="AJ2768">
        <f t="shared" si="173"/>
        <v>6.9575302500000049</v>
      </c>
      <c r="AK2768">
        <f t="shared" si="174"/>
        <v>6.9575302500000049</v>
      </c>
      <c r="AL2768" s="3">
        <f>Sheet2!$Q$35</f>
        <v>10.235623914817568</v>
      </c>
      <c r="AM2768" s="3">
        <f>Sheet2!$Q$37</f>
        <v>7.8277745832156471</v>
      </c>
      <c r="AN2768" s="3">
        <f>Sheet2!$Q$39</f>
        <v>3.8789864960000009</v>
      </c>
      <c r="AU2768">
        <f t="shared" si="175"/>
        <v>4.9531289310657263E-2</v>
      </c>
      <c r="AV2768">
        <f>VLOOKUP(AI2768,Sheet3!C2800:F6091,4,FALSE)</f>
        <v>58.59006598134097</v>
      </c>
    </row>
    <row r="2769" spans="1:48">
      <c r="A2769">
        <v>83455805</v>
      </c>
      <c r="B2769">
        <v>110</v>
      </c>
      <c r="C2769" t="s">
        <v>164</v>
      </c>
      <c r="D2769">
        <v>0</v>
      </c>
      <c r="E2769" t="s">
        <v>165</v>
      </c>
      <c r="F2769" t="s">
        <v>34</v>
      </c>
      <c r="G2769" t="s">
        <v>166</v>
      </c>
      <c r="H2769">
        <v>1</v>
      </c>
      <c r="I2769">
        <v>18.62</v>
      </c>
      <c r="J2769">
        <v>20.71</v>
      </c>
      <c r="K2769">
        <v>9.3490000000000002</v>
      </c>
      <c r="L2769">
        <v>11.439</v>
      </c>
      <c r="M2769">
        <v>36848</v>
      </c>
      <c r="N2769" t="s">
        <v>167</v>
      </c>
      <c r="P2769">
        <v>2.2869999999999999</v>
      </c>
      <c r="V2769" t="s">
        <v>35</v>
      </c>
      <c r="W2769" s="1">
        <v>40396</v>
      </c>
      <c r="X2769">
        <v>20100806</v>
      </c>
      <c r="Y2769">
        <v>0.952546</v>
      </c>
      <c r="AB2769">
        <v>1.61949315654405</v>
      </c>
      <c r="AI2769" s="2">
        <f t="shared" si="172"/>
        <v>40396</v>
      </c>
      <c r="AJ2769">
        <f t="shared" si="173"/>
        <v>7.5613559400000128</v>
      </c>
      <c r="AK2769">
        <f t="shared" si="174"/>
        <v>7.5613559400000128</v>
      </c>
      <c r="AL2769" s="3">
        <f>Sheet2!$Q$35</f>
        <v>10.235623914817568</v>
      </c>
      <c r="AM2769" s="3">
        <f>Sheet2!$Q$37</f>
        <v>7.8277745832156471</v>
      </c>
      <c r="AN2769" s="3">
        <f>Sheet2!$Q$39</f>
        <v>3.8789864960000009</v>
      </c>
      <c r="AU2769">
        <f t="shared" si="175"/>
        <v>5.382997920059307E-2</v>
      </c>
      <c r="AV2769">
        <f>VLOOKUP(AI2769,Sheet3!C2801:F6092,4,FALSE)</f>
        <v>55.614512449035864</v>
      </c>
    </row>
    <row r="2770" spans="1:48">
      <c r="A2770">
        <v>83506888</v>
      </c>
      <c r="B2770">
        <v>110</v>
      </c>
      <c r="C2770" t="s">
        <v>164</v>
      </c>
      <c r="D2770">
        <v>0</v>
      </c>
      <c r="E2770" t="s">
        <v>165</v>
      </c>
      <c r="F2770" t="s">
        <v>34</v>
      </c>
      <c r="G2770" t="s">
        <v>166</v>
      </c>
      <c r="H2770">
        <v>1</v>
      </c>
      <c r="I2770">
        <v>18.62</v>
      </c>
      <c r="J2770">
        <v>20.71</v>
      </c>
      <c r="K2770">
        <v>9.3490000000000002</v>
      </c>
      <c r="L2770">
        <v>11.439</v>
      </c>
      <c r="M2770">
        <v>36848</v>
      </c>
      <c r="N2770" t="s">
        <v>167</v>
      </c>
      <c r="P2770">
        <v>2.2869999999999999</v>
      </c>
      <c r="V2770" t="s">
        <v>35</v>
      </c>
      <c r="W2770" s="1">
        <v>40397</v>
      </c>
      <c r="X2770">
        <v>20100807</v>
      </c>
      <c r="Y2770">
        <v>0.95586300000000002</v>
      </c>
      <c r="AB2770">
        <v>1.44215141146279</v>
      </c>
      <c r="AI2770" s="2">
        <f t="shared" si="172"/>
        <v>40397</v>
      </c>
      <c r="AJ2770">
        <f t="shared" si="173"/>
        <v>7.2823630700000024</v>
      </c>
      <c r="AK2770">
        <f t="shared" si="174"/>
        <v>7.2823630700000024</v>
      </c>
      <c r="AL2770" s="3">
        <f>Sheet2!$Q$35</f>
        <v>10.235623914817568</v>
      </c>
      <c r="AM2770" s="3">
        <f>Sheet2!$Q$37</f>
        <v>7.8277745832156471</v>
      </c>
      <c r="AN2770" s="3">
        <f>Sheet2!$Q$39</f>
        <v>3.8789864960000009</v>
      </c>
      <c r="AU2770">
        <f t="shared" si="175"/>
        <v>5.1843803637852098E-2</v>
      </c>
      <c r="AV2770">
        <f>VLOOKUP(AI2770,Sheet3!C2802:F6093,4,FALSE)</f>
        <v>53.134884505448284</v>
      </c>
    </row>
    <row r="2771" spans="1:48">
      <c r="A2771">
        <v>83572113</v>
      </c>
      <c r="B2771">
        <v>110</v>
      </c>
      <c r="C2771" t="s">
        <v>164</v>
      </c>
      <c r="D2771">
        <v>0</v>
      </c>
      <c r="E2771" t="s">
        <v>165</v>
      </c>
      <c r="F2771" t="s">
        <v>34</v>
      </c>
      <c r="G2771" t="s">
        <v>166</v>
      </c>
      <c r="H2771">
        <v>1</v>
      </c>
      <c r="I2771">
        <v>18.62</v>
      </c>
      <c r="J2771">
        <v>20.71</v>
      </c>
      <c r="K2771">
        <v>9.3490000000000002</v>
      </c>
      <c r="L2771">
        <v>11.439</v>
      </c>
      <c r="M2771">
        <v>36848</v>
      </c>
      <c r="N2771" t="s">
        <v>167</v>
      </c>
      <c r="P2771">
        <v>2.2869999999999999</v>
      </c>
      <c r="V2771" t="s">
        <v>35</v>
      </c>
      <c r="W2771" s="1">
        <v>40398</v>
      </c>
      <c r="X2771">
        <v>20100808</v>
      </c>
      <c r="Y2771">
        <v>0.95987100000000003</v>
      </c>
      <c r="AB2771">
        <v>1.2278656971770701</v>
      </c>
      <c r="AI2771" s="2">
        <f t="shared" si="172"/>
        <v>40398</v>
      </c>
      <c r="AJ2771">
        <f t="shared" si="173"/>
        <v>6.9452501900000101</v>
      </c>
      <c r="AK2771">
        <f t="shared" si="174"/>
        <v>6.9452501900000101</v>
      </c>
      <c r="AL2771" s="3">
        <f>Sheet2!$Q$35</f>
        <v>10.235623914817568</v>
      </c>
      <c r="AM2771" s="3">
        <f>Sheet2!$Q$37</f>
        <v>7.8277745832156471</v>
      </c>
      <c r="AN2771" s="3">
        <f>Sheet2!$Q$39</f>
        <v>3.8789864960000009</v>
      </c>
      <c r="AU2771">
        <f t="shared" si="175"/>
        <v>4.9443866448987059E-2</v>
      </c>
      <c r="AV2771">
        <f>VLOOKUP(AI2771,Sheet3!C2803:F6094,4,FALSE)</f>
        <v>51.292875175926071</v>
      </c>
    </row>
    <row r="2772" spans="1:48">
      <c r="A2772">
        <v>83637403</v>
      </c>
      <c r="B2772">
        <v>110</v>
      </c>
      <c r="C2772" t="s">
        <v>164</v>
      </c>
      <c r="D2772">
        <v>0</v>
      </c>
      <c r="E2772" t="s">
        <v>165</v>
      </c>
      <c r="F2772" t="s">
        <v>34</v>
      </c>
      <c r="G2772" t="s">
        <v>166</v>
      </c>
      <c r="H2772">
        <v>1</v>
      </c>
      <c r="I2772">
        <v>18.62</v>
      </c>
      <c r="J2772">
        <v>20.71</v>
      </c>
      <c r="K2772">
        <v>9.3490000000000002</v>
      </c>
      <c r="L2772">
        <v>11.439</v>
      </c>
      <c r="M2772">
        <v>36848</v>
      </c>
      <c r="N2772" t="s">
        <v>167</v>
      </c>
      <c r="P2772">
        <v>2.2869999999999999</v>
      </c>
      <c r="V2772" t="s">
        <v>35</v>
      </c>
      <c r="W2772" s="1">
        <v>40399</v>
      </c>
      <c r="X2772">
        <v>20100809</v>
      </c>
      <c r="Y2772">
        <v>0.96359700000000004</v>
      </c>
      <c r="AB2772">
        <v>1.0286569717707399</v>
      </c>
      <c r="AI2772" s="2">
        <f t="shared" si="172"/>
        <v>40399</v>
      </c>
      <c r="AJ2772">
        <f t="shared" si="173"/>
        <v>6.6318563300000051</v>
      </c>
      <c r="AK2772">
        <f t="shared" si="174"/>
        <v>6.6318563300000051</v>
      </c>
      <c r="AL2772" s="3">
        <f>Sheet2!$Q$35</f>
        <v>10.235623914817568</v>
      </c>
      <c r="AM2772" s="3">
        <f>Sheet2!$Q$37</f>
        <v>7.8277745832156471</v>
      </c>
      <c r="AN2772" s="3">
        <f>Sheet2!$Q$39</f>
        <v>3.8789864960000009</v>
      </c>
      <c r="AU2772">
        <f t="shared" si="175"/>
        <v>4.7212787116224703E-2</v>
      </c>
      <c r="AV2772">
        <f>VLOOKUP(AI2772,Sheet3!C2804:F6095,4,FALSE)</f>
        <v>51.151182150578208</v>
      </c>
    </row>
    <row r="2773" spans="1:48">
      <c r="A2773">
        <v>83704566</v>
      </c>
      <c r="B2773">
        <v>110</v>
      </c>
      <c r="C2773" t="s">
        <v>164</v>
      </c>
      <c r="D2773">
        <v>0</v>
      </c>
      <c r="E2773" t="s">
        <v>165</v>
      </c>
      <c r="F2773" t="s">
        <v>34</v>
      </c>
      <c r="G2773" t="s">
        <v>166</v>
      </c>
      <c r="H2773">
        <v>1</v>
      </c>
      <c r="I2773">
        <v>18.62</v>
      </c>
      <c r="J2773">
        <v>20.71</v>
      </c>
      <c r="K2773">
        <v>9.3490000000000002</v>
      </c>
      <c r="L2773">
        <v>11.439</v>
      </c>
      <c r="M2773">
        <v>36848</v>
      </c>
      <c r="N2773" t="s">
        <v>167</v>
      </c>
      <c r="P2773">
        <v>2.2869999999999999</v>
      </c>
      <c r="V2773" t="s">
        <v>35</v>
      </c>
      <c r="W2773" s="1">
        <v>40400</v>
      </c>
      <c r="X2773">
        <v>20100810</v>
      </c>
      <c r="Y2773">
        <v>0.96897299999999997</v>
      </c>
      <c r="AB2773">
        <v>0.74123182207014504</v>
      </c>
      <c r="AI2773" s="2">
        <f t="shared" si="172"/>
        <v>40400</v>
      </c>
      <c r="AJ2773">
        <f t="shared" si="173"/>
        <v>6.1796809700000068</v>
      </c>
      <c r="AK2773">
        <f t="shared" si="174"/>
        <v>6.1796809700000068</v>
      </c>
      <c r="AL2773" s="3">
        <f>Sheet2!$Q$35</f>
        <v>10.235623914817568</v>
      </c>
      <c r="AM2773" s="3">
        <f>Sheet2!$Q$37</f>
        <v>7.8277745832156471</v>
      </c>
      <c r="AN2773" s="3">
        <f>Sheet2!$Q$39</f>
        <v>3.8789864960000009</v>
      </c>
      <c r="AU2773">
        <f t="shared" si="175"/>
        <v>4.3993709689244001E-2</v>
      </c>
      <c r="AV2773">
        <f>VLOOKUP(AI2773,Sheet3!C2805:F6096,4,FALSE)</f>
        <v>50.513563536512834</v>
      </c>
    </row>
    <row r="2774" spans="1:48">
      <c r="A2774">
        <v>83769832</v>
      </c>
      <c r="B2774">
        <v>110</v>
      </c>
      <c r="C2774" t="s">
        <v>164</v>
      </c>
      <c r="D2774">
        <v>0</v>
      </c>
      <c r="E2774" t="s">
        <v>165</v>
      </c>
      <c r="F2774" t="s">
        <v>34</v>
      </c>
      <c r="G2774" t="s">
        <v>166</v>
      </c>
      <c r="H2774">
        <v>1</v>
      </c>
      <c r="I2774">
        <v>18.62</v>
      </c>
      <c r="J2774">
        <v>20.71</v>
      </c>
      <c r="K2774">
        <v>9.3490000000000002</v>
      </c>
      <c r="L2774">
        <v>11.439</v>
      </c>
      <c r="M2774">
        <v>36848</v>
      </c>
      <c r="N2774" t="s">
        <v>167</v>
      </c>
      <c r="P2774">
        <v>2.2869999999999999</v>
      </c>
      <c r="V2774" t="s">
        <v>35</v>
      </c>
      <c r="W2774" s="1">
        <v>40401</v>
      </c>
      <c r="X2774">
        <v>20100811</v>
      </c>
      <c r="Y2774">
        <v>0.96857199999999999</v>
      </c>
      <c r="AB2774">
        <v>0.76267108639863002</v>
      </c>
      <c r="AI2774" s="2">
        <f t="shared" si="172"/>
        <v>40401</v>
      </c>
      <c r="AJ2774">
        <f t="shared" si="173"/>
        <v>6.2134090800000052</v>
      </c>
      <c r="AK2774">
        <f t="shared" si="174"/>
        <v>6.2134090800000052</v>
      </c>
      <c r="AL2774" s="3">
        <f>Sheet2!$Q$35</f>
        <v>10.235623914817568</v>
      </c>
      <c r="AM2774" s="3">
        <f>Sheet2!$Q$37</f>
        <v>7.8277745832156471</v>
      </c>
      <c r="AN2774" s="3">
        <f>Sheet2!$Q$39</f>
        <v>3.8789864960000009</v>
      </c>
      <c r="AU2774">
        <f t="shared" si="175"/>
        <v>4.423382316547525E-2</v>
      </c>
      <c r="AV2774">
        <f>VLOOKUP(AI2774,Sheet3!C2806:F6097,4,FALSE)</f>
        <v>49.450865846403865</v>
      </c>
    </row>
    <row r="2775" spans="1:48">
      <c r="A2775">
        <v>83836928</v>
      </c>
      <c r="B2775">
        <v>110</v>
      </c>
      <c r="C2775" t="s">
        <v>164</v>
      </c>
      <c r="D2775">
        <v>0</v>
      </c>
      <c r="E2775" t="s">
        <v>165</v>
      </c>
      <c r="F2775" t="s">
        <v>34</v>
      </c>
      <c r="G2775" t="s">
        <v>166</v>
      </c>
      <c r="H2775">
        <v>1</v>
      </c>
      <c r="I2775">
        <v>18.62</v>
      </c>
      <c r="J2775">
        <v>20.71</v>
      </c>
      <c r="K2775">
        <v>9.3490000000000002</v>
      </c>
      <c r="L2775">
        <v>11.439</v>
      </c>
      <c r="M2775">
        <v>36848</v>
      </c>
      <c r="N2775" t="s">
        <v>167</v>
      </c>
      <c r="P2775">
        <v>2.2869999999999999</v>
      </c>
      <c r="V2775" t="s">
        <v>35</v>
      </c>
      <c r="W2775" s="1">
        <v>40402</v>
      </c>
      <c r="X2775">
        <v>20100812</v>
      </c>
      <c r="Y2775">
        <v>0.974194</v>
      </c>
      <c r="AB2775">
        <v>0.46209366980324801</v>
      </c>
      <c r="AI2775" s="2">
        <f t="shared" si="172"/>
        <v>40402</v>
      </c>
      <c r="AJ2775">
        <f t="shared" si="173"/>
        <v>5.7405426600000027</v>
      </c>
      <c r="AK2775">
        <f t="shared" si="174"/>
        <v>5.7405426600000027</v>
      </c>
      <c r="AL2775" s="3">
        <f>Sheet2!$Q$35</f>
        <v>10.235623914817568</v>
      </c>
      <c r="AM2775" s="3">
        <f>Sheet2!$Q$37</f>
        <v>7.8277745832156471</v>
      </c>
      <c r="AN2775" s="3">
        <f>Sheet2!$Q$39</f>
        <v>3.8789864960000009</v>
      </c>
      <c r="AU2775">
        <f t="shared" si="175"/>
        <v>4.0867444204447392E-2</v>
      </c>
      <c r="AV2775">
        <f>VLOOKUP(AI2775,Sheet3!C2807:F6098,4,FALSE)</f>
        <v>47.325470466185934</v>
      </c>
    </row>
    <row r="2776" spans="1:48">
      <c r="A2776">
        <v>83902052</v>
      </c>
      <c r="B2776">
        <v>110</v>
      </c>
      <c r="C2776" t="s">
        <v>164</v>
      </c>
      <c r="D2776">
        <v>0</v>
      </c>
      <c r="E2776" t="s">
        <v>165</v>
      </c>
      <c r="F2776" t="s">
        <v>34</v>
      </c>
      <c r="G2776" t="s">
        <v>166</v>
      </c>
      <c r="H2776">
        <v>1</v>
      </c>
      <c r="I2776">
        <v>18.62</v>
      </c>
      <c r="J2776">
        <v>20.71</v>
      </c>
      <c r="K2776">
        <v>9.3490000000000002</v>
      </c>
      <c r="L2776">
        <v>11.439</v>
      </c>
      <c r="M2776">
        <v>36848</v>
      </c>
      <c r="N2776" t="s">
        <v>167</v>
      </c>
      <c r="P2776">
        <v>2.2869999999999999</v>
      </c>
      <c r="V2776" t="s">
        <v>35</v>
      </c>
      <c r="W2776" s="1">
        <v>40403</v>
      </c>
      <c r="X2776">
        <v>20100813</v>
      </c>
      <c r="Y2776">
        <v>0.97049099999999999</v>
      </c>
      <c r="AB2776">
        <v>0.66007271171941695</v>
      </c>
      <c r="AI2776" s="2">
        <f t="shared" si="172"/>
        <v>40403</v>
      </c>
      <c r="AJ2776">
        <f t="shared" si="173"/>
        <v>6.0520019900000079</v>
      </c>
      <c r="AK2776">
        <f t="shared" si="174"/>
        <v>6.0520019900000079</v>
      </c>
      <c r="AL2776" s="3">
        <f>Sheet2!$Q$35</f>
        <v>10.235623914817568</v>
      </c>
      <c r="AM2776" s="3">
        <f>Sheet2!$Q$37</f>
        <v>7.8277745832156471</v>
      </c>
      <c r="AN2776" s="3">
        <f>Sheet2!$Q$39</f>
        <v>3.8789864960000009</v>
      </c>
      <c r="AU2776">
        <f t="shared" si="175"/>
        <v>4.308475144256306E-2</v>
      </c>
      <c r="AV2776">
        <f>VLOOKUP(AI2776,Sheet3!C2808:F6099,4,FALSE)</f>
        <v>43.641451807141522</v>
      </c>
    </row>
    <row r="2777" spans="1:48">
      <c r="A2777">
        <v>83951312</v>
      </c>
      <c r="B2777">
        <v>110</v>
      </c>
      <c r="C2777" t="s">
        <v>164</v>
      </c>
      <c r="D2777">
        <v>0</v>
      </c>
      <c r="E2777" t="s">
        <v>165</v>
      </c>
      <c r="F2777" t="s">
        <v>34</v>
      </c>
      <c r="G2777" t="s">
        <v>166</v>
      </c>
      <c r="H2777">
        <v>1</v>
      </c>
      <c r="I2777">
        <v>18.62</v>
      </c>
      <c r="J2777">
        <v>20.71</v>
      </c>
      <c r="K2777">
        <v>9.3490000000000002</v>
      </c>
      <c r="L2777">
        <v>11.439</v>
      </c>
      <c r="M2777">
        <v>36848</v>
      </c>
      <c r="N2777" t="s">
        <v>167</v>
      </c>
      <c r="P2777">
        <v>2.2869999999999999</v>
      </c>
      <c r="V2777" t="s">
        <v>35</v>
      </c>
      <c r="W2777" s="1">
        <v>40404</v>
      </c>
      <c r="X2777">
        <v>20100814</v>
      </c>
      <c r="Y2777">
        <v>0.97149799999999997</v>
      </c>
      <c r="AB2777">
        <v>0.60623396065012802</v>
      </c>
      <c r="AI2777" s="2">
        <f t="shared" si="172"/>
        <v>40404</v>
      </c>
      <c r="AJ2777">
        <f t="shared" si="173"/>
        <v>5.9673032200000051</v>
      </c>
      <c r="AK2777">
        <f t="shared" si="174"/>
        <v>5.9673032200000051</v>
      </c>
      <c r="AL2777" s="3">
        <f>Sheet2!$Q$35</f>
        <v>10.235623914817568</v>
      </c>
      <c r="AM2777" s="3">
        <f>Sheet2!$Q$37</f>
        <v>7.8277745832156471</v>
      </c>
      <c r="AN2777" s="3">
        <f>Sheet2!$Q$39</f>
        <v>3.8789864960000009</v>
      </c>
      <c r="AU2777">
        <f t="shared" si="175"/>
        <v>4.2481773211727927E-2</v>
      </c>
      <c r="AV2777">
        <f>VLOOKUP(AI2777,Sheet3!C2809:F6100,4,FALSE)</f>
        <v>41.374363401575728</v>
      </c>
    </row>
    <row r="2778" spans="1:48">
      <c r="A2778">
        <v>84022665</v>
      </c>
      <c r="B2778">
        <v>110</v>
      </c>
      <c r="C2778" t="s">
        <v>164</v>
      </c>
      <c r="D2778">
        <v>0</v>
      </c>
      <c r="E2778" t="s">
        <v>165</v>
      </c>
      <c r="F2778" t="s">
        <v>34</v>
      </c>
      <c r="G2778" t="s">
        <v>166</v>
      </c>
      <c r="H2778">
        <v>1</v>
      </c>
      <c r="I2778">
        <v>18.62</v>
      </c>
      <c r="J2778">
        <v>20.71</v>
      </c>
      <c r="K2778">
        <v>9.3490000000000002</v>
      </c>
      <c r="L2778">
        <v>11.439</v>
      </c>
      <c r="M2778">
        <v>36848</v>
      </c>
      <c r="N2778" t="s">
        <v>167</v>
      </c>
      <c r="P2778">
        <v>2.2869999999999999</v>
      </c>
      <c r="V2778" t="s">
        <v>35</v>
      </c>
      <c r="W2778" s="1">
        <v>40405</v>
      </c>
      <c r="X2778">
        <v>20100815</v>
      </c>
      <c r="Y2778">
        <v>0.97019900000000003</v>
      </c>
      <c r="AB2778">
        <v>0.67568434559452095</v>
      </c>
      <c r="AI2778" s="2">
        <f t="shared" si="172"/>
        <v>40405</v>
      </c>
      <c r="AJ2778">
        <f t="shared" si="173"/>
        <v>6.0765621099999976</v>
      </c>
      <c r="AK2778">
        <f t="shared" si="174"/>
        <v>6.0765621099999976</v>
      </c>
      <c r="AL2778" s="3">
        <f>Sheet2!$Q$35</f>
        <v>10.235623914817568</v>
      </c>
      <c r="AM2778" s="3">
        <f>Sheet2!$Q$37</f>
        <v>7.8277745832156471</v>
      </c>
      <c r="AN2778" s="3">
        <f>Sheet2!$Q$39</f>
        <v>3.8789864960000009</v>
      </c>
      <c r="AU2778">
        <f t="shared" si="175"/>
        <v>4.3259597165903454E-2</v>
      </c>
      <c r="AV2778">
        <f>VLOOKUP(AI2778,Sheet3!C2810:F6101,4,FALSE)</f>
        <v>40.878437812858209</v>
      </c>
    </row>
    <row r="2779" spans="1:48">
      <c r="A2779">
        <v>84088892</v>
      </c>
      <c r="B2779">
        <v>110</v>
      </c>
      <c r="C2779" t="s">
        <v>164</v>
      </c>
      <c r="D2779">
        <v>0</v>
      </c>
      <c r="E2779" t="s">
        <v>165</v>
      </c>
      <c r="F2779" t="s">
        <v>34</v>
      </c>
      <c r="G2779" t="s">
        <v>166</v>
      </c>
      <c r="H2779">
        <v>1</v>
      </c>
      <c r="I2779">
        <v>18.62</v>
      </c>
      <c r="J2779">
        <v>20.71</v>
      </c>
      <c r="K2779">
        <v>9.3490000000000002</v>
      </c>
      <c r="L2779">
        <v>11.439</v>
      </c>
      <c r="M2779">
        <v>36848</v>
      </c>
      <c r="N2779" t="s">
        <v>167</v>
      </c>
      <c r="P2779">
        <v>2.2869999999999999</v>
      </c>
      <c r="V2779" t="s">
        <v>35</v>
      </c>
      <c r="W2779" s="1">
        <v>40406</v>
      </c>
      <c r="X2779">
        <v>20100816</v>
      </c>
      <c r="Y2779">
        <v>0.971526</v>
      </c>
      <c r="AB2779">
        <v>0.60473695466210198</v>
      </c>
      <c r="AI2779" s="2">
        <f t="shared" si="172"/>
        <v>40406</v>
      </c>
      <c r="AJ2779">
        <f t="shared" si="173"/>
        <v>5.9649481400000042</v>
      </c>
      <c r="AK2779">
        <f t="shared" si="174"/>
        <v>5.9649481400000042</v>
      </c>
      <c r="AL2779" s="3">
        <f>Sheet2!$Q$35</f>
        <v>10.235623914817568</v>
      </c>
      <c r="AM2779" s="3">
        <f>Sheet2!$Q$37</f>
        <v>7.8277745832156471</v>
      </c>
      <c r="AN2779" s="3">
        <f>Sheet2!$Q$39</f>
        <v>3.8789864960000009</v>
      </c>
      <c r="AU2779">
        <f t="shared" si="175"/>
        <v>4.246500718346239E-2</v>
      </c>
      <c r="AV2779">
        <f>VLOOKUP(AI2779,Sheet3!C2811:F6102,4,FALSE)</f>
        <v>41.728595964945384</v>
      </c>
    </row>
    <row r="2780" spans="1:48">
      <c r="A2780">
        <v>84149652</v>
      </c>
      <c r="B2780">
        <v>110</v>
      </c>
      <c r="C2780" t="s">
        <v>164</v>
      </c>
      <c r="D2780">
        <v>0</v>
      </c>
      <c r="E2780" t="s">
        <v>165</v>
      </c>
      <c r="F2780" t="s">
        <v>34</v>
      </c>
      <c r="G2780" t="s">
        <v>166</v>
      </c>
      <c r="H2780">
        <v>1</v>
      </c>
      <c r="I2780">
        <v>18.62</v>
      </c>
      <c r="J2780">
        <v>20.71</v>
      </c>
      <c r="K2780">
        <v>9.3490000000000002</v>
      </c>
      <c r="L2780">
        <v>11.439</v>
      </c>
      <c r="M2780">
        <v>36848</v>
      </c>
      <c r="N2780" t="s">
        <v>167</v>
      </c>
      <c r="P2780">
        <v>2.2869999999999999</v>
      </c>
      <c r="V2780" t="s">
        <v>35</v>
      </c>
      <c r="W2780" s="1">
        <v>40407</v>
      </c>
      <c r="X2780">
        <v>20100817</v>
      </c>
      <c r="Y2780">
        <v>0.97253800000000001</v>
      </c>
      <c r="AB2780">
        <v>0.55063088109494995</v>
      </c>
      <c r="AI2780" s="2">
        <f t="shared" si="172"/>
        <v>40407</v>
      </c>
      <c r="AJ2780">
        <f t="shared" si="173"/>
        <v>5.8798288200000002</v>
      </c>
      <c r="AK2780">
        <f t="shared" si="174"/>
        <v>5.8798288200000002</v>
      </c>
      <c r="AL2780" s="3">
        <f>Sheet2!$Q$35</f>
        <v>10.235623914817568</v>
      </c>
      <c r="AM2780" s="3">
        <f>Sheet2!$Q$37</f>
        <v>7.8277745832156471</v>
      </c>
      <c r="AN2780" s="3">
        <f>Sheet2!$Q$39</f>
        <v>3.8789864960000009</v>
      </c>
      <c r="AU2780">
        <f t="shared" si="175"/>
        <v>4.1859035019008402E-2</v>
      </c>
      <c r="AV2780">
        <f>VLOOKUP(AI2780,Sheet3!C2812:F6103,4,FALSE)</f>
        <v>42.224521553662903</v>
      </c>
    </row>
    <row r="2781" spans="1:48">
      <c r="A2781">
        <v>84216498</v>
      </c>
      <c r="B2781">
        <v>110</v>
      </c>
      <c r="C2781" t="s">
        <v>164</v>
      </c>
      <c r="D2781">
        <v>0</v>
      </c>
      <c r="E2781" t="s">
        <v>165</v>
      </c>
      <c r="F2781" t="s">
        <v>34</v>
      </c>
      <c r="G2781" t="s">
        <v>166</v>
      </c>
      <c r="H2781">
        <v>1</v>
      </c>
      <c r="I2781">
        <v>18.62</v>
      </c>
      <c r="J2781">
        <v>20.71</v>
      </c>
      <c r="K2781">
        <v>9.3490000000000002</v>
      </c>
      <c r="L2781">
        <v>11.439</v>
      </c>
      <c r="M2781">
        <v>36848</v>
      </c>
      <c r="N2781" t="s">
        <v>167</v>
      </c>
      <c r="P2781">
        <v>2.2869999999999999</v>
      </c>
      <c r="V2781" t="s">
        <v>35</v>
      </c>
      <c r="W2781" s="1">
        <v>40408</v>
      </c>
      <c r="X2781">
        <v>20100818</v>
      </c>
      <c r="Y2781">
        <v>0.97367099999999995</v>
      </c>
      <c r="AB2781">
        <v>0.49005560307955598</v>
      </c>
      <c r="AI2781" s="2">
        <f t="shared" si="172"/>
        <v>40408</v>
      </c>
      <c r="AJ2781">
        <f t="shared" si="173"/>
        <v>5.7845321900000073</v>
      </c>
      <c r="AK2781">
        <f t="shared" si="174"/>
        <v>5.7845321900000073</v>
      </c>
      <c r="AL2781" s="3">
        <f>Sheet2!$Q$35</f>
        <v>10.235623914817568</v>
      </c>
      <c r="AM2781" s="3">
        <f>Sheet2!$Q$37</f>
        <v>7.8277745832156471</v>
      </c>
      <c r="AN2781" s="3">
        <f>Sheet2!$Q$39</f>
        <v>3.8789864960000009</v>
      </c>
      <c r="AU2781">
        <f t="shared" si="175"/>
        <v>4.1180609660978473E-2</v>
      </c>
      <c r="AV2781">
        <f>VLOOKUP(AI2781,Sheet3!C2813:F6104,4,FALSE)</f>
        <v>41.941135502967178</v>
      </c>
    </row>
    <row r="2782" spans="1:48">
      <c r="A2782">
        <v>84282834</v>
      </c>
      <c r="B2782">
        <v>110</v>
      </c>
      <c r="C2782" t="s">
        <v>164</v>
      </c>
      <c r="D2782">
        <v>0</v>
      </c>
      <c r="E2782" t="s">
        <v>165</v>
      </c>
      <c r="F2782" t="s">
        <v>34</v>
      </c>
      <c r="G2782" t="s">
        <v>166</v>
      </c>
      <c r="H2782">
        <v>1</v>
      </c>
      <c r="I2782">
        <v>18.62</v>
      </c>
      <c r="J2782">
        <v>20.71</v>
      </c>
      <c r="K2782">
        <v>9.3490000000000002</v>
      </c>
      <c r="L2782">
        <v>11.439</v>
      </c>
      <c r="M2782">
        <v>36848</v>
      </c>
      <c r="N2782" t="s">
        <v>167</v>
      </c>
      <c r="P2782">
        <v>2.2869999999999999</v>
      </c>
      <c r="V2782" t="s">
        <v>35</v>
      </c>
      <c r="W2782" s="1">
        <v>40409</v>
      </c>
      <c r="X2782">
        <v>20100819</v>
      </c>
      <c r="Y2782">
        <v>0.97541699999999998</v>
      </c>
      <c r="AB2782">
        <v>0.39670658682634602</v>
      </c>
      <c r="AI2782" s="2">
        <f t="shared" si="172"/>
        <v>40409</v>
      </c>
      <c r="AJ2782">
        <f t="shared" si="173"/>
        <v>5.6376761300000027</v>
      </c>
      <c r="AK2782">
        <f t="shared" si="174"/>
        <v>5.6376761300000027</v>
      </c>
      <c r="AL2782" s="3">
        <f>Sheet2!$Q$35</f>
        <v>10.235623914817568</v>
      </c>
      <c r="AM2782" s="3">
        <f>Sheet2!$Q$37</f>
        <v>7.8277745832156471</v>
      </c>
      <c r="AN2782" s="3">
        <f>Sheet2!$Q$39</f>
        <v>3.8789864960000009</v>
      </c>
      <c r="AU2782">
        <f t="shared" si="175"/>
        <v>4.013512804127823E-2</v>
      </c>
      <c r="AV2782">
        <f>VLOOKUP(AI2782,Sheet3!C2814:F6105,4,FALSE)</f>
        <v>40.453358736814621</v>
      </c>
    </row>
    <row r="2783" spans="1:48">
      <c r="A2783">
        <v>84345050</v>
      </c>
      <c r="B2783">
        <v>110</v>
      </c>
      <c r="C2783" t="s">
        <v>164</v>
      </c>
      <c r="D2783">
        <v>0</v>
      </c>
      <c r="E2783" t="s">
        <v>165</v>
      </c>
      <c r="F2783" t="s">
        <v>34</v>
      </c>
      <c r="G2783" t="s">
        <v>166</v>
      </c>
      <c r="H2783">
        <v>1</v>
      </c>
      <c r="I2783">
        <v>18.62</v>
      </c>
      <c r="J2783">
        <v>20.71</v>
      </c>
      <c r="K2783">
        <v>9.3490000000000002</v>
      </c>
      <c r="L2783">
        <v>11.439</v>
      </c>
      <c r="M2783">
        <v>36848</v>
      </c>
      <c r="N2783" t="s">
        <v>167</v>
      </c>
      <c r="P2783">
        <v>2.2869999999999999</v>
      </c>
      <c r="V2783" t="s">
        <v>35</v>
      </c>
      <c r="W2783" s="1">
        <v>40410</v>
      </c>
      <c r="X2783">
        <v>20100820</v>
      </c>
      <c r="Y2783">
        <v>0.97057400000000005</v>
      </c>
      <c r="AB2783">
        <v>0.65563515825491403</v>
      </c>
      <c r="AI2783" s="2">
        <f t="shared" si="172"/>
        <v>40410</v>
      </c>
      <c r="AJ2783">
        <f t="shared" si="173"/>
        <v>6.0450208600000082</v>
      </c>
      <c r="AK2783">
        <f t="shared" si="174"/>
        <v>6.0450208600000082</v>
      </c>
      <c r="AL2783" s="3">
        <f>Sheet2!$Q$35</f>
        <v>10.235623914817568</v>
      </c>
      <c r="AM2783" s="3">
        <f>Sheet2!$Q$37</f>
        <v>7.8277745832156471</v>
      </c>
      <c r="AN2783" s="3">
        <f>Sheet2!$Q$39</f>
        <v>3.8789864960000009</v>
      </c>
      <c r="AU2783">
        <f t="shared" si="175"/>
        <v>4.3035052144490257E-2</v>
      </c>
      <c r="AV2783">
        <f>VLOOKUP(AI2783,Sheet3!C2815:F6106,4,FALSE)</f>
        <v>37.832037767879179</v>
      </c>
    </row>
    <row r="2784" spans="1:48">
      <c r="A2784">
        <v>84407838</v>
      </c>
      <c r="B2784">
        <v>110</v>
      </c>
      <c r="C2784" t="s">
        <v>164</v>
      </c>
      <c r="D2784">
        <v>0</v>
      </c>
      <c r="E2784" t="s">
        <v>165</v>
      </c>
      <c r="F2784" t="s">
        <v>34</v>
      </c>
      <c r="G2784" t="s">
        <v>166</v>
      </c>
      <c r="H2784">
        <v>1</v>
      </c>
      <c r="I2784">
        <v>18.62</v>
      </c>
      <c r="J2784">
        <v>20.71</v>
      </c>
      <c r="K2784">
        <v>9.3490000000000002</v>
      </c>
      <c r="L2784">
        <v>11.439</v>
      </c>
      <c r="M2784">
        <v>36848</v>
      </c>
      <c r="N2784" t="s">
        <v>167</v>
      </c>
      <c r="P2784">
        <v>2.2869999999999999</v>
      </c>
      <c r="V2784" t="s">
        <v>35</v>
      </c>
      <c r="W2784" s="1">
        <v>40411</v>
      </c>
      <c r="X2784">
        <v>20100821</v>
      </c>
      <c r="Y2784">
        <v>0.97026800000000002</v>
      </c>
      <c r="AB2784">
        <v>0.671995295124035</v>
      </c>
      <c r="AI2784" s="2">
        <f t="shared" si="172"/>
        <v>40411</v>
      </c>
      <c r="AJ2784">
        <f t="shared" si="173"/>
        <v>6.0707585200000125</v>
      </c>
      <c r="AK2784">
        <f t="shared" si="174"/>
        <v>6.0707585200000125</v>
      </c>
      <c r="AL2784" s="3">
        <f>Sheet2!$Q$35</f>
        <v>10.235623914817568</v>
      </c>
      <c r="AM2784" s="3">
        <f>Sheet2!$Q$37</f>
        <v>7.8277745832156471</v>
      </c>
      <c r="AN2784" s="3">
        <f>Sheet2!$Q$39</f>
        <v>3.8789864960000009</v>
      </c>
      <c r="AU2784">
        <f t="shared" si="175"/>
        <v>4.3218280881963521E-2</v>
      </c>
      <c r="AV2784">
        <f>VLOOKUP(AI2784,Sheet3!C2816:F6107,4,FALSE)</f>
        <v>36.131721463704828</v>
      </c>
    </row>
    <row r="2785" spans="1:48">
      <c r="A2785">
        <v>84473271</v>
      </c>
      <c r="B2785">
        <v>110</v>
      </c>
      <c r="C2785" t="s">
        <v>164</v>
      </c>
      <c r="D2785">
        <v>0</v>
      </c>
      <c r="E2785" t="s">
        <v>165</v>
      </c>
      <c r="F2785" t="s">
        <v>34</v>
      </c>
      <c r="G2785" t="s">
        <v>166</v>
      </c>
      <c r="H2785">
        <v>1</v>
      </c>
      <c r="I2785">
        <v>18.62</v>
      </c>
      <c r="J2785">
        <v>20.71</v>
      </c>
      <c r="K2785">
        <v>9.3490000000000002</v>
      </c>
      <c r="L2785">
        <v>11.439</v>
      </c>
      <c r="M2785">
        <v>36848</v>
      </c>
      <c r="N2785" t="s">
        <v>167</v>
      </c>
      <c r="P2785">
        <v>2.2869999999999999</v>
      </c>
      <c r="V2785" t="s">
        <v>35</v>
      </c>
      <c r="W2785" s="1">
        <v>40412</v>
      </c>
      <c r="X2785">
        <v>20100822</v>
      </c>
      <c r="Y2785">
        <v>0.96744699999999995</v>
      </c>
      <c r="AB2785">
        <v>0.822818648417452</v>
      </c>
      <c r="AI2785" s="2">
        <f t="shared" si="172"/>
        <v>40412</v>
      </c>
      <c r="AJ2785">
        <f t="shared" si="173"/>
        <v>6.3080328300000161</v>
      </c>
      <c r="AK2785">
        <f t="shared" si="174"/>
        <v>6.3080328300000161</v>
      </c>
      <c r="AL2785" s="3">
        <f>Sheet2!$Q$35</f>
        <v>10.235623914817568</v>
      </c>
      <c r="AM2785" s="3">
        <f>Sheet2!$Q$37</f>
        <v>7.8277745832156471</v>
      </c>
      <c r="AN2785" s="3">
        <f>Sheet2!$Q$39</f>
        <v>3.8789864960000009</v>
      </c>
      <c r="AU2785">
        <f t="shared" si="175"/>
        <v>4.4907458229715147E-2</v>
      </c>
      <c r="AV2785">
        <f>VLOOKUP(AI2785,Sheet3!C2817:F6108,4,FALSE)</f>
        <v>34.71479121022621</v>
      </c>
    </row>
    <row r="2786" spans="1:48">
      <c r="A2786">
        <v>84534365</v>
      </c>
      <c r="B2786">
        <v>110</v>
      </c>
      <c r="C2786" t="s">
        <v>164</v>
      </c>
      <c r="D2786">
        <v>0</v>
      </c>
      <c r="E2786" t="s">
        <v>165</v>
      </c>
      <c r="F2786" t="s">
        <v>34</v>
      </c>
      <c r="G2786" t="s">
        <v>166</v>
      </c>
      <c r="H2786">
        <v>1</v>
      </c>
      <c r="I2786">
        <v>18.62</v>
      </c>
      <c r="J2786">
        <v>20.71</v>
      </c>
      <c r="K2786">
        <v>9.3490000000000002</v>
      </c>
      <c r="L2786">
        <v>11.439</v>
      </c>
      <c r="M2786">
        <v>36848</v>
      </c>
      <c r="N2786" t="s">
        <v>167</v>
      </c>
      <c r="P2786">
        <v>2.2869999999999999</v>
      </c>
      <c r="V2786" t="s">
        <v>35</v>
      </c>
      <c r="W2786" s="1">
        <v>40413</v>
      </c>
      <c r="X2786">
        <v>20100823</v>
      </c>
      <c r="Y2786">
        <v>0.96860400000000002</v>
      </c>
      <c r="AB2786">
        <v>0.76096022241231498</v>
      </c>
      <c r="AI2786" s="2">
        <f t="shared" si="172"/>
        <v>40413</v>
      </c>
      <c r="AJ2786">
        <f t="shared" si="173"/>
        <v>6.2107175600000062</v>
      </c>
      <c r="AK2786">
        <f t="shared" si="174"/>
        <v>6.2107175600000062</v>
      </c>
      <c r="AL2786" s="3">
        <f>Sheet2!$Q$35</f>
        <v>10.235623914817568</v>
      </c>
      <c r="AM2786" s="3">
        <f>Sheet2!$Q$37</f>
        <v>7.8277745832156471</v>
      </c>
      <c r="AN2786" s="3">
        <f>Sheet2!$Q$39</f>
        <v>3.8789864960000009</v>
      </c>
      <c r="AU2786">
        <f t="shared" si="175"/>
        <v>4.4214661990314659E-2</v>
      </c>
      <c r="AV2786">
        <f>VLOOKUP(AI2786,Sheet3!C2818:F6109,4,FALSE)</f>
        <v>33.22701444407366</v>
      </c>
    </row>
    <row r="2787" spans="1:48">
      <c r="A2787">
        <v>84594383</v>
      </c>
      <c r="B2787">
        <v>110</v>
      </c>
      <c r="C2787" t="s">
        <v>164</v>
      </c>
      <c r="D2787">
        <v>0</v>
      </c>
      <c r="E2787" t="s">
        <v>165</v>
      </c>
      <c r="F2787" t="s">
        <v>34</v>
      </c>
      <c r="G2787" t="s">
        <v>166</v>
      </c>
      <c r="H2787">
        <v>1</v>
      </c>
      <c r="I2787">
        <v>18.62</v>
      </c>
      <c r="J2787">
        <v>20.71</v>
      </c>
      <c r="K2787">
        <v>9.3490000000000002</v>
      </c>
      <c r="L2787">
        <v>11.439</v>
      </c>
      <c r="M2787">
        <v>36848</v>
      </c>
      <c r="N2787" t="s">
        <v>167</v>
      </c>
      <c r="P2787">
        <v>2.2869999999999999</v>
      </c>
      <c r="V2787" t="s">
        <v>35</v>
      </c>
      <c r="W2787" s="1">
        <v>40414</v>
      </c>
      <c r="X2787">
        <v>20100824</v>
      </c>
      <c r="Y2787">
        <v>0.97061299999999995</v>
      </c>
      <c r="AB2787">
        <v>0.6535500427716</v>
      </c>
      <c r="AI2787" s="2">
        <f t="shared" si="172"/>
        <v>40414</v>
      </c>
      <c r="AJ2787">
        <f t="shared" si="173"/>
        <v>6.041740570000016</v>
      </c>
      <c r="AK2787">
        <f t="shared" si="174"/>
        <v>6.041740570000016</v>
      </c>
      <c r="AL2787" s="3">
        <f>Sheet2!$Q$35</f>
        <v>10.235623914817568</v>
      </c>
      <c r="AM2787" s="3">
        <f>Sheet2!$Q$37</f>
        <v>7.8277745832156471</v>
      </c>
      <c r="AN2787" s="3">
        <f>Sheet2!$Q$39</f>
        <v>3.8789864960000009</v>
      </c>
      <c r="AU2787">
        <f t="shared" si="175"/>
        <v>4.3011699462263332E-2</v>
      </c>
      <c r="AV2787">
        <f>VLOOKUP(AI2787,Sheet3!C2819:F6110,4,FALSE)</f>
        <v>32.022623728616828</v>
      </c>
    </row>
    <row r="2788" spans="1:48">
      <c r="A2788">
        <v>84660393</v>
      </c>
      <c r="B2788">
        <v>110</v>
      </c>
      <c r="C2788" t="s">
        <v>164</v>
      </c>
      <c r="D2788">
        <v>0</v>
      </c>
      <c r="E2788" t="s">
        <v>165</v>
      </c>
      <c r="F2788" t="s">
        <v>34</v>
      </c>
      <c r="G2788" t="s">
        <v>166</v>
      </c>
      <c r="H2788">
        <v>1</v>
      </c>
      <c r="I2788">
        <v>18.62</v>
      </c>
      <c r="J2788">
        <v>20.71</v>
      </c>
      <c r="K2788">
        <v>9.3490000000000002</v>
      </c>
      <c r="L2788">
        <v>11.439</v>
      </c>
      <c r="M2788">
        <v>36848</v>
      </c>
      <c r="N2788" t="s">
        <v>167</v>
      </c>
      <c r="P2788">
        <v>2.2869999999999999</v>
      </c>
      <c r="V2788" t="s">
        <v>35</v>
      </c>
      <c r="W2788" s="1">
        <v>40415</v>
      </c>
      <c r="X2788">
        <v>20100825</v>
      </c>
      <c r="Y2788">
        <v>0.96840499999999996</v>
      </c>
      <c r="AB2788">
        <v>0.77159965782720297</v>
      </c>
      <c r="AI2788" s="2">
        <f t="shared" si="172"/>
        <v>40415</v>
      </c>
      <c r="AJ2788">
        <f t="shared" si="173"/>
        <v>6.2274554500000079</v>
      </c>
      <c r="AK2788">
        <f t="shared" si="174"/>
        <v>6.2274554500000079</v>
      </c>
      <c r="AL2788" s="3">
        <f>Sheet2!$Q$35</f>
        <v>10.235623914817568</v>
      </c>
      <c r="AM2788" s="3">
        <f>Sheet2!$Q$37</f>
        <v>7.8277745832156471</v>
      </c>
      <c r="AN2788" s="3">
        <f>Sheet2!$Q$39</f>
        <v>3.8789864960000009</v>
      </c>
      <c r="AU2788">
        <f t="shared" si="175"/>
        <v>4.4333820548344643E-2</v>
      </c>
      <c r="AV2788">
        <f>VLOOKUP(AI2788,Sheet3!C2820:F6111,4,FALSE)</f>
        <v>30.534846962464279</v>
      </c>
    </row>
    <row r="2789" spans="1:48">
      <c r="A2789">
        <v>84727370</v>
      </c>
      <c r="B2789">
        <v>110</v>
      </c>
      <c r="C2789" t="s">
        <v>164</v>
      </c>
      <c r="D2789">
        <v>0</v>
      </c>
      <c r="E2789" t="s">
        <v>165</v>
      </c>
      <c r="F2789" t="s">
        <v>34</v>
      </c>
      <c r="G2789" t="s">
        <v>166</v>
      </c>
      <c r="H2789">
        <v>1</v>
      </c>
      <c r="I2789">
        <v>18.62</v>
      </c>
      <c r="J2789">
        <v>20.71</v>
      </c>
      <c r="K2789">
        <v>9.3490000000000002</v>
      </c>
      <c r="L2789">
        <v>11.439</v>
      </c>
      <c r="M2789">
        <v>36848</v>
      </c>
      <c r="N2789" t="s">
        <v>167</v>
      </c>
      <c r="P2789">
        <v>2.2869999999999999</v>
      </c>
      <c r="V2789" t="s">
        <v>35</v>
      </c>
      <c r="W2789" s="1">
        <v>40416</v>
      </c>
      <c r="X2789">
        <v>20100826</v>
      </c>
      <c r="Y2789">
        <v>0.96098899999999998</v>
      </c>
      <c r="AB2789">
        <v>1.1680923866552599</v>
      </c>
      <c r="AI2789" s="2">
        <f t="shared" si="172"/>
        <v>40416</v>
      </c>
      <c r="AJ2789">
        <f t="shared" si="173"/>
        <v>6.8512152100000066</v>
      </c>
      <c r="AK2789">
        <f t="shared" si="174"/>
        <v>6.8512152100000066</v>
      </c>
      <c r="AL2789" s="3">
        <f>Sheet2!$Q$35</f>
        <v>10.235623914817568</v>
      </c>
      <c r="AM2789" s="3">
        <f>Sheet2!$Q$37</f>
        <v>7.8277745832156471</v>
      </c>
      <c r="AN2789" s="3">
        <f>Sheet2!$Q$39</f>
        <v>3.8789864960000009</v>
      </c>
      <c r="AU2789">
        <f t="shared" si="175"/>
        <v>4.8774422891813586E-2</v>
      </c>
      <c r="AV2789">
        <f>VLOOKUP(AI2789,Sheet3!C2821:F6112,4,FALSE)</f>
        <v>29.394218108413988</v>
      </c>
    </row>
    <row r="2790" spans="1:48">
      <c r="A2790">
        <v>84794027</v>
      </c>
      <c r="B2790">
        <v>110</v>
      </c>
      <c r="C2790" t="s">
        <v>164</v>
      </c>
      <c r="D2790">
        <v>0</v>
      </c>
      <c r="E2790" t="s">
        <v>165</v>
      </c>
      <c r="F2790" t="s">
        <v>34</v>
      </c>
      <c r="G2790" t="s">
        <v>166</v>
      </c>
      <c r="H2790">
        <v>1</v>
      </c>
      <c r="I2790">
        <v>18.62</v>
      </c>
      <c r="J2790">
        <v>20.71</v>
      </c>
      <c r="K2790">
        <v>9.3490000000000002</v>
      </c>
      <c r="L2790">
        <v>11.439</v>
      </c>
      <c r="M2790">
        <v>36848</v>
      </c>
      <c r="N2790" t="s">
        <v>167</v>
      </c>
      <c r="P2790">
        <v>2.2869999999999999</v>
      </c>
      <c r="V2790" t="s">
        <v>35</v>
      </c>
      <c r="W2790" s="1">
        <v>40417</v>
      </c>
      <c r="X2790">
        <v>20100827</v>
      </c>
      <c r="Y2790">
        <v>0.96076499999999998</v>
      </c>
      <c r="AB2790">
        <v>1.1800684345594501</v>
      </c>
      <c r="AI2790" s="2">
        <f t="shared" si="172"/>
        <v>40417</v>
      </c>
      <c r="AJ2790">
        <f t="shared" si="173"/>
        <v>6.8700558500000142</v>
      </c>
      <c r="AK2790">
        <f t="shared" si="174"/>
        <v>6.8700558500000142</v>
      </c>
      <c r="AL2790" s="3">
        <f>Sheet2!$Q$35</f>
        <v>10.235623914817568</v>
      </c>
      <c r="AM2790" s="3">
        <f>Sheet2!$Q$37</f>
        <v>7.8277745832156471</v>
      </c>
      <c r="AN2790" s="3">
        <f>Sheet2!$Q$39</f>
        <v>3.8789864960000009</v>
      </c>
      <c r="AU2790">
        <f t="shared" si="175"/>
        <v>4.8908551117937842E-2</v>
      </c>
      <c r="AV2790">
        <f>VLOOKUP(AI2790,Sheet3!C2822:F6113,4,FALSE)</f>
        <v>28.522806002524636</v>
      </c>
    </row>
    <row r="2791" spans="1:48">
      <c r="A2791">
        <v>84861213</v>
      </c>
      <c r="B2791">
        <v>110</v>
      </c>
      <c r="C2791" t="s">
        <v>164</v>
      </c>
      <c r="D2791">
        <v>0</v>
      </c>
      <c r="E2791" t="s">
        <v>165</v>
      </c>
      <c r="F2791" t="s">
        <v>34</v>
      </c>
      <c r="G2791" t="s">
        <v>166</v>
      </c>
      <c r="H2791">
        <v>1</v>
      </c>
      <c r="I2791">
        <v>18.62</v>
      </c>
      <c r="J2791">
        <v>20.71</v>
      </c>
      <c r="K2791">
        <v>9.3490000000000002</v>
      </c>
      <c r="L2791">
        <v>11.439</v>
      </c>
      <c r="M2791">
        <v>36848</v>
      </c>
      <c r="N2791" t="s">
        <v>167</v>
      </c>
      <c r="P2791">
        <v>2.2869999999999999</v>
      </c>
      <c r="V2791" t="s">
        <v>35</v>
      </c>
      <c r="W2791" s="1">
        <v>40418</v>
      </c>
      <c r="X2791">
        <v>20100828</v>
      </c>
      <c r="Y2791">
        <v>0.95524900000000001</v>
      </c>
      <c r="AB2791">
        <v>1.47497861420017</v>
      </c>
      <c r="AI2791" s="2">
        <f t="shared" si="172"/>
        <v>40418</v>
      </c>
      <c r="AJ2791">
        <f t="shared" si="173"/>
        <v>7.334006610000003</v>
      </c>
      <c r="AK2791">
        <f t="shared" si="174"/>
        <v>7.334006610000003</v>
      </c>
      <c r="AL2791" s="3">
        <f>Sheet2!$Q$35</f>
        <v>10.235623914817568</v>
      </c>
      <c r="AM2791" s="3">
        <f>Sheet2!$Q$37</f>
        <v>7.8277745832156471</v>
      </c>
      <c r="AN2791" s="3">
        <f>Sheet2!$Q$39</f>
        <v>3.8789864960000009</v>
      </c>
      <c r="AU2791">
        <f t="shared" si="175"/>
        <v>5.2211458686246104E-2</v>
      </c>
      <c r="AV2791">
        <f>VLOOKUP(AI2791,Sheet3!C2823:F6114,4,FALSE)</f>
        <v>27.75057901437879</v>
      </c>
    </row>
    <row r="2792" spans="1:48">
      <c r="A2792">
        <v>84928132</v>
      </c>
      <c r="B2792">
        <v>110</v>
      </c>
      <c r="C2792" t="s">
        <v>164</v>
      </c>
      <c r="D2792">
        <v>0</v>
      </c>
      <c r="E2792" t="s">
        <v>165</v>
      </c>
      <c r="F2792" t="s">
        <v>34</v>
      </c>
      <c r="G2792" t="s">
        <v>166</v>
      </c>
      <c r="H2792">
        <v>1</v>
      </c>
      <c r="I2792">
        <v>18.62</v>
      </c>
      <c r="J2792">
        <v>20.71</v>
      </c>
      <c r="K2792">
        <v>9.3490000000000002</v>
      </c>
      <c r="L2792">
        <v>11.439</v>
      </c>
      <c r="M2792">
        <v>36848</v>
      </c>
      <c r="N2792" t="s">
        <v>167</v>
      </c>
      <c r="P2792">
        <v>2.2869999999999999</v>
      </c>
      <c r="V2792" t="s">
        <v>35</v>
      </c>
      <c r="W2792" s="1">
        <v>40419</v>
      </c>
      <c r="X2792">
        <v>20100829</v>
      </c>
      <c r="Y2792">
        <v>0.94844799999999996</v>
      </c>
      <c r="AB2792">
        <v>1.83859067579127</v>
      </c>
      <c r="AI2792" s="2">
        <f t="shared" si="172"/>
        <v>40419</v>
      </c>
      <c r="AJ2792">
        <f t="shared" si="173"/>
        <v>7.9060387200000122</v>
      </c>
      <c r="AK2792">
        <f t="shared" si="174"/>
        <v>7.9060387200000122</v>
      </c>
      <c r="AL2792" s="3">
        <f>Sheet2!$Q$35</f>
        <v>10.235623914817568</v>
      </c>
      <c r="AM2792" s="3">
        <f>Sheet2!$Q$37</f>
        <v>7.8277745832156471</v>
      </c>
      <c r="AN2792" s="3">
        <f>Sheet2!$Q$39</f>
        <v>3.8789864960000009</v>
      </c>
      <c r="AU2792">
        <f t="shared" si="175"/>
        <v>5.628380719459735E-2</v>
      </c>
      <c r="AV2792">
        <f>VLOOKUP(AI2792,Sheet3!C2824:F6115,4,FALSE)</f>
        <v>26.99960598003512</v>
      </c>
    </row>
    <row r="2793" spans="1:48">
      <c r="A2793">
        <v>84991476</v>
      </c>
      <c r="B2793">
        <v>110</v>
      </c>
      <c r="C2793" t="s">
        <v>164</v>
      </c>
      <c r="D2793">
        <v>1</v>
      </c>
      <c r="E2793" t="s">
        <v>165</v>
      </c>
      <c r="F2793" t="s">
        <v>34</v>
      </c>
      <c r="G2793" t="s">
        <v>166</v>
      </c>
      <c r="H2793">
        <v>1</v>
      </c>
      <c r="I2793">
        <v>18.62</v>
      </c>
      <c r="J2793">
        <v>20.71</v>
      </c>
      <c r="K2793">
        <v>9.3490000000000002</v>
      </c>
      <c r="L2793">
        <v>11.439</v>
      </c>
      <c r="M2793">
        <v>36848</v>
      </c>
      <c r="N2793" t="s">
        <v>167</v>
      </c>
      <c r="P2793">
        <v>2.2869999999999999</v>
      </c>
      <c r="V2793" t="s">
        <v>35</v>
      </c>
      <c r="W2793" s="1">
        <v>40420</v>
      </c>
      <c r="X2793">
        <v>20100830</v>
      </c>
      <c r="Y2793">
        <v>0.94480699999999995</v>
      </c>
      <c r="AB2793">
        <v>2.0332549187339599</v>
      </c>
      <c r="AI2793" s="2">
        <f t="shared" si="172"/>
        <v>40420</v>
      </c>
      <c r="AJ2793">
        <f t="shared" si="173"/>
        <v>8.2122832300000113</v>
      </c>
      <c r="AK2793">
        <f t="shared" si="174"/>
        <v>8.2122832300000113</v>
      </c>
      <c r="AL2793" s="3">
        <f>Sheet2!$Q$35</f>
        <v>10.235623914817568</v>
      </c>
      <c r="AM2793" s="3">
        <f>Sheet2!$Q$37</f>
        <v>7.8277745832156471</v>
      </c>
      <c r="AN2793" s="3">
        <f>Sheet2!$Q$39</f>
        <v>3.8789864960000009</v>
      </c>
      <c r="AU2793">
        <f t="shared" si="175"/>
        <v>5.8463989655839321E-2</v>
      </c>
      <c r="AV2793">
        <f>VLOOKUP(AI2793,Sheet3!C2825:F6116,4,FALSE)</f>
        <v>26.284056202028417</v>
      </c>
    </row>
    <row r="2794" spans="1:48">
      <c r="A2794">
        <v>85058239</v>
      </c>
      <c r="B2794">
        <v>110</v>
      </c>
      <c r="C2794" t="s">
        <v>164</v>
      </c>
      <c r="D2794">
        <v>1</v>
      </c>
      <c r="E2794" t="s">
        <v>165</v>
      </c>
      <c r="F2794" t="s">
        <v>34</v>
      </c>
      <c r="G2794" t="s">
        <v>166</v>
      </c>
      <c r="H2794">
        <v>1</v>
      </c>
      <c r="I2794">
        <v>18.62</v>
      </c>
      <c r="J2794">
        <v>20.71</v>
      </c>
      <c r="K2794">
        <v>9.3490000000000002</v>
      </c>
      <c r="L2794">
        <v>11.439</v>
      </c>
      <c r="M2794">
        <v>36848</v>
      </c>
      <c r="N2794" t="s">
        <v>167</v>
      </c>
      <c r="P2794">
        <v>2.2869999999999999</v>
      </c>
      <c r="V2794" t="s">
        <v>35</v>
      </c>
      <c r="W2794" s="1">
        <v>40421</v>
      </c>
      <c r="X2794">
        <v>20100831</v>
      </c>
      <c r="Y2794">
        <v>0.93835100000000005</v>
      </c>
      <c r="AB2794">
        <v>2.3784217279726199</v>
      </c>
      <c r="AI2794" s="2">
        <f t="shared" si="172"/>
        <v>40421</v>
      </c>
      <c r="AJ2794">
        <f t="shared" si="173"/>
        <v>8.7552973900000097</v>
      </c>
      <c r="AK2794">
        <f t="shared" si="174"/>
        <v>8.7552973900000097</v>
      </c>
      <c r="AL2794" s="3">
        <f>Sheet2!$Q$35</f>
        <v>10.235623914817568</v>
      </c>
      <c r="AM2794" s="3">
        <f>Sheet2!$Q$37</f>
        <v>7.8277745832156471</v>
      </c>
      <c r="AN2794" s="3">
        <f>Sheet2!$Q$39</f>
        <v>3.8789864960000009</v>
      </c>
      <c r="AU2794">
        <f t="shared" si="175"/>
        <v>6.2329756744490275E-2</v>
      </c>
      <c r="AV2794">
        <f>VLOOKUP(AI2794,Sheet3!C2826:F6117,4,FALSE)</f>
        <v>25.688945495567395</v>
      </c>
    </row>
    <row r="2795" spans="1:48">
      <c r="A2795">
        <v>85118886</v>
      </c>
      <c r="B2795">
        <v>110</v>
      </c>
      <c r="C2795" t="s">
        <v>164</v>
      </c>
      <c r="D2795">
        <v>1</v>
      </c>
      <c r="E2795" t="s">
        <v>165</v>
      </c>
      <c r="F2795" t="s">
        <v>34</v>
      </c>
      <c r="G2795" t="s">
        <v>166</v>
      </c>
      <c r="H2795">
        <v>1</v>
      </c>
      <c r="I2795">
        <v>18.62</v>
      </c>
      <c r="J2795">
        <v>20.71</v>
      </c>
      <c r="K2795">
        <v>9.3490000000000002</v>
      </c>
      <c r="L2795">
        <v>11.439</v>
      </c>
      <c r="M2795">
        <v>36848</v>
      </c>
      <c r="N2795" t="s">
        <v>167</v>
      </c>
      <c r="P2795">
        <v>2.2869999999999999</v>
      </c>
      <c r="V2795" t="s">
        <v>35</v>
      </c>
      <c r="W2795" s="1">
        <v>40422</v>
      </c>
      <c r="X2795">
        <v>20100901</v>
      </c>
      <c r="Y2795">
        <v>0.94064400000000004</v>
      </c>
      <c r="AB2795">
        <v>2.25582763045337</v>
      </c>
      <c r="AI2795" s="2">
        <f t="shared" si="172"/>
        <v>40422</v>
      </c>
      <c r="AJ2795">
        <f t="shared" si="173"/>
        <v>8.5624331599999977</v>
      </c>
      <c r="AK2795">
        <f t="shared" si="174"/>
        <v>8.5624331599999977</v>
      </c>
      <c r="AL2795" s="3">
        <f>Sheet2!$Q$35</f>
        <v>10.235623914817568</v>
      </c>
      <c r="AM2795" s="3">
        <f>Sheet2!$Q$37</f>
        <v>7.8277745832156471</v>
      </c>
      <c r="AN2795" s="3">
        <f>Sheet2!$Q$39</f>
        <v>3.8789864960000009</v>
      </c>
      <c r="AU2795">
        <f t="shared" si="175"/>
        <v>6.0956738786888474E-2</v>
      </c>
      <c r="AV2795">
        <f>VLOOKUP(AI2795,Sheet3!C2827:F6118,4,FALSE)</f>
        <v>25.086750137838983</v>
      </c>
    </row>
    <row r="2796" spans="1:48">
      <c r="A2796">
        <v>85174206</v>
      </c>
      <c r="B2796">
        <v>110</v>
      </c>
      <c r="C2796" t="s">
        <v>164</v>
      </c>
      <c r="D2796">
        <v>1</v>
      </c>
      <c r="E2796" t="s">
        <v>165</v>
      </c>
      <c r="F2796" t="s">
        <v>34</v>
      </c>
      <c r="G2796" t="s">
        <v>166</v>
      </c>
      <c r="H2796">
        <v>1</v>
      </c>
      <c r="I2796">
        <v>18.62</v>
      </c>
      <c r="J2796">
        <v>20.71</v>
      </c>
      <c r="K2796">
        <v>9.3490000000000002</v>
      </c>
      <c r="L2796">
        <v>11.439</v>
      </c>
      <c r="M2796">
        <v>36848</v>
      </c>
      <c r="N2796" t="s">
        <v>167</v>
      </c>
      <c r="P2796">
        <v>2.2869999999999999</v>
      </c>
      <c r="V2796" t="s">
        <v>35</v>
      </c>
      <c r="W2796" s="1">
        <v>40423</v>
      </c>
      <c r="X2796">
        <v>20100902</v>
      </c>
      <c r="Y2796">
        <v>0.94045500000000004</v>
      </c>
      <c r="AB2796">
        <v>2.2659324208725402</v>
      </c>
      <c r="AI2796" s="2">
        <f t="shared" si="172"/>
        <v>40423</v>
      </c>
      <c r="AJ2796">
        <f t="shared" si="173"/>
        <v>8.578329949999997</v>
      </c>
      <c r="AK2796">
        <f t="shared" si="174"/>
        <v>8.578329949999997</v>
      </c>
      <c r="AL2796" s="3">
        <f>Sheet2!$Q$35</f>
        <v>10.235623914817568</v>
      </c>
      <c r="AM2796" s="3">
        <f>Sheet2!$Q$37</f>
        <v>7.8277745832156471</v>
      </c>
      <c r="AN2796" s="3">
        <f>Sheet2!$Q$39</f>
        <v>3.8789864960000009</v>
      </c>
      <c r="AU2796">
        <f t="shared" si="175"/>
        <v>6.1069909477680762E-2</v>
      </c>
      <c r="AV2796">
        <f>VLOOKUP(AI2796,Sheet3!C2828:F6119,4,FALSE)</f>
        <v>24.569570595319284</v>
      </c>
    </row>
    <row r="2797" spans="1:48">
      <c r="A2797">
        <v>85241439</v>
      </c>
      <c r="B2797">
        <v>110</v>
      </c>
      <c r="C2797" t="s">
        <v>164</v>
      </c>
      <c r="D2797">
        <v>1</v>
      </c>
      <c r="E2797" t="s">
        <v>165</v>
      </c>
      <c r="F2797" t="s">
        <v>34</v>
      </c>
      <c r="G2797" t="s">
        <v>166</v>
      </c>
      <c r="H2797">
        <v>1</v>
      </c>
      <c r="I2797">
        <v>18.62</v>
      </c>
      <c r="J2797">
        <v>20.71</v>
      </c>
      <c r="K2797">
        <v>9.3490000000000002</v>
      </c>
      <c r="L2797">
        <v>11.439</v>
      </c>
      <c r="M2797">
        <v>36848</v>
      </c>
      <c r="N2797" t="s">
        <v>167</v>
      </c>
      <c r="P2797">
        <v>2.2869999999999999</v>
      </c>
      <c r="V2797" t="s">
        <v>35</v>
      </c>
      <c r="W2797" s="1">
        <v>40424</v>
      </c>
      <c r="X2797">
        <v>20100903</v>
      </c>
      <c r="Y2797">
        <v>0.93965500000000002</v>
      </c>
      <c r="AB2797">
        <v>2.3087040205303699</v>
      </c>
      <c r="AI2797" s="2">
        <f t="shared" si="172"/>
        <v>40424</v>
      </c>
      <c r="AJ2797">
        <f t="shared" si="173"/>
        <v>8.6456179500000019</v>
      </c>
      <c r="AK2797">
        <f t="shared" si="174"/>
        <v>8.6456179500000019</v>
      </c>
      <c r="AL2797" s="3">
        <f>Sheet2!$Q$35</f>
        <v>10.235623914817568</v>
      </c>
      <c r="AM2797" s="3">
        <f>Sheet2!$Q$37</f>
        <v>7.8277745832156471</v>
      </c>
      <c r="AN2797" s="3">
        <f>Sheet2!$Q$39</f>
        <v>3.8789864960000009</v>
      </c>
      <c r="AU2797">
        <f t="shared" si="175"/>
        <v>6.1548938856695781E-2</v>
      </c>
      <c r="AV2797">
        <f>VLOOKUP(AI2797,Sheet3!C2829:F6120,4,FALSE)</f>
        <v>24.130322216740911</v>
      </c>
    </row>
    <row r="2798" spans="1:48">
      <c r="A2798">
        <v>85307953</v>
      </c>
      <c r="B2798">
        <v>110</v>
      </c>
      <c r="C2798" t="s">
        <v>164</v>
      </c>
      <c r="D2798">
        <v>1</v>
      </c>
      <c r="E2798" t="s">
        <v>165</v>
      </c>
      <c r="F2798" t="s">
        <v>34</v>
      </c>
      <c r="G2798" t="s">
        <v>166</v>
      </c>
      <c r="H2798">
        <v>1</v>
      </c>
      <c r="I2798">
        <v>18.62</v>
      </c>
      <c r="J2798">
        <v>20.71</v>
      </c>
      <c r="K2798">
        <v>9.3490000000000002</v>
      </c>
      <c r="L2798">
        <v>11.439</v>
      </c>
      <c r="M2798">
        <v>36848</v>
      </c>
      <c r="N2798" t="s">
        <v>167</v>
      </c>
      <c r="P2798">
        <v>2.2869999999999999</v>
      </c>
      <c r="V2798" t="s">
        <v>35</v>
      </c>
      <c r="W2798" s="1">
        <v>40425</v>
      </c>
      <c r="X2798">
        <v>20100904</v>
      </c>
      <c r="Y2798">
        <v>0.94188499999999997</v>
      </c>
      <c r="AB2798">
        <v>2.1894781864841701</v>
      </c>
      <c r="AI2798" s="2">
        <f t="shared" si="172"/>
        <v>40425</v>
      </c>
      <c r="AJ2798">
        <f t="shared" si="173"/>
        <v>8.4580526500000133</v>
      </c>
      <c r="AK2798">
        <f t="shared" si="174"/>
        <v>8.4580526500000133</v>
      </c>
      <c r="AL2798" s="3">
        <f>Sheet2!$Q$35</f>
        <v>10.235623914817568</v>
      </c>
      <c r="AM2798" s="3">
        <f>Sheet2!$Q$37</f>
        <v>7.8277745832156471</v>
      </c>
      <c r="AN2798" s="3">
        <f>Sheet2!$Q$39</f>
        <v>3.8789864960000009</v>
      </c>
      <c r="AU2798">
        <f t="shared" si="175"/>
        <v>6.0213644462691583E-2</v>
      </c>
      <c r="AV2798">
        <f>VLOOKUP(AI2798,Sheet3!C2830:F6121,4,FALSE)</f>
        <v>23.769005002103864</v>
      </c>
    </row>
    <row r="2799" spans="1:48">
      <c r="A2799">
        <v>85371474</v>
      </c>
      <c r="B2799">
        <v>110</v>
      </c>
      <c r="C2799" t="s">
        <v>164</v>
      </c>
      <c r="D2799">
        <v>1</v>
      </c>
      <c r="E2799" t="s">
        <v>165</v>
      </c>
      <c r="F2799" t="s">
        <v>34</v>
      </c>
      <c r="G2799" t="s">
        <v>166</v>
      </c>
      <c r="H2799">
        <v>1</v>
      </c>
      <c r="I2799">
        <v>18.62</v>
      </c>
      <c r="J2799">
        <v>20.71</v>
      </c>
      <c r="K2799">
        <v>9.3490000000000002</v>
      </c>
      <c r="L2799">
        <v>11.439</v>
      </c>
      <c r="M2799">
        <v>36848</v>
      </c>
      <c r="N2799" t="s">
        <v>167</v>
      </c>
      <c r="P2799">
        <v>2.2869999999999999</v>
      </c>
      <c r="V2799" t="s">
        <v>35</v>
      </c>
      <c r="W2799" s="1">
        <v>40426</v>
      </c>
      <c r="X2799">
        <v>20100905</v>
      </c>
      <c r="Y2799">
        <v>0.93760299999999996</v>
      </c>
      <c r="AB2799">
        <v>2.4184131736526999</v>
      </c>
      <c r="AI2799" s="2">
        <f t="shared" si="172"/>
        <v>40426</v>
      </c>
      <c r="AJ2799">
        <f t="shared" si="173"/>
        <v>8.8182116700000108</v>
      </c>
      <c r="AK2799">
        <f t="shared" si="174"/>
        <v>8.8182116700000108</v>
      </c>
      <c r="AL2799" s="3">
        <f>Sheet2!$Q$35</f>
        <v>10.235623914817568</v>
      </c>
      <c r="AM2799" s="3">
        <f>Sheet2!$Q$37</f>
        <v>7.8277745832156471</v>
      </c>
      <c r="AN2799" s="3">
        <f>Sheet2!$Q$39</f>
        <v>3.8789864960000009</v>
      </c>
      <c r="AU2799">
        <f t="shared" si="175"/>
        <v>6.2777649213869302E-2</v>
      </c>
      <c r="AV2799">
        <f>VLOOKUP(AI2799,Sheet3!C2831:F6122,4,FALSE)</f>
        <v>23.407687787466816</v>
      </c>
    </row>
    <row r="2800" spans="1:48">
      <c r="A2800">
        <v>85430802</v>
      </c>
      <c r="B2800">
        <v>110</v>
      </c>
      <c r="C2800" t="s">
        <v>164</v>
      </c>
      <c r="D2800">
        <v>1</v>
      </c>
      <c r="E2800" t="s">
        <v>165</v>
      </c>
      <c r="F2800" t="s">
        <v>34</v>
      </c>
      <c r="G2800" t="s">
        <v>166</v>
      </c>
      <c r="H2800">
        <v>1</v>
      </c>
      <c r="I2800">
        <v>18.62</v>
      </c>
      <c r="J2800">
        <v>20.71</v>
      </c>
      <c r="K2800">
        <v>9.3490000000000002</v>
      </c>
      <c r="L2800">
        <v>11.439</v>
      </c>
      <c r="M2800">
        <v>36848</v>
      </c>
      <c r="N2800" t="s">
        <v>167</v>
      </c>
      <c r="P2800">
        <v>2.2869999999999999</v>
      </c>
      <c r="V2800" t="s">
        <v>35</v>
      </c>
      <c r="W2800" s="1">
        <v>40427</v>
      </c>
      <c r="X2800">
        <v>20100906</v>
      </c>
      <c r="Y2800">
        <v>0.941635</v>
      </c>
      <c r="AB2800">
        <v>2.2028443113772398</v>
      </c>
      <c r="AI2800" s="2">
        <f t="shared" si="172"/>
        <v>40427</v>
      </c>
      <c r="AJ2800">
        <f t="shared" si="173"/>
        <v>8.4790801500000015</v>
      </c>
      <c r="AK2800">
        <f t="shared" si="174"/>
        <v>8.4790801500000015</v>
      </c>
      <c r="AL2800" s="3">
        <f>Sheet2!$Q$35</f>
        <v>10.235623914817568</v>
      </c>
      <c r="AM2800" s="3">
        <f>Sheet2!$Q$37</f>
        <v>7.8277745832156471</v>
      </c>
      <c r="AN2800" s="3">
        <f>Sheet2!$Q$39</f>
        <v>3.8789864960000009</v>
      </c>
      <c r="AU2800">
        <f t="shared" si="175"/>
        <v>6.0363341143633682E-2</v>
      </c>
      <c r="AV2800">
        <f>VLOOKUP(AI2800,Sheet3!C2832:F6123,4,FALSE)</f>
        <v>23.067624526631946</v>
      </c>
    </row>
    <row r="2801" spans="1:48">
      <c r="A2801">
        <v>85489289</v>
      </c>
      <c r="B2801">
        <v>110</v>
      </c>
      <c r="C2801" t="s">
        <v>164</v>
      </c>
      <c r="D2801">
        <v>1</v>
      </c>
      <c r="E2801" t="s">
        <v>165</v>
      </c>
      <c r="F2801" t="s">
        <v>34</v>
      </c>
      <c r="G2801" t="s">
        <v>166</v>
      </c>
      <c r="H2801">
        <v>1</v>
      </c>
      <c r="I2801">
        <v>18.62</v>
      </c>
      <c r="J2801">
        <v>20.71</v>
      </c>
      <c r="K2801">
        <v>9.3490000000000002</v>
      </c>
      <c r="L2801">
        <v>11.439</v>
      </c>
      <c r="M2801">
        <v>36848</v>
      </c>
      <c r="N2801" t="s">
        <v>167</v>
      </c>
      <c r="P2801">
        <v>2.2869999999999999</v>
      </c>
      <c r="V2801" t="s">
        <v>35</v>
      </c>
      <c r="W2801" s="1">
        <v>40428</v>
      </c>
      <c r="X2801">
        <v>20100907</v>
      </c>
      <c r="Y2801">
        <v>0.94135999999999997</v>
      </c>
      <c r="AB2801">
        <v>2.2175470487596201</v>
      </c>
      <c r="AI2801" s="2">
        <f t="shared" si="172"/>
        <v>40428</v>
      </c>
      <c r="AJ2801">
        <f t="shared" si="173"/>
        <v>8.5022104000000098</v>
      </c>
      <c r="AK2801">
        <f t="shared" si="174"/>
        <v>8.5022104000000098</v>
      </c>
      <c r="AL2801" s="3">
        <f>Sheet2!$Q$35</f>
        <v>10.235623914817568</v>
      </c>
      <c r="AM2801" s="3">
        <f>Sheet2!$Q$37</f>
        <v>7.8277745832156471</v>
      </c>
      <c r="AN2801" s="3">
        <f>Sheet2!$Q$39</f>
        <v>3.8789864960000009</v>
      </c>
      <c r="AU2801">
        <f t="shared" si="175"/>
        <v>6.0528007492670149E-2</v>
      </c>
      <c r="AV2801">
        <f>VLOOKUP(AI2801,Sheet3!C2833:F6124,4,FALSE)</f>
        <v>22.635460799320967</v>
      </c>
    </row>
    <row r="2802" spans="1:48">
      <c r="A2802">
        <v>85553928</v>
      </c>
      <c r="B2802">
        <v>110</v>
      </c>
      <c r="C2802" t="s">
        <v>164</v>
      </c>
      <c r="D2802">
        <v>1</v>
      </c>
      <c r="E2802" t="s">
        <v>165</v>
      </c>
      <c r="F2802" t="s">
        <v>34</v>
      </c>
      <c r="G2802" t="s">
        <v>166</v>
      </c>
      <c r="H2802">
        <v>1</v>
      </c>
      <c r="I2802">
        <v>18.62</v>
      </c>
      <c r="J2802">
        <v>20.71</v>
      </c>
      <c r="K2802">
        <v>9.3490000000000002</v>
      </c>
      <c r="L2802">
        <v>11.439</v>
      </c>
      <c r="M2802">
        <v>36848</v>
      </c>
      <c r="N2802" t="s">
        <v>167</v>
      </c>
      <c r="P2802">
        <v>2.2869999999999999</v>
      </c>
      <c r="V2802" t="s">
        <v>35</v>
      </c>
      <c r="W2802" s="1">
        <v>40429</v>
      </c>
      <c r="X2802">
        <v>20100908</v>
      </c>
      <c r="Y2802">
        <v>0.93925899999999996</v>
      </c>
      <c r="AB2802">
        <v>2.3298759623609899</v>
      </c>
      <c r="AI2802" s="2">
        <f t="shared" si="172"/>
        <v>40429</v>
      </c>
      <c r="AJ2802">
        <f t="shared" si="173"/>
        <v>8.6789255100000133</v>
      </c>
      <c r="AK2802">
        <f t="shared" si="174"/>
        <v>8.6789255100000133</v>
      </c>
      <c r="AL2802" s="3">
        <f>Sheet2!$Q$35</f>
        <v>10.235623914817568</v>
      </c>
      <c r="AM2802" s="3">
        <f>Sheet2!$Q$37</f>
        <v>7.8277745832156471</v>
      </c>
      <c r="AN2802" s="3">
        <f>Sheet2!$Q$39</f>
        <v>3.8789864960000009</v>
      </c>
      <c r="AU2802">
        <f t="shared" si="175"/>
        <v>6.1786058399308279E-2</v>
      </c>
      <c r="AV2802">
        <f>VLOOKUP(AI2802,Sheet3!C2834:F6125,4,FALSE)</f>
        <v>22.160789164405628</v>
      </c>
    </row>
    <row r="2803" spans="1:48">
      <c r="A2803">
        <v>85621065</v>
      </c>
      <c r="B2803">
        <v>110</v>
      </c>
      <c r="C2803" t="s">
        <v>164</v>
      </c>
      <c r="D2803">
        <v>1</v>
      </c>
      <c r="E2803" t="s">
        <v>165</v>
      </c>
      <c r="F2803" t="s">
        <v>34</v>
      </c>
      <c r="G2803" t="s">
        <v>166</v>
      </c>
      <c r="H2803">
        <v>1</v>
      </c>
      <c r="I2803">
        <v>18.62</v>
      </c>
      <c r="J2803">
        <v>20.71</v>
      </c>
      <c r="K2803">
        <v>9.3490000000000002</v>
      </c>
      <c r="L2803">
        <v>11.439</v>
      </c>
      <c r="M2803">
        <v>36848</v>
      </c>
      <c r="N2803" t="s">
        <v>167</v>
      </c>
      <c r="P2803">
        <v>2.2869999999999999</v>
      </c>
      <c r="V2803" t="s">
        <v>35</v>
      </c>
      <c r="W2803" s="1">
        <v>40430</v>
      </c>
      <c r="X2803">
        <v>20100909</v>
      </c>
      <c r="Y2803">
        <v>0.93986499999999995</v>
      </c>
      <c r="AB2803">
        <v>2.29747647562019</v>
      </c>
      <c r="AI2803" s="2">
        <f t="shared" si="172"/>
        <v>40430</v>
      </c>
      <c r="AJ2803">
        <f t="shared" si="173"/>
        <v>8.6279548500000089</v>
      </c>
      <c r="AK2803">
        <f t="shared" si="174"/>
        <v>8.6279548500000089</v>
      </c>
      <c r="AL2803" s="3">
        <f>Sheet2!$Q$35</f>
        <v>10.235623914817568</v>
      </c>
      <c r="AM2803" s="3">
        <f>Sheet2!$Q$37</f>
        <v>7.8277745832156471</v>
      </c>
      <c r="AN2803" s="3">
        <f>Sheet2!$Q$39</f>
        <v>3.8789864960000009</v>
      </c>
      <c r="AU2803">
        <f t="shared" si="175"/>
        <v>6.1423193644704395E-2</v>
      </c>
      <c r="AV2803">
        <f>VLOOKUP(AI2803,Sheet3!C2835:F6126,4,FALSE)</f>
        <v>21.608186365548967</v>
      </c>
    </row>
    <row r="2804" spans="1:48">
      <c r="A2804">
        <v>85681635</v>
      </c>
      <c r="B2804">
        <v>110</v>
      </c>
      <c r="C2804" t="s">
        <v>164</v>
      </c>
      <c r="D2804">
        <v>1</v>
      </c>
      <c r="E2804" t="s">
        <v>165</v>
      </c>
      <c r="F2804" t="s">
        <v>34</v>
      </c>
      <c r="G2804" t="s">
        <v>166</v>
      </c>
      <c r="H2804">
        <v>1</v>
      </c>
      <c r="I2804">
        <v>18.62</v>
      </c>
      <c r="J2804">
        <v>20.71</v>
      </c>
      <c r="K2804">
        <v>9.3490000000000002</v>
      </c>
      <c r="L2804">
        <v>11.439</v>
      </c>
      <c r="M2804">
        <v>36848</v>
      </c>
      <c r="N2804" t="s">
        <v>167</v>
      </c>
      <c r="P2804">
        <v>2.2869999999999999</v>
      </c>
      <c r="V2804" t="s">
        <v>35</v>
      </c>
      <c r="W2804" s="1">
        <v>40431</v>
      </c>
      <c r="X2804">
        <v>20100910</v>
      </c>
      <c r="Y2804">
        <v>0.94138900000000003</v>
      </c>
      <c r="AB2804">
        <v>2.2159965782720201</v>
      </c>
      <c r="AI2804" s="2">
        <f t="shared" si="172"/>
        <v>40431</v>
      </c>
      <c r="AJ2804">
        <f t="shared" si="173"/>
        <v>8.4997712100000058</v>
      </c>
      <c r="AK2804">
        <f t="shared" si="174"/>
        <v>8.4997712100000058</v>
      </c>
      <c r="AL2804" s="3">
        <f>Sheet2!$Q$35</f>
        <v>10.235623914817568</v>
      </c>
      <c r="AM2804" s="3">
        <f>Sheet2!$Q$37</f>
        <v>7.8277745832156471</v>
      </c>
      <c r="AN2804" s="3">
        <f>Sheet2!$Q$39</f>
        <v>3.8789864960000009</v>
      </c>
      <c r="AU2804">
        <f t="shared" si="175"/>
        <v>6.0510642677680825E-2</v>
      </c>
      <c r="AV2804">
        <f>VLOOKUP(AI2804,Sheet3!C2836:F6127,4,FALSE)</f>
        <v>21.126430079366237</v>
      </c>
    </row>
    <row r="2805" spans="1:48">
      <c r="A2805">
        <v>85738947</v>
      </c>
      <c r="B2805">
        <v>110</v>
      </c>
      <c r="C2805" t="s">
        <v>164</v>
      </c>
      <c r="D2805">
        <v>1</v>
      </c>
      <c r="E2805" t="s">
        <v>165</v>
      </c>
      <c r="F2805" t="s">
        <v>34</v>
      </c>
      <c r="G2805" t="s">
        <v>166</v>
      </c>
      <c r="H2805">
        <v>1</v>
      </c>
      <c r="I2805">
        <v>18.62</v>
      </c>
      <c r="J2805">
        <v>20.71</v>
      </c>
      <c r="K2805">
        <v>9.3490000000000002</v>
      </c>
      <c r="L2805">
        <v>11.439</v>
      </c>
      <c r="M2805">
        <v>36848</v>
      </c>
      <c r="N2805" t="s">
        <v>167</v>
      </c>
      <c r="P2805">
        <v>2.2869999999999999</v>
      </c>
      <c r="V2805" t="s">
        <v>35</v>
      </c>
      <c r="W2805" s="1">
        <v>40432</v>
      </c>
      <c r="X2805">
        <v>20100911</v>
      </c>
      <c r="Y2805">
        <v>0.94419799999999998</v>
      </c>
      <c r="AB2805">
        <v>2.0658147989734799</v>
      </c>
      <c r="AI2805" s="2">
        <f t="shared" si="172"/>
        <v>40432</v>
      </c>
      <c r="AJ2805">
        <f t="shared" si="173"/>
        <v>8.2635062200000107</v>
      </c>
      <c r="AK2805">
        <f t="shared" si="174"/>
        <v>8.2635062200000107</v>
      </c>
      <c r="AL2805" s="3">
        <f>Sheet2!$Q$35</f>
        <v>10.235623914817568</v>
      </c>
      <c r="AM2805" s="3">
        <f>Sheet2!$Q$37</f>
        <v>7.8277745832156471</v>
      </c>
      <c r="AN2805" s="3">
        <f>Sheet2!$Q$39</f>
        <v>3.8789864960000009</v>
      </c>
      <c r="AU2805">
        <f t="shared" si="175"/>
        <v>5.8828650770614471E-2</v>
      </c>
      <c r="AV2805">
        <f>VLOOKUP(AI2805,Sheet3!C2837:F6128,4,FALSE)</f>
        <v>20.928059843879229</v>
      </c>
    </row>
    <row r="2806" spans="1:48">
      <c r="A2806">
        <v>85801432</v>
      </c>
      <c r="B2806">
        <v>110</v>
      </c>
      <c r="C2806" t="s">
        <v>164</v>
      </c>
      <c r="D2806">
        <v>1</v>
      </c>
      <c r="E2806" t="s">
        <v>165</v>
      </c>
      <c r="F2806" t="s">
        <v>34</v>
      </c>
      <c r="G2806" t="s">
        <v>166</v>
      </c>
      <c r="H2806">
        <v>1</v>
      </c>
      <c r="I2806">
        <v>18.62</v>
      </c>
      <c r="J2806">
        <v>20.71</v>
      </c>
      <c r="K2806">
        <v>9.3490000000000002</v>
      </c>
      <c r="L2806">
        <v>11.439</v>
      </c>
      <c r="M2806">
        <v>36848</v>
      </c>
      <c r="N2806" t="s">
        <v>167</v>
      </c>
      <c r="P2806">
        <v>2.2869999999999999</v>
      </c>
      <c r="V2806" t="s">
        <v>35</v>
      </c>
      <c r="W2806" s="1">
        <v>40433</v>
      </c>
      <c r="X2806">
        <v>20100912</v>
      </c>
      <c r="Y2806">
        <v>0.93976599999999999</v>
      </c>
      <c r="AB2806">
        <v>2.30276946107784</v>
      </c>
      <c r="AI2806" s="2">
        <f t="shared" si="172"/>
        <v>40433</v>
      </c>
      <c r="AJ2806">
        <f t="shared" si="173"/>
        <v>8.6362817400000012</v>
      </c>
      <c r="AK2806">
        <f t="shared" si="174"/>
        <v>8.6362817400000012</v>
      </c>
      <c r="AL2806" s="3">
        <f>Sheet2!$Q$35</f>
        <v>10.235623914817568</v>
      </c>
      <c r="AM2806" s="3">
        <f>Sheet2!$Q$37</f>
        <v>7.8277745832156471</v>
      </c>
      <c r="AN2806" s="3">
        <f>Sheet2!$Q$39</f>
        <v>3.8789864960000009</v>
      </c>
      <c r="AU2806">
        <f t="shared" si="175"/>
        <v>6.1482473530357441E-2</v>
      </c>
      <c r="AV2806">
        <f>VLOOKUP(AI2806,Sheet3!C2838:F6129,4,FALSE)</f>
        <v>20.850128679937907</v>
      </c>
    </row>
    <row r="2807" spans="1:48">
      <c r="A2807">
        <v>85866529</v>
      </c>
      <c r="B2807">
        <v>110</v>
      </c>
      <c r="C2807" t="s">
        <v>164</v>
      </c>
      <c r="D2807">
        <v>1</v>
      </c>
      <c r="E2807" t="s">
        <v>165</v>
      </c>
      <c r="F2807" t="s">
        <v>34</v>
      </c>
      <c r="G2807" t="s">
        <v>166</v>
      </c>
      <c r="H2807">
        <v>1</v>
      </c>
      <c r="I2807">
        <v>18.62</v>
      </c>
      <c r="J2807">
        <v>20.71</v>
      </c>
      <c r="K2807">
        <v>9.3490000000000002</v>
      </c>
      <c r="L2807">
        <v>11.439</v>
      </c>
      <c r="M2807">
        <v>36848</v>
      </c>
      <c r="N2807" t="s">
        <v>167</v>
      </c>
      <c r="P2807">
        <v>2.2869999999999999</v>
      </c>
      <c r="V2807" t="s">
        <v>35</v>
      </c>
      <c r="W2807" s="1">
        <v>40434</v>
      </c>
      <c r="X2807">
        <v>20100913</v>
      </c>
      <c r="Y2807">
        <v>0.93718800000000002</v>
      </c>
      <c r="AB2807">
        <v>2.4406009409751901</v>
      </c>
      <c r="AI2807" s="2">
        <f t="shared" si="172"/>
        <v>40434</v>
      </c>
      <c r="AJ2807">
        <f t="shared" si="173"/>
        <v>8.8531173200000097</v>
      </c>
      <c r="AK2807">
        <f t="shared" si="174"/>
        <v>8.8531173200000097</v>
      </c>
      <c r="AL2807" s="3">
        <f>Sheet2!$Q$35</f>
        <v>10.235623914817568</v>
      </c>
      <c r="AM2807" s="3">
        <f>Sheet2!$Q$37</f>
        <v>7.8277745832156471</v>
      </c>
      <c r="AN2807" s="3">
        <f>Sheet2!$Q$39</f>
        <v>3.8789864960000009</v>
      </c>
      <c r="AU2807">
        <f t="shared" si="175"/>
        <v>6.3026145704233302E-2</v>
      </c>
      <c r="AV2807">
        <f>VLOOKUP(AI2807,Sheet3!C2839:F6130,4,FALSE)</f>
        <v>20.864297982472692</v>
      </c>
    </row>
    <row r="2808" spans="1:48">
      <c r="A2808">
        <v>85933314</v>
      </c>
      <c r="B2808">
        <v>110</v>
      </c>
      <c r="C2808" t="s">
        <v>164</v>
      </c>
      <c r="D2808">
        <v>1</v>
      </c>
      <c r="E2808" t="s">
        <v>165</v>
      </c>
      <c r="F2808" t="s">
        <v>34</v>
      </c>
      <c r="G2808" t="s">
        <v>166</v>
      </c>
      <c r="H2808">
        <v>1</v>
      </c>
      <c r="I2808">
        <v>18.62</v>
      </c>
      <c r="J2808">
        <v>20.71</v>
      </c>
      <c r="K2808">
        <v>9.3490000000000002</v>
      </c>
      <c r="L2808">
        <v>11.439</v>
      </c>
      <c r="M2808">
        <v>36848</v>
      </c>
      <c r="N2808" t="s">
        <v>167</v>
      </c>
      <c r="P2808">
        <v>2.2869999999999999</v>
      </c>
      <c r="V2808" t="s">
        <v>35</v>
      </c>
      <c r="W2808" s="1">
        <v>40435</v>
      </c>
      <c r="X2808">
        <v>20100914</v>
      </c>
      <c r="Y2808">
        <v>0.92854199999999998</v>
      </c>
      <c r="AB2808">
        <v>2.9028550042771601</v>
      </c>
      <c r="AI2808" s="2">
        <f t="shared" si="172"/>
        <v>40435</v>
      </c>
      <c r="AJ2808">
        <f t="shared" si="173"/>
        <v>9.5803323800000157</v>
      </c>
      <c r="AK2808">
        <f t="shared" si="174"/>
        <v>9.5803323800000157</v>
      </c>
      <c r="AL2808" s="3">
        <f>Sheet2!$Q$35</f>
        <v>10.235623914817568</v>
      </c>
      <c r="AM2808" s="3">
        <f>Sheet2!$Q$37</f>
        <v>7.8277745832156471</v>
      </c>
      <c r="AN2808" s="3">
        <f>Sheet2!$Q$39</f>
        <v>3.8789864960000009</v>
      </c>
      <c r="AU2808">
        <f t="shared" si="175"/>
        <v>6.8203255717937852E-2</v>
      </c>
      <c r="AV2808">
        <f>VLOOKUP(AI2808,Sheet3!C2840:F6131,4,FALSE)</f>
        <v>20.72260495712483</v>
      </c>
    </row>
    <row r="2809" spans="1:48">
      <c r="A2809">
        <v>86001139</v>
      </c>
      <c r="B2809">
        <v>110</v>
      </c>
      <c r="C2809" t="s">
        <v>164</v>
      </c>
      <c r="D2809">
        <v>1</v>
      </c>
      <c r="E2809" t="s">
        <v>165</v>
      </c>
      <c r="F2809" t="s">
        <v>34</v>
      </c>
      <c r="G2809" t="s">
        <v>166</v>
      </c>
      <c r="H2809">
        <v>1</v>
      </c>
      <c r="I2809">
        <v>18.62</v>
      </c>
      <c r="J2809">
        <v>20.71</v>
      </c>
      <c r="K2809">
        <v>9.3490000000000002</v>
      </c>
      <c r="L2809">
        <v>11.439</v>
      </c>
      <c r="M2809">
        <v>36848</v>
      </c>
      <c r="N2809" t="s">
        <v>167</v>
      </c>
      <c r="P2809">
        <v>2.2869999999999999</v>
      </c>
      <c r="V2809" t="s">
        <v>35</v>
      </c>
      <c r="W2809" s="1">
        <v>40436</v>
      </c>
      <c r="X2809">
        <v>20100915</v>
      </c>
      <c r="Y2809">
        <v>0.92382299999999995</v>
      </c>
      <c r="AB2809">
        <v>3.1551539777587698</v>
      </c>
      <c r="AI2809" s="2">
        <f t="shared" si="172"/>
        <v>40436</v>
      </c>
      <c r="AJ2809">
        <f t="shared" si="173"/>
        <v>9.9772474700000089</v>
      </c>
      <c r="AK2809">
        <f t="shared" si="174"/>
        <v>9.9772474700000089</v>
      </c>
      <c r="AL2809" s="3">
        <f>Sheet2!$Q$35</f>
        <v>10.235623914817568</v>
      </c>
      <c r="AM2809" s="3">
        <f>Sheet2!$Q$37</f>
        <v>7.8277745832156471</v>
      </c>
      <c r="AN2809" s="3">
        <f>Sheet2!$Q$39</f>
        <v>3.8789864960000009</v>
      </c>
      <c r="AU2809">
        <f t="shared" si="175"/>
        <v>7.1028930267402465E-2</v>
      </c>
      <c r="AV2809">
        <f>VLOOKUP(AI2809,Sheet3!C2841:F6132,4,FALSE)</f>
        <v>20.332949137418208</v>
      </c>
    </row>
    <row r="2810" spans="1:48">
      <c r="A2810">
        <v>86069189</v>
      </c>
      <c r="B2810">
        <v>110</v>
      </c>
      <c r="C2810" t="s">
        <v>164</v>
      </c>
      <c r="D2810">
        <v>1</v>
      </c>
      <c r="E2810" t="s">
        <v>165</v>
      </c>
      <c r="F2810" t="s">
        <v>34</v>
      </c>
      <c r="G2810" t="s">
        <v>166</v>
      </c>
      <c r="H2810">
        <v>1</v>
      </c>
      <c r="I2810">
        <v>18.62</v>
      </c>
      <c r="J2810">
        <v>20.71</v>
      </c>
      <c r="K2810">
        <v>9.3490000000000002</v>
      </c>
      <c r="L2810">
        <v>11.439</v>
      </c>
      <c r="M2810">
        <v>36848</v>
      </c>
      <c r="N2810" t="s">
        <v>167</v>
      </c>
      <c r="P2810">
        <v>2.2869999999999999</v>
      </c>
      <c r="V2810" t="s">
        <v>35</v>
      </c>
      <c r="W2810" s="1">
        <v>40437</v>
      </c>
      <c r="X2810">
        <v>20100916</v>
      </c>
      <c r="Y2810">
        <v>0.92852999999999997</v>
      </c>
      <c r="AB2810">
        <v>2.9034965782720299</v>
      </c>
      <c r="AI2810" s="2">
        <f t="shared" si="172"/>
        <v>40437</v>
      </c>
      <c r="AJ2810">
        <f t="shared" si="173"/>
        <v>9.5813417000000101</v>
      </c>
      <c r="AK2810">
        <f t="shared" si="174"/>
        <v>9.5813417000000101</v>
      </c>
      <c r="AL2810" s="3">
        <f>Sheet2!$Q$35</f>
        <v>10.235623914817568</v>
      </c>
      <c r="AM2810" s="3">
        <f>Sheet2!$Q$37</f>
        <v>7.8277745832156471</v>
      </c>
      <c r="AN2810" s="3">
        <f>Sheet2!$Q$39</f>
        <v>3.8789864960000009</v>
      </c>
      <c r="AU2810">
        <f t="shared" si="175"/>
        <v>6.8210441158623042E-2</v>
      </c>
      <c r="AV2810">
        <f>VLOOKUP(AI2810,Sheet3!C2842:F6133,4,FALSE)</f>
        <v>19.886616107572443</v>
      </c>
    </row>
    <row r="2811" spans="1:48">
      <c r="A2811">
        <v>86135249</v>
      </c>
      <c r="B2811">
        <v>110</v>
      </c>
      <c r="C2811" t="s">
        <v>164</v>
      </c>
      <c r="D2811">
        <v>1</v>
      </c>
      <c r="E2811" t="s">
        <v>165</v>
      </c>
      <c r="F2811" t="s">
        <v>34</v>
      </c>
      <c r="G2811" t="s">
        <v>166</v>
      </c>
      <c r="H2811">
        <v>1</v>
      </c>
      <c r="I2811">
        <v>18.62</v>
      </c>
      <c r="J2811">
        <v>20.71</v>
      </c>
      <c r="K2811">
        <v>9.3490000000000002</v>
      </c>
      <c r="L2811">
        <v>11.439</v>
      </c>
      <c r="M2811">
        <v>36848</v>
      </c>
      <c r="N2811" t="s">
        <v>167</v>
      </c>
      <c r="P2811">
        <v>2.2869999999999999</v>
      </c>
      <c r="V2811" t="s">
        <v>35</v>
      </c>
      <c r="W2811" s="1">
        <v>40438</v>
      </c>
      <c r="X2811">
        <v>20100917</v>
      </c>
      <c r="Y2811">
        <v>0.92733200000000005</v>
      </c>
      <c r="AB2811">
        <v>2.9675470487596201</v>
      </c>
      <c r="AI2811" s="2">
        <f t="shared" si="172"/>
        <v>40438</v>
      </c>
      <c r="AJ2811">
        <f t="shared" si="173"/>
        <v>9.6821054800000041</v>
      </c>
      <c r="AK2811">
        <f t="shared" si="174"/>
        <v>9.6821054800000041</v>
      </c>
      <c r="AL2811" s="3">
        <f>Sheet2!$Q$35</f>
        <v>10.235623914817568</v>
      </c>
      <c r="AM2811" s="3">
        <f>Sheet2!$Q$37</f>
        <v>7.8277745832156471</v>
      </c>
      <c r="AN2811" s="3">
        <f>Sheet2!$Q$39</f>
        <v>3.8789864960000009</v>
      </c>
      <c r="AU2811">
        <f t="shared" si="175"/>
        <v>6.8927787653697933E-2</v>
      </c>
      <c r="AV2811">
        <f>VLOOKUP(AI2811,Sheet3!C2843:F6134,4,FALSE)</f>
        <v>19.475706334063641</v>
      </c>
    </row>
    <row r="2812" spans="1:48">
      <c r="A2812">
        <v>86199280</v>
      </c>
      <c r="B2812">
        <v>110</v>
      </c>
      <c r="C2812" t="s">
        <v>164</v>
      </c>
      <c r="D2812">
        <v>1</v>
      </c>
      <c r="E2812" t="s">
        <v>165</v>
      </c>
      <c r="F2812" t="s">
        <v>34</v>
      </c>
      <c r="G2812" t="s">
        <v>166</v>
      </c>
      <c r="H2812">
        <v>1</v>
      </c>
      <c r="I2812">
        <v>18.62</v>
      </c>
      <c r="J2812">
        <v>20.71</v>
      </c>
      <c r="K2812">
        <v>9.3490000000000002</v>
      </c>
      <c r="L2812">
        <v>11.439</v>
      </c>
      <c r="M2812">
        <v>36848</v>
      </c>
      <c r="N2812" t="s">
        <v>167</v>
      </c>
      <c r="P2812">
        <v>2.2869999999999999</v>
      </c>
      <c r="V2812" t="s">
        <v>35</v>
      </c>
      <c r="W2812" s="1">
        <v>40439</v>
      </c>
      <c r="X2812">
        <v>20100918</v>
      </c>
      <c r="Y2812">
        <v>0.92890099999999998</v>
      </c>
      <c r="AB2812">
        <v>2.8836612489307099</v>
      </c>
      <c r="AI2812" s="2">
        <f t="shared" si="172"/>
        <v>40439</v>
      </c>
      <c r="AJ2812">
        <f t="shared" si="173"/>
        <v>9.5501368900000045</v>
      </c>
      <c r="AK2812">
        <f t="shared" si="174"/>
        <v>9.5501368900000045</v>
      </c>
      <c r="AL2812" s="3">
        <f>Sheet2!$Q$35</f>
        <v>10.235623914817568</v>
      </c>
      <c r="AM2812" s="3">
        <f>Sheet2!$Q$37</f>
        <v>7.8277745832156471</v>
      </c>
      <c r="AN2812" s="3">
        <f>Sheet2!$Q$39</f>
        <v>3.8789864960000009</v>
      </c>
      <c r="AU2812">
        <f t="shared" si="175"/>
        <v>6.7988291284104788E-2</v>
      </c>
      <c r="AV2812">
        <f>VLOOKUP(AI2812,Sheet3!C2844:F6135,4,FALSE)</f>
        <v>19.142727724496169</v>
      </c>
    </row>
    <row r="2813" spans="1:48">
      <c r="A2813">
        <v>86268443</v>
      </c>
      <c r="B2813">
        <v>110</v>
      </c>
      <c r="C2813" t="s">
        <v>164</v>
      </c>
      <c r="D2813">
        <v>1</v>
      </c>
      <c r="E2813" t="s">
        <v>165</v>
      </c>
      <c r="F2813" t="s">
        <v>34</v>
      </c>
      <c r="G2813" t="s">
        <v>166</v>
      </c>
      <c r="H2813">
        <v>1</v>
      </c>
      <c r="I2813">
        <v>18.62</v>
      </c>
      <c r="J2813">
        <v>20.71</v>
      </c>
      <c r="K2813">
        <v>9.3490000000000002</v>
      </c>
      <c r="L2813">
        <v>11.439</v>
      </c>
      <c r="M2813">
        <v>36848</v>
      </c>
      <c r="N2813" t="s">
        <v>167</v>
      </c>
      <c r="P2813">
        <v>2.2869999999999999</v>
      </c>
      <c r="V2813" t="s">
        <v>35</v>
      </c>
      <c r="W2813" s="1">
        <v>40440</v>
      </c>
      <c r="X2813">
        <v>20100919</v>
      </c>
      <c r="Y2813">
        <v>0.92662299999999997</v>
      </c>
      <c r="AB2813">
        <v>3.00545337895637</v>
      </c>
      <c r="AI2813" s="2">
        <f t="shared" si="172"/>
        <v>40440</v>
      </c>
      <c r="AJ2813">
        <f t="shared" si="173"/>
        <v>9.7417394700000131</v>
      </c>
      <c r="AK2813">
        <f t="shared" si="174"/>
        <v>9.7417394700000131</v>
      </c>
      <c r="AL2813" s="3">
        <f>Sheet2!$Q$35</f>
        <v>10.235623914817568</v>
      </c>
      <c r="AM2813" s="3">
        <f>Sheet2!$Q$37</f>
        <v>7.8277745832156471</v>
      </c>
      <c r="AN2813" s="3">
        <f>Sheet2!$Q$39</f>
        <v>3.8789864960000009</v>
      </c>
      <c r="AU2813">
        <f t="shared" si="175"/>
        <v>6.9352327440850042E-2</v>
      </c>
      <c r="AV2813">
        <f>VLOOKUP(AI2813,Sheet3!C2845:F6136,4,FALSE)</f>
        <v>18.802664463661298</v>
      </c>
    </row>
    <row r="2814" spans="1:48">
      <c r="A2814">
        <v>86335240</v>
      </c>
      <c r="B2814">
        <v>110</v>
      </c>
      <c r="C2814" t="s">
        <v>164</v>
      </c>
      <c r="D2814">
        <v>1</v>
      </c>
      <c r="E2814" t="s">
        <v>165</v>
      </c>
      <c r="F2814" t="s">
        <v>34</v>
      </c>
      <c r="G2814" t="s">
        <v>166</v>
      </c>
      <c r="H2814">
        <v>1</v>
      </c>
      <c r="I2814">
        <v>18.62</v>
      </c>
      <c r="J2814">
        <v>20.71</v>
      </c>
      <c r="K2814">
        <v>9.3490000000000002</v>
      </c>
      <c r="L2814">
        <v>11.439</v>
      </c>
      <c r="M2814">
        <v>36848</v>
      </c>
      <c r="N2814" t="s">
        <v>167</v>
      </c>
      <c r="P2814">
        <v>2.2869999999999999</v>
      </c>
      <c r="V2814" t="s">
        <v>35</v>
      </c>
      <c r="W2814" s="1">
        <v>40441</v>
      </c>
      <c r="X2814">
        <v>20100920</v>
      </c>
      <c r="Y2814">
        <v>0.92922099999999996</v>
      </c>
      <c r="AB2814">
        <v>2.8665526090675799</v>
      </c>
      <c r="AI2814" s="2">
        <f t="shared" si="172"/>
        <v>40441</v>
      </c>
      <c r="AJ2814">
        <f t="shared" si="173"/>
        <v>9.523221690000014</v>
      </c>
      <c r="AK2814">
        <f t="shared" si="174"/>
        <v>9.523221690000014</v>
      </c>
      <c r="AL2814" s="3">
        <f>Sheet2!$Q$35</f>
        <v>10.235623914817568</v>
      </c>
      <c r="AM2814" s="3">
        <f>Sheet2!$Q$37</f>
        <v>7.8277745832156471</v>
      </c>
      <c r="AN2814" s="3">
        <f>Sheet2!$Q$39</f>
        <v>3.8789864960000009</v>
      </c>
      <c r="AU2814">
        <f t="shared" si="175"/>
        <v>6.7796679532498863E-2</v>
      </c>
      <c r="AV2814">
        <f>VLOOKUP(AI2814,Sheet3!C2846:F6137,4,FALSE)</f>
        <v>18.483855156628607</v>
      </c>
    </row>
    <row r="2815" spans="1:48">
      <c r="A2815">
        <v>86402314</v>
      </c>
      <c r="B2815">
        <v>110</v>
      </c>
      <c r="C2815" t="s">
        <v>164</v>
      </c>
      <c r="D2815">
        <v>1</v>
      </c>
      <c r="E2815" t="s">
        <v>165</v>
      </c>
      <c r="F2815" t="s">
        <v>34</v>
      </c>
      <c r="G2815" t="s">
        <v>166</v>
      </c>
      <c r="H2815">
        <v>1</v>
      </c>
      <c r="I2815">
        <v>18.62</v>
      </c>
      <c r="J2815">
        <v>20.71</v>
      </c>
      <c r="K2815">
        <v>9.3490000000000002</v>
      </c>
      <c r="L2815">
        <v>11.439</v>
      </c>
      <c r="M2815">
        <v>36848</v>
      </c>
      <c r="N2815" t="s">
        <v>167</v>
      </c>
      <c r="P2815">
        <v>2.2869999999999999</v>
      </c>
      <c r="V2815" t="s">
        <v>35</v>
      </c>
      <c r="W2815" s="1">
        <v>40442</v>
      </c>
      <c r="X2815">
        <v>20100921</v>
      </c>
      <c r="Y2815">
        <v>0.92783099999999996</v>
      </c>
      <c r="AB2815">
        <v>2.9408682634730501</v>
      </c>
      <c r="AI2815" s="2">
        <f t="shared" si="172"/>
        <v>40442</v>
      </c>
      <c r="AJ2815">
        <f t="shared" si="173"/>
        <v>9.6401345900000166</v>
      </c>
      <c r="AK2815">
        <f t="shared" si="174"/>
        <v>9.6401345900000166</v>
      </c>
      <c r="AL2815" s="3">
        <f>Sheet2!$Q$35</f>
        <v>10.235623914817568</v>
      </c>
      <c r="AM2815" s="3">
        <f>Sheet2!$Q$37</f>
        <v>7.8277745832156471</v>
      </c>
      <c r="AN2815" s="3">
        <f>Sheet2!$Q$39</f>
        <v>3.8789864960000009</v>
      </c>
      <c r="AU2815">
        <f t="shared" si="175"/>
        <v>6.8628993078537426E-2</v>
      </c>
      <c r="AV2815">
        <f>VLOOKUP(AI2815,Sheet3!C2847:F6138,4,FALSE)</f>
        <v>18.200469105932886</v>
      </c>
    </row>
    <row r="2816" spans="1:48">
      <c r="A2816">
        <v>86469151</v>
      </c>
      <c r="B2816">
        <v>110</v>
      </c>
      <c r="C2816" t="s">
        <v>164</v>
      </c>
      <c r="D2816">
        <v>1</v>
      </c>
      <c r="E2816" t="s">
        <v>165</v>
      </c>
      <c r="F2816" t="s">
        <v>34</v>
      </c>
      <c r="G2816" t="s">
        <v>166</v>
      </c>
      <c r="H2816">
        <v>1</v>
      </c>
      <c r="I2816">
        <v>18.62</v>
      </c>
      <c r="J2816">
        <v>20.71</v>
      </c>
      <c r="K2816">
        <v>9.3490000000000002</v>
      </c>
      <c r="L2816">
        <v>11.439</v>
      </c>
      <c r="M2816">
        <v>36848</v>
      </c>
      <c r="N2816" t="s">
        <v>167</v>
      </c>
      <c r="P2816">
        <v>2.2869999999999999</v>
      </c>
      <c r="V2816" t="s">
        <v>35</v>
      </c>
      <c r="W2816" s="1">
        <v>40443</v>
      </c>
      <c r="X2816">
        <v>20100922</v>
      </c>
      <c r="Y2816">
        <v>0.931446</v>
      </c>
      <c r="AB2816">
        <v>2.7475940975192499</v>
      </c>
      <c r="AI2816" s="2">
        <f t="shared" si="172"/>
        <v>40443</v>
      </c>
      <c r="AJ2816">
        <f t="shared" si="173"/>
        <v>9.3360769400000123</v>
      </c>
      <c r="AK2816">
        <f t="shared" si="174"/>
        <v>9.3360769400000123</v>
      </c>
      <c r="AL2816" s="3">
        <f>Sheet2!$Q$35</f>
        <v>10.235623914817568</v>
      </c>
      <c r="AM2816" s="3">
        <f>Sheet2!$Q$37</f>
        <v>7.8277745832156471</v>
      </c>
      <c r="AN2816" s="3">
        <f>Sheet2!$Q$39</f>
        <v>3.8789864960000009</v>
      </c>
      <c r="AU2816">
        <f t="shared" si="175"/>
        <v>6.6464379072113416E-2</v>
      </c>
      <c r="AV2816">
        <f>VLOOKUP(AI2816,Sheet3!C2848:F6139,4,FALSE)</f>
        <v>17.945421660306732</v>
      </c>
    </row>
    <row r="2817" spans="1:48">
      <c r="A2817">
        <v>86536377</v>
      </c>
      <c r="B2817">
        <v>110</v>
      </c>
      <c r="C2817" t="s">
        <v>164</v>
      </c>
      <c r="D2817">
        <v>1</v>
      </c>
      <c r="E2817" t="s">
        <v>165</v>
      </c>
      <c r="F2817" t="s">
        <v>34</v>
      </c>
      <c r="G2817" t="s">
        <v>166</v>
      </c>
      <c r="H2817">
        <v>1</v>
      </c>
      <c r="I2817">
        <v>18.62</v>
      </c>
      <c r="J2817">
        <v>20.71</v>
      </c>
      <c r="K2817">
        <v>9.3490000000000002</v>
      </c>
      <c r="L2817">
        <v>11.439</v>
      </c>
      <c r="M2817">
        <v>36848</v>
      </c>
      <c r="N2817" t="s">
        <v>167</v>
      </c>
      <c r="P2817">
        <v>2.2869999999999999</v>
      </c>
      <c r="V2817" t="s">
        <v>35</v>
      </c>
      <c r="W2817" s="1">
        <v>40444</v>
      </c>
      <c r="X2817">
        <v>20100923</v>
      </c>
      <c r="Y2817">
        <v>0.93398599999999998</v>
      </c>
      <c r="AB2817">
        <v>2.6117942686056499</v>
      </c>
      <c r="AI2817" s="2">
        <f t="shared" si="172"/>
        <v>40444</v>
      </c>
      <c r="AJ2817">
        <f t="shared" si="173"/>
        <v>9.1224375400000071</v>
      </c>
      <c r="AK2817">
        <f t="shared" si="174"/>
        <v>9.1224375400000071</v>
      </c>
      <c r="AL2817" s="3">
        <f>Sheet2!$Q$35</f>
        <v>10.235623914817568</v>
      </c>
      <c r="AM2817" s="3">
        <f>Sheet2!$Q$37</f>
        <v>7.8277745832156471</v>
      </c>
      <c r="AN2817" s="3">
        <f>Sheet2!$Q$39</f>
        <v>3.8789864960000009</v>
      </c>
      <c r="AU2817">
        <f t="shared" si="175"/>
        <v>6.494346079374079E-2</v>
      </c>
      <c r="AV2817">
        <f>VLOOKUP(AI2817,Sheet3!C2849:F6140,4,FALSE)</f>
        <v>17.747051424819727</v>
      </c>
    </row>
    <row r="2818" spans="1:48">
      <c r="A2818">
        <v>86603065</v>
      </c>
      <c r="B2818">
        <v>110</v>
      </c>
      <c r="C2818" t="s">
        <v>164</v>
      </c>
      <c r="D2818">
        <v>1</v>
      </c>
      <c r="E2818" t="s">
        <v>165</v>
      </c>
      <c r="F2818" t="s">
        <v>34</v>
      </c>
      <c r="G2818" t="s">
        <v>166</v>
      </c>
      <c r="H2818">
        <v>1</v>
      </c>
      <c r="I2818">
        <v>18.62</v>
      </c>
      <c r="J2818">
        <v>20.71</v>
      </c>
      <c r="K2818">
        <v>9.3490000000000002</v>
      </c>
      <c r="L2818">
        <v>11.439</v>
      </c>
      <c r="M2818">
        <v>36848</v>
      </c>
      <c r="N2818" t="s">
        <v>167</v>
      </c>
      <c r="P2818">
        <v>2.2869999999999999</v>
      </c>
      <c r="V2818" t="s">
        <v>35</v>
      </c>
      <c r="W2818" s="1">
        <v>40445</v>
      </c>
      <c r="X2818">
        <v>20100924</v>
      </c>
      <c r="Y2818">
        <v>0.93421500000000002</v>
      </c>
      <c r="AB2818">
        <v>2.59955089820359</v>
      </c>
      <c r="AI2818" s="2">
        <f t="shared" si="172"/>
        <v>40445</v>
      </c>
      <c r="AJ2818">
        <f t="shared" si="173"/>
        <v>9.1031763500000125</v>
      </c>
      <c r="AK2818">
        <f t="shared" si="174"/>
        <v>9.1031763500000125</v>
      </c>
      <c r="AL2818" s="3">
        <f>Sheet2!$Q$35</f>
        <v>10.235623914817568</v>
      </c>
      <c r="AM2818" s="3">
        <f>Sheet2!$Q$37</f>
        <v>7.8277745832156471</v>
      </c>
      <c r="AN2818" s="3">
        <f>Sheet2!$Q$39</f>
        <v>3.8789864960000009</v>
      </c>
      <c r="AU2818">
        <f t="shared" si="175"/>
        <v>6.4806338633997776E-2</v>
      </c>
      <c r="AV2818">
        <f>VLOOKUP(AI2818,Sheet3!C2850:F6141,4,FALSE)</f>
        <v>17.569935143134899</v>
      </c>
    </row>
    <row r="2819" spans="1:48">
      <c r="A2819">
        <v>86648024</v>
      </c>
      <c r="B2819">
        <v>110</v>
      </c>
      <c r="C2819" t="s">
        <v>164</v>
      </c>
      <c r="D2819">
        <v>1</v>
      </c>
      <c r="E2819" t="s">
        <v>165</v>
      </c>
      <c r="F2819" t="s">
        <v>34</v>
      </c>
      <c r="G2819" t="s">
        <v>166</v>
      </c>
      <c r="H2819">
        <v>1</v>
      </c>
      <c r="I2819">
        <v>18.62</v>
      </c>
      <c r="J2819">
        <v>20.71</v>
      </c>
      <c r="K2819">
        <v>9.3490000000000002</v>
      </c>
      <c r="L2819">
        <v>11.439</v>
      </c>
      <c r="M2819">
        <v>36848</v>
      </c>
      <c r="N2819" t="s">
        <v>167</v>
      </c>
      <c r="P2819">
        <v>2.2869999999999999</v>
      </c>
      <c r="V2819" t="s">
        <v>35</v>
      </c>
      <c r="W2819" s="1">
        <v>40446</v>
      </c>
      <c r="X2819">
        <v>20100925</v>
      </c>
      <c r="Y2819">
        <v>0.93670100000000001</v>
      </c>
      <c r="AB2819">
        <v>2.4666381522668899</v>
      </c>
      <c r="AI2819" s="2">
        <f t="shared" ref="AI2819:AI2882" si="176">W2819</f>
        <v>40446</v>
      </c>
      <c r="AJ2819">
        <f t="shared" ref="AJ2819:AJ2882" si="177">$AQ$2*(Y2819^2)+($AR$2*Y2819)+$AS$2</f>
        <v>8.894078890000003</v>
      </c>
      <c r="AK2819">
        <f t="shared" ref="AK2819:AK2882" si="178">IF(AJ2819&gt;0,AJ2819,0)</f>
        <v>8.894078890000003</v>
      </c>
      <c r="AL2819" s="3">
        <f>Sheet2!$Q$35</f>
        <v>10.235623914817568</v>
      </c>
      <c r="AM2819" s="3">
        <f>Sheet2!$Q$37</f>
        <v>7.8277745832156471</v>
      </c>
      <c r="AN2819" s="3">
        <f>Sheet2!$Q$39</f>
        <v>3.8789864960000009</v>
      </c>
      <c r="AU2819">
        <f t="shared" ref="AU2819:AU2882" si="179">0.001*(AK2819*86440)/AT$2</f>
        <v>6.3317754838708634E-2</v>
      </c>
      <c r="AV2819">
        <f>VLOOKUP(AI2819,Sheet3!C2851:F6142,4,FALSE)</f>
        <v>17.392818861450071</v>
      </c>
    </row>
    <row r="2820" spans="1:48">
      <c r="A2820">
        <v>86692944</v>
      </c>
      <c r="B2820">
        <v>110</v>
      </c>
      <c r="C2820" t="s">
        <v>164</v>
      </c>
      <c r="D2820">
        <v>1</v>
      </c>
      <c r="E2820" t="s">
        <v>165</v>
      </c>
      <c r="F2820" t="s">
        <v>34</v>
      </c>
      <c r="G2820" t="s">
        <v>166</v>
      </c>
      <c r="H2820">
        <v>1</v>
      </c>
      <c r="I2820">
        <v>18.62</v>
      </c>
      <c r="J2820">
        <v>20.71</v>
      </c>
      <c r="K2820">
        <v>9.3490000000000002</v>
      </c>
      <c r="L2820">
        <v>11.439</v>
      </c>
      <c r="M2820">
        <v>36848</v>
      </c>
      <c r="N2820" t="s">
        <v>167</v>
      </c>
      <c r="P2820">
        <v>2.2869999999999999</v>
      </c>
      <c r="V2820" t="s">
        <v>35</v>
      </c>
      <c r="W2820" s="1">
        <v>40447</v>
      </c>
      <c r="X2820">
        <v>20100926</v>
      </c>
      <c r="Y2820">
        <v>0.93784599999999996</v>
      </c>
      <c r="AB2820">
        <v>2.4054213002566298</v>
      </c>
      <c r="AI2820" s="2">
        <f t="shared" si="176"/>
        <v>40447</v>
      </c>
      <c r="AJ2820">
        <f t="shared" si="177"/>
        <v>8.7977729400000158</v>
      </c>
      <c r="AK2820">
        <f t="shared" si="178"/>
        <v>8.7977729400000158</v>
      </c>
      <c r="AL2820" s="3">
        <f>Sheet2!$Q$35</f>
        <v>10.235623914817568</v>
      </c>
      <c r="AM2820" s="3">
        <f>Sheet2!$Q$37</f>
        <v>7.8277745832156471</v>
      </c>
      <c r="AN2820" s="3">
        <f>Sheet2!$Q$39</f>
        <v>3.8789864960000009</v>
      </c>
      <c r="AU2820">
        <f t="shared" si="179"/>
        <v>6.2632144039993523E-2</v>
      </c>
      <c r="AV2820">
        <f>VLOOKUP(AI2820,Sheet3!C2852:F6143,4,FALSE)</f>
        <v>17.293633743706568</v>
      </c>
    </row>
    <row r="2821" spans="1:48">
      <c r="A2821">
        <v>86736711</v>
      </c>
      <c r="B2821">
        <v>110</v>
      </c>
      <c r="C2821" t="s">
        <v>164</v>
      </c>
      <c r="D2821">
        <v>1</v>
      </c>
      <c r="E2821" t="s">
        <v>165</v>
      </c>
      <c r="F2821" t="s">
        <v>34</v>
      </c>
      <c r="G2821" t="s">
        <v>166</v>
      </c>
      <c r="H2821">
        <v>1</v>
      </c>
      <c r="I2821">
        <v>18.62</v>
      </c>
      <c r="J2821">
        <v>20.71</v>
      </c>
      <c r="K2821">
        <v>9.3490000000000002</v>
      </c>
      <c r="L2821">
        <v>11.439</v>
      </c>
      <c r="M2821">
        <v>36848</v>
      </c>
      <c r="N2821" t="s">
        <v>167</v>
      </c>
      <c r="P2821">
        <v>2.2869999999999999</v>
      </c>
      <c r="V2821" t="s">
        <v>35</v>
      </c>
      <c r="W2821" s="1">
        <v>40448</v>
      </c>
      <c r="X2821">
        <v>20100927</v>
      </c>
      <c r="Y2821">
        <v>0.93946600000000002</v>
      </c>
      <c r="AB2821">
        <v>2.31880881094953</v>
      </c>
      <c r="AI2821" s="2">
        <f t="shared" si="176"/>
        <v>40448</v>
      </c>
      <c r="AJ2821">
        <f t="shared" si="177"/>
        <v>8.6615147400000012</v>
      </c>
      <c r="AK2821">
        <f t="shared" si="178"/>
        <v>8.6615147400000012</v>
      </c>
      <c r="AL2821" s="3">
        <f>Sheet2!$Q$35</f>
        <v>10.235623914817568</v>
      </c>
      <c r="AM2821" s="3">
        <f>Sheet2!$Q$37</f>
        <v>7.8277745832156471</v>
      </c>
      <c r="AN2821" s="3">
        <f>Sheet2!$Q$39</f>
        <v>3.8789864960000009</v>
      </c>
      <c r="AU2821">
        <f t="shared" si="179"/>
        <v>6.1662109547488062E-2</v>
      </c>
      <c r="AV2821">
        <f>VLOOKUP(AI2821,Sheet3!C2853:F6144,4,FALSE)</f>
        <v>17.258210487369603</v>
      </c>
    </row>
    <row r="2822" spans="1:48">
      <c r="A2822">
        <v>86782791</v>
      </c>
      <c r="B2822">
        <v>110</v>
      </c>
      <c r="C2822" t="s">
        <v>164</v>
      </c>
      <c r="D2822">
        <v>1</v>
      </c>
      <c r="E2822" t="s">
        <v>165</v>
      </c>
      <c r="F2822" t="s">
        <v>34</v>
      </c>
      <c r="G2822" t="s">
        <v>166</v>
      </c>
      <c r="H2822">
        <v>1</v>
      </c>
      <c r="I2822">
        <v>18.62</v>
      </c>
      <c r="J2822">
        <v>20.71</v>
      </c>
      <c r="K2822">
        <v>9.3490000000000002</v>
      </c>
      <c r="L2822">
        <v>11.439</v>
      </c>
      <c r="M2822">
        <v>36848</v>
      </c>
      <c r="N2822" t="s">
        <v>167</v>
      </c>
      <c r="P2822">
        <v>2.2869999999999999</v>
      </c>
      <c r="V2822" t="s">
        <v>35</v>
      </c>
      <c r="W2822" s="1">
        <v>40449</v>
      </c>
      <c r="X2822">
        <v>20100928</v>
      </c>
      <c r="Y2822">
        <v>0.93695700000000004</v>
      </c>
      <c r="AB2822">
        <v>2.45295124037639</v>
      </c>
      <c r="AI2822" s="2">
        <f t="shared" si="176"/>
        <v>40449</v>
      </c>
      <c r="AJ2822">
        <f t="shared" si="177"/>
        <v>8.8725467300000105</v>
      </c>
      <c r="AK2822">
        <f t="shared" si="178"/>
        <v>8.8725467300000105</v>
      </c>
      <c r="AL2822" s="3">
        <f>Sheet2!$Q$35</f>
        <v>10.235623914817568</v>
      </c>
      <c r="AM2822" s="3">
        <f>Sheet2!$Q$37</f>
        <v>7.8277745832156471</v>
      </c>
      <c r="AN2822" s="3">
        <f>Sheet2!$Q$39</f>
        <v>3.8789864960000009</v>
      </c>
      <c r="AU2822">
        <f t="shared" si="179"/>
        <v>6.3164465437423892E-2</v>
      </c>
      <c r="AV2822">
        <f>VLOOKUP(AI2822,Sheet3!C2854:F6145,4,FALSE)</f>
        <v>17.215702579765242</v>
      </c>
    </row>
    <row r="2823" spans="1:48">
      <c r="A2823">
        <v>86827664</v>
      </c>
      <c r="B2823">
        <v>110</v>
      </c>
      <c r="C2823" t="s">
        <v>164</v>
      </c>
      <c r="D2823">
        <v>1</v>
      </c>
      <c r="E2823" t="s">
        <v>165</v>
      </c>
      <c r="F2823" t="s">
        <v>34</v>
      </c>
      <c r="G2823" t="s">
        <v>166</v>
      </c>
      <c r="H2823">
        <v>1</v>
      </c>
      <c r="I2823">
        <v>18.62</v>
      </c>
      <c r="J2823">
        <v>20.71</v>
      </c>
      <c r="K2823">
        <v>9.3490000000000002</v>
      </c>
      <c r="L2823">
        <v>11.439</v>
      </c>
      <c r="M2823">
        <v>36848</v>
      </c>
      <c r="N2823" t="s">
        <v>167</v>
      </c>
      <c r="P2823">
        <v>2.2869999999999999</v>
      </c>
      <c r="V2823" t="s">
        <v>35</v>
      </c>
      <c r="W2823" s="1">
        <v>40450</v>
      </c>
      <c r="X2823">
        <v>20100929</v>
      </c>
      <c r="Y2823">
        <v>0.93772299999999997</v>
      </c>
      <c r="AB2823">
        <v>2.4119974337040202</v>
      </c>
      <c r="AI2823" s="2">
        <f t="shared" si="176"/>
        <v>40450</v>
      </c>
      <c r="AJ2823">
        <f t="shared" si="177"/>
        <v>8.8081184700000108</v>
      </c>
      <c r="AK2823">
        <f t="shared" si="178"/>
        <v>8.8081184700000108</v>
      </c>
      <c r="AL2823" s="3">
        <f>Sheet2!$Q$35</f>
        <v>10.235623914817568</v>
      </c>
      <c r="AM2823" s="3">
        <f>Sheet2!$Q$37</f>
        <v>7.8277745832156471</v>
      </c>
      <c r="AN2823" s="3">
        <f>Sheet2!$Q$39</f>
        <v>3.8789864960000009</v>
      </c>
      <c r="AU2823">
        <f t="shared" si="179"/>
        <v>6.2705794807017046E-2</v>
      </c>
      <c r="AV2823">
        <f>VLOOKUP(AI2823,Sheet3!C2855:F6146,4,FALSE)</f>
        <v>17.194448625963062</v>
      </c>
    </row>
    <row r="2824" spans="1:48">
      <c r="A2824">
        <v>86872519</v>
      </c>
      <c r="B2824">
        <v>110</v>
      </c>
      <c r="C2824" t="s">
        <v>164</v>
      </c>
      <c r="D2824">
        <v>1</v>
      </c>
      <c r="E2824" t="s">
        <v>165</v>
      </c>
      <c r="F2824" t="s">
        <v>34</v>
      </c>
      <c r="G2824" t="s">
        <v>166</v>
      </c>
      <c r="H2824">
        <v>1</v>
      </c>
      <c r="I2824">
        <v>18.62</v>
      </c>
      <c r="J2824">
        <v>20.71</v>
      </c>
      <c r="K2824">
        <v>9.3490000000000002</v>
      </c>
      <c r="L2824">
        <v>11.439</v>
      </c>
      <c r="M2824">
        <v>36848</v>
      </c>
      <c r="N2824" t="s">
        <v>167</v>
      </c>
      <c r="P2824">
        <v>2.2869999999999999</v>
      </c>
      <c r="V2824" t="s">
        <v>35</v>
      </c>
      <c r="W2824" s="1">
        <v>40451</v>
      </c>
      <c r="X2824">
        <v>20100930</v>
      </c>
      <c r="Y2824">
        <v>0.93421500000000002</v>
      </c>
      <c r="AB2824">
        <v>2.59955089820359</v>
      </c>
      <c r="AI2824" s="2">
        <f t="shared" si="176"/>
        <v>40451</v>
      </c>
      <c r="AJ2824">
        <f t="shared" si="177"/>
        <v>9.1031763500000125</v>
      </c>
      <c r="AK2824">
        <f t="shared" si="178"/>
        <v>9.1031763500000125</v>
      </c>
      <c r="AL2824" s="3">
        <f>Sheet2!$Q$35</f>
        <v>10.235623914817568</v>
      </c>
      <c r="AM2824" s="3">
        <f>Sheet2!$Q$37</f>
        <v>7.8277745832156471</v>
      </c>
      <c r="AN2824" s="3">
        <f>Sheet2!$Q$39</f>
        <v>3.8789864960000009</v>
      </c>
      <c r="AU2824">
        <f t="shared" si="179"/>
        <v>6.4806338633997776E-2</v>
      </c>
      <c r="AV2824">
        <f>VLOOKUP(AI2824,Sheet3!C2856:F6147,4,FALSE)</f>
        <v>17.123602113289131</v>
      </c>
    </row>
    <row r="2825" spans="1:48">
      <c r="A2825">
        <v>86917398</v>
      </c>
      <c r="B2825">
        <v>110</v>
      </c>
      <c r="C2825" t="s">
        <v>164</v>
      </c>
      <c r="D2825">
        <v>1</v>
      </c>
      <c r="E2825" t="s">
        <v>165</v>
      </c>
      <c r="F2825" t="s">
        <v>34</v>
      </c>
      <c r="G2825" t="s">
        <v>166</v>
      </c>
      <c r="H2825">
        <v>1</v>
      </c>
      <c r="I2825">
        <v>18.62</v>
      </c>
      <c r="J2825">
        <v>20.71</v>
      </c>
      <c r="K2825">
        <v>9.3490000000000002</v>
      </c>
      <c r="L2825">
        <v>11.439</v>
      </c>
      <c r="M2825">
        <v>36848</v>
      </c>
      <c r="N2825" t="s">
        <v>167</v>
      </c>
      <c r="P2825">
        <v>2.2869999999999999</v>
      </c>
      <c r="V2825" t="s">
        <v>35</v>
      </c>
      <c r="W2825" s="1">
        <v>40452</v>
      </c>
      <c r="X2825">
        <v>20101001</v>
      </c>
      <c r="Y2825">
        <v>0.93448100000000001</v>
      </c>
      <c r="AB2825">
        <v>2.5853293413173599</v>
      </c>
      <c r="AI2825" s="2">
        <f t="shared" si="176"/>
        <v>40452</v>
      </c>
      <c r="AJ2825">
        <f t="shared" si="177"/>
        <v>9.0808030900000034</v>
      </c>
      <c r="AK2825">
        <f t="shared" si="178"/>
        <v>9.0808030900000034</v>
      </c>
      <c r="AL2825" s="3">
        <f>Sheet2!$Q$35</f>
        <v>10.235623914817568</v>
      </c>
      <c r="AM2825" s="3">
        <f>Sheet2!$Q$37</f>
        <v>7.8277745832156471</v>
      </c>
      <c r="AN2825" s="3">
        <f>Sheet2!$Q$39</f>
        <v>3.8789864960000009</v>
      </c>
      <c r="AU2825">
        <f t="shared" si="179"/>
        <v>6.4647061365475225E-2</v>
      </c>
      <c r="AV2825">
        <f>VLOOKUP(AI2825,Sheet3!C2857:F6148,4,FALSE)</f>
        <v>16.981909087941272</v>
      </c>
    </row>
    <row r="2826" spans="1:48">
      <c r="A2826">
        <v>86954246</v>
      </c>
      <c r="B2826">
        <v>110</v>
      </c>
      <c r="C2826" t="s">
        <v>164</v>
      </c>
      <c r="D2826">
        <v>1</v>
      </c>
      <c r="E2826" t="s">
        <v>165</v>
      </c>
      <c r="F2826" t="s">
        <v>34</v>
      </c>
      <c r="G2826" t="s">
        <v>166</v>
      </c>
      <c r="H2826">
        <v>1</v>
      </c>
      <c r="I2826">
        <v>18.62</v>
      </c>
      <c r="J2826">
        <v>20.71</v>
      </c>
      <c r="K2826">
        <v>9.3490000000000002</v>
      </c>
      <c r="L2826">
        <v>11.439</v>
      </c>
      <c r="M2826">
        <v>36848</v>
      </c>
      <c r="N2826" t="s">
        <v>167</v>
      </c>
      <c r="P2826">
        <v>2.2869999999999999</v>
      </c>
      <c r="V2826" t="s">
        <v>35</v>
      </c>
      <c r="W2826" s="1">
        <v>40453</v>
      </c>
      <c r="X2826">
        <v>20101002</v>
      </c>
      <c r="Y2826">
        <v>0.93505099999999997</v>
      </c>
      <c r="AB2826">
        <v>2.5548545765611599</v>
      </c>
      <c r="AI2826" s="2">
        <f t="shared" si="176"/>
        <v>40453</v>
      </c>
      <c r="AJ2826">
        <f t="shared" si="177"/>
        <v>9.0328603900000104</v>
      </c>
      <c r="AK2826">
        <f t="shared" si="178"/>
        <v>9.0328603900000104</v>
      </c>
      <c r="AL2826" s="3">
        <f>Sheet2!$Q$35</f>
        <v>10.235623914817568</v>
      </c>
      <c r="AM2826" s="3">
        <f>Sheet2!$Q$37</f>
        <v>7.8277745832156471</v>
      </c>
      <c r="AN2826" s="3">
        <f>Sheet2!$Q$39</f>
        <v>3.8789864960000009</v>
      </c>
      <c r="AU2826">
        <f t="shared" si="179"/>
        <v>6.4305752932927104E-2</v>
      </c>
      <c r="AV2826">
        <f>VLOOKUP(AI2826,Sheet3!C2858:F6149,4,FALSE)</f>
        <v>16.868554667662981</v>
      </c>
    </row>
    <row r="2827" spans="1:48">
      <c r="A2827">
        <v>87007309</v>
      </c>
      <c r="B2827">
        <v>110</v>
      </c>
      <c r="C2827" t="s">
        <v>164</v>
      </c>
      <c r="D2827">
        <v>1</v>
      </c>
      <c r="E2827" t="s">
        <v>165</v>
      </c>
      <c r="F2827" t="s">
        <v>34</v>
      </c>
      <c r="G2827" t="s">
        <v>166</v>
      </c>
      <c r="H2827">
        <v>1</v>
      </c>
      <c r="I2827">
        <v>18.62</v>
      </c>
      <c r="J2827">
        <v>20.71</v>
      </c>
      <c r="K2827">
        <v>9.3490000000000002</v>
      </c>
      <c r="L2827">
        <v>11.439</v>
      </c>
      <c r="M2827">
        <v>36848</v>
      </c>
      <c r="N2827" t="s">
        <v>167</v>
      </c>
      <c r="P2827">
        <v>2.2869999999999999</v>
      </c>
      <c r="V2827" t="s">
        <v>35</v>
      </c>
      <c r="W2827" s="1">
        <v>40454</v>
      </c>
      <c r="X2827">
        <v>20101003</v>
      </c>
      <c r="Y2827">
        <v>0.94049499999999997</v>
      </c>
      <c r="AB2827">
        <v>2.2637938408896501</v>
      </c>
      <c r="AI2827" s="2">
        <f t="shared" si="176"/>
        <v>40454</v>
      </c>
      <c r="AJ2827">
        <f t="shared" si="177"/>
        <v>8.5749655500000159</v>
      </c>
      <c r="AK2827">
        <f t="shared" si="178"/>
        <v>8.5749655500000159</v>
      </c>
      <c r="AL2827" s="3">
        <f>Sheet2!$Q$35</f>
        <v>10.235623914817568</v>
      </c>
      <c r="AM2827" s="3">
        <f>Sheet2!$Q$37</f>
        <v>7.8277745832156471</v>
      </c>
      <c r="AN2827" s="3">
        <f>Sheet2!$Q$39</f>
        <v>3.8789864960000009</v>
      </c>
      <c r="AU2827">
        <f t="shared" si="179"/>
        <v>6.1045958008730146E-2</v>
      </c>
      <c r="AV2827">
        <f>VLOOKUP(AI2827,Sheet3!C2859:F6150,4,FALSE)</f>
        <v>16.726861642315118</v>
      </c>
    </row>
    <row r="2828" spans="1:48">
      <c r="A2828">
        <v>87052350</v>
      </c>
      <c r="B2828">
        <v>110</v>
      </c>
      <c r="C2828" t="s">
        <v>164</v>
      </c>
      <c r="D2828">
        <v>1</v>
      </c>
      <c r="E2828" t="s">
        <v>165</v>
      </c>
      <c r="F2828" t="s">
        <v>34</v>
      </c>
      <c r="G2828" t="s">
        <v>166</v>
      </c>
      <c r="H2828">
        <v>1</v>
      </c>
      <c r="I2828">
        <v>18.62</v>
      </c>
      <c r="J2828">
        <v>20.71</v>
      </c>
      <c r="K2828">
        <v>9.3490000000000002</v>
      </c>
      <c r="L2828">
        <v>11.439</v>
      </c>
      <c r="M2828">
        <v>36848</v>
      </c>
      <c r="N2828" t="s">
        <v>167</v>
      </c>
      <c r="P2828">
        <v>2.2869999999999999</v>
      </c>
      <c r="V2828" t="s">
        <v>35</v>
      </c>
      <c r="W2828" s="1">
        <v>40455</v>
      </c>
      <c r="X2828">
        <v>20101004</v>
      </c>
      <c r="Y2828">
        <v>0.94187900000000002</v>
      </c>
      <c r="AB2828">
        <v>2.1897989734815999</v>
      </c>
      <c r="AI2828" s="2">
        <f t="shared" si="176"/>
        <v>40455</v>
      </c>
      <c r="AJ2828">
        <f t="shared" si="177"/>
        <v>8.4585573100000033</v>
      </c>
      <c r="AK2828">
        <f t="shared" si="178"/>
        <v>8.4585573100000033</v>
      </c>
      <c r="AL2828" s="3">
        <f>Sheet2!$Q$35</f>
        <v>10.235623914817568</v>
      </c>
      <c r="AM2828" s="3">
        <f>Sheet2!$Q$37</f>
        <v>7.8277745832156471</v>
      </c>
      <c r="AN2828" s="3">
        <f>Sheet2!$Q$39</f>
        <v>3.8789864960000009</v>
      </c>
      <c r="AU2828">
        <f t="shared" si="179"/>
        <v>6.0217237183034115E-2</v>
      </c>
      <c r="AV2828">
        <f>VLOOKUP(AI2828,Sheet3!C2860:F6151,4,FALSE)</f>
        <v>16.521406755560719</v>
      </c>
    </row>
    <row r="2829" spans="1:48">
      <c r="A2829">
        <v>87097278</v>
      </c>
      <c r="B2829">
        <v>110</v>
      </c>
      <c r="C2829" t="s">
        <v>164</v>
      </c>
      <c r="D2829">
        <v>1</v>
      </c>
      <c r="E2829" t="s">
        <v>165</v>
      </c>
      <c r="F2829" t="s">
        <v>34</v>
      </c>
      <c r="G2829" t="s">
        <v>166</v>
      </c>
      <c r="H2829">
        <v>1</v>
      </c>
      <c r="I2829">
        <v>18.62</v>
      </c>
      <c r="J2829">
        <v>20.71</v>
      </c>
      <c r="K2829">
        <v>9.3490000000000002</v>
      </c>
      <c r="L2829">
        <v>11.439</v>
      </c>
      <c r="M2829">
        <v>36848</v>
      </c>
      <c r="N2829" t="s">
        <v>167</v>
      </c>
      <c r="P2829">
        <v>2.2869999999999999</v>
      </c>
      <c r="V2829" t="s">
        <v>35</v>
      </c>
      <c r="W2829" s="1">
        <v>40456</v>
      </c>
      <c r="X2829">
        <v>20101005</v>
      </c>
      <c r="Y2829">
        <v>0.94119900000000001</v>
      </c>
      <c r="AB2829">
        <v>2.2261548331907601</v>
      </c>
      <c r="AI2829" s="2">
        <f t="shared" si="176"/>
        <v>40456</v>
      </c>
      <c r="AJ2829">
        <f t="shared" si="177"/>
        <v>8.5157521100000082</v>
      </c>
      <c r="AK2829">
        <f t="shared" si="178"/>
        <v>8.5157521100000082</v>
      </c>
      <c r="AL2829" s="3">
        <f>Sheet2!$Q$35</f>
        <v>10.235623914817568</v>
      </c>
      <c r="AM2829" s="3">
        <f>Sheet2!$Q$37</f>
        <v>7.8277745832156471</v>
      </c>
      <c r="AN2829" s="3">
        <f>Sheet2!$Q$39</f>
        <v>3.8789864960000009</v>
      </c>
      <c r="AU2829">
        <f t="shared" si="179"/>
        <v>6.06244121551969E-2</v>
      </c>
      <c r="AV2829">
        <f>VLOOKUP(AI2829,Sheet3!C2861:F6152,4,FALSE)</f>
        <v>16.415136986549822</v>
      </c>
    </row>
    <row r="2830" spans="1:48">
      <c r="A2830">
        <v>87142144</v>
      </c>
      <c r="B2830">
        <v>110</v>
      </c>
      <c r="C2830" t="s">
        <v>164</v>
      </c>
      <c r="D2830">
        <v>1</v>
      </c>
      <c r="E2830" t="s">
        <v>165</v>
      </c>
      <c r="F2830" t="s">
        <v>34</v>
      </c>
      <c r="G2830" t="s">
        <v>166</v>
      </c>
      <c r="H2830">
        <v>1</v>
      </c>
      <c r="I2830">
        <v>18.62</v>
      </c>
      <c r="J2830">
        <v>20.71</v>
      </c>
      <c r="K2830">
        <v>9.3490000000000002</v>
      </c>
      <c r="L2830">
        <v>11.439</v>
      </c>
      <c r="M2830">
        <v>36848</v>
      </c>
      <c r="N2830" t="s">
        <v>167</v>
      </c>
      <c r="P2830">
        <v>2.2869999999999999</v>
      </c>
      <c r="V2830" t="s">
        <v>35</v>
      </c>
      <c r="W2830" s="1">
        <v>40457</v>
      </c>
      <c r="X2830">
        <v>20101006</v>
      </c>
      <c r="Y2830">
        <v>0.94247599999999998</v>
      </c>
      <c r="AB2830">
        <v>2.1578806672369502</v>
      </c>
      <c r="AI2830" s="2">
        <f t="shared" si="176"/>
        <v>40457</v>
      </c>
      <c r="AJ2830">
        <f t="shared" si="177"/>
        <v>8.4083436400000124</v>
      </c>
      <c r="AK2830">
        <f t="shared" si="178"/>
        <v>8.4083436400000124</v>
      </c>
      <c r="AL2830" s="3">
        <f>Sheet2!$Q$35</f>
        <v>10.235623914817568</v>
      </c>
      <c r="AM2830" s="3">
        <f>Sheet2!$Q$37</f>
        <v>7.8277745832156471</v>
      </c>
      <c r="AN2830" s="3">
        <f>Sheet2!$Q$39</f>
        <v>3.8789864960000009</v>
      </c>
      <c r="AU2830">
        <f t="shared" si="179"/>
        <v>5.9859761508944252E-2</v>
      </c>
      <c r="AV2830">
        <f>VLOOKUP(AI2830,Sheet3!C2862:F6153,4,FALSE)</f>
        <v>16.443475591619393</v>
      </c>
    </row>
    <row r="2831" spans="1:48">
      <c r="A2831">
        <v>87186372</v>
      </c>
      <c r="B2831">
        <v>110</v>
      </c>
      <c r="C2831" t="s">
        <v>164</v>
      </c>
      <c r="D2831">
        <v>1</v>
      </c>
      <c r="E2831" t="s">
        <v>165</v>
      </c>
      <c r="F2831" t="s">
        <v>34</v>
      </c>
      <c r="G2831" t="s">
        <v>166</v>
      </c>
      <c r="H2831">
        <v>1</v>
      </c>
      <c r="I2831">
        <v>18.62</v>
      </c>
      <c r="J2831">
        <v>20.71</v>
      </c>
      <c r="K2831">
        <v>9.3490000000000002</v>
      </c>
      <c r="L2831">
        <v>11.439</v>
      </c>
      <c r="M2831">
        <v>36848</v>
      </c>
      <c r="N2831" t="s">
        <v>167</v>
      </c>
      <c r="P2831">
        <v>2.2869999999999999</v>
      </c>
      <c r="V2831" t="s">
        <v>35</v>
      </c>
      <c r="W2831" s="1">
        <v>40458</v>
      </c>
      <c r="X2831">
        <v>20101007</v>
      </c>
      <c r="Y2831">
        <v>0.93758699999999995</v>
      </c>
      <c r="AB2831">
        <v>2.4192686056458501</v>
      </c>
      <c r="AI2831" s="2">
        <f t="shared" si="176"/>
        <v>40458</v>
      </c>
      <c r="AJ2831">
        <f t="shared" si="177"/>
        <v>8.8195574300000175</v>
      </c>
      <c r="AK2831">
        <f t="shared" si="178"/>
        <v>8.8195574300000175</v>
      </c>
      <c r="AL2831" s="3">
        <f>Sheet2!$Q$35</f>
        <v>10.235623914817568</v>
      </c>
      <c r="AM2831" s="3">
        <f>Sheet2!$Q$37</f>
        <v>7.8277745832156471</v>
      </c>
      <c r="AN2831" s="3">
        <f>Sheet2!$Q$39</f>
        <v>3.8789864960000009</v>
      </c>
      <c r="AU2831">
        <f t="shared" si="179"/>
        <v>6.2787229801449643E-2</v>
      </c>
      <c r="AV2831">
        <f>VLOOKUP(AI2831,Sheet3!C2863:F6154,4,FALSE)</f>
        <v>16.457644894154182</v>
      </c>
    </row>
    <row r="2832" spans="1:48">
      <c r="A2832">
        <v>87231900</v>
      </c>
      <c r="B2832">
        <v>110</v>
      </c>
      <c r="C2832" t="s">
        <v>164</v>
      </c>
      <c r="D2832">
        <v>1</v>
      </c>
      <c r="E2832" t="s">
        <v>165</v>
      </c>
      <c r="F2832" t="s">
        <v>34</v>
      </c>
      <c r="G2832" t="s">
        <v>166</v>
      </c>
      <c r="H2832">
        <v>1</v>
      </c>
      <c r="I2832">
        <v>18.62</v>
      </c>
      <c r="J2832">
        <v>20.71</v>
      </c>
      <c r="K2832">
        <v>9.3490000000000002</v>
      </c>
      <c r="L2832">
        <v>11.439</v>
      </c>
      <c r="M2832">
        <v>36848</v>
      </c>
      <c r="N2832" t="s">
        <v>167</v>
      </c>
      <c r="P2832">
        <v>2.2869999999999999</v>
      </c>
      <c r="V2832" t="s">
        <v>35</v>
      </c>
      <c r="W2832" s="1">
        <v>40459</v>
      </c>
      <c r="X2832">
        <v>20101008</v>
      </c>
      <c r="Y2832">
        <v>0.93735100000000005</v>
      </c>
      <c r="AB2832">
        <v>2.43188622754491</v>
      </c>
      <c r="AI2832" s="2">
        <f t="shared" si="176"/>
        <v>40459</v>
      </c>
      <c r="AJ2832">
        <f t="shared" si="177"/>
        <v>8.8394073900000052</v>
      </c>
      <c r="AK2832">
        <f t="shared" si="178"/>
        <v>8.8394073900000052</v>
      </c>
      <c r="AL2832" s="3">
        <f>Sheet2!$Q$35</f>
        <v>10.235623914817568</v>
      </c>
      <c r="AM2832" s="3">
        <f>Sheet2!$Q$37</f>
        <v>7.8277745832156471</v>
      </c>
      <c r="AN2832" s="3">
        <f>Sheet2!$Q$39</f>
        <v>3.8789864960000009</v>
      </c>
      <c r="AU2832">
        <f t="shared" si="179"/>
        <v>6.2928543468258963E-2</v>
      </c>
      <c r="AV2832">
        <f>VLOOKUP(AI2832,Sheet3!C2864:F6155,4,FALSE)</f>
        <v>16.493068150491148</v>
      </c>
    </row>
    <row r="2833" spans="1:48">
      <c r="A2833">
        <v>87274477</v>
      </c>
      <c r="B2833">
        <v>110</v>
      </c>
      <c r="C2833" t="s">
        <v>164</v>
      </c>
      <c r="D2833">
        <v>1</v>
      </c>
      <c r="E2833" t="s">
        <v>165</v>
      </c>
      <c r="F2833" t="s">
        <v>34</v>
      </c>
      <c r="G2833" t="s">
        <v>166</v>
      </c>
      <c r="H2833">
        <v>1</v>
      </c>
      <c r="I2833">
        <v>18.62</v>
      </c>
      <c r="J2833">
        <v>20.71</v>
      </c>
      <c r="K2833">
        <v>9.3490000000000002</v>
      </c>
      <c r="L2833">
        <v>11.439</v>
      </c>
      <c r="M2833">
        <v>36848</v>
      </c>
      <c r="N2833" t="s">
        <v>167</v>
      </c>
      <c r="P2833">
        <v>2.2869999999999999</v>
      </c>
      <c r="V2833" t="s">
        <v>35</v>
      </c>
      <c r="W2833" s="1">
        <v>40460</v>
      </c>
      <c r="X2833">
        <v>20101009</v>
      </c>
      <c r="Y2833">
        <v>0.93625400000000003</v>
      </c>
      <c r="AB2833">
        <v>2.4905367835757</v>
      </c>
      <c r="AI2833" s="2">
        <f t="shared" si="176"/>
        <v>40460</v>
      </c>
      <c r="AJ2833">
        <f t="shared" si="177"/>
        <v>8.9316760600000009</v>
      </c>
      <c r="AK2833">
        <f t="shared" si="178"/>
        <v>8.9316760600000009</v>
      </c>
      <c r="AL2833" s="3">
        <f>Sheet2!$Q$35</f>
        <v>10.235623914817568</v>
      </c>
      <c r="AM2833" s="3">
        <f>Sheet2!$Q$37</f>
        <v>7.8277745832156471</v>
      </c>
      <c r="AN2833" s="3">
        <f>Sheet2!$Q$39</f>
        <v>3.8789864960000009</v>
      </c>
      <c r="AU2833">
        <f t="shared" si="179"/>
        <v>6.3585412504233246E-2</v>
      </c>
      <c r="AV2833">
        <f>VLOOKUP(AI2833,Sheet3!C2865:F6156,4,FALSE)</f>
        <v>16.422221637817216</v>
      </c>
    </row>
    <row r="2834" spans="1:48">
      <c r="A2834">
        <v>87321723</v>
      </c>
      <c r="B2834">
        <v>110</v>
      </c>
      <c r="C2834" t="s">
        <v>164</v>
      </c>
      <c r="D2834">
        <v>1</v>
      </c>
      <c r="E2834" t="s">
        <v>165</v>
      </c>
      <c r="F2834" t="s">
        <v>34</v>
      </c>
      <c r="G2834" t="s">
        <v>166</v>
      </c>
      <c r="H2834">
        <v>1</v>
      </c>
      <c r="I2834">
        <v>18.62</v>
      </c>
      <c r="J2834">
        <v>20.71</v>
      </c>
      <c r="K2834">
        <v>9.3490000000000002</v>
      </c>
      <c r="L2834">
        <v>11.439</v>
      </c>
      <c r="M2834">
        <v>36848</v>
      </c>
      <c r="N2834" t="s">
        <v>167</v>
      </c>
      <c r="P2834">
        <v>2.2869999999999999</v>
      </c>
      <c r="V2834" t="s">
        <v>35</v>
      </c>
      <c r="W2834" s="1">
        <v>40461</v>
      </c>
      <c r="X2834">
        <v>20101010</v>
      </c>
      <c r="Y2834">
        <v>0.93917399999999995</v>
      </c>
      <c r="AB2834">
        <v>2.33442044482464</v>
      </c>
      <c r="AI2834" s="2">
        <f t="shared" si="176"/>
        <v>40461</v>
      </c>
      <c r="AJ2834">
        <f t="shared" si="177"/>
        <v>8.6860748600000051</v>
      </c>
      <c r="AK2834">
        <f t="shared" si="178"/>
        <v>8.6860748600000051</v>
      </c>
      <c r="AL2834" s="3">
        <f>Sheet2!$Q$35</f>
        <v>10.235623914817568</v>
      </c>
      <c r="AM2834" s="3">
        <f>Sheet2!$Q$37</f>
        <v>7.8277745832156471</v>
      </c>
      <c r="AN2834" s="3">
        <f>Sheet2!$Q$39</f>
        <v>3.8789864960000009</v>
      </c>
      <c r="AU2834">
        <f t="shared" si="179"/>
        <v>6.1836955270828574E-2</v>
      </c>
      <c r="AV2834">
        <f>VLOOKUP(AI2834,Sheet3!C2866:F6157,4,FALSE)</f>
        <v>16.160089540923671</v>
      </c>
    </row>
    <row r="2835" spans="1:48">
      <c r="A2835">
        <v>87366601</v>
      </c>
      <c r="B2835">
        <v>110</v>
      </c>
      <c r="C2835" t="s">
        <v>164</v>
      </c>
      <c r="D2835">
        <v>1</v>
      </c>
      <c r="E2835" t="s">
        <v>165</v>
      </c>
      <c r="F2835" t="s">
        <v>34</v>
      </c>
      <c r="G2835" t="s">
        <v>166</v>
      </c>
      <c r="H2835">
        <v>1</v>
      </c>
      <c r="I2835">
        <v>18.62</v>
      </c>
      <c r="J2835">
        <v>20.71</v>
      </c>
      <c r="K2835">
        <v>9.3490000000000002</v>
      </c>
      <c r="L2835">
        <v>11.439</v>
      </c>
      <c r="M2835">
        <v>36848</v>
      </c>
      <c r="N2835" t="s">
        <v>167</v>
      </c>
      <c r="P2835">
        <v>2.2869999999999999</v>
      </c>
      <c r="V2835" t="s">
        <v>35</v>
      </c>
      <c r="W2835" s="1">
        <v>40462</v>
      </c>
      <c r="X2835">
        <v>20101011</v>
      </c>
      <c r="Y2835">
        <v>0.93912399999999996</v>
      </c>
      <c r="AB2835">
        <v>2.3370936698032501</v>
      </c>
      <c r="AI2835" s="2">
        <f t="shared" si="176"/>
        <v>40462</v>
      </c>
      <c r="AJ2835">
        <f t="shared" si="177"/>
        <v>8.6902803600000169</v>
      </c>
      <c r="AK2835">
        <f t="shared" si="178"/>
        <v>8.6902803600000169</v>
      </c>
      <c r="AL2835" s="3">
        <f>Sheet2!$Q$35</f>
        <v>10.235623914817568</v>
      </c>
      <c r="AM2835" s="3">
        <f>Sheet2!$Q$37</f>
        <v>7.8277745832156471</v>
      </c>
      <c r="AN2835" s="3">
        <f>Sheet2!$Q$39</f>
        <v>3.8789864960000009</v>
      </c>
      <c r="AU2835">
        <f t="shared" si="179"/>
        <v>6.1866894607017081E-2</v>
      </c>
      <c r="AV2835">
        <f>VLOOKUP(AI2835,Sheet3!C2867:F6158,4,FALSE)</f>
        <v>15.905042095297519</v>
      </c>
    </row>
    <row r="2836" spans="1:48">
      <c r="A2836">
        <v>87411598</v>
      </c>
      <c r="B2836">
        <v>110</v>
      </c>
      <c r="C2836" t="s">
        <v>164</v>
      </c>
      <c r="D2836">
        <v>1</v>
      </c>
      <c r="E2836" t="s">
        <v>165</v>
      </c>
      <c r="F2836" t="s">
        <v>34</v>
      </c>
      <c r="G2836" t="s">
        <v>166</v>
      </c>
      <c r="H2836">
        <v>1</v>
      </c>
      <c r="I2836">
        <v>18.62</v>
      </c>
      <c r="J2836">
        <v>20.71</v>
      </c>
      <c r="K2836">
        <v>9.3490000000000002</v>
      </c>
      <c r="L2836">
        <v>11.439</v>
      </c>
      <c r="M2836">
        <v>36848</v>
      </c>
      <c r="N2836" t="s">
        <v>167</v>
      </c>
      <c r="P2836">
        <v>2.2869999999999999</v>
      </c>
      <c r="V2836" t="s">
        <v>35</v>
      </c>
      <c r="W2836" s="1">
        <v>40463</v>
      </c>
      <c r="X2836">
        <v>20101012</v>
      </c>
      <c r="Y2836">
        <v>0.94393099999999996</v>
      </c>
      <c r="AB2836">
        <v>2.0800898203592801</v>
      </c>
      <c r="AI2836" s="2">
        <f t="shared" si="176"/>
        <v>40463</v>
      </c>
      <c r="AJ2836">
        <f t="shared" si="177"/>
        <v>8.2859635900000086</v>
      </c>
      <c r="AK2836">
        <f t="shared" si="178"/>
        <v>8.2859635900000086</v>
      </c>
      <c r="AL2836" s="3">
        <f>Sheet2!$Q$35</f>
        <v>10.235623914817568</v>
      </c>
      <c r="AM2836" s="3">
        <f>Sheet2!$Q$37</f>
        <v>7.8277745832156471</v>
      </c>
      <c r="AN2836" s="3">
        <f>Sheet2!$Q$39</f>
        <v>3.8789864960000009</v>
      </c>
      <c r="AU2836">
        <f t="shared" si="179"/>
        <v>5.8988526825860713E-2</v>
      </c>
      <c r="AV2836">
        <f>VLOOKUP(AI2836,Sheet3!C2868:F6159,4,FALSE)</f>
        <v>15.805856977554015</v>
      </c>
    </row>
    <row r="2837" spans="1:48">
      <c r="A2837">
        <v>87454061</v>
      </c>
      <c r="B2837">
        <v>110</v>
      </c>
      <c r="C2837" t="s">
        <v>164</v>
      </c>
      <c r="D2837">
        <v>0</v>
      </c>
      <c r="E2837" t="s">
        <v>165</v>
      </c>
      <c r="F2837" t="s">
        <v>34</v>
      </c>
      <c r="G2837" t="s">
        <v>166</v>
      </c>
      <c r="H2837">
        <v>1</v>
      </c>
      <c r="I2837">
        <v>18.62</v>
      </c>
      <c r="J2837">
        <v>20.71</v>
      </c>
      <c r="K2837">
        <v>9.3490000000000002</v>
      </c>
      <c r="L2837">
        <v>11.439</v>
      </c>
      <c r="M2837">
        <v>36848</v>
      </c>
      <c r="N2837" t="s">
        <v>167</v>
      </c>
      <c r="P2837">
        <v>2.2869999999999999</v>
      </c>
      <c r="V2837" t="s">
        <v>35</v>
      </c>
      <c r="W2837" s="1">
        <v>40464</v>
      </c>
      <c r="X2837">
        <v>20101013</v>
      </c>
      <c r="Y2837">
        <v>0.94872599999999996</v>
      </c>
      <c r="AB2837">
        <v>1.82372754491018</v>
      </c>
      <c r="AI2837" s="2">
        <f t="shared" si="176"/>
        <v>40464</v>
      </c>
      <c r="AJ2837">
        <f t="shared" si="177"/>
        <v>7.8826561400000088</v>
      </c>
      <c r="AK2837">
        <f t="shared" si="178"/>
        <v>7.8826561400000088</v>
      </c>
      <c r="AL2837" s="3">
        <f>Sheet2!$Q$35</f>
        <v>10.235623914817568</v>
      </c>
      <c r="AM2837" s="3">
        <f>Sheet2!$Q$37</f>
        <v>7.8277745832156471</v>
      </c>
      <c r="AN2837" s="3">
        <f>Sheet2!$Q$39</f>
        <v>3.8789864960000009</v>
      </c>
      <c r="AU2837">
        <f t="shared" si="179"/>
        <v>5.6117344485389617E-2</v>
      </c>
      <c r="AV2837">
        <f>VLOOKUP(AI2837,Sheet3!C2869:F6160,4,FALSE)</f>
        <v>15.926296049099697</v>
      </c>
    </row>
    <row r="2838" spans="1:48">
      <c r="A2838">
        <v>87499866</v>
      </c>
      <c r="B2838">
        <v>110</v>
      </c>
      <c r="C2838" t="s">
        <v>164</v>
      </c>
      <c r="D2838">
        <v>1</v>
      </c>
      <c r="E2838" t="s">
        <v>165</v>
      </c>
      <c r="F2838" t="s">
        <v>34</v>
      </c>
      <c r="G2838" t="s">
        <v>166</v>
      </c>
      <c r="H2838">
        <v>1</v>
      </c>
      <c r="I2838">
        <v>18.62</v>
      </c>
      <c r="J2838">
        <v>20.71</v>
      </c>
      <c r="K2838">
        <v>9.3490000000000002</v>
      </c>
      <c r="L2838">
        <v>11.439</v>
      </c>
      <c r="M2838">
        <v>36848</v>
      </c>
      <c r="N2838" t="s">
        <v>167</v>
      </c>
      <c r="P2838">
        <v>2.2869999999999999</v>
      </c>
      <c r="V2838" t="s">
        <v>35</v>
      </c>
      <c r="W2838" s="1">
        <v>40465</v>
      </c>
      <c r="X2838">
        <v>20101014</v>
      </c>
      <c r="Y2838">
        <v>0.94542599999999999</v>
      </c>
      <c r="AB2838">
        <v>2.00016039349872</v>
      </c>
      <c r="AI2838" s="2">
        <f t="shared" si="176"/>
        <v>40465</v>
      </c>
      <c r="AJ2838">
        <f t="shared" si="177"/>
        <v>8.1602191400000095</v>
      </c>
      <c r="AK2838">
        <f t="shared" si="178"/>
        <v>8.1602191400000095</v>
      </c>
      <c r="AL2838" s="3">
        <f>Sheet2!$Q$35</f>
        <v>10.235623914817568</v>
      </c>
      <c r="AM2838" s="3">
        <f>Sheet2!$Q$37</f>
        <v>7.8277745832156471</v>
      </c>
      <c r="AN2838" s="3">
        <f>Sheet2!$Q$39</f>
        <v>3.8789864960000009</v>
      </c>
      <c r="AU2838">
        <f t="shared" si="179"/>
        <v>5.8093340673826453E-2</v>
      </c>
      <c r="AV2838">
        <f>VLOOKUP(AI2838,Sheet3!C2870:F6161,4,FALSE)</f>
        <v>16.053819771912774</v>
      </c>
    </row>
    <row r="2839" spans="1:48">
      <c r="A2839">
        <v>87545568</v>
      </c>
      <c r="B2839">
        <v>110</v>
      </c>
      <c r="C2839" t="s">
        <v>164</v>
      </c>
      <c r="D2839">
        <v>0</v>
      </c>
      <c r="E2839" t="s">
        <v>165</v>
      </c>
      <c r="F2839" t="s">
        <v>34</v>
      </c>
      <c r="G2839" t="s">
        <v>166</v>
      </c>
      <c r="H2839">
        <v>1</v>
      </c>
      <c r="I2839">
        <v>18.62</v>
      </c>
      <c r="J2839">
        <v>20.71</v>
      </c>
      <c r="K2839">
        <v>9.3490000000000002</v>
      </c>
      <c r="L2839">
        <v>11.439</v>
      </c>
      <c r="M2839">
        <v>36848</v>
      </c>
      <c r="N2839" t="s">
        <v>167</v>
      </c>
      <c r="P2839">
        <v>2.2869999999999999</v>
      </c>
      <c r="V2839" t="s">
        <v>35</v>
      </c>
      <c r="W2839" s="1">
        <v>40466</v>
      </c>
      <c r="X2839">
        <v>20101015</v>
      </c>
      <c r="Y2839">
        <v>0.94984500000000005</v>
      </c>
      <c r="AB2839">
        <v>1.7639007698887901</v>
      </c>
      <c r="AI2839" s="2">
        <f t="shared" si="176"/>
        <v>40466</v>
      </c>
      <c r="AJ2839">
        <f t="shared" si="177"/>
        <v>7.7885370500000022</v>
      </c>
      <c r="AK2839">
        <f t="shared" si="178"/>
        <v>7.7885370500000022</v>
      </c>
      <c r="AL2839" s="3">
        <f>Sheet2!$Q$35</f>
        <v>10.235623914817568</v>
      </c>
      <c r="AM2839" s="3">
        <f>Sheet2!$Q$37</f>
        <v>7.8277745832156471</v>
      </c>
      <c r="AN2839" s="3">
        <f>Sheet2!$Q$39</f>
        <v>3.8789864960000009</v>
      </c>
      <c r="AU2839">
        <f t="shared" si="179"/>
        <v>5.5447302141492356E-2</v>
      </c>
      <c r="AV2839">
        <f>VLOOKUP(AI2839,Sheet3!C2871:F6162,4,FALSE)</f>
        <v>16.06798907444756</v>
      </c>
    </row>
    <row r="2840" spans="1:48">
      <c r="A2840">
        <v>87590534</v>
      </c>
      <c r="B2840">
        <v>110</v>
      </c>
      <c r="C2840" t="s">
        <v>164</v>
      </c>
      <c r="D2840">
        <v>0</v>
      </c>
      <c r="E2840" t="s">
        <v>165</v>
      </c>
      <c r="F2840" t="s">
        <v>34</v>
      </c>
      <c r="G2840" t="s">
        <v>166</v>
      </c>
      <c r="H2840">
        <v>1</v>
      </c>
      <c r="I2840">
        <v>18.62</v>
      </c>
      <c r="J2840">
        <v>20.71</v>
      </c>
      <c r="K2840">
        <v>9.3490000000000002</v>
      </c>
      <c r="L2840">
        <v>11.439</v>
      </c>
      <c r="M2840">
        <v>36848</v>
      </c>
      <c r="N2840" t="s">
        <v>167</v>
      </c>
      <c r="P2840">
        <v>2.2869999999999999</v>
      </c>
      <c r="V2840" t="s">
        <v>35</v>
      </c>
      <c r="W2840" s="1">
        <v>40467</v>
      </c>
      <c r="X2840">
        <v>20101016</v>
      </c>
      <c r="Y2840">
        <v>0.94789699999999999</v>
      </c>
      <c r="AB2840">
        <v>1.8680496150556001</v>
      </c>
      <c r="AI2840" s="2">
        <f t="shared" si="176"/>
        <v>40467</v>
      </c>
      <c r="AJ2840">
        <f t="shared" si="177"/>
        <v>7.9523833300000035</v>
      </c>
      <c r="AK2840">
        <f t="shared" si="178"/>
        <v>7.9523833300000035</v>
      </c>
      <c r="AL2840" s="3">
        <f>Sheet2!$Q$35</f>
        <v>10.235623914817568</v>
      </c>
      <c r="AM2840" s="3">
        <f>Sheet2!$Q$37</f>
        <v>7.8277745832156471</v>
      </c>
      <c r="AN2840" s="3">
        <f>Sheet2!$Q$39</f>
        <v>3.8789864960000009</v>
      </c>
      <c r="AU2840">
        <f t="shared" si="179"/>
        <v>5.6613738679393871E-2</v>
      </c>
      <c r="AV2840">
        <f>VLOOKUP(AI2840,Sheet3!C2872:F6163,4,FALSE)</f>
        <v>16.053819771912774</v>
      </c>
    </row>
    <row r="2841" spans="1:48">
      <c r="A2841">
        <v>87635513</v>
      </c>
      <c r="B2841">
        <v>110</v>
      </c>
      <c r="C2841" t="s">
        <v>164</v>
      </c>
      <c r="D2841">
        <v>0</v>
      </c>
      <c r="E2841" t="s">
        <v>165</v>
      </c>
      <c r="F2841" t="s">
        <v>34</v>
      </c>
      <c r="G2841" t="s">
        <v>166</v>
      </c>
      <c r="H2841">
        <v>1</v>
      </c>
      <c r="I2841">
        <v>18.62</v>
      </c>
      <c r="J2841">
        <v>20.71</v>
      </c>
      <c r="K2841">
        <v>9.3490000000000002</v>
      </c>
      <c r="L2841">
        <v>11.439</v>
      </c>
      <c r="M2841">
        <v>36848</v>
      </c>
      <c r="N2841" t="s">
        <v>167</v>
      </c>
      <c r="P2841">
        <v>2.2869999999999999</v>
      </c>
      <c r="V2841" t="s">
        <v>35</v>
      </c>
      <c r="W2841" s="1">
        <v>40468</v>
      </c>
      <c r="X2841">
        <v>20101017</v>
      </c>
      <c r="Y2841">
        <v>0.94669499999999995</v>
      </c>
      <c r="AB2841">
        <v>1.93231394354149</v>
      </c>
      <c r="AI2841" s="2">
        <f t="shared" si="176"/>
        <v>40468</v>
      </c>
      <c r="AJ2841">
        <f t="shared" si="177"/>
        <v>8.0534835500000099</v>
      </c>
      <c r="AK2841">
        <f t="shared" si="178"/>
        <v>8.0534835500000099</v>
      </c>
      <c r="AL2841" s="3">
        <f>Sheet2!$Q$35</f>
        <v>10.235623914817568</v>
      </c>
      <c r="AM2841" s="3">
        <f>Sheet2!$Q$37</f>
        <v>7.8277745832156471</v>
      </c>
      <c r="AN2841" s="3">
        <f>Sheet2!$Q$39</f>
        <v>3.8789864960000009</v>
      </c>
      <c r="AU2841">
        <f t="shared" si="179"/>
        <v>5.7333480321363935E-2</v>
      </c>
      <c r="AV2841">
        <f>VLOOKUP(AI2841,Sheet3!C2873:F6164,4,FALSE)</f>
        <v>16.08924302824974</v>
      </c>
    </row>
    <row r="2842" spans="1:48">
      <c r="A2842">
        <v>87678055</v>
      </c>
      <c r="B2842">
        <v>110</v>
      </c>
      <c r="C2842" t="s">
        <v>164</v>
      </c>
      <c r="D2842">
        <v>0</v>
      </c>
      <c r="E2842" t="s">
        <v>165</v>
      </c>
      <c r="F2842" t="s">
        <v>34</v>
      </c>
      <c r="G2842" t="s">
        <v>166</v>
      </c>
      <c r="H2842">
        <v>1</v>
      </c>
      <c r="I2842">
        <v>18.62</v>
      </c>
      <c r="J2842">
        <v>20.71</v>
      </c>
      <c r="K2842">
        <v>9.3490000000000002</v>
      </c>
      <c r="L2842">
        <v>11.439</v>
      </c>
      <c r="M2842">
        <v>36848</v>
      </c>
      <c r="N2842" t="s">
        <v>167</v>
      </c>
      <c r="P2842">
        <v>2.2869999999999999</v>
      </c>
      <c r="V2842" t="s">
        <v>35</v>
      </c>
      <c r="W2842" s="1">
        <v>40469</v>
      </c>
      <c r="X2842">
        <v>20101018</v>
      </c>
      <c r="Y2842">
        <v>0.94937300000000002</v>
      </c>
      <c r="AB2842">
        <v>1.7891360136869101</v>
      </c>
      <c r="AI2842" s="2">
        <f t="shared" si="176"/>
        <v>40469</v>
      </c>
      <c r="AJ2842">
        <f t="shared" si="177"/>
        <v>7.8282369700000061</v>
      </c>
      <c r="AK2842">
        <f t="shared" si="178"/>
        <v>7.8282369700000061</v>
      </c>
      <c r="AL2842" s="3">
        <f>Sheet2!$Q$35</f>
        <v>10.235623914817568</v>
      </c>
      <c r="AM2842" s="3">
        <f>Sheet2!$Q$37</f>
        <v>7.8277745832156471</v>
      </c>
      <c r="AN2842" s="3">
        <f>Sheet2!$Q$39</f>
        <v>3.8789864960000009</v>
      </c>
      <c r="AU2842">
        <f t="shared" si="179"/>
        <v>5.5729929475111226E-2</v>
      </c>
      <c r="AV2842">
        <f>VLOOKUP(AI2842,Sheet3!C2874:F6165,4,FALSE)</f>
        <v>16.053819771912774</v>
      </c>
    </row>
    <row r="2843" spans="1:48">
      <c r="A2843">
        <v>87725295</v>
      </c>
      <c r="B2843">
        <v>110</v>
      </c>
      <c r="C2843" t="s">
        <v>164</v>
      </c>
      <c r="D2843">
        <v>0</v>
      </c>
      <c r="E2843" t="s">
        <v>165</v>
      </c>
      <c r="F2843" t="s">
        <v>34</v>
      </c>
      <c r="G2843" t="s">
        <v>166</v>
      </c>
      <c r="H2843">
        <v>1</v>
      </c>
      <c r="I2843">
        <v>18.62</v>
      </c>
      <c r="J2843">
        <v>20.71</v>
      </c>
      <c r="K2843">
        <v>9.3490000000000002</v>
      </c>
      <c r="L2843">
        <v>11.439</v>
      </c>
      <c r="M2843">
        <v>36848</v>
      </c>
      <c r="N2843" t="s">
        <v>167</v>
      </c>
      <c r="P2843">
        <v>2.2869999999999999</v>
      </c>
      <c r="V2843" t="s">
        <v>35</v>
      </c>
      <c r="W2843" s="1">
        <v>40470</v>
      </c>
      <c r="X2843">
        <v>20101019</v>
      </c>
      <c r="Y2843">
        <v>0.95050699999999999</v>
      </c>
      <c r="AB2843">
        <v>1.72850727117194</v>
      </c>
      <c r="AI2843" s="2">
        <f t="shared" si="176"/>
        <v>40470</v>
      </c>
      <c r="AJ2843">
        <f t="shared" si="177"/>
        <v>7.7328562300000101</v>
      </c>
      <c r="AK2843">
        <f t="shared" si="178"/>
        <v>7.7328562300000101</v>
      </c>
      <c r="AL2843" s="3">
        <f>Sheet2!$Q$35</f>
        <v>10.235623914817568</v>
      </c>
      <c r="AM2843" s="3">
        <f>Sheet2!$Q$37</f>
        <v>7.8277745832156471</v>
      </c>
      <c r="AN2843" s="3">
        <f>Sheet2!$Q$39</f>
        <v>3.8789864960000009</v>
      </c>
      <c r="AU2843">
        <f t="shared" si="179"/>
        <v>5.5050905330357516E-2</v>
      </c>
      <c r="AV2843">
        <f>VLOOKUP(AI2843,Sheet3!C2875:F6166,4,FALSE)</f>
        <v>16.188428145993242</v>
      </c>
    </row>
    <row r="2844" spans="1:48">
      <c r="A2844">
        <v>87770205</v>
      </c>
      <c r="B2844">
        <v>110</v>
      </c>
      <c r="C2844" t="s">
        <v>164</v>
      </c>
      <c r="D2844">
        <v>0</v>
      </c>
      <c r="E2844" t="s">
        <v>165</v>
      </c>
      <c r="F2844" t="s">
        <v>34</v>
      </c>
      <c r="G2844" t="s">
        <v>166</v>
      </c>
      <c r="H2844">
        <v>1</v>
      </c>
      <c r="I2844">
        <v>18.62</v>
      </c>
      <c r="J2844">
        <v>20.71</v>
      </c>
      <c r="K2844">
        <v>9.3490000000000002</v>
      </c>
      <c r="L2844">
        <v>11.439</v>
      </c>
      <c r="M2844">
        <v>36848</v>
      </c>
      <c r="N2844" t="s">
        <v>167</v>
      </c>
      <c r="P2844">
        <v>2.2869999999999999</v>
      </c>
      <c r="V2844" t="s">
        <v>35</v>
      </c>
      <c r="W2844" s="1">
        <v>40471</v>
      </c>
      <c r="X2844">
        <v>20101020</v>
      </c>
      <c r="Y2844">
        <v>0.95298300000000002</v>
      </c>
      <c r="AB2844">
        <v>1.5961291702309599</v>
      </c>
      <c r="AI2844" s="2">
        <f t="shared" si="176"/>
        <v>40471</v>
      </c>
      <c r="AJ2844">
        <f t="shared" si="177"/>
        <v>7.524599870000003</v>
      </c>
      <c r="AK2844">
        <f t="shared" si="178"/>
        <v>7.524599870000003</v>
      </c>
      <c r="AL2844" s="3">
        <f>Sheet2!$Q$35</f>
        <v>10.235623914817568</v>
      </c>
      <c r="AM2844" s="3">
        <f>Sheet2!$Q$37</f>
        <v>7.8277745832156471</v>
      </c>
      <c r="AN2844" s="3">
        <f>Sheet2!$Q$39</f>
        <v>3.8789864960000009</v>
      </c>
      <c r="AU2844">
        <f t="shared" si="179"/>
        <v>5.3568309402306072E-2</v>
      </c>
      <c r="AV2844">
        <f>VLOOKUP(AI2844,Sheet3!C2876:F6167,4,FALSE)</f>
        <v>16.280528612469354</v>
      </c>
    </row>
    <row r="2845" spans="1:48">
      <c r="A2845">
        <v>87815176</v>
      </c>
      <c r="B2845">
        <v>110</v>
      </c>
      <c r="C2845" t="s">
        <v>164</v>
      </c>
      <c r="D2845">
        <v>0</v>
      </c>
      <c r="E2845" t="s">
        <v>165</v>
      </c>
      <c r="F2845" t="s">
        <v>34</v>
      </c>
      <c r="G2845" t="s">
        <v>166</v>
      </c>
      <c r="H2845">
        <v>1</v>
      </c>
      <c r="I2845">
        <v>18.62</v>
      </c>
      <c r="J2845">
        <v>20.71</v>
      </c>
      <c r="K2845">
        <v>9.3490000000000002</v>
      </c>
      <c r="L2845">
        <v>11.439</v>
      </c>
      <c r="M2845">
        <v>36848</v>
      </c>
      <c r="N2845" t="s">
        <v>167</v>
      </c>
      <c r="P2845">
        <v>2.2869999999999999</v>
      </c>
      <c r="V2845" t="s">
        <v>35</v>
      </c>
      <c r="W2845" s="1">
        <v>40472</v>
      </c>
      <c r="X2845">
        <v>20101021</v>
      </c>
      <c r="Y2845">
        <v>0.95507699999999995</v>
      </c>
      <c r="AB2845">
        <v>1.4841745081266</v>
      </c>
      <c r="AI2845" s="2">
        <f t="shared" si="176"/>
        <v>40472</v>
      </c>
      <c r="AJ2845">
        <f t="shared" si="177"/>
        <v>7.3484735300000068</v>
      </c>
      <c r="AK2845">
        <f t="shared" si="178"/>
        <v>7.3484735300000068</v>
      </c>
      <c r="AL2845" s="3">
        <f>Sheet2!$Q$35</f>
        <v>10.235623914817568</v>
      </c>
      <c r="AM2845" s="3">
        <f>Sheet2!$Q$37</f>
        <v>7.8277745832156471</v>
      </c>
      <c r="AN2845" s="3">
        <f>Sheet2!$Q$39</f>
        <v>3.8789864960000009</v>
      </c>
      <c r="AU2845">
        <f t="shared" si="179"/>
        <v>5.2314450002734353E-2</v>
      </c>
      <c r="AV2845">
        <f>VLOOKUP(AI2845,Sheet3!C2877:F6168,4,FALSE)</f>
        <v>16.195512797260637</v>
      </c>
    </row>
    <row r="2846" spans="1:48">
      <c r="A2846">
        <v>87860108</v>
      </c>
      <c r="B2846">
        <v>110</v>
      </c>
      <c r="C2846" t="s">
        <v>164</v>
      </c>
      <c r="D2846">
        <v>0</v>
      </c>
      <c r="E2846" t="s">
        <v>165</v>
      </c>
      <c r="F2846" t="s">
        <v>34</v>
      </c>
      <c r="G2846" t="s">
        <v>166</v>
      </c>
      <c r="H2846">
        <v>1</v>
      </c>
      <c r="I2846">
        <v>18.62</v>
      </c>
      <c r="J2846">
        <v>20.71</v>
      </c>
      <c r="K2846">
        <v>9.3490000000000002</v>
      </c>
      <c r="L2846">
        <v>11.439</v>
      </c>
      <c r="M2846">
        <v>36848</v>
      </c>
      <c r="N2846" t="s">
        <v>167</v>
      </c>
      <c r="P2846">
        <v>2.2869999999999999</v>
      </c>
      <c r="V2846" t="s">
        <v>35</v>
      </c>
      <c r="W2846" s="1">
        <v>40473</v>
      </c>
      <c r="X2846">
        <v>20101022</v>
      </c>
      <c r="Y2846">
        <v>0.95767800000000003</v>
      </c>
      <c r="AB2846">
        <v>1.3451133447390899</v>
      </c>
      <c r="AI2846" s="2">
        <f t="shared" si="176"/>
        <v>40473</v>
      </c>
      <c r="AJ2846">
        <f t="shared" si="177"/>
        <v>7.1297034199999985</v>
      </c>
      <c r="AK2846">
        <f t="shared" si="178"/>
        <v>7.1297034199999985</v>
      </c>
      <c r="AL2846" s="3">
        <f>Sheet2!$Q$35</f>
        <v>10.235623914817568</v>
      </c>
      <c r="AM2846" s="3">
        <f>Sheet2!$Q$37</f>
        <v>7.8277745832156471</v>
      </c>
      <c r="AN2846" s="3">
        <f>Sheet2!$Q$39</f>
        <v>3.8789864960000009</v>
      </c>
      <c r="AU2846">
        <f t="shared" si="179"/>
        <v>5.0757005734211817E-2</v>
      </c>
      <c r="AV2846">
        <f>VLOOKUP(AI2846,Sheet3!C2878:F6169,4,FALSE)</f>
        <v>16.209682099795423</v>
      </c>
    </row>
    <row r="2847" spans="1:48">
      <c r="A2847">
        <v>87904964</v>
      </c>
      <c r="B2847">
        <v>110</v>
      </c>
      <c r="C2847" t="s">
        <v>164</v>
      </c>
      <c r="D2847">
        <v>0</v>
      </c>
      <c r="E2847" t="s">
        <v>165</v>
      </c>
      <c r="F2847" t="s">
        <v>34</v>
      </c>
      <c r="G2847" t="s">
        <v>166</v>
      </c>
      <c r="H2847">
        <v>1</v>
      </c>
      <c r="I2847">
        <v>18.62</v>
      </c>
      <c r="J2847">
        <v>20.71</v>
      </c>
      <c r="K2847">
        <v>9.3490000000000002</v>
      </c>
      <c r="L2847">
        <v>11.439</v>
      </c>
      <c r="M2847">
        <v>36848</v>
      </c>
      <c r="N2847" t="s">
        <v>167</v>
      </c>
      <c r="P2847">
        <v>2.2869999999999999</v>
      </c>
      <c r="V2847" t="s">
        <v>35</v>
      </c>
      <c r="W2847" s="1">
        <v>40474</v>
      </c>
      <c r="X2847">
        <v>20101023</v>
      </c>
      <c r="Y2847">
        <v>0.958507</v>
      </c>
      <c r="AB2847">
        <v>1.3007912745936701</v>
      </c>
      <c r="AI2847" s="2">
        <f t="shared" si="176"/>
        <v>40474</v>
      </c>
      <c r="AJ2847">
        <f t="shared" si="177"/>
        <v>7.0599762300000037</v>
      </c>
      <c r="AK2847">
        <f t="shared" si="178"/>
        <v>7.0599762300000037</v>
      </c>
      <c r="AL2847" s="3">
        <f>Sheet2!$Q$35</f>
        <v>10.235623914817568</v>
      </c>
      <c r="AM2847" s="3">
        <f>Sheet2!$Q$37</f>
        <v>7.8277745832156471</v>
      </c>
      <c r="AN2847" s="3">
        <f>Sheet2!$Q$39</f>
        <v>3.8789864960000009</v>
      </c>
      <c r="AU2847">
        <f t="shared" si="179"/>
        <v>5.0260611540207577E-2</v>
      </c>
      <c r="AV2847">
        <f>VLOOKUP(AI2847,Sheet3!C2879:F6170,4,FALSE)</f>
        <v>16.457644894154182</v>
      </c>
    </row>
    <row r="2848" spans="1:48">
      <c r="A2848">
        <v>87938981</v>
      </c>
      <c r="B2848">
        <v>110</v>
      </c>
      <c r="C2848" t="s">
        <v>164</v>
      </c>
      <c r="D2848">
        <v>0</v>
      </c>
      <c r="E2848" t="s">
        <v>165</v>
      </c>
      <c r="F2848" t="s">
        <v>34</v>
      </c>
      <c r="G2848" t="s">
        <v>166</v>
      </c>
      <c r="H2848">
        <v>1</v>
      </c>
      <c r="I2848">
        <v>18.62</v>
      </c>
      <c r="J2848">
        <v>20.71</v>
      </c>
      <c r="K2848">
        <v>9.3490000000000002</v>
      </c>
      <c r="L2848">
        <v>11.439</v>
      </c>
      <c r="M2848">
        <v>36848</v>
      </c>
      <c r="N2848" t="s">
        <v>167</v>
      </c>
      <c r="P2848">
        <v>2.2869999999999999</v>
      </c>
      <c r="V2848" t="s">
        <v>35</v>
      </c>
      <c r="W2848" s="1">
        <v>40475</v>
      </c>
      <c r="X2848">
        <v>20101024</v>
      </c>
      <c r="Y2848">
        <v>0.96008599999999999</v>
      </c>
      <c r="AB2848">
        <v>1.2163708297690301</v>
      </c>
      <c r="AI2848" s="2">
        <f t="shared" si="176"/>
        <v>40475</v>
      </c>
      <c r="AJ2848">
        <f t="shared" si="177"/>
        <v>6.9271665400000018</v>
      </c>
      <c r="AK2848">
        <f t="shared" si="178"/>
        <v>6.9271665400000018</v>
      </c>
      <c r="AL2848" s="3">
        <f>Sheet2!$Q$35</f>
        <v>10.235623914817568</v>
      </c>
      <c r="AM2848" s="3">
        <f>Sheet2!$Q$37</f>
        <v>7.8277745832156471</v>
      </c>
      <c r="AN2848" s="3">
        <f>Sheet2!$Q$39</f>
        <v>3.8789864960000009</v>
      </c>
      <c r="AU2848">
        <f t="shared" si="179"/>
        <v>4.931512730337672E-2</v>
      </c>
      <c r="AV2848">
        <f>VLOOKUP(AI2848,Sheet3!C2880:F6171,4,FALSE)</f>
        <v>16.733946293582513</v>
      </c>
    </row>
    <row r="2849" spans="1:48">
      <c r="A2849">
        <v>87993620</v>
      </c>
      <c r="B2849">
        <v>110</v>
      </c>
      <c r="C2849" t="s">
        <v>164</v>
      </c>
      <c r="D2849">
        <v>0</v>
      </c>
      <c r="E2849" t="s">
        <v>165</v>
      </c>
      <c r="F2849" t="s">
        <v>34</v>
      </c>
      <c r="G2849" t="s">
        <v>166</v>
      </c>
      <c r="H2849">
        <v>1</v>
      </c>
      <c r="I2849">
        <v>18.62</v>
      </c>
      <c r="J2849">
        <v>20.71</v>
      </c>
      <c r="K2849">
        <v>9.3490000000000002</v>
      </c>
      <c r="L2849">
        <v>11.439</v>
      </c>
      <c r="M2849">
        <v>36848</v>
      </c>
      <c r="N2849" t="s">
        <v>167</v>
      </c>
      <c r="P2849">
        <v>2.2869999999999999</v>
      </c>
      <c r="V2849" t="s">
        <v>35</v>
      </c>
      <c r="W2849" s="1">
        <v>40476</v>
      </c>
      <c r="X2849">
        <v>20101025</v>
      </c>
      <c r="Y2849">
        <v>0.96041399999999999</v>
      </c>
      <c r="AB2849">
        <v>1.19883447390932</v>
      </c>
      <c r="AI2849" s="2">
        <f t="shared" si="176"/>
        <v>40476</v>
      </c>
      <c r="AJ2849">
        <f t="shared" si="177"/>
        <v>6.899578460000015</v>
      </c>
      <c r="AK2849">
        <f t="shared" si="178"/>
        <v>6.899578460000015</v>
      </c>
      <c r="AL2849" s="3">
        <f>Sheet2!$Q$35</f>
        <v>10.235623914817568</v>
      </c>
      <c r="AM2849" s="3">
        <f>Sheet2!$Q$37</f>
        <v>7.8277745832156471</v>
      </c>
      <c r="AN2849" s="3">
        <f>Sheet2!$Q$39</f>
        <v>3.8789864960000009</v>
      </c>
      <c r="AU2849">
        <f t="shared" si="179"/>
        <v>4.9118725257980674E-2</v>
      </c>
      <c r="AV2849">
        <f>VLOOKUP(AI2849,Sheet3!C2881:F6172,4,FALSE)</f>
        <v>16.974824436673877</v>
      </c>
    </row>
    <row r="2850" spans="1:48">
      <c r="A2850">
        <v>88039712</v>
      </c>
      <c r="B2850">
        <v>110</v>
      </c>
      <c r="C2850" t="s">
        <v>164</v>
      </c>
      <c r="D2850">
        <v>0</v>
      </c>
      <c r="E2850" t="s">
        <v>165</v>
      </c>
      <c r="F2850" t="s">
        <v>34</v>
      </c>
      <c r="G2850" t="s">
        <v>166</v>
      </c>
      <c r="H2850">
        <v>1</v>
      </c>
      <c r="I2850">
        <v>18.62</v>
      </c>
      <c r="J2850">
        <v>20.71</v>
      </c>
      <c r="K2850">
        <v>9.3490000000000002</v>
      </c>
      <c r="L2850">
        <v>11.439</v>
      </c>
      <c r="M2850">
        <v>36848</v>
      </c>
      <c r="N2850" t="s">
        <v>167</v>
      </c>
      <c r="P2850">
        <v>2.2869999999999999</v>
      </c>
      <c r="V2850" t="s">
        <v>35</v>
      </c>
      <c r="W2850" s="1">
        <v>40477</v>
      </c>
      <c r="X2850">
        <v>20101026</v>
      </c>
      <c r="Y2850">
        <v>0.96168799999999999</v>
      </c>
      <c r="AB2850">
        <v>1.13072070145423</v>
      </c>
      <c r="AI2850" s="2">
        <f t="shared" si="176"/>
        <v>40477</v>
      </c>
      <c r="AJ2850">
        <f t="shared" si="177"/>
        <v>6.7924223200000142</v>
      </c>
      <c r="AK2850">
        <f t="shared" si="178"/>
        <v>6.7924223200000142</v>
      </c>
      <c r="AL2850" s="3">
        <f>Sheet2!$Q$35</f>
        <v>10.235623914817568</v>
      </c>
      <c r="AM2850" s="3">
        <f>Sheet2!$Q$37</f>
        <v>7.8277745832156471</v>
      </c>
      <c r="AN2850" s="3">
        <f>Sheet2!$Q$39</f>
        <v>3.8789864960000009</v>
      </c>
      <c r="AU2850">
        <f t="shared" si="179"/>
        <v>4.8355870971899292E-2</v>
      </c>
      <c r="AV2850">
        <f>VLOOKUP(AI2850,Sheet3!C2882:F6173,4,FALSE)</f>
        <v>17.307803046241354</v>
      </c>
    </row>
    <row r="2851" spans="1:48">
      <c r="A2851">
        <v>88084488</v>
      </c>
      <c r="B2851">
        <v>110</v>
      </c>
      <c r="C2851" t="s">
        <v>164</v>
      </c>
      <c r="D2851">
        <v>0</v>
      </c>
      <c r="E2851" t="s">
        <v>165</v>
      </c>
      <c r="F2851" t="s">
        <v>34</v>
      </c>
      <c r="G2851" t="s">
        <v>166</v>
      </c>
      <c r="H2851">
        <v>1</v>
      </c>
      <c r="I2851">
        <v>18.62</v>
      </c>
      <c r="J2851">
        <v>20.71</v>
      </c>
      <c r="K2851">
        <v>9.3490000000000002</v>
      </c>
      <c r="L2851">
        <v>11.439</v>
      </c>
      <c r="M2851">
        <v>36848</v>
      </c>
      <c r="N2851" t="s">
        <v>167</v>
      </c>
      <c r="P2851">
        <v>2.2869999999999999</v>
      </c>
      <c r="V2851" t="s">
        <v>35</v>
      </c>
      <c r="W2851" s="1">
        <v>40478</v>
      </c>
      <c r="X2851">
        <v>20101027</v>
      </c>
      <c r="Y2851">
        <v>0.96418099999999995</v>
      </c>
      <c r="AB2851">
        <v>0.997433704020531</v>
      </c>
      <c r="AI2851" s="2">
        <f t="shared" si="176"/>
        <v>40478</v>
      </c>
      <c r="AJ2851">
        <f t="shared" si="177"/>
        <v>6.5827360900000116</v>
      </c>
      <c r="AK2851">
        <f t="shared" si="178"/>
        <v>6.5827360900000116</v>
      </c>
      <c r="AL2851" s="3">
        <f>Sheet2!$Q$35</f>
        <v>10.235623914817568</v>
      </c>
      <c r="AM2851" s="3">
        <f>Sheet2!$Q$37</f>
        <v>7.8277745832156471</v>
      </c>
      <c r="AN2851" s="3">
        <f>Sheet2!$Q$39</f>
        <v>3.8789864960000009</v>
      </c>
      <c r="AU2851">
        <f t="shared" si="179"/>
        <v>4.6863095669543824E-2</v>
      </c>
      <c r="AV2851">
        <f>VLOOKUP(AI2851,Sheet3!C2883:F6174,4,FALSE)</f>
        <v>17.59827374820447</v>
      </c>
    </row>
    <row r="2852" spans="1:48">
      <c r="A2852">
        <v>88129454</v>
      </c>
      <c r="B2852">
        <v>110</v>
      </c>
      <c r="C2852" t="s">
        <v>164</v>
      </c>
      <c r="D2852">
        <v>0</v>
      </c>
      <c r="E2852" t="s">
        <v>165</v>
      </c>
      <c r="F2852" t="s">
        <v>34</v>
      </c>
      <c r="G2852" t="s">
        <v>166</v>
      </c>
      <c r="H2852">
        <v>1</v>
      </c>
      <c r="I2852">
        <v>18.62</v>
      </c>
      <c r="J2852">
        <v>20.71</v>
      </c>
      <c r="K2852">
        <v>9.3490000000000002</v>
      </c>
      <c r="L2852">
        <v>11.439</v>
      </c>
      <c r="M2852">
        <v>36848</v>
      </c>
      <c r="N2852" t="s">
        <v>167</v>
      </c>
      <c r="P2852">
        <v>2.2869999999999999</v>
      </c>
      <c r="V2852" t="s">
        <v>35</v>
      </c>
      <c r="W2852" s="1">
        <v>40479</v>
      </c>
      <c r="X2852">
        <v>20101028</v>
      </c>
      <c r="Y2852">
        <v>0.96372000000000002</v>
      </c>
      <c r="AB2852">
        <v>1.0220808383233499</v>
      </c>
      <c r="AI2852" s="2">
        <f t="shared" si="176"/>
        <v>40479</v>
      </c>
      <c r="AJ2852">
        <f t="shared" si="177"/>
        <v>6.62151080000001</v>
      </c>
      <c r="AK2852">
        <f t="shared" si="178"/>
        <v>6.62151080000001</v>
      </c>
      <c r="AL2852" s="3">
        <f>Sheet2!$Q$35</f>
        <v>10.235623914817568</v>
      </c>
      <c r="AM2852" s="3">
        <f>Sheet2!$Q$37</f>
        <v>7.8277745832156471</v>
      </c>
      <c r="AN2852" s="3">
        <f>Sheet2!$Q$39</f>
        <v>3.8789864960000009</v>
      </c>
      <c r="AU2852">
        <f t="shared" si="179"/>
        <v>4.7139136349201187E-2</v>
      </c>
      <c r="AV2852">
        <f>VLOOKUP(AI2852,Sheet3!C2884:F6175,4,FALSE)</f>
        <v>17.931252357771946</v>
      </c>
    </row>
    <row r="2853" spans="1:48">
      <c r="A2853">
        <v>88174312</v>
      </c>
      <c r="B2853">
        <v>110</v>
      </c>
      <c r="C2853" t="s">
        <v>164</v>
      </c>
      <c r="D2853">
        <v>0</v>
      </c>
      <c r="E2853" t="s">
        <v>165</v>
      </c>
      <c r="F2853" t="s">
        <v>34</v>
      </c>
      <c r="G2853" t="s">
        <v>166</v>
      </c>
      <c r="H2853">
        <v>1</v>
      </c>
      <c r="I2853">
        <v>18.62</v>
      </c>
      <c r="J2853">
        <v>20.71</v>
      </c>
      <c r="K2853">
        <v>9.3490000000000002</v>
      </c>
      <c r="L2853">
        <v>11.439</v>
      </c>
      <c r="M2853">
        <v>36848</v>
      </c>
      <c r="N2853" t="s">
        <v>167</v>
      </c>
      <c r="P2853">
        <v>2.2869999999999999</v>
      </c>
      <c r="V2853" t="s">
        <v>35</v>
      </c>
      <c r="W2853" s="1">
        <v>40480</v>
      </c>
      <c r="X2853">
        <v>20101029</v>
      </c>
      <c r="Y2853">
        <v>0.96626999999999996</v>
      </c>
      <c r="AB2853">
        <v>0.88574636441402899</v>
      </c>
      <c r="AI2853" s="2">
        <f t="shared" si="176"/>
        <v>40480</v>
      </c>
      <c r="AJ2853">
        <f t="shared" si="177"/>
        <v>6.4070303000000166</v>
      </c>
      <c r="AK2853">
        <f t="shared" si="178"/>
        <v>6.4070303000000166</v>
      </c>
      <c r="AL2853" s="3">
        <f>Sheet2!$Q$35</f>
        <v>10.235623914817568</v>
      </c>
      <c r="AM2853" s="3">
        <f>Sheet2!$Q$37</f>
        <v>7.8277745832156471</v>
      </c>
      <c r="AN2853" s="3">
        <f>Sheet2!$Q$39</f>
        <v>3.8789864960000009</v>
      </c>
      <c r="AU2853">
        <f t="shared" si="179"/>
        <v>4.561223020359096E-2</v>
      </c>
      <c r="AV2853">
        <f>VLOOKUP(AI2853,Sheet3!C2885:F6176,4,FALSE)</f>
        <v>18.753071904789547</v>
      </c>
    </row>
    <row r="2854" spans="1:48">
      <c r="A2854">
        <v>88216797</v>
      </c>
      <c r="B2854">
        <v>110</v>
      </c>
      <c r="C2854" t="s">
        <v>164</v>
      </c>
      <c r="D2854">
        <v>0</v>
      </c>
      <c r="E2854" t="s">
        <v>165</v>
      </c>
      <c r="F2854" t="s">
        <v>34</v>
      </c>
      <c r="G2854" t="s">
        <v>166</v>
      </c>
      <c r="H2854">
        <v>1</v>
      </c>
      <c r="I2854">
        <v>18.62</v>
      </c>
      <c r="J2854">
        <v>20.71</v>
      </c>
      <c r="K2854">
        <v>9.3490000000000002</v>
      </c>
      <c r="L2854">
        <v>11.439</v>
      </c>
      <c r="M2854">
        <v>36848</v>
      </c>
      <c r="N2854" t="s">
        <v>167</v>
      </c>
      <c r="P2854">
        <v>2.2869999999999999</v>
      </c>
      <c r="V2854" t="s">
        <v>35</v>
      </c>
      <c r="W2854" s="1">
        <v>40481</v>
      </c>
      <c r="X2854">
        <v>20101030</v>
      </c>
      <c r="Y2854">
        <v>0.96696199999999999</v>
      </c>
      <c r="AB2854">
        <v>0.84874893071000701</v>
      </c>
      <c r="AI2854" s="2">
        <f t="shared" si="176"/>
        <v>40481</v>
      </c>
      <c r="AJ2854">
        <f t="shared" si="177"/>
        <v>6.3488261800000032</v>
      </c>
      <c r="AK2854">
        <f t="shared" si="178"/>
        <v>6.3488261800000032</v>
      </c>
      <c r="AL2854" s="3">
        <f>Sheet2!$Q$35</f>
        <v>10.235623914817568</v>
      </c>
      <c r="AM2854" s="3">
        <f>Sheet2!$Q$37</f>
        <v>7.8277745832156471</v>
      </c>
      <c r="AN2854" s="3">
        <f>Sheet2!$Q$39</f>
        <v>3.8789864960000009</v>
      </c>
      <c r="AU2854">
        <f t="shared" si="179"/>
        <v>4.5197869790742896E-2</v>
      </c>
      <c r="AV2854">
        <f>VLOOKUP(AI2854,Sheet3!C2886:F6177,4,FALSE)</f>
        <v>19.645737964481079</v>
      </c>
    </row>
    <row r="2855" spans="1:48">
      <c r="A2855">
        <v>88261365</v>
      </c>
      <c r="B2855">
        <v>110</v>
      </c>
      <c r="C2855" t="s">
        <v>164</v>
      </c>
      <c r="D2855">
        <v>0</v>
      </c>
      <c r="E2855" t="s">
        <v>165</v>
      </c>
      <c r="F2855" t="s">
        <v>34</v>
      </c>
      <c r="G2855" t="s">
        <v>166</v>
      </c>
      <c r="H2855">
        <v>1</v>
      </c>
      <c r="I2855">
        <v>18.62</v>
      </c>
      <c r="J2855">
        <v>20.71</v>
      </c>
      <c r="K2855">
        <v>9.3490000000000002</v>
      </c>
      <c r="L2855">
        <v>11.439</v>
      </c>
      <c r="M2855">
        <v>36848</v>
      </c>
      <c r="N2855" t="s">
        <v>167</v>
      </c>
      <c r="P2855">
        <v>2.2869999999999999</v>
      </c>
      <c r="V2855" t="s">
        <v>35</v>
      </c>
      <c r="W2855" s="1">
        <v>40482</v>
      </c>
      <c r="X2855">
        <v>20101031</v>
      </c>
      <c r="Y2855">
        <v>0.96627399999999997</v>
      </c>
      <c r="AB2855">
        <v>0.88553250641574</v>
      </c>
      <c r="AI2855" s="2">
        <f t="shared" si="176"/>
        <v>40482</v>
      </c>
      <c r="AJ2855">
        <f t="shared" si="177"/>
        <v>6.4066938600000043</v>
      </c>
      <c r="AK2855">
        <f t="shared" si="178"/>
        <v>6.4066938600000043</v>
      </c>
      <c r="AL2855" s="3">
        <f>Sheet2!$Q$35</f>
        <v>10.235623914817568</v>
      </c>
      <c r="AM2855" s="3">
        <f>Sheet2!$Q$37</f>
        <v>7.8277745832156471</v>
      </c>
      <c r="AN2855" s="3">
        <f>Sheet2!$Q$39</f>
        <v>3.8789864960000009</v>
      </c>
      <c r="AU2855">
        <f t="shared" si="179"/>
        <v>4.5609835056695802E-2</v>
      </c>
      <c r="AV2855">
        <f>VLOOKUP(AI2855,Sheet3!C2887:F6178,4,FALSE)</f>
        <v>20.070817040524663</v>
      </c>
    </row>
    <row r="2856" spans="1:48">
      <c r="A2856">
        <v>88305115</v>
      </c>
      <c r="B2856">
        <v>110</v>
      </c>
      <c r="C2856" t="s">
        <v>164</v>
      </c>
      <c r="D2856">
        <v>0</v>
      </c>
      <c r="E2856" t="s">
        <v>165</v>
      </c>
      <c r="F2856" t="s">
        <v>34</v>
      </c>
      <c r="G2856" t="s">
        <v>166</v>
      </c>
      <c r="H2856">
        <v>1</v>
      </c>
      <c r="I2856">
        <v>18.62</v>
      </c>
      <c r="J2856">
        <v>20.71</v>
      </c>
      <c r="K2856">
        <v>9.3490000000000002</v>
      </c>
      <c r="L2856">
        <v>11.439</v>
      </c>
      <c r="M2856">
        <v>36848</v>
      </c>
      <c r="N2856" t="s">
        <v>167</v>
      </c>
      <c r="P2856">
        <v>2.2869999999999999</v>
      </c>
      <c r="V2856" t="s">
        <v>35</v>
      </c>
      <c r="W2856" s="1">
        <v>40483</v>
      </c>
      <c r="X2856">
        <v>20101101</v>
      </c>
      <c r="Y2856">
        <v>0.96637799999999996</v>
      </c>
      <c r="AB2856">
        <v>0.87997219846022301</v>
      </c>
      <c r="AI2856" s="2">
        <f t="shared" si="176"/>
        <v>40483</v>
      </c>
      <c r="AJ2856">
        <f t="shared" si="177"/>
        <v>6.3979464200000109</v>
      </c>
      <c r="AK2856">
        <f t="shared" si="178"/>
        <v>6.3979464200000109</v>
      </c>
      <c r="AL2856" s="3">
        <f>Sheet2!$Q$35</f>
        <v>10.235623914817568</v>
      </c>
      <c r="AM2856" s="3">
        <f>Sheet2!$Q$37</f>
        <v>7.8277745832156471</v>
      </c>
      <c r="AN2856" s="3">
        <f>Sheet2!$Q$39</f>
        <v>3.8789864960000009</v>
      </c>
      <c r="AU2856">
        <f t="shared" si="179"/>
        <v>4.5547561237423893E-2</v>
      </c>
      <c r="AV2856">
        <f>VLOOKUP(AI2856,Sheet3!C2888:F6179,4,FALSE)</f>
        <v>20.17708680953556</v>
      </c>
    </row>
    <row r="2857" spans="1:48">
      <c r="A2857">
        <v>88350579</v>
      </c>
      <c r="B2857">
        <v>110</v>
      </c>
      <c r="C2857" t="s">
        <v>164</v>
      </c>
      <c r="D2857">
        <v>0</v>
      </c>
      <c r="E2857" t="s">
        <v>165</v>
      </c>
      <c r="F2857" t="s">
        <v>34</v>
      </c>
      <c r="G2857" t="s">
        <v>166</v>
      </c>
      <c r="H2857">
        <v>1</v>
      </c>
      <c r="I2857">
        <v>18.62</v>
      </c>
      <c r="J2857">
        <v>20.71</v>
      </c>
      <c r="K2857">
        <v>9.3490000000000002</v>
      </c>
      <c r="L2857">
        <v>11.439</v>
      </c>
      <c r="M2857">
        <v>36848</v>
      </c>
      <c r="N2857" t="s">
        <v>167</v>
      </c>
      <c r="P2857">
        <v>2.2869999999999999</v>
      </c>
      <c r="V2857" t="s">
        <v>35</v>
      </c>
      <c r="W2857" s="1">
        <v>40484</v>
      </c>
      <c r="X2857">
        <v>20101102</v>
      </c>
      <c r="Y2857">
        <v>0.96897599999999995</v>
      </c>
      <c r="AB2857">
        <v>0.74107142857142905</v>
      </c>
      <c r="AI2857" s="2">
        <f t="shared" si="176"/>
        <v>40484</v>
      </c>
      <c r="AJ2857">
        <f t="shared" si="177"/>
        <v>6.1794286400000118</v>
      </c>
      <c r="AK2857">
        <f t="shared" si="178"/>
        <v>6.1794286400000118</v>
      </c>
      <c r="AL2857" s="3">
        <f>Sheet2!$Q$35</f>
        <v>10.235623914817568</v>
      </c>
      <c r="AM2857" s="3">
        <f>Sheet2!$Q$37</f>
        <v>7.8277745832156471</v>
      </c>
      <c r="AN2857" s="3">
        <f>Sheet2!$Q$39</f>
        <v>3.8789864960000009</v>
      </c>
      <c r="AU2857">
        <f t="shared" si="179"/>
        <v>4.3991913329072721E-2</v>
      </c>
      <c r="AV2857">
        <f>VLOOKUP(AI2857,Sheet3!C2889:F6180,4,FALSE)</f>
        <v>19.596145405609327</v>
      </c>
    </row>
    <row r="2858" spans="1:48">
      <c r="A2858">
        <v>88394857</v>
      </c>
      <c r="B2858">
        <v>110</v>
      </c>
      <c r="C2858" t="s">
        <v>164</v>
      </c>
      <c r="D2858">
        <v>0</v>
      </c>
      <c r="E2858" t="s">
        <v>165</v>
      </c>
      <c r="F2858" t="s">
        <v>34</v>
      </c>
      <c r="G2858" t="s">
        <v>166</v>
      </c>
      <c r="H2858">
        <v>1</v>
      </c>
      <c r="I2858">
        <v>18.62</v>
      </c>
      <c r="J2858">
        <v>20.71</v>
      </c>
      <c r="K2858">
        <v>9.3490000000000002</v>
      </c>
      <c r="L2858">
        <v>11.439</v>
      </c>
      <c r="M2858">
        <v>36848</v>
      </c>
      <c r="N2858" t="s">
        <v>167</v>
      </c>
      <c r="P2858">
        <v>2.2869999999999999</v>
      </c>
      <c r="V2858" t="s">
        <v>35</v>
      </c>
      <c r="W2858" s="1">
        <v>40485</v>
      </c>
      <c r="X2858">
        <v>20101103</v>
      </c>
      <c r="Y2858">
        <v>0.96761200000000003</v>
      </c>
      <c r="AB2858">
        <v>0.81399700598802005</v>
      </c>
      <c r="AI2858" s="2">
        <f t="shared" si="176"/>
        <v>40485</v>
      </c>
      <c r="AJ2858">
        <f t="shared" si="177"/>
        <v>6.2941546800000054</v>
      </c>
      <c r="AK2858">
        <f t="shared" si="178"/>
        <v>6.2941546800000054</v>
      </c>
      <c r="AL2858" s="3">
        <f>Sheet2!$Q$35</f>
        <v>10.235623914817568</v>
      </c>
      <c r="AM2858" s="3">
        <f>Sheet2!$Q$37</f>
        <v>7.8277745832156471</v>
      </c>
      <c r="AN2858" s="3">
        <f>Sheet2!$Q$39</f>
        <v>3.8789864960000009</v>
      </c>
      <c r="AU2858">
        <f t="shared" si="179"/>
        <v>4.4808658420293239E-2</v>
      </c>
      <c r="AV2858">
        <f>VLOOKUP(AI2858,Sheet3!C2890:F6181,4,FALSE)</f>
        <v>18.802664463661298</v>
      </c>
    </row>
    <row r="2859" spans="1:48">
      <c r="A2859">
        <v>88441403</v>
      </c>
      <c r="B2859">
        <v>110</v>
      </c>
      <c r="C2859" t="s">
        <v>164</v>
      </c>
      <c r="D2859">
        <v>0</v>
      </c>
      <c r="E2859" t="s">
        <v>165</v>
      </c>
      <c r="F2859" t="s">
        <v>34</v>
      </c>
      <c r="G2859" t="s">
        <v>166</v>
      </c>
      <c r="H2859">
        <v>1</v>
      </c>
      <c r="I2859">
        <v>18.62</v>
      </c>
      <c r="J2859">
        <v>20.71</v>
      </c>
      <c r="K2859">
        <v>9.3490000000000002</v>
      </c>
      <c r="L2859">
        <v>11.439</v>
      </c>
      <c r="M2859">
        <v>36848</v>
      </c>
      <c r="N2859" t="s">
        <v>167</v>
      </c>
      <c r="P2859">
        <v>2.2869999999999999</v>
      </c>
      <c r="V2859" t="s">
        <v>35</v>
      </c>
      <c r="W2859" s="1">
        <v>40486</v>
      </c>
      <c r="X2859">
        <v>20101104</v>
      </c>
      <c r="Y2859">
        <v>0.96656500000000001</v>
      </c>
      <c r="AB2859">
        <v>0.86997433704020299</v>
      </c>
      <c r="AI2859" s="2">
        <f t="shared" si="176"/>
        <v>40486</v>
      </c>
      <c r="AJ2859">
        <f t="shared" si="177"/>
        <v>6.3822178500000035</v>
      </c>
      <c r="AK2859">
        <f t="shared" si="178"/>
        <v>6.3822178500000035</v>
      </c>
      <c r="AL2859" s="3">
        <f>Sheet2!$Q$35</f>
        <v>10.235623914817568</v>
      </c>
      <c r="AM2859" s="3">
        <f>Sheet2!$Q$37</f>
        <v>7.8277745832156471</v>
      </c>
      <c r="AN2859" s="3">
        <f>Sheet2!$Q$39</f>
        <v>3.8789864960000009</v>
      </c>
      <c r="AU2859">
        <f t="shared" si="179"/>
        <v>4.5435588120079091E-2</v>
      </c>
      <c r="AV2859">
        <f>VLOOKUP(AI2859,Sheet3!C2891:F6182,4,FALSE)</f>
        <v>18.228807711002457</v>
      </c>
    </row>
    <row r="2860" spans="1:48">
      <c r="A2860">
        <v>88476756</v>
      </c>
      <c r="B2860">
        <v>110</v>
      </c>
      <c r="C2860" t="s">
        <v>164</v>
      </c>
      <c r="D2860">
        <v>0</v>
      </c>
      <c r="E2860" t="s">
        <v>165</v>
      </c>
      <c r="F2860" t="s">
        <v>34</v>
      </c>
      <c r="G2860" t="s">
        <v>166</v>
      </c>
      <c r="H2860">
        <v>1</v>
      </c>
      <c r="I2860">
        <v>18.62</v>
      </c>
      <c r="J2860">
        <v>20.71</v>
      </c>
      <c r="K2860">
        <v>9.3490000000000002</v>
      </c>
      <c r="L2860">
        <v>11.439</v>
      </c>
      <c r="M2860">
        <v>36848</v>
      </c>
      <c r="N2860" t="s">
        <v>167</v>
      </c>
      <c r="P2860">
        <v>2.2869999999999999</v>
      </c>
      <c r="V2860" t="s">
        <v>35</v>
      </c>
      <c r="W2860" s="1">
        <v>40487</v>
      </c>
      <c r="X2860">
        <v>20101105</v>
      </c>
      <c r="Y2860">
        <v>0.96766799999999997</v>
      </c>
      <c r="AB2860">
        <v>0.81100299401197595</v>
      </c>
      <c r="AI2860" s="2">
        <f t="shared" si="176"/>
        <v>40487</v>
      </c>
      <c r="AJ2860">
        <f t="shared" si="177"/>
        <v>6.2894445200000035</v>
      </c>
      <c r="AK2860">
        <f t="shared" si="178"/>
        <v>6.2894445200000035</v>
      </c>
      <c r="AL2860" s="3">
        <f>Sheet2!$Q$35</f>
        <v>10.235623914817568</v>
      </c>
      <c r="AM2860" s="3">
        <f>Sheet2!$Q$37</f>
        <v>7.8277745832156471</v>
      </c>
      <c r="AN2860" s="3">
        <f>Sheet2!$Q$39</f>
        <v>3.8789864960000009</v>
      </c>
      <c r="AU2860">
        <f t="shared" si="179"/>
        <v>4.4775126363762172E-2</v>
      </c>
      <c r="AV2860">
        <f>VLOOKUP(AI2860,Sheet3!C2892:F6183,4,FALSE)</f>
        <v>17.846236542563229</v>
      </c>
    </row>
    <row r="2861" spans="1:48">
      <c r="A2861">
        <v>88530375</v>
      </c>
      <c r="B2861">
        <v>110</v>
      </c>
      <c r="C2861" t="s">
        <v>164</v>
      </c>
      <c r="D2861">
        <v>0</v>
      </c>
      <c r="E2861" t="s">
        <v>165</v>
      </c>
      <c r="F2861" t="s">
        <v>34</v>
      </c>
      <c r="G2861" t="s">
        <v>166</v>
      </c>
      <c r="H2861">
        <v>1</v>
      </c>
      <c r="I2861">
        <v>18.62</v>
      </c>
      <c r="J2861">
        <v>20.71</v>
      </c>
      <c r="K2861">
        <v>9.3490000000000002</v>
      </c>
      <c r="L2861">
        <v>11.439</v>
      </c>
      <c r="M2861">
        <v>36848</v>
      </c>
      <c r="N2861" t="s">
        <v>167</v>
      </c>
      <c r="P2861">
        <v>2.2869999999999999</v>
      </c>
      <c r="V2861" t="s">
        <v>35</v>
      </c>
      <c r="W2861" s="1">
        <v>40488</v>
      </c>
      <c r="X2861">
        <v>20101106</v>
      </c>
      <c r="Y2861">
        <v>0.967441</v>
      </c>
      <c r="AB2861">
        <v>0.82313943541488299</v>
      </c>
      <c r="AI2861" s="2">
        <f t="shared" si="176"/>
        <v>40488</v>
      </c>
      <c r="AJ2861">
        <f t="shared" si="177"/>
        <v>6.3085374900000062</v>
      </c>
      <c r="AK2861">
        <f t="shared" si="178"/>
        <v>6.3085374900000062</v>
      </c>
      <c r="AL2861" s="3">
        <f>Sheet2!$Q$35</f>
        <v>10.235623914817568</v>
      </c>
      <c r="AM2861" s="3">
        <f>Sheet2!$Q$37</f>
        <v>7.8277745832156471</v>
      </c>
      <c r="AN2861" s="3">
        <f>Sheet2!$Q$39</f>
        <v>3.8789864960000009</v>
      </c>
      <c r="AU2861">
        <f t="shared" si="179"/>
        <v>4.4911050950057693E-2</v>
      </c>
      <c r="AV2861">
        <f>VLOOKUP(AI2861,Sheet3!C2893:F6184,4,FALSE)</f>
        <v>17.562850491867504</v>
      </c>
    </row>
    <row r="2862" spans="1:48">
      <c r="A2862">
        <v>88575361</v>
      </c>
      <c r="B2862">
        <v>110</v>
      </c>
      <c r="C2862" t="s">
        <v>164</v>
      </c>
      <c r="D2862">
        <v>0</v>
      </c>
      <c r="E2862" t="s">
        <v>165</v>
      </c>
      <c r="F2862" t="s">
        <v>34</v>
      </c>
      <c r="G2862" t="s">
        <v>166</v>
      </c>
      <c r="H2862">
        <v>1</v>
      </c>
      <c r="I2862">
        <v>18.62</v>
      </c>
      <c r="J2862">
        <v>20.71</v>
      </c>
      <c r="K2862">
        <v>9.3490000000000002</v>
      </c>
      <c r="L2862">
        <v>11.439</v>
      </c>
      <c r="M2862">
        <v>36848</v>
      </c>
      <c r="N2862" t="s">
        <v>167</v>
      </c>
      <c r="P2862">
        <v>2.2869999999999999</v>
      </c>
      <c r="V2862" t="s">
        <v>35</v>
      </c>
      <c r="W2862" s="1">
        <v>40489</v>
      </c>
      <c r="X2862">
        <v>20101107</v>
      </c>
      <c r="Y2862">
        <v>0.96767499999999995</v>
      </c>
      <c r="AB2862">
        <v>0.81062874251497097</v>
      </c>
      <c r="AI2862" s="2">
        <f t="shared" si="176"/>
        <v>40489</v>
      </c>
      <c r="AJ2862">
        <f t="shared" si="177"/>
        <v>6.2888557500000104</v>
      </c>
      <c r="AK2862">
        <f t="shared" si="178"/>
        <v>6.2888557500000104</v>
      </c>
      <c r="AL2862" s="3">
        <f>Sheet2!$Q$35</f>
        <v>10.235623914817568</v>
      </c>
      <c r="AM2862" s="3">
        <f>Sheet2!$Q$37</f>
        <v>7.8277745832156471</v>
      </c>
      <c r="AN2862" s="3">
        <f>Sheet2!$Q$39</f>
        <v>3.8789864960000009</v>
      </c>
      <c r="AU2862">
        <f t="shared" si="179"/>
        <v>4.4770934856695845E-2</v>
      </c>
      <c r="AV2862">
        <f>VLOOKUP(AI2862,Sheet3!C2894:F6185,4,FALSE)</f>
        <v>17.272379789904388</v>
      </c>
    </row>
    <row r="2863" spans="1:48">
      <c r="A2863">
        <v>88620249</v>
      </c>
      <c r="B2863">
        <v>110</v>
      </c>
      <c r="C2863" t="s">
        <v>164</v>
      </c>
      <c r="D2863">
        <v>0</v>
      </c>
      <c r="E2863" t="s">
        <v>165</v>
      </c>
      <c r="F2863" t="s">
        <v>34</v>
      </c>
      <c r="G2863" t="s">
        <v>166</v>
      </c>
      <c r="H2863">
        <v>1</v>
      </c>
      <c r="I2863">
        <v>18.62</v>
      </c>
      <c r="J2863">
        <v>20.71</v>
      </c>
      <c r="K2863">
        <v>9.3490000000000002</v>
      </c>
      <c r="L2863">
        <v>11.439</v>
      </c>
      <c r="M2863">
        <v>36848</v>
      </c>
      <c r="N2863" t="s">
        <v>167</v>
      </c>
      <c r="P2863">
        <v>2.2869999999999999</v>
      </c>
      <c r="V2863" t="s">
        <v>35</v>
      </c>
      <c r="W2863" s="1">
        <v>40490</v>
      </c>
      <c r="X2863">
        <v>20101108</v>
      </c>
      <c r="Y2863">
        <v>0.96639600000000003</v>
      </c>
      <c r="AB2863">
        <v>0.87900983746791805</v>
      </c>
      <c r="AI2863" s="2">
        <f t="shared" si="176"/>
        <v>40490</v>
      </c>
      <c r="AJ2863">
        <f t="shared" si="177"/>
        <v>6.3964324399999981</v>
      </c>
      <c r="AK2863">
        <f t="shared" si="178"/>
        <v>6.3964324399999981</v>
      </c>
      <c r="AL2863" s="3">
        <f>Sheet2!$Q$35</f>
        <v>10.235623914817568</v>
      </c>
      <c r="AM2863" s="3">
        <f>Sheet2!$Q$37</f>
        <v>7.8277745832156471</v>
      </c>
      <c r="AN2863" s="3">
        <f>Sheet2!$Q$39</f>
        <v>3.8789864960000009</v>
      </c>
      <c r="AU2863">
        <f t="shared" si="179"/>
        <v>4.5536783076395963E-2</v>
      </c>
      <c r="AV2863">
        <f>VLOOKUP(AI2863,Sheet3!C2895:F6186,4,FALSE)</f>
        <v>17.045670949347809</v>
      </c>
    </row>
    <row r="2864" spans="1:48">
      <c r="A2864">
        <v>88662230</v>
      </c>
      <c r="B2864">
        <v>110</v>
      </c>
      <c r="C2864" t="s">
        <v>164</v>
      </c>
      <c r="D2864">
        <v>0</v>
      </c>
      <c r="E2864" t="s">
        <v>165</v>
      </c>
      <c r="F2864" t="s">
        <v>34</v>
      </c>
      <c r="G2864" t="s">
        <v>166</v>
      </c>
      <c r="H2864">
        <v>1</v>
      </c>
      <c r="I2864">
        <v>18.62</v>
      </c>
      <c r="J2864">
        <v>20.71</v>
      </c>
      <c r="K2864">
        <v>9.3490000000000002</v>
      </c>
      <c r="L2864">
        <v>11.439</v>
      </c>
      <c r="M2864">
        <v>36848</v>
      </c>
      <c r="N2864" t="s">
        <v>167</v>
      </c>
      <c r="P2864">
        <v>2.2869999999999999</v>
      </c>
      <c r="V2864" t="s">
        <v>35</v>
      </c>
      <c r="W2864" s="1">
        <v>40491</v>
      </c>
      <c r="X2864">
        <v>20101109</v>
      </c>
      <c r="Y2864">
        <v>0.96774400000000005</v>
      </c>
      <c r="AB2864">
        <v>0.80693969204447802</v>
      </c>
      <c r="AI2864" s="2">
        <f t="shared" si="176"/>
        <v>40491</v>
      </c>
      <c r="AJ2864">
        <f t="shared" si="177"/>
        <v>6.2830521599999969</v>
      </c>
      <c r="AK2864">
        <f t="shared" si="178"/>
        <v>6.2830521599999969</v>
      </c>
      <c r="AL2864" s="3">
        <f>Sheet2!$Q$35</f>
        <v>10.235623914817568</v>
      </c>
      <c r="AM2864" s="3">
        <f>Sheet2!$Q$37</f>
        <v>7.8277745832156471</v>
      </c>
      <c r="AN2864" s="3">
        <f>Sheet2!$Q$39</f>
        <v>3.8789864960000009</v>
      </c>
      <c r="AU2864">
        <f t="shared" si="179"/>
        <v>4.4729618572755703E-2</v>
      </c>
      <c r="AV2864">
        <f>VLOOKUP(AI2864,Sheet3!C2896:F6187,4,FALSE)</f>
        <v>16.868554667662981</v>
      </c>
    </row>
    <row r="2865" spans="1:48">
      <c r="A2865">
        <v>88706024</v>
      </c>
      <c r="B2865">
        <v>110</v>
      </c>
      <c r="C2865" t="s">
        <v>164</v>
      </c>
      <c r="D2865">
        <v>0</v>
      </c>
      <c r="E2865" t="s">
        <v>165</v>
      </c>
      <c r="F2865" t="s">
        <v>34</v>
      </c>
      <c r="G2865" t="s">
        <v>166</v>
      </c>
      <c r="H2865">
        <v>1</v>
      </c>
      <c r="I2865">
        <v>18.62</v>
      </c>
      <c r="J2865">
        <v>20.71</v>
      </c>
      <c r="K2865">
        <v>9.3490000000000002</v>
      </c>
      <c r="L2865">
        <v>11.439</v>
      </c>
      <c r="M2865">
        <v>36848</v>
      </c>
      <c r="N2865" t="s">
        <v>167</v>
      </c>
      <c r="P2865">
        <v>2.2869999999999999</v>
      </c>
      <c r="V2865" t="s">
        <v>35</v>
      </c>
      <c r="W2865" s="1">
        <v>40492</v>
      </c>
      <c r="X2865">
        <v>20101110</v>
      </c>
      <c r="Y2865">
        <v>0.96623499999999996</v>
      </c>
      <c r="AB2865">
        <v>0.88761762189905902</v>
      </c>
      <c r="AI2865" s="2">
        <f t="shared" si="176"/>
        <v>40492</v>
      </c>
      <c r="AJ2865">
        <f t="shared" si="177"/>
        <v>6.4099741500000107</v>
      </c>
      <c r="AK2865">
        <f t="shared" si="178"/>
        <v>6.4099741500000107</v>
      </c>
      <c r="AL2865" s="3">
        <f>Sheet2!$Q$35</f>
        <v>10.235623914817568</v>
      </c>
      <c r="AM2865" s="3">
        <f>Sheet2!$Q$37</f>
        <v>7.8277745832156471</v>
      </c>
      <c r="AN2865" s="3">
        <f>Sheet2!$Q$39</f>
        <v>3.8789864960000009</v>
      </c>
      <c r="AU2865">
        <f t="shared" si="179"/>
        <v>4.5633187738922824E-2</v>
      </c>
      <c r="AV2865">
        <f>VLOOKUP(AI2865,Sheet3!C2897:F6188,4,FALSE)</f>
        <v>16.769369549919478</v>
      </c>
    </row>
    <row r="2866" spans="1:48">
      <c r="A2866">
        <v>88752414</v>
      </c>
      <c r="B2866">
        <v>110</v>
      </c>
      <c r="C2866" t="s">
        <v>164</v>
      </c>
      <c r="D2866">
        <v>0</v>
      </c>
      <c r="E2866" t="s">
        <v>165</v>
      </c>
      <c r="F2866" t="s">
        <v>34</v>
      </c>
      <c r="G2866" t="s">
        <v>166</v>
      </c>
      <c r="H2866">
        <v>1</v>
      </c>
      <c r="I2866">
        <v>18.62</v>
      </c>
      <c r="J2866">
        <v>20.71</v>
      </c>
      <c r="K2866">
        <v>9.3490000000000002</v>
      </c>
      <c r="L2866">
        <v>11.439</v>
      </c>
      <c r="M2866">
        <v>36848</v>
      </c>
      <c r="N2866" t="s">
        <v>167</v>
      </c>
      <c r="P2866">
        <v>2.2869999999999999</v>
      </c>
      <c r="V2866" t="s">
        <v>35</v>
      </c>
      <c r="W2866" s="1">
        <v>40493</v>
      </c>
      <c r="X2866">
        <v>20101111</v>
      </c>
      <c r="Y2866">
        <v>0.96848800000000002</v>
      </c>
      <c r="AB2866">
        <v>0.76716210436270005</v>
      </c>
      <c r="AI2866" s="2">
        <f t="shared" si="176"/>
        <v>40493</v>
      </c>
      <c r="AJ2866">
        <f t="shared" si="177"/>
        <v>6.2204743200000081</v>
      </c>
      <c r="AK2866">
        <f t="shared" si="178"/>
        <v>6.2204743200000081</v>
      </c>
      <c r="AL2866" s="3">
        <f>Sheet2!$Q$35</f>
        <v>10.235623914817568</v>
      </c>
      <c r="AM2866" s="3">
        <f>Sheet2!$Q$37</f>
        <v>7.8277745832156471</v>
      </c>
      <c r="AN2866" s="3">
        <f>Sheet2!$Q$39</f>
        <v>3.8789864960000009</v>
      </c>
      <c r="AU2866">
        <f t="shared" si="179"/>
        <v>4.4284121250271841E-2</v>
      </c>
      <c r="AV2866">
        <f>VLOOKUP(AI2866,Sheet3!C2898:F6189,4,FALSE)</f>
        <v>16.741030944849904</v>
      </c>
    </row>
    <row r="2867" spans="1:48">
      <c r="A2867">
        <v>88799219</v>
      </c>
      <c r="B2867">
        <v>110</v>
      </c>
      <c r="C2867" t="s">
        <v>164</v>
      </c>
      <c r="D2867">
        <v>0</v>
      </c>
      <c r="E2867" t="s">
        <v>165</v>
      </c>
      <c r="F2867" t="s">
        <v>34</v>
      </c>
      <c r="G2867" t="s">
        <v>166</v>
      </c>
      <c r="H2867">
        <v>1</v>
      </c>
      <c r="I2867">
        <v>18.62</v>
      </c>
      <c r="J2867">
        <v>20.71</v>
      </c>
      <c r="K2867">
        <v>9.3490000000000002</v>
      </c>
      <c r="L2867">
        <v>11.439</v>
      </c>
      <c r="M2867">
        <v>36848</v>
      </c>
      <c r="N2867" t="s">
        <v>167</v>
      </c>
      <c r="P2867">
        <v>2.2869999999999999</v>
      </c>
      <c r="V2867" t="s">
        <v>35</v>
      </c>
      <c r="W2867" s="1">
        <v>40494</v>
      </c>
      <c r="X2867">
        <v>20101112</v>
      </c>
      <c r="Y2867">
        <v>0.96643699999999999</v>
      </c>
      <c r="AB2867">
        <v>0.87681779298545603</v>
      </c>
      <c r="AI2867" s="2">
        <f t="shared" si="176"/>
        <v>40494</v>
      </c>
      <c r="AJ2867">
        <f t="shared" si="177"/>
        <v>6.392983930000014</v>
      </c>
      <c r="AK2867">
        <f t="shared" si="178"/>
        <v>6.392983930000014</v>
      </c>
      <c r="AL2867" s="3">
        <f>Sheet2!$Q$35</f>
        <v>10.235623914817568</v>
      </c>
      <c r="AM2867" s="3">
        <f>Sheet2!$Q$37</f>
        <v>7.8277745832156471</v>
      </c>
      <c r="AN2867" s="3">
        <f>Sheet2!$Q$39</f>
        <v>3.8789864960000009</v>
      </c>
      <c r="AU2867">
        <f t="shared" si="179"/>
        <v>4.5512232820721567E-2</v>
      </c>
      <c r="AV2867">
        <f>VLOOKUP(AI2867,Sheet3!C2899:F6190,4,FALSE)</f>
        <v>16.726861642315118</v>
      </c>
    </row>
    <row r="2868" spans="1:48">
      <c r="A2868">
        <v>88845068</v>
      </c>
      <c r="B2868">
        <v>110</v>
      </c>
      <c r="C2868" t="s">
        <v>164</v>
      </c>
      <c r="D2868">
        <v>0</v>
      </c>
      <c r="E2868" t="s">
        <v>165</v>
      </c>
      <c r="F2868" t="s">
        <v>34</v>
      </c>
      <c r="G2868" t="s">
        <v>166</v>
      </c>
      <c r="H2868">
        <v>1</v>
      </c>
      <c r="I2868">
        <v>18.62</v>
      </c>
      <c r="J2868">
        <v>20.71</v>
      </c>
      <c r="K2868">
        <v>9.3490000000000002</v>
      </c>
      <c r="L2868">
        <v>11.439</v>
      </c>
      <c r="M2868">
        <v>36848</v>
      </c>
      <c r="N2868" t="s">
        <v>167</v>
      </c>
      <c r="P2868">
        <v>2.2869999999999999</v>
      </c>
      <c r="V2868" t="s">
        <v>35</v>
      </c>
      <c r="W2868" s="1">
        <v>40495</v>
      </c>
      <c r="X2868">
        <v>20101113</v>
      </c>
      <c r="Y2868">
        <v>0.96497900000000003</v>
      </c>
      <c r="AB2868">
        <v>0.95476903336184404</v>
      </c>
      <c r="AI2868" s="2">
        <f t="shared" si="176"/>
        <v>40495</v>
      </c>
      <c r="AJ2868">
        <f t="shared" si="177"/>
        <v>6.5156163099999986</v>
      </c>
      <c r="AK2868">
        <f t="shared" si="178"/>
        <v>6.5156163099999986</v>
      </c>
      <c r="AL2868" s="3">
        <f>Sheet2!$Q$35</f>
        <v>10.235623914817568</v>
      </c>
      <c r="AM2868" s="3">
        <f>Sheet2!$Q$37</f>
        <v>7.8277745832156471</v>
      </c>
      <c r="AN2868" s="3">
        <f>Sheet2!$Q$39</f>
        <v>3.8789864960000009</v>
      </c>
      <c r="AU2868">
        <f t="shared" si="179"/>
        <v>4.6385263863976268E-2</v>
      </c>
      <c r="AV2868">
        <f>VLOOKUP(AI2868,Sheet3!C2900:F6191,4,FALSE)</f>
        <v>16.762284898652084</v>
      </c>
    </row>
    <row r="2869" spans="1:48">
      <c r="A2869">
        <v>88889860</v>
      </c>
      <c r="B2869">
        <v>110</v>
      </c>
      <c r="C2869" t="s">
        <v>164</v>
      </c>
      <c r="D2869">
        <v>0</v>
      </c>
      <c r="E2869" t="s">
        <v>165</v>
      </c>
      <c r="F2869" t="s">
        <v>34</v>
      </c>
      <c r="G2869" t="s">
        <v>166</v>
      </c>
      <c r="H2869">
        <v>1</v>
      </c>
      <c r="I2869">
        <v>18.62</v>
      </c>
      <c r="J2869">
        <v>20.71</v>
      </c>
      <c r="K2869">
        <v>9.3490000000000002</v>
      </c>
      <c r="L2869">
        <v>11.439</v>
      </c>
      <c r="M2869">
        <v>36848</v>
      </c>
      <c r="N2869" t="s">
        <v>167</v>
      </c>
      <c r="P2869">
        <v>2.2869999999999999</v>
      </c>
      <c r="V2869" t="s">
        <v>35</v>
      </c>
      <c r="W2869" s="1">
        <v>40496</v>
      </c>
      <c r="X2869">
        <v>20101114</v>
      </c>
      <c r="Y2869">
        <v>0.96543400000000001</v>
      </c>
      <c r="AB2869">
        <v>0.93044268605645597</v>
      </c>
      <c r="AI2869" s="2">
        <f t="shared" si="176"/>
        <v>40496</v>
      </c>
      <c r="AJ2869">
        <f t="shared" si="177"/>
        <v>6.4773462600000045</v>
      </c>
      <c r="AK2869">
        <f t="shared" si="178"/>
        <v>6.4773462600000045</v>
      </c>
      <c r="AL2869" s="3">
        <f>Sheet2!$Q$35</f>
        <v>10.235623914817568</v>
      </c>
      <c r="AM2869" s="3">
        <f>Sheet2!$Q$37</f>
        <v>7.8277745832156471</v>
      </c>
      <c r="AN2869" s="3">
        <f>Sheet2!$Q$39</f>
        <v>3.8789864960000009</v>
      </c>
      <c r="AU2869">
        <f t="shared" si="179"/>
        <v>4.6112815904661542E-2</v>
      </c>
      <c r="AV2869">
        <f>VLOOKUP(AI2869,Sheet3!C2901:F6192,4,FALSE)</f>
        <v>16.854385365128195</v>
      </c>
    </row>
    <row r="2870" spans="1:48">
      <c r="A2870">
        <v>88932028</v>
      </c>
      <c r="B2870">
        <v>110</v>
      </c>
      <c r="C2870" t="s">
        <v>164</v>
      </c>
      <c r="D2870">
        <v>0</v>
      </c>
      <c r="E2870" t="s">
        <v>165</v>
      </c>
      <c r="F2870" t="s">
        <v>34</v>
      </c>
      <c r="G2870" t="s">
        <v>166</v>
      </c>
      <c r="H2870">
        <v>1</v>
      </c>
      <c r="I2870">
        <v>18.62</v>
      </c>
      <c r="J2870">
        <v>20.71</v>
      </c>
      <c r="K2870">
        <v>9.3490000000000002</v>
      </c>
      <c r="L2870">
        <v>11.439</v>
      </c>
      <c r="M2870">
        <v>36848</v>
      </c>
      <c r="N2870" t="s">
        <v>167</v>
      </c>
      <c r="P2870">
        <v>2.2869999999999999</v>
      </c>
      <c r="V2870" t="s">
        <v>35</v>
      </c>
      <c r="W2870" s="1">
        <v>40497</v>
      </c>
      <c r="X2870">
        <v>20101115</v>
      </c>
      <c r="Y2870">
        <v>0.96608499999999997</v>
      </c>
      <c r="AB2870">
        <v>0.89563729683490101</v>
      </c>
      <c r="AI2870" s="2">
        <f t="shared" si="176"/>
        <v>40497</v>
      </c>
      <c r="AJ2870">
        <f t="shared" si="177"/>
        <v>6.4225906500000036</v>
      </c>
      <c r="AK2870">
        <f t="shared" si="178"/>
        <v>6.4225906500000036</v>
      </c>
      <c r="AL2870" s="3">
        <f>Sheet2!$Q$35</f>
        <v>10.235623914817568</v>
      </c>
      <c r="AM2870" s="3">
        <f>Sheet2!$Q$37</f>
        <v>7.8277745832156471</v>
      </c>
      <c r="AN2870" s="3">
        <f>Sheet2!$Q$39</f>
        <v>3.8789864960000009</v>
      </c>
      <c r="AU2870">
        <f t="shared" si="179"/>
        <v>4.5723005747488082E-2</v>
      </c>
      <c r="AV2870">
        <f>VLOOKUP(AI2870,Sheet3!C2902:F6193,4,FALSE)</f>
        <v>16.918147226534732</v>
      </c>
    </row>
    <row r="2871" spans="1:48">
      <c r="A2871">
        <v>88976678</v>
      </c>
      <c r="B2871">
        <v>110</v>
      </c>
      <c r="C2871" t="s">
        <v>164</v>
      </c>
      <c r="D2871">
        <v>0</v>
      </c>
      <c r="E2871" t="s">
        <v>165</v>
      </c>
      <c r="F2871" t="s">
        <v>34</v>
      </c>
      <c r="G2871" t="s">
        <v>166</v>
      </c>
      <c r="H2871">
        <v>1</v>
      </c>
      <c r="I2871">
        <v>18.62</v>
      </c>
      <c r="J2871">
        <v>20.71</v>
      </c>
      <c r="K2871">
        <v>9.3490000000000002</v>
      </c>
      <c r="L2871">
        <v>11.439</v>
      </c>
      <c r="M2871">
        <v>36848</v>
      </c>
      <c r="N2871" t="s">
        <v>167</v>
      </c>
      <c r="P2871">
        <v>2.2869999999999999</v>
      </c>
      <c r="V2871" t="s">
        <v>35</v>
      </c>
      <c r="W2871" s="1">
        <v>40498</v>
      </c>
      <c r="X2871">
        <v>20101116</v>
      </c>
      <c r="Y2871">
        <v>0.96826100000000004</v>
      </c>
      <c r="AB2871">
        <v>0.77929854576560798</v>
      </c>
      <c r="AI2871" s="2">
        <f t="shared" si="176"/>
        <v>40498</v>
      </c>
      <c r="AJ2871">
        <f t="shared" si="177"/>
        <v>6.2395672900000108</v>
      </c>
      <c r="AK2871">
        <f t="shared" si="178"/>
        <v>6.2395672900000108</v>
      </c>
      <c r="AL2871" s="3">
        <f>Sheet2!$Q$35</f>
        <v>10.235623914817568</v>
      </c>
      <c r="AM2871" s="3">
        <f>Sheet2!$Q$37</f>
        <v>7.8277745832156471</v>
      </c>
      <c r="AN2871" s="3">
        <f>Sheet2!$Q$39</f>
        <v>3.8789864960000009</v>
      </c>
      <c r="AU2871">
        <f t="shared" si="179"/>
        <v>4.4420045836567362E-2</v>
      </c>
      <c r="AV2871">
        <f>VLOOKUP(AI2871,Sheet3!C2903:F6194,4,FALSE)</f>
        <v>17.010247693010843</v>
      </c>
    </row>
    <row r="2872" spans="1:48">
      <c r="A2872">
        <v>89016896</v>
      </c>
      <c r="B2872">
        <v>110</v>
      </c>
      <c r="C2872" t="s">
        <v>164</v>
      </c>
      <c r="D2872">
        <v>0</v>
      </c>
      <c r="E2872" t="s">
        <v>165</v>
      </c>
      <c r="F2872" t="s">
        <v>34</v>
      </c>
      <c r="G2872" t="s">
        <v>166</v>
      </c>
      <c r="H2872">
        <v>1</v>
      </c>
      <c r="I2872">
        <v>18.62</v>
      </c>
      <c r="J2872">
        <v>20.71</v>
      </c>
      <c r="K2872">
        <v>9.3490000000000002</v>
      </c>
      <c r="L2872">
        <v>11.439</v>
      </c>
      <c r="M2872">
        <v>36848</v>
      </c>
      <c r="N2872" t="s">
        <v>167</v>
      </c>
      <c r="P2872">
        <v>2.2869999999999999</v>
      </c>
      <c r="V2872" t="s">
        <v>35</v>
      </c>
      <c r="W2872" s="1">
        <v>40499</v>
      </c>
      <c r="X2872">
        <v>20101117</v>
      </c>
      <c r="Y2872">
        <v>0.96913400000000005</v>
      </c>
      <c r="AB2872">
        <v>0.73262403763900297</v>
      </c>
      <c r="AI2872" s="2">
        <f t="shared" si="176"/>
        <v>40499</v>
      </c>
      <c r="AJ2872">
        <f t="shared" si="177"/>
        <v>6.1661392600000084</v>
      </c>
      <c r="AK2872">
        <f t="shared" si="178"/>
        <v>6.1661392600000084</v>
      </c>
      <c r="AL2872" s="3">
        <f>Sheet2!$Q$35</f>
        <v>10.235623914817568</v>
      </c>
      <c r="AM2872" s="3">
        <f>Sheet2!$Q$37</f>
        <v>7.8277745832156471</v>
      </c>
      <c r="AN2872" s="3">
        <f>Sheet2!$Q$39</f>
        <v>3.8789864960000009</v>
      </c>
      <c r="AU2872">
        <f t="shared" si="179"/>
        <v>4.389730502671723E-2</v>
      </c>
      <c r="AV2872">
        <f>VLOOKUP(AI2872,Sheet3!C2904:F6195,4,FALSE)</f>
        <v>17.244041184834817</v>
      </c>
    </row>
    <row r="2873" spans="1:48">
      <c r="A2873">
        <v>89058303</v>
      </c>
      <c r="B2873">
        <v>110</v>
      </c>
      <c r="C2873" t="s">
        <v>164</v>
      </c>
      <c r="D2873">
        <v>0</v>
      </c>
      <c r="E2873" t="s">
        <v>165</v>
      </c>
      <c r="F2873" t="s">
        <v>34</v>
      </c>
      <c r="G2873" t="s">
        <v>166</v>
      </c>
      <c r="H2873">
        <v>1</v>
      </c>
      <c r="I2873">
        <v>18.62</v>
      </c>
      <c r="J2873">
        <v>20.71</v>
      </c>
      <c r="K2873">
        <v>9.3490000000000002</v>
      </c>
      <c r="L2873">
        <v>11.439</v>
      </c>
      <c r="M2873">
        <v>36848</v>
      </c>
      <c r="N2873" t="s">
        <v>167</v>
      </c>
      <c r="P2873">
        <v>2.2869999999999999</v>
      </c>
      <c r="V2873" t="s">
        <v>35</v>
      </c>
      <c r="W2873" s="1">
        <v>40500</v>
      </c>
      <c r="X2873">
        <v>20101118</v>
      </c>
      <c r="Y2873">
        <v>0.97078299999999995</v>
      </c>
      <c r="AB2873">
        <v>0.64446107784431195</v>
      </c>
      <c r="AI2873" s="2">
        <f t="shared" si="176"/>
        <v>40500</v>
      </c>
      <c r="AJ2873">
        <f t="shared" si="177"/>
        <v>6.0274418700000183</v>
      </c>
      <c r="AK2873">
        <f t="shared" si="178"/>
        <v>6.0274418700000183</v>
      </c>
      <c r="AL2873" s="3">
        <f>Sheet2!$Q$35</f>
        <v>10.235623914817568</v>
      </c>
      <c r="AM2873" s="3">
        <f>Sheet2!$Q$37</f>
        <v>7.8277745832156471</v>
      </c>
      <c r="AN2873" s="3">
        <f>Sheet2!$Q$39</f>
        <v>3.8789864960000009</v>
      </c>
      <c r="AU2873">
        <f t="shared" si="179"/>
        <v>4.2909905719222659E-2</v>
      </c>
      <c r="AV2873">
        <f>VLOOKUP(AI2873,Sheet3!C2905:F6196,4,FALSE)</f>
        <v>17.541596538065324</v>
      </c>
    </row>
    <row r="2874" spans="1:48">
      <c r="A2874">
        <v>89094353</v>
      </c>
      <c r="B2874">
        <v>110</v>
      </c>
      <c r="C2874" t="s">
        <v>164</v>
      </c>
      <c r="D2874">
        <v>0</v>
      </c>
      <c r="E2874" t="s">
        <v>165</v>
      </c>
      <c r="F2874" t="s">
        <v>34</v>
      </c>
      <c r="G2874" t="s">
        <v>166</v>
      </c>
      <c r="H2874">
        <v>1</v>
      </c>
      <c r="I2874">
        <v>18.62</v>
      </c>
      <c r="J2874">
        <v>20.71</v>
      </c>
      <c r="K2874">
        <v>9.3490000000000002</v>
      </c>
      <c r="L2874">
        <v>11.439</v>
      </c>
      <c r="M2874">
        <v>36848</v>
      </c>
      <c r="N2874" t="s">
        <v>167</v>
      </c>
      <c r="P2874">
        <v>2.2869999999999999</v>
      </c>
      <c r="V2874" t="s">
        <v>35</v>
      </c>
      <c r="W2874" s="1">
        <v>40501</v>
      </c>
      <c r="X2874">
        <v>20101119</v>
      </c>
      <c r="Y2874">
        <v>0.97057700000000002</v>
      </c>
      <c r="AB2874">
        <v>0.65547476475619904</v>
      </c>
      <c r="AI2874" s="2">
        <f t="shared" si="176"/>
        <v>40501</v>
      </c>
      <c r="AJ2874">
        <f t="shared" si="177"/>
        <v>6.0447685299999989</v>
      </c>
      <c r="AK2874">
        <f t="shared" si="178"/>
        <v>6.0447685299999989</v>
      </c>
      <c r="AL2874" s="3">
        <f>Sheet2!$Q$35</f>
        <v>10.235623914817568</v>
      </c>
      <c r="AM2874" s="3">
        <f>Sheet2!$Q$37</f>
        <v>7.8277745832156471</v>
      </c>
      <c r="AN2874" s="3">
        <f>Sheet2!$Q$39</f>
        <v>3.8789864960000009</v>
      </c>
      <c r="AU2874">
        <f t="shared" si="179"/>
        <v>4.3033255784318887E-2</v>
      </c>
      <c r="AV2874">
        <f>VLOOKUP(AI2874,Sheet3!C2906:F6197,4,FALSE)</f>
        <v>18.228807711002457</v>
      </c>
    </row>
    <row r="2875" spans="1:48">
      <c r="A2875">
        <v>89136893</v>
      </c>
      <c r="B2875">
        <v>110</v>
      </c>
      <c r="C2875" t="s">
        <v>164</v>
      </c>
      <c r="D2875">
        <v>0</v>
      </c>
      <c r="E2875" t="s">
        <v>165</v>
      </c>
      <c r="F2875" t="s">
        <v>34</v>
      </c>
      <c r="G2875" t="s">
        <v>166</v>
      </c>
      <c r="H2875">
        <v>1</v>
      </c>
      <c r="I2875">
        <v>18.62</v>
      </c>
      <c r="J2875">
        <v>20.71</v>
      </c>
      <c r="K2875">
        <v>9.3490000000000002</v>
      </c>
      <c r="L2875">
        <v>11.439</v>
      </c>
      <c r="M2875">
        <v>36848</v>
      </c>
      <c r="N2875" t="s">
        <v>167</v>
      </c>
      <c r="P2875">
        <v>2.2869999999999999</v>
      </c>
      <c r="V2875" t="s">
        <v>35</v>
      </c>
      <c r="W2875" s="1">
        <v>40502</v>
      </c>
      <c r="X2875">
        <v>20101120</v>
      </c>
      <c r="Y2875">
        <v>0.97158</v>
      </c>
      <c r="AB2875">
        <v>0.60184987168519899</v>
      </c>
      <c r="AI2875" s="2">
        <f t="shared" si="176"/>
        <v>40502</v>
      </c>
      <c r="AJ2875">
        <f t="shared" si="177"/>
        <v>5.9604062000000084</v>
      </c>
      <c r="AK2875">
        <f t="shared" si="178"/>
        <v>5.9604062000000084</v>
      </c>
      <c r="AL2875" s="3">
        <f>Sheet2!$Q$35</f>
        <v>10.235623914817568</v>
      </c>
      <c r="AM2875" s="3">
        <f>Sheet2!$Q$37</f>
        <v>7.8277745832156471</v>
      </c>
      <c r="AN2875" s="3">
        <f>Sheet2!$Q$39</f>
        <v>3.8789864960000009</v>
      </c>
      <c r="AU2875">
        <f t="shared" si="179"/>
        <v>4.2432672700378905E-2</v>
      </c>
      <c r="AV2875">
        <f>VLOOKUP(AI2875,Sheet3!C2907:F6198,4,FALSE)</f>
        <v>19.574891451807147</v>
      </c>
    </row>
    <row r="2876" spans="1:48">
      <c r="A2876">
        <v>89180783</v>
      </c>
      <c r="B2876">
        <v>110</v>
      </c>
      <c r="C2876" t="s">
        <v>164</v>
      </c>
      <c r="D2876">
        <v>0</v>
      </c>
      <c r="E2876" t="s">
        <v>165</v>
      </c>
      <c r="F2876" t="s">
        <v>34</v>
      </c>
      <c r="G2876" t="s">
        <v>166</v>
      </c>
      <c r="H2876">
        <v>1</v>
      </c>
      <c r="I2876">
        <v>18.62</v>
      </c>
      <c r="J2876">
        <v>20.71</v>
      </c>
      <c r="K2876">
        <v>9.3490000000000002</v>
      </c>
      <c r="L2876">
        <v>11.439</v>
      </c>
      <c r="M2876">
        <v>36848</v>
      </c>
      <c r="N2876" t="s">
        <v>167</v>
      </c>
      <c r="P2876">
        <v>2.2869999999999999</v>
      </c>
      <c r="V2876" t="s">
        <v>35</v>
      </c>
      <c r="W2876" s="1">
        <v>40503</v>
      </c>
      <c r="X2876">
        <v>20101121</v>
      </c>
      <c r="Y2876">
        <v>0.97056100000000001</v>
      </c>
      <c r="AB2876">
        <v>0.656330196749356</v>
      </c>
      <c r="AI2876" s="2">
        <f t="shared" si="176"/>
        <v>40503</v>
      </c>
      <c r="AJ2876">
        <f t="shared" si="177"/>
        <v>6.0461142900000056</v>
      </c>
      <c r="AK2876">
        <f t="shared" si="178"/>
        <v>6.0461142900000056</v>
      </c>
      <c r="AL2876" s="3">
        <f>Sheet2!$Q$35</f>
        <v>10.235623914817568</v>
      </c>
      <c r="AM2876" s="3">
        <f>Sheet2!$Q$37</f>
        <v>7.8277745832156471</v>
      </c>
      <c r="AN2876" s="3">
        <f>Sheet2!$Q$39</f>
        <v>3.8789864960000009</v>
      </c>
      <c r="AU2876">
        <f t="shared" si="179"/>
        <v>4.3042836371899235E-2</v>
      </c>
      <c r="AV2876">
        <f>VLOOKUP(AI2876,Sheet3!C2908:F6199,4,FALSE)</f>
        <v>20.821790074868332</v>
      </c>
    </row>
    <row r="2877" spans="1:48">
      <c r="A2877">
        <v>89229190</v>
      </c>
      <c r="B2877">
        <v>110</v>
      </c>
      <c r="C2877" t="s">
        <v>164</v>
      </c>
      <c r="D2877">
        <v>0</v>
      </c>
      <c r="E2877" t="s">
        <v>165</v>
      </c>
      <c r="F2877" t="s">
        <v>34</v>
      </c>
      <c r="G2877" t="s">
        <v>166</v>
      </c>
      <c r="H2877">
        <v>1</v>
      </c>
      <c r="I2877">
        <v>18.62</v>
      </c>
      <c r="J2877">
        <v>20.71</v>
      </c>
      <c r="K2877">
        <v>9.3490000000000002</v>
      </c>
      <c r="L2877">
        <v>11.439</v>
      </c>
      <c r="M2877">
        <v>36848</v>
      </c>
      <c r="N2877" t="s">
        <v>167</v>
      </c>
      <c r="P2877">
        <v>2.2869999999999999</v>
      </c>
      <c r="V2877" t="s">
        <v>35</v>
      </c>
      <c r="W2877" s="1">
        <v>40504</v>
      </c>
      <c r="X2877">
        <v>20101122</v>
      </c>
      <c r="Y2877">
        <v>0.97037899999999999</v>
      </c>
      <c r="AB2877">
        <v>0.66606073567151203</v>
      </c>
      <c r="AI2877" s="2">
        <f t="shared" si="176"/>
        <v>40504</v>
      </c>
      <c r="AJ2877">
        <f t="shared" si="177"/>
        <v>6.0614223100000117</v>
      </c>
      <c r="AK2877">
        <f t="shared" si="178"/>
        <v>6.0614223100000117</v>
      </c>
      <c r="AL2877" s="3">
        <f>Sheet2!$Q$35</f>
        <v>10.235623914817568</v>
      </c>
      <c r="AM2877" s="3">
        <f>Sheet2!$Q$37</f>
        <v>7.8277745832156471</v>
      </c>
      <c r="AN2877" s="3">
        <f>Sheet2!$Q$39</f>
        <v>3.8789864960000009</v>
      </c>
      <c r="AU2877">
        <f t="shared" si="179"/>
        <v>4.3151815555625188E-2</v>
      </c>
      <c r="AV2877">
        <f>VLOOKUP(AI2877,Sheet3!C2909:F6200,4,FALSE)</f>
        <v>21.919911021314263</v>
      </c>
    </row>
    <row r="2878" spans="1:48">
      <c r="A2878">
        <v>89275494</v>
      </c>
      <c r="B2878">
        <v>110</v>
      </c>
      <c r="C2878" t="s">
        <v>164</v>
      </c>
      <c r="D2878">
        <v>0</v>
      </c>
      <c r="E2878" t="s">
        <v>165</v>
      </c>
      <c r="F2878" t="s">
        <v>34</v>
      </c>
      <c r="G2878" t="s">
        <v>166</v>
      </c>
      <c r="H2878">
        <v>1</v>
      </c>
      <c r="I2878">
        <v>18.62</v>
      </c>
      <c r="J2878">
        <v>20.71</v>
      </c>
      <c r="K2878">
        <v>9.3490000000000002</v>
      </c>
      <c r="L2878">
        <v>11.439</v>
      </c>
      <c r="M2878">
        <v>36848</v>
      </c>
      <c r="N2878" t="s">
        <v>167</v>
      </c>
      <c r="P2878">
        <v>2.2869999999999999</v>
      </c>
      <c r="V2878" t="s">
        <v>35</v>
      </c>
      <c r="W2878" s="1">
        <v>40505</v>
      </c>
      <c r="X2878">
        <v>20101123</v>
      </c>
      <c r="Y2878">
        <v>0.96858900000000003</v>
      </c>
      <c r="AB2878">
        <v>0.76176218990589895</v>
      </c>
      <c r="AI2878" s="2">
        <f t="shared" si="176"/>
        <v>40505</v>
      </c>
      <c r="AJ2878">
        <f t="shared" si="177"/>
        <v>6.2119792100000097</v>
      </c>
      <c r="AK2878">
        <f t="shared" si="178"/>
        <v>6.2119792100000097</v>
      </c>
      <c r="AL2878" s="3">
        <f>Sheet2!$Q$35</f>
        <v>10.235623914817568</v>
      </c>
      <c r="AM2878" s="3">
        <f>Sheet2!$Q$37</f>
        <v>7.8277745832156471</v>
      </c>
      <c r="AN2878" s="3">
        <f>Sheet2!$Q$39</f>
        <v>3.8789864960000009</v>
      </c>
      <c r="AU2878">
        <f t="shared" si="179"/>
        <v>4.4223643791171212E-2</v>
      </c>
      <c r="AV2878">
        <f>VLOOKUP(AI2878,Sheet3!C2910:F6201,4,FALSE)</f>
        <v>22.777153824668829</v>
      </c>
    </row>
    <row r="2879" spans="1:48">
      <c r="A2879">
        <v>89323574</v>
      </c>
      <c r="B2879">
        <v>110</v>
      </c>
      <c r="C2879" t="s">
        <v>164</v>
      </c>
      <c r="D2879">
        <v>0</v>
      </c>
      <c r="E2879" t="s">
        <v>165</v>
      </c>
      <c r="F2879" t="s">
        <v>34</v>
      </c>
      <c r="G2879" t="s">
        <v>166</v>
      </c>
      <c r="H2879">
        <v>1</v>
      </c>
      <c r="I2879">
        <v>18.62</v>
      </c>
      <c r="J2879">
        <v>20.71</v>
      </c>
      <c r="K2879">
        <v>9.3490000000000002</v>
      </c>
      <c r="L2879">
        <v>11.439</v>
      </c>
      <c r="M2879">
        <v>36848</v>
      </c>
      <c r="N2879" t="s">
        <v>167</v>
      </c>
      <c r="P2879">
        <v>2.2869999999999999</v>
      </c>
      <c r="V2879" t="s">
        <v>35</v>
      </c>
      <c r="W2879" s="1">
        <v>40506</v>
      </c>
      <c r="X2879">
        <v>20101124</v>
      </c>
      <c r="Y2879">
        <v>0.96758999999999995</v>
      </c>
      <c r="AB2879">
        <v>0.815173224978615</v>
      </c>
      <c r="AI2879" s="2">
        <f t="shared" si="176"/>
        <v>40506</v>
      </c>
      <c r="AJ2879">
        <f t="shared" si="177"/>
        <v>6.2960051000000163</v>
      </c>
      <c r="AK2879">
        <f t="shared" si="178"/>
        <v>6.2960051000000163</v>
      </c>
      <c r="AL2879" s="3">
        <f>Sheet2!$Q$35</f>
        <v>10.235623914817568</v>
      </c>
      <c r="AM2879" s="3">
        <f>Sheet2!$Q$37</f>
        <v>7.8277745832156471</v>
      </c>
      <c r="AN2879" s="3">
        <f>Sheet2!$Q$39</f>
        <v>3.8789864960000009</v>
      </c>
      <c r="AU2879">
        <f t="shared" si="179"/>
        <v>4.4821831728216223E-2</v>
      </c>
      <c r="AV2879">
        <f>VLOOKUP(AI2879,Sheet3!C2911:F6202,4,FALSE)</f>
        <v>22.848000337342761</v>
      </c>
    </row>
    <row r="2880" spans="1:48">
      <c r="A2880">
        <v>89366593</v>
      </c>
      <c r="B2880">
        <v>110</v>
      </c>
      <c r="C2880" t="s">
        <v>164</v>
      </c>
      <c r="D2880">
        <v>0</v>
      </c>
      <c r="E2880" t="s">
        <v>165</v>
      </c>
      <c r="F2880" t="s">
        <v>34</v>
      </c>
      <c r="G2880" t="s">
        <v>166</v>
      </c>
      <c r="H2880">
        <v>1</v>
      </c>
      <c r="I2880">
        <v>18.62</v>
      </c>
      <c r="J2880">
        <v>20.71</v>
      </c>
      <c r="K2880">
        <v>9.3490000000000002</v>
      </c>
      <c r="L2880">
        <v>11.439</v>
      </c>
      <c r="M2880">
        <v>36848</v>
      </c>
      <c r="N2880" t="s">
        <v>167</v>
      </c>
      <c r="P2880">
        <v>2.2869999999999999</v>
      </c>
      <c r="V2880" t="s">
        <v>35</v>
      </c>
      <c r="W2880" s="1">
        <v>40507</v>
      </c>
      <c r="X2880">
        <v>20101125</v>
      </c>
      <c r="Y2880">
        <v>0.96964899999999998</v>
      </c>
      <c r="AB2880">
        <v>0.70508982035928003</v>
      </c>
      <c r="AI2880" s="2">
        <f t="shared" si="176"/>
        <v>40507</v>
      </c>
      <c r="AJ2880">
        <f t="shared" si="177"/>
        <v>6.1228226100000143</v>
      </c>
      <c r="AK2880">
        <f t="shared" si="178"/>
        <v>6.1228226100000143</v>
      </c>
      <c r="AL2880" s="3">
        <f>Sheet2!$Q$35</f>
        <v>10.235623914817568</v>
      </c>
      <c r="AM2880" s="3">
        <f>Sheet2!$Q$37</f>
        <v>7.8277745832156471</v>
      </c>
      <c r="AN2880" s="3">
        <f>Sheet2!$Q$39</f>
        <v>3.8789864960000009</v>
      </c>
      <c r="AU2880">
        <f t="shared" si="179"/>
        <v>4.3588929863976382E-2</v>
      </c>
      <c r="AV2880">
        <f>VLOOKUP(AI2880,Sheet3!C2912:F6203,4,FALSE)</f>
        <v>26.765812488211147</v>
      </c>
    </row>
    <row r="2881" spans="1:48">
      <c r="A2881">
        <v>89411813</v>
      </c>
      <c r="B2881">
        <v>110</v>
      </c>
      <c r="C2881" t="s">
        <v>164</v>
      </c>
      <c r="D2881">
        <v>0</v>
      </c>
      <c r="E2881" t="s">
        <v>165</v>
      </c>
      <c r="F2881" t="s">
        <v>34</v>
      </c>
      <c r="G2881" t="s">
        <v>166</v>
      </c>
      <c r="H2881">
        <v>1</v>
      </c>
      <c r="I2881">
        <v>18.62</v>
      </c>
      <c r="J2881">
        <v>20.71</v>
      </c>
      <c r="K2881">
        <v>9.3490000000000002</v>
      </c>
      <c r="L2881">
        <v>11.439</v>
      </c>
      <c r="M2881">
        <v>36848</v>
      </c>
      <c r="N2881" t="s">
        <v>167</v>
      </c>
      <c r="P2881">
        <v>2.2869999999999999</v>
      </c>
      <c r="V2881" t="s">
        <v>35</v>
      </c>
      <c r="W2881" s="1">
        <v>40508</v>
      </c>
      <c r="X2881">
        <v>20101126</v>
      </c>
      <c r="Y2881">
        <v>0.96833599999999997</v>
      </c>
      <c r="AB2881">
        <v>0.77528870829769003</v>
      </c>
      <c r="AI2881" s="2">
        <f t="shared" si="176"/>
        <v>40508</v>
      </c>
      <c r="AJ2881">
        <f t="shared" si="177"/>
        <v>6.2332590400000072</v>
      </c>
      <c r="AK2881">
        <f t="shared" si="178"/>
        <v>6.2332590400000072</v>
      </c>
      <c r="AL2881" s="3">
        <f>Sheet2!$Q$35</f>
        <v>10.235623914817568</v>
      </c>
      <c r="AM2881" s="3">
        <f>Sheet2!$Q$37</f>
        <v>7.8277745832156471</v>
      </c>
      <c r="AN2881" s="3">
        <f>Sheet2!$Q$39</f>
        <v>3.8789864960000009</v>
      </c>
      <c r="AU2881">
        <f t="shared" si="179"/>
        <v>4.4375136832284681E-2</v>
      </c>
      <c r="AV2881">
        <f>VLOOKUP(AI2881,Sheet3!C2913:F6204,4,FALSE)</f>
        <v>38.880566155453359</v>
      </c>
    </row>
    <row r="2882" spans="1:48">
      <c r="A2882">
        <v>89459703</v>
      </c>
      <c r="B2882">
        <v>110</v>
      </c>
      <c r="C2882" t="s">
        <v>164</v>
      </c>
      <c r="D2882">
        <v>0</v>
      </c>
      <c r="E2882" t="s">
        <v>165</v>
      </c>
      <c r="F2882" t="s">
        <v>34</v>
      </c>
      <c r="G2882" t="s">
        <v>166</v>
      </c>
      <c r="H2882">
        <v>1</v>
      </c>
      <c r="I2882">
        <v>18.62</v>
      </c>
      <c r="J2882">
        <v>20.71</v>
      </c>
      <c r="K2882">
        <v>9.3490000000000002</v>
      </c>
      <c r="L2882">
        <v>11.439</v>
      </c>
      <c r="M2882">
        <v>36848</v>
      </c>
      <c r="N2882" t="s">
        <v>167</v>
      </c>
      <c r="P2882">
        <v>2.2869999999999999</v>
      </c>
      <c r="V2882" t="s">
        <v>35</v>
      </c>
      <c r="W2882" s="1">
        <v>40509</v>
      </c>
      <c r="X2882">
        <v>20101127</v>
      </c>
      <c r="Y2882">
        <v>0.96972499999999995</v>
      </c>
      <c r="AB2882">
        <v>0.70102651839178898</v>
      </c>
      <c r="AI2882" s="2">
        <f t="shared" si="176"/>
        <v>40509</v>
      </c>
      <c r="AJ2882">
        <f t="shared" si="177"/>
        <v>6.1164302500000076</v>
      </c>
      <c r="AK2882">
        <f t="shared" si="178"/>
        <v>6.1164302500000076</v>
      </c>
      <c r="AL2882" s="3">
        <f>Sheet2!$Q$35</f>
        <v>10.235623914817568</v>
      </c>
      <c r="AM2882" s="3">
        <f>Sheet2!$Q$37</f>
        <v>7.8277745832156471</v>
      </c>
      <c r="AN2882" s="3">
        <f>Sheet2!$Q$39</f>
        <v>3.8789864960000009</v>
      </c>
      <c r="AU2882">
        <f t="shared" si="179"/>
        <v>4.3543422072969913E-2</v>
      </c>
      <c r="AV2882">
        <f>VLOOKUP(AI2882,Sheet3!C2914:F6205,4,FALSE)</f>
        <v>58.405865048388748</v>
      </c>
    </row>
    <row r="2883" spans="1:48">
      <c r="A2883">
        <v>89502842</v>
      </c>
      <c r="B2883">
        <v>110</v>
      </c>
      <c r="C2883" t="s">
        <v>164</v>
      </c>
      <c r="D2883">
        <v>0</v>
      </c>
      <c r="E2883" t="s">
        <v>165</v>
      </c>
      <c r="F2883" t="s">
        <v>34</v>
      </c>
      <c r="G2883" t="s">
        <v>166</v>
      </c>
      <c r="H2883">
        <v>1</v>
      </c>
      <c r="I2883">
        <v>18.62</v>
      </c>
      <c r="J2883">
        <v>20.71</v>
      </c>
      <c r="K2883">
        <v>9.3490000000000002</v>
      </c>
      <c r="L2883">
        <v>11.439</v>
      </c>
      <c r="M2883">
        <v>36848</v>
      </c>
      <c r="N2883" t="s">
        <v>167</v>
      </c>
      <c r="P2883">
        <v>2.2869999999999999</v>
      </c>
      <c r="V2883" t="s">
        <v>35</v>
      </c>
      <c r="W2883" s="1">
        <v>40510</v>
      </c>
      <c r="X2883">
        <v>20101128</v>
      </c>
      <c r="Y2883">
        <v>0.97097100000000003</v>
      </c>
      <c r="AB2883">
        <v>0.63440975192471805</v>
      </c>
      <c r="AI2883" s="2">
        <f t="shared" ref="AI2883:AI2946" si="180">W2883</f>
        <v>40510</v>
      </c>
      <c r="AJ2883">
        <f t="shared" ref="AJ2883:AJ2946" si="181">$AQ$2*(Y2883^2)+($AR$2*Y2883)+$AS$2</f>
        <v>6.0116291900000078</v>
      </c>
      <c r="AK2883">
        <f t="shared" ref="AK2883:AK2946" si="182">IF(AJ2883&gt;0,AJ2883,0)</f>
        <v>6.0116291900000078</v>
      </c>
      <c r="AL2883" s="3">
        <f>Sheet2!$Q$35</f>
        <v>10.235623914817568</v>
      </c>
      <c r="AM2883" s="3">
        <f>Sheet2!$Q$37</f>
        <v>7.8277745832156471</v>
      </c>
      <c r="AN2883" s="3">
        <f>Sheet2!$Q$39</f>
        <v>3.8789864960000009</v>
      </c>
      <c r="AU2883">
        <f t="shared" ref="AU2883:AU2946" si="183">0.001*(AK2883*86440)/AT$2</f>
        <v>4.2797333815154069E-2</v>
      </c>
      <c r="AV2883">
        <f>VLOOKUP(AI2883,Sheet3!C2915:F6206,4,FALSE)</f>
        <v>74.743070870997244</v>
      </c>
    </row>
    <row r="2884" spans="1:48">
      <c r="A2884">
        <v>89549564</v>
      </c>
      <c r="B2884">
        <v>110</v>
      </c>
      <c r="C2884" t="s">
        <v>164</v>
      </c>
      <c r="D2884">
        <v>0</v>
      </c>
      <c r="E2884" t="s">
        <v>165</v>
      </c>
      <c r="F2884" t="s">
        <v>34</v>
      </c>
      <c r="G2884" t="s">
        <v>166</v>
      </c>
      <c r="H2884">
        <v>1</v>
      </c>
      <c r="I2884">
        <v>18.62</v>
      </c>
      <c r="J2884">
        <v>20.71</v>
      </c>
      <c r="K2884">
        <v>9.3490000000000002</v>
      </c>
      <c r="L2884">
        <v>11.439</v>
      </c>
      <c r="M2884">
        <v>36848</v>
      </c>
      <c r="N2884" t="s">
        <v>167</v>
      </c>
      <c r="P2884">
        <v>2.2869999999999999</v>
      </c>
      <c r="V2884" t="s">
        <v>35</v>
      </c>
      <c r="W2884" s="1">
        <v>40511</v>
      </c>
      <c r="X2884">
        <v>20101129</v>
      </c>
      <c r="Y2884">
        <v>0.96948900000000005</v>
      </c>
      <c r="AB2884">
        <v>0.713644140290842</v>
      </c>
      <c r="AI2884" s="2">
        <f t="shared" si="180"/>
        <v>40511</v>
      </c>
      <c r="AJ2884">
        <f t="shared" si="181"/>
        <v>6.1362802100000096</v>
      </c>
      <c r="AK2884">
        <f t="shared" si="182"/>
        <v>6.1362802100000096</v>
      </c>
      <c r="AL2884" s="3">
        <f>Sheet2!$Q$35</f>
        <v>10.235623914817568</v>
      </c>
      <c r="AM2884" s="3">
        <f>Sheet2!$Q$37</f>
        <v>7.8277745832156471</v>
      </c>
      <c r="AN2884" s="3">
        <f>Sheet2!$Q$39</f>
        <v>3.8789864960000009</v>
      </c>
      <c r="AU2884">
        <f t="shared" si="183"/>
        <v>4.3684735739779344E-2</v>
      </c>
      <c r="AV2884">
        <f>VLOOKUP(AI2884,Sheet3!C2916:F6207,4,FALSE)</f>
        <v>84.590736132673669</v>
      </c>
    </row>
    <row r="2885" spans="1:48">
      <c r="A2885">
        <v>89593011</v>
      </c>
      <c r="B2885">
        <v>110</v>
      </c>
      <c r="C2885" t="s">
        <v>164</v>
      </c>
      <c r="D2885">
        <v>0</v>
      </c>
      <c r="E2885" t="s">
        <v>165</v>
      </c>
      <c r="F2885" t="s">
        <v>34</v>
      </c>
      <c r="G2885" t="s">
        <v>166</v>
      </c>
      <c r="H2885">
        <v>1</v>
      </c>
      <c r="I2885">
        <v>18.62</v>
      </c>
      <c r="J2885">
        <v>20.71</v>
      </c>
      <c r="K2885">
        <v>9.3490000000000002</v>
      </c>
      <c r="L2885">
        <v>11.439</v>
      </c>
      <c r="M2885">
        <v>36848</v>
      </c>
      <c r="N2885" t="s">
        <v>167</v>
      </c>
      <c r="P2885">
        <v>2.2869999999999999</v>
      </c>
      <c r="V2885" t="s">
        <v>35</v>
      </c>
      <c r="W2885" s="1">
        <v>40512</v>
      </c>
      <c r="X2885">
        <v>20101130</v>
      </c>
      <c r="Y2885">
        <v>0.96987699999999999</v>
      </c>
      <c r="AB2885">
        <v>0.69289991445679899</v>
      </c>
      <c r="AI2885" s="2">
        <f t="shared" si="180"/>
        <v>40512</v>
      </c>
      <c r="AJ2885">
        <f t="shared" si="181"/>
        <v>6.1036455300000085</v>
      </c>
      <c r="AK2885">
        <f t="shared" si="182"/>
        <v>6.1036455300000085</v>
      </c>
      <c r="AL2885" s="3">
        <f>Sheet2!$Q$35</f>
        <v>10.235623914817568</v>
      </c>
      <c r="AM2885" s="3">
        <f>Sheet2!$Q$37</f>
        <v>7.8277745832156471</v>
      </c>
      <c r="AN2885" s="3">
        <f>Sheet2!$Q$39</f>
        <v>3.8789864960000009</v>
      </c>
      <c r="AU2885">
        <f t="shared" si="183"/>
        <v>4.3452406490957073E-2</v>
      </c>
      <c r="AV2885">
        <f>VLOOKUP(AI2885,Sheet3!C2917:F6208,4,FALSE)</f>
        <v>87.424596639630906</v>
      </c>
    </row>
    <row r="2886" spans="1:48">
      <c r="A2886">
        <v>89629323</v>
      </c>
      <c r="B2886">
        <v>110</v>
      </c>
      <c r="C2886" t="s">
        <v>164</v>
      </c>
      <c r="D2886">
        <v>0</v>
      </c>
      <c r="E2886" t="s">
        <v>165</v>
      </c>
      <c r="F2886" t="s">
        <v>34</v>
      </c>
      <c r="G2886" t="s">
        <v>166</v>
      </c>
      <c r="H2886">
        <v>1</v>
      </c>
      <c r="I2886">
        <v>18.62</v>
      </c>
      <c r="J2886">
        <v>20.71</v>
      </c>
      <c r="K2886">
        <v>9.3490000000000002</v>
      </c>
      <c r="L2886">
        <v>11.439</v>
      </c>
      <c r="M2886">
        <v>36848</v>
      </c>
      <c r="N2886" t="s">
        <v>167</v>
      </c>
      <c r="P2886">
        <v>2.2869999999999999</v>
      </c>
      <c r="V2886" t="s">
        <v>35</v>
      </c>
      <c r="W2886" s="1">
        <v>40513</v>
      </c>
      <c r="X2886">
        <v>20101201</v>
      </c>
      <c r="Y2886">
        <v>0.97329299999999996</v>
      </c>
      <c r="AB2886">
        <v>0.51026518391787801</v>
      </c>
      <c r="AI2886" s="2">
        <f t="shared" si="180"/>
        <v>40513</v>
      </c>
      <c r="AJ2886">
        <f t="shared" si="181"/>
        <v>5.8163257700000059</v>
      </c>
      <c r="AK2886">
        <f t="shared" si="182"/>
        <v>5.8163257700000059</v>
      </c>
      <c r="AL2886" s="3">
        <f>Sheet2!$Q$35</f>
        <v>10.235623914817568</v>
      </c>
      <c r="AM2886" s="3">
        <f>Sheet2!$Q$37</f>
        <v>7.8277745832156471</v>
      </c>
      <c r="AN2886" s="3">
        <f>Sheet2!$Q$39</f>
        <v>3.8789864960000009</v>
      </c>
      <c r="AU2886">
        <f t="shared" si="183"/>
        <v>4.1406951042563048E-2</v>
      </c>
      <c r="AV2886">
        <f>VLOOKUP(AI2886,Sheet3!C2918:F6209,4,FALSE)</f>
        <v>82.181954701760006</v>
      </c>
    </row>
    <row r="2887" spans="1:48">
      <c r="A2887">
        <v>89684187</v>
      </c>
      <c r="B2887">
        <v>110</v>
      </c>
      <c r="C2887" t="s">
        <v>164</v>
      </c>
      <c r="D2887">
        <v>0</v>
      </c>
      <c r="E2887" t="s">
        <v>165</v>
      </c>
      <c r="F2887" t="s">
        <v>34</v>
      </c>
      <c r="G2887" t="s">
        <v>166</v>
      </c>
      <c r="H2887">
        <v>1</v>
      </c>
      <c r="I2887">
        <v>18.62</v>
      </c>
      <c r="J2887">
        <v>20.71</v>
      </c>
      <c r="K2887">
        <v>9.3490000000000002</v>
      </c>
      <c r="L2887">
        <v>11.439</v>
      </c>
      <c r="M2887">
        <v>36848</v>
      </c>
      <c r="N2887" t="s">
        <v>167</v>
      </c>
      <c r="P2887">
        <v>2.2869999999999999</v>
      </c>
      <c r="V2887" t="s">
        <v>35</v>
      </c>
      <c r="W2887" s="1">
        <v>40514</v>
      </c>
      <c r="X2887">
        <v>20101202</v>
      </c>
      <c r="Y2887">
        <v>0.97522699999999996</v>
      </c>
      <c r="AB2887">
        <v>0.40686484174508197</v>
      </c>
      <c r="AI2887" s="2">
        <f t="shared" si="180"/>
        <v>40514</v>
      </c>
      <c r="AJ2887">
        <f t="shared" si="181"/>
        <v>5.6536570300000051</v>
      </c>
      <c r="AK2887">
        <f t="shared" si="182"/>
        <v>5.6536570300000051</v>
      </c>
      <c r="AL2887" s="3">
        <f>Sheet2!$Q$35</f>
        <v>10.235623914817568</v>
      </c>
      <c r="AM2887" s="3">
        <f>Sheet2!$Q$37</f>
        <v>7.8277745832156471</v>
      </c>
      <c r="AN2887" s="3">
        <f>Sheet2!$Q$39</f>
        <v>3.8789864960000009</v>
      </c>
      <c r="AU2887">
        <f t="shared" si="183"/>
        <v>4.0248897518794305E-2</v>
      </c>
      <c r="AV2887">
        <f>VLOOKUP(AI2887,Sheet3!C2919:F6210,4,FALSE)</f>
        <v>80.623331422933518</v>
      </c>
    </row>
    <row r="2888" spans="1:48">
      <c r="A2888">
        <v>89723978</v>
      </c>
      <c r="B2888">
        <v>110</v>
      </c>
      <c r="C2888" t="s">
        <v>164</v>
      </c>
      <c r="D2888">
        <v>0</v>
      </c>
      <c r="E2888" t="s">
        <v>165</v>
      </c>
      <c r="F2888" t="s">
        <v>34</v>
      </c>
      <c r="G2888" t="s">
        <v>166</v>
      </c>
      <c r="H2888">
        <v>1</v>
      </c>
      <c r="I2888">
        <v>18.62</v>
      </c>
      <c r="J2888">
        <v>20.71</v>
      </c>
      <c r="K2888">
        <v>9.3490000000000002</v>
      </c>
      <c r="L2888">
        <v>11.439</v>
      </c>
      <c r="M2888">
        <v>36848</v>
      </c>
      <c r="N2888" t="s">
        <v>167</v>
      </c>
      <c r="P2888">
        <v>2.2869999999999999</v>
      </c>
      <c r="V2888" t="s">
        <v>35</v>
      </c>
      <c r="W2888" s="1">
        <v>40515</v>
      </c>
      <c r="X2888">
        <v>20101203</v>
      </c>
      <c r="Y2888">
        <v>0.97825899999999999</v>
      </c>
      <c r="AB2888">
        <v>0.244760479041915</v>
      </c>
      <c r="AI2888" s="2">
        <f t="shared" si="180"/>
        <v>40515</v>
      </c>
      <c r="AJ2888">
        <f t="shared" si="181"/>
        <v>5.3986355100000054</v>
      </c>
      <c r="AK2888">
        <f t="shared" si="182"/>
        <v>5.3986355100000054</v>
      </c>
      <c r="AL2888" s="3">
        <f>Sheet2!$Q$35</f>
        <v>10.235623914817568</v>
      </c>
      <c r="AM2888" s="3">
        <f>Sheet2!$Q$37</f>
        <v>7.8277745832156471</v>
      </c>
      <c r="AN2888" s="3">
        <f>Sheet2!$Q$39</f>
        <v>3.8789864960000009</v>
      </c>
      <c r="AU2888">
        <f t="shared" si="183"/>
        <v>3.8433376172327498E-2</v>
      </c>
      <c r="AV2888">
        <f>VLOOKUP(AI2888,Sheet3!C2920:F6211,4,FALSE)</f>
        <v>78.285396504693793</v>
      </c>
    </row>
    <row r="2889" spans="1:48">
      <c r="A2889">
        <v>89773980</v>
      </c>
      <c r="B2889">
        <v>110</v>
      </c>
      <c r="C2889" t="s">
        <v>164</v>
      </c>
      <c r="D2889">
        <v>0</v>
      </c>
      <c r="E2889" t="s">
        <v>165</v>
      </c>
      <c r="F2889" t="s">
        <v>34</v>
      </c>
      <c r="G2889" t="s">
        <v>166</v>
      </c>
      <c r="H2889">
        <v>1</v>
      </c>
      <c r="I2889">
        <v>18.62</v>
      </c>
      <c r="J2889">
        <v>20.71</v>
      </c>
      <c r="K2889">
        <v>9.3490000000000002</v>
      </c>
      <c r="L2889">
        <v>11.439</v>
      </c>
      <c r="M2889">
        <v>36848</v>
      </c>
      <c r="N2889" t="s">
        <v>167</v>
      </c>
      <c r="P2889">
        <v>2.2869999999999999</v>
      </c>
      <c r="V2889" t="s">
        <v>35</v>
      </c>
      <c r="W2889" s="1">
        <v>40516</v>
      </c>
      <c r="X2889">
        <v>20101204</v>
      </c>
      <c r="Y2889">
        <v>0.97822699999999996</v>
      </c>
      <c r="AB2889">
        <v>0.24647134302822901</v>
      </c>
      <c r="AI2889" s="2">
        <f t="shared" si="180"/>
        <v>40516</v>
      </c>
      <c r="AJ2889">
        <f t="shared" si="181"/>
        <v>5.4013270300000045</v>
      </c>
      <c r="AK2889">
        <f t="shared" si="182"/>
        <v>5.4013270300000045</v>
      </c>
      <c r="AL2889" s="3">
        <f>Sheet2!$Q$35</f>
        <v>10.235623914817568</v>
      </c>
      <c r="AM2889" s="3">
        <f>Sheet2!$Q$37</f>
        <v>7.8277745832156471</v>
      </c>
      <c r="AN2889" s="3">
        <f>Sheet2!$Q$39</f>
        <v>3.8789864960000009</v>
      </c>
      <c r="AU2889">
        <f t="shared" si="183"/>
        <v>3.8452537347488089E-2</v>
      </c>
      <c r="AV2889">
        <f>VLOOKUP(AI2889,Sheet3!C2921:F6212,4,FALSE)</f>
        <v>73.18444759217077</v>
      </c>
    </row>
    <row r="2890" spans="1:48">
      <c r="A2890">
        <v>89818768</v>
      </c>
      <c r="B2890">
        <v>110</v>
      </c>
      <c r="C2890" t="s">
        <v>164</v>
      </c>
      <c r="D2890">
        <v>0</v>
      </c>
      <c r="E2890" t="s">
        <v>165</v>
      </c>
      <c r="F2890" t="s">
        <v>34</v>
      </c>
      <c r="G2890" t="s">
        <v>166</v>
      </c>
      <c r="H2890">
        <v>1</v>
      </c>
      <c r="I2890">
        <v>18.62</v>
      </c>
      <c r="J2890">
        <v>20.71</v>
      </c>
      <c r="K2890">
        <v>9.3490000000000002</v>
      </c>
      <c r="L2890">
        <v>11.439</v>
      </c>
      <c r="M2890">
        <v>36848</v>
      </c>
      <c r="N2890" t="s">
        <v>167</v>
      </c>
      <c r="P2890">
        <v>2.2869999999999999</v>
      </c>
      <c r="V2890" t="s">
        <v>35</v>
      </c>
      <c r="W2890" s="1">
        <v>40517</v>
      </c>
      <c r="X2890">
        <v>20101205</v>
      </c>
      <c r="Y2890">
        <v>0.97565400000000002</v>
      </c>
      <c r="AB2890">
        <v>0.38403550042771301</v>
      </c>
      <c r="AI2890" s="2">
        <f t="shared" si="180"/>
        <v>40517</v>
      </c>
      <c r="AJ2890">
        <f t="shared" si="181"/>
        <v>5.6177420600000119</v>
      </c>
      <c r="AK2890">
        <f t="shared" si="182"/>
        <v>5.6177420600000119</v>
      </c>
      <c r="AL2890" s="3">
        <f>Sheet2!$Q$35</f>
        <v>10.235623914817568</v>
      </c>
      <c r="AM2890" s="3">
        <f>Sheet2!$Q$37</f>
        <v>7.8277745832156471</v>
      </c>
      <c r="AN2890" s="3">
        <f>Sheet2!$Q$39</f>
        <v>3.8789864960000009</v>
      </c>
      <c r="AU2890">
        <f t="shared" si="183"/>
        <v>3.9993215587745101E-2</v>
      </c>
      <c r="AV2890">
        <f>VLOOKUP(AI2890,Sheet3!C2922:F6213,4,FALSE)</f>
        <v>68.296038217669519</v>
      </c>
    </row>
    <row r="2891" spans="1:48">
      <c r="A2891">
        <v>89854967</v>
      </c>
      <c r="B2891">
        <v>110</v>
      </c>
      <c r="C2891" t="s">
        <v>164</v>
      </c>
      <c r="D2891">
        <v>0</v>
      </c>
      <c r="E2891" t="s">
        <v>165</v>
      </c>
      <c r="F2891" t="s">
        <v>34</v>
      </c>
      <c r="G2891" t="s">
        <v>166</v>
      </c>
      <c r="H2891">
        <v>1</v>
      </c>
      <c r="I2891">
        <v>18.62</v>
      </c>
      <c r="J2891">
        <v>20.71</v>
      </c>
      <c r="K2891">
        <v>9.3490000000000002</v>
      </c>
      <c r="L2891">
        <v>11.439</v>
      </c>
      <c r="M2891">
        <v>36848</v>
      </c>
      <c r="N2891" t="s">
        <v>167</v>
      </c>
      <c r="P2891">
        <v>2.2869999999999999</v>
      </c>
      <c r="V2891" t="s">
        <v>35</v>
      </c>
      <c r="W2891" s="1">
        <v>40518</v>
      </c>
      <c r="X2891">
        <v>20101206</v>
      </c>
      <c r="Y2891">
        <v>0.97447799999999996</v>
      </c>
      <c r="AB2891">
        <v>0.44690975192472199</v>
      </c>
      <c r="AI2891" s="2">
        <f t="shared" si="180"/>
        <v>40518</v>
      </c>
      <c r="AJ2891">
        <f t="shared" si="181"/>
        <v>5.7166554200000093</v>
      </c>
      <c r="AK2891">
        <f t="shared" si="182"/>
        <v>5.7166554200000093</v>
      </c>
      <c r="AL2891" s="3">
        <f>Sheet2!$Q$35</f>
        <v>10.235623914817568</v>
      </c>
      <c r="AM2891" s="3">
        <f>Sheet2!$Q$37</f>
        <v>7.8277745832156471</v>
      </c>
      <c r="AN2891" s="3">
        <f>Sheet2!$Q$39</f>
        <v>3.8789864960000009</v>
      </c>
      <c r="AU2891">
        <f t="shared" si="183"/>
        <v>4.0697388774897113E-2</v>
      </c>
      <c r="AV2891">
        <f>VLOOKUP(AI2891,Sheet3!C2923:F6214,4,FALSE)</f>
        <v>61.565619513646077</v>
      </c>
    </row>
    <row r="2892" spans="1:48">
      <c r="A2892">
        <v>89907592</v>
      </c>
      <c r="B2892">
        <v>110</v>
      </c>
      <c r="C2892" t="s">
        <v>164</v>
      </c>
      <c r="D2892">
        <v>0</v>
      </c>
      <c r="E2892" t="s">
        <v>165</v>
      </c>
      <c r="F2892" t="s">
        <v>34</v>
      </c>
      <c r="G2892" t="s">
        <v>166</v>
      </c>
      <c r="H2892">
        <v>1</v>
      </c>
      <c r="I2892">
        <v>18.62</v>
      </c>
      <c r="J2892">
        <v>20.71</v>
      </c>
      <c r="K2892">
        <v>9.3490000000000002</v>
      </c>
      <c r="L2892">
        <v>11.439</v>
      </c>
      <c r="M2892">
        <v>36848</v>
      </c>
      <c r="N2892" t="s">
        <v>167</v>
      </c>
      <c r="P2892">
        <v>2.2869999999999999</v>
      </c>
      <c r="V2892" t="s">
        <v>35</v>
      </c>
      <c r="W2892" s="1">
        <v>40519</v>
      </c>
      <c r="X2892">
        <v>20101207</v>
      </c>
      <c r="Y2892">
        <v>0.97160599999999997</v>
      </c>
      <c r="AB2892">
        <v>0.60045979469632105</v>
      </c>
      <c r="AI2892" s="2">
        <f t="shared" si="180"/>
        <v>40519</v>
      </c>
      <c r="AJ2892">
        <f t="shared" si="181"/>
        <v>5.9582193400000136</v>
      </c>
      <c r="AK2892">
        <f t="shared" si="182"/>
        <v>5.9582193400000136</v>
      </c>
      <c r="AL2892" s="3">
        <f>Sheet2!$Q$35</f>
        <v>10.235623914817568</v>
      </c>
      <c r="AM2892" s="3">
        <f>Sheet2!$Q$37</f>
        <v>7.8277745832156471</v>
      </c>
      <c r="AN2892" s="3">
        <f>Sheet2!$Q$39</f>
        <v>3.8789864960000009</v>
      </c>
      <c r="AU2892">
        <f t="shared" si="183"/>
        <v>4.2417104245560958E-2</v>
      </c>
      <c r="AV2892">
        <f>VLOOKUP(AI2892,Sheet3!C2924:F6215,4,FALSE)</f>
        <v>56.960596189840558</v>
      </c>
    </row>
    <row r="2893" spans="1:48">
      <c r="A2893">
        <v>89953592</v>
      </c>
      <c r="B2893">
        <v>110</v>
      </c>
      <c r="C2893" t="s">
        <v>164</v>
      </c>
      <c r="D2893">
        <v>0</v>
      </c>
      <c r="E2893" t="s">
        <v>165</v>
      </c>
      <c r="F2893" t="s">
        <v>34</v>
      </c>
      <c r="G2893" t="s">
        <v>166</v>
      </c>
      <c r="H2893">
        <v>1</v>
      </c>
      <c r="I2893">
        <v>18.62</v>
      </c>
      <c r="J2893">
        <v>20.71</v>
      </c>
      <c r="K2893">
        <v>9.3490000000000002</v>
      </c>
      <c r="L2893">
        <v>11.439</v>
      </c>
      <c r="M2893">
        <v>36848</v>
      </c>
      <c r="N2893" t="s">
        <v>167</v>
      </c>
      <c r="P2893">
        <v>2.2869999999999999</v>
      </c>
      <c r="V2893" t="s">
        <v>35</v>
      </c>
      <c r="W2893" s="1">
        <v>40520</v>
      </c>
      <c r="X2893">
        <v>20101208</v>
      </c>
      <c r="Y2893">
        <v>0.97171799999999997</v>
      </c>
      <c r="AB2893">
        <v>0.59447177074422497</v>
      </c>
      <c r="AI2893" s="2">
        <f t="shared" si="180"/>
        <v>40520</v>
      </c>
      <c r="AJ2893">
        <f t="shared" si="181"/>
        <v>5.9487990200000098</v>
      </c>
      <c r="AK2893">
        <f t="shared" si="182"/>
        <v>5.9487990200000098</v>
      </c>
      <c r="AL2893" s="3">
        <f>Sheet2!$Q$35</f>
        <v>10.235623914817568</v>
      </c>
      <c r="AM2893" s="3">
        <f>Sheet2!$Q$37</f>
        <v>7.8277745832156471</v>
      </c>
      <c r="AN2893" s="3">
        <f>Sheet2!$Q$39</f>
        <v>3.8789864960000009</v>
      </c>
      <c r="AU2893">
        <f t="shared" si="183"/>
        <v>4.2350040132498837E-2</v>
      </c>
      <c r="AV2893">
        <f>VLOOKUP(AI2893,Sheet3!C2925:F6216,4,FALSE)</f>
        <v>52.92234496742649</v>
      </c>
    </row>
    <row r="2894" spans="1:48">
      <c r="A2894">
        <v>89998511</v>
      </c>
      <c r="B2894">
        <v>110</v>
      </c>
      <c r="C2894" t="s">
        <v>164</v>
      </c>
      <c r="D2894">
        <v>0</v>
      </c>
      <c r="E2894" t="s">
        <v>165</v>
      </c>
      <c r="F2894" t="s">
        <v>34</v>
      </c>
      <c r="G2894" t="s">
        <v>166</v>
      </c>
      <c r="H2894">
        <v>1</v>
      </c>
      <c r="I2894">
        <v>18.62</v>
      </c>
      <c r="J2894">
        <v>20.71</v>
      </c>
      <c r="K2894">
        <v>9.3490000000000002</v>
      </c>
      <c r="L2894">
        <v>11.439</v>
      </c>
      <c r="M2894">
        <v>36848</v>
      </c>
      <c r="N2894" t="s">
        <v>167</v>
      </c>
      <c r="P2894">
        <v>2.2869999999999999</v>
      </c>
      <c r="V2894" t="s">
        <v>35</v>
      </c>
      <c r="W2894" s="1">
        <v>40521</v>
      </c>
      <c r="X2894">
        <v>20101209</v>
      </c>
      <c r="Y2894">
        <v>0.97026599999999996</v>
      </c>
      <c r="AB2894">
        <v>0.67210222412318199</v>
      </c>
      <c r="AI2894" s="2">
        <f t="shared" si="180"/>
        <v>40521</v>
      </c>
      <c r="AJ2894">
        <f t="shared" si="181"/>
        <v>6.0709267400000044</v>
      </c>
      <c r="AK2894">
        <f t="shared" si="182"/>
        <v>6.0709267400000044</v>
      </c>
      <c r="AL2894" s="3">
        <f>Sheet2!$Q$35</f>
        <v>10.235623914817568</v>
      </c>
      <c r="AM2894" s="3">
        <f>Sheet2!$Q$37</f>
        <v>7.8277745832156471</v>
      </c>
      <c r="AN2894" s="3">
        <f>Sheet2!$Q$39</f>
        <v>3.8789864960000009</v>
      </c>
      <c r="AU2894">
        <f t="shared" si="183"/>
        <v>4.3219478455410999E-2</v>
      </c>
      <c r="AV2894">
        <f>VLOOKUP(AI2894,Sheet3!C2926:F6217,4,FALSE)</f>
        <v>48.459014668968834</v>
      </c>
    </row>
    <row r="2895" spans="1:48">
      <c r="A2895">
        <v>90042946</v>
      </c>
      <c r="B2895">
        <v>110</v>
      </c>
      <c r="C2895" t="s">
        <v>164</v>
      </c>
      <c r="D2895">
        <v>0</v>
      </c>
      <c r="E2895" t="s">
        <v>165</v>
      </c>
      <c r="F2895" t="s">
        <v>34</v>
      </c>
      <c r="G2895" t="s">
        <v>166</v>
      </c>
      <c r="H2895">
        <v>1</v>
      </c>
      <c r="I2895">
        <v>18.62</v>
      </c>
      <c r="J2895">
        <v>20.71</v>
      </c>
      <c r="K2895">
        <v>9.3490000000000002</v>
      </c>
      <c r="L2895">
        <v>11.439</v>
      </c>
      <c r="M2895">
        <v>36848</v>
      </c>
      <c r="N2895" t="s">
        <v>167</v>
      </c>
      <c r="P2895">
        <v>2.2869999999999999</v>
      </c>
      <c r="V2895" t="s">
        <v>35</v>
      </c>
      <c r="W2895" s="1">
        <v>40522</v>
      </c>
      <c r="X2895">
        <v>20101210</v>
      </c>
      <c r="Y2895">
        <v>0.97199199999999997</v>
      </c>
      <c r="AB2895">
        <v>0.57982249786142004</v>
      </c>
      <c r="AI2895" s="2">
        <f t="shared" si="180"/>
        <v>40522</v>
      </c>
      <c r="AJ2895">
        <f t="shared" si="181"/>
        <v>5.9257528800000046</v>
      </c>
      <c r="AK2895">
        <f t="shared" si="182"/>
        <v>5.9257528800000046</v>
      </c>
      <c r="AL2895" s="3">
        <f>Sheet2!$Q$35</f>
        <v>10.235623914817568</v>
      </c>
      <c r="AM2895" s="3">
        <f>Sheet2!$Q$37</f>
        <v>7.8277745832156471</v>
      </c>
      <c r="AN2895" s="3">
        <f>Sheet2!$Q$39</f>
        <v>3.8789864960000009</v>
      </c>
      <c r="AU2895">
        <f t="shared" si="183"/>
        <v>4.2185972570186164E-2</v>
      </c>
      <c r="AV2895">
        <f>VLOOKUP(AI2895,Sheet3!C2927:F6218,4,FALSE)</f>
        <v>44.845842522598346</v>
      </c>
    </row>
    <row r="2896" spans="1:48">
      <c r="A2896">
        <v>90085602</v>
      </c>
      <c r="B2896">
        <v>110</v>
      </c>
      <c r="C2896" t="s">
        <v>164</v>
      </c>
      <c r="D2896">
        <v>0</v>
      </c>
      <c r="E2896" t="s">
        <v>165</v>
      </c>
      <c r="F2896" t="s">
        <v>34</v>
      </c>
      <c r="G2896" t="s">
        <v>166</v>
      </c>
      <c r="H2896">
        <v>1</v>
      </c>
      <c r="I2896">
        <v>18.62</v>
      </c>
      <c r="J2896">
        <v>20.71</v>
      </c>
      <c r="K2896">
        <v>9.3490000000000002</v>
      </c>
      <c r="L2896">
        <v>11.439</v>
      </c>
      <c r="M2896">
        <v>36848</v>
      </c>
      <c r="N2896" t="s">
        <v>167</v>
      </c>
      <c r="P2896">
        <v>2.2869999999999999</v>
      </c>
      <c r="V2896" t="s">
        <v>35</v>
      </c>
      <c r="W2896" s="1">
        <v>40523</v>
      </c>
      <c r="X2896">
        <v>20101211</v>
      </c>
      <c r="Y2896">
        <v>0.97289199999999998</v>
      </c>
      <c r="AB2896">
        <v>0.53170444824636398</v>
      </c>
      <c r="AI2896" s="2">
        <f t="shared" si="180"/>
        <v>40523</v>
      </c>
      <c r="AJ2896">
        <f t="shared" si="181"/>
        <v>5.8500538800000044</v>
      </c>
      <c r="AK2896">
        <f t="shared" si="182"/>
        <v>5.8500538800000044</v>
      </c>
      <c r="AL2896" s="3">
        <f>Sheet2!$Q$35</f>
        <v>10.235623914817568</v>
      </c>
      <c r="AM2896" s="3">
        <f>Sheet2!$Q$37</f>
        <v>7.8277745832156471</v>
      </c>
      <c r="AN2896" s="3">
        <f>Sheet2!$Q$39</f>
        <v>3.8789864960000009</v>
      </c>
      <c r="AU2896">
        <f t="shared" si="183"/>
        <v>4.1647064518794304E-2</v>
      </c>
      <c r="AV2896">
        <f>VLOOKUP(AI2896,Sheet3!C2928:F6219,4,FALSE)</f>
        <v>42.082828528315041</v>
      </c>
    </row>
    <row r="2897" spans="1:48">
      <c r="A2897">
        <v>90133111</v>
      </c>
      <c r="B2897">
        <v>110</v>
      </c>
      <c r="C2897" t="s">
        <v>164</v>
      </c>
      <c r="D2897">
        <v>0</v>
      </c>
      <c r="E2897" t="s">
        <v>165</v>
      </c>
      <c r="F2897" t="s">
        <v>34</v>
      </c>
      <c r="G2897" t="s">
        <v>166</v>
      </c>
      <c r="H2897">
        <v>1</v>
      </c>
      <c r="I2897">
        <v>18.62</v>
      </c>
      <c r="J2897">
        <v>20.71</v>
      </c>
      <c r="K2897">
        <v>9.3490000000000002</v>
      </c>
      <c r="L2897">
        <v>11.439</v>
      </c>
      <c r="M2897">
        <v>36848</v>
      </c>
      <c r="N2897" t="s">
        <v>167</v>
      </c>
      <c r="P2897">
        <v>2.2869999999999999</v>
      </c>
      <c r="V2897" t="s">
        <v>35</v>
      </c>
      <c r="W2897" s="1">
        <v>40524</v>
      </c>
      <c r="X2897">
        <v>20101212</v>
      </c>
      <c r="Y2897">
        <v>0.972827</v>
      </c>
      <c r="AB2897">
        <v>0.53517964071856094</v>
      </c>
      <c r="AI2897" s="2">
        <f t="shared" si="180"/>
        <v>40524</v>
      </c>
      <c r="AJ2897">
        <f t="shared" si="181"/>
        <v>5.8555210300000056</v>
      </c>
      <c r="AK2897">
        <f t="shared" si="182"/>
        <v>5.8555210300000056</v>
      </c>
      <c r="AL2897" s="3">
        <f>Sheet2!$Q$35</f>
        <v>10.235623914817568</v>
      </c>
      <c r="AM2897" s="3">
        <f>Sheet2!$Q$37</f>
        <v>7.8277745832156471</v>
      </c>
      <c r="AN2897" s="3">
        <f>Sheet2!$Q$39</f>
        <v>3.8789864960000009</v>
      </c>
      <c r="AU2897">
        <f t="shared" si="183"/>
        <v>4.1685985655839281E-2</v>
      </c>
      <c r="AV2897">
        <f>VLOOKUP(AI2897,Sheet3!C2929:F6220,4,FALSE)</f>
        <v>40.665898274836415</v>
      </c>
    </row>
    <row r="2898" spans="1:48">
      <c r="A2898">
        <v>90178096</v>
      </c>
      <c r="B2898">
        <v>110</v>
      </c>
      <c r="C2898" t="s">
        <v>164</v>
      </c>
      <c r="D2898">
        <v>0</v>
      </c>
      <c r="E2898" t="s">
        <v>165</v>
      </c>
      <c r="F2898" t="s">
        <v>34</v>
      </c>
      <c r="G2898" t="s">
        <v>166</v>
      </c>
      <c r="H2898">
        <v>1</v>
      </c>
      <c r="I2898">
        <v>18.62</v>
      </c>
      <c r="J2898">
        <v>20.71</v>
      </c>
      <c r="K2898">
        <v>9.3490000000000002</v>
      </c>
      <c r="L2898">
        <v>11.439</v>
      </c>
      <c r="M2898">
        <v>36848</v>
      </c>
      <c r="N2898" t="s">
        <v>167</v>
      </c>
      <c r="P2898">
        <v>2.2869999999999999</v>
      </c>
      <c r="V2898" t="s">
        <v>35</v>
      </c>
      <c r="W2898" s="1">
        <v>40525</v>
      </c>
      <c r="X2898">
        <v>20101213</v>
      </c>
      <c r="Y2898">
        <v>0.97386499999999998</v>
      </c>
      <c r="AB2898">
        <v>0.47968349016253098</v>
      </c>
      <c r="AI2898" s="2">
        <f t="shared" si="180"/>
        <v>40525</v>
      </c>
      <c r="AJ2898">
        <f t="shared" si="181"/>
        <v>5.7682148500000068</v>
      </c>
      <c r="AK2898">
        <f t="shared" si="182"/>
        <v>5.7682148500000068</v>
      </c>
      <c r="AL2898" s="3">
        <f>Sheet2!$Q$35</f>
        <v>10.235623914817568</v>
      </c>
      <c r="AM2898" s="3">
        <f>Sheet2!$Q$37</f>
        <v>7.8277745832156471</v>
      </c>
      <c r="AN2898" s="3">
        <f>Sheet2!$Q$39</f>
        <v>3.8789864960000009</v>
      </c>
      <c r="AU2898">
        <f t="shared" si="183"/>
        <v>4.1064445036567331E-2</v>
      </c>
      <c r="AV2898">
        <f>VLOOKUP(AI2898,Sheet3!C2930:F6221,4,FALSE)</f>
        <v>40.595051762162484</v>
      </c>
    </row>
    <row r="2899" spans="1:48">
      <c r="A2899">
        <v>90214345</v>
      </c>
      <c r="B2899">
        <v>110</v>
      </c>
      <c r="C2899" t="s">
        <v>164</v>
      </c>
      <c r="D2899">
        <v>0</v>
      </c>
      <c r="E2899" t="s">
        <v>165</v>
      </c>
      <c r="F2899" t="s">
        <v>34</v>
      </c>
      <c r="G2899" t="s">
        <v>166</v>
      </c>
      <c r="H2899">
        <v>1</v>
      </c>
      <c r="I2899">
        <v>18.62</v>
      </c>
      <c r="J2899">
        <v>20.71</v>
      </c>
      <c r="K2899">
        <v>9.3490000000000002</v>
      </c>
      <c r="L2899">
        <v>11.439</v>
      </c>
      <c r="M2899">
        <v>36848</v>
      </c>
      <c r="N2899" t="s">
        <v>167</v>
      </c>
      <c r="P2899">
        <v>2.2869999999999999</v>
      </c>
      <c r="V2899" t="s">
        <v>35</v>
      </c>
      <c r="W2899" s="1">
        <v>40526</v>
      </c>
      <c r="X2899">
        <v>20101214</v>
      </c>
      <c r="Y2899">
        <v>0.97189700000000001</v>
      </c>
      <c r="AB2899">
        <v>0.58490162532078405</v>
      </c>
      <c r="AI2899" s="2">
        <f t="shared" si="180"/>
        <v>40526</v>
      </c>
      <c r="AJ2899">
        <f t="shared" si="181"/>
        <v>5.9337433300000129</v>
      </c>
      <c r="AK2899">
        <f t="shared" si="182"/>
        <v>5.9337433300000129</v>
      </c>
      <c r="AL2899" s="3">
        <f>Sheet2!$Q$35</f>
        <v>10.235623914817568</v>
      </c>
      <c r="AM2899" s="3">
        <f>Sheet2!$Q$37</f>
        <v>7.8277745832156471</v>
      </c>
      <c r="AN2899" s="3">
        <f>Sheet2!$Q$39</f>
        <v>3.8789864960000009</v>
      </c>
      <c r="AU2899">
        <f t="shared" si="183"/>
        <v>4.2242857308944247E-2</v>
      </c>
      <c r="AV2899">
        <f>VLOOKUP(AI2899,Sheet3!C2931:F6222,4,FALSE)</f>
        <v>41.728595964945384</v>
      </c>
    </row>
    <row r="2900" spans="1:48">
      <c r="A2900">
        <v>90260773</v>
      </c>
      <c r="B2900">
        <v>110</v>
      </c>
      <c r="C2900" t="s">
        <v>164</v>
      </c>
      <c r="D2900">
        <v>0</v>
      </c>
      <c r="E2900" t="s">
        <v>165</v>
      </c>
      <c r="F2900" t="s">
        <v>34</v>
      </c>
      <c r="G2900" t="s">
        <v>166</v>
      </c>
      <c r="H2900">
        <v>1</v>
      </c>
      <c r="I2900">
        <v>18.62</v>
      </c>
      <c r="J2900">
        <v>20.71</v>
      </c>
      <c r="K2900">
        <v>9.3490000000000002</v>
      </c>
      <c r="L2900">
        <v>11.439</v>
      </c>
      <c r="M2900">
        <v>36848</v>
      </c>
      <c r="N2900" t="s">
        <v>167</v>
      </c>
      <c r="P2900">
        <v>2.2869999999999999</v>
      </c>
      <c r="V2900" t="s">
        <v>35</v>
      </c>
      <c r="W2900" s="1">
        <v>40527</v>
      </c>
      <c r="X2900">
        <v>20101215</v>
      </c>
      <c r="Y2900">
        <v>0.97219800000000001</v>
      </c>
      <c r="AB2900">
        <v>0.56880881094952696</v>
      </c>
      <c r="AI2900" s="2">
        <f t="shared" si="180"/>
        <v>40527</v>
      </c>
      <c r="AJ2900">
        <f t="shared" si="181"/>
        <v>5.9084262200000097</v>
      </c>
      <c r="AK2900">
        <f t="shared" si="182"/>
        <v>5.9084262200000097</v>
      </c>
      <c r="AL2900" s="3">
        <f>Sheet2!$Q$35</f>
        <v>10.235623914817568</v>
      </c>
      <c r="AM2900" s="3">
        <f>Sheet2!$Q$37</f>
        <v>7.8277745832156471</v>
      </c>
      <c r="AN2900" s="3">
        <f>Sheet2!$Q$39</f>
        <v>3.8789864960000009</v>
      </c>
      <c r="AU2900">
        <f t="shared" si="183"/>
        <v>4.2062622505089839E-2</v>
      </c>
      <c r="AV2900">
        <f>VLOOKUP(AI2900,Sheet3!C2932:F6223,4,FALSE)</f>
        <v>43.145526218424003</v>
      </c>
    </row>
    <row r="2901" spans="1:48">
      <c r="A2901">
        <v>90342576</v>
      </c>
      <c r="B2901">
        <v>110</v>
      </c>
      <c r="C2901" t="s">
        <v>164</v>
      </c>
      <c r="D2901">
        <v>0</v>
      </c>
      <c r="E2901" t="s">
        <v>165</v>
      </c>
      <c r="F2901" t="s">
        <v>34</v>
      </c>
      <c r="G2901" t="s">
        <v>166</v>
      </c>
      <c r="H2901">
        <v>1</v>
      </c>
      <c r="I2901">
        <v>18.62</v>
      </c>
      <c r="J2901">
        <v>20.71</v>
      </c>
      <c r="K2901">
        <v>9.3490000000000002</v>
      </c>
      <c r="L2901">
        <v>11.439</v>
      </c>
      <c r="M2901">
        <v>36848</v>
      </c>
      <c r="N2901" t="s">
        <v>167</v>
      </c>
      <c r="P2901">
        <v>2.2869999999999999</v>
      </c>
      <c r="V2901" t="s">
        <v>35</v>
      </c>
      <c r="W2901" s="1">
        <v>40528</v>
      </c>
      <c r="X2901">
        <v>20101216</v>
      </c>
      <c r="Y2901">
        <v>0.97345000000000004</v>
      </c>
      <c r="AB2901">
        <v>0.50187125748502603</v>
      </c>
      <c r="AI2901" s="2">
        <f t="shared" si="180"/>
        <v>40528</v>
      </c>
      <c r="AJ2901">
        <f t="shared" si="181"/>
        <v>5.8031205000000057</v>
      </c>
      <c r="AK2901">
        <f t="shared" si="182"/>
        <v>5.8031205000000057</v>
      </c>
      <c r="AL2901" s="3">
        <f>Sheet2!$Q$35</f>
        <v>10.235623914817568</v>
      </c>
      <c r="AM2901" s="3">
        <f>Sheet2!$Q$37</f>
        <v>7.8277745832156471</v>
      </c>
      <c r="AN2901" s="3">
        <f>Sheet2!$Q$39</f>
        <v>3.8789864960000009</v>
      </c>
      <c r="AU2901">
        <f t="shared" si="183"/>
        <v>4.1312941526931352E-2</v>
      </c>
      <c r="AV2901">
        <f>VLOOKUP(AI2901,Sheet3!C2933:F6224,4,FALSE)</f>
        <v>43.57060529446759</v>
      </c>
    </row>
    <row r="2902" spans="1:48">
      <c r="A2902">
        <v>90410785</v>
      </c>
      <c r="B2902">
        <v>110</v>
      </c>
      <c r="C2902" t="s">
        <v>164</v>
      </c>
      <c r="D2902">
        <v>0</v>
      </c>
      <c r="E2902" t="s">
        <v>165</v>
      </c>
      <c r="F2902" t="s">
        <v>34</v>
      </c>
      <c r="G2902" t="s">
        <v>166</v>
      </c>
      <c r="H2902">
        <v>1</v>
      </c>
      <c r="I2902">
        <v>18.62</v>
      </c>
      <c r="J2902">
        <v>20.71</v>
      </c>
      <c r="K2902">
        <v>9.3490000000000002</v>
      </c>
      <c r="L2902">
        <v>11.439</v>
      </c>
      <c r="M2902">
        <v>36848</v>
      </c>
      <c r="N2902" t="s">
        <v>167</v>
      </c>
      <c r="P2902">
        <v>2.2869999999999999</v>
      </c>
      <c r="V2902" t="s">
        <v>35</v>
      </c>
      <c r="W2902" s="1">
        <v>40529</v>
      </c>
      <c r="X2902">
        <v>20101217</v>
      </c>
      <c r="Y2902">
        <v>0.97535099999999997</v>
      </c>
      <c r="AB2902">
        <v>0.40023524379811798</v>
      </c>
      <c r="AI2902" s="2">
        <f t="shared" si="180"/>
        <v>40529</v>
      </c>
      <c r="AJ2902">
        <f t="shared" si="181"/>
        <v>5.6432273900000069</v>
      </c>
      <c r="AK2902">
        <f t="shared" si="182"/>
        <v>5.6432273900000069</v>
      </c>
      <c r="AL2902" s="3">
        <f>Sheet2!$Q$35</f>
        <v>10.235623914817568</v>
      </c>
      <c r="AM2902" s="3">
        <f>Sheet2!$Q$37</f>
        <v>7.8277745832156471</v>
      </c>
      <c r="AN2902" s="3">
        <f>Sheet2!$Q$39</f>
        <v>3.8789864960000009</v>
      </c>
      <c r="AU2902">
        <f t="shared" si="183"/>
        <v>4.0174647965046995E-2</v>
      </c>
      <c r="AV2902">
        <f>VLOOKUP(AI2902,Sheet3!C2934:F6225,4,FALSE)</f>
        <v>42.932986680402209</v>
      </c>
    </row>
    <row r="2903" spans="1:48">
      <c r="A2903">
        <v>90458156</v>
      </c>
      <c r="B2903">
        <v>110</v>
      </c>
      <c r="C2903" t="s">
        <v>164</v>
      </c>
      <c r="D2903">
        <v>0</v>
      </c>
      <c r="E2903" t="s">
        <v>165</v>
      </c>
      <c r="F2903" t="s">
        <v>34</v>
      </c>
      <c r="G2903" t="s">
        <v>166</v>
      </c>
      <c r="H2903">
        <v>1</v>
      </c>
      <c r="I2903">
        <v>18.62</v>
      </c>
      <c r="J2903">
        <v>20.71</v>
      </c>
      <c r="K2903">
        <v>9.3490000000000002</v>
      </c>
      <c r="L2903">
        <v>11.439</v>
      </c>
      <c r="M2903">
        <v>36848</v>
      </c>
      <c r="N2903" t="s">
        <v>167</v>
      </c>
      <c r="P2903">
        <v>2.2869999999999999</v>
      </c>
      <c r="V2903" t="s">
        <v>35</v>
      </c>
      <c r="W2903" s="1">
        <v>40530</v>
      </c>
      <c r="X2903">
        <v>20101218</v>
      </c>
      <c r="Y2903">
        <v>0.97764499999999999</v>
      </c>
      <c r="AB2903">
        <v>0.27758768177929699</v>
      </c>
      <c r="AI2903" s="2">
        <f t="shared" si="180"/>
        <v>40530</v>
      </c>
      <c r="AJ2903">
        <f t="shared" si="181"/>
        <v>5.450279050000006</v>
      </c>
      <c r="AK2903">
        <f t="shared" si="182"/>
        <v>5.450279050000006</v>
      </c>
      <c r="AL2903" s="3">
        <f>Sheet2!$Q$35</f>
        <v>10.235623914817568</v>
      </c>
      <c r="AM2903" s="3">
        <f>Sheet2!$Q$37</f>
        <v>7.8277745832156471</v>
      </c>
      <c r="AN2903" s="3">
        <f>Sheet2!$Q$39</f>
        <v>3.8789864960000009</v>
      </c>
      <c r="AU2903">
        <f t="shared" si="183"/>
        <v>3.8801031220721503E-2</v>
      </c>
      <c r="AV2903">
        <f>VLOOKUP(AI2903,Sheet3!C2935:F6226,4,FALSE)</f>
        <v>41.020130838206072</v>
      </c>
    </row>
    <row r="2904" spans="1:48">
      <c r="A2904">
        <v>90496483</v>
      </c>
      <c r="B2904">
        <v>110</v>
      </c>
      <c r="C2904" t="s">
        <v>164</v>
      </c>
      <c r="D2904">
        <v>0</v>
      </c>
      <c r="E2904" t="s">
        <v>165</v>
      </c>
      <c r="F2904" t="s">
        <v>34</v>
      </c>
      <c r="G2904" t="s">
        <v>166</v>
      </c>
      <c r="H2904">
        <v>1</v>
      </c>
      <c r="I2904">
        <v>18.62</v>
      </c>
      <c r="J2904">
        <v>20.71</v>
      </c>
      <c r="K2904">
        <v>9.3490000000000002</v>
      </c>
      <c r="L2904">
        <v>11.439</v>
      </c>
      <c r="M2904">
        <v>36848</v>
      </c>
      <c r="N2904" t="s">
        <v>167</v>
      </c>
      <c r="P2904">
        <v>2.2869999999999999</v>
      </c>
      <c r="V2904" t="s">
        <v>35</v>
      </c>
      <c r="W2904" s="1">
        <v>40531</v>
      </c>
      <c r="X2904">
        <v>20101219</v>
      </c>
      <c r="Y2904">
        <v>0.97933300000000001</v>
      </c>
      <c r="AB2904">
        <v>0.18733960650128101</v>
      </c>
      <c r="AI2904" s="2">
        <f t="shared" si="180"/>
        <v>40531</v>
      </c>
      <c r="AJ2904">
        <f t="shared" si="181"/>
        <v>5.3083013700000095</v>
      </c>
      <c r="AK2904">
        <f t="shared" si="182"/>
        <v>5.3083013700000095</v>
      </c>
      <c r="AL2904" s="3">
        <f>Sheet2!$Q$35</f>
        <v>10.235623914817568</v>
      </c>
      <c r="AM2904" s="3">
        <f>Sheet2!$Q$37</f>
        <v>7.8277745832156471</v>
      </c>
      <c r="AN2904" s="3">
        <f>Sheet2!$Q$39</f>
        <v>3.8789864960000009</v>
      </c>
      <c r="AU2904">
        <f t="shared" si="183"/>
        <v>3.779027923099991E-2</v>
      </c>
      <c r="AV2904">
        <f>VLOOKUP(AI2904,Sheet3!C2936:F6227,4,FALSE)</f>
        <v>38.894735457988141</v>
      </c>
    </row>
    <row r="2905" spans="1:48">
      <c r="A2905">
        <v>90548520</v>
      </c>
      <c r="B2905">
        <v>110</v>
      </c>
      <c r="C2905" t="s">
        <v>164</v>
      </c>
      <c r="D2905">
        <v>0</v>
      </c>
      <c r="E2905" t="s">
        <v>165</v>
      </c>
      <c r="F2905" t="s">
        <v>34</v>
      </c>
      <c r="G2905" t="s">
        <v>166</v>
      </c>
      <c r="H2905">
        <v>1</v>
      </c>
      <c r="I2905">
        <v>18.62</v>
      </c>
      <c r="J2905">
        <v>20.71</v>
      </c>
      <c r="K2905">
        <v>9.3490000000000002</v>
      </c>
      <c r="L2905">
        <v>11.439</v>
      </c>
      <c r="M2905">
        <v>36848</v>
      </c>
      <c r="N2905" t="s">
        <v>167</v>
      </c>
      <c r="P2905">
        <v>2.2869999999999999</v>
      </c>
      <c r="V2905" t="s">
        <v>35</v>
      </c>
      <c r="W2905" s="1">
        <v>40532</v>
      </c>
      <c r="X2905">
        <v>20101220</v>
      </c>
      <c r="Y2905">
        <v>0.97954399999999997</v>
      </c>
      <c r="AB2905">
        <v>0.17605859709153099</v>
      </c>
      <c r="AI2905" s="2">
        <f t="shared" si="180"/>
        <v>40532</v>
      </c>
      <c r="AJ2905">
        <f t="shared" si="181"/>
        <v>5.2905541600000134</v>
      </c>
      <c r="AK2905">
        <f t="shared" si="182"/>
        <v>5.2905541600000134</v>
      </c>
      <c r="AL2905" s="3">
        <f>Sheet2!$Q$35</f>
        <v>10.235623914817568</v>
      </c>
      <c r="AM2905" s="3">
        <f>Sheet2!$Q$37</f>
        <v>7.8277745832156471</v>
      </c>
      <c r="AN2905" s="3">
        <f>Sheet2!$Q$39</f>
        <v>3.8789864960000009</v>
      </c>
      <c r="AU2905">
        <f t="shared" si="183"/>
        <v>3.7663935232284729E-2</v>
      </c>
      <c r="AV2905">
        <f>VLOOKUP(AI2905,Sheet3!C2937:F6228,4,FALSE)</f>
        <v>37.33611217916166</v>
      </c>
    </row>
    <row r="2906" spans="1:48">
      <c r="A2906">
        <v>90587508</v>
      </c>
      <c r="B2906">
        <v>110</v>
      </c>
      <c r="C2906" t="s">
        <v>164</v>
      </c>
      <c r="D2906">
        <v>0</v>
      </c>
      <c r="E2906" t="s">
        <v>165</v>
      </c>
      <c r="F2906" t="s">
        <v>34</v>
      </c>
      <c r="G2906" t="s">
        <v>166</v>
      </c>
      <c r="H2906">
        <v>1</v>
      </c>
      <c r="I2906">
        <v>18.62</v>
      </c>
      <c r="J2906">
        <v>20.71</v>
      </c>
      <c r="K2906">
        <v>9.3490000000000002</v>
      </c>
      <c r="L2906">
        <v>11.439</v>
      </c>
      <c r="M2906">
        <v>36848</v>
      </c>
      <c r="N2906" t="s">
        <v>167</v>
      </c>
      <c r="P2906">
        <v>2.2869999999999999</v>
      </c>
      <c r="V2906" t="s">
        <v>35</v>
      </c>
      <c r="W2906" s="1">
        <v>40533</v>
      </c>
      <c r="X2906">
        <v>20101221</v>
      </c>
      <c r="Y2906">
        <v>0.97781499999999999</v>
      </c>
      <c r="AB2906">
        <v>0.26849871685200899</v>
      </c>
      <c r="AI2906" s="2">
        <f t="shared" si="180"/>
        <v>40533</v>
      </c>
      <c r="AJ2906">
        <f t="shared" si="181"/>
        <v>5.4359803500000083</v>
      </c>
      <c r="AK2906">
        <f t="shared" si="182"/>
        <v>5.4359803500000083</v>
      </c>
      <c r="AL2906" s="3">
        <f>Sheet2!$Q$35</f>
        <v>10.235623914817568</v>
      </c>
      <c r="AM2906" s="3">
        <f>Sheet2!$Q$37</f>
        <v>7.8277745832156471</v>
      </c>
      <c r="AN2906" s="3">
        <f>Sheet2!$Q$39</f>
        <v>3.8789864960000009</v>
      </c>
      <c r="AU2906">
        <f t="shared" si="183"/>
        <v>3.8699237477680837E-2</v>
      </c>
      <c r="AV2906">
        <f>VLOOKUP(AI2906,Sheet3!C2938:F6229,4,FALSE)</f>
        <v>35.990028438356966</v>
      </c>
    </row>
    <row r="2907" spans="1:48">
      <c r="A2907">
        <v>90627351</v>
      </c>
      <c r="B2907">
        <v>110</v>
      </c>
      <c r="C2907" t="s">
        <v>164</v>
      </c>
      <c r="D2907">
        <v>0</v>
      </c>
      <c r="E2907" t="s">
        <v>165</v>
      </c>
      <c r="F2907" t="s">
        <v>34</v>
      </c>
      <c r="G2907" t="s">
        <v>166</v>
      </c>
      <c r="H2907">
        <v>1</v>
      </c>
      <c r="I2907">
        <v>18.62</v>
      </c>
      <c r="J2907">
        <v>20.71</v>
      </c>
      <c r="K2907">
        <v>9.3490000000000002</v>
      </c>
      <c r="L2907">
        <v>11.439</v>
      </c>
      <c r="M2907">
        <v>36848</v>
      </c>
      <c r="N2907" t="s">
        <v>167</v>
      </c>
      <c r="P2907">
        <v>2.2869999999999999</v>
      </c>
      <c r="V2907" t="s">
        <v>35</v>
      </c>
      <c r="W2907" s="1">
        <v>40534</v>
      </c>
      <c r="X2907">
        <v>20101222</v>
      </c>
      <c r="Y2907">
        <v>0.97802100000000003</v>
      </c>
      <c r="AB2907">
        <v>0.25748502994011602</v>
      </c>
      <c r="AI2907" s="2">
        <f t="shared" si="180"/>
        <v>40534</v>
      </c>
      <c r="AJ2907">
        <f t="shared" si="181"/>
        <v>5.4186536899999993</v>
      </c>
      <c r="AK2907">
        <f t="shared" si="182"/>
        <v>5.4186536899999993</v>
      </c>
      <c r="AL2907" s="3">
        <f>Sheet2!$Q$35</f>
        <v>10.235623914817568</v>
      </c>
      <c r="AM2907" s="3">
        <f>Sheet2!$Q$37</f>
        <v>7.8277745832156471</v>
      </c>
      <c r="AN2907" s="3">
        <f>Sheet2!$Q$39</f>
        <v>3.8789864960000009</v>
      </c>
      <c r="AU2907">
        <f t="shared" si="183"/>
        <v>3.8575887412584414E-2</v>
      </c>
      <c r="AV2907">
        <f>VLOOKUP(AI2907,Sheet3!C2939:F6230,4,FALSE)</f>
        <v>35.210716798943729</v>
      </c>
    </row>
    <row r="2908" spans="1:48">
      <c r="A2908">
        <v>90681546</v>
      </c>
      <c r="B2908">
        <v>110</v>
      </c>
      <c r="C2908" t="s">
        <v>164</v>
      </c>
      <c r="D2908">
        <v>0</v>
      </c>
      <c r="E2908" t="s">
        <v>165</v>
      </c>
      <c r="F2908" t="s">
        <v>34</v>
      </c>
      <c r="G2908" t="s">
        <v>166</v>
      </c>
      <c r="H2908">
        <v>1</v>
      </c>
      <c r="I2908">
        <v>18.62</v>
      </c>
      <c r="J2908">
        <v>20.71</v>
      </c>
      <c r="K2908">
        <v>9.3490000000000002</v>
      </c>
      <c r="L2908">
        <v>11.439</v>
      </c>
      <c r="M2908">
        <v>36848</v>
      </c>
      <c r="N2908" t="s">
        <v>167</v>
      </c>
      <c r="P2908">
        <v>2.2869999999999999</v>
      </c>
      <c r="V2908" t="s">
        <v>35</v>
      </c>
      <c r="W2908" s="1">
        <v>40535</v>
      </c>
      <c r="X2908">
        <v>20101223</v>
      </c>
      <c r="Y2908">
        <v>0.97712900000000003</v>
      </c>
      <c r="AB2908">
        <v>0.30517536355859398</v>
      </c>
      <c r="AI2908" s="2">
        <f t="shared" si="180"/>
        <v>40535</v>
      </c>
      <c r="AJ2908">
        <f t="shared" si="181"/>
        <v>5.4936798100000033</v>
      </c>
      <c r="AK2908">
        <f t="shared" si="182"/>
        <v>5.4936798100000033</v>
      </c>
      <c r="AL2908" s="3">
        <f>Sheet2!$Q$35</f>
        <v>10.235623914817568</v>
      </c>
      <c r="AM2908" s="3">
        <f>Sheet2!$Q$37</f>
        <v>7.8277745832156471</v>
      </c>
      <c r="AN2908" s="3">
        <f>Sheet2!$Q$39</f>
        <v>3.8789864960000009</v>
      </c>
      <c r="AU2908">
        <f t="shared" si="183"/>
        <v>3.9110005170186153E-2</v>
      </c>
      <c r="AV2908">
        <f>VLOOKUP(AI2908,Sheet3!C2940:F6231,4,FALSE)</f>
        <v>34.573098184878347</v>
      </c>
    </row>
    <row r="2909" spans="1:48">
      <c r="A2909">
        <v>90722934</v>
      </c>
      <c r="B2909">
        <v>110</v>
      </c>
      <c r="C2909" t="s">
        <v>164</v>
      </c>
      <c r="D2909">
        <v>0</v>
      </c>
      <c r="E2909" t="s">
        <v>165</v>
      </c>
      <c r="F2909" t="s">
        <v>34</v>
      </c>
      <c r="G2909" t="s">
        <v>166</v>
      </c>
      <c r="H2909">
        <v>1</v>
      </c>
      <c r="I2909">
        <v>18.62</v>
      </c>
      <c r="J2909">
        <v>20.71</v>
      </c>
      <c r="K2909">
        <v>9.3490000000000002</v>
      </c>
      <c r="L2909">
        <v>11.439</v>
      </c>
      <c r="M2909">
        <v>36848</v>
      </c>
      <c r="N2909" t="s">
        <v>167</v>
      </c>
      <c r="P2909">
        <v>2.2869999999999999</v>
      </c>
      <c r="V2909" t="s">
        <v>35</v>
      </c>
      <c r="W2909" s="1">
        <v>40536</v>
      </c>
      <c r="X2909">
        <v>20101224</v>
      </c>
      <c r="Y2909">
        <v>0.97797599999999996</v>
      </c>
      <c r="AB2909">
        <v>0.25989093242087302</v>
      </c>
      <c r="AI2909" s="2">
        <f t="shared" si="180"/>
        <v>40536</v>
      </c>
      <c r="AJ2909">
        <f t="shared" si="181"/>
        <v>5.42243864000001</v>
      </c>
      <c r="AK2909">
        <f t="shared" si="182"/>
        <v>5.42243864000001</v>
      </c>
      <c r="AL2909" s="3">
        <f>Sheet2!$Q$35</f>
        <v>10.235623914817568</v>
      </c>
      <c r="AM2909" s="3">
        <f>Sheet2!$Q$37</f>
        <v>7.8277745832156471</v>
      </c>
      <c r="AN2909" s="3">
        <f>Sheet2!$Q$39</f>
        <v>3.8789864960000009</v>
      </c>
      <c r="AU2909">
        <f t="shared" si="183"/>
        <v>3.860283281515408E-2</v>
      </c>
      <c r="AV2909">
        <f>VLOOKUP(AI2909,Sheet3!C2941:F6232,4,FALSE)</f>
        <v>34.077172596160828</v>
      </c>
    </row>
    <row r="2910" spans="1:48">
      <c r="A2910">
        <v>90853412</v>
      </c>
      <c r="B2910">
        <v>110</v>
      </c>
      <c r="C2910" t="s">
        <v>164</v>
      </c>
      <c r="D2910">
        <v>0</v>
      </c>
      <c r="E2910" t="s">
        <v>165</v>
      </c>
      <c r="F2910" t="s">
        <v>34</v>
      </c>
      <c r="G2910" t="s">
        <v>166</v>
      </c>
      <c r="H2910">
        <v>1</v>
      </c>
      <c r="I2910">
        <v>18.62</v>
      </c>
      <c r="J2910">
        <v>20.71</v>
      </c>
      <c r="K2910">
        <v>9.3490000000000002</v>
      </c>
      <c r="L2910">
        <v>11.439</v>
      </c>
      <c r="M2910">
        <v>36848</v>
      </c>
      <c r="N2910" t="s">
        <v>167</v>
      </c>
      <c r="P2910">
        <v>2.2869999999999999</v>
      </c>
      <c r="V2910" t="s">
        <v>35</v>
      </c>
      <c r="W2910" s="1">
        <v>40537</v>
      </c>
      <c r="X2910">
        <v>20101225</v>
      </c>
      <c r="Y2910">
        <v>0.98026800000000003</v>
      </c>
      <c r="AB2910">
        <v>0.137350299401194</v>
      </c>
      <c r="AI2910" s="2">
        <f t="shared" si="180"/>
        <v>40537</v>
      </c>
      <c r="AJ2910">
        <f t="shared" si="181"/>
        <v>5.229658520000001</v>
      </c>
      <c r="AK2910">
        <f t="shared" si="182"/>
        <v>5.229658520000001</v>
      </c>
      <c r="AL2910" s="3">
        <f>Sheet2!$Q$35</f>
        <v>10.235623914817568</v>
      </c>
      <c r="AM2910" s="3">
        <f>Sheet2!$Q$37</f>
        <v>7.8277745832156471</v>
      </c>
      <c r="AN2910" s="3">
        <f>Sheet2!$Q$39</f>
        <v>3.8789864960000009</v>
      </c>
      <c r="AU2910">
        <f t="shared" si="183"/>
        <v>3.7230413644276074E-2</v>
      </c>
      <c r="AV2910">
        <f>VLOOKUP(AI2910,Sheet3!C2942:F6233,4,FALSE)</f>
        <v>33.793786545465103</v>
      </c>
    </row>
    <row r="2911" spans="1:48">
      <c r="A2911">
        <v>90875868</v>
      </c>
      <c r="B2911">
        <v>110</v>
      </c>
      <c r="C2911" t="s">
        <v>164</v>
      </c>
      <c r="D2911">
        <v>0</v>
      </c>
      <c r="E2911" t="s">
        <v>165</v>
      </c>
      <c r="F2911" t="s">
        <v>34</v>
      </c>
      <c r="G2911" t="s">
        <v>166</v>
      </c>
      <c r="H2911">
        <v>1</v>
      </c>
      <c r="I2911">
        <v>18.62</v>
      </c>
      <c r="J2911">
        <v>20.71</v>
      </c>
      <c r="K2911">
        <v>9.3490000000000002</v>
      </c>
      <c r="L2911">
        <v>11.439</v>
      </c>
      <c r="M2911">
        <v>36848</v>
      </c>
      <c r="N2911" t="s">
        <v>167</v>
      </c>
      <c r="P2911">
        <v>2.2869999999999999</v>
      </c>
      <c r="V2911" t="s">
        <v>35</v>
      </c>
      <c r="W2911" s="1">
        <v>40538</v>
      </c>
      <c r="X2911">
        <v>20101226</v>
      </c>
      <c r="Y2911">
        <v>0.98140400000000005</v>
      </c>
      <c r="AB2911">
        <v>7.6614627887077999E-2</v>
      </c>
      <c r="AI2911" s="2">
        <f t="shared" si="180"/>
        <v>40538</v>
      </c>
      <c r="AJ2911">
        <f t="shared" si="181"/>
        <v>5.1341095599999989</v>
      </c>
      <c r="AK2911">
        <f t="shared" si="182"/>
        <v>5.1341095599999989</v>
      </c>
      <c r="AL2911" s="3">
        <f>Sheet2!$Q$35</f>
        <v>10.235623914817568</v>
      </c>
      <c r="AM2911" s="3">
        <f>Sheet2!$Q$37</f>
        <v>7.8277745832156471</v>
      </c>
      <c r="AN2911" s="3">
        <f>Sheet2!$Q$39</f>
        <v>3.8789864960000009</v>
      </c>
      <c r="AU2911">
        <f t="shared" si="183"/>
        <v>3.6550191926074768E-2</v>
      </c>
      <c r="AV2911">
        <f>VLOOKUP(AI2911,Sheet3!C2943:F6234,4,FALSE)</f>
        <v>33.297860956747591</v>
      </c>
    </row>
    <row r="2912" spans="1:48">
      <c r="A2912">
        <v>90898368</v>
      </c>
      <c r="B2912">
        <v>110</v>
      </c>
      <c r="C2912" t="s">
        <v>164</v>
      </c>
      <c r="D2912">
        <v>0</v>
      </c>
      <c r="E2912" t="s">
        <v>165</v>
      </c>
      <c r="F2912" t="s">
        <v>34</v>
      </c>
      <c r="G2912" t="s">
        <v>166</v>
      </c>
      <c r="H2912">
        <v>1</v>
      </c>
      <c r="I2912">
        <v>18.62</v>
      </c>
      <c r="J2912">
        <v>20.71</v>
      </c>
      <c r="K2912">
        <v>9.3490000000000002</v>
      </c>
      <c r="L2912">
        <v>11.439</v>
      </c>
      <c r="M2912">
        <v>36848</v>
      </c>
      <c r="N2912" t="s">
        <v>167</v>
      </c>
      <c r="P2912">
        <v>2.2869999999999999</v>
      </c>
      <c r="V2912" t="s">
        <v>35</v>
      </c>
      <c r="W2912" s="1">
        <v>40539</v>
      </c>
      <c r="X2912">
        <v>20101227</v>
      </c>
      <c r="Y2912">
        <v>0.98288699999999996</v>
      </c>
      <c r="AB2912">
        <v>-2.67322497861391E-3</v>
      </c>
      <c r="AI2912" s="2">
        <f t="shared" si="180"/>
        <v>40539</v>
      </c>
      <c r="AJ2912">
        <f t="shared" si="181"/>
        <v>5.0093744300000083</v>
      </c>
      <c r="AK2912">
        <f t="shared" si="182"/>
        <v>5.0093744300000083</v>
      </c>
      <c r="AL2912" s="3">
        <f>Sheet2!$Q$35</f>
        <v>10.235623914817568</v>
      </c>
      <c r="AM2912" s="3">
        <f>Sheet2!$Q$37</f>
        <v>7.8277745832156471</v>
      </c>
      <c r="AN2912" s="3">
        <f>Sheet2!$Q$39</f>
        <v>3.8789864960000009</v>
      </c>
      <c r="AU2912">
        <f t="shared" si="183"/>
        <v>3.5662191214725809E-2</v>
      </c>
      <c r="AV2912">
        <f>VLOOKUP(AI2912,Sheet3!C2944:F6235,4,FALSE)</f>
        <v>32.731088855356141</v>
      </c>
    </row>
    <row r="2913" spans="1:48">
      <c r="A2913">
        <v>90920848</v>
      </c>
      <c r="B2913">
        <v>110</v>
      </c>
      <c r="C2913" t="s">
        <v>164</v>
      </c>
      <c r="D2913">
        <v>0</v>
      </c>
      <c r="E2913" t="s">
        <v>165</v>
      </c>
      <c r="F2913" t="s">
        <v>34</v>
      </c>
      <c r="G2913" t="s">
        <v>166</v>
      </c>
      <c r="H2913">
        <v>1</v>
      </c>
      <c r="I2913">
        <v>18.62</v>
      </c>
      <c r="J2913">
        <v>20.71</v>
      </c>
      <c r="K2913">
        <v>9.3490000000000002</v>
      </c>
      <c r="L2913">
        <v>11.439</v>
      </c>
      <c r="M2913">
        <v>36848</v>
      </c>
      <c r="N2913" t="s">
        <v>167</v>
      </c>
      <c r="P2913">
        <v>2.2869999999999999</v>
      </c>
      <c r="V2913" t="s">
        <v>35</v>
      </c>
      <c r="W2913" s="1">
        <v>40540</v>
      </c>
      <c r="X2913">
        <v>20101228</v>
      </c>
      <c r="Y2913">
        <v>0.98239100000000001</v>
      </c>
      <c r="AB2913">
        <v>2.3845166809235801E-2</v>
      </c>
      <c r="AI2913" s="2">
        <f t="shared" si="180"/>
        <v>40540</v>
      </c>
      <c r="AJ2913">
        <f t="shared" si="181"/>
        <v>5.0510929900000008</v>
      </c>
      <c r="AK2913">
        <f t="shared" si="182"/>
        <v>5.0510929900000008</v>
      </c>
      <c r="AL2913" s="3">
        <f>Sheet2!$Q$35</f>
        <v>10.235623914817568</v>
      </c>
      <c r="AM2913" s="3">
        <f>Sheet2!$Q$37</f>
        <v>7.8277745832156471</v>
      </c>
      <c r="AN2913" s="3">
        <f>Sheet2!$Q$39</f>
        <v>3.8789864960000009</v>
      </c>
      <c r="AU2913">
        <f t="shared" si="183"/>
        <v>3.5959189429715051E-2</v>
      </c>
      <c r="AV2913">
        <f>VLOOKUP(AI2913,Sheet3!C2945:F6236,4,FALSE)</f>
        <v>32.022623728616828</v>
      </c>
    </row>
    <row r="2914" spans="1:48">
      <c r="A2914">
        <v>90943272</v>
      </c>
      <c r="B2914">
        <v>110</v>
      </c>
      <c r="C2914" t="s">
        <v>164</v>
      </c>
      <c r="D2914">
        <v>0</v>
      </c>
      <c r="E2914" t="s">
        <v>165</v>
      </c>
      <c r="F2914" t="s">
        <v>34</v>
      </c>
      <c r="G2914" t="s">
        <v>166</v>
      </c>
      <c r="H2914">
        <v>1</v>
      </c>
      <c r="I2914">
        <v>18.62</v>
      </c>
      <c r="J2914">
        <v>20.71</v>
      </c>
      <c r="K2914">
        <v>9.3490000000000002</v>
      </c>
      <c r="L2914">
        <v>11.439</v>
      </c>
      <c r="M2914">
        <v>36848</v>
      </c>
      <c r="N2914" t="s">
        <v>167</v>
      </c>
      <c r="P2914">
        <v>2.2869999999999999</v>
      </c>
      <c r="V2914" t="s">
        <v>35</v>
      </c>
      <c r="W2914" s="1">
        <v>40541</v>
      </c>
      <c r="X2914">
        <v>20101229</v>
      </c>
      <c r="Y2914">
        <v>0.98166600000000004</v>
      </c>
      <c r="AB2914">
        <v>6.2606928999140402E-2</v>
      </c>
      <c r="AI2914" s="2">
        <f t="shared" si="180"/>
        <v>40541</v>
      </c>
      <c r="AJ2914">
        <f t="shared" si="181"/>
        <v>5.1120727400000021</v>
      </c>
      <c r="AK2914">
        <f t="shared" si="182"/>
        <v>5.1120727400000021</v>
      </c>
      <c r="AL2914" s="3">
        <f>Sheet2!$Q$35</f>
        <v>10.235623914817568</v>
      </c>
      <c r="AM2914" s="3">
        <f>Sheet2!$Q$37</f>
        <v>7.8277745832156471</v>
      </c>
      <c r="AN2914" s="3">
        <f>Sheet2!$Q$39</f>
        <v>3.8789864960000009</v>
      </c>
      <c r="AU2914">
        <f t="shared" si="183"/>
        <v>3.6393309804447389E-2</v>
      </c>
      <c r="AV2914">
        <f>VLOOKUP(AI2914,Sheet3!C2946:F6237,4,FALSE)</f>
        <v>31.243312089203588</v>
      </c>
    </row>
    <row r="2915" spans="1:48">
      <c r="A2915">
        <v>90965743</v>
      </c>
      <c r="B2915">
        <v>110</v>
      </c>
      <c r="C2915" t="s">
        <v>164</v>
      </c>
      <c r="D2915">
        <v>0</v>
      </c>
      <c r="E2915" t="s">
        <v>165</v>
      </c>
      <c r="F2915" t="s">
        <v>34</v>
      </c>
      <c r="G2915" t="s">
        <v>166</v>
      </c>
      <c r="H2915">
        <v>1</v>
      </c>
      <c r="I2915">
        <v>18.62</v>
      </c>
      <c r="J2915">
        <v>20.71</v>
      </c>
      <c r="K2915">
        <v>9.3490000000000002</v>
      </c>
      <c r="L2915">
        <v>11.439</v>
      </c>
      <c r="M2915">
        <v>36848</v>
      </c>
      <c r="N2915" t="s">
        <v>167</v>
      </c>
      <c r="P2915">
        <v>2.2869999999999999</v>
      </c>
      <c r="V2915" t="s">
        <v>35</v>
      </c>
      <c r="W2915" s="1">
        <v>40542</v>
      </c>
      <c r="X2915">
        <v>20101230</v>
      </c>
      <c r="Y2915">
        <v>0.98091700000000004</v>
      </c>
      <c r="AB2915">
        <v>0.102651839178781</v>
      </c>
      <c r="AI2915" s="2">
        <f t="shared" si="180"/>
        <v>40542</v>
      </c>
      <c r="AJ2915">
        <f t="shared" si="181"/>
        <v>5.1750711300000063</v>
      </c>
      <c r="AK2915">
        <f t="shared" si="182"/>
        <v>5.1750711300000063</v>
      </c>
      <c r="AL2915" s="3">
        <f>Sheet2!$Q$35</f>
        <v>10.235623914817568</v>
      </c>
      <c r="AM2915" s="3">
        <f>Sheet2!$Q$37</f>
        <v>7.8277745832156471</v>
      </c>
      <c r="AN2915" s="3">
        <f>Sheet2!$Q$39</f>
        <v>3.8789864960000009</v>
      </c>
      <c r="AU2915">
        <f t="shared" si="183"/>
        <v>3.6841801060550204E-2</v>
      </c>
      <c r="AV2915">
        <f>VLOOKUP(AI2915,Sheet3!C2947:F6238,4,FALSE)</f>
        <v>30.676539987812141</v>
      </c>
    </row>
    <row r="2916" spans="1:48">
      <c r="A2916">
        <v>90988147</v>
      </c>
      <c r="B2916">
        <v>110</v>
      </c>
      <c r="C2916" t="s">
        <v>164</v>
      </c>
      <c r="D2916">
        <v>0</v>
      </c>
      <c r="E2916" t="s">
        <v>165</v>
      </c>
      <c r="F2916" t="s">
        <v>34</v>
      </c>
      <c r="G2916" t="s">
        <v>166</v>
      </c>
      <c r="H2916">
        <v>1</v>
      </c>
      <c r="I2916">
        <v>18.62</v>
      </c>
      <c r="J2916">
        <v>20.71</v>
      </c>
      <c r="K2916">
        <v>9.3490000000000002</v>
      </c>
      <c r="L2916">
        <v>11.439</v>
      </c>
      <c r="M2916">
        <v>36848</v>
      </c>
      <c r="N2916" t="s">
        <v>167</v>
      </c>
      <c r="P2916">
        <v>2.2869999999999999</v>
      </c>
      <c r="V2916" t="s">
        <v>35</v>
      </c>
      <c r="W2916" s="1">
        <v>40543</v>
      </c>
      <c r="X2916">
        <v>20101231</v>
      </c>
      <c r="Y2916">
        <v>0.98073200000000005</v>
      </c>
      <c r="AB2916">
        <v>0.11254277159965299</v>
      </c>
      <c r="AI2916" s="2">
        <f t="shared" si="180"/>
        <v>40543</v>
      </c>
      <c r="AJ2916">
        <f t="shared" si="181"/>
        <v>5.1906314800000075</v>
      </c>
      <c r="AK2916">
        <f t="shared" si="182"/>
        <v>5.1906314800000075</v>
      </c>
      <c r="AL2916" s="3">
        <f>Sheet2!$Q$35</f>
        <v>10.235623914817568</v>
      </c>
      <c r="AM2916" s="3">
        <f>Sheet2!$Q$37</f>
        <v>7.8277745832156471</v>
      </c>
      <c r="AN2916" s="3">
        <f>Sheet2!$Q$39</f>
        <v>3.8789864960000009</v>
      </c>
      <c r="AU2916">
        <f t="shared" si="183"/>
        <v>3.695257660444743E-2</v>
      </c>
      <c r="AV2916">
        <f>VLOOKUP(AI2916,Sheet3!C2948:F6239,4,FALSE)</f>
        <v>31.030772551181794</v>
      </c>
    </row>
    <row r="2917" spans="1:48">
      <c r="A2917">
        <v>90342563</v>
      </c>
      <c r="B2917">
        <v>110</v>
      </c>
      <c r="C2917" t="s">
        <v>164</v>
      </c>
      <c r="D2917">
        <v>0</v>
      </c>
      <c r="E2917" t="s">
        <v>165</v>
      </c>
      <c r="F2917" t="s">
        <v>34</v>
      </c>
      <c r="G2917" t="s">
        <v>166</v>
      </c>
      <c r="H2917">
        <v>1</v>
      </c>
      <c r="I2917">
        <v>18.62</v>
      </c>
      <c r="J2917">
        <v>20.71</v>
      </c>
      <c r="K2917">
        <v>9.3490000000000002</v>
      </c>
      <c r="L2917">
        <v>11.439</v>
      </c>
      <c r="M2917">
        <v>36848</v>
      </c>
      <c r="N2917" t="s">
        <v>167</v>
      </c>
      <c r="P2917">
        <v>2.2869999999999999</v>
      </c>
      <c r="V2917" t="s">
        <v>35</v>
      </c>
      <c r="W2917" s="1">
        <v>40544</v>
      </c>
      <c r="X2917">
        <v>20110101</v>
      </c>
      <c r="Y2917">
        <v>0.98236299999999999</v>
      </c>
      <c r="AB2917">
        <v>2.5342172797261302E-2</v>
      </c>
      <c r="AI2917" s="2">
        <f t="shared" si="180"/>
        <v>40544</v>
      </c>
      <c r="AJ2917">
        <f t="shared" si="181"/>
        <v>5.0534480700000017</v>
      </c>
      <c r="AK2917">
        <f t="shared" si="182"/>
        <v>5.0534480700000017</v>
      </c>
      <c r="AL2917" s="3">
        <f>Sheet2!$Q$35</f>
        <v>10.235623914817568</v>
      </c>
      <c r="AM2917" s="3">
        <f>Sheet2!$Q$37</f>
        <v>7.8277745832156471</v>
      </c>
      <c r="AN2917" s="3">
        <f>Sheet2!$Q$39</f>
        <v>3.8789864960000009</v>
      </c>
      <c r="AU2917">
        <f t="shared" si="183"/>
        <v>3.5975955457980581E-2</v>
      </c>
      <c r="AV2917">
        <f>VLOOKUP(AI2917,Sheet3!C2949:F6240,4,FALSE)</f>
        <v>38.469656381944553</v>
      </c>
    </row>
    <row r="2918" spans="1:48">
      <c r="A2918">
        <v>90409700</v>
      </c>
      <c r="B2918">
        <v>110</v>
      </c>
      <c r="C2918" t="s">
        <v>164</v>
      </c>
      <c r="D2918">
        <v>0</v>
      </c>
      <c r="E2918" t="s">
        <v>165</v>
      </c>
      <c r="F2918" t="s">
        <v>34</v>
      </c>
      <c r="G2918" t="s">
        <v>166</v>
      </c>
      <c r="H2918">
        <v>1</v>
      </c>
      <c r="I2918">
        <v>18.62</v>
      </c>
      <c r="J2918">
        <v>20.71</v>
      </c>
      <c r="K2918">
        <v>9.3490000000000002</v>
      </c>
      <c r="L2918">
        <v>11.439</v>
      </c>
      <c r="M2918">
        <v>36848</v>
      </c>
      <c r="N2918" t="s">
        <v>167</v>
      </c>
      <c r="P2918">
        <v>2.2869999999999999</v>
      </c>
      <c r="V2918" t="s">
        <v>35</v>
      </c>
      <c r="W2918" s="1">
        <v>40545</v>
      </c>
      <c r="X2918">
        <v>20110102</v>
      </c>
      <c r="Y2918">
        <v>0.98539600000000005</v>
      </c>
      <c r="AB2918">
        <v>-0.13681565440547999</v>
      </c>
      <c r="AI2918" s="2">
        <f t="shared" si="180"/>
        <v>40545</v>
      </c>
      <c r="AJ2918">
        <f t="shared" si="181"/>
        <v>4.798342439999999</v>
      </c>
      <c r="AK2918">
        <f t="shared" si="182"/>
        <v>4.798342439999999</v>
      </c>
      <c r="AL2918" s="3">
        <f>Sheet2!$Q$35</f>
        <v>10.235623914817568</v>
      </c>
      <c r="AM2918" s="3">
        <f>Sheet2!$Q$37</f>
        <v>7.8277745832156471</v>
      </c>
      <c r="AN2918" s="3">
        <f>Sheet2!$Q$39</f>
        <v>3.8789864960000009</v>
      </c>
      <c r="AU2918">
        <f t="shared" si="183"/>
        <v>3.4159835324789979E-2</v>
      </c>
      <c r="AV2918">
        <f>VLOOKUP(AI2918,Sheet3!C2950:F6241,4,FALSE)</f>
        <v>64.682866071299046</v>
      </c>
    </row>
    <row r="2919" spans="1:48">
      <c r="A2919">
        <v>90458258</v>
      </c>
      <c r="B2919">
        <v>110</v>
      </c>
      <c r="C2919" t="s">
        <v>164</v>
      </c>
      <c r="D2919">
        <v>0</v>
      </c>
      <c r="E2919" t="s">
        <v>165</v>
      </c>
      <c r="F2919" t="s">
        <v>34</v>
      </c>
      <c r="G2919" t="s">
        <v>166</v>
      </c>
      <c r="H2919">
        <v>1</v>
      </c>
      <c r="I2919">
        <v>18.62</v>
      </c>
      <c r="J2919">
        <v>20.71</v>
      </c>
      <c r="K2919">
        <v>9.3490000000000002</v>
      </c>
      <c r="L2919">
        <v>11.439</v>
      </c>
      <c r="M2919">
        <v>36848</v>
      </c>
      <c r="N2919" t="s">
        <v>167</v>
      </c>
      <c r="P2919">
        <v>2.2869999999999999</v>
      </c>
      <c r="V2919" t="s">
        <v>35</v>
      </c>
      <c r="W2919" s="1">
        <v>40546</v>
      </c>
      <c r="X2919">
        <v>20110103</v>
      </c>
      <c r="Y2919">
        <v>0.97798099999999999</v>
      </c>
      <c r="AB2919">
        <v>0.25962360992300998</v>
      </c>
      <c r="AI2919" s="2">
        <f t="shared" si="180"/>
        <v>40546</v>
      </c>
      <c r="AJ2919">
        <f t="shared" si="181"/>
        <v>5.4220180900000088</v>
      </c>
      <c r="AK2919">
        <f t="shared" si="182"/>
        <v>5.4220180900000088</v>
      </c>
      <c r="AL2919" s="3">
        <f>Sheet2!$Q$35</f>
        <v>10.235623914817568</v>
      </c>
      <c r="AM2919" s="3">
        <f>Sheet2!$Q$37</f>
        <v>7.8277745832156471</v>
      </c>
      <c r="AN2919" s="3">
        <f>Sheet2!$Q$39</f>
        <v>3.8789864960000009</v>
      </c>
      <c r="AU2919">
        <f t="shared" si="183"/>
        <v>3.8599838881535231E-2</v>
      </c>
      <c r="AV2919">
        <f>VLOOKUP(AI2919,Sheet3!C2951:F6242,4,FALSE)</f>
        <v>97.909880515372691</v>
      </c>
    </row>
    <row r="2920" spans="1:48">
      <c r="A2920">
        <v>90506313</v>
      </c>
      <c r="B2920">
        <v>110</v>
      </c>
      <c r="C2920" t="s">
        <v>164</v>
      </c>
      <c r="D2920">
        <v>0</v>
      </c>
      <c r="E2920" t="s">
        <v>165</v>
      </c>
      <c r="F2920" t="s">
        <v>34</v>
      </c>
      <c r="G2920" t="s">
        <v>166</v>
      </c>
      <c r="H2920">
        <v>1</v>
      </c>
      <c r="I2920">
        <v>18.62</v>
      </c>
      <c r="J2920">
        <v>20.71</v>
      </c>
      <c r="K2920">
        <v>9.3490000000000002</v>
      </c>
      <c r="L2920">
        <v>11.439</v>
      </c>
      <c r="M2920">
        <v>36848</v>
      </c>
      <c r="N2920" t="s">
        <v>167</v>
      </c>
      <c r="P2920">
        <v>2.2869999999999999</v>
      </c>
      <c r="V2920" t="s">
        <v>35</v>
      </c>
      <c r="W2920" s="1">
        <v>40547</v>
      </c>
      <c r="X2920">
        <v>20110104</v>
      </c>
      <c r="Y2920">
        <v>0.97779899999999997</v>
      </c>
      <c r="AB2920">
        <v>0.26935414884516601</v>
      </c>
      <c r="AI2920" s="2">
        <f t="shared" si="180"/>
        <v>40547</v>
      </c>
      <c r="AJ2920">
        <f t="shared" si="181"/>
        <v>5.437326110000015</v>
      </c>
      <c r="AK2920">
        <f t="shared" si="182"/>
        <v>5.437326110000015</v>
      </c>
      <c r="AL2920" s="3">
        <f>Sheet2!$Q$35</f>
        <v>10.235623914817568</v>
      </c>
      <c r="AM2920" s="3">
        <f>Sheet2!$Q$37</f>
        <v>7.8277745832156471</v>
      </c>
      <c r="AN2920" s="3">
        <f>Sheet2!$Q$39</f>
        <v>3.8789864960000009</v>
      </c>
      <c r="AU2920">
        <f t="shared" si="183"/>
        <v>3.8708818065261184E-2</v>
      </c>
      <c r="AV2920">
        <f>VLOOKUP(AI2920,Sheet3!C2952:F6243,4,FALSE)</f>
        <v>129.15319260457628</v>
      </c>
    </row>
    <row r="2921" spans="1:48">
      <c r="A2921">
        <v>90547601</v>
      </c>
      <c r="B2921">
        <v>110</v>
      </c>
      <c r="C2921" t="s">
        <v>164</v>
      </c>
      <c r="D2921">
        <v>0</v>
      </c>
      <c r="E2921" t="s">
        <v>165</v>
      </c>
      <c r="F2921" t="s">
        <v>34</v>
      </c>
      <c r="G2921" t="s">
        <v>166</v>
      </c>
      <c r="H2921">
        <v>1</v>
      </c>
      <c r="I2921">
        <v>18.62</v>
      </c>
      <c r="J2921">
        <v>20.71</v>
      </c>
      <c r="K2921">
        <v>9.3490000000000002</v>
      </c>
      <c r="L2921">
        <v>11.439</v>
      </c>
      <c r="M2921">
        <v>36848</v>
      </c>
      <c r="N2921" t="s">
        <v>167</v>
      </c>
      <c r="P2921">
        <v>2.2869999999999999</v>
      </c>
      <c r="V2921" t="s">
        <v>35</v>
      </c>
      <c r="W2921" s="1">
        <v>40548</v>
      </c>
      <c r="X2921">
        <v>20110105</v>
      </c>
      <c r="Y2921">
        <v>0.97779899999999997</v>
      </c>
      <c r="AB2921">
        <v>0.26935414884516601</v>
      </c>
      <c r="AI2921" s="2">
        <f t="shared" si="180"/>
        <v>40548</v>
      </c>
      <c r="AJ2921">
        <f t="shared" si="181"/>
        <v>5.437326110000015</v>
      </c>
      <c r="AK2921">
        <f t="shared" si="182"/>
        <v>5.437326110000015</v>
      </c>
      <c r="AL2921" s="3">
        <f>Sheet2!$Q$35</f>
        <v>10.235623914817568</v>
      </c>
      <c r="AM2921" s="3">
        <f>Sheet2!$Q$37</f>
        <v>7.8277745832156471</v>
      </c>
      <c r="AN2921" s="3">
        <f>Sheet2!$Q$39</f>
        <v>3.8789864960000009</v>
      </c>
      <c r="AU2921">
        <f t="shared" si="183"/>
        <v>3.8708818065261184E-2</v>
      </c>
      <c r="AV2921">
        <f>VLOOKUP(AI2921,Sheet3!C2953:F6244,4,FALSE)</f>
        <v>147.85667195049407</v>
      </c>
    </row>
    <row r="2922" spans="1:48">
      <c r="A2922">
        <v>90596096</v>
      </c>
      <c r="B2922">
        <v>110</v>
      </c>
      <c r="C2922" t="s">
        <v>164</v>
      </c>
      <c r="D2922">
        <v>0</v>
      </c>
      <c r="E2922" t="s">
        <v>165</v>
      </c>
      <c r="F2922" t="s">
        <v>34</v>
      </c>
      <c r="G2922" t="s">
        <v>166</v>
      </c>
      <c r="H2922">
        <v>1</v>
      </c>
      <c r="I2922">
        <v>18.62</v>
      </c>
      <c r="J2922">
        <v>20.71</v>
      </c>
      <c r="K2922">
        <v>9.3490000000000002</v>
      </c>
      <c r="L2922">
        <v>11.439</v>
      </c>
      <c r="M2922">
        <v>36848</v>
      </c>
      <c r="N2922" t="s">
        <v>167</v>
      </c>
      <c r="P2922">
        <v>2.2869999999999999</v>
      </c>
      <c r="V2922" t="s">
        <v>35</v>
      </c>
      <c r="W2922" s="1">
        <v>40549</v>
      </c>
      <c r="X2922">
        <v>20110106</v>
      </c>
      <c r="Y2922">
        <v>0.976047</v>
      </c>
      <c r="AB2922">
        <v>0.36302395209580601</v>
      </c>
      <c r="AI2922" s="2">
        <f t="shared" si="180"/>
        <v>40549</v>
      </c>
      <c r="AJ2922">
        <f t="shared" si="181"/>
        <v>5.5846868300000096</v>
      </c>
      <c r="AK2922">
        <f t="shared" si="182"/>
        <v>5.5846868300000096</v>
      </c>
      <c r="AL2922" s="3">
        <f>Sheet2!$Q$35</f>
        <v>10.235623914817568</v>
      </c>
      <c r="AM2922" s="3">
        <f>Sheet2!$Q$37</f>
        <v>7.8277745832156471</v>
      </c>
      <c r="AN2922" s="3">
        <f>Sheet2!$Q$39</f>
        <v>3.8789864960000009</v>
      </c>
      <c r="AU2922">
        <f t="shared" si="183"/>
        <v>3.9757892405303974E-2</v>
      </c>
      <c r="AV2922">
        <f>VLOOKUP(AI2922,Sheet3!C2954:F6245,4,FALSE)</f>
        <v>139.99270904368774</v>
      </c>
    </row>
    <row r="2923" spans="1:48">
      <c r="A2923">
        <v>90641087</v>
      </c>
      <c r="B2923">
        <v>110</v>
      </c>
      <c r="C2923" t="s">
        <v>164</v>
      </c>
      <c r="D2923">
        <v>0</v>
      </c>
      <c r="E2923" t="s">
        <v>165</v>
      </c>
      <c r="F2923" t="s">
        <v>34</v>
      </c>
      <c r="G2923" t="s">
        <v>166</v>
      </c>
      <c r="H2923">
        <v>1</v>
      </c>
      <c r="I2923">
        <v>18.62</v>
      </c>
      <c r="J2923">
        <v>20.71</v>
      </c>
      <c r="K2923">
        <v>9.3490000000000002</v>
      </c>
      <c r="L2923">
        <v>11.439</v>
      </c>
      <c r="M2923">
        <v>36848</v>
      </c>
      <c r="N2923" t="s">
        <v>167</v>
      </c>
      <c r="P2923">
        <v>2.2869999999999999</v>
      </c>
      <c r="V2923" t="s">
        <v>35</v>
      </c>
      <c r="W2923" s="1">
        <v>40550</v>
      </c>
      <c r="X2923">
        <v>20110107</v>
      </c>
      <c r="Y2923">
        <v>0.981186</v>
      </c>
      <c r="AB2923">
        <v>8.8269888793838694E-2</v>
      </c>
      <c r="AI2923" s="2">
        <f t="shared" si="180"/>
        <v>40550</v>
      </c>
      <c r="AJ2923">
        <f t="shared" si="181"/>
        <v>5.1524455400000022</v>
      </c>
      <c r="AK2923">
        <f t="shared" si="182"/>
        <v>5.1524455400000022</v>
      </c>
      <c r="AL2923" s="3">
        <f>Sheet2!$Q$35</f>
        <v>10.235623914817568</v>
      </c>
      <c r="AM2923" s="3">
        <f>Sheet2!$Q$37</f>
        <v>7.8277745832156471</v>
      </c>
      <c r="AN2923" s="3">
        <f>Sheet2!$Q$39</f>
        <v>3.8789864960000009</v>
      </c>
      <c r="AU2923">
        <f t="shared" si="183"/>
        <v>3.668072743185638E-2</v>
      </c>
      <c r="AV2923">
        <f>VLOOKUP(AI2923,Sheet3!C2955:F6246,4,FALSE)</f>
        <v>120.58076457103063</v>
      </c>
    </row>
    <row r="2924" spans="1:48">
      <c r="A2924">
        <v>90684132</v>
      </c>
      <c r="B2924">
        <v>110</v>
      </c>
      <c r="C2924" t="s">
        <v>164</v>
      </c>
      <c r="D2924">
        <v>0</v>
      </c>
      <c r="E2924" t="s">
        <v>165</v>
      </c>
      <c r="F2924" t="s">
        <v>34</v>
      </c>
      <c r="G2924" t="s">
        <v>166</v>
      </c>
      <c r="H2924">
        <v>1</v>
      </c>
      <c r="I2924">
        <v>18.62</v>
      </c>
      <c r="J2924">
        <v>20.71</v>
      </c>
      <c r="K2924">
        <v>9.3490000000000002</v>
      </c>
      <c r="L2924">
        <v>11.439</v>
      </c>
      <c r="M2924">
        <v>36848</v>
      </c>
      <c r="N2924" t="s">
        <v>167</v>
      </c>
      <c r="P2924">
        <v>2.2869999999999999</v>
      </c>
      <c r="V2924" t="s">
        <v>35</v>
      </c>
      <c r="W2924" s="1">
        <v>40551</v>
      </c>
      <c r="X2924">
        <v>20110108</v>
      </c>
      <c r="Y2924">
        <v>0.98279799999999995</v>
      </c>
      <c r="AB2924">
        <v>2.0851154833196801E-3</v>
      </c>
      <c r="AI2924" s="2">
        <f t="shared" si="180"/>
        <v>40551</v>
      </c>
      <c r="AJ2924">
        <f t="shared" si="181"/>
        <v>5.0168602200000123</v>
      </c>
      <c r="AK2924">
        <f t="shared" si="182"/>
        <v>5.0168602200000123</v>
      </c>
      <c r="AL2924" s="3">
        <f>Sheet2!$Q$35</f>
        <v>10.235623914817568</v>
      </c>
      <c r="AM2924" s="3">
        <f>Sheet2!$Q$37</f>
        <v>7.8277745832156471</v>
      </c>
      <c r="AN2924" s="3">
        <f>Sheet2!$Q$39</f>
        <v>3.8789864960000009</v>
      </c>
      <c r="AU2924">
        <f t="shared" si="183"/>
        <v>3.5715483233141249E-2</v>
      </c>
      <c r="AV2924">
        <f>VLOOKUP(AI2924,Sheet3!C2956:F6247,4,FALSE)</f>
        <v>98.972578205481668</v>
      </c>
    </row>
    <row r="2925" spans="1:48">
      <c r="A2925">
        <v>91375768</v>
      </c>
      <c r="B2925">
        <v>110</v>
      </c>
      <c r="C2925" t="s">
        <v>164</v>
      </c>
      <c r="D2925">
        <v>0</v>
      </c>
      <c r="E2925" t="s">
        <v>165</v>
      </c>
      <c r="F2925" t="s">
        <v>34</v>
      </c>
      <c r="G2925" t="s">
        <v>166</v>
      </c>
      <c r="H2925">
        <v>1</v>
      </c>
      <c r="I2925">
        <v>18.62</v>
      </c>
      <c r="J2925">
        <v>20.71</v>
      </c>
      <c r="K2925">
        <v>9.3490000000000002</v>
      </c>
      <c r="L2925">
        <v>11.439</v>
      </c>
      <c r="M2925">
        <v>36848</v>
      </c>
      <c r="N2925" t="s">
        <v>167</v>
      </c>
      <c r="P2925">
        <v>2.2869999999999999</v>
      </c>
      <c r="V2925" t="s">
        <v>35</v>
      </c>
      <c r="W2925" s="1">
        <v>40552</v>
      </c>
      <c r="X2925">
        <v>20110109</v>
      </c>
      <c r="Y2925">
        <v>0.98336299999999999</v>
      </c>
      <c r="AB2925">
        <v>-2.8122326775022799E-2</v>
      </c>
      <c r="AI2925" s="2">
        <f t="shared" si="180"/>
        <v>40552</v>
      </c>
      <c r="AJ2925">
        <f t="shared" si="181"/>
        <v>4.9693380700000063</v>
      </c>
      <c r="AK2925">
        <f t="shared" si="182"/>
        <v>4.9693380700000063</v>
      </c>
      <c r="AL2925" s="3">
        <f>Sheet2!$Q$35</f>
        <v>10.235623914817568</v>
      </c>
      <c r="AM2925" s="3">
        <f>Sheet2!$Q$37</f>
        <v>7.8277745832156471</v>
      </c>
      <c r="AN2925" s="3">
        <f>Sheet2!$Q$39</f>
        <v>3.8789864960000009</v>
      </c>
      <c r="AU2925">
        <f t="shared" si="183"/>
        <v>3.5377168734211872E-2</v>
      </c>
      <c r="AV2925">
        <f>VLOOKUP(AI2925,Sheet3!C2957:F6248,4,FALSE)</f>
        <v>79.773173270846357</v>
      </c>
    </row>
    <row r="2926" spans="1:48">
      <c r="A2926">
        <v>92028692</v>
      </c>
      <c r="B2926">
        <v>110</v>
      </c>
      <c r="C2926" t="s">
        <v>164</v>
      </c>
      <c r="D2926">
        <v>0</v>
      </c>
      <c r="E2926" t="s">
        <v>165</v>
      </c>
      <c r="F2926" t="s">
        <v>34</v>
      </c>
      <c r="G2926" t="s">
        <v>166</v>
      </c>
      <c r="H2926">
        <v>1</v>
      </c>
      <c r="I2926">
        <v>18.62</v>
      </c>
      <c r="J2926">
        <v>20.71</v>
      </c>
      <c r="K2926">
        <v>9.3490000000000002</v>
      </c>
      <c r="L2926">
        <v>11.439</v>
      </c>
      <c r="M2926">
        <v>36848</v>
      </c>
      <c r="N2926" t="s">
        <v>167</v>
      </c>
      <c r="P2926">
        <v>2.2869999999999999</v>
      </c>
      <c r="V2926" t="s">
        <v>35</v>
      </c>
      <c r="W2926" s="1">
        <v>40553</v>
      </c>
      <c r="X2926">
        <v>20110110</v>
      </c>
      <c r="Y2926">
        <v>0.98369099999999998</v>
      </c>
      <c r="AB2926">
        <v>-4.5658682634731697E-2</v>
      </c>
      <c r="AI2926" s="2">
        <f t="shared" si="180"/>
        <v>40553</v>
      </c>
      <c r="AJ2926">
        <f t="shared" si="181"/>
        <v>4.9417499900000053</v>
      </c>
      <c r="AK2926">
        <f t="shared" si="182"/>
        <v>4.9417499900000053</v>
      </c>
      <c r="AL2926" s="3">
        <f>Sheet2!$Q$35</f>
        <v>10.235623914817568</v>
      </c>
      <c r="AM2926" s="3">
        <f>Sheet2!$Q$37</f>
        <v>7.8277745832156471</v>
      </c>
      <c r="AN2926" s="3">
        <f>Sheet2!$Q$39</f>
        <v>3.8789864960000009</v>
      </c>
      <c r="AU2926">
        <f t="shared" si="183"/>
        <v>3.5180766688815715E-2</v>
      </c>
      <c r="AV2926">
        <f>VLOOKUP(AI2926,Sheet3!C2958:F6249,4,FALSE)</f>
        <v>66.879107964190908</v>
      </c>
    </row>
    <row r="2927" spans="1:48">
      <c r="A2927">
        <v>92371648</v>
      </c>
      <c r="B2927">
        <v>110</v>
      </c>
      <c r="C2927" t="s">
        <v>164</v>
      </c>
      <c r="D2927">
        <v>0</v>
      </c>
      <c r="E2927" t="s">
        <v>165</v>
      </c>
      <c r="F2927" t="s">
        <v>34</v>
      </c>
      <c r="G2927" t="s">
        <v>166</v>
      </c>
      <c r="H2927">
        <v>1</v>
      </c>
      <c r="I2927">
        <v>18.62</v>
      </c>
      <c r="J2927">
        <v>20.71</v>
      </c>
      <c r="K2927">
        <v>9.3490000000000002</v>
      </c>
      <c r="L2927">
        <v>11.439</v>
      </c>
      <c r="M2927">
        <v>36848</v>
      </c>
      <c r="N2927" t="s">
        <v>167</v>
      </c>
      <c r="P2927">
        <v>2.2869999999999999</v>
      </c>
      <c r="V2927" t="s">
        <v>35</v>
      </c>
      <c r="W2927" s="1">
        <v>40555</v>
      </c>
      <c r="X2927">
        <v>20110112</v>
      </c>
      <c r="Y2927">
        <v>0.98708399999999996</v>
      </c>
      <c r="AB2927">
        <v>-0.22706372968349001</v>
      </c>
      <c r="AI2927" s="2">
        <f t="shared" si="180"/>
        <v>40555</v>
      </c>
      <c r="AJ2927">
        <f t="shared" si="181"/>
        <v>4.6563647600000166</v>
      </c>
      <c r="AK2927">
        <f t="shared" si="182"/>
        <v>4.6563647600000166</v>
      </c>
      <c r="AL2927" s="3">
        <f>Sheet2!$Q$35</f>
        <v>10.235623914817568</v>
      </c>
      <c r="AM2927" s="3">
        <f>Sheet2!$Q$37</f>
        <v>7.8277745832156471</v>
      </c>
      <c r="AN2927" s="3">
        <f>Sheet2!$Q$39</f>
        <v>3.8789864960000009</v>
      </c>
      <c r="AU2927">
        <f t="shared" si="183"/>
        <v>3.3149083335068476E-2</v>
      </c>
      <c r="AV2927">
        <f>VLOOKUP(AI2927,Sheet3!C2959:F6250,4,FALSE)</f>
        <v>52.709805429404696</v>
      </c>
    </row>
    <row r="2928" spans="1:48">
      <c r="A2928">
        <v>92393084</v>
      </c>
      <c r="B2928">
        <v>110</v>
      </c>
      <c r="C2928" t="s">
        <v>164</v>
      </c>
      <c r="D2928">
        <v>0</v>
      </c>
      <c r="E2928" t="s">
        <v>165</v>
      </c>
      <c r="F2928" t="s">
        <v>34</v>
      </c>
      <c r="G2928" t="s">
        <v>166</v>
      </c>
      <c r="H2928">
        <v>1</v>
      </c>
      <c r="I2928">
        <v>18.62</v>
      </c>
      <c r="J2928">
        <v>20.71</v>
      </c>
      <c r="K2928">
        <v>9.3490000000000002</v>
      </c>
      <c r="L2928">
        <v>11.439</v>
      </c>
      <c r="M2928">
        <v>36848</v>
      </c>
      <c r="N2928" t="s">
        <v>167</v>
      </c>
      <c r="P2928">
        <v>2.2869999999999999</v>
      </c>
      <c r="V2928" t="s">
        <v>35</v>
      </c>
      <c r="W2928" s="1">
        <v>40556</v>
      </c>
      <c r="X2928">
        <v>20110113</v>
      </c>
      <c r="Y2928">
        <v>0.98622799999999999</v>
      </c>
      <c r="AB2928">
        <v>-0.18129811804961701</v>
      </c>
      <c r="AI2928" s="2">
        <f t="shared" si="180"/>
        <v>40556</v>
      </c>
      <c r="AJ2928">
        <f t="shared" si="181"/>
        <v>4.7283629200000092</v>
      </c>
      <c r="AK2928">
        <f t="shared" si="182"/>
        <v>4.7283629200000092</v>
      </c>
      <c r="AL2928" s="3">
        <f>Sheet2!$Q$35</f>
        <v>10.235623914817568</v>
      </c>
      <c r="AM2928" s="3">
        <f>Sheet2!$Q$37</f>
        <v>7.8277745832156471</v>
      </c>
      <c r="AN2928" s="3">
        <f>Sheet2!$Q$39</f>
        <v>3.8789864960000009</v>
      </c>
      <c r="AU2928">
        <f t="shared" si="183"/>
        <v>3.3661644770614459E-2</v>
      </c>
      <c r="AV2928">
        <f>VLOOKUP(AI2928,Sheet3!C2960:F6251,4,FALSE)</f>
        <v>49.592558871751727</v>
      </c>
    </row>
    <row r="2929" spans="1:48">
      <c r="A2929">
        <v>92850131</v>
      </c>
      <c r="B2929">
        <v>110</v>
      </c>
      <c r="C2929" t="s">
        <v>164</v>
      </c>
      <c r="D2929">
        <v>0</v>
      </c>
      <c r="E2929" t="s">
        <v>165</v>
      </c>
      <c r="F2929" t="s">
        <v>34</v>
      </c>
      <c r="G2929" t="s">
        <v>166</v>
      </c>
      <c r="H2929">
        <v>1</v>
      </c>
      <c r="I2929">
        <v>18.62</v>
      </c>
      <c r="J2929">
        <v>20.71</v>
      </c>
      <c r="K2929">
        <v>9.3490000000000002</v>
      </c>
      <c r="L2929">
        <v>11.439</v>
      </c>
      <c r="M2929">
        <v>36848</v>
      </c>
      <c r="N2929" t="s">
        <v>167</v>
      </c>
      <c r="P2929">
        <v>2.2869999999999999</v>
      </c>
      <c r="V2929" t="s">
        <v>35</v>
      </c>
      <c r="W2929" s="1">
        <v>40557</v>
      </c>
      <c r="X2929">
        <v>20110114</v>
      </c>
      <c r="Y2929">
        <v>0.98690599999999995</v>
      </c>
      <c r="AB2929">
        <v>-0.217547048759623</v>
      </c>
      <c r="AI2929" s="2">
        <f t="shared" si="180"/>
        <v>40557</v>
      </c>
      <c r="AJ2929">
        <f t="shared" si="181"/>
        <v>4.6713363400000105</v>
      </c>
      <c r="AK2929">
        <f t="shared" si="182"/>
        <v>4.6713363400000105</v>
      </c>
      <c r="AL2929" s="3">
        <f>Sheet2!$Q$35</f>
        <v>10.235623914817568</v>
      </c>
      <c r="AM2929" s="3">
        <f>Sheet2!$Q$37</f>
        <v>7.8277745832156471</v>
      </c>
      <c r="AN2929" s="3">
        <f>Sheet2!$Q$39</f>
        <v>3.8789864960000009</v>
      </c>
      <c r="AU2929">
        <f t="shared" si="183"/>
        <v>3.3255667371899264E-2</v>
      </c>
      <c r="AV2929">
        <f>VLOOKUP(AI2929,Sheet3!C2961:F6252,4,FALSE)</f>
        <v>47.538010004207727</v>
      </c>
    </row>
    <row r="2930" spans="1:48">
      <c r="A2930">
        <v>93329491</v>
      </c>
      <c r="B2930">
        <v>110</v>
      </c>
      <c r="C2930" t="s">
        <v>164</v>
      </c>
      <c r="D2930">
        <v>0</v>
      </c>
      <c r="E2930" t="s">
        <v>165</v>
      </c>
      <c r="F2930" t="s">
        <v>34</v>
      </c>
      <c r="G2930" t="s">
        <v>166</v>
      </c>
      <c r="H2930">
        <v>1</v>
      </c>
      <c r="I2930">
        <v>18.62</v>
      </c>
      <c r="J2930">
        <v>20.71</v>
      </c>
      <c r="K2930">
        <v>9.3490000000000002</v>
      </c>
      <c r="L2930">
        <v>11.439</v>
      </c>
      <c r="M2930">
        <v>36848</v>
      </c>
      <c r="N2930" t="s">
        <v>167</v>
      </c>
      <c r="P2930">
        <v>2.2869999999999999</v>
      </c>
      <c r="V2930" t="s">
        <v>35</v>
      </c>
      <c r="W2930" s="1">
        <v>40558</v>
      </c>
      <c r="X2930">
        <v>20110115</v>
      </c>
      <c r="Y2930">
        <v>0.98584799999999995</v>
      </c>
      <c r="AB2930">
        <v>-0.16098160821214599</v>
      </c>
      <c r="AI2930" s="2">
        <f t="shared" si="180"/>
        <v>40558</v>
      </c>
      <c r="AJ2930">
        <f t="shared" si="181"/>
        <v>4.7603247200000141</v>
      </c>
      <c r="AK2930">
        <f t="shared" si="182"/>
        <v>4.7603247200000141</v>
      </c>
      <c r="AL2930" s="3">
        <f>Sheet2!$Q$35</f>
        <v>10.235623914817568</v>
      </c>
      <c r="AM2930" s="3">
        <f>Sheet2!$Q$37</f>
        <v>7.8277745832156471</v>
      </c>
      <c r="AN2930" s="3">
        <f>Sheet2!$Q$39</f>
        <v>3.8789864960000009</v>
      </c>
      <c r="AU2930">
        <f t="shared" si="183"/>
        <v>3.3889183725646616E-2</v>
      </c>
      <c r="AV2930">
        <f>VLOOKUP(AI2930,Sheet3!C2962:F6253,4,FALSE)</f>
        <v>45.62515416201159</v>
      </c>
    </row>
    <row r="2931" spans="1:48">
      <c r="A2931">
        <v>93749592</v>
      </c>
      <c r="B2931">
        <v>110</v>
      </c>
      <c r="C2931" t="s">
        <v>164</v>
      </c>
      <c r="D2931">
        <v>0</v>
      </c>
      <c r="E2931" t="s">
        <v>165</v>
      </c>
      <c r="F2931" t="s">
        <v>34</v>
      </c>
      <c r="G2931" t="s">
        <v>166</v>
      </c>
      <c r="H2931">
        <v>1</v>
      </c>
      <c r="I2931">
        <v>18.62</v>
      </c>
      <c r="J2931">
        <v>20.71</v>
      </c>
      <c r="K2931">
        <v>9.3490000000000002</v>
      </c>
      <c r="L2931">
        <v>11.439</v>
      </c>
      <c r="M2931">
        <v>36848</v>
      </c>
      <c r="N2931" t="s">
        <v>167</v>
      </c>
      <c r="P2931">
        <v>2.2869999999999999</v>
      </c>
      <c r="V2931" t="s">
        <v>35</v>
      </c>
      <c r="W2931" s="1">
        <v>40559</v>
      </c>
      <c r="X2931">
        <v>20110116</v>
      </c>
      <c r="Y2931">
        <v>0.98516599999999999</v>
      </c>
      <c r="AB2931">
        <v>-0.12451881950385101</v>
      </c>
      <c r="AI2931" s="2">
        <f t="shared" si="180"/>
        <v>40559</v>
      </c>
      <c r="AJ2931">
        <f t="shared" si="181"/>
        <v>4.8176877400000109</v>
      </c>
      <c r="AK2931">
        <f t="shared" si="182"/>
        <v>4.8176877400000109</v>
      </c>
      <c r="AL2931" s="3">
        <f>Sheet2!$Q$35</f>
        <v>10.235623914817568</v>
      </c>
      <c r="AM2931" s="3">
        <f>Sheet2!$Q$37</f>
        <v>7.8277745832156471</v>
      </c>
      <c r="AN2931" s="3">
        <f>Sheet2!$Q$39</f>
        <v>3.8789864960000009</v>
      </c>
      <c r="AU2931">
        <f t="shared" si="183"/>
        <v>3.4297556271256871E-2</v>
      </c>
      <c r="AV2931">
        <f>VLOOKUP(AI2931,Sheet3!C2963:F6254,4,FALSE)</f>
        <v>43.641451807141522</v>
      </c>
    </row>
    <row r="2932" spans="1:48">
      <c r="A2932">
        <v>94402020</v>
      </c>
      <c r="B2932">
        <v>110</v>
      </c>
      <c r="C2932" t="s">
        <v>164</v>
      </c>
      <c r="D2932">
        <v>0</v>
      </c>
      <c r="E2932" t="s">
        <v>165</v>
      </c>
      <c r="F2932" t="s">
        <v>34</v>
      </c>
      <c r="G2932" t="s">
        <v>166</v>
      </c>
      <c r="H2932">
        <v>1</v>
      </c>
      <c r="I2932">
        <v>18.62</v>
      </c>
      <c r="J2932">
        <v>20.71</v>
      </c>
      <c r="K2932">
        <v>9.3490000000000002</v>
      </c>
      <c r="L2932">
        <v>11.439</v>
      </c>
      <c r="M2932">
        <v>36848</v>
      </c>
      <c r="N2932" t="s">
        <v>167</v>
      </c>
      <c r="P2932">
        <v>2.2869999999999999</v>
      </c>
      <c r="V2932" t="s">
        <v>35</v>
      </c>
      <c r="W2932" s="1">
        <v>40560</v>
      </c>
      <c r="X2932">
        <v>20110117</v>
      </c>
      <c r="Y2932">
        <v>0.98558500000000004</v>
      </c>
      <c r="AB2932">
        <v>-0.14692044482464101</v>
      </c>
      <c r="AI2932" s="2">
        <f t="shared" si="180"/>
        <v>40560</v>
      </c>
      <c r="AJ2932">
        <f t="shared" si="181"/>
        <v>4.7824456499999997</v>
      </c>
      <c r="AK2932">
        <f t="shared" si="182"/>
        <v>4.7824456499999997</v>
      </c>
      <c r="AL2932" s="3">
        <f>Sheet2!$Q$35</f>
        <v>10.235623914817568</v>
      </c>
      <c r="AM2932" s="3">
        <f>Sheet2!$Q$37</f>
        <v>7.8277745832156471</v>
      </c>
      <c r="AN2932" s="3">
        <f>Sheet2!$Q$39</f>
        <v>3.8789864960000009</v>
      </c>
      <c r="AU2932">
        <f t="shared" si="183"/>
        <v>3.4046664633997692E-2</v>
      </c>
      <c r="AV2932">
        <f>VLOOKUP(AI2932,Sheet3!C2964:F6255,4,FALSE)</f>
        <v>42.153675040988972</v>
      </c>
    </row>
    <row r="2933" spans="1:48">
      <c r="A2933">
        <v>95056195</v>
      </c>
      <c r="B2933">
        <v>110</v>
      </c>
      <c r="C2933" t="s">
        <v>164</v>
      </c>
      <c r="D2933">
        <v>0</v>
      </c>
      <c r="E2933" t="s">
        <v>165</v>
      </c>
      <c r="F2933" t="s">
        <v>34</v>
      </c>
      <c r="G2933" t="s">
        <v>166</v>
      </c>
      <c r="H2933">
        <v>1</v>
      </c>
      <c r="I2933">
        <v>18.62</v>
      </c>
      <c r="J2933">
        <v>20.71</v>
      </c>
      <c r="K2933">
        <v>9.3490000000000002</v>
      </c>
      <c r="L2933">
        <v>11.439</v>
      </c>
      <c r="M2933">
        <v>36848</v>
      </c>
      <c r="N2933" t="s">
        <v>167</v>
      </c>
      <c r="P2933">
        <v>2.2869999999999999</v>
      </c>
      <c r="V2933" t="s">
        <v>35</v>
      </c>
      <c r="W2933" s="1">
        <v>40561</v>
      </c>
      <c r="X2933">
        <v>20110118</v>
      </c>
      <c r="Y2933">
        <v>0.98709899999999995</v>
      </c>
      <c r="AB2933">
        <v>-0.227865697177074</v>
      </c>
      <c r="AI2933" s="2">
        <f t="shared" si="180"/>
        <v>40561</v>
      </c>
      <c r="AJ2933">
        <f t="shared" si="181"/>
        <v>4.6551031100000131</v>
      </c>
      <c r="AK2933">
        <f t="shared" si="182"/>
        <v>4.6551031100000131</v>
      </c>
      <c r="AL2933" s="3">
        <f>Sheet2!$Q$35</f>
        <v>10.235623914817568</v>
      </c>
      <c r="AM2933" s="3">
        <f>Sheet2!$Q$37</f>
        <v>7.8277745832156471</v>
      </c>
      <c r="AN2933" s="3">
        <f>Sheet2!$Q$39</f>
        <v>3.8789864960000009</v>
      </c>
      <c r="AU2933">
        <f t="shared" si="183"/>
        <v>3.3140101534211923E-2</v>
      </c>
      <c r="AV2933">
        <f>VLOOKUP(AI2933,Sheet3!C2965:F6256,4,FALSE)</f>
        <v>41.161823863553934</v>
      </c>
    </row>
    <row r="2934" spans="1:48">
      <c r="A2934">
        <v>95712141</v>
      </c>
      <c r="B2934">
        <v>110</v>
      </c>
      <c r="C2934" t="s">
        <v>164</v>
      </c>
      <c r="D2934">
        <v>0</v>
      </c>
      <c r="E2934" t="s">
        <v>165</v>
      </c>
      <c r="F2934" t="s">
        <v>34</v>
      </c>
      <c r="G2934" t="s">
        <v>166</v>
      </c>
      <c r="H2934">
        <v>1</v>
      </c>
      <c r="I2934">
        <v>18.62</v>
      </c>
      <c r="J2934">
        <v>20.71</v>
      </c>
      <c r="K2934">
        <v>9.3490000000000002</v>
      </c>
      <c r="L2934">
        <v>11.439</v>
      </c>
      <c r="M2934">
        <v>36848</v>
      </c>
      <c r="N2934" t="s">
        <v>167</v>
      </c>
      <c r="P2934">
        <v>2.2869999999999999</v>
      </c>
      <c r="V2934" t="s">
        <v>35</v>
      </c>
      <c r="W2934" s="1">
        <v>40562</v>
      </c>
      <c r="X2934">
        <v>20110119</v>
      </c>
      <c r="Y2934">
        <v>0.98874600000000001</v>
      </c>
      <c r="AB2934">
        <v>-0.31592172797262902</v>
      </c>
      <c r="AI2934" s="2">
        <f t="shared" si="180"/>
        <v>40562</v>
      </c>
      <c r="AJ2934">
        <f t="shared" si="181"/>
        <v>4.5165739400000007</v>
      </c>
      <c r="AK2934">
        <f t="shared" si="182"/>
        <v>4.5165739400000007</v>
      </c>
      <c r="AL2934" s="3">
        <f>Sheet2!$Q$35</f>
        <v>10.235623914817568</v>
      </c>
      <c r="AM2934" s="3">
        <f>Sheet2!$Q$37</f>
        <v>7.8277745832156471</v>
      </c>
      <c r="AN2934" s="3">
        <f>Sheet2!$Q$39</f>
        <v>3.8789864960000009</v>
      </c>
      <c r="AU2934">
        <f t="shared" si="183"/>
        <v>3.2153899800164719E-2</v>
      </c>
      <c r="AV2934">
        <f>VLOOKUP(AI2934,Sheet3!C2966:F6257,4,FALSE)</f>
        <v>41.657749452271453</v>
      </c>
    </row>
    <row r="2935" spans="1:48">
      <c r="A2935">
        <v>96364793</v>
      </c>
      <c r="B2935">
        <v>110</v>
      </c>
      <c r="C2935" t="s">
        <v>164</v>
      </c>
      <c r="D2935">
        <v>0</v>
      </c>
      <c r="E2935" t="s">
        <v>165</v>
      </c>
      <c r="F2935" t="s">
        <v>34</v>
      </c>
      <c r="G2935" t="s">
        <v>166</v>
      </c>
      <c r="H2935">
        <v>1</v>
      </c>
      <c r="I2935">
        <v>18.62</v>
      </c>
      <c r="J2935">
        <v>20.71</v>
      </c>
      <c r="K2935">
        <v>9.3490000000000002</v>
      </c>
      <c r="L2935">
        <v>11.439</v>
      </c>
      <c r="M2935">
        <v>36848</v>
      </c>
      <c r="N2935" t="s">
        <v>167</v>
      </c>
      <c r="P2935">
        <v>2.2869999999999999</v>
      </c>
      <c r="V2935" t="s">
        <v>35</v>
      </c>
      <c r="W2935" s="1">
        <v>40563</v>
      </c>
      <c r="X2935">
        <v>20110120</v>
      </c>
      <c r="Y2935">
        <v>0.98829</v>
      </c>
      <c r="AB2935">
        <v>-0.291541916167667</v>
      </c>
      <c r="AI2935" s="2">
        <f t="shared" si="180"/>
        <v>40563</v>
      </c>
      <c r="AJ2935">
        <f t="shared" si="181"/>
        <v>4.5549281000000121</v>
      </c>
      <c r="AK2935">
        <f t="shared" si="182"/>
        <v>4.5549281000000121</v>
      </c>
      <c r="AL2935" s="3">
        <f>Sheet2!$Q$35</f>
        <v>10.235623914817568</v>
      </c>
      <c r="AM2935" s="3">
        <f>Sheet2!$Q$37</f>
        <v>7.8277745832156471</v>
      </c>
      <c r="AN2935" s="3">
        <f>Sheet2!$Q$39</f>
        <v>3.8789864960000009</v>
      </c>
      <c r="AU2935">
        <f t="shared" si="183"/>
        <v>3.2426946546203352E-2</v>
      </c>
      <c r="AV2935">
        <f>VLOOKUP(AI2935,Sheet3!C2967:F6258,4,FALSE)</f>
        <v>43.428912269119728</v>
      </c>
    </row>
    <row r="2936" spans="1:48">
      <c r="A2936">
        <v>97017539</v>
      </c>
      <c r="B2936">
        <v>110</v>
      </c>
      <c r="C2936" t="s">
        <v>164</v>
      </c>
      <c r="D2936">
        <v>0</v>
      </c>
      <c r="E2936" t="s">
        <v>165</v>
      </c>
      <c r="F2936" t="s">
        <v>34</v>
      </c>
      <c r="G2936" t="s">
        <v>166</v>
      </c>
      <c r="H2936">
        <v>1</v>
      </c>
      <c r="I2936">
        <v>18.62</v>
      </c>
      <c r="J2936">
        <v>20.71</v>
      </c>
      <c r="K2936">
        <v>9.3490000000000002</v>
      </c>
      <c r="L2936">
        <v>11.439</v>
      </c>
      <c r="M2936">
        <v>36848</v>
      </c>
      <c r="N2936" t="s">
        <v>167</v>
      </c>
      <c r="P2936">
        <v>2.2869999999999999</v>
      </c>
      <c r="V2936" t="s">
        <v>35</v>
      </c>
      <c r="W2936" s="1">
        <v>40564</v>
      </c>
      <c r="X2936">
        <v>20110121</v>
      </c>
      <c r="Y2936">
        <v>0.987985</v>
      </c>
      <c r="AB2936">
        <v>-0.27523524379811998</v>
      </c>
      <c r="AI2936" s="2">
        <f t="shared" si="180"/>
        <v>40564</v>
      </c>
      <c r="AJ2936">
        <f t="shared" si="181"/>
        <v>4.5805816500000134</v>
      </c>
      <c r="AK2936">
        <f t="shared" si="182"/>
        <v>4.5805816500000134</v>
      </c>
      <c r="AL2936" s="3">
        <f>Sheet2!$Q$35</f>
        <v>10.235623914817568</v>
      </c>
      <c r="AM2936" s="3">
        <f>Sheet2!$Q$37</f>
        <v>7.8277745832156471</v>
      </c>
      <c r="AN2936" s="3">
        <f>Sheet2!$Q$39</f>
        <v>3.8789864960000009</v>
      </c>
      <c r="AU2936">
        <f t="shared" si="183"/>
        <v>3.2609576496952827E-2</v>
      </c>
      <c r="AV2936">
        <f>VLOOKUP(AI2936,Sheet3!C2968:F6259,4,FALSE)</f>
        <v>45.62515416201159</v>
      </c>
    </row>
    <row r="2937" spans="1:48">
      <c r="A2937">
        <v>97413648</v>
      </c>
      <c r="B2937">
        <v>110</v>
      </c>
      <c r="C2937" t="s">
        <v>164</v>
      </c>
      <c r="D2937">
        <v>0</v>
      </c>
      <c r="E2937" t="s">
        <v>165</v>
      </c>
      <c r="F2937" t="s">
        <v>34</v>
      </c>
      <c r="G2937" t="s">
        <v>166</v>
      </c>
      <c r="H2937">
        <v>1</v>
      </c>
      <c r="I2937">
        <v>18.62</v>
      </c>
      <c r="J2937">
        <v>20.71</v>
      </c>
      <c r="K2937">
        <v>9.3490000000000002</v>
      </c>
      <c r="L2937">
        <v>11.439</v>
      </c>
      <c r="M2937">
        <v>36848</v>
      </c>
      <c r="N2937" t="s">
        <v>167</v>
      </c>
      <c r="P2937">
        <v>2.2869999999999999</v>
      </c>
      <c r="V2937" t="s">
        <v>35</v>
      </c>
      <c r="W2937" s="1">
        <v>40565</v>
      </c>
      <c r="X2937">
        <v>20110122</v>
      </c>
      <c r="Y2937">
        <v>0.98596200000000001</v>
      </c>
      <c r="AB2937">
        <v>-0.16707656116339001</v>
      </c>
      <c r="AI2937" s="2">
        <f t="shared" si="180"/>
        <v>40565</v>
      </c>
      <c r="AJ2937">
        <f t="shared" si="181"/>
        <v>4.7507361800000041</v>
      </c>
      <c r="AK2937">
        <f t="shared" si="182"/>
        <v>4.7507361800000041</v>
      </c>
      <c r="AL2937" s="3">
        <f>Sheet2!$Q$35</f>
        <v>10.235623914817568</v>
      </c>
      <c r="AM2937" s="3">
        <f>Sheet2!$Q$37</f>
        <v>7.8277745832156471</v>
      </c>
      <c r="AN2937" s="3">
        <f>Sheet2!$Q$39</f>
        <v>3.8789864960000009</v>
      </c>
      <c r="AU2937">
        <f t="shared" si="183"/>
        <v>3.3820922039136912E-2</v>
      </c>
      <c r="AV2937">
        <f>VLOOKUP(AI2937,Sheet3!C2969:F6260,4,FALSE)</f>
        <v>47.750549542229521</v>
      </c>
    </row>
    <row r="2938" spans="1:48">
      <c r="A2938">
        <v>97911810</v>
      </c>
      <c r="B2938">
        <v>110</v>
      </c>
      <c r="C2938" t="s">
        <v>164</v>
      </c>
      <c r="D2938">
        <v>0</v>
      </c>
      <c r="E2938" t="s">
        <v>165</v>
      </c>
      <c r="F2938" t="s">
        <v>34</v>
      </c>
      <c r="G2938" t="s">
        <v>166</v>
      </c>
      <c r="H2938">
        <v>1</v>
      </c>
      <c r="I2938">
        <v>18.62</v>
      </c>
      <c r="J2938">
        <v>20.71</v>
      </c>
      <c r="K2938">
        <v>9.3490000000000002</v>
      </c>
      <c r="L2938">
        <v>11.439</v>
      </c>
      <c r="M2938">
        <v>36848</v>
      </c>
      <c r="N2938" t="s">
        <v>167</v>
      </c>
      <c r="P2938">
        <v>2.2869999999999999</v>
      </c>
      <c r="V2938" t="s">
        <v>35</v>
      </c>
      <c r="W2938" s="1">
        <v>40566</v>
      </c>
      <c r="X2938">
        <v>20110123</v>
      </c>
      <c r="Y2938">
        <v>0.98632299999999995</v>
      </c>
      <c r="AB2938">
        <v>-0.18637724550898099</v>
      </c>
      <c r="AI2938" s="2">
        <f t="shared" si="180"/>
        <v>40566</v>
      </c>
      <c r="AJ2938">
        <f t="shared" si="181"/>
        <v>4.7203724700000151</v>
      </c>
      <c r="AK2938">
        <f t="shared" si="182"/>
        <v>4.7203724700000151</v>
      </c>
      <c r="AL2938" s="3">
        <f>Sheet2!$Q$35</f>
        <v>10.235623914817568</v>
      </c>
      <c r="AM2938" s="3">
        <f>Sheet2!$Q$37</f>
        <v>7.8277745832156471</v>
      </c>
      <c r="AN2938" s="3">
        <f>Sheet2!$Q$39</f>
        <v>3.8789864960000009</v>
      </c>
      <c r="AU2938">
        <f t="shared" si="183"/>
        <v>3.3604760031856473E-2</v>
      </c>
      <c r="AV2938">
        <f>VLOOKUP(AI2938,Sheet3!C2970:F6261,4,FALSE)</f>
        <v>50.088484460469246</v>
      </c>
    </row>
    <row r="2939" spans="1:48">
      <c r="A2939">
        <v>98566126</v>
      </c>
      <c r="B2939">
        <v>110</v>
      </c>
      <c r="C2939" t="s">
        <v>164</v>
      </c>
      <c r="D2939">
        <v>0</v>
      </c>
      <c r="E2939" t="s">
        <v>165</v>
      </c>
      <c r="F2939" t="s">
        <v>34</v>
      </c>
      <c r="G2939" t="s">
        <v>166</v>
      </c>
      <c r="H2939">
        <v>1</v>
      </c>
      <c r="I2939">
        <v>18.62</v>
      </c>
      <c r="J2939">
        <v>20.71</v>
      </c>
      <c r="K2939">
        <v>9.3490000000000002</v>
      </c>
      <c r="L2939">
        <v>11.439</v>
      </c>
      <c r="M2939">
        <v>36848</v>
      </c>
      <c r="N2939" t="s">
        <v>167</v>
      </c>
      <c r="P2939">
        <v>2.2869999999999999</v>
      </c>
      <c r="V2939" t="s">
        <v>35</v>
      </c>
      <c r="W2939" s="1">
        <v>40567</v>
      </c>
      <c r="X2939">
        <v>20110124</v>
      </c>
      <c r="Y2939">
        <v>0.98731400000000002</v>
      </c>
      <c r="AB2939">
        <v>-0.23936056458511901</v>
      </c>
      <c r="AI2939" s="2">
        <f t="shared" si="180"/>
        <v>40567</v>
      </c>
      <c r="AJ2939">
        <f t="shared" si="181"/>
        <v>4.6370194600000048</v>
      </c>
      <c r="AK2939">
        <f t="shared" si="182"/>
        <v>4.6370194600000048</v>
      </c>
      <c r="AL2939" s="3">
        <f>Sheet2!$Q$35</f>
        <v>10.235623914817568</v>
      </c>
      <c r="AM2939" s="3">
        <f>Sheet2!$Q$37</f>
        <v>7.8277745832156471</v>
      </c>
      <c r="AN2939" s="3">
        <f>Sheet2!$Q$39</f>
        <v>3.8789864960000009</v>
      </c>
      <c r="AU2939">
        <f t="shared" si="183"/>
        <v>3.3011362388601584E-2</v>
      </c>
      <c r="AV2939">
        <f>VLOOKUP(AI2939,Sheet3!C2971:F6262,4,FALSE)</f>
        <v>51.222028663252139</v>
      </c>
    </row>
    <row r="2940" spans="1:48">
      <c r="A2940">
        <v>99220988</v>
      </c>
      <c r="B2940">
        <v>110</v>
      </c>
      <c r="C2940" t="s">
        <v>164</v>
      </c>
      <c r="D2940">
        <v>0</v>
      </c>
      <c r="E2940" t="s">
        <v>165</v>
      </c>
      <c r="F2940" t="s">
        <v>34</v>
      </c>
      <c r="G2940" t="s">
        <v>166</v>
      </c>
      <c r="H2940">
        <v>1</v>
      </c>
      <c r="I2940">
        <v>18.62</v>
      </c>
      <c r="J2940">
        <v>20.71</v>
      </c>
      <c r="K2940">
        <v>9.3490000000000002</v>
      </c>
      <c r="L2940">
        <v>11.439</v>
      </c>
      <c r="M2940">
        <v>36848</v>
      </c>
      <c r="N2940" t="s">
        <v>167</v>
      </c>
      <c r="P2940">
        <v>2.2869999999999999</v>
      </c>
      <c r="V2940" t="s">
        <v>35</v>
      </c>
      <c r="W2940" s="1">
        <v>40568</v>
      </c>
      <c r="X2940">
        <v>20110125</v>
      </c>
      <c r="Y2940">
        <v>0.98726599999999998</v>
      </c>
      <c r="AB2940">
        <v>-0.23679426860564701</v>
      </c>
      <c r="AI2940" s="2">
        <f t="shared" si="180"/>
        <v>40568</v>
      </c>
      <c r="AJ2940">
        <f t="shared" si="181"/>
        <v>4.6410567400000104</v>
      </c>
      <c r="AK2940">
        <f t="shared" si="182"/>
        <v>4.6410567400000104</v>
      </c>
      <c r="AL2940" s="3">
        <f>Sheet2!$Q$35</f>
        <v>10.235623914817568</v>
      </c>
      <c r="AM2940" s="3">
        <f>Sheet2!$Q$37</f>
        <v>7.8277745832156471</v>
      </c>
      <c r="AN2940" s="3">
        <f>Sheet2!$Q$39</f>
        <v>3.8789864960000009</v>
      </c>
      <c r="AU2940">
        <f t="shared" si="183"/>
        <v>3.3040104151342523E-2</v>
      </c>
      <c r="AV2940">
        <f>VLOOKUP(AI2940,Sheet3!C2972:F6263,4,FALSE)</f>
        <v>52.426419378708971</v>
      </c>
    </row>
    <row r="2941" spans="1:48">
      <c r="A2941">
        <v>99307894</v>
      </c>
      <c r="B2941">
        <v>110</v>
      </c>
      <c r="C2941" t="s">
        <v>164</v>
      </c>
      <c r="D2941">
        <v>0</v>
      </c>
      <c r="E2941" t="s">
        <v>165</v>
      </c>
      <c r="F2941" t="s">
        <v>34</v>
      </c>
      <c r="G2941" t="s">
        <v>166</v>
      </c>
      <c r="H2941">
        <v>1</v>
      </c>
      <c r="I2941">
        <v>18.62</v>
      </c>
      <c r="J2941">
        <v>20.71</v>
      </c>
      <c r="K2941">
        <v>9.3490000000000002</v>
      </c>
      <c r="L2941">
        <v>11.439</v>
      </c>
      <c r="M2941">
        <v>36848</v>
      </c>
      <c r="N2941" t="s">
        <v>167</v>
      </c>
      <c r="P2941">
        <v>2.2869999999999999</v>
      </c>
      <c r="V2941" t="s">
        <v>35</v>
      </c>
      <c r="W2941" s="1">
        <v>40569</v>
      </c>
      <c r="X2941">
        <v>20110126</v>
      </c>
      <c r="Y2941">
        <v>0.98813700000000004</v>
      </c>
      <c r="AB2941">
        <v>-0.28336184773311002</v>
      </c>
      <c r="AI2941" s="2">
        <f t="shared" si="180"/>
        <v>40569</v>
      </c>
      <c r="AJ2941">
        <f t="shared" si="181"/>
        <v>4.5677969300000001</v>
      </c>
      <c r="AK2941">
        <f t="shared" si="182"/>
        <v>4.5677969300000001</v>
      </c>
      <c r="AL2941" s="3">
        <f>Sheet2!$Q$35</f>
        <v>10.235623914817568</v>
      </c>
      <c r="AM2941" s="3">
        <f>Sheet2!$Q$37</f>
        <v>7.8277745832156471</v>
      </c>
      <c r="AN2941" s="3">
        <f>Sheet2!$Q$39</f>
        <v>3.8789864960000009</v>
      </c>
      <c r="AU2941">
        <f t="shared" si="183"/>
        <v>3.2518560914939876E-2</v>
      </c>
      <c r="AV2941">
        <f>VLOOKUP(AI2941,Sheet3!C2973:F6264,4,FALSE)</f>
        <v>53.914196144861521</v>
      </c>
    </row>
    <row r="2942" spans="1:48">
      <c r="A2942">
        <v>99330303</v>
      </c>
      <c r="B2942">
        <v>110</v>
      </c>
      <c r="C2942" t="s">
        <v>164</v>
      </c>
      <c r="D2942">
        <v>0</v>
      </c>
      <c r="E2942" t="s">
        <v>165</v>
      </c>
      <c r="F2942" t="s">
        <v>34</v>
      </c>
      <c r="G2942" t="s">
        <v>166</v>
      </c>
      <c r="H2942">
        <v>1</v>
      </c>
      <c r="I2942">
        <v>18.62</v>
      </c>
      <c r="J2942">
        <v>20.71</v>
      </c>
      <c r="K2942">
        <v>9.3490000000000002</v>
      </c>
      <c r="L2942">
        <v>11.439</v>
      </c>
      <c r="M2942">
        <v>36848</v>
      </c>
      <c r="N2942" t="s">
        <v>167</v>
      </c>
      <c r="P2942">
        <v>2.2869999999999999</v>
      </c>
      <c r="V2942" t="s">
        <v>35</v>
      </c>
      <c r="W2942" s="1">
        <v>40570</v>
      </c>
      <c r="X2942">
        <v>20110127</v>
      </c>
      <c r="Y2942">
        <v>0.98730700000000005</v>
      </c>
      <c r="AB2942">
        <v>-0.23898631308811399</v>
      </c>
      <c r="AI2942" s="2">
        <f t="shared" si="180"/>
        <v>40570</v>
      </c>
      <c r="AJ2942">
        <f t="shared" si="181"/>
        <v>4.6376082299999979</v>
      </c>
      <c r="AK2942">
        <f t="shared" si="182"/>
        <v>4.6376082299999979</v>
      </c>
      <c r="AL2942" s="3">
        <f>Sheet2!$Q$35</f>
        <v>10.235623914817568</v>
      </c>
      <c r="AM2942" s="3">
        <f>Sheet2!$Q$37</f>
        <v>7.8277745832156471</v>
      </c>
      <c r="AN2942" s="3">
        <f>Sheet2!$Q$39</f>
        <v>3.8789864960000009</v>
      </c>
      <c r="AU2942">
        <f t="shared" si="183"/>
        <v>3.3015553895667918E-2</v>
      </c>
      <c r="AV2942">
        <f>VLOOKUP(AI2942,Sheet3!C2974:F6265,4,FALSE)</f>
        <v>54.268428708231177</v>
      </c>
    </row>
    <row r="2943" spans="1:48">
      <c r="A2943">
        <v>99684457</v>
      </c>
      <c r="B2943">
        <v>110</v>
      </c>
      <c r="C2943" t="s">
        <v>164</v>
      </c>
      <c r="D2943">
        <v>0</v>
      </c>
      <c r="E2943" t="s">
        <v>165</v>
      </c>
      <c r="F2943" t="s">
        <v>34</v>
      </c>
      <c r="G2943" t="s">
        <v>166</v>
      </c>
      <c r="H2943">
        <v>1</v>
      </c>
      <c r="I2943">
        <v>18.62</v>
      </c>
      <c r="J2943">
        <v>20.71</v>
      </c>
      <c r="K2943">
        <v>9.3490000000000002</v>
      </c>
      <c r="L2943">
        <v>11.439</v>
      </c>
      <c r="M2943">
        <v>36848</v>
      </c>
      <c r="N2943" t="s">
        <v>167</v>
      </c>
      <c r="P2943">
        <v>2.2869999999999999</v>
      </c>
      <c r="V2943" t="s">
        <v>35</v>
      </c>
      <c r="W2943" s="1">
        <v>40571</v>
      </c>
      <c r="X2943">
        <v>20110128</v>
      </c>
      <c r="Y2943">
        <v>0.98747399999999996</v>
      </c>
      <c r="AB2943">
        <v>-0.24791488451668101</v>
      </c>
      <c r="AI2943" s="2">
        <f t="shared" si="180"/>
        <v>40571</v>
      </c>
      <c r="AJ2943">
        <f t="shared" si="181"/>
        <v>4.6235618600000095</v>
      </c>
      <c r="AK2943">
        <f t="shared" si="182"/>
        <v>4.6235618600000095</v>
      </c>
      <c r="AL2943" s="3">
        <f>Sheet2!$Q$35</f>
        <v>10.235623914817568</v>
      </c>
      <c r="AM2943" s="3">
        <f>Sheet2!$Q$37</f>
        <v>7.8277745832156471</v>
      </c>
      <c r="AN2943" s="3">
        <f>Sheet2!$Q$39</f>
        <v>3.8789864960000009</v>
      </c>
      <c r="AU2943">
        <f t="shared" si="183"/>
        <v>3.2915556512798615E-2</v>
      </c>
      <c r="AV2943">
        <f>VLOOKUP(AI2943,Sheet3!C2975:F6266,4,FALSE)</f>
        <v>54.693507784274765</v>
      </c>
    </row>
    <row r="2944" spans="1:48">
      <c r="A2944">
        <v>100249829</v>
      </c>
      <c r="B2944">
        <v>110</v>
      </c>
      <c r="C2944" t="s">
        <v>164</v>
      </c>
      <c r="D2944">
        <v>0</v>
      </c>
      <c r="E2944" t="s">
        <v>165</v>
      </c>
      <c r="F2944" t="s">
        <v>34</v>
      </c>
      <c r="G2944" t="s">
        <v>166</v>
      </c>
      <c r="H2944">
        <v>1</v>
      </c>
      <c r="I2944">
        <v>18.62</v>
      </c>
      <c r="J2944">
        <v>20.71</v>
      </c>
      <c r="K2944">
        <v>9.3490000000000002</v>
      </c>
      <c r="L2944">
        <v>11.439</v>
      </c>
      <c r="M2944">
        <v>36848</v>
      </c>
      <c r="N2944" t="s">
        <v>167</v>
      </c>
      <c r="P2944">
        <v>2.2869999999999999</v>
      </c>
      <c r="V2944" t="s">
        <v>35</v>
      </c>
      <c r="W2944" s="1">
        <v>40572</v>
      </c>
      <c r="X2944">
        <v>20110129</v>
      </c>
      <c r="Y2944">
        <v>0.98796600000000001</v>
      </c>
      <c r="AB2944">
        <v>-0.27421941830624702</v>
      </c>
      <c r="AI2944" s="2">
        <f t="shared" si="180"/>
        <v>40572</v>
      </c>
      <c r="AJ2944">
        <f t="shared" si="181"/>
        <v>4.5821797400000008</v>
      </c>
      <c r="AK2944">
        <f t="shared" si="182"/>
        <v>4.5821797400000008</v>
      </c>
      <c r="AL2944" s="3">
        <f>Sheet2!$Q$35</f>
        <v>10.235623914817568</v>
      </c>
      <c r="AM2944" s="3">
        <f>Sheet2!$Q$37</f>
        <v>7.8277745832156471</v>
      </c>
      <c r="AN2944" s="3">
        <f>Sheet2!$Q$39</f>
        <v>3.8789864960000009</v>
      </c>
      <c r="AU2944">
        <f t="shared" si="183"/>
        <v>3.2620953444704344E-2</v>
      </c>
      <c r="AV2944">
        <f>VLOOKUP(AI2944,Sheet3!C2976:F6267,4,FALSE)</f>
        <v>54.339275220905108</v>
      </c>
    </row>
    <row r="2945" spans="1:48">
      <c r="A2945">
        <v>100584293</v>
      </c>
      <c r="B2945">
        <v>110</v>
      </c>
      <c r="C2945" t="s">
        <v>164</v>
      </c>
      <c r="D2945">
        <v>0</v>
      </c>
      <c r="E2945" t="s">
        <v>165</v>
      </c>
      <c r="F2945" t="s">
        <v>34</v>
      </c>
      <c r="G2945" t="s">
        <v>166</v>
      </c>
      <c r="H2945">
        <v>1</v>
      </c>
      <c r="I2945">
        <v>18.62</v>
      </c>
      <c r="J2945">
        <v>20.71</v>
      </c>
      <c r="K2945">
        <v>9.3490000000000002</v>
      </c>
      <c r="L2945">
        <v>11.439</v>
      </c>
      <c r="M2945">
        <v>36848</v>
      </c>
      <c r="N2945" t="s">
        <v>167</v>
      </c>
      <c r="P2945">
        <v>2.2869999999999999</v>
      </c>
      <c r="V2945" t="s">
        <v>35</v>
      </c>
      <c r="W2945" s="1">
        <v>40573</v>
      </c>
      <c r="X2945">
        <v>20110130</v>
      </c>
      <c r="Y2945">
        <v>0.98825099999999999</v>
      </c>
      <c r="AB2945">
        <v>-0.28945680068434698</v>
      </c>
      <c r="AI2945" s="2">
        <f t="shared" si="180"/>
        <v>40573</v>
      </c>
      <c r="AJ2945">
        <f t="shared" si="181"/>
        <v>4.5582083900000043</v>
      </c>
      <c r="AK2945">
        <f t="shared" si="182"/>
        <v>4.5582083900000043</v>
      </c>
      <c r="AL2945" s="3">
        <f>Sheet2!$Q$35</f>
        <v>10.235623914817568</v>
      </c>
      <c r="AM2945" s="3">
        <f>Sheet2!$Q$37</f>
        <v>7.8277745832156471</v>
      </c>
      <c r="AN2945" s="3">
        <f>Sheet2!$Q$39</f>
        <v>3.8789864960000009</v>
      </c>
      <c r="AU2945">
        <f t="shared" si="183"/>
        <v>3.245029922843027E-2</v>
      </c>
      <c r="AV2945">
        <f>VLOOKUP(AI2945,Sheet3!C2977:F6268,4,FALSE)</f>
        <v>53.418270556144002</v>
      </c>
    </row>
    <row r="2946" spans="1:48">
      <c r="A2946">
        <v>101002857</v>
      </c>
      <c r="B2946">
        <v>110</v>
      </c>
      <c r="C2946" t="s">
        <v>164</v>
      </c>
      <c r="D2946">
        <v>0</v>
      </c>
      <c r="E2946" t="s">
        <v>165</v>
      </c>
      <c r="F2946" t="s">
        <v>34</v>
      </c>
      <c r="G2946" t="s">
        <v>166</v>
      </c>
      <c r="H2946">
        <v>1</v>
      </c>
      <c r="I2946">
        <v>18.62</v>
      </c>
      <c r="J2946">
        <v>20.71</v>
      </c>
      <c r="K2946">
        <v>9.3490000000000002</v>
      </c>
      <c r="L2946">
        <v>11.439</v>
      </c>
      <c r="M2946">
        <v>36848</v>
      </c>
      <c r="N2946" t="s">
        <v>167</v>
      </c>
      <c r="P2946">
        <v>2.2869999999999999</v>
      </c>
      <c r="V2946" t="s">
        <v>35</v>
      </c>
      <c r="W2946" s="1">
        <v>40574</v>
      </c>
      <c r="X2946">
        <v>20110131</v>
      </c>
      <c r="Y2946">
        <v>0.98815200000000003</v>
      </c>
      <c r="AB2946">
        <v>-0.28416381522669298</v>
      </c>
      <c r="AI2946" s="2">
        <f t="shared" si="180"/>
        <v>40574</v>
      </c>
      <c r="AJ2946">
        <f t="shared" si="181"/>
        <v>4.5665352800000107</v>
      </c>
      <c r="AK2946">
        <f t="shared" si="182"/>
        <v>4.5665352800000107</v>
      </c>
      <c r="AL2946" s="3">
        <f>Sheet2!$Q$35</f>
        <v>10.235623914817568</v>
      </c>
      <c r="AM2946" s="3">
        <f>Sheet2!$Q$37</f>
        <v>7.8277745832156471</v>
      </c>
      <c r="AN2946" s="3">
        <f>Sheet2!$Q$39</f>
        <v>3.8789864960000009</v>
      </c>
      <c r="AU2946">
        <f t="shared" si="183"/>
        <v>3.2509579114083427E-2</v>
      </c>
      <c r="AV2946">
        <f>VLOOKUP(AI2946,Sheet3!C2978:F6269,4,FALSE)</f>
        <v>52.072186815339315</v>
      </c>
    </row>
    <row r="2947" spans="1:48">
      <c r="A2947">
        <v>101645333</v>
      </c>
      <c r="B2947">
        <v>110</v>
      </c>
      <c r="C2947" t="s">
        <v>164</v>
      </c>
      <c r="D2947">
        <v>0</v>
      </c>
      <c r="E2947" t="s">
        <v>165</v>
      </c>
      <c r="F2947" t="s">
        <v>34</v>
      </c>
      <c r="G2947" t="s">
        <v>166</v>
      </c>
      <c r="H2947">
        <v>1</v>
      </c>
      <c r="I2947">
        <v>18.62</v>
      </c>
      <c r="J2947">
        <v>20.71</v>
      </c>
      <c r="K2947">
        <v>9.3490000000000002</v>
      </c>
      <c r="L2947">
        <v>11.439</v>
      </c>
      <c r="M2947">
        <v>36848</v>
      </c>
      <c r="N2947" t="s">
        <v>167</v>
      </c>
      <c r="P2947">
        <v>2.2869999999999999</v>
      </c>
      <c r="V2947" t="s">
        <v>35</v>
      </c>
      <c r="W2947" s="1">
        <v>40575</v>
      </c>
      <c r="X2947">
        <v>20110201</v>
      </c>
      <c r="Y2947">
        <v>0.98858400000000002</v>
      </c>
      <c r="AB2947">
        <v>-0.307260479041919</v>
      </c>
      <c r="AI2947" s="2">
        <f t="shared" ref="AI2947:AI3010" si="184">W2947</f>
        <v>40575</v>
      </c>
      <c r="AJ2947">
        <f t="shared" ref="AJ2947:AJ3010" si="185">$AQ$2*(Y2947^2)+($AR$2*Y2947)+$AS$2</f>
        <v>4.5301997600000021</v>
      </c>
      <c r="AK2947">
        <f t="shared" ref="AK2947:AK3010" si="186">IF(AJ2947&gt;0,AJ2947,0)</f>
        <v>4.5301997600000021</v>
      </c>
      <c r="AL2947" s="3">
        <f>Sheet2!$Q$35</f>
        <v>10.235623914817568</v>
      </c>
      <c r="AM2947" s="3">
        <f>Sheet2!$Q$37</f>
        <v>7.8277745832156471</v>
      </c>
      <c r="AN2947" s="3">
        <f>Sheet2!$Q$39</f>
        <v>3.8789864960000009</v>
      </c>
      <c r="AU2947">
        <f t="shared" ref="AU2947:AU3010" si="187">0.001*(AK2947*86440)/AT$2</f>
        <v>3.2250903249415271E-2</v>
      </c>
      <c r="AV2947">
        <f>VLOOKUP(AI2947,Sheet3!C2979:F6270,4,FALSE)</f>
        <v>51.009489125230353</v>
      </c>
    </row>
    <row r="2948" spans="1:48">
      <c r="A2948">
        <v>102288952</v>
      </c>
      <c r="B2948">
        <v>110</v>
      </c>
      <c r="C2948" t="s">
        <v>164</v>
      </c>
      <c r="D2948">
        <v>0</v>
      </c>
      <c r="E2948" t="s">
        <v>165</v>
      </c>
      <c r="F2948" t="s">
        <v>34</v>
      </c>
      <c r="G2948" t="s">
        <v>166</v>
      </c>
      <c r="H2948">
        <v>1</v>
      </c>
      <c r="I2948">
        <v>18.62</v>
      </c>
      <c r="J2948">
        <v>20.71</v>
      </c>
      <c r="K2948">
        <v>9.3490000000000002</v>
      </c>
      <c r="L2948">
        <v>11.439</v>
      </c>
      <c r="M2948">
        <v>36848</v>
      </c>
      <c r="N2948" t="s">
        <v>167</v>
      </c>
      <c r="P2948">
        <v>2.2869999999999999</v>
      </c>
      <c r="V2948" t="s">
        <v>35</v>
      </c>
      <c r="W2948" s="1">
        <v>40576</v>
      </c>
      <c r="X2948">
        <v>20110202</v>
      </c>
      <c r="Y2948">
        <v>0.989093</v>
      </c>
      <c r="AB2948">
        <v>-0.33447390932421101</v>
      </c>
      <c r="AI2948" s="2">
        <f t="shared" si="184"/>
        <v>40576</v>
      </c>
      <c r="AJ2948">
        <f t="shared" si="185"/>
        <v>4.4873877700000122</v>
      </c>
      <c r="AK2948">
        <f t="shared" si="186"/>
        <v>4.4873877700000122</v>
      </c>
      <c r="AL2948" s="3">
        <f>Sheet2!$Q$35</f>
        <v>10.235623914817568</v>
      </c>
      <c r="AM2948" s="3">
        <f>Sheet2!$Q$37</f>
        <v>7.8277745832156471</v>
      </c>
      <c r="AN2948" s="3">
        <f>Sheet2!$Q$39</f>
        <v>3.8789864960000009</v>
      </c>
      <c r="AU2948">
        <f t="shared" si="187"/>
        <v>3.1946120807017052E-2</v>
      </c>
      <c r="AV2948">
        <f>VLOOKUP(AI2948,Sheet3!C2980:F6271,4,FALSE)</f>
        <v>52.497265891382902</v>
      </c>
    </row>
    <row r="2949" spans="1:48">
      <c r="A2949">
        <v>102500983</v>
      </c>
      <c r="B2949">
        <v>110</v>
      </c>
      <c r="C2949" t="s">
        <v>164</v>
      </c>
      <c r="D2949">
        <v>0</v>
      </c>
      <c r="E2949" t="s">
        <v>165</v>
      </c>
      <c r="F2949" t="s">
        <v>34</v>
      </c>
      <c r="G2949" t="s">
        <v>166</v>
      </c>
      <c r="H2949">
        <v>1</v>
      </c>
      <c r="I2949">
        <v>18.62</v>
      </c>
      <c r="J2949">
        <v>20.71</v>
      </c>
      <c r="K2949">
        <v>9.3490000000000002</v>
      </c>
      <c r="L2949">
        <v>11.439</v>
      </c>
      <c r="M2949">
        <v>36848</v>
      </c>
      <c r="N2949" t="s">
        <v>167</v>
      </c>
      <c r="P2949">
        <v>2.2869999999999999</v>
      </c>
      <c r="V2949" t="s">
        <v>35</v>
      </c>
      <c r="W2949" s="1">
        <v>40577</v>
      </c>
      <c r="X2949">
        <v>20110203</v>
      </c>
      <c r="Y2949">
        <v>0.98877700000000002</v>
      </c>
      <c r="AB2949">
        <v>-0.31757912745937</v>
      </c>
      <c r="AI2949" s="2">
        <f t="shared" si="184"/>
        <v>40577</v>
      </c>
      <c r="AJ2949">
        <f t="shared" si="185"/>
        <v>4.5139665300000047</v>
      </c>
      <c r="AK2949">
        <f t="shared" si="186"/>
        <v>4.5139665300000047</v>
      </c>
      <c r="AL2949" s="3">
        <f>Sheet2!$Q$35</f>
        <v>10.235623914817568</v>
      </c>
      <c r="AM2949" s="3">
        <f>Sheet2!$Q$37</f>
        <v>7.8277745832156471</v>
      </c>
      <c r="AN2949" s="3">
        <f>Sheet2!$Q$39</f>
        <v>3.8789864960000009</v>
      </c>
      <c r="AU2949">
        <f t="shared" si="187"/>
        <v>3.2135337411727923E-2</v>
      </c>
      <c r="AV2949">
        <f>VLOOKUP(AI2949,Sheet3!C2981:F6272,4,FALSE)</f>
        <v>57.031442702514489</v>
      </c>
    </row>
    <row r="2950" spans="1:48">
      <c r="A2950">
        <v>102993075</v>
      </c>
      <c r="B2950">
        <v>110</v>
      </c>
      <c r="C2950" t="s">
        <v>164</v>
      </c>
      <c r="D2950">
        <v>0</v>
      </c>
      <c r="E2950" t="s">
        <v>165</v>
      </c>
      <c r="F2950" t="s">
        <v>34</v>
      </c>
      <c r="G2950" t="s">
        <v>166</v>
      </c>
      <c r="H2950">
        <v>1</v>
      </c>
      <c r="I2950">
        <v>18.62</v>
      </c>
      <c r="J2950">
        <v>20.71</v>
      </c>
      <c r="K2950">
        <v>9.3490000000000002</v>
      </c>
      <c r="L2950">
        <v>11.439</v>
      </c>
      <c r="M2950">
        <v>36848</v>
      </c>
      <c r="N2950" t="s">
        <v>167</v>
      </c>
      <c r="P2950">
        <v>2.2869999999999999</v>
      </c>
      <c r="V2950" t="s">
        <v>35</v>
      </c>
      <c r="W2950" s="1">
        <v>40578</v>
      </c>
      <c r="X2950">
        <v>20110204</v>
      </c>
      <c r="Y2950">
        <v>0.98889099999999996</v>
      </c>
      <c r="AB2950">
        <v>-0.32367408041060802</v>
      </c>
      <c r="AI2950" s="2">
        <f t="shared" si="184"/>
        <v>40578</v>
      </c>
      <c r="AJ2950">
        <f t="shared" si="185"/>
        <v>4.5043779900000089</v>
      </c>
      <c r="AK2950">
        <f t="shared" si="186"/>
        <v>4.5043779900000089</v>
      </c>
      <c r="AL2950" s="3">
        <f>Sheet2!$Q$35</f>
        <v>10.235623914817568</v>
      </c>
      <c r="AM2950" s="3">
        <f>Sheet2!$Q$37</f>
        <v>7.8277745832156471</v>
      </c>
      <c r="AN2950" s="3">
        <f>Sheet2!$Q$39</f>
        <v>3.8789864960000009</v>
      </c>
      <c r="AU2950">
        <f t="shared" si="187"/>
        <v>3.2067075725218316E-2</v>
      </c>
      <c r="AV2950">
        <f>VLOOKUP(AI2950,Sheet3!C2982:F6273,4,FALSE)</f>
        <v>62.557470691081107</v>
      </c>
    </row>
    <row r="2951" spans="1:48">
      <c r="A2951">
        <v>103647958</v>
      </c>
      <c r="B2951">
        <v>110</v>
      </c>
      <c r="C2951" t="s">
        <v>164</v>
      </c>
      <c r="D2951">
        <v>0</v>
      </c>
      <c r="E2951" t="s">
        <v>165</v>
      </c>
      <c r="F2951" t="s">
        <v>34</v>
      </c>
      <c r="G2951" t="s">
        <v>166</v>
      </c>
      <c r="H2951">
        <v>1</v>
      </c>
      <c r="I2951">
        <v>18.62</v>
      </c>
      <c r="J2951">
        <v>20.71</v>
      </c>
      <c r="K2951">
        <v>9.3490000000000002</v>
      </c>
      <c r="L2951">
        <v>11.439</v>
      </c>
      <c r="M2951">
        <v>36848</v>
      </c>
      <c r="N2951" t="s">
        <v>167</v>
      </c>
      <c r="P2951">
        <v>2.2869999999999999</v>
      </c>
      <c r="V2951" t="s">
        <v>35</v>
      </c>
      <c r="W2951" s="1">
        <v>40579</v>
      </c>
      <c r="X2951">
        <v>20110205</v>
      </c>
      <c r="Y2951">
        <v>0.98836500000000005</v>
      </c>
      <c r="AB2951">
        <v>-0.295551753635591</v>
      </c>
      <c r="AI2951" s="2">
        <f t="shared" si="184"/>
        <v>40579</v>
      </c>
      <c r="AJ2951">
        <f t="shared" si="185"/>
        <v>4.5486198500000086</v>
      </c>
      <c r="AK2951">
        <f t="shared" si="186"/>
        <v>4.5486198500000086</v>
      </c>
      <c r="AL2951" s="3">
        <f>Sheet2!$Q$35</f>
        <v>10.235623914817568</v>
      </c>
      <c r="AM2951" s="3">
        <f>Sheet2!$Q$37</f>
        <v>7.8277745832156471</v>
      </c>
      <c r="AN2951" s="3">
        <f>Sheet2!$Q$39</f>
        <v>3.8789864960000009</v>
      </c>
      <c r="AU2951">
        <f t="shared" si="187"/>
        <v>3.238203754192067E-2</v>
      </c>
      <c r="AV2951">
        <f>VLOOKUP(AI2951,Sheet3!C2983:F6274,4,FALSE)</f>
        <v>67.02080098953877</v>
      </c>
    </row>
    <row r="2952" spans="1:48">
      <c r="A2952">
        <v>104305509</v>
      </c>
      <c r="B2952">
        <v>110</v>
      </c>
      <c r="C2952" t="s">
        <v>164</v>
      </c>
      <c r="D2952">
        <v>0</v>
      </c>
      <c r="E2952" t="s">
        <v>165</v>
      </c>
      <c r="F2952" t="s">
        <v>34</v>
      </c>
      <c r="G2952" t="s">
        <v>166</v>
      </c>
      <c r="H2952">
        <v>1</v>
      </c>
      <c r="I2952">
        <v>18.62</v>
      </c>
      <c r="J2952">
        <v>20.71</v>
      </c>
      <c r="K2952">
        <v>9.3490000000000002</v>
      </c>
      <c r="L2952">
        <v>11.439</v>
      </c>
      <c r="M2952">
        <v>36848</v>
      </c>
      <c r="N2952" t="s">
        <v>167</v>
      </c>
      <c r="P2952">
        <v>2.2869999999999999</v>
      </c>
      <c r="V2952" t="s">
        <v>35</v>
      </c>
      <c r="W2952" s="1">
        <v>40580</v>
      </c>
      <c r="X2952">
        <v>20110206</v>
      </c>
      <c r="Y2952">
        <v>0.98832100000000001</v>
      </c>
      <c r="AB2952">
        <v>-0.29319931565440799</v>
      </c>
      <c r="AI2952" s="2">
        <f t="shared" si="184"/>
        <v>40580</v>
      </c>
      <c r="AJ2952">
        <f t="shared" si="185"/>
        <v>4.5523206900000019</v>
      </c>
      <c r="AK2952">
        <f t="shared" si="186"/>
        <v>4.5523206900000019</v>
      </c>
      <c r="AL2952" s="3">
        <f>Sheet2!$Q$35</f>
        <v>10.235623914817568</v>
      </c>
      <c r="AM2952" s="3">
        <f>Sheet2!$Q$37</f>
        <v>7.8277745832156471</v>
      </c>
      <c r="AN2952" s="3">
        <f>Sheet2!$Q$39</f>
        <v>3.8789864960000009</v>
      </c>
      <c r="AU2952">
        <f t="shared" si="187"/>
        <v>3.2408384157766444E-2</v>
      </c>
      <c r="AV2952">
        <f>VLOOKUP(AI2952,Sheet3!C2984:F6275,4,FALSE)</f>
        <v>67.37503355290842</v>
      </c>
    </row>
    <row r="2953" spans="1:48">
      <c r="A2953">
        <v>104959813</v>
      </c>
      <c r="B2953">
        <v>110</v>
      </c>
      <c r="C2953" t="s">
        <v>164</v>
      </c>
      <c r="D2953">
        <v>0</v>
      </c>
      <c r="E2953" t="s">
        <v>165</v>
      </c>
      <c r="F2953" t="s">
        <v>34</v>
      </c>
      <c r="G2953" t="s">
        <v>166</v>
      </c>
      <c r="H2953">
        <v>1</v>
      </c>
      <c r="I2953">
        <v>18.62</v>
      </c>
      <c r="J2953">
        <v>20.71</v>
      </c>
      <c r="K2953">
        <v>9.3490000000000002</v>
      </c>
      <c r="L2953">
        <v>11.439</v>
      </c>
      <c r="M2953">
        <v>36848</v>
      </c>
      <c r="N2953" t="s">
        <v>167</v>
      </c>
      <c r="P2953">
        <v>2.2869999999999999</v>
      </c>
      <c r="V2953" t="s">
        <v>35</v>
      </c>
      <c r="W2953" s="1">
        <v>40581</v>
      </c>
      <c r="X2953">
        <v>20110207</v>
      </c>
      <c r="Y2953">
        <v>0.98837600000000003</v>
      </c>
      <c r="AB2953">
        <v>-0.29613986313088497</v>
      </c>
      <c r="AI2953" s="2">
        <f t="shared" si="184"/>
        <v>40581</v>
      </c>
      <c r="AJ2953">
        <f t="shared" si="185"/>
        <v>4.5476946400000031</v>
      </c>
      <c r="AK2953">
        <f t="shared" si="186"/>
        <v>4.5476946400000031</v>
      </c>
      <c r="AL2953" s="3">
        <f>Sheet2!$Q$35</f>
        <v>10.235623914817568</v>
      </c>
      <c r="AM2953" s="3">
        <f>Sheet2!$Q$37</f>
        <v>7.8277745832156471</v>
      </c>
      <c r="AN2953" s="3">
        <f>Sheet2!$Q$39</f>
        <v>3.8789864960000009</v>
      </c>
      <c r="AU2953">
        <f t="shared" si="187"/>
        <v>3.2375450887959178E-2</v>
      </c>
      <c r="AV2953">
        <f>VLOOKUP(AI2953,Sheet3!C2985:F6276,4,FALSE)</f>
        <v>62.274084640385382</v>
      </c>
    </row>
    <row r="2954" spans="1:48">
      <c r="A2954">
        <v>105615854</v>
      </c>
      <c r="B2954">
        <v>110</v>
      </c>
      <c r="C2954" t="s">
        <v>164</v>
      </c>
      <c r="D2954">
        <v>0</v>
      </c>
      <c r="E2954" t="s">
        <v>165</v>
      </c>
      <c r="F2954" t="s">
        <v>34</v>
      </c>
      <c r="G2954" t="s">
        <v>166</v>
      </c>
      <c r="H2954">
        <v>1</v>
      </c>
      <c r="I2954">
        <v>18.62</v>
      </c>
      <c r="J2954">
        <v>20.71</v>
      </c>
      <c r="K2954">
        <v>9.3490000000000002</v>
      </c>
      <c r="L2954">
        <v>11.439</v>
      </c>
      <c r="M2954">
        <v>36848</v>
      </c>
      <c r="N2954" t="s">
        <v>167</v>
      </c>
      <c r="P2954">
        <v>2.2869999999999999</v>
      </c>
      <c r="V2954" t="s">
        <v>35</v>
      </c>
      <c r="W2954" s="1">
        <v>40582</v>
      </c>
      <c r="X2954">
        <v>20110208</v>
      </c>
      <c r="Y2954">
        <v>0.98805799999999999</v>
      </c>
      <c r="AB2954">
        <v>-0.27913815226689598</v>
      </c>
      <c r="AI2954" s="2">
        <f t="shared" si="184"/>
        <v>40582</v>
      </c>
      <c r="AJ2954">
        <f t="shared" si="185"/>
        <v>4.5744416200000018</v>
      </c>
      <c r="AK2954">
        <f t="shared" si="186"/>
        <v>4.5744416200000018</v>
      </c>
      <c r="AL2954" s="3">
        <f>Sheet2!$Q$35</f>
        <v>10.235623914817568</v>
      </c>
      <c r="AM2954" s="3">
        <f>Sheet2!$Q$37</f>
        <v>7.8277745832156471</v>
      </c>
      <c r="AN2954" s="3">
        <f>Sheet2!$Q$39</f>
        <v>3.8789864960000009</v>
      </c>
      <c r="AU2954">
        <f t="shared" si="187"/>
        <v>3.2565865066117625E-2</v>
      </c>
      <c r="AV2954">
        <f>VLOOKUP(AI2954,Sheet3!C2986:F6277,4,FALSE)</f>
        <v>56.181284550427314</v>
      </c>
    </row>
    <row r="2955" spans="1:48">
      <c r="A2955">
        <v>106270739</v>
      </c>
      <c r="B2955">
        <v>110</v>
      </c>
      <c r="C2955" t="s">
        <v>164</v>
      </c>
      <c r="D2955">
        <v>0</v>
      </c>
      <c r="E2955" t="s">
        <v>165</v>
      </c>
      <c r="F2955" t="s">
        <v>34</v>
      </c>
      <c r="G2955" t="s">
        <v>166</v>
      </c>
      <c r="H2955">
        <v>1</v>
      </c>
      <c r="I2955">
        <v>18.62</v>
      </c>
      <c r="J2955">
        <v>20.71</v>
      </c>
      <c r="K2955">
        <v>9.3490000000000002</v>
      </c>
      <c r="L2955">
        <v>11.439</v>
      </c>
      <c r="M2955">
        <v>36848</v>
      </c>
      <c r="N2955" t="s">
        <v>167</v>
      </c>
      <c r="P2955">
        <v>2.2869999999999999</v>
      </c>
      <c r="V2955" t="s">
        <v>35</v>
      </c>
      <c r="W2955" s="1">
        <v>40583</v>
      </c>
      <c r="X2955">
        <v>20110209</v>
      </c>
      <c r="Y2955">
        <v>0.98754299999999995</v>
      </c>
      <c r="AB2955">
        <v>-0.25160393498716799</v>
      </c>
      <c r="AI2955" s="2">
        <f t="shared" si="184"/>
        <v>40583</v>
      </c>
      <c r="AJ2955">
        <f t="shared" si="185"/>
        <v>4.6177582700000102</v>
      </c>
      <c r="AK2955">
        <f t="shared" si="186"/>
        <v>4.6177582700000102</v>
      </c>
      <c r="AL2955" s="3">
        <f>Sheet2!$Q$35</f>
        <v>10.235623914817568</v>
      </c>
      <c r="AM2955" s="3">
        <f>Sheet2!$Q$37</f>
        <v>7.8277745832156471</v>
      </c>
      <c r="AN2955" s="3">
        <f>Sheet2!$Q$39</f>
        <v>3.8789864960000009</v>
      </c>
      <c r="AU2955">
        <f t="shared" si="187"/>
        <v>3.2874240228858577E-2</v>
      </c>
      <c r="AV2955">
        <f>VLOOKUP(AI2955,Sheet3!C2987:F6278,4,FALSE)</f>
        <v>50.159330973143177</v>
      </c>
    </row>
    <row r="2956" spans="1:48">
      <c r="A2956">
        <v>106921475</v>
      </c>
      <c r="B2956">
        <v>110</v>
      </c>
      <c r="C2956" t="s">
        <v>164</v>
      </c>
      <c r="D2956">
        <v>0</v>
      </c>
      <c r="E2956" t="s">
        <v>165</v>
      </c>
      <c r="F2956" t="s">
        <v>34</v>
      </c>
      <c r="G2956" t="s">
        <v>166</v>
      </c>
      <c r="H2956">
        <v>1</v>
      </c>
      <c r="I2956">
        <v>18.62</v>
      </c>
      <c r="J2956">
        <v>20.71</v>
      </c>
      <c r="K2956">
        <v>9.3490000000000002</v>
      </c>
      <c r="L2956">
        <v>11.439</v>
      </c>
      <c r="M2956">
        <v>36848</v>
      </c>
      <c r="N2956" t="s">
        <v>167</v>
      </c>
      <c r="P2956">
        <v>2.2869999999999999</v>
      </c>
      <c r="V2956" t="s">
        <v>35</v>
      </c>
      <c r="W2956" s="1">
        <v>40584</v>
      </c>
      <c r="X2956">
        <v>20110210</v>
      </c>
      <c r="Y2956">
        <v>0.98765000000000003</v>
      </c>
      <c r="AB2956">
        <v>-0.25732463644140702</v>
      </c>
      <c r="AI2956" s="2">
        <f t="shared" si="184"/>
        <v>40584</v>
      </c>
      <c r="AJ2956">
        <f t="shared" si="185"/>
        <v>4.6087585000000075</v>
      </c>
      <c r="AK2956">
        <f t="shared" si="186"/>
        <v>4.6087585000000075</v>
      </c>
      <c r="AL2956" s="3">
        <f>Sheet2!$Q$35</f>
        <v>10.235623914817568</v>
      </c>
      <c r="AM2956" s="3">
        <f>Sheet2!$Q$37</f>
        <v>7.8277745832156471</v>
      </c>
      <c r="AN2956" s="3">
        <f>Sheet2!$Q$39</f>
        <v>3.8789864960000009</v>
      </c>
      <c r="AU2956">
        <f t="shared" si="187"/>
        <v>3.2810170049415312E-2</v>
      </c>
      <c r="AV2956">
        <f>VLOOKUP(AI2956,Sheet3!C2988:F6279,4,FALSE)</f>
        <v>45.200075085968002</v>
      </c>
    </row>
    <row r="2957" spans="1:48">
      <c r="A2957">
        <v>107567919</v>
      </c>
      <c r="B2957">
        <v>110</v>
      </c>
      <c r="C2957" t="s">
        <v>164</v>
      </c>
      <c r="D2957">
        <v>0</v>
      </c>
      <c r="E2957" t="s">
        <v>165</v>
      </c>
      <c r="F2957" t="s">
        <v>34</v>
      </c>
      <c r="G2957" t="s">
        <v>166</v>
      </c>
      <c r="H2957">
        <v>1</v>
      </c>
      <c r="I2957">
        <v>18.62</v>
      </c>
      <c r="J2957">
        <v>20.71</v>
      </c>
      <c r="K2957">
        <v>9.3490000000000002</v>
      </c>
      <c r="L2957">
        <v>11.439</v>
      </c>
      <c r="M2957">
        <v>36848</v>
      </c>
      <c r="N2957" t="s">
        <v>167</v>
      </c>
      <c r="P2957">
        <v>2.2869999999999999</v>
      </c>
      <c r="V2957" t="s">
        <v>35</v>
      </c>
      <c r="W2957" s="1">
        <v>40585</v>
      </c>
      <c r="X2957">
        <v>20110211</v>
      </c>
      <c r="Y2957">
        <v>0.98747399999999996</v>
      </c>
      <c r="AB2957">
        <v>-0.24791488451668101</v>
      </c>
      <c r="AI2957" s="2">
        <f t="shared" si="184"/>
        <v>40585</v>
      </c>
      <c r="AJ2957">
        <f t="shared" si="185"/>
        <v>4.6235618600000095</v>
      </c>
      <c r="AK2957">
        <f t="shared" si="186"/>
        <v>4.6235618600000095</v>
      </c>
      <c r="AL2957" s="3">
        <f>Sheet2!$Q$35</f>
        <v>10.235623914817568</v>
      </c>
      <c r="AM2957" s="3">
        <f>Sheet2!$Q$37</f>
        <v>7.8277745832156471</v>
      </c>
      <c r="AN2957" s="3">
        <f>Sheet2!$Q$39</f>
        <v>3.8789864960000009</v>
      </c>
      <c r="AU2957">
        <f t="shared" si="187"/>
        <v>3.2915556512798615E-2</v>
      </c>
      <c r="AV2957">
        <f>VLOOKUP(AI2957,Sheet3!C2989:F6280,4,FALSE)</f>
        <v>42.507907604358621</v>
      </c>
    </row>
    <row r="2958" spans="1:48">
      <c r="A2958">
        <v>108221459</v>
      </c>
      <c r="B2958">
        <v>110</v>
      </c>
      <c r="C2958" t="s">
        <v>164</v>
      </c>
      <c r="D2958">
        <v>0</v>
      </c>
      <c r="E2958" t="s">
        <v>165</v>
      </c>
      <c r="F2958" t="s">
        <v>34</v>
      </c>
      <c r="G2958" t="s">
        <v>166</v>
      </c>
      <c r="H2958">
        <v>1</v>
      </c>
      <c r="I2958">
        <v>18.62</v>
      </c>
      <c r="J2958">
        <v>20.71</v>
      </c>
      <c r="K2958">
        <v>9.3490000000000002</v>
      </c>
      <c r="L2958">
        <v>11.439</v>
      </c>
      <c r="M2958">
        <v>36848</v>
      </c>
      <c r="N2958" t="s">
        <v>167</v>
      </c>
      <c r="P2958">
        <v>2.2869999999999999</v>
      </c>
      <c r="V2958" t="s">
        <v>35</v>
      </c>
      <c r="W2958" s="1">
        <v>40586</v>
      </c>
      <c r="X2958">
        <v>20110212</v>
      </c>
      <c r="Y2958">
        <v>0.987981</v>
      </c>
      <c r="AB2958">
        <v>-0.27502138579983099</v>
      </c>
      <c r="AI2958" s="2">
        <f t="shared" si="184"/>
        <v>40586</v>
      </c>
      <c r="AJ2958">
        <f t="shared" si="185"/>
        <v>4.5809180900000115</v>
      </c>
      <c r="AK2958">
        <f t="shared" si="186"/>
        <v>4.5809180900000115</v>
      </c>
      <c r="AL2958" s="3">
        <f>Sheet2!$Q$35</f>
        <v>10.235623914817568</v>
      </c>
      <c r="AM2958" s="3">
        <f>Sheet2!$Q$37</f>
        <v>7.8277745832156471</v>
      </c>
      <c r="AN2958" s="3">
        <f>Sheet2!$Q$39</f>
        <v>3.8789864960000009</v>
      </c>
      <c r="AU2958">
        <f t="shared" si="187"/>
        <v>3.2611971643847881E-2</v>
      </c>
      <c r="AV2958">
        <f>VLOOKUP(AI2958,Sheet3!C2990:F6281,4,FALSE)</f>
        <v>39.815740122749247</v>
      </c>
    </row>
    <row r="2959" spans="1:48">
      <c r="A2959">
        <v>108859310</v>
      </c>
      <c r="B2959">
        <v>110</v>
      </c>
      <c r="C2959" t="s">
        <v>164</v>
      </c>
      <c r="D2959">
        <v>0</v>
      </c>
      <c r="E2959" t="s">
        <v>165</v>
      </c>
      <c r="F2959" t="s">
        <v>34</v>
      </c>
      <c r="G2959" t="s">
        <v>166</v>
      </c>
      <c r="H2959">
        <v>1</v>
      </c>
      <c r="I2959">
        <v>18.62</v>
      </c>
      <c r="J2959">
        <v>20.71</v>
      </c>
      <c r="K2959">
        <v>9.3490000000000002</v>
      </c>
      <c r="L2959">
        <v>11.439</v>
      </c>
      <c r="M2959">
        <v>36848</v>
      </c>
      <c r="N2959" t="s">
        <v>167</v>
      </c>
      <c r="P2959">
        <v>2.2869999999999999</v>
      </c>
      <c r="V2959" t="s">
        <v>35</v>
      </c>
      <c r="W2959" s="1">
        <v>40587</v>
      </c>
      <c r="X2959">
        <v>20110213</v>
      </c>
      <c r="Y2959">
        <v>0.99033899999999997</v>
      </c>
      <c r="AB2959">
        <v>-0.401090675791275</v>
      </c>
      <c r="AI2959" s="2">
        <f t="shared" si="184"/>
        <v>40587</v>
      </c>
      <c r="AJ2959">
        <f t="shared" si="185"/>
        <v>4.3825867100000124</v>
      </c>
      <c r="AK2959">
        <f t="shared" si="186"/>
        <v>4.3825867100000124</v>
      </c>
      <c r="AL2959" s="3">
        <f>Sheet2!$Q$35</f>
        <v>10.235623914817568</v>
      </c>
      <c r="AM2959" s="3">
        <f>Sheet2!$Q$37</f>
        <v>7.8277745832156471</v>
      </c>
      <c r="AN2959" s="3">
        <f>Sheet2!$Q$39</f>
        <v>3.8789864960000009</v>
      </c>
      <c r="AU2959">
        <f t="shared" si="187"/>
        <v>3.1200032549201208E-2</v>
      </c>
      <c r="AV2959">
        <f>VLOOKUP(AI2959,Sheet3!C2991:F6282,4,FALSE)</f>
        <v>37.690344742531316</v>
      </c>
    </row>
    <row r="2960" spans="1:48">
      <c r="A2960">
        <v>109515457</v>
      </c>
      <c r="B2960">
        <v>110</v>
      </c>
      <c r="C2960" t="s">
        <v>164</v>
      </c>
      <c r="D2960">
        <v>0</v>
      </c>
      <c r="E2960" t="s">
        <v>165</v>
      </c>
      <c r="F2960" t="s">
        <v>34</v>
      </c>
      <c r="G2960" t="s">
        <v>166</v>
      </c>
      <c r="H2960">
        <v>1</v>
      </c>
      <c r="I2960">
        <v>18.62</v>
      </c>
      <c r="J2960">
        <v>20.71</v>
      </c>
      <c r="K2960">
        <v>9.3490000000000002</v>
      </c>
      <c r="L2960">
        <v>11.439</v>
      </c>
      <c r="M2960">
        <v>36848</v>
      </c>
      <c r="N2960" t="s">
        <v>167</v>
      </c>
      <c r="P2960">
        <v>2.2869999999999999</v>
      </c>
      <c r="V2960" t="s">
        <v>35</v>
      </c>
      <c r="W2960" s="1">
        <v>40588</v>
      </c>
      <c r="X2960">
        <v>20110214</v>
      </c>
      <c r="Y2960">
        <v>0.99022699999999997</v>
      </c>
      <c r="AB2960">
        <v>-0.39510265183917898</v>
      </c>
      <c r="AI2960" s="2">
        <f t="shared" si="184"/>
        <v>40588</v>
      </c>
      <c r="AJ2960">
        <f t="shared" si="185"/>
        <v>4.3920070300000162</v>
      </c>
      <c r="AK2960">
        <f t="shared" si="186"/>
        <v>4.3920070300000162</v>
      </c>
      <c r="AL2960" s="3">
        <f>Sheet2!$Q$35</f>
        <v>10.235623914817568</v>
      </c>
      <c r="AM2960" s="3">
        <f>Sheet2!$Q$37</f>
        <v>7.8277745832156471</v>
      </c>
      <c r="AN2960" s="3">
        <f>Sheet2!$Q$39</f>
        <v>3.8789864960000009</v>
      </c>
      <c r="AU2960">
        <f t="shared" si="187"/>
        <v>3.1267096662263336E-2</v>
      </c>
      <c r="AV2960">
        <f>VLOOKUP(AI2960,Sheet3!C2992:F6283,4,FALSE)</f>
        <v>37.265265666487728</v>
      </c>
    </row>
    <row r="2961" spans="1:48">
      <c r="A2961">
        <v>110161848</v>
      </c>
      <c r="B2961">
        <v>110</v>
      </c>
      <c r="C2961" t="s">
        <v>164</v>
      </c>
      <c r="D2961">
        <v>0</v>
      </c>
      <c r="E2961" t="s">
        <v>165</v>
      </c>
      <c r="F2961" t="s">
        <v>34</v>
      </c>
      <c r="G2961" t="s">
        <v>166</v>
      </c>
      <c r="H2961">
        <v>1</v>
      </c>
      <c r="I2961">
        <v>18.62</v>
      </c>
      <c r="J2961">
        <v>20.71</v>
      </c>
      <c r="K2961">
        <v>9.3490000000000002</v>
      </c>
      <c r="L2961">
        <v>11.439</v>
      </c>
      <c r="M2961">
        <v>36848</v>
      </c>
      <c r="N2961" t="s">
        <v>167</v>
      </c>
      <c r="P2961">
        <v>2.2869999999999999</v>
      </c>
      <c r="V2961" t="s">
        <v>35</v>
      </c>
      <c r="W2961" s="1">
        <v>40589</v>
      </c>
      <c r="X2961">
        <v>20110215</v>
      </c>
      <c r="Y2961">
        <v>0.98964799999999997</v>
      </c>
      <c r="AB2961">
        <v>-0.36414670658682702</v>
      </c>
      <c r="AI2961" s="2">
        <f t="shared" si="184"/>
        <v>40589</v>
      </c>
      <c r="AJ2961">
        <f t="shared" si="185"/>
        <v>4.4407067200000085</v>
      </c>
      <c r="AK2961">
        <f t="shared" si="186"/>
        <v>4.4407067200000085</v>
      </c>
      <c r="AL2961" s="3">
        <f>Sheet2!$Q$35</f>
        <v>10.235623914817568</v>
      </c>
      <c r="AM2961" s="3">
        <f>Sheet2!$Q$37</f>
        <v>7.8277745832156471</v>
      </c>
      <c r="AN2961" s="3">
        <f>Sheet2!$Q$39</f>
        <v>3.8789864960000009</v>
      </c>
      <c r="AU2961">
        <f t="shared" si="187"/>
        <v>3.161379417532538E-2</v>
      </c>
      <c r="AV2961">
        <f>VLOOKUP(AI2961,Sheet3!C2993:F6284,4,FALSE)</f>
        <v>40.736744787510347</v>
      </c>
    </row>
    <row r="2962" spans="1:48">
      <c r="A2962">
        <v>110742421</v>
      </c>
      <c r="B2962">
        <v>110</v>
      </c>
      <c r="C2962" t="s">
        <v>164</v>
      </c>
      <c r="D2962">
        <v>0</v>
      </c>
      <c r="E2962" t="s">
        <v>165</v>
      </c>
      <c r="F2962" t="s">
        <v>34</v>
      </c>
      <c r="G2962" t="s">
        <v>166</v>
      </c>
      <c r="H2962">
        <v>1</v>
      </c>
      <c r="I2962">
        <v>18.62</v>
      </c>
      <c r="J2962">
        <v>20.71</v>
      </c>
      <c r="K2962">
        <v>9.3490000000000002</v>
      </c>
      <c r="L2962">
        <v>11.439</v>
      </c>
      <c r="M2962">
        <v>36848</v>
      </c>
      <c r="N2962" t="s">
        <v>167</v>
      </c>
      <c r="P2962">
        <v>2.2869999999999999</v>
      </c>
      <c r="V2962" t="s">
        <v>35</v>
      </c>
      <c r="W2962" s="1">
        <v>40590</v>
      </c>
      <c r="X2962">
        <v>20110216</v>
      </c>
      <c r="Y2962">
        <v>0.99011099999999996</v>
      </c>
      <c r="AB2962">
        <v>-0.38890076988879402</v>
      </c>
      <c r="AI2962" s="2">
        <f t="shared" si="184"/>
        <v>40590</v>
      </c>
      <c r="AJ2962">
        <f t="shared" si="185"/>
        <v>4.401763790000004</v>
      </c>
      <c r="AK2962">
        <f t="shared" si="186"/>
        <v>4.401763790000004</v>
      </c>
      <c r="AL2962" s="3">
        <f>Sheet2!$Q$35</f>
        <v>10.235623914817568</v>
      </c>
      <c r="AM2962" s="3">
        <f>Sheet2!$Q$37</f>
        <v>7.8277745832156471</v>
      </c>
      <c r="AN2962" s="3">
        <f>Sheet2!$Q$39</f>
        <v>3.8789864960000009</v>
      </c>
      <c r="AU2962">
        <f t="shared" si="187"/>
        <v>3.133655592222042E-2</v>
      </c>
      <c r="AV2962">
        <f>VLOOKUP(AI2962,Sheet3!C2994:F6285,4,FALSE)</f>
        <v>50.86779609988249</v>
      </c>
    </row>
    <row r="2963" spans="1:48">
      <c r="A2963">
        <v>111264322</v>
      </c>
      <c r="B2963">
        <v>110</v>
      </c>
      <c r="C2963" t="s">
        <v>164</v>
      </c>
      <c r="D2963">
        <v>0</v>
      </c>
      <c r="E2963" t="s">
        <v>165</v>
      </c>
      <c r="F2963" t="s">
        <v>34</v>
      </c>
      <c r="G2963" t="s">
        <v>166</v>
      </c>
      <c r="H2963">
        <v>1</v>
      </c>
      <c r="I2963">
        <v>18.62</v>
      </c>
      <c r="J2963">
        <v>20.71</v>
      </c>
      <c r="K2963">
        <v>9.3490000000000002</v>
      </c>
      <c r="L2963">
        <v>11.439</v>
      </c>
      <c r="M2963">
        <v>36848</v>
      </c>
      <c r="N2963" t="s">
        <v>167</v>
      </c>
      <c r="P2963">
        <v>2.2869999999999999</v>
      </c>
      <c r="V2963" t="s">
        <v>35</v>
      </c>
      <c r="W2963" s="1">
        <v>40591</v>
      </c>
      <c r="X2963">
        <v>20110217</v>
      </c>
      <c r="Y2963">
        <v>0.98969399999999996</v>
      </c>
      <c r="AB2963">
        <v>-0.36660607356715103</v>
      </c>
      <c r="AI2963" s="2">
        <f t="shared" si="184"/>
        <v>40591</v>
      </c>
      <c r="AJ2963">
        <f t="shared" si="185"/>
        <v>4.436837660000009</v>
      </c>
      <c r="AK2963">
        <f t="shared" si="186"/>
        <v>4.436837660000009</v>
      </c>
      <c r="AL2963" s="3">
        <f>Sheet2!$Q$35</f>
        <v>10.235623914817568</v>
      </c>
      <c r="AM2963" s="3">
        <f>Sheet2!$Q$37</f>
        <v>7.8277745832156471</v>
      </c>
      <c r="AN2963" s="3">
        <f>Sheet2!$Q$39</f>
        <v>3.8789864960000009</v>
      </c>
      <c r="AU2963">
        <f t="shared" si="187"/>
        <v>3.1586249986032024E-2</v>
      </c>
      <c r="AV2963">
        <f>VLOOKUP(AI2963,Sheet3!C2995:F6286,4,FALSE)</f>
        <v>65.745563761408008</v>
      </c>
    </row>
    <row r="2964" spans="1:48">
      <c r="A2964">
        <v>111764414</v>
      </c>
      <c r="B2964">
        <v>110</v>
      </c>
      <c r="C2964" t="s">
        <v>164</v>
      </c>
      <c r="D2964">
        <v>0</v>
      </c>
      <c r="E2964" t="s">
        <v>165</v>
      </c>
      <c r="F2964" t="s">
        <v>34</v>
      </c>
      <c r="G2964" t="s">
        <v>166</v>
      </c>
      <c r="H2964">
        <v>1</v>
      </c>
      <c r="I2964">
        <v>18.62</v>
      </c>
      <c r="J2964">
        <v>20.71</v>
      </c>
      <c r="K2964">
        <v>9.3490000000000002</v>
      </c>
      <c r="L2964">
        <v>11.439</v>
      </c>
      <c r="M2964">
        <v>36848</v>
      </c>
      <c r="N2964" t="s">
        <v>167</v>
      </c>
      <c r="P2964">
        <v>2.2869999999999999</v>
      </c>
      <c r="V2964" t="s">
        <v>35</v>
      </c>
      <c r="W2964" s="1">
        <v>40592</v>
      </c>
      <c r="X2964">
        <v>20110218</v>
      </c>
      <c r="Y2964">
        <v>0.989514</v>
      </c>
      <c r="AB2964">
        <v>-0.35698246364414299</v>
      </c>
      <c r="AI2964" s="2">
        <f t="shared" si="184"/>
        <v>40592</v>
      </c>
      <c r="AJ2964">
        <f t="shared" si="185"/>
        <v>4.451977460000009</v>
      </c>
      <c r="AK2964">
        <f t="shared" si="186"/>
        <v>4.451977460000009</v>
      </c>
      <c r="AL2964" s="3">
        <f>Sheet2!$Q$35</f>
        <v>10.235623914817568</v>
      </c>
      <c r="AM2964" s="3">
        <f>Sheet2!$Q$37</f>
        <v>7.8277745832156471</v>
      </c>
      <c r="AN2964" s="3">
        <f>Sheet2!$Q$39</f>
        <v>3.8789864960000009</v>
      </c>
      <c r="AU2964">
        <f t="shared" si="187"/>
        <v>3.1694031596310394E-2</v>
      </c>
      <c r="AV2964">
        <f>VLOOKUP(AI2964,Sheet3!C2996:F6287,4,FALSE)</f>
        <v>89.691685045196692</v>
      </c>
    </row>
    <row r="2965" spans="1:48">
      <c r="A2965">
        <v>112414006</v>
      </c>
      <c r="B2965">
        <v>110</v>
      </c>
      <c r="C2965" t="s">
        <v>164</v>
      </c>
      <c r="D2965">
        <v>0</v>
      </c>
      <c r="E2965" t="s">
        <v>165</v>
      </c>
      <c r="F2965" t="s">
        <v>34</v>
      </c>
      <c r="G2965" t="s">
        <v>166</v>
      </c>
      <c r="H2965">
        <v>1</v>
      </c>
      <c r="I2965">
        <v>18.62</v>
      </c>
      <c r="J2965">
        <v>20.71</v>
      </c>
      <c r="K2965">
        <v>9.3490000000000002</v>
      </c>
      <c r="L2965">
        <v>11.439</v>
      </c>
      <c r="M2965">
        <v>36848</v>
      </c>
      <c r="N2965" t="s">
        <v>167</v>
      </c>
      <c r="P2965">
        <v>2.2869999999999999</v>
      </c>
      <c r="V2965" t="s">
        <v>35</v>
      </c>
      <c r="W2965" s="1">
        <v>40593</v>
      </c>
      <c r="X2965">
        <v>20110219</v>
      </c>
      <c r="Y2965">
        <v>0.990649</v>
      </c>
      <c r="AB2965">
        <v>-0.41766467065868501</v>
      </c>
      <c r="AI2965" s="2">
        <f t="shared" si="184"/>
        <v>40593</v>
      </c>
      <c r="AJ2965">
        <f t="shared" si="185"/>
        <v>4.35651261000001</v>
      </c>
      <c r="AK2965">
        <f t="shared" si="186"/>
        <v>4.35651261000001</v>
      </c>
      <c r="AL2965" s="3">
        <f>Sheet2!$Q$35</f>
        <v>10.235623914817568</v>
      </c>
      <c r="AM2965" s="3">
        <f>Sheet2!$Q$37</f>
        <v>7.8277745832156471</v>
      </c>
      <c r="AN2965" s="3">
        <f>Sheet2!$Q$39</f>
        <v>3.8789864960000009</v>
      </c>
      <c r="AU2965">
        <f t="shared" si="187"/>
        <v>3.1014408664832887E-2</v>
      </c>
      <c r="AV2965">
        <f>VLOOKUP(AI2965,Sheet3!C2997:F6288,4,FALSE)</f>
        <v>126.24848558494512</v>
      </c>
    </row>
    <row r="2966" spans="1:48">
      <c r="A2966">
        <v>112655953</v>
      </c>
      <c r="B2966">
        <v>110</v>
      </c>
      <c r="C2966" t="s">
        <v>164</v>
      </c>
      <c r="D2966">
        <v>0</v>
      </c>
      <c r="E2966" t="s">
        <v>165</v>
      </c>
      <c r="F2966" t="s">
        <v>34</v>
      </c>
      <c r="G2966" t="s">
        <v>166</v>
      </c>
      <c r="H2966">
        <v>1</v>
      </c>
      <c r="I2966">
        <v>18.62</v>
      </c>
      <c r="J2966">
        <v>20.71</v>
      </c>
      <c r="K2966">
        <v>9.3490000000000002</v>
      </c>
      <c r="L2966">
        <v>11.439</v>
      </c>
      <c r="M2966">
        <v>36848</v>
      </c>
      <c r="N2966" t="s">
        <v>167</v>
      </c>
      <c r="P2966">
        <v>2.2869999999999999</v>
      </c>
      <c r="V2966" t="s">
        <v>35</v>
      </c>
      <c r="W2966" s="1">
        <v>40594</v>
      </c>
      <c r="X2966">
        <v>20110220</v>
      </c>
      <c r="Y2966">
        <v>0.99029</v>
      </c>
      <c r="AB2966">
        <v>-0.398470915312235</v>
      </c>
      <c r="AI2966" s="2">
        <f t="shared" si="184"/>
        <v>40594</v>
      </c>
      <c r="AJ2966">
        <f t="shared" si="185"/>
        <v>4.386708100000007</v>
      </c>
      <c r="AK2966">
        <f t="shared" si="186"/>
        <v>4.386708100000007</v>
      </c>
      <c r="AL2966" s="3">
        <f>Sheet2!$Q$35</f>
        <v>10.235623914817568</v>
      </c>
      <c r="AM2966" s="3">
        <f>Sheet2!$Q$37</f>
        <v>7.8277745832156471</v>
      </c>
      <c r="AN2966" s="3">
        <f>Sheet2!$Q$39</f>
        <v>3.8789864960000009</v>
      </c>
      <c r="AU2966">
        <f t="shared" si="187"/>
        <v>3.1229373098665837E-2</v>
      </c>
      <c r="AV2966">
        <f>VLOOKUP(AI2966,Sheet3!C2998:F6289,4,FALSE)</f>
        <v>173.99903512717464</v>
      </c>
    </row>
    <row r="2967" spans="1:48">
      <c r="A2967">
        <v>112678347</v>
      </c>
      <c r="B2967">
        <v>110</v>
      </c>
      <c r="C2967" t="s">
        <v>164</v>
      </c>
      <c r="D2967">
        <v>0</v>
      </c>
      <c r="E2967" t="s">
        <v>165</v>
      </c>
      <c r="F2967" t="s">
        <v>34</v>
      </c>
      <c r="G2967" t="s">
        <v>166</v>
      </c>
      <c r="H2967">
        <v>1</v>
      </c>
      <c r="I2967">
        <v>18.62</v>
      </c>
      <c r="J2967">
        <v>20.71</v>
      </c>
      <c r="K2967">
        <v>9.3490000000000002</v>
      </c>
      <c r="L2967">
        <v>11.439</v>
      </c>
      <c r="M2967">
        <v>36848</v>
      </c>
      <c r="N2967" t="s">
        <v>167</v>
      </c>
      <c r="P2967">
        <v>2.2869999999999999</v>
      </c>
      <c r="V2967" t="s">
        <v>35</v>
      </c>
      <c r="W2967" s="1">
        <v>40595</v>
      </c>
      <c r="X2967">
        <v>20110221</v>
      </c>
      <c r="Y2967">
        <v>0.989869</v>
      </c>
      <c r="AB2967">
        <v>-0.37596236099230301</v>
      </c>
      <c r="AI2967" s="2">
        <f t="shared" si="184"/>
        <v>40595</v>
      </c>
      <c r="AJ2967">
        <f t="shared" si="185"/>
        <v>4.4221184100000102</v>
      </c>
      <c r="AK2967">
        <f t="shared" si="186"/>
        <v>4.4221184100000102</v>
      </c>
      <c r="AL2967" s="3">
        <f>Sheet2!$Q$35</f>
        <v>10.235623914817568</v>
      </c>
      <c r="AM2967" s="3">
        <f>Sheet2!$Q$37</f>
        <v>7.8277745832156471</v>
      </c>
      <c r="AN2967" s="3">
        <f>Sheet2!$Q$39</f>
        <v>3.8789864960000009</v>
      </c>
      <c r="AU2967">
        <f t="shared" si="187"/>
        <v>3.1481462309372502E-2</v>
      </c>
      <c r="AV2967">
        <f>VLOOKUP(AI2967,Sheet3!C2999:F6290,4,FALSE)</f>
        <v>226.56714753123146</v>
      </c>
    </row>
    <row r="2968" spans="1:48">
      <c r="A2968">
        <v>112699710</v>
      </c>
      <c r="B2968">
        <v>110</v>
      </c>
      <c r="C2968" t="s">
        <v>164</v>
      </c>
      <c r="D2968">
        <v>0</v>
      </c>
      <c r="E2968" t="s">
        <v>165</v>
      </c>
      <c r="F2968" t="s">
        <v>34</v>
      </c>
      <c r="G2968" t="s">
        <v>166</v>
      </c>
      <c r="H2968">
        <v>1</v>
      </c>
      <c r="I2968">
        <v>18.62</v>
      </c>
      <c r="J2968">
        <v>20.71</v>
      </c>
      <c r="K2968">
        <v>9.3490000000000002</v>
      </c>
      <c r="L2968">
        <v>11.439</v>
      </c>
      <c r="M2968">
        <v>36848</v>
      </c>
      <c r="N2968" t="s">
        <v>167</v>
      </c>
      <c r="P2968">
        <v>2.2869999999999999</v>
      </c>
      <c r="V2968" t="s">
        <v>35</v>
      </c>
      <c r="W2968" s="1">
        <v>40596</v>
      </c>
      <c r="X2968">
        <v>20110222</v>
      </c>
      <c r="Y2968">
        <v>0.99051500000000003</v>
      </c>
      <c r="AB2968">
        <v>-0.41050042771600098</v>
      </c>
      <c r="AI2968" s="2">
        <f t="shared" si="184"/>
        <v>40596</v>
      </c>
      <c r="AJ2968">
        <f t="shared" si="185"/>
        <v>4.3677833500000105</v>
      </c>
      <c r="AK2968">
        <f t="shared" si="186"/>
        <v>4.3677833500000105</v>
      </c>
      <c r="AL2968" s="3">
        <f>Sheet2!$Q$35</f>
        <v>10.235623914817568</v>
      </c>
      <c r="AM2968" s="3">
        <f>Sheet2!$Q$37</f>
        <v>7.8277745832156471</v>
      </c>
      <c r="AN2968" s="3">
        <f>Sheet2!$Q$39</f>
        <v>3.8789864960000009</v>
      </c>
      <c r="AU2968">
        <f t="shared" si="187"/>
        <v>3.1094646085817898E-2</v>
      </c>
      <c r="AV2968">
        <f>VLOOKUP(AI2968,Sheet3!C3000:F6291,4,FALSE)</f>
        <v>302.16037655431586</v>
      </c>
    </row>
    <row r="2969" spans="1:48">
      <c r="A2969">
        <v>112711151</v>
      </c>
      <c r="B2969">
        <v>110</v>
      </c>
      <c r="C2969" t="s">
        <v>164</v>
      </c>
      <c r="D2969">
        <v>0</v>
      </c>
      <c r="E2969" t="s">
        <v>165</v>
      </c>
      <c r="F2969" t="s">
        <v>34</v>
      </c>
      <c r="G2969" t="s">
        <v>166</v>
      </c>
      <c r="H2969">
        <v>1</v>
      </c>
      <c r="I2969">
        <v>18.62</v>
      </c>
      <c r="J2969">
        <v>20.71</v>
      </c>
      <c r="K2969">
        <v>9.3490000000000002</v>
      </c>
      <c r="L2969">
        <v>11.439</v>
      </c>
      <c r="M2969">
        <v>36848</v>
      </c>
      <c r="N2969" t="s">
        <v>167</v>
      </c>
      <c r="P2969">
        <v>2.2869999999999999</v>
      </c>
      <c r="V2969" t="s">
        <v>35</v>
      </c>
      <c r="W2969" s="1">
        <v>40597</v>
      </c>
      <c r="X2969">
        <v>20110223</v>
      </c>
      <c r="Y2969">
        <v>0.99039299999999997</v>
      </c>
      <c r="AB2969">
        <v>-0.40397775876817799</v>
      </c>
      <c r="AI2969" s="2">
        <f t="shared" si="184"/>
        <v>40597</v>
      </c>
      <c r="AJ2969">
        <f t="shared" si="185"/>
        <v>4.3780447700000167</v>
      </c>
      <c r="AK2969">
        <f t="shared" si="186"/>
        <v>4.3780447700000167</v>
      </c>
      <c r="AL2969" s="3">
        <f>Sheet2!$Q$35</f>
        <v>10.235623914817568</v>
      </c>
      <c r="AM2969" s="3">
        <f>Sheet2!$Q$37</f>
        <v>7.8277745832156471</v>
      </c>
      <c r="AN2969" s="3">
        <f>Sheet2!$Q$39</f>
        <v>3.8789864960000009</v>
      </c>
      <c r="AU2969">
        <f t="shared" si="187"/>
        <v>3.1167698066117723E-2</v>
      </c>
      <c r="AV2969">
        <f>VLOOKUP(AI2969,Sheet3!C3001:F6292,4,FALSE)</f>
        <v>380.23323352098788</v>
      </c>
    </row>
    <row r="2970" spans="1:48">
      <c r="A2970">
        <v>112904536</v>
      </c>
      <c r="B2970">
        <v>110</v>
      </c>
      <c r="C2970" t="s">
        <v>164</v>
      </c>
      <c r="D2970">
        <v>0</v>
      </c>
      <c r="E2970" t="s">
        <v>165</v>
      </c>
      <c r="F2970" t="s">
        <v>34</v>
      </c>
      <c r="G2970" t="s">
        <v>166</v>
      </c>
      <c r="H2970">
        <v>1</v>
      </c>
      <c r="I2970">
        <v>18.62</v>
      </c>
      <c r="J2970">
        <v>20.71</v>
      </c>
      <c r="K2970">
        <v>9.3490000000000002</v>
      </c>
      <c r="L2970">
        <v>11.439</v>
      </c>
      <c r="M2970">
        <v>36848</v>
      </c>
      <c r="N2970" t="s">
        <v>167</v>
      </c>
      <c r="P2970">
        <v>2.2869999999999999</v>
      </c>
      <c r="V2970" t="s">
        <v>35</v>
      </c>
      <c r="W2970" s="1">
        <v>40598</v>
      </c>
      <c r="X2970">
        <v>20110224</v>
      </c>
      <c r="Y2970">
        <v>0.99104199999999998</v>
      </c>
      <c r="AB2970">
        <v>-0.438676218990591</v>
      </c>
      <c r="AI2970" s="2">
        <f t="shared" si="184"/>
        <v>40598</v>
      </c>
      <c r="AJ2970">
        <f t="shared" si="185"/>
        <v>4.3234573800000078</v>
      </c>
      <c r="AK2970">
        <f t="shared" si="186"/>
        <v>4.3234573800000078</v>
      </c>
      <c r="AL2970" s="3">
        <f>Sheet2!$Q$35</f>
        <v>10.235623914817568</v>
      </c>
      <c r="AM2970" s="3">
        <f>Sheet2!$Q$37</f>
        <v>7.8277745832156471</v>
      </c>
      <c r="AN2970" s="3">
        <f>Sheet2!$Q$39</f>
        <v>3.8789864960000009</v>
      </c>
      <c r="AU2970">
        <f t="shared" si="187"/>
        <v>3.0779085482391753E-2</v>
      </c>
      <c r="AV2970">
        <f>VLOOKUP(AI2970,Sheet3!C3002:F6293,4,FALSE)</f>
        <v>449.16689035272282</v>
      </c>
    </row>
    <row r="2971" spans="1:48">
      <c r="A2971">
        <v>113548133</v>
      </c>
      <c r="B2971">
        <v>110</v>
      </c>
      <c r="C2971" t="s">
        <v>164</v>
      </c>
      <c r="D2971">
        <v>0</v>
      </c>
      <c r="E2971" t="s">
        <v>165</v>
      </c>
      <c r="F2971" t="s">
        <v>34</v>
      </c>
      <c r="G2971" t="s">
        <v>166</v>
      </c>
      <c r="H2971">
        <v>1</v>
      </c>
      <c r="I2971">
        <v>18.62</v>
      </c>
      <c r="J2971">
        <v>20.71</v>
      </c>
      <c r="K2971">
        <v>9.3490000000000002</v>
      </c>
      <c r="L2971">
        <v>11.439</v>
      </c>
      <c r="M2971">
        <v>36848</v>
      </c>
      <c r="N2971" t="s">
        <v>167</v>
      </c>
      <c r="P2971">
        <v>2.2869999999999999</v>
      </c>
      <c r="V2971" t="s">
        <v>35</v>
      </c>
      <c r="W2971" s="1">
        <v>40599</v>
      </c>
      <c r="X2971">
        <v>20110225</v>
      </c>
      <c r="Y2971">
        <v>0.99044399999999999</v>
      </c>
      <c r="AB2971">
        <v>-0.40670444824636598</v>
      </c>
      <c r="AI2971" s="2">
        <f t="shared" si="184"/>
        <v>40599</v>
      </c>
      <c r="AJ2971">
        <f t="shared" si="185"/>
        <v>4.3737551600000018</v>
      </c>
      <c r="AK2971">
        <f t="shared" si="186"/>
        <v>4.3737551600000018</v>
      </c>
      <c r="AL2971" s="3">
        <f>Sheet2!$Q$35</f>
        <v>10.235623914817568</v>
      </c>
      <c r="AM2971" s="3">
        <f>Sheet2!$Q$37</f>
        <v>7.8277745832156471</v>
      </c>
      <c r="AN2971" s="3">
        <f>Sheet2!$Q$39</f>
        <v>3.8789864960000009</v>
      </c>
      <c r="AU2971">
        <f t="shared" si="187"/>
        <v>3.1137159943205414E-2</v>
      </c>
      <c r="AV2971">
        <f>VLOOKUP(AI2971,Sheet3!C3003:F6294,4,FALSE)</f>
        <v>514.3456820127393</v>
      </c>
    </row>
    <row r="2972" spans="1:48">
      <c r="A2972">
        <v>113789211</v>
      </c>
      <c r="B2972">
        <v>110</v>
      </c>
      <c r="C2972" t="s">
        <v>164</v>
      </c>
      <c r="D2972">
        <v>0</v>
      </c>
      <c r="E2972" t="s">
        <v>165</v>
      </c>
      <c r="F2972" t="s">
        <v>34</v>
      </c>
      <c r="G2972" t="s">
        <v>166</v>
      </c>
      <c r="H2972">
        <v>1</v>
      </c>
      <c r="I2972">
        <v>18.62</v>
      </c>
      <c r="J2972">
        <v>20.71</v>
      </c>
      <c r="K2972">
        <v>9.3490000000000002</v>
      </c>
      <c r="L2972">
        <v>11.439</v>
      </c>
      <c r="M2972">
        <v>36848</v>
      </c>
      <c r="N2972" t="s">
        <v>167</v>
      </c>
      <c r="P2972">
        <v>2.2869999999999999</v>
      </c>
      <c r="V2972" t="s">
        <v>35</v>
      </c>
      <c r="W2972" s="1">
        <v>40600</v>
      </c>
      <c r="X2972">
        <v>20110226</v>
      </c>
      <c r="Y2972">
        <v>0.99024199999999996</v>
      </c>
      <c r="AB2972">
        <v>-0.395904619332763</v>
      </c>
      <c r="AI2972" s="2">
        <f t="shared" si="184"/>
        <v>40600</v>
      </c>
      <c r="AJ2972">
        <f t="shared" si="185"/>
        <v>4.3907453800000127</v>
      </c>
      <c r="AK2972">
        <f t="shared" si="186"/>
        <v>4.3907453800000127</v>
      </c>
      <c r="AL2972" s="3">
        <f>Sheet2!$Q$35</f>
        <v>10.235623914817568</v>
      </c>
      <c r="AM2972" s="3">
        <f>Sheet2!$Q$37</f>
        <v>7.8277745832156471</v>
      </c>
      <c r="AN2972" s="3">
        <f>Sheet2!$Q$39</f>
        <v>3.8789864960000009</v>
      </c>
      <c r="AU2972">
        <f t="shared" si="187"/>
        <v>3.1258114861406783E-2</v>
      </c>
      <c r="AV2972">
        <f>VLOOKUP(AI2972,Sheet3!C3004:F6295,4,FALSE)</f>
        <v>544.80968246252974</v>
      </c>
    </row>
    <row r="2973" spans="1:48">
      <c r="A2973">
        <v>114261641</v>
      </c>
      <c r="B2973">
        <v>110</v>
      </c>
      <c r="C2973" t="s">
        <v>164</v>
      </c>
      <c r="D2973">
        <v>0</v>
      </c>
      <c r="E2973" t="s">
        <v>165</v>
      </c>
      <c r="F2973" t="s">
        <v>34</v>
      </c>
      <c r="G2973" t="s">
        <v>166</v>
      </c>
      <c r="H2973">
        <v>1</v>
      </c>
      <c r="I2973">
        <v>18.62</v>
      </c>
      <c r="J2973">
        <v>20.71</v>
      </c>
      <c r="K2973">
        <v>9.3490000000000002</v>
      </c>
      <c r="L2973">
        <v>11.439</v>
      </c>
      <c r="M2973">
        <v>36848</v>
      </c>
      <c r="N2973" t="s">
        <v>167</v>
      </c>
      <c r="P2973">
        <v>2.2869999999999999</v>
      </c>
      <c r="V2973" t="s">
        <v>35</v>
      </c>
      <c r="W2973" s="1">
        <v>40601</v>
      </c>
      <c r="X2973">
        <v>20110227</v>
      </c>
      <c r="Y2973">
        <v>0.99019199999999996</v>
      </c>
      <c r="AB2973">
        <v>-0.393231394354149</v>
      </c>
      <c r="AI2973" s="2">
        <f t="shared" si="184"/>
        <v>40601</v>
      </c>
      <c r="AJ2973">
        <f t="shared" si="185"/>
        <v>4.3949508800000103</v>
      </c>
      <c r="AK2973">
        <f t="shared" si="186"/>
        <v>4.3949508800000103</v>
      </c>
      <c r="AL2973" s="3">
        <f>Sheet2!$Q$35</f>
        <v>10.235623914817568</v>
      </c>
      <c r="AM2973" s="3">
        <f>Sheet2!$Q$37</f>
        <v>7.8277745832156471</v>
      </c>
      <c r="AN2973" s="3">
        <f>Sheet2!$Q$39</f>
        <v>3.8789864960000009</v>
      </c>
      <c r="AU2973">
        <f t="shared" si="187"/>
        <v>3.12880541975952E-2</v>
      </c>
      <c r="AV2973">
        <f>VLOOKUP(AI2973,Sheet3!C3005:F6296,4,FALSE)</f>
        <v>545.51814758926901</v>
      </c>
    </row>
    <row r="2974" spans="1:48">
      <c r="A2974">
        <v>114913717</v>
      </c>
      <c r="B2974">
        <v>110</v>
      </c>
      <c r="C2974" t="s">
        <v>164</v>
      </c>
      <c r="D2974">
        <v>0</v>
      </c>
      <c r="E2974" t="s">
        <v>165</v>
      </c>
      <c r="F2974" t="s">
        <v>34</v>
      </c>
      <c r="G2974" t="s">
        <v>166</v>
      </c>
      <c r="H2974">
        <v>1</v>
      </c>
      <c r="I2974">
        <v>18.62</v>
      </c>
      <c r="J2974">
        <v>20.71</v>
      </c>
      <c r="K2974">
        <v>9.3490000000000002</v>
      </c>
      <c r="L2974">
        <v>11.439</v>
      </c>
      <c r="M2974">
        <v>36848</v>
      </c>
      <c r="N2974" t="s">
        <v>167</v>
      </c>
      <c r="P2974">
        <v>2.2869999999999999</v>
      </c>
      <c r="V2974" t="s">
        <v>35</v>
      </c>
      <c r="W2974" s="1">
        <v>40602</v>
      </c>
      <c r="X2974">
        <v>20110228</v>
      </c>
      <c r="Y2974">
        <v>0.98889300000000002</v>
      </c>
      <c r="AB2974">
        <v>-0.32378100940975502</v>
      </c>
      <c r="AI2974" s="2">
        <f t="shared" si="184"/>
        <v>40602</v>
      </c>
      <c r="AJ2974">
        <f t="shared" si="185"/>
        <v>4.5042097700000028</v>
      </c>
      <c r="AK2974">
        <f t="shared" si="186"/>
        <v>4.5042097700000028</v>
      </c>
      <c r="AL2974" s="3">
        <f>Sheet2!$Q$35</f>
        <v>10.235623914817568</v>
      </c>
      <c r="AM2974" s="3">
        <f>Sheet2!$Q$37</f>
        <v>7.8277745832156471</v>
      </c>
      <c r="AN2974" s="3">
        <f>Sheet2!$Q$39</f>
        <v>3.8789864960000009</v>
      </c>
      <c r="AU2974">
        <f t="shared" si="187"/>
        <v>3.2065878151770727E-2</v>
      </c>
      <c r="AV2974">
        <f>VLOOKUP(AI2974,Sheet3!C3006:F6297,4,FALSE)</f>
        <v>520.72186815339319</v>
      </c>
    </row>
    <row r="2975" spans="1:48">
      <c r="A2975">
        <v>115560029</v>
      </c>
      <c r="B2975">
        <v>110</v>
      </c>
      <c r="C2975" t="s">
        <v>164</v>
      </c>
      <c r="D2975">
        <v>0</v>
      </c>
      <c r="E2975" t="s">
        <v>165</v>
      </c>
      <c r="F2975" t="s">
        <v>34</v>
      </c>
      <c r="G2975" t="s">
        <v>166</v>
      </c>
      <c r="H2975">
        <v>1</v>
      </c>
      <c r="I2975">
        <v>18.62</v>
      </c>
      <c r="J2975">
        <v>20.71</v>
      </c>
      <c r="K2975">
        <v>9.3490000000000002</v>
      </c>
      <c r="L2975">
        <v>11.439</v>
      </c>
      <c r="M2975">
        <v>36848</v>
      </c>
      <c r="N2975" t="s">
        <v>167</v>
      </c>
      <c r="P2975">
        <v>2.2869999999999999</v>
      </c>
      <c r="V2975" t="s">
        <v>35</v>
      </c>
      <c r="W2975" s="1">
        <v>40603</v>
      </c>
      <c r="X2975">
        <v>20110301</v>
      </c>
      <c r="Y2975">
        <v>0.98921700000000001</v>
      </c>
      <c r="AB2975">
        <v>-0.341103507271175</v>
      </c>
      <c r="AI2975" s="2">
        <f t="shared" si="184"/>
        <v>40603</v>
      </c>
      <c r="AJ2975">
        <f t="shared" si="185"/>
        <v>4.4769581299999999</v>
      </c>
      <c r="AK2975">
        <f t="shared" si="186"/>
        <v>4.4769581299999999</v>
      </c>
      <c r="AL2975" s="3">
        <f>Sheet2!$Q$35</f>
        <v>10.235623914817568</v>
      </c>
      <c r="AM2975" s="3">
        <f>Sheet2!$Q$37</f>
        <v>7.8277745832156471</v>
      </c>
      <c r="AN2975" s="3">
        <f>Sheet2!$Q$39</f>
        <v>3.8789864960000009</v>
      </c>
      <c r="AU2975">
        <f t="shared" si="187"/>
        <v>3.1871871253269644E-2</v>
      </c>
      <c r="AV2975">
        <f>VLOOKUP(AI2975,Sheet3!C3007:F6298,4,FALSE)</f>
        <v>504.42717023838901</v>
      </c>
    </row>
    <row r="2976" spans="1:48">
      <c r="A2976">
        <v>116141111</v>
      </c>
      <c r="B2976">
        <v>110</v>
      </c>
      <c r="C2976" t="s">
        <v>164</v>
      </c>
      <c r="D2976">
        <v>0</v>
      </c>
      <c r="E2976" t="s">
        <v>165</v>
      </c>
      <c r="F2976" t="s">
        <v>34</v>
      </c>
      <c r="G2976" t="s">
        <v>166</v>
      </c>
      <c r="H2976">
        <v>1</v>
      </c>
      <c r="I2976">
        <v>18.62</v>
      </c>
      <c r="J2976">
        <v>20.71</v>
      </c>
      <c r="K2976">
        <v>9.3490000000000002</v>
      </c>
      <c r="L2976">
        <v>11.439</v>
      </c>
      <c r="M2976">
        <v>36848</v>
      </c>
      <c r="N2976" t="s">
        <v>167</v>
      </c>
      <c r="P2976">
        <v>2.2869999999999999</v>
      </c>
      <c r="V2976" t="s">
        <v>35</v>
      </c>
      <c r="W2976" s="1">
        <v>40604</v>
      </c>
      <c r="X2976">
        <v>20110302</v>
      </c>
      <c r="Y2976">
        <v>0.98825499999999999</v>
      </c>
      <c r="AB2976">
        <v>-0.28967065868263697</v>
      </c>
      <c r="AI2976" s="2">
        <f t="shared" si="184"/>
        <v>40604</v>
      </c>
      <c r="AJ2976">
        <f t="shared" si="185"/>
        <v>4.5578719500000062</v>
      </c>
      <c r="AK2976">
        <f t="shared" si="186"/>
        <v>4.5578719500000062</v>
      </c>
      <c r="AL2976" s="3">
        <f>Sheet2!$Q$35</f>
        <v>10.235623914817568</v>
      </c>
      <c r="AM2976" s="3">
        <f>Sheet2!$Q$37</f>
        <v>7.8277745832156471</v>
      </c>
      <c r="AN2976" s="3">
        <f>Sheet2!$Q$39</f>
        <v>3.8789864960000009</v>
      </c>
      <c r="AU2976">
        <f t="shared" si="187"/>
        <v>3.2447904081535209E-2</v>
      </c>
      <c r="AV2976">
        <f>VLOOKUP(AI2976,Sheet3!C3008:F6299,4,FALSE)</f>
        <v>508.67796099882486</v>
      </c>
    </row>
    <row r="2977" spans="1:48">
      <c r="A2977">
        <v>116633842</v>
      </c>
      <c r="B2977">
        <v>110</v>
      </c>
      <c r="C2977" t="s">
        <v>164</v>
      </c>
      <c r="D2977">
        <v>0</v>
      </c>
      <c r="E2977" t="s">
        <v>165</v>
      </c>
      <c r="F2977" t="s">
        <v>34</v>
      </c>
      <c r="G2977" t="s">
        <v>166</v>
      </c>
      <c r="H2977">
        <v>1</v>
      </c>
      <c r="I2977">
        <v>18.62</v>
      </c>
      <c r="J2977">
        <v>20.71</v>
      </c>
      <c r="K2977">
        <v>9.3490000000000002</v>
      </c>
      <c r="L2977">
        <v>11.439</v>
      </c>
      <c r="M2977">
        <v>36848</v>
      </c>
      <c r="N2977" t="s">
        <v>167</v>
      </c>
      <c r="P2977">
        <v>2.2869999999999999</v>
      </c>
      <c r="V2977" t="s">
        <v>35</v>
      </c>
      <c r="W2977" s="1">
        <v>40605</v>
      </c>
      <c r="X2977">
        <v>20110303</v>
      </c>
      <c r="Y2977">
        <v>0.98811300000000002</v>
      </c>
      <c r="AB2977">
        <v>-0.28207869974337402</v>
      </c>
      <c r="AI2977" s="2">
        <f t="shared" si="184"/>
        <v>40605</v>
      </c>
      <c r="AJ2977">
        <f t="shared" si="185"/>
        <v>4.5698155700000029</v>
      </c>
      <c r="AK2977">
        <f t="shared" si="186"/>
        <v>4.5698155700000029</v>
      </c>
      <c r="AL2977" s="3">
        <f>Sheet2!$Q$35</f>
        <v>10.235623914817568</v>
      </c>
      <c r="AM2977" s="3">
        <f>Sheet2!$Q$37</f>
        <v>7.8277745832156471</v>
      </c>
      <c r="AN2977" s="3">
        <f>Sheet2!$Q$39</f>
        <v>3.8789864960000009</v>
      </c>
      <c r="AU2977">
        <f t="shared" si="187"/>
        <v>3.2532931796310352E-2</v>
      </c>
      <c r="AV2977">
        <f>VLOOKUP(AI2977,Sheet3!C3009:F6300,4,FALSE)</f>
        <v>554.0197291101407</v>
      </c>
    </row>
    <row r="2978" spans="1:48">
      <c r="A2978">
        <v>117052655</v>
      </c>
      <c r="B2978">
        <v>110</v>
      </c>
      <c r="C2978" t="s">
        <v>164</v>
      </c>
      <c r="D2978">
        <v>0</v>
      </c>
      <c r="E2978" t="s">
        <v>165</v>
      </c>
      <c r="F2978" t="s">
        <v>34</v>
      </c>
      <c r="G2978" t="s">
        <v>166</v>
      </c>
      <c r="H2978">
        <v>1</v>
      </c>
      <c r="I2978">
        <v>18.62</v>
      </c>
      <c r="J2978">
        <v>20.71</v>
      </c>
      <c r="K2978">
        <v>9.3490000000000002</v>
      </c>
      <c r="L2978">
        <v>11.439</v>
      </c>
      <c r="M2978">
        <v>36848</v>
      </c>
      <c r="N2978" t="s">
        <v>167</v>
      </c>
      <c r="P2978">
        <v>2.2869999999999999</v>
      </c>
      <c r="V2978" t="s">
        <v>35</v>
      </c>
      <c r="W2978" s="1">
        <v>40606</v>
      </c>
      <c r="X2978">
        <v>20110304</v>
      </c>
      <c r="Y2978">
        <v>0.98850000000000005</v>
      </c>
      <c r="AB2978">
        <v>-0.30276946107784902</v>
      </c>
      <c r="AI2978" s="2">
        <f t="shared" si="184"/>
        <v>40606</v>
      </c>
      <c r="AJ2978">
        <f t="shared" si="185"/>
        <v>4.537265000000005</v>
      </c>
      <c r="AK2978">
        <f t="shared" si="186"/>
        <v>4.537265000000005</v>
      </c>
      <c r="AL2978" s="3">
        <f>Sheet2!$Q$35</f>
        <v>10.235623914817568</v>
      </c>
      <c r="AM2978" s="3">
        <f>Sheet2!$Q$37</f>
        <v>7.8277745832156471</v>
      </c>
      <c r="AN2978" s="3">
        <f>Sheet2!$Q$39</f>
        <v>3.8789864960000009</v>
      </c>
      <c r="AU2978">
        <f t="shared" si="187"/>
        <v>3.2301201334211861E-2</v>
      </c>
      <c r="AV2978">
        <f>VLOOKUP(AI2978,Sheet3!C3010:F6301,4,FALSE)</f>
        <v>662.41489350125528</v>
      </c>
    </row>
    <row r="2979" spans="1:48">
      <c r="A2979">
        <v>117381733</v>
      </c>
      <c r="B2979">
        <v>110</v>
      </c>
      <c r="C2979" t="s">
        <v>164</v>
      </c>
      <c r="D2979">
        <v>0</v>
      </c>
      <c r="E2979" t="s">
        <v>165</v>
      </c>
      <c r="F2979" t="s">
        <v>34</v>
      </c>
      <c r="G2979" t="s">
        <v>166</v>
      </c>
      <c r="H2979">
        <v>1</v>
      </c>
      <c r="I2979">
        <v>18.62</v>
      </c>
      <c r="J2979">
        <v>20.71</v>
      </c>
      <c r="K2979">
        <v>9.3490000000000002</v>
      </c>
      <c r="L2979">
        <v>11.439</v>
      </c>
      <c r="M2979">
        <v>36848</v>
      </c>
      <c r="N2979" t="s">
        <v>167</v>
      </c>
      <c r="P2979">
        <v>2.2869999999999999</v>
      </c>
      <c r="V2979" t="s">
        <v>35</v>
      </c>
      <c r="W2979" s="1">
        <v>40607</v>
      </c>
      <c r="X2979">
        <v>20110305</v>
      </c>
      <c r="Y2979">
        <v>0.98853899999999995</v>
      </c>
      <c r="AB2979">
        <v>-0.30485457656116299</v>
      </c>
      <c r="AI2979" s="2">
        <f t="shared" si="184"/>
        <v>40607</v>
      </c>
      <c r="AJ2979">
        <f t="shared" si="185"/>
        <v>4.5339847100000128</v>
      </c>
      <c r="AK2979">
        <f t="shared" si="186"/>
        <v>4.5339847100000128</v>
      </c>
      <c r="AL2979" s="3">
        <f>Sheet2!$Q$35</f>
        <v>10.235623914817568</v>
      </c>
      <c r="AM2979" s="3">
        <f>Sheet2!$Q$37</f>
        <v>7.8277745832156471</v>
      </c>
      <c r="AN2979" s="3">
        <f>Sheet2!$Q$39</f>
        <v>3.8789864960000009</v>
      </c>
      <c r="AU2979">
        <f t="shared" si="187"/>
        <v>3.2277848651984936E-2</v>
      </c>
      <c r="AV2979">
        <f>VLOOKUP(AI2979,Sheet3!C3011:F6302,4,FALSE)</f>
        <v>806.94177935607456</v>
      </c>
    </row>
    <row r="2980" spans="1:48">
      <c r="A2980">
        <v>118016217</v>
      </c>
      <c r="B2980">
        <v>110</v>
      </c>
      <c r="C2980" t="s">
        <v>164</v>
      </c>
      <c r="D2980">
        <v>0</v>
      </c>
      <c r="E2980" t="s">
        <v>165</v>
      </c>
      <c r="F2980" t="s">
        <v>34</v>
      </c>
      <c r="G2980" t="s">
        <v>166</v>
      </c>
      <c r="H2980">
        <v>1</v>
      </c>
      <c r="I2980">
        <v>18.62</v>
      </c>
      <c r="J2980">
        <v>20.71</v>
      </c>
      <c r="K2980">
        <v>9.3490000000000002</v>
      </c>
      <c r="L2980">
        <v>11.439</v>
      </c>
      <c r="M2980">
        <v>36848</v>
      </c>
      <c r="N2980" t="s">
        <v>167</v>
      </c>
      <c r="P2980">
        <v>2.2869999999999999</v>
      </c>
      <c r="V2980" t="s">
        <v>35</v>
      </c>
      <c r="W2980" s="1">
        <v>40608</v>
      </c>
      <c r="X2980">
        <v>20110306</v>
      </c>
      <c r="Y2980">
        <v>0.98904400000000003</v>
      </c>
      <c r="AB2980">
        <v>-0.331854148845171</v>
      </c>
      <c r="AI2980" s="2">
        <f t="shared" si="184"/>
        <v>40608</v>
      </c>
      <c r="AJ2980">
        <f t="shared" si="185"/>
        <v>4.4915091600000068</v>
      </c>
      <c r="AK2980">
        <f t="shared" si="186"/>
        <v>4.4915091600000068</v>
      </c>
      <c r="AL2980" s="3">
        <f>Sheet2!$Q$35</f>
        <v>10.235623914817568</v>
      </c>
      <c r="AM2980" s="3">
        <f>Sheet2!$Q$37</f>
        <v>7.8277745832156471</v>
      </c>
      <c r="AN2980" s="3">
        <f>Sheet2!$Q$39</f>
        <v>3.8789864960000009</v>
      </c>
      <c r="AU2980">
        <f t="shared" si="187"/>
        <v>3.1975461356481681E-2</v>
      </c>
      <c r="AV2980">
        <f>VLOOKUP(AI2980,Sheet3!C3012:F6303,4,FALSE)</f>
        <v>985.47499129438074</v>
      </c>
    </row>
    <row r="2981" spans="1:48">
      <c r="A2981">
        <v>118668199</v>
      </c>
      <c r="B2981">
        <v>110</v>
      </c>
      <c r="C2981" t="s">
        <v>164</v>
      </c>
      <c r="D2981">
        <v>0</v>
      </c>
      <c r="E2981" t="s">
        <v>165</v>
      </c>
      <c r="F2981" t="s">
        <v>34</v>
      </c>
      <c r="G2981" t="s">
        <v>166</v>
      </c>
      <c r="H2981">
        <v>1</v>
      </c>
      <c r="I2981">
        <v>18.62</v>
      </c>
      <c r="J2981">
        <v>20.71</v>
      </c>
      <c r="K2981">
        <v>9.3490000000000002</v>
      </c>
      <c r="L2981">
        <v>11.439</v>
      </c>
      <c r="M2981">
        <v>36848</v>
      </c>
      <c r="N2981" t="s">
        <v>167</v>
      </c>
      <c r="P2981">
        <v>2.2869999999999999</v>
      </c>
      <c r="V2981" t="s">
        <v>35</v>
      </c>
      <c r="W2981" s="1">
        <v>40609</v>
      </c>
      <c r="X2981">
        <v>20110307</v>
      </c>
      <c r="Y2981">
        <v>0.98887999999999998</v>
      </c>
      <c r="AB2981">
        <v>-0.32308597091531299</v>
      </c>
      <c r="AI2981" s="2">
        <f t="shared" si="184"/>
        <v>40609</v>
      </c>
      <c r="AJ2981">
        <f t="shared" si="185"/>
        <v>4.5053032000000144</v>
      </c>
      <c r="AK2981">
        <f t="shared" si="186"/>
        <v>4.5053032000000144</v>
      </c>
      <c r="AL2981" s="3">
        <f>Sheet2!$Q$35</f>
        <v>10.235623914817568</v>
      </c>
      <c r="AM2981" s="3">
        <f>Sheet2!$Q$37</f>
        <v>7.8277745832156471</v>
      </c>
      <c r="AN2981" s="3">
        <f>Sheet2!$Q$39</f>
        <v>3.8789864960000009</v>
      </c>
      <c r="AU2981">
        <f t="shared" si="187"/>
        <v>3.2073662379179815E-2</v>
      </c>
      <c r="AV2981">
        <f>VLOOKUP(AI2981,Sheet3!C3013:F6304,4,FALSE)</f>
        <v>1120.7918305015892</v>
      </c>
    </row>
    <row r="2982" spans="1:48">
      <c r="A2982">
        <v>119322588</v>
      </c>
      <c r="B2982">
        <v>110</v>
      </c>
      <c r="C2982" t="s">
        <v>164</v>
      </c>
      <c r="D2982">
        <v>0</v>
      </c>
      <c r="E2982" t="s">
        <v>165</v>
      </c>
      <c r="F2982" t="s">
        <v>34</v>
      </c>
      <c r="G2982" t="s">
        <v>166</v>
      </c>
      <c r="H2982">
        <v>1</v>
      </c>
      <c r="I2982">
        <v>18.62</v>
      </c>
      <c r="J2982">
        <v>20.71</v>
      </c>
      <c r="K2982">
        <v>9.3490000000000002</v>
      </c>
      <c r="L2982">
        <v>11.439</v>
      </c>
      <c r="M2982">
        <v>36848</v>
      </c>
      <c r="N2982" t="s">
        <v>167</v>
      </c>
      <c r="P2982">
        <v>2.2869999999999999</v>
      </c>
      <c r="V2982" t="s">
        <v>35</v>
      </c>
      <c r="W2982" s="1">
        <v>40610</v>
      </c>
      <c r="X2982">
        <v>20110308</v>
      </c>
      <c r="Y2982">
        <v>0.99028099999999997</v>
      </c>
      <c r="AB2982">
        <v>-0.39798973481608202</v>
      </c>
      <c r="AI2982" s="2">
        <f t="shared" si="184"/>
        <v>40610</v>
      </c>
      <c r="AJ2982">
        <f t="shared" si="185"/>
        <v>4.3874650900000063</v>
      </c>
      <c r="AK2982">
        <f t="shared" si="186"/>
        <v>4.3874650900000063</v>
      </c>
      <c r="AL2982" s="3">
        <f>Sheet2!$Q$35</f>
        <v>10.235623914817568</v>
      </c>
      <c r="AM2982" s="3">
        <f>Sheet2!$Q$37</f>
        <v>7.8277745832156471</v>
      </c>
      <c r="AN2982" s="3">
        <f>Sheet2!$Q$39</f>
        <v>3.8789864960000009</v>
      </c>
      <c r="AU2982">
        <f t="shared" si="187"/>
        <v>3.123476217917975E-2</v>
      </c>
      <c r="AV2982">
        <f>VLOOKUP(AI2982,Sheet3!C3014:F6305,4,FALSE)</f>
        <v>1216.434622611396</v>
      </c>
    </row>
    <row r="2983" spans="1:48">
      <c r="A2983">
        <v>119943707</v>
      </c>
      <c r="B2983">
        <v>110</v>
      </c>
      <c r="C2983" t="s">
        <v>164</v>
      </c>
      <c r="D2983">
        <v>0</v>
      </c>
      <c r="E2983" t="s">
        <v>165</v>
      </c>
      <c r="F2983" t="s">
        <v>34</v>
      </c>
      <c r="G2983" t="s">
        <v>166</v>
      </c>
      <c r="H2983">
        <v>1</v>
      </c>
      <c r="I2983">
        <v>18.62</v>
      </c>
      <c r="J2983">
        <v>20.71</v>
      </c>
      <c r="K2983">
        <v>9.3490000000000002</v>
      </c>
      <c r="L2983">
        <v>11.439</v>
      </c>
      <c r="M2983">
        <v>36848</v>
      </c>
      <c r="N2983" t="s">
        <v>167</v>
      </c>
      <c r="P2983">
        <v>2.2869999999999999</v>
      </c>
      <c r="V2983" t="s">
        <v>35</v>
      </c>
      <c r="W2983" s="1">
        <v>40611</v>
      </c>
      <c r="X2983">
        <v>20110309</v>
      </c>
      <c r="Y2983">
        <v>0.99068500000000004</v>
      </c>
      <c r="AB2983">
        <v>-0.41958939264328898</v>
      </c>
      <c r="AI2983" s="2">
        <f t="shared" si="184"/>
        <v>40611</v>
      </c>
      <c r="AJ2983">
        <f t="shared" si="185"/>
        <v>4.3534846499999986</v>
      </c>
      <c r="AK2983">
        <f t="shared" si="186"/>
        <v>4.3534846499999986</v>
      </c>
      <c r="AL2983" s="3">
        <f>Sheet2!$Q$35</f>
        <v>10.235623914817568</v>
      </c>
      <c r="AM2983" s="3">
        <f>Sheet2!$Q$37</f>
        <v>7.8277745832156471</v>
      </c>
      <c r="AN2983" s="3">
        <f>Sheet2!$Q$39</f>
        <v>3.8789864960000009</v>
      </c>
      <c r="AU2983">
        <f t="shared" si="187"/>
        <v>3.0992852342777131E-2</v>
      </c>
      <c r="AV2983">
        <f>VLOOKUP(AI2983,Sheet3!C3015:F6306,4,FALSE)</f>
        <v>1269.5695071168443</v>
      </c>
    </row>
    <row r="2984" spans="1:48">
      <c r="A2984">
        <v>121253256</v>
      </c>
      <c r="B2984">
        <v>110</v>
      </c>
      <c r="C2984" t="s">
        <v>164</v>
      </c>
      <c r="D2984">
        <v>0</v>
      </c>
      <c r="E2984" t="s">
        <v>165</v>
      </c>
      <c r="F2984" t="s">
        <v>34</v>
      </c>
      <c r="G2984" t="s">
        <v>166</v>
      </c>
      <c r="H2984">
        <v>1</v>
      </c>
      <c r="I2984">
        <v>18.62</v>
      </c>
      <c r="J2984">
        <v>20.71</v>
      </c>
      <c r="K2984">
        <v>9.3490000000000002</v>
      </c>
      <c r="L2984">
        <v>11.439</v>
      </c>
      <c r="M2984">
        <v>36848</v>
      </c>
      <c r="N2984" t="s">
        <v>167</v>
      </c>
      <c r="P2984">
        <v>2.2869999999999999</v>
      </c>
      <c r="V2984" t="s">
        <v>35</v>
      </c>
      <c r="W2984" s="1">
        <v>40612</v>
      </c>
      <c r="X2984">
        <v>20110310</v>
      </c>
      <c r="Y2984">
        <v>0.99007100000000003</v>
      </c>
      <c r="AB2984">
        <v>-0.386762189905906</v>
      </c>
      <c r="AI2984" s="2">
        <f t="shared" si="184"/>
        <v>40612</v>
      </c>
      <c r="AJ2984">
        <f t="shared" si="185"/>
        <v>4.4051281899999992</v>
      </c>
      <c r="AK2984">
        <f t="shared" si="186"/>
        <v>4.4051281899999992</v>
      </c>
      <c r="AL2984" s="3">
        <f>Sheet2!$Q$35</f>
        <v>10.235623914817568</v>
      </c>
      <c r="AM2984" s="3">
        <f>Sheet2!$Q$37</f>
        <v>7.8277745832156471</v>
      </c>
      <c r="AN2984" s="3">
        <f>Sheet2!$Q$39</f>
        <v>3.8789864960000009</v>
      </c>
      <c r="AU2984">
        <f t="shared" si="187"/>
        <v>3.136050739117114E-2</v>
      </c>
      <c r="AV2984">
        <f>VLOOKUP(AI2984,Sheet3!C3016:F6307,4,FALSE)</f>
        <v>1231.3123902729214</v>
      </c>
    </row>
    <row r="2985" spans="1:48">
      <c r="A2985">
        <v>121890994</v>
      </c>
      <c r="B2985">
        <v>110</v>
      </c>
      <c r="C2985" t="s">
        <v>164</v>
      </c>
      <c r="D2985">
        <v>0</v>
      </c>
      <c r="E2985" t="s">
        <v>165</v>
      </c>
      <c r="F2985" t="s">
        <v>34</v>
      </c>
      <c r="G2985" t="s">
        <v>166</v>
      </c>
      <c r="H2985">
        <v>1</v>
      </c>
      <c r="I2985">
        <v>18.62</v>
      </c>
      <c r="J2985">
        <v>20.71</v>
      </c>
      <c r="K2985">
        <v>9.3490000000000002</v>
      </c>
      <c r="L2985">
        <v>11.439</v>
      </c>
      <c r="M2985">
        <v>36848</v>
      </c>
      <c r="N2985" t="s">
        <v>167</v>
      </c>
      <c r="P2985">
        <v>2.2869999999999999</v>
      </c>
      <c r="V2985" t="s">
        <v>35</v>
      </c>
      <c r="W2985" s="1">
        <v>40613</v>
      </c>
      <c r="X2985">
        <v>20110311</v>
      </c>
      <c r="Y2985">
        <v>0.98975500000000005</v>
      </c>
      <c r="AB2985">
        <v>-0.36986740804106599</v>
      </c>
      <c r="AI2985" s="2">
        <f t="shared" si="184"/>
        <v>40613</v>
      </c>
      <c r="AJ2985">
        <f t="shared" si="185"/>
        <v>4.4317069500000059</v>
      </c>
      <c r="AK2985">
        <f t="shared" si="186"/>
        <v>4.4317069500000059</v>
      </c>
      <c r="AL2985" s="3">
        <f>Sheet2!$Q$35</f>
        <v>10.235623914817568</v>
      </c>
      <c r="AM2985" s="3">
        <f>Sheet2!$Q$37</f>
        <v>7.8277745832156471</v>
      </c>
      <c r="AN2985" s="3">
        <f>Sheet2!$Q$39</f>
        <v>3.8789864960000009</v>
      </c>
      <c r="AU2985">
        <f t="shared" si="187"/>
        <v>3.1549723995882108E-2</v>
      </c>
      <c r="AV2985">
        <f>VLOOKUP(AI2985,Sheet3!C3017:F6308,4,FALSE)</f>
        <v>1149.1304355711616</v>
      </c>
    </row>
    <row r="2986" spans="1:48">
      <c r="A2986">
        <v>121913511</v>
      </c>
      <c r="B2986">
        <v>110</v>
      </c>
      <c r="C2986" t="s">
        <v>164</v>
      </c>
      <c r="D2986">
        <v>0</v>
      </c>
      <c r="E2986" t="s">
        <v>165</v>
      </c>
      <c r="F2986" t="s">
        <v>34</v>
      </c>
      <c r="G2986" t="s">
        <v>166</v>
      </c>
      <c r="H2986">
        <v>1</v>
      </c>
      <c r="I2986">
        <v>18.62</v>
      </c>
      <c r="J2986">
        <v>20.71</v>
      </c>
      <c r="K2986">
        <v>9.3490000000000002</v>
      </c>
      <c r="L2986">
        <v>11.439</v>
      </c>
      <c r="M2986">
        <v>36848</v>
      </c>
      <c r="N2986" t="s">
        <v>167</v>
      </c>
      <c r="P2986">
        <v>2.2869999999999999</v>
      </c>
      <c r="V2986" t="s">
        <v>35</v>
      </c>
      <c r="W2986" s="1">
        <v>40614</v>
      </c>
      <c r="X2986">
        <v>20110312</v>
      </c>
      <c r="Y2986">
        <v>0.98919999999999997</v>
      </c>
      <c r="AB2986">
        <v>-0.34019461077844398</v>
      </c>
      <c r="AI2986" s="2">
        <f t="shared" si="184"/>
        <v>40614</v>
      </c>
      <c r="AJ2986">
        <f t="shared" si="185"/>
        <v>4.4783880000000096</v>
      </c>
      <c r="AK2986">
        <f t="shared" si="186"/>
        <v>4.4783880000000096</v>
      </c>
      <c r="AL2986" s="3">
        <f>Sheet2!$Q$35</f>
        <v>10.235623914817568</v>
      </c>
      <c r="AM2986" s="3">
        <f>Sheet2!$Q$37</f>
        <v>7.8277745832156471</v>
      </c>
      <c r="AN2986" s="3">
        <f>Sheet2!$Q$39</f>
        <v>3.8789864960000009</v>
      </c>
      <c r="AU2986">
        <f t="shared" si="187"/>
        <v>3.188205062757378E-2</v>
      </c>
      <c r="AV2986">
        <f>VLOOKUP(AI2986,Sheet3!C3018:F6309,4,FALSE)</f>
        <v>1006.7289450965601</v>
      </c>
    </row>
    <row r="2987" spans="1:48">
      <c r="A2987">
        <v>122106584</v>
      </c>
      <c r="B2987">
        <v>110</v>
      </c>
      <c r="C2987" t="s">
        <v>164</v>
      </c>
      <c r="D2987">
        <v>0</v>
      </c>
      <c r="E2987" t="s">
        <v>165</v>
      </c>
      <c r="F2987" t="s">
        <v>34</v>
      </c>
      <c r="G2987" t="s">
        <v>166</v>
      </c>
      <c r="H2987">
        <v>1</v>
      </c>
      <c r="I2987">
        <v>18.62</v>
      </c>
      <c r="J2987">
        <v>20.71</v>
      </c>
      <c r="K2987">
        <v>9.3490000000000002</v>
      </c>
      <c r="L2987">
        <v>11.439</v>
      </c>
      <c r="M2987">
        <v>36848</v>
      </c>
      <c r="N2987" t="s">
        <v>167</v>
      </c>
      <c r="P2987">
        <v>2.2869999999999999</v>
      </c>
      <c r="V2987" t="s">
        <v>35</v>
      </c>
      <c r="W2987" s="1">
        <v>40615</v>
      </c>
      <c r="X2987">
        <v>20110313</v>
      </c>
      <c r="Y2987">
        <v>0.98885299999999998</v>
      </c>
      <c r="AB2987">
        <v>-0.321642429426862</v>
      </c>
      <c r="AI2987" s="2">
        <f t="shared" si="184"/>
        <v>40615</v>
      </c>
      <c r="AJ2987">
        <f t="shared" si="185"/>
        <v>4.5075741700000123</v>
      </c>
      <c r="AK2987">
        <f t="shared" si="186"/>
        <v>4.5075741700000123</v>
      </c>
      <c r="AL2987" s="3">
        <f>Sheet2!$Q$35</f>
        <v>10.235623914817568</v>
      </c>
      <c r="AM2987" s="3">
        <f>Sheet2!$Q$37</f>
        <v>7.8277745832156471</v>
      </c>
      <c r="AN2987" s="3">
        <f>Sheet2!$Q$39</f>
        <v>3.8789864960000009</v>
      </c>
      <c r="AU2987">
        <f t="shared" si="187"/>
        <v>3.2089829620721551E-2</v>
      </c>
      <c r="AV2987">
        <f>VLOOKUP(AI2987,Sheet3!C3019:F6310,4,FALSE)</f>
        <v>805.52484910259591</v>
      </c>
    </row>
    <row r="2988" spans="1:48">
      <c r="A2988">
        <v>122526817</v>
      </c>
      <c r="B2988">
        <v>110</v>
      </c>
      <c r="C2988" t="s">
        <v>164</v>
      </c>
      <c r="D2988">
        <v>0</v>
      </c>
      <c r="E2988" t="s">
        <v>165</v>
      </c>
      <c r="F2988" t="s">
        <v>34</v>
      </c>
      <c r="G2988" t="s">
        <v>166</v>
      </c>
      <c r="H2988">
        <v>1</v>
      </c>
      <c r="I2988">
        <v>18.62</v>
      </c>
      <c r="J2988">
        <v>20.71</v>
      </c>
      <c r="K2988">
        <v>9.3490000000000002</v>
      </c>
      <c r="L2988">
        <v>11.439</v>
      </c>
      <c r="M2988">
        <v>36848</v>
      </c>
      <c r="N2988" t="s">
        <v>167</v>
      </c>
      <c r="P2988">
        <v>2.2869999999999999</v>
      </c>
      <c r="V2988" t="s">
        <v>35</v>
      </c>
      <c r="W2988" s="1">
        <v>40616</v>
      </c>
      <c r="X2988">
        <v>20110314</v>
      </c>
      <c r="Y2988">
        <v>0.98909800000000003</v>
      </c>
      <c r="AB2988">
        <v>-0.33474123182207399</v>
      </c>
      <c r="AI2988" s="2">
        <f t="shared" si="184"/>
        <v>40616</v>
      </c>
      <c r="AJ2988">
        <f t="shared" si="185"/>
        <v>4.486967220000011</v>
      </c>
      <c r="AK2988">
        <f t="shared" si="186"/>
        <v>4.486967220000011</v>
      </c>
      <c r="AL2988" s="3">
        <f>Sheet2!$Q$35</f>
        <v>10.235623914817568</v>
      </c>
      <c r="AM2988" s="3">
        <f>Sheet2!$Q$37</f>
        <v>7.8277745832156471</v>
      </c>
      <c r="AN2988" s="3">
        <f>Sheet2!$Q$39</f>
        <v>3.8789864960000009</v>
      </c>
      <c r="AU2988">
        <f t="shared" si="187"/>
        <v>3.1943126873398196E-2</v>
      </c>
      <c r="AV2988">
        <f>VLOOKUP(AI2988,Sheet3!C3020:F6311,4,FALSE)</f>
        <v>609.28000899580695</v>
      </c>
    </row>
    <row r="2989" spans="1:48">
      <c r="A2989">
        <v>123006216</v>
      </c>
      <c r="B2989">
        <v>110</v>
      </c>
      <c r="C2989" t="s">
        <v>164</v>
      </c>
      <c r="D2989">
        <v>0</v>
      </c>
      <c r="E2989" t="s">
        <v>165</v>
      </c>
      <c r="F2989" t="s">
        <v>34</v>
      </c>
      <c r="G2989" t="s">
        <v>166</v>
      </c>
      <c r="H2989">
        <v>1</v>
      </c>
      <c r="I2989">
        <v>18.62</v>
      </c>
      <c r="J2989">
        <v>20.71</v>
      </c>
      <c r="K2989">
        <v>9.3490000000000002</v>
      </c>
      <c r="L2989">
        <v>11.439</v>
      </c>
      <c r="M2989">
        <v>36848</v>
      </c>
      <c r="N2989" t="s">
        <v>167</v>
      </c>
      <c r="P2989">
        <v>2.2869999999999999</v>
      </c>
      <c r="V2989" t="s">
        <v>35</v>
      </c>
      <c r="W2989" s="1">
        <v>40617</v>
      </c>
      <c r="X2989">
        <v>20110315</v>
      </c>
      <c r="Y2989">
        <v>0.98957600000000001</v>
      </c>
      <c r="AB2989">
        <v>-0.36029726261762501</v>
      </c>
      <c r="AI2989" s="2">
        <f t="shared" si="184"/>
        <v>40617</v>
      </c>
      <c r="AJ2989">
        <f t="shared" si="185"/>
        <v>4.4467626400000029</v>
      </c>
      <c r="AK2989">
        <f t="shared" si="186"/>
        <v>4.4467626400000029</v>
      </c>
      <c r="AL2989" s="3">
        <f>Sheet2!$Q$35</f>
        <v>10.235623914817568</v>
      </c>
      <c r="AM2989" s="3">
        <f>Sheet2!$Q$37</f>
        <v>7.8277745832156471</v>
      </c>
      <c r="AN2989" s="3">
        <f>Sheet2!$Q$39</f>
        <v>3.8789864960000009</v>
      </c>
      <c r="AU2989">
        <f t="shared" si="187"/>
        <v>3.1656906819436684E-2</v>
      </c>
      <c r="AV2989">
        <f>VLOOKUP(AI2989,Sheet3!C3021:F6312,4,FALSE)</f>
        <v>459.79386725381244</v>
      </c>
    </row>
    <row r="2990" spans="1:48">
      <c r="A2990">
        <v>123569191</v>
      </c>
      <c r="B2990">
        <v>110</v>
      </c>
      <c r="C2990" t="s">
        <v>164</v>
      </c>
      <c r="D2990">
        <v>0</v>
      </c>
      <c r="E2990" t="s">
        <v>165</v>
      </c>
      <c r="F2990" t="s">
        <v>34</v>
      </c>
      <c r="G2990" t="s">
        <v>166</v>
      </c>
      <c r="H2990">
        <v>1</v>
      </c>
      <c r="I2990">
        <v>18.62</v>
      </c>
      <c r="J2990">
        <v>20.71</v>
      </c>
      <c r="K2990">
        <v>9.3490000000000002</v>
      </c>
      <c r="L2990">
        <v>11.439</v>
      </c>
      <c r="M2990">
        <v>36848</v>
      </c>
      <c r="N2990" t="s">
        <v>167</v>
      </c>
      <c r="P2990">
        <v>2.2869999999999999</v>
      </c>
      <c r="V2990" t="s">
        <v>35</v>
      </c>
      <c r="W2990" s="1">
        <v>40618</v>
      </c>
      <c r="X2990">
        <v>20110316</v>
      </c>
      <c r="Y2990">
        <v>0.98900699999999997</v>
      </c>
      <c r="AB2990">
        <v>-0.32987596236099298</v>
      </c>
      <c r="AI2990" s="2">
        <f t="shared" si="184"/>
        <v>40618</v>
      </c>
      <c r="AJ2990">
        <f t="shared" si="185"/>
        <v>4.494621230000007</v>
      </c>
      <c r="AK2990">
        <f t="shared" si="186"/>
        <v>4.494621230000007</v>
      </c>
      <c r="AL2990" s="3">
        <f>Sheet2!$Q$35</f>
        <v>10.235623914817568</v>
      </c>
      <c r="AM2990" s="3">
        <f>Sheet2!$Q$37</f>
        <v>7.8277745832156471</v>
      </c>
      <c r="AN2990" s="3">
        <f>Sheet2!$Q$39</f>
        <v>3.8789864960000009</v>
      </c>
      <c r="AU2990">
        <f t="shared" si="187"/>
        <v>3.1997616465261128E-2</v>
      </c>
      <c r="AV2990">
        <f>VLOOKUP(AI2990,Sheet3!C3022:F6313,4,FALSE)</f>
        <v>370.52726128465935</v>
      </c>
    </row>
    <row r="2991" spans="1:48">
      <c r="A2991">
        <v>123591666</v>
      </c>
      <c r="B2991">
        <v>110</v>
      </c>
      <c r="C2991" t="s">
        <v>164</v>
      </c>
      <c r="D2991">
        <v>0</v>
      </c>
      <c r="E2991" t="s">
        <v>165</v>
      </c>
      <c r="F2991" t="s">
        <v>34</v>
      </c>
      <c r="G2991" t="s">
        <v>166</v>
      </c>
      <c r="H2991">
        <v>1</v>
      </c>
      <c r="I2991">
        <v>18.62</v>
      </c>
      <c r="J2991">
        <v>20.71</v>
      </c>
      <c r="K2991">
        <v>9.3490000000000002</v>
      </c>
      <c r="L2991">
        <v>11.439</v>
      </c>
      <c r="M2991">
        <v>36848</v>
      </c>
      <c r="N2991" t="s">
        <v>167</v>
      </c>
      <c r="P2991">
        <v>2.2869999999999999</v>
      </c>
      <c r="V2991" t="s">
        <v>35</v>
      </c>
      <c r="W2991" s="1">
        <v>40619</v>
      </c>
      <c r="X2991">
        <v>20110317</v>
      </c>
      <c r="Y2991">
        <v>0.98919599999999996</v>
      </c>
      <c r="AB2991">
        <v>-0.33998075278015399</v>
      </c>
      <c r="AI2991" s="2">
        <f t="shared" si="184"/>
        <v>40619</v>
      </c>
      <c r="AJ2991">
        <f t="shared" si="185"/>
        <v>4.4787244400000077</v>
      </c>
      <c r="AK2991">
        <f t="shared" si="186"/>
        <v>4.4787244400000077</v>
      </c>
      <c r="AL2991" s="3">
        <f>Sheet2!$Q$35</f>
        <v>10.235623914817568</v>
      </c>
      <c r="AM2991" s="3">
        <f>Sheet2!$Q$37</f>
        <v>7.8277745832156471</v>
      </c>
      <c r="AN2991" s="3">
        <f>Sheet2!$Q$39</f>
        <v>3.8789864960000009</v>
      </c>
      <c r="AU2991">
        <f t="shared" si="187"/>
        <v>3.1884445774468841E-2</v>
      </c>
      <c r="AV2991">
        <f>VLOOKUP(AI2991,Sheet3!C3023:F6314,4,FALSE)</f>
        <v>326.6024234268221</v>
      </c>
    </row>
    <row r="2992" spans="1:48">
      <c r="A2992">
        <v>123941278</v>
      </c>
      <c r="B2992">
        <v>110</v>
      </c>
      <c r="C2992" t="s">
        <v>164</v>
      </c>
      <c r="D2992">
        <v>0</v>
      </c>
      <c r="E2992" t="s">
        <v>165</v>
      </c>
      <c r="F2992" t="s">
        <v>34</v>
      </c>
      <c r="G2992" t="s">
        <v>166</v>
      </c>
      <c r="H2992">
        <v>1</v>
      </c>
      <c r="I2992">
        <v>18.62</v>
      </c>
      <c r="J2992">
        <v>20.71</v>
      </c>
      <c r="K2992">
        <v>9.3490000000000002</v>
      </c>
      <c r="L2992">
        <v>11.439</v>
      </c>
      <c r="M2992">
        <v>36848</v>
      </c>
      <c r="N2992" t="s">
        <v>167</v>
      </c>
      <c r="P2992">
        <v>2.2869999999999999</v>
      </c>
      <c r="V2992" t="s">
        <v>35</v>
      </c>
      <c r="W2992" s="1">
        <v>40620</v>
      </c>
      <c r="X2992">
        <v>20110318</v>
      </c>
      <c r="Y2992">
        <v>0.990012</v>
      </c>
      <c r="AB2992">
        <v>-0.38360778443114002</v>
      </c>
      <c r="AI2992" s="2">
        <f t="shared" si="184"/>
        <v>40620</v>
      </c>
      <c r="AJ2992">
        <f t="shared" si="185"/>
        <v>4.4100906800000104</v>
      </c>
      <c r="AK2992">
        <f t="shared" si="186"/>
        <v>4.4100906800000104</v>
      </c>
      <c r="AL2992" s="3">
        <f>Sheet2!$Q$35</f>
        <v>10.235623914817568</v>
      </c>
      <c r="AM2992" s="3">
        <f>Sheet2!$Q$37</f>
        <v>7.8277745832156471</v>
      </c>
      <c r="AN2992" s="3">
        <f>Sheet2!$Q$39</f>
        <v>3.8789864960000009</v>
      </c>
      <c r="AU2992">
        <f t="shared" si="187"/>
        <v>3.1395835807873571E-2</v>
      </c>
      <c r="AV2992">
        <f>VLOOKUP(AI2992,Sheet3!C3024:F6315,4,FALSE)</f>
        <v>311.01619063855725</v>
      </c>
    </row>
    <row r="2993" spans="1:48">
      <c r="A2993">
        <v>124596394</v>
      </c>
      <c r="B2993">
        <v>110</v>
      </c>
      <c r="C2993" t="s">
        <v>164</v>
      </c>
      <c r="D2993">
        <v>0</v>
      </c>
      <c r="E2993" t="s">
        <v>165</v>
      </c>
      <c r="F2993" t="s">
        <v>34</v>
      </c>
      <c r="G2993" t="s">
        <v>166</v>
      </c>
      <c r="H2993">
        <v>1</v>
      </c>
      <c r="I2993">
        <v>18.62</v>
      </c>
      <c r="J2993">
        <v>20.71</v>
      </c>
      <c r="K2993">
        <v>9.3490000000000002</v>
      </c>
      <c r="L2993">
        <v>11.439</v>
      </c>
      <c r="M2993">
        <v>36848</v>
      </c>
      <c r="N2993" t="s">
        <v>167</v>
      </c>
      <c r="P2993">
        <v>2.2869999999999999</v>
      </c>
      <c r="V2993" t="s">
        <v>35</v>
      </c>
      <c r="W2993" s="1">
        <v>40621</v>
      </c>
      <c r="X2993">
        <v>20110319</v>
      </c>
      <c r="Y2993">
        <v>0.99033899999999997</v>
      </c>
      <c r="AB2993">
        <v>-0.401090675791275</v>
      </c>
      <c r="AI2993" s="2">
        <f t="shared" si="184"/>
        <v>40621</v>
      </c>
      <c r="AJ2993">
        <f t="shared" si="185"/>
        <v>4.3825867100000124</v>
      </c>
      <c r="AK2993">
        <f t="shared" si="186"/>
        <v>4.3825867100000124</v>
      </c>
      <c r="AL2993" s="3">
        <f>Sheet2!$Q$35</f>
        <v>10.235623914817568</v>
      </c>
      <c r="AM2993" s="3">
        <f>Sheet2!$Q$37</f>
        <v>7.8277745832156471</v>
      </c>
      <c r="AN2993" s="3">
        <f>Sheet2!$Q$39</f>
        <v>3.8789864960000009</v>
      </c>
      <c r="AU2993">
        <f t="shared" si="187"/>
        <v>3.1200032549201208E-2</v>
      </c>
      <c r="AV2993">
        <f>VLOOKUP(AI2993,Sheet3!C3025:F6316,4,FALSE)</f>
        <v>306.05693475138207</v>
      </c>
    </row>
    <row r="2994" spans="1:48">
      <c r="A2994">
        <v>125237823</v>
      </c>
      <c r="B2994">
        <v>110</v>
      </c>
      <c r="C2994" t="s">
        <v>164</v>
      </c>
      <c r="D2994">
        <v>0</v>
      </c>
      <c r="E2994" t="s">
        <v>165</v>
      </c>
      <c r="F2994" t="s">
        <v>34</v>
      </c>
      <c r="G2994" t="s">
        <v>166</v>
      </c>
      <c r="H2994">
        <v>1</v>
      </c>
      <c r="I2994">
        <v>18.62</v>
      </c>
      <c r="J2994">
        <v>20.71</v>
      </c>
      <c r="K2994">
        <v>9.3490000000000002</v>
      </c>
      <c r="L2994">
        <v>11.439</v>
      </c>
      <c r="M2994">
        <v>36848</v>
      </c>
      <c r="N2994" t="s">
        <v>167</v>
      </c>
      <c r="P2994">
        <v>2.2869999999999999</v>
      </c>
      <c r="V2994" t="s">
        <v>35</v>
      </c>
      <c r="W2994" s="1">
        <v>40622</v>
      </c>
      <c r="X2994">
        <v>20110320</v>
      </c>
      <c r="Y2994">
        <v>0.99050099999999996</v>
      </c>
      <c r="AB2994">
        <v>-0.40975192472198502</v>
      </c>
      <c r="AI2994" s="2">
        <f t="shared" si="184"/>
        <v>40622</v>
      </c>
      <c r="AJ2994">
        <f t="shared" si="185"/>
        <v>4.368960890000011</v>
      </c>
      <c r="AK2994">
        <f t="shared" si="186"/>
        <v>4.368960890000011</v>
      </c>
      <c r="AL2994" s="3">
        <f>Sheet2!$Q$35</f>
        <v>10.235623914817568</v>
      </c>
      <c r="AM2994" s="3">
        <f>Sheet2!$Q$37</f>
        <v>7.8277745832156471</v>
      </c>
      <c r="AN2994" s="3">
        <f>Sheet2!$Q$39</f>
        <v>3.8789864960000009</v>
      </c>
      <c r="AU2994">
        <f t="shared" si="187"/>
        <v>3.1103029099950663E-2</v>
      </c>
      <c r="AV2994">
        <f>VLOOKUP(AI2994,Sheet3!C3026:F6317,4,FALSE)</f>
        <v>294.72149272355313</v>
      </c>
    </row>
    <row r="2995" spans="1:48">
      <c r="A2995">
        <v>125736962</v>
      </c>
      <c r="B2995">
        <v>110</v>
      </c>
      <c r="C2995" t="s">
        <v>164</v>
      </c>
      <c r="D2995">
        <v>0</v>
      </c>
      <c r="E2995" t="s">
        <v>165</v>
      </c>
      <c r="F2995" t="s">
        <v>34</v>
      </c>
      <c r="G2995" t="s">
        <v>166</v>
      </c>
      <c r="H2995">
        <v>1</v>
      </c>
      <c r="I2995">
        <v>18.62</v>
      </c>
      <c r="J2995">
        <v>20.71</v>
      </c>
      <c r="K2995">
        <v>9.3490000000000002</v>
      </c>
      <c r="L2995">
        <v>11.439</v>
      </c>
      <c r="M2995">
        <v>36848</v>
      </c>
      <c r="N2995" t="s">
        <v>167</v>
      </c>
      <c r="P2995">
        <v>2.2869999999999999</v>
      </c>
      <c r="V2995" t="s">
        <v>35</v>
      </c>
      <c r="W2995" s="1">
        <v>40623</v>
      </c>
      <c r="X2995">
        <v>20110321</v>
      </c>
      <c r="Y2995">
        <v>0.98956100000000002</v>
      </c>
      <c r="AB2995">
        <v>-0.35949529512404099</v>
      </c>
      <c r="AI2995" s="2">
        <f t="shared" si="184"/>
        <v>40623</v>
      </c>
      <c r="AJ2995">
        <f t="shared" si="185"/>
        <v>4.4480242900000064</v>
      </c>
      <c r="AK2995">
        <f t="shared" si="186"/>
        <v>4.4480242900000064</v>
      </c>
      <c r="AL2995" s="3">
        <f>Sheet2!$Q$35</f>
        <v>10.235623914817568</v>
      </c>
      <c r="AM2995" s="3">
        <f>Sheet2!$Q$37</f>
        <v>7.8277745832156471</v>
      </c>
      <c r="AN2995" s="3">
        <f>Sheet2!$Q$39</f>
        <v>3.8789864960000009</v>
      </c>
      <c r="AU2995">
        <f t="shared" si="187"/>
        <v>3.1665888620293244E-2</v>
      </c>
      <c r="AV2995">
        <f>VLOOKUP(AI2995,Sheet3!C3027:F6318,4,FALSE)</f>
        <v>286.57414376605107</v>
      </c>
    </row>
    <row r="2996" spans="1:48">
      <c r="A2996">
        <v>126390557</v>
      </c>
      <c r="B2996">
        <v>110</v>
      </c>
      <c r="C2996" t="s">
        <v>164</v>
      </c>
      <c r="D2996">
        <v>0</v>
      </c>
      <c r="E2996" t="s">
        <v>165</v>
      </c>
      <c r="F2996" t="s">
        <v>34</v>
      </c>
      <c r="G2996" t="s">
        <v>166</v>
      </c>
      <c r="H2996">
        <v>1</v>
      </c>
      <c r="I2996">
        <v>18.62</v>
      </c>
      <c r="J2996">
        <v>20.71</v>
      </c>
      <c r="K2996">
        <v>9.3490000000000002</v>
      </c>
      <c r="L2996">
        <v>11.439</v>
      </c>
      <c r="M2996">
        <v>36848</v>
      </c>
      <c r="N2996" t="s">
        <v>167</v>
      </c>
      <c r="P2996">
        <v>2.2869999999999999</v>
      </c>
      <c r="V2996" t="s">
        <v>35</v>
      </c>
      <c r="W2996" s="1">
        <v>40624</v>
      </c>
      <c r="X2996">
        <v>20110322</v>
      </c>
      <c r="Y2996">
        <v>0.98897800000000002</v>
      </c>
      <c r="AB2996">
        <v>-0.32832549187339899</v>
      </c>
      <c r="AI2996" s="2">
        <f t="shared" si="184"/>
        <v>40624</v>
      </c>
      <c r="AJ2996">
        <f t="shared" si="185"/>
        <v>4.497060420000011</v>
      </c>
      <c r="AK2996">
        <f t="shared" si="186"/>
        <v>4.497060420000011</v>
      </c>
      <c r="AL2996" s="3">
        <f>Sheet2!$Q$35</f>
        <v>10.235623914817568</v>
      </c>
      <c r="AM2996" s="3">
        <f>Sheet2!$Q$37</f>
        <v>7.8277745832156471</v>
      </c>
      <c r="AN2996" s="3">
        <f>Sheet2!$Q$39</f>
        <v>3.8789864960000009</v>
      </c>
      <c r="AU2996">
        <f t="shared" si="187"/>
        <v>3.2014981280250446E-2</v>
      </c>
      <c r="AV2996">
        <f>VLOOKUP(AI2996,Sheet3!C3028:F6319,4,FALSE)</f>
        <v>278.92272039726652</v>
      </c>
    </row>
    <row r="2997" spans="1:48">
      <c r="A2997">
        <v>126631156</v>
      </c>
      <c r="B2997">
        <v>110</v>
      </c>
      <c r="C2997" t="s">
        <v>164</v>
      </c>
      <c r="D2997">
        <v>0</v>
      </c>
      <c r="E2997" t="s">
        <v>165</v>
      </c>
      <c r="F2997" t="s">
        <v>34</v>
      </c>
      <c r="G2997" t="s">
        <v>166</v>
      </c>
      <c r="H2997">
        <v>1</v>
      </c>
      <c r="I2997">
        <v>18.62</v>
      </c>
      <c r="J2997">
        <v>20.71</v>
      </c>
      <c r="K2997">
        <v>9.3490000000000002</v>
      </c>
      <c r="L2997">
        <v>11.439</v>
      </c>
      <c r="M2997">
        <v>36848</v>
      </c>
      <c r="N2997" t="s">
        <v>167</v>
      </c>
      <c r="P2997">
        <v>2.2869999999999999</v>
      </c>
      <c r="V2997" t="s">
        <v>35</v>
      </c>
      <c r="W2997" s="1">
        <v>40625</v>
      </c>
      <c r="X2997">
        <v>20110323</v>
      </c>
      <c r="Y2997">
        <v>0.98979399999999995</v>
      </c>
      <c r="AB2997">
        <v>-0.37195252352437902</v>
      </c>
      <c r="AI2997" s="2">
        <f t="shared" si="184"/>
        <v>40625</v>
      </c>
      <c r="AJ2997">
        <f t="shared" si="185"/>
        <v>4.4284266600000137</v>
      </c>
      <c r="AK2997">
        <f t="shared" si="186"/>
        <v>4.4284266600000137</v>
      </c>
      <c r="AL2997" s="3">
        <f>Sheet2!$Q$35</f>
        <v>10.235623914817568</v>
      </c>
      <c r="AM2997" s="3">
        <f>Sheet2!$Q$37</f>
        <v>7.8277745832156471</v>
      </c>
      <c r="AN2997" s="3">
        <f>Sheet2!$Q$39</f>
        <v>3.8789864960000009</v>
      </c>
      <c r="AU2997">
        <f t="shared" si="187"/>
        <v>3.1526371313655183E-2</v>
      </c>
      <c r="AV2997">
        <f>VLOOKUP(AI2997,Sheet3!C3029:F6320,4,FALSE)</f>
        <v>265.46188298921959</v>
      </c>
    </row>
    <row r="2998" spans="1:48">
      <c r="A2998">
        <v>126653608</v>
      </c>
      <c r="B2998">
        <v>110</v>
      </c>
      <c r="C2998" t="s">
        <v>164</v>
      </c>
      <c r="D2998">
        <v>0</v>
      </c>
      <c r="E2998" t="s">
        <v>165</v>
      </c>
      <c r="F2998" t="s">
        <v>34</v>
      </c>
      <c r="G2998" t="s">
        <v>166</v>
      </c>
      <c r="H2998">
        <v>1</v>
      </c>
      <c r="I2998">
        <v>18.62</v>
      </c>
      <c r="J2998">
        <v>20.71</v>
      </c>
      <c r="K2998">
        <v>9.3490000000000002</v>
      </c>
      <c r="L2998">
        <v>11.439</v>
      </c>
      <c r="M2998">
        <v>36848</v>
      </c>
      <c r="N2998" t="s">
        <v>167</v>
      </c>
      <c r="P2998">
        <v>2.2869999999999999</v>
      </c>
      <c r="V2998" t="s">
        <v>35</v>
      </c>
      <c r="W2998" s="1">
        <v>40626</v>
      </c>
      <c r="X2998">
        <v>20110324</v>
      </c>
      <c r="Y2998">
        <v>0.98996399999999996</v>
      </c>
      <c r="AB2998">
        <v>-0.38104148845166802</v>
      </c>
      <c r="AI2998" s="2">
        <f t="shared" si="184"/>
        <v>40626</v>
      </c>
      <c r="AJ2998">
        <f t="shared" si="185"/>
        <v>4.4141279600000161</v>
      </c>
      <c r="AK2998">
        <f t="shared" si="186"/>
        <v>4.4141279600000161</v>
      </c>
      <c r="AL2998" s="3">
        <f>Sheet2!$Q$35</f>
        <v>10.235623914817568</v>
      </c>
      <c r="AM2998" s="3">
        <f>Sheet2!$Q$37</f>
        <v>7.8277745832156471</v>
      </c>
      <c r="AN2998" s="3">
        <f>Sheet2!$Q$39</f>
        <v>3.8789864960000009</v>
      </c>
      <c r="AU2998">
        <f t="shared" si="187"/>
        <v>3.1424577570614516E-2</v>
      </c>
      <c r="AV2998">
        <f>VLOOKUP(AI2998,Sheet3!C3030:F6321,4,FALSE)</f>
        <v>248.03364087143257</v>
      </c>
    </row>
    <row r="2999" spans="1:48">
      <c r="A2999">
        <v>126708971</v>
      </c>
      <c r="B2999">
        <v>110</v>
      </c>
      <c r="C2999" t="s">
        <v>164</v>
      </c>
      <c r="D2999">
        <v>0</v>
      </c>
      <c r="E2999" t="s">
        <v>165</v>
      </c>
      <c r="F2999" t="s">
        <v>34</v>
      </c>
      <c r="G2999" t="s">
        <v>166</v>
      </c>
      <c r="H2999">
        <v>1</v>
      </c>
      <c r="I2999">
        <v>18.62</v>
      </c>
      <c r="J2999">
        <v>20.71</v>
      </c>
      <c r="K2999">
        <v>9.3490000000000002</v>
      </c>
      <c r="L2999">
        <v>11.439</v>
      </c>
      <c r="M2999">
        <v>36848</v>
      </c>
      <c r="N2999" t="s">
        <v>167</v>
      </c>
      <c r="P2999">
        <v>2.2869999999999999</v>
      </c>
      <c r="V2999" t="s">
        <v>35</v>
      </c>
      <c r="W2999" s="1">
        <v>40627</v>
      </c>
      <c r="X2999">
        <v>20110325</v>
      </c>
      <c r="Y2999">
        <v>0.98962499999999998</v>
      </c>
      <c r="AB2999">
        <v>-0.36291702309666501</v>
      </c>
      <c r="AI2999" s="2">
        <f t="shared" si="184"/>
        <v>40627</v>
      </c>
      <c r="AJ2999">
        <f t="shared" si="185"/>
        <v>4.4426412500000083</v>
      </c>
      <c r="AK2999">
        <f t="shared" si="186"/>
        <v>4.4426412500000083</v>
      </c>
      <c r="AL2999" s="3">
        <f>Sheet2!$Q$35</f>
        <v>10.235623914817568</v>
      </c>
      <c r="AM2999" s="3">
        <f>Sheet2!$Q$37</f>
        <v>7.8277745832156471</v>
      </c>
      <c r="AN2999" s="3">
        <f>Sheet2!$Q$39</f>
        <v>3.8789864960000009</v>
      </c>
      <c r="AU2999">
        <f t="shared" si="187"/>
        <v>3.1627566269972061E-2</v>
      </c>
      <c r="AV2999">
        <f>VLOOKUP(AI2999,Sheet3!C3031:F6322,4,FALSE)</f>
        <v>229.40100803818871</v>
      </c>
    </row>
    <row r="3000" spans="1:48">
      <c r="A3000">
        <v>126731431</v>
      </c>
      <c r="B3000">
        <v>110</v>
      </c>
      <c r="C3000" t="s">
        <v>164</v>
      </c>
      <c r="D3000">
        <v>0</v>
      </c>
      <c r="E3000" t="s">
        <v>165</v>
      </c>
      <c r="F3000" t="s">
        <v>34</v>
      </c>
      <c r="G3000" t="s">
        <v>166</v>
      </c>
      <c r="H3000">
        <v>1</v>
      </c>
      <c r="I3000">
        <v>18.62</v>
      </c>
      <c r="J3000">
        <v>20.71</v>
      </c>
      <c r="K3000">
        <v>9.3490000000000002</v>
      </c>
      <c r="L3000">
        <v>11.439</v>
      </c>
      <c r="M3000">
        <v>36848</v>
      </c>
      <c r="N3000" t="s">
        <v>167</v>
      </c>
      <c r="P3000">
        <v>2.2869999999999999</v>
      </c>
      <c r="V3000" t="s">
        <v>35</v>
      </c>
      <c r="W3000" s="1">
        <v>40628</v>
      </c>
      <c r="X3000">
        <v>20110326</v>
      </c>
      <c r="Y3000">
        <v>0.99032799999999999</v>
      </c>
      <c r="AB3000">
        <v>-0.40050256629598102</v>
      </c>
      <c r="AI3000" s="2">
        <f t="shared" si="184"/>
        <v>40628</v>
      </c>
      <c r="AJ3000">
        <f t="shared" si="185"/>
        <v>4.3835119200000037</v>
      </c>
      <c r="AK3000">
        <f t="shared" si="186"/>
        <v>4.3835119200000037</v>
      </c>
      <c r="AL3000" s="3">
        <f>Sheet2!$Q$35</f>
        <v>10.235623914817568</v>
      </c>
      <c r="AM3000" s="3">
        <f>Sheet2!$Q$37</f>
        <v>7.8277745832156471</v>
      </c>
      <c r="AN3000" s="3">
        <f>Sheet2!$Q$39</f>
        <v>3.8789864960000009</v>
      </c>
      <c r="AU3000">
        <f t="shared" si="187"/>
        <v>3.1206619203162603E-2</v>
      </c>
      <c r="AV3000">
        <f>VLOOKUP(AI3000,Sheet3!C3032:F6323,4,FALSE)</f>
        <v>213.38969617388028</v>
      </c>
    </row>
    <row r="3001" spans="1:48">
      <c r="A3001">
        <v>129808094</v>
      </c>
      <c r="B3001">
        <v>110</v>
      </c>
      <c r="C3001" t="s">
        <v>164</v>
      </c>
      <c r="D3001">
        <v>0</v>
      </c>
      <c r="E3001" t="s">
        <v>165</v>
      </c>
      <c r="F3001" t="s">
        <v>34</v>
      </c>
      <c r="G3001" t="s">
        <v>166</v>
      </c>
      <c r="H3001">
        <v>1</v>
      </c>
      <c r="I3001">
        <v>18.62</v>
      </c>
      <c r="J3001">
        <v>20.71</v>
      </c>
      <c r="K3001">
        <v>9.3490000000000002</v>
      </c>
      <c r="L3001">
        <v>11.439</v>
      </c>
      <c r="M3001">
        <v>36848</v>
      </c>
      <c r="N3001" t="s">
        <v>167</v>
      </c>
      <c r="P3001">
        <v>2.2869999999999999</v>
      </c>
      <c r="V3001" t="s">
        <v>35</v>
      </c>
      <c r="W3001" s="1">
        <v>40629</v>
      </c>
      <c r="X3001">
        <v>20110327</v>
      </c>
      <c r="Y3001">
        <v>0.98963800000000002</v>
      </c>
      <c r="AB3001">
        <v>-0.36361206159110698</v>
      </c>
      <c r="AI3001" s="2">
        <f t="shared" si="184"/>
        <v>40629</v>
      </c>
      <c r="AJ3001">
        <f t="shared" si="185"/>
        <v>4.4415478200000109</v>
      </c>
      <c r="AK3001">
        <f t="shared" si="186"/>
        <v>4.4415478200000109</v>
      </c>
      <c r="AL3001" s="3">
        <f>Sheet2!$Q$35</f>
        <v>10.235623914817568</v>
      </c>
      <c r="AM3001" s="3">
        <f>Sheet2!$Q$37</f>
        <v>7.8277745832156471</v>
      </c>
      <c r="AN3001" s="3">
        <f>Sheet2!$Q$39</f>
        <v>3.8789864960000009</v>
      </c>
      <c r="AU3001">
        <f t="shared" si="187"/>
        <v>3.1619782042563084E-2</v>
      </c>
      <c r="AV3001">
        <f>VLOOKUP(AI3001,Sheet3!C3033:F6324,4,FALSE)</f>
        <v>201.84171460802955</v>
      </c>
    </row>
    <row r="3002" spans="1:48">
      <c r="A3002">
        <v>129830653</v>
      </c>
      <c r="B3002">
        <v>110</v>
      </c>
      <c r="C3002" t="s">
        <v>164</v>
      </c>
      <c r="D3002">
        <v>0</v>
      </c>
      <c r="E3002" t="s">
        <v>165</v>
      </c>
      <c r="F3002" t="s">
        <v>34</v>
      </c>
      <c r="G3002" t="s">
        <v>166</v>
      </c>
      <c r="H3002">
        <v>1</v>
      </c>
      <c r="I3002">
        <v>18.62</v>
      </c>
      <c r="J3002">
        <v>20.71</v>
      </c>
      <c r="K3002">
        <v>9.3490000000000002</v>
      </c>
      <c r="L3002">
        <v>11.439</v>
      </c>
      <c r="M3002">
        <v>36848</v>
      </c>
      <c r="N3002" t="s">
        <v>167</v>
      </c>
      <c r="P3002">
        <v>2.2869999999999999</v>
      </c>
      <c r="V3002" t="s">
        <v>35</v>
      </c>
      <c r="W3002" s="1">
        <v>40630</v>
      </c>
      <c r="X3002">
        <v>20110328</v>
      </c>
      <c r="Y3002">
        <v>0.98957200000000001</v>
      </c>
      <c r="AB3002">
        <v>-0.36008340461933502</v>
      </c>
      <c r="AI3002" s="2">
        <f t="shared" si="184"/>
        <v>40630</v>
      </c>
      <c r="AJ3002">
        <f t="shared" si="185"/>
        <v>4.447099080000001</v>
      </c>
      <c r="AK3002">
        <f t="shared" si="186"/>
        <v>4.447099080000001</v>
      </c>
      <c r="AL3002" s="3">
        <f>Sheet2!$Q$35</f>
        <v>10.235623914817568</v>
      </c>
      <c r="AM3002" s="3">
        <f>Sheet2!$Q$37</f>
        <v>7.8277745832156471</v>
      </c>
      <c r="AN3002" s="3">
        <f>Sheet2!$Q$39</f>
        <v>3.8789864960000009</v>
      </c>
      <c r="AU3002">
        <f t="shared" si="187"/>
        <v>3.1659301966331745E-2</v>
      </c>
      <c r="AV3002">
        <f>VLOOKUP(AI3002,Sheet3!C3034:F6325,4,FALSE)</f>
        <v>191.42727724496166</v>
      </c>
    </row>
    <row r="3003" spans="1:48">
      <c r="A3003">
        <v>129853106</v>
      </c>
      <c r="B3003">
        <v>110</v>
      </c>
      <c r="C3003" t="s">
        <v>164</v>
      </c>
      <c r="D3003">
        <v>0</v>
      </c>
      <c r="E3003" t="s">
        <v>165</v>
      </c>
      <c r="F3003" t="s">
        <v>34</v>
      </c>
      <c r="G3003" t="s">
        <v>166</v>
      </c>
      <c r="H3003">
        <v>1</v>
      </c>
      <c r="I3003">
        <v>18.62</v>
      </c>
      <c r="J3003">
        <v>20.71</v>
      </c>
      <c r="K3003">
        <v>9.3490000000000002</v>
      </c>
      <c r="L3003">
        <v>11.439</v>
      </c>
      <c r="M3003">
        <v>36848</v>
      </c>
      <c r="N3003" t="s">
        <v>167</v>
      </c>
      <c r="P3003">
        <v>2.2869999999999999</v>
      </c>
      <c r="V3003" t="s">
        <v>35</v>
      </c>
      <c r="W3003" s="1">
        <v>40631</v>
      </c>
      <c r="X3003">
        <v>20110329</v>
      </c>
      <c r="Y3003">
        <v>0.99085400000000001</v>
      </c>
      <c r="AB3003">
        <v>-0.42862489307100399</v>
      </c>
      <c r="AI3003" s="2">
        <f t="shared" si="184"/>
        <v>40631</v>
      </c>
      <c r="AJ3003">
        <f t="shared" si="185"/>
        <v>4.339270060000004</v>
      </c>
      <c r="AK3003">
        <f t="shared" si="186"/>
        <v>4.339270060000004</v>
      </c>
      <c r="AL3003" s="3">
        <f>Sheet2!$Q$35</f>
        <v>10.235623914817568</v>
      </c>
      <c r="AM3003" s="3">
        <f>Sheet2!$Q$37</f>
        <v>7.8277745832156471</v>
      </c>
      <c r="AN3003" s="3">
        <f>Sheet2!$Q$39</f>
        <v>3.8789864960000009</v>
      </c>
      <c r="AU3003">
        <f t="shared" si="187"/>
        <v>3.0891657386460252E-2</v>
      </c>
      <c r="AV3003">
        <f>VLOOKUP(AI3003,Sheet3!C3035:F6326,4,FALSE)</f>
        <v>181.93384454665491</v>
      </c>
    </row>
    <row r="3004" spans="1:48">
      <c r="A3004">
        <v>128738602</v>
      </c>
      <c r="B3004">
        <v>110</v>
      </c>
      <c r="C3004" t="s">
        <v>164</v>
      </c>
      <c r="D3004">
        <v>0</v>
      </c>
      <c r="E3004" t="s">
        <v>165</v>
      </c>
      <c r="F3004" t="s">
        <v>34</v>
      </c>
      <c r="G3004" t="s">
        <v>166</v>
      </c>
      <c r="H3004">
        <v>1</v>
      </c>
      <c r="I3004">
        <v>18.62</v>
      </c>
      <c r="J3004">
        <v>20.71</v>
      </c>
      <c r="K3004">
        <v>9.3490000000000002</v>
      </c>
      <c r="L3004">
        <v>11.439</v>
      </c>
      <c r="M3004">
        <v>36848</v>
      </c>
      <c r="N3004" t="s">
        <v>167</v>
      </c>
      <c r="P3004">
        <v>2.2869999999999999</v>
      </c>
      <c r="V3004" t="s">
        <v>35</v>
      </c>
      <c r="W3004" s="1">
        <v>40632</v>
      </c>
      <c r="X3004">
        <v>20110330</v>
      </c>
      <c r="Y3004">
        <v>0.98990999999999996</v>
      </c>
      <c r="AB3004">
        <v>-0.37815440547476498</v>
      </c>
      <c r="AI3004" s="2">
        <f t="shared" si="184"/>
        <v>40632</v>
      </c>
      <c r="AJ3004">
        <f t="shared" si="185"/>
        <v>4.4186699000000118</v>
      </c>
      <c r="AK3004">
        <f t="shared" si="186"/>
        <v>4.4186699000000118</v>
      </c>
      <c r="AL3004" s="3">
        <f>Sheet2!$Q$35</f>
        <v>10.235623914817568</v>
      </c>
      <c r="AM3004" s="3">
        <f>Sheet2!$Q$37</f>
        <v>7.8277745832156471</v>
      </c>
      <c r="AN3004" s="3">
        <f>Sheet2!$Q$39</f>
        <v>3.8789864960000009</v>
      </c>
      <c r="AU3004">
        <f t="shared" si="187"/>
        <v>3.1456912053697987E-2</v>
      </c>
      <c r="AV3004">
        <f>VLOOKUP(AI3004,Sheet3!C3036:F6327,4,FALSE)</f>
        <v>172.44041184834816</v>
      </c>
    </row>
    <row r="3005" spans="1:48">
      <c r="A3005">
        <v>128760910</v>
      </c>
      <c r="B3005">
        <v>110</v>
      </c>
      <c r="C3005" t="s">
        <v>164</v>
      </c>
      <c r="D3005">
        <v>0</v>
      </c>
      <c r="E3005" t="s">
        <v>165</v>
      </c>
      <c r="F3005" t="s">
        <v>34</v>
      </c>
      <c r="G3005" t="s">
        <v>166</v>
      </c>
      <c r="H3005">
        <v>1</v>
      </c>
      <c r="I3005">
        <v>18.62</v>
      </c>
      <c r="J3005">
        <v>20.71</v>
      </c>
      <c r="K3005">
        <v>9.3490000000000002</v>
      </c>
      <c r="L3005">
        <v>11.439</v>
      </c>
      <c r="M3005">
        <v>36848</v>
      </c>
      <c r="N3005" t="s">
        <v>167</v>
      </c>
      <c r="P3005">
        <v>2.2869999999999999</v>
      </c>
      <c r="V3005" t="s">
        <v>35</v>
      </c>
      <c r="W3005" s="1">
        <v>40633</v>
      </c>
      <c r="X3005">
        <v>20110331</v>
      </c>
      <c r="Y3005">
        <v>0.99014500000000005</v>
      </c>
      <c r="AB3005">
        <v>-0.39071856287425599</v>
      </c>
      <c r="AI3005" s="2">
        <f t="shared" si="184"/>
        <v>40633</v>
      </c>
      <c r="AJ3005">
        <f t="shared" si="185"/>
        <v>4.3989040499999987</v>
      </c>
      <c r="AK3005">
        <f t="shared" si="186"/>
        <v>4.3989040499999987</v>
      </c>
      <c r="AL3005" s="3">
        <f>Sheet2!$Q$35</f>
        <v>10.235623914817568</v>
      </c>
      <c r="AM3005" s="3">
        <f>Sheet2!$Q$37</f>
        <v>7.8277745832156471</v>
      </c>
      <c r="AN3005" s="3">
        <f>Sheet2!$Q$39</f>
        <v>3.8789864960000009</v>
      </c>
      <c r="AU3005">
        <f t="shared" si="187"/>
        <v>3.1316197173612247E-2</v>
      </c>
      <c r="AV3005">
        <f>VLOOKUP(AI3005,Sheet3!C3037:F6328,4,FALSE)</f>
        <v>163.8679838148025</v>
      </c>
    </row>
    <row r="3006" spans="1:48">
      <c r="A3006">
        <v>129204645</v>
      </c>
      <c r="B3006">
        <v>110</v>
      </c>
      <c r="C3006" t="s">
        <v>164</v>
      </c>
      <c r="D3006">
        <v>0</v>
      </c>
      <c r="E3006" t="s">
        <v>165</v>
      </c>
      <c r="F3006" t="s">
        <v>34</v>
      </c>
      <c r="G3006" t="s">
        <v>166</v>
      </c>
      <c r="H3006">
        <v>1</v>
      </c>
      <c r="I3006">
        <v>18.62</v>
      </c>
      <c r="J3006">
        <v>20.71</v>
      </c>
      <c r="K3006">
        <v>9.3490000000000002</v>
      </c>
      <c r="L3006">
        <v>11.439</v>
      </c>
      <c r="M3006">
        <v>36848</v>
      </c>
      <c r="N3006" t="s">
        <v>167</v>
      </c>
      <c r="P3006">
        <v>2.2869999999999999</v>
      </c>
      <c r="V3006" t="s">
        <v>35</v>
      </c>
      <c r="W3006" s="1">
        <v>40634</v>
      </c>
      <c r="X3006">
        <v>20110401</v>
      </c>
      <c r="Y3006">
        <v>0.99088299999999996</v>
      </c>
      <c r="AB3006">
        <v>-0.43017536355859698</v>
      </c>
      <c r="AI3006" s="2">
        <f t="shared" si="184"/>
        <v>40634</v>
      </c>
      <c r="AJ3006">
        <f t="shared" si="185"/>
        <v>4.3368308700000142</v>
      </c>
      <c r="AK3006">
        <f t="shared" si="186"/>
        <v>4.3368308700000142</v>
      </c>
      <c r="AL3006" s="3">
        <f>Sheet2!$Q$35</f>
        <v>10.235623914817568</v>
      </c>
      <c r="AM3006" s="3">
        <f>Sheet2!$Q$37</f>
        <v>7.8277745832156471</v>
      </c>
      <c r="AN3006" s="3">
        <f>Sheet2!$Q$39</f>
        <v>3.8789864960000009</v>
      </c>
      <c r="AU3006">
        <f t="shared" si="187"/>
        <v>3.0874292571471031E-2</v>
      </c>
      <c r="AV3006">
        <f>VLOOKUP(AI3006,Sheet3!C3038:F6329,4,FALSE)</f>
        <v>157.13756511077904</v>
      </c>
    </row>
    <row r="3007" spans="1:48">
      <c r="A3007">
        <v>129684883</v>
      </c>
      <c r="B3007">
        <v>110</v>
      </c>
      <c r="C3007" t="s">
        <v>164</v>
      </c>
      <c r="D3007">
        <v>0</v>
      </c>
      <c r="E3007" t="s">
        <v>165</v>
      </c>
      <c r="F3007" t="s">
        <v>34</v>
      </c>
      <c r="G3007" t="s">
        <v>166</v>
      </c>
      <c r="H3007">
        <v>1</v>
      </c>
      <c r="I3007">
        <v>18.62</v>
      </c>
      <c r="J3007">
        <v>20.71</v>
      </c>
      <c r="K3007">
        <v>9.3490000000000002</v>
      </c>
      <c r="L3007">
        <v>11.439</v>
      </c>
      <c r="M3007">
        <v>36848</v>
      </c>
      <c r="N3007" t="s">
        <v>167</v>
      </c>
      <c r="P3007">
        <v>2.2869999999999999</v>
      </c>
      <c r="V3007" t="s">
        <v>35</v>
      </c>
      <c r="W3007" s="1">
        <v>40635</v>
      </c>
      <c r="X3007">
        <v>20110402</v>
      </c>
      <c r="Y3007">
        <v>0.98950300000000002</v>
      </c>
      <c r="AB3007">
        <v>-0.35639435414884801</v>
      </c>
      <c r="AI3007" s="2">
        <f t="shared" si="184"/>
        <v>40635</v>
      </c>
      <c r="AJ3007">
        <f t="shared" si="185"/>
        <v>4.4529026700000003</v>
      </c>
      <c r="AK3007">
        <f t="shared" si="186"/>
        <v>4.4529026700000003</v>
      </c>
      <c r="AL3007" s="3">
        <f>Sheet2!$Q$35</f>
        <v>10.235623914817568</v>
      </c>
      <c r="AM3007" s="3">
        <f>Sheet2!$Q$37</f>
        <v>7.8277745832156471</v>
      </c>
      <c r="AN3007" s="3">
        <f>Sheet2!$Q$39</f>
        <v>3.8789864960000009</v>
      </c>
      <c r="AU3007">
        <f t="shared" si="187"/>
        <v>3.1700618250271789E-2</v>
      </c>
      <c r="AV3007">
        <f>VLOOKUP(AI3007,Sheet3!C3039:F6330,4,FALSE)</f>
        <v>152.2491557362778</v>
      </c>
    </row>
    <row r="3008" spans="1:48">
      <c r="A3008">
        <v>129707240</v>
      </c>
      <c r="B3008">
        <v>110</v>
      </c>
      <c r="C3008" t="s">
        <v>164</v>
      </c>
      <c r="D3008">
        <v>0</v>
      </c>
      <c r="E3008" t="s">
        <v>165</v>
      </c>
      <c r="F3008" t="s">
        <v>34</v>
      </c>
      <c r="G3008" t="s">
        <v>166</v>
      </c>
      <c r="H3008">
        <v>1</v>
      </c>
      <c r="I3008">
        <v>18.62</v>
      </c>
      <c r="J3008">
        <v>20.71</v>
      </c>
      <c r="K3008">
        <v>9.3490000000000002</v>
      </c>
      <c r="L3008">
        <v>11.439</v>
      </c>
      <c r="M3008">
        <v>36848</v>
      </c>
      <c r="N3008" t="s">
        <v>167</v>
      </c>
      <c r="P3008">
        <v>2.2869999999999999</v>
      </c>
      <c r="V3008" t="s">
        <v>35</v>
      </c>
      <c r="W3008" s="1">
        <v>40636</v>
      </c>
      <c r="X3008">
        <v>20110403</v>
      </c>
      <c r="Y3008">
        <v>0.989425</v>
      </c>
      <c r="AB3008">
        <v>-0.35222412318220903</v>
      </c>
      <c r="AI3008" s="2">
        <f t="shared" si="184"/>
        <v>40636</v>
      </c>
      <c r="AJ3008">
        <f t="shared" si="185"/>
        <v>4.4594632500000131</v>
      </c>
      <c r="AK3008">
        <f t="shared" si="186"/>
        <v>4.4594632500000131</v>
      </c>
      <c r="AL3008" s="3">
        <f>Sheet2!$Q$35</f>
        <v>10.235623914817568</v>
      </c>
      <c r="AM3008" s="3">
        <f>Sheet2!$Q$37</f>
        <v>7.8277745832156471</v>
      </c>
      <c r="AN3008" s="3">
        <f>Sheet2!$Q$39</f>
        <v>3.8789864960000009</v>
      </c>
      <c r="AU3008">
        <f t="shared" si="187"/>
        <v>3.1747323614725841E-2</v>
      </c>
      <c r="AV3008">
        <f>VLOOKUP(AI3008,Sheet3!C3040:F6331,4,FALSE)</f>
        <v>148.91936964060304</v>
      </c>
    </row>
    <row r="3009" spans="1:48">
      <c r="A3009">
        <v>129957742</v>
      </c>
      <c r="B3009">
        <v>110</v>
      </c>
      <c r="C3009" t="s">
        <v>164</v>
      </c>
      <c r="D3009">
        <v>0</v>
      </c>
      <c r="E3009" t="s">
        <v>165</v>
      </c>
      <c r="F3009" t="s">
        <v>34</v>
      </c>
      <c r="G3009" t="s">
        <v>166</v>
      </c>
      <c r="H3009">
        <v>1</v>
      </c>
      <c r="I3009">
        <v>18.62</v>
      </c>
      <c r="J3009">
        <v>20.71</v>
      </c>
      <c r="K3009">
        <v>9.3490000000000002</v>
      </c>
      <c r="L3009">
        <v>11.439</v>
      </c>
      <c r="M3009">
        <v>36848</v>
      </c>
      <c r="N3009" t="s">
        <v>167</v>
      </c>
      <c r="P3009">
        <v>2.2869999999999999</v>
      </c>
      <c r="V3009" t="s">
        <v>35</v>
      </c>
      <c r="W3009" s="1">
        <v>40637</v>
      </c>
      <c r="X3009">
        <v>20110404</v>
      </c>
      <c r="Y3009">
        <v>0.98873999999999995</v>
      </c>
      <c r="AB3009">
        <v>-0.31560094097519198</v>
      </c>
      <c r="AI3009" s="2">
        <f t="shared" si="184"/>
        <v>40637</v>
      </c>
      <c r="AJ3009">
        <f t="shared" si="185"/>
        <v>4.5170786000000049</v>
      </c>
      <c r="AK3009">
        <f t="shared" si="186"/>
        <v>4.5170786000000049</v>
      </c>
      <c r="AL3009" s="3">
        <f>Sheet2!$Q$35</f>
        <v>10.235623914817568</v>
      </c>
      <c r="AM3009" s="3">
        <f>Sheet2!$Q$37</f>
        <v>7.8277745832156471</v>
      </c>
      <c r="AN3009" s="3">
        <f>Sheet2!$Q$39</f>
        <v>3.8789864960000009</v>
      </c>
      <c r="AU3009">
        <f t="shared" si="187"/>
        <v>3.2157492520507369E-2</v>
      </c>
      <c r="AV3009">
        <f>VLOOKUP(AI3009,Sheet3!C3041:F6332,4,FALSE)</f>
        <v>151.61153712221244</v>
      </c>
    </row>
    <row r="3010" spans="1:48">
      <c r="A3010">
        <v>130450873</v>
      </c>
      <c r="B3010">
        <v>110</v>
      </c>
      <c r="C3010" t="s">
        <v>164</v>
      </c>
      <c r="D3010">
        <v>0</v>
      </c>
      <c r="E3010" t="s">
        <v>165</v>
      </c>
      <c r="F3010" t="s">
        <v>34</v>
      </c>
      <c r="G3010" t="s">
        <v>166</v>
      </c>
      <c r="H3010">
        <v>1</v>
      </c>
      <c r="I3010">
        <v>18.62</v>
      </c>
      <c r="J3010">
        <v>20.71</v>
      </c>
      <c r="K3010">
        <v>9.3490000000000002</v>
      </c>
      <c r="L3010">
        <v>11.439</v>
      </c>
      <c r="M3010">
        <v>36848</v>
      </c>
      <c r="N3010" t="s">
        <v>167</v>
      </c>
      <c r="P3010">
        <v>2.2869999999999999</v>
      </c>
      <c r="V3010" t="s">
        <v>35</v>
      </c>
      <c r="W3010" s="1">
        <v>40638</v>
      </c>
      <c r="X3010">
        <v>20110405</v>
      </c>
      <c r="Y3010">
        <v>0.98963100000000004</v>
      </c>
      <c r="AB3010">
        <v>-0.363237810094102</v>
      </c>
      <c r="AI3010" s="2">
        <f t="shared" si="184"/>
        <v>40638</v>
      </c>
      <c r="AJ3010">
        <f t="shared" si="185"/>
        <v>4.442136590000004</v>
      </c>
      <c r="AK3010">
        <f t="shared" si="186"/>
        <v>4.442136590000004</v>
      </c>
      <c r="AL3010" s="3">
        <f>Sheet2!$Q$35</f>
        <v>10.235623914817568</v>
      </c>
      <c r="AM3010" s="3">
        <f>Sheet2!$Q$37</f>
        <v>7.8277745832156471</v>
      </c>
      <c r="AN3010" s="3">
        <f>Sheet2!$Q$39</f>
        <v>3.8789864960000009</v>
      </c>
      <c r="AU3010">
        <f t="shared" si="187"/>
        <v>3.1623973549629411E-2</v>
      </c>
      <c r="AV3010">
        <f>VLOOKUP(AI3010,Sheet3!C3042:F6333,4,FALSE)</f>
        <v>214.52324037666318</v>
      </c>
    </row>
    <row r="3011" spans="1:48">
      <c r="A3011">
        <v>131646873</v>
      </c>
      <c r="B3011">
        <v>110</v>
      </c>
      <c r="C3011" t="s">
        <v>164</v>
      </c>
      <c r="D3011">
        <v>0</v>
      </c>
      <c r="E3011" t="s">
        <v>165</v>
      </c>
      <c r="F3011" t="s">
        <v>34</v>
      </c>
      <c r="G3011" t="s">
        <v>166</v>
      </c>
      <c r="H3011">
        <v>1</v>
      </c>
      <c r="I3011">
        <v>18.62</v>
      </c>
      <c r="J3011">
        <v>20.71</v>
      </c>
      <c r="K3011">
        <v>9.3490000000000002</v>
      </c>
      <c r="L3011">
        <v>11.439</v>
      </c>
      <c r="M3011">
        <v>36848</v>
      </c>
      <c r="N3011" t="s">
        <v>167</v>
      </c>
      <c r="P3011">
        <v>2.2869999999999999</v>
      </c>
      <c r="V3011" t="s">
        <v>35</v>
      </c>
      <c r="W3011" s="1">
        <v>40639</v>
      </c>
      <c r="X3011">
        <v>20110406</v>
      </c>
      <c r="Y3011">
        <v>0.99202500000000005</v>
      </c>
      <c r="AB3011">
        <v>-0.49123182207014998</v>
      </c>
      <c r="AI3011" s="2">
        <f t="shared" ref="AI3011:AI3074" si="188">W3011</f>
        <v>40639</v>
      </c>
      <c r="AJ3011">
        <f t="shared" ref="AJ3011:AJ3074" si="189">$AQ$2*(Y3011^2)+($AR$2*Y3011)+$AS$2</f>
        <v>4.2407772500000078</v>
      </c>
      <c r="AK3011">
        <f t="shared" ref="AK3011:AK3074" si="190">IF(AJ3011&gt;0,AJ3011,0)</f>
        <v>4.2407772500000078</v>
      </c>
      <c r="AL3011" s="3">
        <f>Sheet2!$Q$35</f>
        <v>10.235623914817568</v>
      </c>
      <c r="AM3011" s="3">
        <f>Sheet2!$Q$37</f>
        <v>7.8277745832156471</v>
      </c>
      <c r="AN3011" s="3">
        <f>Sheet2!$Q$39</f>
        <v>3.8789864960000009</v>
      </c>
      <c r="AU3011">
        <f t="shared" ref="AU3011:AU3074" si="191">0.001*(AK3011*86440)/AT$2</f>
        <v>3.0190478132927086E-2</v>
      </c>
      <c r="AV3011">
        <f>VLOOKUP(AI3011,Sheet3!C3043:F6334,4,FALSE)</f>
        <v>301.02683235153302</v>
      </c>
    </row>
    <row r="3012" spans="1:48">
      <c r="A3012">
        <v>131669372</v>
      </c>
      <c r="B3012">
        <v>110</v>
      </c>
      <c r="C3012" t="s">
        <v>164</v>
      </c>
      <c r="D3012">
        <v>0</v>
      </c>
      <c r="E3012" t="s">
        <v>165</v>
      </c>
      <c r="F3012" t="s">
        <v>34</v>
      </c>
      <c r="G3012" t="s">
        <v>166</v>
      </c>
      <c r="H3012">
        <v>1</v>
      </c>
      <c r="I3012">
        <v>18.62</v>
      </c>
      <c r="J3012">
        <v>20.71</v>
      </c>
      <c r="K3012">
        <v>9.3490000000000002</v>
      </c>
      <c r="L3012">
        <v>11.439</v>
      </c>
      <c r="M3012">
        <v>36848</v>
      </c>
      <c r="N3012" t="s">
        <v>167</v>
      </c>
      <c r="P3012">
        <v>2.2869999999999999</v>
      </c>
      <c r="V3012" t="s">
        <v>35</v>
      </c>
      <c r="W3012" s="1">
        <v>40640</v>
      </c>
      <c r="X3012">
        <v>20110407</v>
      </c>
      <c r="Y3012">
        <v>0.99311700000000003</v>
      </c>
      <c r="AB3012">
        <v>-0.54961505560308299</v>
      </c>
      <c r="AI3012" s="2">
        <f t="shared" si="188"/>
        <v>40640</v>
      </c>
      <c r="AJ3012">
        <f t="shared" si="189"/>
        <v>4.1489291299999991</v>
      </c>
      <c r="AK3012">
        <f t="shared" si="190"/>
        <v>4.1489291299999991</v>
      </c>
      <c r="AL3012" s="3">
        <f>Sheet2!$Q$35</f>
        <v>10.235623914817568</v>
      </c>
      <c r="AM3012" s="3">
        <f>Sheet2!$Q$37</f>
        <v>7.8277745832156471</v>
      </c>
      <c r="AN3012" s="3">
        <f>Sheet2!$Q$39</f>
        <v>3.8789864960000009</v>
      </c>
      <c r="AU3012">
        <f t="shared" si="191"/>
        <v>2.9536603030571564E-2</v>
      </c>
      <c r="AV3012">
        <f>VLOOKUP(AI3012,Sheet3!C3044:F6335,4,FALSE)</f>
        <v>367.97678682839785</v>
      </c>
    </row>
    <row r="3013" spans="1:48">
      <c r="A3013">
        <v>132016494</v>
      </c>
      <c r="B3013">
        <v>110</v>
      </c>
      <c r="C3013" t="s">
        <v>164</v>
      </c>
      <c r="D3013">
        <v>0</v>
      </c>
      <c r="E3013" t="s">
        <v>165</v>
      </c>
      <c r="F3013" t="s">
        <v>34</v>
      </c>
      <c r="G3013" t="s">
        <v>166</v>
      </c>
      <c r="H3013">
        <v>1</v>
      </c>
      <c r="I3013">
        <v>18.62</v>
      </c>
      <c r="J3013">
        <v>20.71</v>
      </c>
      <c r="K3013">
        <v>9.3490000000000002</v>
      </c>
      <c r="L3013">
        <v>11.439</v>
      </c>
      <c r="M3013">
        <v>36848</v>
      </c>
      <c r="N3013" t="s">
        <v>167</v>
      </c>
      <c r="P3013">
        <v>2.2869999999999999</v>
      </c>
      <c r="V3013" t="s">
        <v>35</v>
      </c>
      <c r="W3013" s="1">
        <v>40641</v>
      </c>
      <c r="X3013">
        <v>20110408</v>
      </c>
      <c r="Y3013">
        <v>0.99493500000000001</v>
      </c>
      <c r="AB3013">
        <v>-0.64681351582549496</v>
      </c>
      <c r="AI3013" s="2">
        <f t="shared" si="188"/>
        <v>40641</v>
      </c>
      <c r="AJ3013">
        <f t="shared" si="189"/>
        <v>3.9960171500000001</v>
      </c>
      <c r="AK3013">
        <f t="shared" si="190"/>
        <v>3.9960171500000001</v>
      </c>
      <c r="AL3013" s="3">
        <f>Sheet2!$Q$35</f>
        <v>10.235623914817568</v>
      </c>
      <c r="AM3013" s="3">
        <f>Sheet2!$Q$37</f>
        <v>7.8277745832156471</v>
      </c>
      <c r="AN3013" s="3">
        <f>Sheet2!$Q$39</f>
        <v>3.8789864960000009</v>
      </c>
      <c r="AU3013">
        <f t="shared" si="191"/>
        <v>2.8448008766760007E-2</v>
      </c>
      <c r="AV3013">
        <f>VLOOKUP(AI3013,Sheet3!C3045:F6336,4,FALSE)</f>
        <v>405.24205249488557</v>
      </c>
    </row>
    <row r="3014" spans="1:48">
      <c r="A3014">
        <v>132654143</v>
      </c>
      <c r="B3014">
        <v>110</v>
      </c>
      <c r="C3014" t="s">
        <v>164</v>
      </c>
      <c r="D3014">
        <v>0</v>
      </c>
      <c r="E3014" t="s">
        <v>165</v>
      </c>
      <c r="F3014" t="s">
        <v>34</v>
      </c>
      <c r="G3014" t="s">
        <v>166</v>
      </c>
      <c r="H3014">
        <v>1</v>
      </c>
      <c r="I3014">
        <v>18.62</v>
      </c>
      <c r="J3014">
        <v>20.71</v>
      </c>
      <c r="K3014">
        <v>9.3490000000000002</v>
      </c>
      <c r="L3014">
        <v>11.439</v>
      </c>
      <c r="M3014">
        <v>36848</v>
      </c>
      <c r="N3014" t="s">
        <v>167</v>
      </c>
      <c r="P3014">
        <v>2.2869999999999999</v>
      </c>
      <c r="V3014" t="s">
        <v>35</v>
      </c>
      <c r="W3014" s="1">
        <v>40642</v>
      </c>
      <c r="X3014">
        <v>20110409</v>
      </c>
      <c r="Y3014">
        <v>0.99498399999999998</v>
      </c>
      <c r="AB3014">
        <v>-0.64943327630453496</v>
      </c>
      <c r="AI3014" s="2">
        <f t="shared" si="188"/>
        <v>40642</v>
      </c>
      <c r="AJ3014">
        <f t="shared" si="189"/>
        <v>3.9918957600000056</v>
      </c>
      <c r="AK3014">
        <f t="shared" si="190"/>
        <v>3.9918957600000056</v>
      </c>
      <c r="AL3014" s="3">
        <f>Sheet2!$Q$35</f>
        <v>10.235623914817568</v>
      </c>
      <c r="AM3014" s="3">
        <f>Sheet2!$Q$37</f>
        <v>7.8277745832156471</v>
      </c>
      <c r="AN3014" s="3">
        <f>Sheet2!$Q$39</f>
        <v>3.8789864960000009</v>
      </c>
      <c r="AU3014">
        <f t="shared" si="191"/>
        <v>2.8418668217295381E-2</v>
      </c>
      <c r="AV3014">
        <f>VLOOKUP(AI3014,Sheet3!C3046:F6337,4,FALSE)</f>
        <v>379.73730793227037</v>
      </c>
    </row>
    <row r="3015" spans="1:48">
      <c r="A3015">
        <v>132971409</v>
      </c>
      <c r="B3015">
        <v>110</v>
      </c>
      <c r="C3015" t="s">
        <v>164</v>
      </c>
      <c r="D3015">
        <v>0</v>
      </c>
      <c r="E3015" t="s">
        <v>165</v>
      </c>
      <c r="F3015" t="s">
        <v>34</v>
      </c>
      <c r="G3015" t="s">
        <v>166</v>
      </c>
      <c r="H3015">
        <v>1</v>
      </c>
      <c r="I3015">
        <v>18.62</v>
      </c>
      <c r="J3015">
        <v>20.71</v>
      </c>
      <c r="K3015">
        <v>9.3490000000000002</v>
      </c>
      <c r="L3015">
        <v>11.439</v>
      </c>
      <c r="M3015">
        <v>36848</v>
      </c>
      <c r="N3015" t="s">
        <v>167</v>
      </c>
      <c r="P3015">
        <v>2.2869999999999999</v>
      </c>
      <c r="V3015" t="s">
        <v>35</v>
      </c>
      <c r="W3015" s="1">
        <v>40643</v>
      </c>
      <c r="X3015">
        <v>20110410</v>
      </c>
      <c r="Y3015">
        <v>0.99326300000000001</v>
      </c>
      <c r="AB3015">
        <v>-0.55742087254063599</v>
      </c>
      <c r="AI3015" s="2">
        <f t="shared" si="188"/>
        <v>40643</v>
      </c>
      <c r="AJ3015">
        <f t="shared" si="189"/>
        <v>4.1366490700000043</v>
      </c>
      <c r="AK3015">
        <f t="shared" si="190"/>
        <v>4.1366490700000043</v>
      </c>
      <c r="AL3015" s="3">
        <f>Sheet2!$Q$35</f>
        <v>10.235623914817568</v>
      </c>
      <c r="AM3015" s="3">
        <f>Sheet2!$Q$37</f>
        <v>7.8277745832156471</v>
      </c>
      <c r="AN3015" s="3">
        <f>Sheet2!$Q$39</f>
        <v>3.8789864960000009</v>
      </c>
      <c r="AU3015">
        <f t="shared" si="191"/>
        <v>2.9449180168901364E-2</v>
      </c>
      <c r="AV3015">
        <f>VLOOKUP(AI3015,Sheet3!C3047:F6338,4,FALSE)</f>
        <v>361.31721463704832</v>
      </c>
    </row>
    <row r="3016" spans="1:48">
      <c r="A3016">
        <v>132993960</v>
      </c>
      <c r="B3016">
        <v>110</v>
      </c>
      <c r="C3016" t="s">
        <v>164</v>
      </c>
      <c r="D3016">
        <v>0</v>
      </c>
      <c r="E3016" t="s">
        <v>165</v>
      </c>
      <c r="F3016" t="s">
        <v>34</v>
      </c>
      <c r="G3016" t="s">
        <v>166</v>
      </c>
      <c r="H3016">
        <v>1</v>
      </c>
      <c r="I3016">
        <v>18.62</v>
      </c>
      <c r="J3016">
        <v>20.71</v>
      </c>
      <c r="K3016">
        <v>9.3490000000000002</v>
      </c>
      <c r="L3016">
        <v>11.439</v>
      </c>
      <c r="M3016">
        <v>36848</v>
      </c>
      <c r="N3016" t="s">
        <v>167</v>
      </c>
      <c r="P3016">
        <v>2.2869999999999999</v>
      </c>
      <c r="V3016" t="s">
        <v>35</v>
      </c>
      <c r="W3016" s="1">
        <v>40644</v>
      </c>
      <c r="X3016">
        <v>20110411</v>
      </c>
      <c r="Y3016">
        <v>0.99384600000000001</v>
      </c>
      <c r="AB3016">
        <v>-0.588590675791277</v>
      </c>
      <c r="AI3016" s="2">
        <f t="shared" si="188"/>
        <v>40644</v>
      </c>
      <c r="AJ3016">
        <f t="shared" si="189"/>
        <v>4.0876129400000139</v>
      </c>
      <c r="AK3016">
        <f t="shared" si="190"/>
        <v>4.0876129400000139</v>
      </c>
      <c r="AL3016" s="3">
        <f>Sheet2!$Q$35</f>
        <v>10.235623914817568</v>
      </c>
      <c r="AM3016" s="3">
        <f>Sheet2!$Q$37</f>
        <v>7.8277745832156471</v>
      </c>
      <c r="AN3016" s="3">
        <f>Sheet2!$Q$39</f>
        <v>3.8789864960000009</v>
      </c>
      <c r="AU3016">
        <f t="shared" si="191"/>
        <v>2.9100087508944262E-2</v>
      </c>
      <c r="AV3016">
        <f>VLOOKUP(AI3016,Sheet3!C3048:F6339,4,FALSE)</f>
        <v>359.90028438356967</v>
      </c>
    </row>
    <row r="3017" spans="1:48">
      <c r="A3017">
        <v>133345055</v>
      </c>
      <c r="B3017">
        <v>110</v>
      </c>
      <c r="C3017" t="s">
        <v>164</v>
      </c>
      <c r="D3017">
        <v>0</v>
      </c>
      <c r="E3017" t="s">
        <v>165</v>
      </c>
      <c r="F3017" t="s">
        <v>34</v>
      </c>
      <c r="G3017" t="s">
        <v>166</v>
      </c>
      <c r="H3017">
        <v>1</v>
      </c>
      <c r="I3017">
        <v>18.62</v>
      </c>
      <c r="J3017">
        <v>20.71</v>
      </c>
      <c r="K3017">
        <v>9.3490000000000002</v>
      </c>
      <c r="L3017">
        <v>11.439</v>
      </c>
      <c r="M3017">
        <v>36848</v>
      </c>
      <c r="N3017" t="s">
        <v>167</v>
      </c>
      <c r="P3017">
        <v>2.2869999999999999</v>
      </c>
      <c r="V3017" t="s">
        <v>35</v>
      </c>
      <c r="W3017" s="1">
        <v>40645</v>
      </c>
      <c r="X3017">
        <v>20110412</v>
      </c>
      <c r="Y3017">
        <v>0.99282000000000004</v>
      </c>
      <c r="AB3017">
        <v>-0.533736099230115</v>
      </c>
      <c r="AI3017" s="2">
        <f t="shared" si="188"/>
        <v>40645</v>
      </c>
      <c r="AJ3017">
        <f t="shared" si="189"/>
        <v>4.1739098000000041</v>
      </c>
      <c r="AK3017">
        <f t="shared" si="190"/>
        <v>4.1739098000000041</v>
      </c>
      <c r="AL3017" s="3">
        <f>Sheet2!$Q$35</f>
        <v>10.235623914817568</v>
      </c>
      <c r="AM3017" s="3">
        <f>Sheet2!$Q$37</f>
        <v>7.8277745832156471</v>
      </c>
      <c r="AN3017" s="3">
        <f>Sheet2!$Q$39</f>
        <v>3.8789864960000009</v>
      </c>
      <c r="AU3017">
        <f t="shared" si="191"/>
        <v>2.9714442687530915E-2</v>
      </c>
      <c r="AV3017">
        <f>VLOOKUP(AI3017,Sheet3!C3049:F6340,4,FALSE)</f>
        <v>390.36428483336005</v>
      </c>
    </row>
    <row r="3018" spans="1:48">
      <c r="A3018">
        <v>133661607</v>
      </c>
      <c r="B3018">
        <v>110</v>
      </c>
      <c r="C3018" t="s">
        <v>164</v>
      </c>
      <c r="D3018">
        <v>0</v>
      </c>
      <c r="E3018" t="s">
        <v>165</v>
      </c>
      <c r="F3018" t="s">
        <v>34</v>
      </c>
      <c r="G3018" t="s">
        <v>166</v>
      </c>
      <c r="H3018">
        <v>1</v>
      </c>
      <c r="I3018">
        <v>18.62</v>
      </c>
      <c r="J3018">
        <v>20.71</v>
      </c>
      <c r="K3018">
        <v>9.3490000000000002</v>
      </c>
      <c r="L3018">
        <v>11.439</v>
      </c>
      <c r="M3018">
        <v>36848</v>
      </c>
      <c r="N3018" t="s">
        <v>167</v>
      </c>
      <c r="P3018">
        <v>2.2869999999999999</v>
      </c>
      <c r="V3018" t="s">
        <v>35</v>
      </c>
      <c r="W3018" s="1">
        <v>40646</v>
      </c>
      <c r="X3018">
        <v>20110413</v>
      </c>
      <c r="Y3018">
        <v>0.99346599999999996</v>
      </c>
      <c r="AB3018">
        <v>-0.56827416595380698</v>
      </c>
      <c r="AI3018" s="2">
        <f t="shared" si="188"/>
        <v>40646</v>
      </c>
      <c r="AJ3018">
        <f t="shared" si="189"/>
        <v>4.1195747400000045</v>
      </c>
      <c r="AK3018">
        <f t="shared" si="190"/>
        <v>4.1195747400000045</v>
      </c>
      <c r="AL3018" s="3">
        <f>Sheet2!$Q$35</f>
        <v>10.235623914817568</v>
      </c>
      <c r="AM3018" s="3">
        <f>Sheet2!$Q$37</f>
        <v>7.8277745832156471</v>
      </c>
      <c r="AN3018" s="3">
        <f>Sheet2!$Q$39</f>
        <v>3.8789864960000009</v>
      </c>
      <c r="AU3018">
        <f t="shared" si="191"/>
        <v>2.9327626463976311E-2</v>
      </c>
      <c r="AV3018">
        <f>VLOOKUP(AI3018,Sheet3!C3050:F6341,4,FALSE)</f>
        <v>413.74363401575727</v>
      </c>
    </row>
    <row r="3019" spans="1:48">
      <c r="A3019">
        <v>133683995</v>
      </c>
      <c r="B3019">
        <v>110</v>
      </c>
      <c r="C3019" t="s">
        <v>164</v>
      </c>
      <c r="D3019">
        <v>0</v>
      </c>
      <c r="E3019" t="s">
        <v>165</v>
      </c>
      <c r="F3019" t="s">
        <v>34</v>
      </c>
      <c r="G3019" t="s">
        <v>166</v>
      </c>
      <c r="H3019">
        <v>1</v>
      </c>
      <c r="I3019">
        <v>18.62</v>
      </c>
      <c r="J3019">
        <v>20.71</v>
      </c>
      <c r="K3019">
        <v>9.3490000000000002</v>
      </c>
      <c r="L3019">
        <v>11.439</v>
      </c>
      <c r="M3019">
        <v>36848</v>
      </c>
      <c r="N3019" t="s">
        <v>167</v>
      </c>
      <c r="P3019">
        <v>2.2869999999999999</v>
      </c>
      <c r="V3019" t="s">
        <v>35</v>
      </c>
      <c r="W3019" s="1">
        <v>40647</v>
      </c>
      <c r="X3019">
        <v>20110414</v>
      </c>
      <c r="Y3019">
        <v>0.99382599999999999</v>
      </c>
      <c r="AB3019">
        <v>-0.58752138579983004</v>
      </c>
      <c r="AI3019" s="2">
        <f t="shared" si="188"/>
        <v>40647</v>
      </c>
      <c r="AJ3019">
        <f t="shared" si="189"/>
        <v>4.0892951400000044</v>
      </c>
      <c r="AK3019">
        <f t="shared" si="190"/>
        <v>4.0892951400000044</v>
      </c>
      <c r="AL3019" s="3">
        <f>Sheet2!$Q$35</f>
        <v>10.235623914817568</v>
      </c>
      <c r="AM3019" s="3">
        <f>Sheet2!$Q$37</f>
        <v>7.8277745832156471</v>
      </c>
      <c r="AN3019" s="3">
        <f>Sheet2!$Q$39</f>
        <v>3.8789864960000009</v>
      </c>
      <c r="AU3019">
        <f t="shared" si="191"/>
        <v>2.9112063243419566E-2</v>
      </c>
      <c r="AV3019">
        <f>VLOOKUP(AI3019,Sheet3!C3051:F6342,4,FALSE)</f>
        <v>388.23888945314212</v>
      </c>
    </row>
    <row r="3020" spans="1:48">
      <c r="A3020">
        <v>134034409</v>
      </c>
      <c r="B3020">
        <v>110</v>
      </c>
      <c r="C3020" t="s">
        <v>164</v>
      </c>
      <c r="D3020">
        <v>0</v>
      </c>
      <c r="E3020" t="s">
        <v>165</v>
      </c>
      <c r="F3020" t="s">
        <v>34</v>
      </c>
      <c r="G3020" t="s">
        <v>166</v>
      </c>
      <c r="H3020">
        <v>1</v>
      </c>
      <c r="I3020">
        <v>18.62</v>
      </c>
      <c r="J3020">
        <v>20.71</v>
      </c>
      <c r="K3020">
        <v>9.3490000000000002</v>
      </c>
      <c r="L3020">
        <v>11.439</v>
      </c>
      <c r="M3020">
        <v>36848</v>
      </c>
      <c r="N3020" t="s">
        <v>167</v>
      </c>
      <c r="P3020">
        <v>2.2869999999999999</v>
      </c>
      <c r="V3020" t="s">
        <v>35</v>
      </c>
      <c r="W3020" s="1">
        <v>40648</v>
      </c>
      <c r="X3020">
        <v>20110415</v>
      </c>
      <c r="Y3020">
        <v>0.99412699999999998</v>
      </c>
      <c r="AB3020">
        <v>-0.60361420017108802</v>
      </c>
      <c r="AI3020" s="2">
        <f t="shared" si="188"/>
        <v>40648</v>
      </c>
      <c r="AJ3020">
        <f t="shared" si="189"/>
        <v>4.0639780300000155</v>
      </c>
      <c r="AK3020">
        <f t="shared" si="190"/>
        <v>4.0639780300000155</v>
      </c>
      <c r="AL3020" s="3">
        <f>Sheet2!$Q$35</f>
        <v>10.235623914817568</v>
      </c>
      <c r="AM3020" s="3">
        <f>Sheet2!$Q$37</f>
        <v>7.8277745832156471</v>
      </c>
      <c r="AN3020" s="3">
        <f>Sheet2!$Q$39</f>
        <v>3.8789864960000009</v>
      </c>
      <c r="AU3020">
        <f t="shared" si="191"/>
        <v>2.8931828439565255E-2</v>
      </c>
      <c r="AV3020">
        <f>VLOOKUP(AI3020,Sheet3!C3052:F6343,4,FALSE)</f>
        <v>350.9736237866544</v>
      </c>
    </row>
    <row r="3021" spans="1:48">
      <c r="A3021">
        <v>134682885</v>
      </c>
      <c r="B3021">
        <v>110</v>
      </c>
      <c r="C3021" t="s">
        <v>164</v>
      </c>
      <c r="D3021">
        <v>0</v>
      </c>
      <c r="E3021" t="s">
        <v>165</v>
      </c>
      <c r="F3021" t="s">
        <v>34</v>
      </c>
      <c r="G3021" t="s">
        <v>166</v>
      </c>
      <c r="H3021">
        <v>1</v>
      </c>
      <c r="I3021">
        <v>18.62</v>
      </c>
      <c r="J3021">
        <v>20.71</v>
      </c>
      <c r="K3021">
        <v>9.3490000000000002</v>
      </c>
      <c r="L3021">
        <v>11.439</v>
      </c>
      <c r="M3021">
        <v>36848</v>
      </c>
      <c r="N3021" t="s">
        <v>167</v>
      </c>
      <c r="P3021">
        <v>2.2869999999999999</v>
      </c>
      <c r="V3021" t="s">
        <v>35</v>
      </c>
      <c r="W3021" s="1">
        <v>40649</v>
      </c>
      <c r="X3021">
        <v>20110416</v>
      </c>
      <c r="Y3021">
        <v>0.99455800000000005</v>
      </c>
      <c r="AB3021">
        <v>-0.62665739948674604</v>
      </c>
      <c r="AI3021" s="2">
        <f t="shared" si="188"/>
        <v>40649</v>
      </c>
      <c r="AJ3021">
        <f t="shared" si="189"/>
        <v>4.0277266200000099</v>
      </c>
      <c r="AK3021">
        <f t="shared" si="190"/>
        <v>4.0277266200000099</v>
      </c>
      <c r="AL3021" s="3">
        <f>Sheet2!$Q$35</f>
        <v>10.235623914817568</v>
      </c>
      <c r="AM3021" s="3">
        <f>Sheet2!$Q$37</f>
        <v>7.8277745832156471</v>
      </c>
      <c r="AN3021" s="3">
        <f>Sheet2!$Q$39</f>
        <v>3.8789864960000009</v>
      </c>
      <c r="AU3021">
        <f t="shared" si="191"/>
        <v>2.867375136162089E-2</v>
      </c>
      <c r="AV3021">
        <f>VLOOKUP(AI3021,Sheet3!C3053:F6344,4,FALSE)</f>
        <v>304.71085101057741</v>
      </c>
    </row>
    <row r="3022" spans="1:48">
      <c r="A3022">
        <v>135166568</v>
      </c>
      <c r="B3022">
        <v>110</v>
      </c>
      <c r="C3022" t="s">
        <v>164</v>
      </c>
      <c r="D3022">
        <v>0</v>
      </c>
      <c r="E3022" t="s">
        <v>165</v>
      </c>
      <c r="F3022" t="s">
        <v>34</v>
      </c>
      <c r="G3022" t="s">
        <v>166</v>
      </c>
      <c r="H3022">
        <v>1</v>
      </c>
      <c r="I3022">
        <v>18.62</v>
      </c>
      <c r="J3022">
        <v>20.71</v>
      </c>
      <c r="K3022">
        <v>9.3490000000000002</v>
      </c>
      <c r="L3022">
        <v>11.439</v>
      </c>
      <c r="M3022">
        <v>36848</v>
      </c>
      <c r="N3022" t="s">
        <v>167</v>
      </c>
      <c r="P3022">
        <v>2.2869999999999999</v>
      </c>
      <c r="V3022" t="s">
        <v>35</v>
      </c>
      <c r="W3022" s="1">
        <v>40650</v>
      </c>
      <c r="X3022">
        <v>20110417</v>
      </c>
      <c r="Y3022">
        <v>0.99407500000000004</v>
      </c>
      <c r="AB3022">
        <v>-0.60083404619333203</v>
      </c>
      <c r="AI3022" s="2">
        <f t="shared" si="188"/>
        <v>40650</v>
      </c>
      <c r="AJ3022">
        <f t="shared" si="189"/>
        <v>4.068351750000005</v>
      </c>
      <c r="AK3022">
        <f t="shared" si="190"/>
        <v>4.068351750000005</v>
      </c>
      <c r="AL3022" s="3">
        <f>Sheet2!$Q$35</f>
        <v>10.235623914817568</v>
      </c>
      <c r="AM3022" s="3">
        <f>Sheet2!$Q$37</f>
        <v>7.8277745832156471</v>
      </c>
      <c r="AN3022" s="3">
        <f>Sheet2!$Q$39</f>
        <v>3.8789864960000009</v>
      </c>
      <c r="AU3022">
        <f t="shared" si="191"/>
        <v>2.8962965349201154E-2</v>
      </c>
      <c r="AV3022">
        <f>VLOOKUP(AI3022,Sheet3!C3054:F6345,4,FALSE)</f>
        <v>268.43743652152472</v>
      </c>
    </row>
    <row r="3023" spans="1:48">
      <c r="A3023">
        <v>135813897</v>
      </c>
      <c r="B3023">
        <v>110</v>
      </c>
      <c r="C3023" t="s">
        <v>164</v>
      </c>
      <c r="D3023">
        <v>0</v>
      </c>
      <c r="E3023" t="s">
        <v>165</v>
      </c>
      <c r="F3023" t="s">
        <v>34</v>
      </c>
      <c r="G3023" t="s">
        <v>166</v>
      </c>
      <c r="H3023">
        <v>1</v>
      </c>
      <c r="I3023">
        <v>18.62</v>
      </c>
      <c r="J3023">
        <v>20.71</v>
      </c>
      <c r="K3023">
        <v>9.3490000000000002</v>
      </c>
      <c r="L3023">
        <v>11.439</v>
      </c>
      <c r="M3023">
        <v>36848</v>
      </c>
      <c r="N3023" t="s">
        <v>167</v>
      </c>
      <c r="P3023">
        <v>2.2869999999999999</v>
      </c>
      <c r="V3023" t="s">
        <v>35</v>
      </c>
      <c r="W3023" s="1">
        <v>40651</v>
      </c>
      <c r="X3023">
        <v>20110418</v>
      </c>
      <c r="Y3023">
        <v>0.99515799999999999</v>
      </c>
      <c r="AB3023">
        <v>-0.658736099230113</v>
      </c>
      <c r="AI3023" s="2">
        <f t="shared" si="188"/>
        <v>40651</v>
      </c>
      <c r="AJ3023">
        <f t="shared" si="189"/>
        <v>3.9772606200000098</v>
      </c>
      <c r="AK3023">
        <f t="shared" si="190"/>
        <v>3.9772606200000098</v>
      </c>
      <c r="AL3023" s="3">
        <f>Sheet2!$Q$35</f>
        <v>10.235623914817568</v>
      </c>
      <c r="AM3023" s="3">
        <f>Sheet2!$Q$37</f>
        <v>7.8277745832156471</v>
      </c>
      <c r="AN3023" s="3">
        <f>Sheet2!$Q$39</f>
        <v>3.8789864960000009</v>
      </c>
      <c r="AU3023">
        <f t="shared" si="191"/>
        <v>2.831447932735965E-2</v>
      </c>
      <c r="AV3023">
        <f>VLOOKUP(AI3023,Sheet3!C3055:F6346,4,FALSE)</f>
        <v>248.60041297282402</v>
      </c>
    </row>
    <row r="3024" spans="1:48">
      <c r="A3024">
        <v>136282715</v>
      </c>
      <c r="B3024">
        <v>110</v>
      </c>
      <c r="C3024" t="s">
        <v>164</v>
      </c>
      <c r="D3024">
        <v>0</v>
      </c>
      <c r="E3024" t="s">
        <v>165</v>
      </c>
      <c r="F3024" t="s">
        <v>34</v>
      </c>
      <c r="G3024" t="s">
        <v>166</v>
      </c>
      <c r="H3024">
        <v>1</v>
      </c>
      <c r="I3024">
        <v>18.62</v>
      </c>
      <c r="J3024">
        <v>20.71</v>
      </c>
      <c r="K3024">
        <v>9.3490000000000002</v>
      </c>
      <c r="L3024">
        <v>11.439</v>
      </c>
      <c r="M3024">
        <v>36848</v>
      </c>
      <c r="N3024" t="s">
        <v>167</v>
      </c>
      <c r="P3024">
        <v>2.2869999999999999</v>
      </c>
      <c r="V3024" t="s">
        <v>35</v>
      </c>
      <c r="W3024" s="1">
        <v>40652</v>
      </c>
      <c r="X3024">
        <v>20110419</v>
      </c>
      <c r="Y3024">
        <v>0.99356199999999995</v>
      </c>
      <c r="AB3024">
        <v>-0.57340675791274498</v>
      </c>
      <c r="AI3024" s="2">
        <f t="shared" si="188"/>
        <v>40652</v>
      </c>
      <c r="AJ3024">
        <f t="shared" si="189"/>
        <v>4.1115001800000073</v>
      </c>
      <c r="AK3024">
        <f t="shared" si="190"/>
        <v>4.1115001800000073</v>
      </c>
      <c r="AL3024" s="3">
        <f>Sheet2!$Q$35</f>
        <v>10.235623914817568</v>
      </c>
      <c r="AM3024" s="3">
        <f>Sheet2!$Q$37</f>
        <v>7.8277745832156471</v>
      </c>
      <c r="AN3024" s="3">
        <f>Sheet2!$Q$39</f>
        <v>3.8789864960000009</v>
      </c>
      <c r="AU3024">
        <f t="shared" si="191"/>
        <v>2.9270142938494531E-2</v>
      </c>
      <c r="AV3024">
        <f>VLOOKUP(AI3024,Sheet3!C3056:F6347,4,FALSE)</f>
        <v>266.73712021735037</v>
      </c>
    </row>
    <row r="3025" spans="1:48">
      <c r="A3025">
        <v>136305206</v>
      </c>
      <c r="B3025">
        <v>110</v>
      </c>
      <c r="C3025" t="s">
        <v>164</v>
      </c>
      <c r="D3025">
        <v>0</v>
      </c>
      <c r="E3025" t="s">
        <v>165</v>
      </c>
      <c r="F3025" t="s">
        <v>34</v>
      </c>
      <c r="G3025" t="s">
        <v>166</v>
      </c>
      <c r="H3025">
        <v>1</v>
      </c>
      <c r="I3025">
        <v>18.62</v>
      </c>
      <c r="J3025">
        <v>20.71</v>
      </c>
      <c r="K3025">
        <v>9.3490000000000002</v>
      </c>
      <c r="L3025">
        <v>11.439</v>
      </c>
      <c r="M3025">
        <v>36848</v>
      </c>
      <c r="N3025" t="s">
        <v>167</v>
      </c>
      <c r="P3025">
        <v>2.2869999999999999</v>
      </c>
      <c r="V3025" t="s">
        <v>35</v>
      </c>
      <c r="W3025" s="1">
        <v>40653</v>
      </c>
      <c r="X3025">
        <v>20110420</v>
      </c>
      <c r="Y3025">
        <v>0.99238499999999996</v>
      </c>
      <c r="AB3025">
        <v>-0.510479041916168</v>
      </c>
      <c r="AI3025" s="2">
        <f t="shared" si="188"/>
        <v>40653</v>
      </c>
      <c r="AJ3025">
        <f t="shared" si="189"/>
        <v>4.2104976500000078</v>
      </c>
      <c r="AK3025">
        <f t="shared" si="190"/>
        <v>4.2104976500000078</v>
      </c>
      <c r="AL3025" s="3">
        <f>Sheet2!$Q$35</f>
        <v>10.235623914817568</v>
      </c>
      <c r="AM3025" s="3">
        <f>Sheet2!$Q$37</f>
        <v>7.8277745832156471</v>
      </c>
      <c r="AN3025" s="3">
        <f>Sheet2!$Q$39</f>
        <v>3.8789864960000009</v>
      </c>
      <c r="AU3025">
        <f t="shared" si="191"/>
        <v>2.9974914912370341E-2</v>
      </c>
      <c r="AV3025">
        <f>VLOOKUP(AI3025,Sheet3!C3057:F6348,4,FALSE)</f>
        <v>338.5046375560425</v>
      </c>
    </row>
    <row r="3026" spans="1:48">
      <c r="A3026">
        <v>136327567</v>
      </c>
      <c r="B3026">
        <v>110</v>
      </c>
      <c r="C3026" t="s">
        <v>164</v>
      </c>
      <c r="D3026">
        <v>0</v>
      </c>
      <c r="E3026" t="s">
        <v>165</v>
      </c>
      <c r="F3026" t="s">
        <v>34</v>
      </c>
      <c r="G3026" t="s">
        <v>166</v>
      </c>
      <c r="H3026">
        <v>1</v>
      </c>
      <c r="I3026">
        <v>18.62</v>
      </c>
      <c r="J3026">
        <v>20.71</v>
      </c>
      <c r="K3026">
        <v>9.3490000000000002</v>
      </c>
      <c r="L3026">
        <v>11.439</v>
      </c>
      <c r="M3026">
        <v>36848</v>
      </c>
      <c r="N3026" t="s">
        <v>167</v>
      </c>
      <c r="P3026">
        <v>2.2869999999999999</v>
      </c>
      <c r="V3026" t="s">
        <v>35</v>
      </c>
      <c r="W3026" s="1">
        <v>40654</v>
      </c>
      <c r="X3026">
        <v>20110421</v>
      </c>
      <c r="Y3026">
        <v>0.99206799999999995</v>
      </c>
      <c r="AB3026">
        <v>-0.493530795551753</v>
      </c>
      <c r="AI3026" s="2">
        <f t="shared" si="188"/>
        <v>40654</v>
      </c>
      <c r="AJ3026">
        <f t="shared" si="189"/>
        <v>4.2371605200000175</v>
      </c>
      <c r="AK3026">
        <f t="shared" si="190"/>
        <v>4.2371605200000175</v>
      </c>
      <c r="AL3026" s="3">
        <f>Sheet2!$Q$35</f>
        <v>10.235623914817568</v>
      </c>
      <c r="AM3026" s="3">
        <f>Sheet2!$Q$37</f>
        <v>7.8277745832156471</v>
      </c>
      <c r="AN3026" s="3">
        <f>Sheet2!$Q$39</f>
        <v>3.8789864960000009</v>
      </c>
      <c r="AU3026">
        <f t="shared" si="191"/>
        <v>3.01647303038051E-2</v>
      </c>
      <c r="AV3026">
        <f>VLOOKUP(AI3026,Sheet3!C3058:F6349,4,FALSE)</f>
        <v>443.49916933880831</v>
      </c>
    </row>
    <row r="3027" spans="1:48">
      <c r="A3027">
        <v>136350049</v>
      </c>
      <c r="B3027">
        <v>110</v>
      </c>
      <c r="C3027" t="s">
        <v>164</v>
      </c>
      <c r="D3027">
        <v>0</v>
      </c>
      <c r="E3027" t="s">
        <v>165</v>
      </c>
      <c r="F3027" t="s">
        <v>34</v>
      </c>
      <c r="G3027" t="s">
        <v>166</v>
      </c>
      <c r="H3027">
        <v>1</v>
      </c>
      <c r="I3027">
        <v>18.62</v>
      </c>
      <c r="J3027">
        <v>20.71</v>
      </c>
      <c r="K3027">
        <v>9.3490000000000002</v>
      </c>
      <c r="L3027">
        <v>11.439</v>
      </c>
      <c r="M3027">
        <v>36848</v>
      </c>
      <c r="N3027" t="s">
        <v>167</v>
      </c>
      <c r="P3027">
        <v>2.2869999999999999</v>
      </c>
      <c r="V3027" t="s">
        <v>35</v>
      </c>
      <c r="W3027" s="1">
        <v>40655</v>
      </c>
      <c r="X3027">
        <v>20110422</v>
      </c>
      <c r="Y3027">
        <v>0.99204700000000001</v>
      </c>
      <c r="AB3027">
        <v>-0.49240804106073799</v>
      </c>
      <c r="AI3027" s="2">
        <f t="shared" si="188"/>
        <v>40655</v>
      </c>
      <c r="AJ3027">
        <f t="shared" si="189"/>
        <v>4.2389268300000111</v>
      </c>
      <c r="AK3027">
        <f t="shared" si="190"/>
        <v>4.2389268300000111</v>
      </c>
      <c r="AL3027" s="3">
        <f>Sheet2!$Q$35</f>
        <v>10.235623914817568</v>
      </c>
      <c r="AM3027" s="3">
        <f>Sheet2!$Q$37</f>
        <v>7.8277745832156471</v>
      </c>
      <c r="AN3027" s="3">
        <f>Sheet2!$Q$39</f>
        <v>3.8789864960000009</v>
      </c>
      <c r="AU3027">
        <f t="shared" si="191"/>
        <v>3.0177304825004195E-2</v>
      </c>
      <c r="AV3027">
        <f>VLOOKUP(AI3027,Sheet3!C3059:F6350,4,FALSE)</f>
        <v>587.31759006688833</v>
      </c>
    </row>
    <row r="3028" spans="1:48">
      <c r="A3028">
        <v>136702565</v>
      </c>
      <c r="B3028">
        <v>110</v>
      </c>
      <c r="C3028" t="s">
        <v>164</v>
      </c>
      <c r="D3028">
        <v>0</v>
      </c>
      <c r="E3028" t="s">
        <v>165</v>
      </c>
      <c r="F3028" t="s">
        <v>34</v>
      </c>
      <c r="G3028" t="s">
        <v>166</v>
      </c>
      <c r="H3028">
        <v>1</v>
      </c>
      <c r="I3028">
        <v>18.62</v>
      </c>
      <c r="J3028">
        <v>20.71</v>
      </c>
      <c r="K3028">
        <v>9.3490000000000002</v>
      </c>
      <c r="L3028">
        <v>11.439</v>
      </c>
      <c r="M3028">
        <v>36848</v>
      </c>
      <c r="N3028" t="s">
        <v>167</v>
      </c>
      <c r="P3028">
        <v>2.2869999999999999</v>
      </c>
      <c r="V3028" t="s">
        <v>35</v>
      </c>
      <c r="W3028" s="1">
        <v>40656</v>
      </c>
      <c r="X3028">
        <v>20110423</v>
      </c>
      <c r="Y3028">
        <v>0.99336000000000002</v>
      </c>
      <c r="AB3028">
        <v>-0.56260692899914799</v>
      </c>
      <c r="AI3028" s="2">
        <f t="shared" si="188"/>
        <v>40656</v>
      </c>
      <c r="AJ3028">
        <f t="shared" si="189"/>
        <v>4.128490400000004</v>
      </c>
      <c r="AK3028">
        <f t="shared" si="190"/>
        <v>4.128490400000004</v>
      </c>
      <c r="AL3028" s="3">
        <f>Sheet2!$Q$35</f>
        <v>10.235623914817568</v>
      </c>
      <c r="AM3028" s="3">
        <f>Sheet2!$Q$37</f>
        <v>7.8277745832156471</v>
      </c>
      <c r="AN3028" s="3">
        <f>Sheet2!$Q$39</f>
        <v>3.8789864960000009</v>
      </c>
      <c r="AU3028">
        <f t="shared" si="191"/>
        <v>2.9391097856695796E-2</v>
      </c>
      <c r="AV3028">
        <f>VLOOKUP(AI3028,Sheet3!C3060:F6351,4,FALSE)</f>
        <v>821.11108189086076</v>
      </c>
    </row>
    <row r="3029" spans="1:48">
      <c r="A3029">
        <v>136789147</v>
      </c>
      <c r="B3029">
        <v>110</v>
      </c>
      <c r="C3029" t="s">
        <v>164</v>
      </c>
      <c r="D3029">
        <v>0</v>
      </c>
      <c r="E3029" t="s">
        <v>165</v>
      </c>
      <c r="F3029" t="s">
        <v>34</v>
      </c>
      <c r="G3029" t="s">
        <v>166</v>
      </c>
      <c r="H3029">
        <v>1</v>
      </c>
      <c r="I3029">
        <v>18.62</v>
      </c>
      <c r="J3029">
        <v>20.71</v>
      </c>
      <c r="K3029">
        <v>9.3490000000000002</v>
      </c>
      <c r="L3029">
        <v>11.439</v>
      </c>
      <c r="M3029">
        <v>36848</v>
      </c>
      <c r="N3029" t="s">
        <v>167</v>
      </c>
      <c r="P3029">
        <v>2.2869999999999999</v>
      </c>
      <c r="V3029" t="s">
        <v>35</v>
      </c>
      <c r="W3029" s="1">
        <v>40657</v>
      </c>
      <c r="X3029">
        <v>20110424</v>
      </c>
      <c r="Y3029">
        <v>0.99506300000000003</v>
      </c>
      <c r="AB3029">
        <v>-0.653656971770748</v>
      </c>
      <c r="AI3029" s="2">
        <f t="shared" si="188"/>
        <v>40657</v>
      </c>
      <c r="AJ3029">
        <f t="shared" si="189"/>
        <v>3.9852510700000039</v>
      </c>
      <c r="AK3029">
        <f t="shared" si="190"/>
        <v>3.9852510700000039</v>
      </c>
      <c r="AL3029" s="3">
        <f>Sheet2!$Q$35</f>
        <v>10.235623914817568</v>
      </c>
      <c r="AM3029" s="3">
        <f>Sheet2!$Q$37</f>
        <v>7.8277745832156471</v>
      </c>
      <c r="AN3029" s="3">
        <f>Sheet2!$Q$39</f>
        <v>3.8789864960000009</v>
      </c>
      <c r="AU3029">
        <f t="shared" si="191"/>
        <v>2.8371364066117635E-2</v>
      </c>
      <c r="AV3029">
        <f>VLOOKUP(AI3029,Sheet3!C3061:F6352,4,FALSE)</f>
        <v>1019.4813173778676</v>
      </c>
    </row>
    <row r="3030" spans="1:48">
      <c r="A3030">
        <v>137355269</v>
      </c>
      <c r="B3030">
        <v>110</v>
      </c>
      <c r="C3030" t="s">
        <v>164</v>
      </c>
      <c r="D3030">
        <v>0</v>
      </c>
      <c r="E3030" t="s">
        <v>165</v>
      </c>
      <c r="F3030" t="s">
        <v>34</v>
      </c>
      <c r="G3030" t="s">
        <v>166</v>
      </c>
      <c r="H3030">
        <v>1</v>
      </c>
      <c r="I3030">
        <v>18.62</v>
      </c>
      <c r="J3030">
        <v>20.71</v>
      </c>
      <c r="K3030">
        <v>9.3490000000000002</v>
      </c>
      <c r="L3030">
        <v>11.439</v>
      </c>
      <c r="M3030">
        <v>36848</v>
      </c>
      <c r="N3030" t="s">
        <v>167</v>
      </c>
      <c r="P3030">
        <v>2.2869999999999999</v>
      </c>
      <c r="V3030" t="s">
        <v>35</v>
      </c>
      <c r="W3030" s="1">
        <v>40658</v>
      </c>
      <c r="X3030">
        <v>20110425</v>
      </c>
      <c r="Y3030">
        <v>0.99627600000000005</v>
      </c>
      <c r="AB3030">
        <v>-0.71850940975193001</v>
      </c>
      <c r="AI3030" s="2">
        <f t="shared" si="188"/>
        <v>40658</v>
      </c>
      <c r="AJ3030">
        <f t="shared" si="189"/>
        <v>3.8832256400000063</v>
      </c>
      <c r="AK3030">
        <f t="shared" si="190"/>
        <v>3.8832256400000063</v>
      </c>
      <c r="AL3030" s="3">
        <f>Sheet2!$Q$35</f>
        <v>10.235623914817568</v>
      </c>
      <c r="AM3030" s="3">
        <f>Sheet2!$Q$37</f>
        <v>7.8277745832156471</v>
      </c>
      <c r="AN3030" s="3">
        <f>Sheet2!$Q$39</f>
        <v>3.8789864960000009</v>
      </c>
      <c r="AU3030">
        <f t="shared" si="191"/>
        <v>2.7645035770186177E-2</v>
      </c>
      <c r="AV3030">
        <f>VLOOKUP(AI3030,Sheet3!C3062:F6353,4,FALSE)</f>
        <v>1134.2526679096359</v>
      </c>
    </row>
    <row r="3031" spans="1:48">
      <c r="A3031">
        <v>137377771</v>
      </c>
      <c r="B3031">
        <v>110</v>
      </c>
      <c r="C3031" t="s">
        <v>164</v>
      </c>
      <c r="D3031">
        <v>0</v>
      </c>
      <c r="E3031" t="s">
        <v>165</v>
      </c>
      <c r="F3031" t="s">
        <v>34</v>
      </c>
      <c r="G3031" t="s">
        <v>166</v>
      </c>
      <c r="H3031">
        <v>1</v>
      </c>
      <c r="I3031">
        <v>18.62</v>
      </c>
      <c r="J3031">
        <v>20.71</v>
      </c>
      <c r="K3031">
        <v>9.3490000000000002</v>
      </c>
      <c r="L3031">
        <v>11.439</v>
      </c>
      <c r="M3031">
        <v>36848</v>
      </c>
      <c r="N3031" t="s">
        <v>167</v>
      </c>
      <c r="P3031">
        <v>2.2869999999999999</v>
      </c>
      <c r="V3031" t="s">
        <v>35</v>
      </c>
      <c r="W3031" s="1">
        <v>40659</v>
      </c>
      <c r="X3031">
        <v>20110426</v>
      </c>
      <c r="Y3031">
        <v>0.995865</v>
      </c>
      <c r="AB3031">
        <v>-0.69653550042771795</v>
      </c>
      <c r="AI3031" s="2">
        <f t="shared" si="188"/>
        <v>40659</v>
      </c>
      <c r="AJ3031">
        <f t="shared" si="189"/>
        <v>3.917794850000007</v>
      </c>
      <c r="AK3031">
        <f t="shared" si="190"/>
        <v>3.917794850000007</v>
      </c>
      <c r="AL3031" s="3">
        <f>Sheet2!$Q$35</f>
        <v>10.235623914817568</v>
      </c>
      <c r="AM3031" s="3">
        <f>Sheet2!$Q$37</f>
        <v>7.8277745832156471</v>
      </c>
      <c r="AN3031" s="3">
        <f>Sheet2!$Q$39</f>
        <v>3.8789864960000009</v>
      </c>
      <c r="AU3031">
        <f t="shared" si="191"/>
        <v>2.7891137113655134E-2</v>
      </c>
      <c r="AV3031">
        <f>VLOOKUP(AI3031,Sheet3!C3063:F6354,4,FALSE)</f>
        <v>1177.469040640734</v>
      </c>
    </row>
    <row r="3032" spans="1:48">
      <c r="A3032">
        <v>137400265</v>
      </c>
      <c r="B3032">
        <v>110</v>
      </c>
      <c r="C3032" t="s">
        <v>164</v>
      </c>
      <c r="D3032">
        <v>0</v>
      </c>
      <c r="E3032" t="s">
        <v>165</v>
      </c>
      <c r="F3032" t="s">
        <v>34</v>
      </c>
      <c r="G3032" t="s">
        <v>166</v>
      </c>
      <c r="H3032">
        <v>1</v>
      </c>
      <c r="I3032">
        <v>18.62</v>
      </c>
      <c r="J3032">
        <v>20.71</v>
      </c>
      <c r="K3032">
        <v>9.3490000000000002</v>
      </c>
      <c r="L3032">
        <v>11.439</v>
      </c>
      <c r="M3032">
        <v>36848</v>
      </c>
      <c r="N3032" t="s">
        <v>167</v>
      </c>
      <c r="P3032">
        <v>2.2869999999999999</v>
      </c>
      <c r="V3032" t="s">
        <v>35</v>
      </c>
      <c r="W3032" s="1">
        <v>40660</v>
      </c>
      <c r="X3032">
        <v>20110427</v>
      </c>
      <c r="Y3032">
        <v>0.99604199999999998</v>
      </c>
      <c r="AB3032">
        <v>-0.70599871685201199</v>
      </c>
      <c r="AI3032" s="2">
        <f t="shared" si="188"/>
        <v>40660</v>
      </c>
      <c r="AJ3032">
        <f t="shared" si="189"/>
        <v>3.902907380000002</v>
      </c>
      <c r="AK3032">
        <f t="shared" si="190"/>
        <v>3.902907380000002</v>
      </c>
      <c r="AL3032" s="3">
        <f>Sheet2!$Q$35</f>
        <v>10.235623914817568</v>
      </c>
      <c r="AM3032" s="3">
        <f>Sheet2!$Q$37</f>
        <v>7.8277745832156471</v>
      </c>
      <c r="AN3032" s="3">
        <f>Sheet2!$Q$39</f>
        <v>3.8789864960000009</v>
      </c>
      <c r="AU3032">
        <f t="shared" si="191"/>
        <v>2.7785151863548026E-2</v>
      </c>
      <c r="AV3032">
        <f>VLOOKUP(AI3032,Sheet3!C3064:F6355,4,FALSE)</f>
        <v>1083.9516439111449</v>
      </c>
    </row>
    <row r="3033" spans="1:48">
      <c r="A3033">
        <v>137422766</v>
      </c>
      <c r="B3033">
        <v>110</v>
      </c>
      <c r="C3033" t="s">
        <v>164</v>
      </c>
      <c r="D3033">
        <v>0</v>
      </c>
      <c r="E3033" t="s">
        <v>165</v>
      </c>
      <c r="F3033" t="s">
        <v>34</v>
      </c>
      <c r="G3033" t="s">
        <v>166</v>
      </c>
      <c r="H3033">
        <v>1</v>
      </c>
      <c r="I3033">
        <v>18.62</v>
      </c>
      <c r="J3033">
        <v>20.71</v>
      </c>
      <c r="K3033">
        <v>9.3490000000000002</v>
      </c>
      <c r="L3033">
        <v>11.439</v>
      </c>
      <c r="M3033">
        <v>36848</v>
      </c>
      <c r="N3033" t="s">
        <v>167</v>
      </c>
      <c r="P3033">
        <v>2.2869999999999999</v>
      </c>
      <c r="V3033" t="s">
        <v>35</v>
      </c>
      <c r="W3033" s="1">
        <v>40661</v>
      </c>
      <c r="X3033">
        <v>20110428</v>
      </c>
      <c r="Y3033">
        <v>0.99557399999999996</v>
      </c>
      <c r="AB3033">
        <v>-0.68097733105218095</v>
      </c>
      <c r="AI3033" s="2">
        <f t="shared" si="188"/>
        <v>40661</v>
      </c>
      <c r="AJ3033">
        <f t="shared" si="189"/>
        <v>3.9422708600000078</v>
      </c>
      <c r="AK3033">
        <f t="shared" si="190"/>
        <v>3.9422708600000078</v>
      </c>
      <c r="AL3033" s="3">
        <f>Sheet2!$Q$35</f>
        <v>10.235623914817568</v>
      </c>
      <c r="AM3033" s="3">
        <f>Sheet2!$Q$37</f>
        <v>7.8277745832156471</v>
      </c>
      <c r="AN3033" s="3">
        <f>Sheet2!$Q$39</f>
        <v>3.8789864960000009</v>
      </c>
      <c r="AU3033">
        <f t="shared" si="191"/>
        <v>2.8065384050271841E-2</v>
      </c>
      <c r="AV3033">
        <f>VLOOKUP(AI3033,Sheet3!C3065:F6356,4,FALSE)</f>
        <v>969.88875850611589</v>
      </c>
    </row>
    <row r="3034" spans="1:48">
      <c r="A3034">
        <v>137688840</v>
      </c>
      <c r="B3034">
        <v>110</v>
      </c>
      <c r="C3034" t="s">
        <v>164</v>
      </c>
      <c r="D3034">
        <v>0</v>
      </c>
      <c r="E3034" t="s">
        <v>165</v>
      </c>
      <c r="F3034" t="s">
        <v>34</v>
      </c>
      <c r="G3034" t="s">
        <v>166</v>
      </c>
      <c r="H3034">
        <v>1</v>
      </c>
      <c r="I3034">
        <v>18.62</v>
      </c>
      <c r="J3034">
        <v>20.71</v>
      </c>
      <c r="K3034">
        <v>9.3490000000000002</v>
      </c>
      <c r="L3034">
        <v>11.439</v>
      </c>
      <c r="M3034">
        <v>36848</v>
      </c>
      <c r="N3034" t="s">
        <v>167</v>
      </c>
      <c r="P3034">
        <v>2.2869999999999999</v>
      </c>
      <c r="V3034" t="s">
        <v>35</v>
      </c>
      <c r="W3034" s="1">
        <v>40662</v>
      </c>
      <c r="X3034">
        <v>20110429</v>
      </c>
      <c r="Y3034">
        <v>0.99414599999999997</v>
      </c>
      <c r="AB3034">
        <v>-0.60463002566296098</v>
      </c>
      <c r="AI3034" s="2">
        <f t="shared" si="188"/>
        <v>40662</v>
      </c>
      <c r="AJ3034">
        <f t="shared" si="189"/>
        <v>4.0623799400000138</v>
      </c>
      <c r="AK3034">
        <f t="shared" si="190"/>
        <v>4.0623799400000138</v>
      </c>
      <c r="AL3034" s="3">
        <f>Sheet2!$Q$35</f>
        <v>10.235623914817568</v>
      </c>
      <c r="AM3034" s="3">
        <f>Sheet2!$Q$37</f>
        <v>7.8277745832156471</v>
      </c>
      <c r="AN3034" s="3">
        <f>Sheet2!$Q$39</f>
        <v>3.8789864960000009</v>
      </c>
      <c r="AU3034">
        <f t="shared" si="191"/>
        <v>2.8920451491813635E-2</v>
      </c>
      <c r="AV3034">
        <f>VLOOKUP(AI3034,Sheet3!C3066:F6357,4,FALSE)</f>
        <v>916.04540887392841</v>
      </c>
    </row>
    <row r="3035" spans="1:48">
      <c r="A3035">
        <v>138101662</v>
      </c>
      <c r="B3035">
        <v>110</v>
      </c>
      <c r="C3035" t="s">
        <v>164</v>
      </c>
      <c r="D3035">
        <v>0</v>
      </c>
      <c r="E3035" t="s">
        <v>165</v>
      </c>
      <c r="F3035" t="s">
        <v>34</v>
      </c>
      <c r="G3035" t="s">
        <v>166</v>
      </c>
      <c r="H3035">
        <v>1</v>
      </c>
      <c r="I3035">
        <v>18.62</v>
      </c>
      <c r="J3035">
        <v>20.71</v>
      </c>
      <c r="K3035">
        <v>9.3490000000000002</v>
      </c>
      <c r="L3035">
        <v>11.439</v>
      </c>
      <c r="M3035">
        <v>36848</v>
      </c>
      <c r="N3035" t="s">
        <v>167</v>
      </c>
      <c r="P3035">
        <v>2.2869999999999999</v>
      </c>
      <c r="V3035" t="s">
        <v>35</v>
      </c>
      <c r="W3035" s="1">
        <v>40663</v>
      </c>
      <c r="X3035">
        <v>20110430</v>
      </c>
      <c r="Y3035">
        <v>0.99390699999999998</v>
      </c>
      <c r="AB3035">
        <v>-0.59185201026518497</v>
      </c>
      <c r="AI3035" s="2">
        <f t="shared" si="188"/>
        <v>40663</v>
      </c>
      <c r="AJ3035">
        <f t="shared" si="189"/>
        <v>4.0824822300000108</v>
      </c>
      <c r="AK3035">
        <f t="shared" si="190"/>
        <v>4.0824822300000108</v>
      </c>
      <c r="AL3035" s="3">
        <f>Sheet2!$Q$35</f>
        <v>10.235623914817568</v>
      </c>
      <c r="AM3035" s="3">
        <f>Sheet2!$Q$37</f>
        <v>7.8277745832156471</v>
      </c>
      <c r="AN3035" s="3">
        <f>Sheet2!$Q$39</f>
        <v>3.8789864960000009</v>
      </c>
      <c r="AU3035">
        <f t="shared" si="191"/>
        <v>2.9063561518794349E-2</v>
      </c>
      <c r="AV3035">
        <f>VLOOKUP(AI3035,Sheet3!C3067:F6358,4,FALSE)</f>
        <v>918.8792693808856</v>
      </c>
    </row>
    <row r="3036" spans="1:48">
      <c r="A3036">
        <v>138750733</v>
      </c>
      <c r="B3036">
        <v>110</v>
      </c>
      <c r="C3036" t="s">
        <v>164</v>
      </c>
      <c r="D3036">
        <v>0</v>
      </c>
      <c r="E3036" t="s">
        <v>165</v>
      </c>
      <c r="F3036" t="s">
        <v>34</v>
      </c>
      <c r="G3036" t="s">
        <v>166</v>
      </c>
      <c r="H3036">
        <v>1</v>
      </c>
      <c r="I3036">
        <v>18.62</v>
      </c>
      <c r="J3036">
        <v>20.71</v>
      </c>
      <c r="K3036">
        <v>9.3490000000000002</v>
      </c>
      <c r="L3036">
        <v>11.439</v>
      </c>
      <c r="M3036">
        <v>36848</v>
      </c>
      <c r="N3036" t="s">
        <v>167</v>
      </c>
      <c r="P3036">
        <v>2.2869999999999999</v>
      </c>
      <c r="V3036" t="s">
        <v>35</v>
      </c>
      <c r="W3036" s="1">
        <v>40664</v>
      </c>
      <c r="X3036">
        <v>20110501</v>
      </c>
      <c r="Y3036">
        <v>0.99202599999999996</v>
      </c>
      <c r="AB3036">
        <v>-0.49128528656971798</v>
      </c>
      <c r="AI3036" s="2">
        <f t="shared" si="188"/>
        <v>40664</v>
      </c>
      <c r="AJ3036">
        <f t="shared" si="189"/>
        <v>4.2406931400000047</v>
      </c>
      <c r="AK3036">
        <f t="shared" si="190"/>
        <v>4.2406931400000047</v>
      </c>
      <c r="AL3036" s="3">
        <f>Sheet2!$Q$35</f>
        <v>10.235623914817568</v>
      </c>
      <c r="AM3036" s="3">
        <f>Sheet2!$Q$37</f>
        <v>7.8277745832156471</v>
      </c>
      <c r="AN3036" s="3">
        <f>Sheet2!$Q$39</f>
        <v>3.8789864960000009</v>
      </c>
      <c r="AU3036">
        <f t="shared" si="191"/>
        <v>3.0189879346203298E-2</v>
      </c>
      <c r="AV3036">
        <f>VLOOKUP(AI3036,Sheet3!C3068:F6359,4,FALSE)</f>
        <v>972.01415388633393</v>
      </c>
    </row>
    <row r="3037" spans="1:48">
      <c r="A3037">
        <v>139150500</v>
      </c>
      <c r="B3037">
        <v>110</v>
      </c>
      <c r="C3037" t="s">
        <v>164</v>
      </c>
      <c r="D3037">
        <v>0</v>
      </c>
      <c r="E3037" t="s">
        <v>165</v>
      </c>
      <c r="F3037" t="s">
        <v>34</v>
      </c>
      <c r="G3037" t="s">
        <v>166</v>
      </c>
      <c r="H3037">
        <v>1</v>
      </c>
      <c r="I3037">
        <v>18.62</v>
      </c>
      <c r="J3037">
        <v>20.71</v>
      </c>
      <c r="K3037">
        <v>9.3490000000000002</v>
      </c>
      <c r="L3037">
        <v>11.439</v>
      </c>
      <c r="M3037">
        <v>36848</v>
      </c>
      <c r="N3037" t="s">
        <v>167</v>
      </c>
      <c r="P3037">
        <v>2.2869999999999999</v>
      </c>
      <c r="V3037" t="s">
        <v>35</v>
      </c>
      <c r="W3037" s="1">
        <v>40665</v>
      </c>
      <c r="X3037">
        <v>20110502</v>
      </c>
      <c r="Y3037">
        <v>0.99126400000000003</v>
      </c>
      <c r="AB3037">
        <v>-0.450545337895641</v>
      </c>
      <c r="AI3037" s="2">
        <f t="shared" si="188"/>
        <v>40665</v>
      </c>
      <c r="AJ3037">
        <f t="shared" si="189"/>
        <v>4.3047849600000063</v>
      </c>
      <c r="AK3037">
        <f t="shared" si="190"/>
        <v>4.3047849600000063</v>
      </c>
      <c r="AL3037" s="3">
        <f>Sheet2!$Q$35</f>
        <v>10.235623914817568</v>
      </c>
      <c r="AM3037" s="3">
        <f>Sheet2!$Q$37</f>
        <v>7.8277745832156471</v>
      </c>
      <c r="AN3037" s="3">
        <f>Sheet2!$Q$39</f>
        <v>3.8789864960000009</v>
      </c>
      <c r="AU3037">
        <f t="shared" si="191"/>
        <v>3.0646154829715087E-2</v>
      </c>
      <c r="AV3037">
        <f>VLOOKUP(AI3037,Sheet3!C3069:F6360,4,FALSE)</f>
        <v>1048.5283875741793</v>
      </c>
    </row>
    <row r="3038" spans="1:48">
      <c r="A3038">
        <v>140651885</v>
      </c>
      <c r="B3038">
        <v>110</v>
      </c>
      <c r="C3038" t="s">
        <v>164</v>
      </c>
      <c r="D3038">
        <v>0</v>
      </c>
      <c r="E3038" t="s">
        <v>165</v>
      </c>
      <c r="F3038" t="s">
        <v>34</v>
      </c>
      <c r="G3038" t="s">
        <v>166</v>
      </c>
      <c r="H3038">
        <v>1</v>
      </c>
      <c r="I3038">
        <v>18.62</v>
      </c>
      <c r="J3038">
        <v>20.71</v>
      </c>
      <c r="K3038">
        <v>9.3490000000000002</v>
      </c>
      <c r="L3038">
        <v>11.439</v>
      </c>
      <c r="M3038">
        <v>36848</v>
      </c>
      <c r="N3038" t="s">
        <v>167</v>
      </c>
      <c r="P3038">
        <v>2.2869999999999999</v>
      </c>
      <c r="V3038" t="s">
        <v>35</v>
      </c>
      <c r="W3038" s="1">
        <v>40666</v>
      </c>
      <c r="X3038">
        <v>20110503</v>
      </c>
      <c r="Y3038">
        <v>0.991842</v>
      </c>
      <c r="AB3038">
        <v>-0.48144781864842001</v>
      </c>
      <c r="AI3038" s="2">
        <f t="shared" si="188"/>
        <v>40666</v>
      </c>
      <c r="AJ3038">
        <f t="shared" si="189"/>
        <v>4.2561693800000029</v>
      </c>
      <c r="AK3038">
        <f t="shared" si="190"/>
        <v>4.2561693800000029</v>
      </c>
      <c r="AL3038" s="3">
        <f>Sheet2!$Q$35</f>
        <v>10.235623914817568</v>
      </c>
      <c r="AM3038" s="3">
        <f>Sheet2!$Q$37</f>
        <v>7.8277745832156471</v>
      </c>
      <c r="AN3038" s="3">
        <f>Sheet2!$Q$39</f>
        <v>3.8789864960000009</v>
      </c>
      <c r="AU3038">
        <f t="shared" si="191"/>
        <v>3.0300056103376733E-2</v>
      </c>
      <c r="AV3038">
        <f>VLOOKUP(AI3038,Sheet3!C3070:F6361,4,FALSE)</f>
        <v>1100.9548069528885</v>
      </c>
    </row>
    <row r="3039" spans="1:48">
      <c r="A3039">
        <v>140674324</v>
      </c>
      <c r="B3039">
        <v>110</v>
      </c>
      <c r="C3039" t="s">
        <v>164</v>
      </c>
      <c r="D3039">
        <v>0</v>
      </c>
      <c r="E3039" t="s">
        <v>165</v>
      </c>
      <c r="F3039" t="s">
        <v>34</v>
      </c>
      <c r="G3039" t="s">
        <v>166</v>
      </c>
      <c r="H3039">
        <v>1</v>
      </c>
      <c r="I3039">
        <v>18.62</v>
      </c>
      <c r="J3039">
        <v>20.71</v>
      </c>
      <c r="K3039">
        <v>9.3490000000000002</v>
      </c>
      <c r="L3039">
        <v>11.439</v>
      </c>
      <c r="M3039">
        <v>36848</v>
      </c>
      <c r="N3039" t="s">
        <v>167</v>
      </c>
      <c r="P3039">
        <v>2.2869999999999999</v>
      </c>
      <c r="V3039" t="s">
        <v>35</v>
      </c>
      <c r="W3039" s="1">
        <v>40667</v>
      </c>
      <c r="X3039">
        <v>20110504</v>
      </c>
      <c r="Y3039">
        <v>0.99234</v>
      </c>
      <c r="AB3039">
        <v>-0.50807313943541699</v>
      </c>
      <c r="AI3039" s="2">
        <f t="shared" si="188"/>
        <v>40667</v>
      </c>
      <c r="AJ3039">
        <f t="shared" si="189"/>
        <v>4.2142826000000042</v>
      </c>
      <c r="AK3039">
        <f t="shared" si="190"/>
        <v>4.2142826000000042</v>
      </c>
      <c r="AL3039" s="3">
        <f>Sheet2!$Q$35</f>
        <v>10.235623914817568</v>
      </c>
      <c r="AM3039" s="3">
        <f>Sheet2!$Q$37</f>
        <v>7.8277745832156471</v>
      </c>
      <c r="AN3039" s="3">
        <f>Sheet2!$Q$39</f>
        <v>3.8789864960000009</v>
      </c>
      <c r="AU3039">
        <f t="shared" si="191"/>
        <v>3.0001860314939909E-2</v>
      </c>
      <c r="AV3039">
        <f>VLOOKUP(AI3039,Sheet3!C3071:F6362,4,FALSE)</f>
        <v>1089.6193649250595</v>
      </c>
    </row>
    <row r="3040" spans="1:48">
      <c r="A3040">
        <v>140696829</v>
      </c>
      <c r="B3040">
        <v>110</v>
      </c>
      <c r="C3040" t="s">
        <v>164</v>
      </c>
      <c r="D3040">
        <v>0</v>
      </c>
      <c r="E3040" t="s">
        <v>165</v>
      </c>
      <c r="F3040" t="s">
        <v>34</v>
      </c>
      <c r="G3040" t="s">
        <v>166</v>
      </c>
      <c r="H3040">
        <v>1</v>
      </c>
      <c r="I3040">
        <v>18.62</v>
      </c>
      <c r="J3040">
        <v>20.71</v>
      </c>
      <c r="K3040">
        <v>9.3490000000000002</v>
      </c>
      <c r="L3040">
        <v>11.439</v>
      </c>
      <c r="M3040">
        <v>36848</v>
      </c>
      <c r="N3040" t="s">
        <v>167</v>
      </c>
      <c r="P3040">
        <v>2.2869999999999999</v>
      </c>
      <c r="V3040" t="s">
        <v>35</v>
      </c>
      <c r="W3040" s="1">
        <v>40668</v>
      </c>
      <c r="X3040">
        <v>20110505</v>
      </c>
      <c r="Y3040">
        <v>0.99307100000000004</v>
      </c>
      <c r="AB3040">
        <v>-0.54715568862275898</v>
      </c>
      <c r="AI3040" s="2">
        <f t="shared" si="188"/>
        <v>40668</v>
      </c>
      <c r="AJ3040">
        <f t="shared" si="189"/>
        <v>4.1527981899999986</v>
      </c>
      <c r="AK3040">
        <f t="shared" si="190"/>
        <v>4.1527981899999986</v>
      </c>
      <c r="AL3040" s="3">
        <f>Sheet2!$Q$35</f>
        <v>10.235623914817568</v>
      </c>
      <c r="AM3040" s="3">
        <f>Sheet2!$Q$37</f>
        <v>7.8277745832156471</v>
      </c>
      <c r="AN3040" s="3">
        <f>Sheet2!$Q$39</f>
        <v>3.8789864960000009</v>
      </c>
      <c r="AU3040">
        <f t="shared" si="191"/>
        <v>2.9564147219864924E-2</v>
      </c>
      <c r="AV3040">
        <f>VLOOKUP(AI3040,Sheet3!C3072:F6363,4,FALSE)</f>
        <v>1022.3151778848249</v>
      </c>
    </row>
    <row r="3041" spans="1:48">
      <c r="A3041">
        <v>140719303</v>
      </c>
      <c r="B3041">
        <v>110</v>
      </c>
      <c r="C3041" t="s">
        <v>164</v>
      </c>
      <c r="D3041">
        <v>0</v>
      </c>
      <c r="E3041" t="s">
        <v>165</v>
      </c>
      <c r="F3041" t="s">
        <v>34</v>
      </c>
      <c r="G3041" t="s">
        <v>166</v>
      </c>
      <c r="H3041">
        <v>1</v>
      </c>
      <c r="I3041">
        <v>18.62</v>
      </c>
      <c r="J3041">
        <v>20.71</v>
      </c>
      <c r="K3041">
        <v>9.3490000000000002</v>
      </c>
      <c r="L3041">
        <v>11.439</v>
      </c>
      <c r="M3041">
        <v>36848</v>
      </c>
      <c r="N3041" t="s">
        <v>167</v>
      </c>
      <c r="P3041">
        <v>2.2869999999999999</v>
      </c>
      <c r="V3041" t="s">
        <v>35</v>
      </c>
      <c r="W3041" s="1">
        <v>40669</v>
      </c>
      <c r="X3041">
        <v>20110506</v>
      </c>
      <c r="Y3041">
        <v>0.99363900000000005</v>
      </c>
      <c r="AB3041">
        <v>-0.57752352437981702</v>
      </c>
      <c r="AI3041" s="2">
        <f t="shared" si="188"/>
        <v>40669</v>
      </c>
      <c r="AJ3041">
        <f t="shared" si="189"/>
        <v>4.1050237099999975</v>
      </c>
      <c r="AK3041">
        <f t="shared" si="190"/>
        <v>4.1050237099999975</v>
      </c>
      <c r="AL3041" s="3">
        <f>Sheet2!$Q$35</f>
        <v>10.235623914817568</v>
      </c>
      <c r="AM3041" s="3">
        <f>Sheet2!$Q$37</f>
        <v>7.8277745832156471</v>
      </c>
      <c r="AN3041" s="3">
        <f>Sheet2!$Q$39</f>
        <v>3.8789864960000009</v>
      </c>
      <c r="AU3041">
        <f t="shared" si="191"/>
        <v>2.9224036360764274E-2</v>
      </c>
      <c r="AV3041">
        <f>VLOOKUP(AI3041,Sheet3!C3073:F6364,4,FALSE)</f>
        <v>920.29619963436426</v>
      </c>
    </row>
    <row r="3042" spans="1:48">
      <c r="A3042">
        <v>141069244</v>
      </c>
      <c r="B3042">
        <v>110</v>
      </c>
      <c r="C3042" t="s">
        <v>164</v>
      </c>
      <c r="D3042">
        <v>0</v>
      </c>
      <c r="E3042" t="s">
        <v>165</v>
      </c>
      <c r="F3042" t="s">
        <v>34</v>
      </c>
      <c r="G3042" t="s">
        <v>166</v>
      </c>
      <c r="H3042">
        <v>1</v>
      </c>
      <c r="I3042">
        <v>18.62</v>
      </c>
      <c r="J3042">
        <v>20.71</v>
      </c>
      <c r="K3042">
        <v>9.3490000000000002</v>
      </c>
      <c r="L3042">
        <v>11.439</v>
      </c>
      <c r="M3042">
        <v>36848</v>
      </c>
      <c r="N3042" t="s">
        <v>167</v>
      </c>
      <c r="P3042">
        <v>2.2869999999999999</v>
      </c>
      <c r="V3042" t="s">
        <v>35</v>
      </c>
      <c r="W3042" s="1">
        <v>40670</v>
      </c>
      <c r="X3042">
        <v>20110507</v>
      </c>
      <c r="Y3042">
        <v>0.99246699999999999</v>
      </c>
      <c r="AB3042">
        <v>-0.51486313088109603</v>
      </c>
      <c r="AI3042" s="2">
        <f t="shared" si="188"/>
        <v>40670</v>
      </c>
      <c r="AJ3042">
        <f t="shared" si="189"/>
        <v>4.2036006300000111</v>
      </c>
      <c r="AK3042">
        <f t="shared" si="190"/>
        <v>4.2036006300000111</v>
      </c>
      <c r="AL3042" s="3">
        <f>Sheet2!$Q$35</f>
        <v>10.235623914817568</v>
      </c>
      <c r="AM3042" s="3">
        <f>Sheet2!$Q$37</f>
        <v>7.8277745832156471</v>
      </c>
      <c r="AN3042" s="3">
        <f>Sheet2!$Q$39</f>
        <v>3.8789864960000009</v>
      </c>
      <c r="AU3042">
        <f t="shared" si="191"/>
        <v>2.9925814401021326E-2</v>
      </c>
      <c r="AV3042">
        <f>VLOOKUP(AI3042,Sheet3!C3074:F6365,4,FALSE)</f>
        <v>811.19257011651041</v>
      </c>
    </row>
    <row r="3043" spans="1:48">
      <c r="A3043">
        <v>141353024</v>
      </c>
      <c r="B3043">
        <v>110</v>
      </c>
      <c r="C3043" t="s">
        <v>164</v>
      </c>
      <c r="D3043">
        <v>0</v>
      </c>
      <c r="E3043" t="s">
        <v>165</v>
      </c>
      <c r="F3043" t="s">
        <v>34</v>
      </c>
      <c r="G3043" t="s">
        <v>166</v>
      </c>
      <c r="H3043">
        <v>1</v>
      </c>
      <c r="I3043">
        <v>18.62</v>
      </c>
      <c r="J3043">
        <v>20.71</v>
      </c>
      <c r="K3043">
        <v>9.3490000000000002</v>
      </c>
      <c r="L3043">
        <v>11.439</v>
      </c>
      <c r="M3043">
        <v>36848</v>
      </c>
      <c r="N3043" t="s">
        <v>167</v>
      </c>
      <c r="P3043">
        <v>2.2869999999999999</v>
      </c>
      <c r="V3043" t="s">
        <v>35</v>
      </c>
      <c r="W3043" s="1">
        <v>40671</v>
      </c>
      <c r="X3043">
        <v>20110508</v>
      </c>
      <c r="Y3043">
        <v>0.99169200000000002</v>
      </c>
      <c r="AB3043">
        <v>-0.47342814371257802</v>
      </c>
      <c r="AI3043" s="2">
        <f t="shared" si="188"/>
        <v>40671</v>
      </c>
      <c r="AJ3043">
        <f t="shared" si="189"/>
        <v>4.26878588000001</v>
      </c>
      <c r="AK3043">
        <f t="shared" si="190"/>
        <v>4.26878588000001</v>
      </c>
      <c r="AL3043" s="3">
        <f>Sheet2!$Q$35</f>
        <v>10.235623914817568</v>
      </c>
      <c r="AM3043" s="3">
        <f>Sheet2!$Q$37</f>
        <v>7.8277745832156471</v>
      </c>
      <c r="AN3043" s="3">
        <f>Sheet2!$Q$39</f>
        <v>3.8789864960000009</v>
      </c>
      <c r="AU3043">
        <f t="shared" si="191"/>
        <v>3.0389874111942088E-2</v>
      </c>
      <c r="AV3043">
        <f>VLOOKUP(AI3043,Sheet3!C3075:F6366,4,FALSE)</f>
        <v>726.17675490779311</v>
      </c>
    </row>
    <row r="3044" spans="1:48">
      <c r="A3044">
        <v>142325741</v>
      </c>
      <c r="B3044">
        <v>110</v>
      </c>
      <c r="C3044" t="s">
        <v>164</v>
      </c>
      <c r="D3044">
        <v>0</v>
      </c>
      <c r="E3044" t="s">
        <v>165</v>
      </c>
      <c r="F3044" t="s">
        <v>34</v>
      </c>
      <c r="G3044" t="s">
        <v>166</v>
      </c>
      <c r="H3044">
        <v>1</v>
      </c>
      <c r="I3044">
        <v>18.62</v>
      </c>
      <c r="J3044">
        <v>20.71</v>
      </c>
      <c r="K3044">
        <v>9.3490000000000002</v>
      </c>
      <c r="L3044">
        <v>11.439</v>
      </c>
      <c r="M3044">
        <v>36848</v>
      </c>
      <c r="N3044" t="s">
        <v>167</v>
      </c>
      <c r="P3044">
        <v>2.2869999999999999</v>
      </c>
      <c r="V3044" t="s">
        <v>35</v>
      </c>
      <c r="W3044" s="1">
        <v>40672</v>
      </c>
      <c r="X3044">
        <v>20110509</v>
      </c>
      <c r="Y3044">
        <v>0.99209099999999995</v>
      </c>
      <c r="AB3044">
        <v>-0.494760479041915</v>
      </c>
      <c r="AI3044" s="2">
        <f t="shared" si="188"/>
        <v>40672</v>
      </c>
      <c r="AJ3044">
        <f t="shared" si="189"/>
        <v>4.2352259900000178</v>
      </c>
      <c r="AK3044">
        <f t="shared" si="190"/>
        <v>4.2352259900000178</v>
      </c>
      <c r="AL3044" s="3">
        <f>Sheet2!$Q$35</f>
        <v>10.235623914817568</v>
      </c>
      <c r="AM3044" s="3">
        <f>Sheet2!$Q$37</f>
        <v>7.8277745832156471</v>
      </c>
      <c r="AN3044" s="3">
        <f>Sheet2!$Q$39</f>
        <v>3.8789864960000009</v>
      </c>
      <c r="AU3044">
        <f t="shared" si="191"/>
        <v>3.0150958209158418E-2</v>
      </c>
      <c r="AV3044">
        <f>VLOOKUP(AI3044,Sheet3!C3076:F6367,4,FALSE)</f>
        <v>644.7032653327725</v>
      </c>
    </row>
    <row r="3045" spans="1:48">
      <c r="A3045">
        <v>142348240</v>
      </c>
      <c r="B3045">
        <v>110</v>
      </c>
      <c r="C3045" t="s">
        <v>164</v>
      </c>
      <c r="D3045">
        <v>0</v>
      </c>
      <c r="E3045" t="s">
        <v>165</v>
      </c>
      <c r="F3045" t="s">
        <v>34</v>
      </c>
      <c r="G3045" t="s">
        <v>166</v>
      </c>
      <c r="H3045">
        <v>1</v>
      </c>
      <c r="I3045">
        <v>18.62</v>
      </c>
      <c r="J3045">
        <v>20.71</v>
      </c>
      <c r="K3045">
        <v>9.3490000000000002</v>
      </c>
      <c r="L3045">
        <v>11.439</v>
      </c>
      <c r="M3045">
        <v>36848</v>
      </c>
      <c r="N3045" t="s">
        <v>167</v>
      </c>
      <c r="P3045">
        <v>2.2869999999999999</v>
      </c>
      <c r="V3045" t="s">
        <v>35</v>
      </c>
      <c r="W3045" s="1">
        <v>40673</v>
      </c>
      <c r="X3045">
        <v>20110510</v>
      </c>
      <c r="Y3045">
        <v>0.99268299999999998</v>
      </c>
      <c r="AB3045">
        <v>-0.52641146278870998</v>
      </c>
      <c r="AI3045" s="2">
        <f t="shared" si="188"/>
        <v>40673</v>
      </c>
      <c r="AJ3045">
        <f t="shared" si="189"/>
        <v>4.1854328700000138</v>
      </c>
      <c r="AK3045">
        <f t="shared" si="190"/>
        <v>4.1854328700000138</v>
      </c>
      <c r="AL3045" s="3">
        <f>Sheet2!$Q$35</f>
        <v>10.235623914817568</v>
      </c>
      <c r="AM3045" s="3">
        <f>Sheet2!$Q$37</f>
        <v>7.8277745832156471</v>
      </c>
      <c r="AN3045" s="3">
        <f>Sheet2!$Q$39</f>
        <v>3.8789864960000009</v>
      </c>
      <c r="AU3045">
        <f t="shared" si="191"/>
        <v>2.9796476468687303E-2</v>
      </c>
      <c r="AV3045">
        <f>VLOOKUP(AI3045,Sheet3!C3077:F6368,4,FALSE)</f>
        <v>556.85358961709801</v>
      </c>
    </row>
    <row r="3046" spans="1:48">
      <c r="A3046">
        <v>142370689</v>
      </c>
      <c r="B3046">
        <v>110</v>
      </c>
      <c r="C3046" t="s">
        <v>164</v>
      </c>
      <c r="D3046">
        <v>0</v>
      </c>
      <c r="E3046" t="s">
        <v>165</v>
      </c>
      <c r="F3046" t="s">
        <v>34</v>
      </c>
      <c r="G3046" t="s">
        <v>166</v>
      </c>
      <c r="H3046">
        <v>1</v>
      </c>
      <c r="I3046">
        <v>18.62</v>
      </c>
      <c r="J3046">
        <v>20.71</v>
      </c>
      <c r="K3046">
        <v>9.3490000000000002</v>
      </c>
      <c r="L3046">
        <v>11.439</v>
      </c>
      <c r="M3046">
        <v>36848</v>
      </c>
      <c r="N3046" t="s">
        <v>167</v>
      </c>
      <c r="P3046">
        <v>2.2869999999999999</v>
      </c>
      <c r="V3046" t="s">
        <v>35</v>
      </c>
      <c r="W3046" s="1">
        <v>40674</v>
      </c>
      <c r="X3046">
        <v>20110511</v>
      </c>
      <c r="Y3046">
        <v>0.99102699999999999</v>
      </c>
      <c r="AB3046">
        <v>-0.43787425149700798</v>
      </c>
      <c r="AI3046" s="2">
        <f t="shared" si="188"/>
        <v>40674</v>
      </c>
      <c r="AJ3046">
        <f t="shared" si="189"/>
        <v>4.3247190300000113</v>
      </c>
      <c r="AK3046">
        <f t="shared" si="190"/>
        <v>4.3247190300000113</v>
      </c>
      <c r="AL3046" s="3">
        <f>Sheet2!$Q$35</f>
        <v>10.235623914817568</v>
      </c>
      <c r="AM3046" s="3">
        <f>Sheet2!$Q$37</f>
        <v>7.8277745832156471</v>
      </c>
      <c r="AN3046" s="3">
        <f>Sheet2!$Q$39</f>
        <v>3.8789864960000009</v>
      </c>
      <c r="AU3046">
        <f t="shared" si="191"/>
        <v>3.0788067283248309E-2</v>
      </c>
      <c r="AV3046">
        <f>VLOOKUP(AI3046,Sheet3!C3078:F6369,4,FALSE)</f>
        <v>469.00391390142352</v>
      </c>
    </row>
    <row r="3047" spans="1:48">
      <c r="A3047">
        <v>142393136</v>
      </c>
      <c r="B3047">
        <v>110</v>
      </c>
      <c r="C3047" t="s">
        <v>164</v>
      </c>
      <c r="D3047">
        <v>0</v>
      </c>
      <c r="E3047" t="s">
        <v>165</v>
      </c>
      <c r="F3047" t="s">
        <v>34</v>
      </c>
      <c r="G3047" t="s">
        <v>166</v>
      </c>
      <c r="H3047">
        <v>1</v>
      </c>
      <c r="I3047">
        <v>18.62</v>
      </c>
      <c r="J3047">
        <v>20.71</v>
      </c>
      <c r="K3047">
        <v>9.3490000000000002</v>
      </c>
      <c r="L3047">
        <v>11.439</v>
      </c>
      <c r="M3047">
        <v>36848</v>
      </c>
      <c r="N3047" t="s">
        <v>167</v>
      </c>
      <c r="P3047">
        <v>2.2869999999999999</v>
      </c>
      <c r="V3047" t="s">
        <v>35</v>
      </c>
      <c r="W3047" s="1">
        <v>40675</v>
      </c>
      <c r="X3047">
        <v>20110512</v>
      </c>
      <c r="Y3047">
        <v>0.99102699999999999</v>
      </c>
      <c r="AB3047">
        <v>-0.43787425149700798</v>
      </c>
      <c r="AI3047" s="2">
        <f t="shared" si="188"/>
        <v>40675</v>
      </c>
      <c r="AJ3047">
        <f t="shared" si="189"/>
        <v>4.3247190300000113</v>
      </c>
      <c r="AK3047">
        <f t="shared" si="190"/>
        <v>4.3247190300000113</v>
      </c>
      <c r="AL3047" s="3">
        <f>Sheet2!$Q$35</f>
        <v>10.235623914817568</v>
      </c>
      <c r="AM3047" s="3">
        <f>Sheet2!$Q$37</f>
        <v>7.8277745832156471</v>
      </c>
      <c r="AN3047" s="3">
        <f>Sheet2!$Q$39</f>
        <v>3.8789864960000009</v>
      </c>
      <c r="AU3047">
        <f t="shared" si="191"/>
        <v>3.0788067283248309E-2</v>
      </c>
      <c r="AV3047">
        <f>VLOOKUP(AI3047,Sheet3!C3079:F6370,4,FALSE)</f>
        <v>387.53042432640279</v>
      </c>
    </row>
    <row r="3048" spans="1:48">
      <c r="A3048">
        <v>142738792</v>
      </c>
      <c r="B3048">
        <v>110</v>
      </c>
      <c r="C3048" t="s">
        <v>164</v>
      </c>
      <c r="D3048">
        <v>0</v>
      </c>
      <c r="E3048" t="s">
        <v>165</v>
      </c>
      <c r="F3048" t="s">
        <v>34</v>
      </c>
      <c r="G3048" t="s">
        <v>166</v>
      </c>
      <c r="H3048">
        <v>1</v>
      </c>
      <c r="I3048">
        <v>18.62</v>
      </c>
      <c r="J3048">
        <v>20.71</v>
      </c>
      <c r="K3048">
        <v>9.3490000000000002</v>
      </c>
      <c r="L3048">
        <v>11.439</v>
      </c>
      <c r="M3048">
        <v>36848</v>
      </c>
      <c r="N3048" t="s">
        <v>167</v>
      </c>
      <c r="P3048">
        <v>2.2869999999999999</v>
      </c>
      <c r="V3048" t="s">
        <v>35</v>
      </c>
      <c r="W3048" s="1">
        <v>40676</v>
      </c>
      <c r="X3048">
        <v>20110513</v>
      </c>
      <c r="Y3048">
        <v>0.99216800000000005</v>
      </c>
      <c r="AB3048">
        <v>-0.49887724550898699</v>
      </c>
      <c r="AI3048" s="2">
        <f t="shared" si="188"/>
        <v>40676</v>
      </c>
      <c r="AJ3048">
        <f t="shared" si="189"/>
        <v>4.228749520000008</v>
      </c>
      <c r="AK3048">
        <f t="shared" si="190"/>
        <v>4.228749520000008</v>
      </c>
      <c r="AL3048" s="3">
        <f>Sheet2!$Q$35</f>
        <v>10.235623914817568</v>
      </c>
      <c r="AM3048" s="3">
        <f>Sheet2!$Q$37</f>
        <v>7.8277745832156471</v>
      </c>
      <c r="AN3048" s="3">
        <f>Sheet2!$Q$39</f>
        <v>3.8789864960000009</v>
      </c>
      <c r="AU3048">
        <f t="shared" si="191"/>
        <v>3.0104851631428158E-2</v>
      </c>
      <c r="AV3048">
        <f>VLOOKUP(AI3048,Sheet3!C3080:F6371,4,FALSE)</f>
        <v>326.46073040147422</v>
      </c>
    </row>
    <row r="3049" spans="1:48">
      <c r="A3049">
        <v>142978827</v>
      </c>
      <c r="B3049">
        <v>110</v>
      </c>
      <c r="C3049" t="s">
        <v>164</v>
      </c>
      <c r="D3049">
        <v>0</v>
      </c>
      <c r="E3049" t="s">
        <v>165</v>
      </c>
      <c r="F3049" t="s">
        <v>34</v>
      </c>
      <c r="G3049" t="s">
        <v>166</v>
      </c>
      <c r="H3049">
        <v>1</v>
      </c>
      <c r="I3049">
        <v>18.62</v>
      </c>
      <c r="J3049">
        <v>20.71</v>
      </c>
      <c r="K3049">
        <v>9.3490000000000002</v>
      </c>
      <c r="L3049">
        <v>11.439</v>
      </c>
      <c r="M3049">
        <v>36848</v>
      </c>
      <c r="N3049" t="s">
        <v>167</v>
      </c>
      <c r="P3049">
        <v>2.2869999999999999</v>
      </c>
      <c r="V3049" t="s">
        <v>35</v>
      </c>
      <c r="W3049" s="1">
        <v>40677</v>
      </c>
      <c r="X3049">
        <v>20110514</v>
      </c>
      <c r="Y3049">
        <v>0.99126199999999998</v>
      </c>
      <c r="AB3049">
        <v>-0.450438408896494</v>
      </c>
      <c r="AI3049" s="2">
        <f t="shared" si="188"/>
        <v>40677</v>
      </c>
      <c r="AJ3049">
        <f t="shared" si="189"/>
        <v>4.3049531800000125</v>
      </c>
      <c r="AK3049">
        <f t="shared" si="190"/>
        <v>4.3049531800000125</v>
      </c>
      <c r="AL3049" s="3">
        <f>Sheet2!$Q$35</f>
        <v>10.235623914817568</v>
      </c>
      <c r="AM3049" s="3">
        <f>Sheet2!$Q$37</f>
        <v>7.8277745832156471</v>
      </c>
      <c r="AN3049" s="3">
        <f>Sheet2!$Q$39</f>
        <v>3.8789864960000009</v>
      </c>
      <c r="AU3049">
        <f t="shared" si="191"/>
        <v>3.0647352403162662E-2</v>
      </c>
      <c r="AV3049">
        <f>VLOOKUP(AI3049,Sheet3!C3081:F6372,4,FALSE)</f>
        <v>281.75658090422377</v>
      </c>
    </row>
    <row r="3050" spans="1:48">
      <c r="A3050">
        <v>143385030</v>
      </c>
      <c r="B3050">
        <v>110</v>
      </c>
      <c r="C3050" t="s">
        <v>164</v>
      </c>
      <c r="D3050">
        <v>0</v>
      </c>
      <c r="E3050" t="s">
        <v>165</v>
      </c>
      <c r="F3050" t="s">
        <v>34</v>
      </c>
      <c r="G3050" t="s">
        <v>166</v>
      </c>
      <c r="H3050">
        <v>1</v>
      </c>
      <c r="I3050">
        <v>18.62</v>
      </c>
      <c r="J3050">
        <v>20.71</v>
      </c>
      <c r="K3050">
        <v>9.3490000000000002</v>
      </c>
      <c r="L3050">
        <v>11.439</v>
      </c>
      <c r="M3050">
        <v>36848</v>
      </c>
      <c r="N3050" t="s">
        <v>167</v>
      </c>
      <c r="P3050">
        <v>2.2869999999999999</v>
      </c>
      <c r="V3050" t="s">
        <v>35</v>
      </c>
      <c r="W3050" s="1">
        <v>40678</v>
      </c>
      <c r="X3050">
        <v>20110515</v>
      </c>
      <c r="Y3050">
        <v>0.99157600000000001</v>
      </c>
      <c r="AB3050">
        <v>-0.46722626176219301</v>
      </c>
      <c r="AI3050" s="2">
        <f t="shared" si="188"/>
        <v>40678</v>
      </c>
      <c r="AJ3050">
        <f t="shared" si="189"/>
        <v>4.2785426400000119</v>
      </c>
      <c r="AK3050">
        <f t="shared" si="190"/>
        <v>4.2785426400000119</v>
      </c>
      <c r="AL3050" s="3">
        <f>Sheet2!$Q$35</f>
        <v>10.235623914817568</v>
      </c>
      <c r="AM3050" s="3">
        <f>Sheet2!$Q$37</f>
        <v>7.8277745832156471</v>
      </c>
      <c r="AN3050" s="3">
        <f>Sheet2!$Q$39</f>
        <v>3.8789864960000009</v>
      </c>
      <c r="AU3050">
        <f t="shared" si="191"/>
        <v>3.045933337189928E-2</v>
      </c>
      <c r="AV3050">
        <f>VLOOKUP(AI3050,Sheet3!C3082:F6373,4,FALSE)</f>
        <v>255.89760377823893</v>
      </c>
    </row>
    <row r="3051" spans="1:48">
      <c r="A3051">
        <v>145138236</v>
      </c>
      <c r="B3051">
        <v>110</v>
      </c>
      <c r="C3051" t="s">
        <v>164</v>
      </c>
      <c r="D3051">
        <v>0</v>
      </c>
      <c r="E3051" t="s">
        <v>165</v>
      </c>
      <c r="F3051" t="s">
        <v>34</v>
      </c>
      <c r="G3051" t="s">
        <v>166</v>
      </c>
      <c r="H3051">
        <v>1</v>
      </c>
      <c r="I3051">
        <v>18.62</v>
      </c>
      <c r="J3051">
        <v>20.71</v>
      </c>
      <c r="K3051">
        <v>9.3490000000000002</v>
      </c>
      <c r="L3051">
        <v>11.439</v>
      </c>
      <c r="M3051">
        <v>36848</v>
      </c>
      <c r="N3051" t="s">
        <v>167</v>
      </c>
      <c r="P3051">
        <v>2.2869999999999999</v>
      </c>
      <c r="V3051" t="s">
        <v>35</v>
      </c>
      <c r="W3051" s="1">
        <v>40679</v>
      </c>
      <c r="X3051">
        <v>20110516</v>
      </c>
      <c r="Y3051">
        <v>0.99197000000000002</v>
      </c>
      <c r="AB3051">
        <v>-0.488291274593673</v>
      </c>
      <c r="AI3051" s="2">
        <f t="shared" si="188"/>
        <v>40679</v>
      </c>
      <c r="AJ3051">
        <f t="shared" si="189"/>
        <v>4.2454033000000067</v>
      </c>
      <c r="AK3051">
        <f t="shared" si="190"/>
        <v>4.2454033000000067</v>
      </c>
      <c r="AL3051" s="3">
        <f>Sheet2!$Q$35</f>
        <v>10.235623914817568</v>
      </c>
      <c r="AM3051" s="3">
        <f>Sheet2!$Q$37</f>
        <v>7.8277745832156471</v>
      </c>
      <c r="AN3051" s="3">
        <f>Sheet2!$Q$39</f>
        <v>3.8789864960000009</v>
      </c>
      <c r="AU3051">
        <f t="shared" si="191"/>
        <v>3.0223411402734358E-2</v>
      </c>
      <c r="AV3051">
        <f>VLOOKUP(AI3051,Sheet3!C3083:F6374,4,FALSE)</f>
        <v>243.92454313634457</v>
      </c>
    </row>
    <row r="3052" spans="1:48">
      <c r="A3052">
        <v>145160734</v>
      </c>
      <c r="B3052">
        <v>110</v>
      </c>
      <c r="C3052" t="s">
        <v>164</v>
      </c>
      <c r="D3052">
        <v>0</v>
      </c>
      <c r="E3052" t="s">
        <v>165</v>
      </c>
      <c r="F3052" t="s">
        <v>34</v>
      </c>
      <c r="G3052" t="s">
        <v>166</v>
      </c>
      <c r="H3052">
        <v>1</v>
      </c>
      <c r="I3052">
        <v>18.62</v>
      </c>
      <c r="J3052">
        <v>20.71</v>
      </c>
      <c r="K3052">
        <v>9.3490000000000002</v>
      </c>
      <c r="L3052">
        <v>11.439</v>
      </c>
      <c r="M3052">
        <v>36848</v>
      </c>
      <c r="N3052" t="s">
        <v>167</v>
      </c>
      <c r="P3052">
        <v>2.2869999999999999</v>
      </c>
      <c r="V3052" t="s">
        <v>35</v>
      </c>
      <c r="W3052" s="1">
        <v>40680</v>
      </c>
      <c r="X3052">
        <v>20110517</v>
      </c>
      <c r="Y3052">
        <v>0.98988299999999996</v>
      </c>
      <c r="AB3052">
        <v>-0.37671086398631298</v>
      </c>
      <c r="AI3052" s="2">
        <f t="shared" si="188"/>
        <v>40680</v>
      </c>
      <c r="AJ3052">
        <f t="shared" si="189"/>
        <v>4.4209408700000097</v>
      </c>
      <c r="AK3052">
        <f t="shared" si="190"/>
        <v>4.4209408700000097</v>
      </c>
      <c r="AL3052" s="3">
        <f>Sheet2!$Q$35</f>
        <v>10.235623914817568</v>
      </c>
      <c r="AM3052" s="3">
        <f>Sheet2!$Q$37</f>
        <v>7.8277745832156471</v>
      </c>
      <c r="AN3052" s="3">
        <f>Sheet2!$Q$39</f>
        <v>3.8789864960000009</v>
      </c>
      <c r="AU3052">
        <f t="shared" si="191"/>
        <v>3.147307929523973E-2</v>
      </c>
      <c r="AV3052">
        <f>VLOOKUP(AI3052,Sheet3!C3084:F6375,4,FALSE)</f>
        <v>241.09068262938735</v>
      </c>
    </row>
    <row r="3053" spans="1:48">
      <c r="A3053">
        <v>145940302</v>
      </c>
      <c r="B3053">
        <v>110</v>
      </c>
      <c r="C3053" t="s">
        <v>164</v>
      </c>
      <c r="D3053">
        <v>0</v>
      </c>
      <c r="E3053" t="s">
        <v>165</v>
      </c>
      <c r="F3053" t="s">
        <v>34</v>
      </c>
      <c r="G3053" t="s">
        <v>166</v>
      </c>
      <c r="H3053">
        <v>1</v>
      </c>
      <c r="I3053">
        <v>18.62</v>
      </c>
      <c r="J3053">
        <v>20.71</v>
      </c>
      <c r="K3053">
        <v>9.3490000000000002</v>
      </c>
      <c r="L3053">
        <v>11.439</v>
      </c>
      <c r="M3053">
        <v>36848</v>
      </c>
      <c r="N3053" t="s">
        <v>167</v>
      </c>
      <c r="P3053">
        <v>2.2869999999999999</v>
      </c>
      <c r="V3053" t="s">
        <v>35</v>
      </c>
      <c r="W3053" s="1">
        <v>40681</v>
      </c>
      <c r="X3053">
        <v>20110518</v>
      </c>
      <c r="Y3053">
        <v>0.99053999999999998</v>
      </c>
      <c r="AB3053">
        <v>-0.41183704020530498</v>
      </c>
      <c r="AI3053" s="2">
        <f t="shared" si="188"/>
        <v>40681</v>
      </c>
      <c r="AJ3053">
        <f t="shared" si="189"/>
        <v>4.3656806000000046</v>
      </c>
      <c r="AK3053">
        <f t="shared" si="190"/>
        <v>4.3656806000000046</v>
      </c>
      <c r="AL3053" s="3">
        <f>Sheet2!$Q$35</f>
        <v>10.235623914817568</v>
      </c>
      <c r="AM3053" s="3">
        <f>Sheet2!$Q$37</f>
        <v>7.8277745832156471</v>
      </c>
      <c r="AN3053" s="3">
        <f>Sheet2!$Q$39</f>
        <v>3.8789864960000009</v>
      </c>
      <c r="AU3053">
        <f t="shared" si="191"/>
        <v>3.1079676417723637E-2</v>
      </c>
      <c r="AV3053">
        <f>VLOOKUP(AI3053,Sheet3!C3085:F6376,4,FALSE)</f>
        <v>243.64115708564884</v>
      </c>
    </row>
    <row r="3054" spans="1:48">
      <c r="A3054">
        <v>145962696</v>
      </c>
      <c r="B3054">
        <v>110</v>
      </c>
      <c r="C3054" t="s">
        <v>164</v>
      </c>
      <c r="D3054">
        <v>0</v>
      </c>
      <c r="E3054" t="s">
        <v>165</v>
      </c>
      <c r="F3054" t="s">
        <v>34</v>
      </c>
      <c r="G3054" t="s">
        <v>166</v>
      </c>
      <c r="H3054">
        <v>1</v>
      </c>
      <c r="I3054">
        <v>18.62</v>
      </c>
      <c r="J3054">
        <v>20.71</v>
      </c>
      <c r="K3054">
        <v>9.3490000000000002</v>
      </c>
      <c r="L3054">
        <v>11.439</v>
      </c>
      <c r="M3054">
        <v>36848</v>
      </c>
      <c r="N3054" t="s">
        <v>167</v>
      </c>
      <c r="P3054">
        <v>2.2869999999999999</v>
      </c>
      <c r="V3054" t="s">
        <v>35</v>
      </c>
      <c r="W3054" s="1">
        <v>40682</v>
      </c>
      <c r="X3054">
        <v>20110519</v>
      </c>
      <c r="Y3054">
        <v>0.993973</v>
      </c>
      <c r="AB3054">
        <v>-0.59538066723695704</v>
      </c>
      <c r="AI3054" s="2">
        <f t="shared" si="188"/>
        <v>40682</v>
      </c>
      <c r="AJ3054">
        <f t="shared" si="189"/>
        <v>4.0769309700000065</v>
      </c>
      <c r="AK3054">
        <f t="shared" si="190"/>
        <v>4.0769309700000065</v>
      </c>
      <c r="AL3054" s="3">
        <f>Sheet2!$Q$35</f>
        <v>10.235623914817568</v>
      </c>
      <c r="AM3054" s="3">
        <f>Sheet2!$Q$37</f>
        <v>7.8277745832156471</v>
      </c>
      <c r="AN3054" s="3">
        <f>Sheet2!$Q$39</f>
        <v>3.8789864960000009</v>
      </c>
      <c r="AU3054">
        <f t="shared" si="191"/>
        <v>2.9024041595025574E-2</v>
      </c>
      <c r="AV3054">
        <f>VLOOKUP(AI3054,Sheet3!C3086:F6377,4,FALSE)</f>
        <v>247.46686877004112</v>
      </c>
    </row>
    <row r="3055" spans="1:48">
      <c r="A3055">
        <v>145985241</v>
      </c>
      <c r="B3055">
        <v>110</v>
      </c>
      <c r="C3055" t="s">
        <v>164</v>
      </c>
      <c r="D3055">
        <v>0</v>
      </c>
      <c r="E3055" t="s">
        <v>165</v>
      </c>
      <c r="F3055" t="s">
        <v>34</v>
      </c>
      <c r="G3055" t="s">
        <v>166</v>
      </c>
      <c r="H3055">
        <v>1</v>
      </c>
      <c r="I3055">
        <v>18.62</v>
      </c>
      <c r="J3055">
        <v>20.71</v>
      </c>
      <c r="K3055">
        <v>9.3490000000000002</v>
      </c>
      <c r="L3055">
        <v>11.439</v>
      </c>
      <c r="M3055">
        <v>36848</v>
      </c>
      <c r="N3055" t="s">
        <v>167</v>
      </c>
      <c r="P3055">
        <v>2.2869999999999999</v>
      </c>
      <c r="V3055" t="s">
        <v>35</v>
      </c>
      <c r="W3055" s="1">
        <v>40683</v>
      </c>
      <c r="X3055">
        <v>20110520</v>
      </c>
      <c r="Y3055">
        <v>0.99392999999999998</v>
      </c>
      <c r="AB3055">
        <v>-0.59308169375534803</v>
      </c>
      <c r="AI3055" s="2">
        <f t="shared" si="188"/>
        <v>40683</v>
      </c>
      <c r="AJ3055">
        <f t="shared" si="189"/>
        <v>4.080547700000011</v>
      </c>
      <c r="AK3055">
        <f t="shared" si="190"/>
        <v>4.080547700000011</v>
      </c>
      <c r="AL3055" s="3">
        <f>Sheet2!$Q$35</f>
        <v>10.235623914817568</v>
      </c>
      <c r="AM3055" s="3">
        <f>Sheet2!$Q$37</f>
        <v>7.8277745832156471</v>
      </c>
      <c r="AN3055" s="3">
        <f>Sheet2!$Q$39</f>
        <v>3.8789864960000009</v>
      </c>
      <c r="AU3055">
        <f t="shared" si="191"/>
        <v>2.9049789424147668E-2</v>
      </c>
      <c r="AV3055">
        <f>VLOOKUP(AI3055,Sheet3!C3087:F6378,4,FALSE)</f>
        <v>244.20792918704029</v>
      </c>
    </row>
    <row r="3056" spans="1:48">
      <c r="A3056">
        <v>146007569</v>
      </c>
      <c r="B3056">
        <v>110</v>
      </c>
      <c r="C3056" t="s">
        <v>164</v>
      </c>
      <c r="D3056">
        <v>0</v>
      </c>
      <c r="E3056" t="s">
        <v>165</v>
      </c>
      <c r="F3056" t="s">
        <v>34</v>
      </c>
      <c r="G3056" t="s">
        <v>166</v>
      </c>
      <c r="H3056">
        <v>1</v>
      </c>
      <c r="I3056">
        <v>18.62</v>
      </c>
      <c r="J3056">
        <v>20.71</v>
      </c>
      <c r="K3056">
        <v>9.3490000000000002</v>
      </c>
      <c r="L3056">
        <v>11.439</v>
      </c>
      <c r="M3056">
        <v>36848</v>
      </c>
      <c r="N3056" t="s">
        <v>167</v>
      </c>
      <c r="P3056">
        <v>2.2869999999999999</v>
      </c>
      <c r="V3056" t="s">
        <v>35</v>
      </c>
      <c r="W3056" s="1">
        <v>40684</v>
      </c>
      <c r="X3056">
        <v>20110521</v>
      </c>
      <c r="Y3056">
        <v>0.99382499999999996</v>
      </c>
      <c r="AB3056">
        <v>-0.58746792130025705</v>
      </c>
      <c r="AI3056" s="2">
        <f t="shared" si="188"/>
        <v>40684</v>
      </c>
      <c r="AJ3056">
        <f t="shared" si="189"/>
        <v>4.0893792500000075</v>
      </c>
      <c r="AK3056">
        <f t="shared" si="190"/>
        <v>4.0893792500000075</v>
      </c>
      <c r="AL3056" s="3">
        <f>Sheet2!$Q$35</f>
        <v>10.235623914817568</v>
      </c>
      <c r="AM3056" s="3">
        <f>Sheet2!$Q$37</f>
        <v>7.8277745832156471</v>
      </c>
      <c r="AN3056" s="3">
        <f>Sheet2!$Q$39</f>
        <v>3.8789864960000009</v>
      </c>
      <c r="AU3056">
        <f t="shared" si="191"/>
        <v>2.9112662030143358E-2</v>
      </c>
      <c r="AV3056">
        <f>VLOOKUP(AI3056,Sheet3!C3088:F6379,4,FALSE)</f>
        <v>233.36841274792886</v>
      </c>
    </row>
    <row r="3057" spans="1:48">
      <c r="A3057">
        <v>146361997</v>
      </c>
      <c r="B3057">
        <v>110</v>
      </c>
      <c r="C3057" t="s">
        <v>164</v>
      </c>
      <c r="D3057">
        <v>0</v>
      </c>
      <c r="E3057" t="s">
        <v>165</v>
      </c>
      <c r="F3057" t="s">
        <v>34</v>
      </c>
      <c r="G3057" t="s">
        <v>166</v>
      </c>
      <c r="H3057">
        <v>1</v>
      </c>
      <c r="I3057">
        <v>18.62</v>
      </c>
      <c r="J3057">
        <v>20.71</v>
      </c>
      <c r="K3057">
        <v>9.3490000000000002</v>
      </c>
      <c r="L3057">
        <v>11.439</v>
      </c>
      <c r="M3057">
        <v>36848</v>
      </c>
      <c r="N3057" t="s">
        <v>167</v>
      </c>
      <c r="P3057">
        <v>2.2869999999999999</v>
      </c>
      <c r="V3057" t="s">
        <v>35</v>
      </c>
      <c r="W3057" s="1">
        <v>40685</v>
      </c>
      <c r="X3057">
        <v>20110522</v>
      </c>
      <c r="Y3057">
        <v>0.99325399999999997</v>
      </c>
      <c r="AB3057">
        <v>-0.55693969204448301</v>
      </c>
      <c r="AI3057" s="2">
        <f t="shared" si="188"/>
        <v>40685</v>
      </c>
      <c r="AJ3057">
        <f t="shared" si="189"/>
        <v>4.1374060600000035</v>
      </c>
      <c r="AK3057">
        <f t="shared" si="190"/>
        <v>4.1374060600000035</v>
      </c>
      <c r="AL3057" s="3">
        <f>Sheet2!$Q$35</f>
        <v>10.235623914817568</v>
      </c>
      <c r="AM3057" s="3">
        <f>Sheet2!$Q$37</f>
        <v>7.8277745832156471</v>
      </c>
      <c r="AN3057" s="3">
        <f>Sheet2!$Q$39</f>
        <v>3.8789864960000009</v>
      </c>
      <c r="AU3057">
        <f t="shared" si="191"/>
        <v>2.945456924941528E-2</v>
      </c>
      <c r="AV3057">
        <f>VLOOKUP(AI3057,Sheet3!C3089:F6380,4,FALSE)</f>
        <v>219.05741718779478</v>
      </c>
    </row>
    <row r="3058" spans="1:48">
      <c r="A3058">
        <v>147253794</v>
      </c>
      <c r="B3058">
        <v>110</v>
      </c>
      <c r="C3058" t="s">
        <v>164</v>
      </c>
      <c r="D3058">
        <v>0</v>
      </c>
      <c r="E3058" t="s">
        <v>165</v>
      </c>
      <c r="F3058" t="s">
        <v>34</v>
      </c>
      <c r="G3058" t="s">
        <v>166</v>
      </c>
      <c r="H3058">
        <v>1</v>
      </c>
      <c r="I3058">
        <v>18.62</v>
      </c>
      <c r="J3058">
        <v>20.71</v>
      </c>
      <c r="K3058">
        <v>9.3490000000000002</v>
      </c>
      <c r="L3058">
        <v>11.439</v>
      </c>
      <c r="M3058">
        <v>36848</v>
      </c>
      <c r="N3058" t="s">
        <v>167</v>
      </c>
      <c r="P3058">
        <v>2.2869999999999999</v>
      </c>
      <c r="V3058" t="s">
        <v>35</v>
      </c>
      <c r="W3058" s="1">
        <v>40686</v>
      </c>
      <c r="X3058">
        <v>20110523</v>
      </c>
      <c r="Y3058">
        <v>0.99199999999999999</v>
      </c>
      <c r="AB3058">
        <v>-0.48989520958083999</v>
      </c>
      <c r="AI3058" s="2">
        <f t="shared" si="188"/>
        <v>40686</v>
      </c>
      <c r="AJ3058">
        <f t="shared" si="189"/>
        <v>4.2428800000000138</v>
      </c>
      <c r="AK3058">
        <f t="shared" si="190"/>
        <v>4.2428800000000138</v>
      </c>
      <c r="AL3058" s="3">
        <f>Sheet2!$Q$35</f>
        <v>10.235623914817568</v>
      </c>
      <c r="AM3058" s="3">
        <f>Sheet2!$Q$37</f>
        <v>7.8277745832156471</v>
      </c>
      <c r="AN3058" s="3">
        <f>Sheet2!$Q$39</f>
        <v>3.8789864960000009</v>
      </c>
      <c r="AU3058">
        <f t="shared" si="191"/>
        <v>3.0205447801021346E-2</v>
      </c>
      <c r="AV3058">
        <f>VLOOKUP(AI3058,Sheet3!C3090:F6381,4,FALSE)</f>
        <v>205.10065419103037</v>
      </c>
    </row>
    <row r="3059" spans="1:48">
      <c r="A3059">
        <v>147276213</v>
      </c>
      <c r="B3059">
        <v>110</v>
      </c>
      <c r="C3059" t="s">
        <v>164</v>
      </c>
      <c r="D3059">
        <v>0</v>
      </c>
      <c r="E3059" t="s">
        <v>165</v>
      </c>
      <c r="F3059" t="s">
        <v>34</v>
      </c>
      <c r="G3059" t="s">
        <v>166</v>
      </c>
      <c r="H3059">
        <v>1</v>
      </c>
      <c r="I3059">
        <v>18.62</v>
      </c>
      <c r="J3059">
        <v>20.71</v>
      </c>
      <c r="K3059">
        <v>9.3490000000000002</v>
      </c>
      <c r="L3059">
        <v>11.439</v>
      </c>
      <c r="M3059">
        <v>36848</v>
      </c>
      <c r="N3059" t="s">
        <v>167</v>
      </c>
      <c r="P3059">
        <v>2.2869999999999999</v>
      </c>
      <c r="V3059" t="s">
        <v>35</v>
      </c>
      <c r="W3059" s="1">
        <v>40687</v>
      </c>
      <c r="X3059">
        <v>20110524</v>
      </c>
      <c r="Y3059">
        <v>0.99158299999999999</v>
      </c>
      <c r="AB3059">
        <v>-0.46760051325919799</v>
      </c>
      <c r="AI3059" s="2">
        <f t="shared" si="188"/>
        <v>40687</v>
      </c>
      <c r="AJ3059">
        <f t="shared" si="189"/>
        <v>4.2779538700000046</v>
      </c>
      <c r="AK3059">
        <f t="shared" si="190"/>
        <v>4.2779538700000046</v>
      </c>
      <c r="AL3059" s="3">
        <f>Sheet2!$Q$35</f>
        <v>10.235623914817568</v>
      </c>
      <c r="AM3059" s="3">
        <f>Sheet2!$Q$37</f>
        <v>7.8277745832156471</v>
      </c>
      <c r="AN3059" s="3">
        <f>Sheet2!$Q$39</f>
        <v>3.8789864960000009</v>
      </c>
      <c r="AU3059">
        <f t="shared" si="191"/>
        <v>3.0455141864832846E-2</v>
      </c>
      <c r="AV3059">
        <f>VLOOKUP(AI3059,Sheet3!C3091:F6382,4,FALSE)</f>
        <v>200.77901691792056</v>
      </c>
    </row>
    <row r="3060" spans="1:48">
      <c r="A3060">
        <v>147298728</v>
      </c>
      <c r="B3060">
        <v>110</v>
      </c>
      <c r="C3060" t="s">
        <v>164</v>
      </c>
      <c r="D3060">
        <v>0</v>
      </c>
      <c r="E3060" t="s">
        <v>165</v>
      </c>
      <c r="F3060" t="s">
        <v>34</v>
      </c>
      <c r="G3060" t="s">
        <v>166</v>
      </c>
      <c r="H3060">
        <v>1</v>
      </c>
      <c r="I3060">
        <v>18.62</v>
      </c>
      <c r="J3060">
        <v>20.71</v>
      </c>
      <c r="K3060">
        <v>9.3490000000000002</v>
      </c>
      <c r="L3060">
        <v>11.439</v>
      </c>
      <c r="M3060">
        <v>36848</v>
      </c>
      <c r="N3060" t="s">
        <v>167</v>
      </c>
      <c r="P3060">
        <v>2.2869999999999999</v>
      </c>
      <c r="V3060" t="s">
        <v>35</v>
      </c>
      <c r="W3060" s="1">
        <v>40688</v>
      </c>
      <c r="X3060">
        <v>20110525</v>
      </c>
      <c r="Y3060">
        <v>0.98948400000000003</v>
      </c>
      <c r="AB3060">
        <v>-0.355378528656976</v>
      </c>
      <c r="AI3060" s="2">
        <f t="shared" si="188"/>
        <v>40688</v>
      </c>
      <c r="AJ3060">
        <f t="shared" si="189"/>
        <v>4.4545007600000019</v>
      </c>
      <c r="AK3060">
        <f t="shared" si="190"/>
        <v>4.4545007600000019</v>
      </c>
      <c r="AL3060" s="3">
        <f>Sheet2!$Q$35</f>
        <v>10.235623914817568</v>
      </c>
      <c r="AM3060" s="3">
        <f>Sheet2!$Q$37</f>
        <v>7.8277745832156471</v>
      </c>
      <c r="AN3060" s="3">
        <f>Sheet2!$Q$39</f>
        <v>3.8789864960000009</v>
      </c>
      <c r="AU3060">
        <f t="shared" si="191"/>
        <v>3.1711995198023403E-2</v>
      </c>
      <c r="AV3060">
        <f>VLOOKUP(AI3060,Sheet3!C3092:F6383,4,FALSE)</f>
        <v>205.73827280509573</v>
      </c>
    </row>
    <row r="3061" spans="1:48">
      <c r="A3061">
        <v>147321192</v>
      </c>
      <c r="B3061">
        <v>110</v>
      </c>
      <c r="C3061" t="s">
        <v>164</v>
      </c>
      <c r="D3061">
        <v>0</v>
      </c>
      <c r="E3061" t="s">
        <v>165</v>
      </c>
      <c r="F3061" t="s">
        <v>34</v>
      </c>
      <c r="G3061" t="s">
        <v>166</v>
      </c>
      <c r="H3061">
        <v>1</v>
      </c>
      <c r="I3061">
        <v>18.62</v>
      </c>
      <c r="J3061">
        <v>20.71</v>
      </c>
      <c r="K3061">
        <v>9.3490000000000002</v>
      </c>
      <c r="L3061">
        <v>11.439</v>
      </c>
      <c r="M3061">
        <v>36848</v>
      </c>
      <c r="N3061" t="s">
        <v>167</v>
      </c>
      <c r="P3061">
        <v>2.2869999999999999</v>
      </c>
      <c r="V3061" t="s">
        <v>35</v>
      </c>
      <c r="W3061" s="1">
        <v>40689</v>
      </c>
      <c r="X3061">
        <v>20110526</v>
      </c>
      <c r="Y3061">
        <v>0.99075299999999999</v>
      </c>
      <c r="AB3061">
        <v>-0.423224978614202</v>
      </c>
      <c r="AI3061" s="2">
        <f t="shared" si="188"/>
        <v>40689</v>
      </c>
      <c r="AJ3061">
        <f t="shared" si="189"/>
        <v>4.3477651700000024</v>
      </c>
      <c r="AK3061">
        <f t="shared" si="190"/>
        <v>4.3477651700000024</v>
      </c>
      <c r="AL3061" s="3">
        <f>Sheet2!$Q$35</f>
        <v>10.235623914817568</v>
      </c>
      <c r="AM3061" s="3">
        <f>Sheet2!$Q$37</f>
        <v>7.8277745832156471</v>
      </c>
      <c r="AN3061" s="3">
        <f>Sheet2!$Q$39</f>
        <v>3.8789864960000009</v>
      </c>
      <c r="AU3061">
        <f t="shared" si="191"/>
        <v>3.0952134845560881E-2</v>
      </c>
      <c r="AV3061">
        <f>VLOOKUP(AI3061,Sheet3!C3093:F6384,4,FALSE)</f>
        <v>244.49131523773602</v>
      </c>
    </row>
    <row r="3062" spans="1:48">
      <c r="A3062">
        <v>147676329</v>
      </c>
      <c r="B3062">
        <v>110</v>
      </c>
      <c r="C3062" t="s">
        <v>164</v>
      </c>
      <c r="D3062">
        <v>0</v>
      </c>
      <c r="E3062" t="s">
        <v>165</v>
      </c>
      <c r="F3062" t="s">
        <v>34</v>
      </c>
      <c r="G3062" t="s">
        <v>166</v>
      </c>
      <c r="H3062">
        <v>1</v>
      </c>
      <c r="I3062">
        <v>18.62</v>
      </c>
      <c r="J3062">
        <v>20.71</v>
      </c>
      <c r="K3062">
        <v>9.3490000000000002</v>
      </c>
      <c r="L3062">
        <v>11.439</v>
      </c>
      <c r="M3062">
        <v>36848</v>
      </c>
      <c r="N3062" t="s">
        <v>167</v>
      </c>
      <c r="P3062">
        <v>2.2869999999999999</v>
      </c>
      <c r="V3062" t="s">
        <v>35</v>
      </c>
      <c r="W3062" s="1">
        <v>40690</v>
      </c>
      <c r="X3062">
        <v>20110527</v>
      </c>
      <c r="Y3062">
        <v>0.98692400000000002</v>
      </c>
      <c r="AB3062">
        <v>-0.21850940975192801</v>
      </c>
      <c r="AI3062" s="2">
        <f t="shared" si="188"/>
        <v>40690</v>
      </c>
      <c r="AJ3062">
        <f t="shared" si="189"/>
        <v>4.6698223600000119</v>
      </c>
      <c r="AK3062">
        <f t="shared" si="190"/>
        <v>4.6698223600000119</v>
      </c>
      <c r="AL3062" s="3">
        <f>Sheet2!$Q$35</f>
        <v>10.235623914817568</v>
      </c>
      <c r="AM3062" s="3">
        <f>Sheet2!$Q$37</f>
        <v>7.8277745832156471</v>
      </c>
      <c r="AN3062" s="3">
        <f>Sheet2!$Q$39</f>
        <v>3.8789864960000009</v>
      </c>
      <c r="AU3062">
        <f t="shared" si="191"/>
        <v>3.3244889210871445E-2</v>
      </c>
      <c r="AV3062">
        <f>VLOOKUP(AI3062,Sheet3!C3094:F6385,4,FALSE)</f>
        <v>310.23687899914404</v>
      </c>
    </row>
    <row r="3063" spans="1:48">
      <c r="A3063">
        <v>148149044</v>
      </c>
      <c r="B3063">
        <v>110</v>
      </c>
      <c r="C3063" t="s">
        <v>164</v>
      </c>
      <c r="D3063">
        <v>0</v>
      </c>
      <c r="E3063" t="s">
        <v>165</v>
      </c>
      <c r="F3063" t="s">
        <v>34</v>
      </c>
      <c r="G3063" t="s">
        <v>166</v>
      </c>
      <c r="H3063">
        <v>1</v>
      </c>
      <c r="I3063">
        <v>18.62</v>
      </c>
      <c r="J3063">
        <v>20.71</v>
      </c>
      <c r="K3063">
        <v>9.3490000000000002</v>
      </c>
      <c r="L3063">
        <v>11.439</v>
      </c>
      <c r="M3063">
        <v>36848</v>
      </c>
      <c r="N3063" t="s">
        <v>167</v>
      </c>
      <c r="P3063">
        <v>2.2869999999999999</v>
      </c>
      <c r="V3063" t="s">
        <v>35</v>
      </c>
      <c r="W3063" s="1">
        <v>40691</v>
      </c>
      <c r="X3063">
        <v>20110528</v>
      </c>
      <c r="Y3063">
        <v>0.98845700000000003</v>
      </c>
      <c r="AB3063">
        <v>-0.30047048759624001</v>
      </c>
      <c r="AI3063" s="2">
        <f t="shared" si="188"/>
        <v>40691</v>
      </c>
      <c r="AJ3063">
        <f t="shared" si="189"/>
        <v>4.5408817300000095</v>
      </c>
      <c r="AK3063">
        <f t="shared" si="190"/>
        <v>4.5408817300000095</v>
      </c>
      <c r="AL3063" s="3">
        <f>Sheet2!$Q$35</f>
        <v>10.235623914817568</v>
      </c>
      <c r="AM3063" s="3">
        <f>Sheet2!$Q$37</f>
        <v>7.8277745832156471</v>
      </c>
      <c r="AN3063" s="3">
        <f>Sheet2!$Q$39</f>
        <v>3.8789864960000009</v>
      </c>
      <c r="AU3063">
        <f t="shared" si="191"/>
        <v>3.2326949163333951E-2</v>
      </c>
      <c r="AV3063">
        <f>VLOOKUP(AI3063,Sheet3!C3095:F6386,4,FALSE)</f>
        <v>379.38307536890073</v>
      </c>
    </row>
    <row r="3064" spans="1:48">
      <c r="A3064">
        <v>148561391</v>
      </c>
      <c r="B3064">
        <v>110</v>
      </c>
      <c r="C3064" t="s">
        <v>164</v>
      </c>
      <c r="D3064">
        <v>0</v>
      </c>
      <c r="E3064" t="s">
        <v>165</v>
      </c>
      <c r="F3064" t="s">
        <v>34</v>
      </c>
      <c r="G3064" t="s">
        <v>166</v>
      </c>
      <c r="H3064">
        <v>1</v>
      </c>
      <c r="I3064">
        <v>18.62</v>
      </c>
      <c r="J3064">
        <v>20.71</v>
      </c>
      <c r="K3064">
        <v>9.3490000000000002</v>
      </c>
      <c r="L3064">
        <v>11.439</v>
      </c>
      <c r="M3064">
        <v>36848</v>
      </c>
      <c r="N3064" t="s">
        <v>167</v>
      </c>
      <c r="P3064">
        <v>2.2869999999999999</v>
      </c>
      <c r="V3064" t="s">
        <v>35</v>
      </c>
      <c r="W3064" s="1">
        <v>40692</v>
      </c>
      <c r="X3064">
        <v>20110529</v>
      </c>
      <c r="Y3064">
        <v>0.98119299999999998</v>
      </c>
      <c r="AB3064">
        <v>8.7895637296833806E-2</v>
      </c>
      <c r="AI3064" s="2">
        <f t="shared" si="188"/>
        <v>40692</v>
      </c>
      <c r="AJ3064">
        <f t="shared" si="189"/>
        <v>5.1518567700000091</v>
      </c>
      <c r="AK3064">
        <f t="shared" si="190"/>
        <v>5.1518567700000091</v>
      </c>
      <c r="AL3064" s="3">
        <f>Sheet2!$Q$35</f>
        <v>10.235623914817568</v>
      </c>
      <c r="AM3064" s="3">
        <f>Sheet2!$Q$37</f>
        <v>7.8277745832156471</v>
      </c>
      <c r="AN3064" s="3">
        <f>Sheet2!$Q$39</f>
        <v>3.8789864960000009</v>
      </c>
      <c r="AU3064">
        <f t="shared" si="191"/>
        <v>3.6676535924790046E-2</v>
      </c>
      <c r="AV3064">
        <f>VLOOKUP(AI3064,Sheet3!C3096:F6387,4,FALSE)</f>
        <v>439.95684370511174</v>
      </c>
    </row>
    <row r="3065" spans="1:48">
      <c r="A3065">
        <v>149036445</v>
      </c>
      <c r="B3065">
        <v>110</v>
      </c>
      <c r="C3065" t="s">
        <v>164</v>
      </c>
      <c r="D3065">
        <v>0</v>
      </c>
      <c r="E3065" t="s">
        <v>165</v>
      </c>
      <c r="F3065" t="s">
        <v>34</v>
      </c>
      <c r="G3065" t="s">
        <v>166</v>
      </c>
      <c r="H3065">
        <v>1</v>
      </c>
      <c r="I3065">
        <v>18.62</v>
      </c>
      <c r="J3065">
        <v>20.71</v>
      </c>
      <c r="K3065">
        <v>9.3490000000000002</v>
      </c>
      <c r="L3065">
        <v>11.439</v>
      </c>
      <c r="M3065">
        <v>36848</v>
      </c>
      <c r="N3065" t="s">
        <v>167</v>
      </c>
      <c r="P3065">
        <v>2.2869999999999999</v>
      </c>
      <c r="V3065" t="s">
        <v>35</v>
      </c>
      <c r="W3065" s="1">
        <v>40693</v>
      </c>
      <c r="X3065">
        <v>20110530</v>
      </c>
      <c r="Y3065">
        <v>0.97943000000000002</v>
      </c>
      <c r="AB3065">
        <v>0.18215355004276801</v>
      </c>
      <c r="AI3065" s="2">
        <f t="shared" si="188"/>
        <v>40693</v>
      </c>
      <c r="AJ3065">
        <f t="shared" si="189"/>
        <v>5.3001427000000092</v>
      </c>
      <c r="AK3065">
        <f t="shared" si="190"/>
        <v>5.3001427000000092</v>
      </c>
      <c r="AL3065" s="3">
        <f>Sheet2!$Q$35</f>
        <v>10.235623914817568</v>
      </c>
      <c r="AM3065" s="3">
        <f>Sheet2!$Q$37</f>
        <v>7.8277745832156471</v>
      </c>
      <c r="AN3065" s="3">
        <f>Sheet2!$Q$39</f>
        <v>3.8789864960000009</v>
      </c>
      <c r="AU3065">
        <f t="shared" si="191"/>
        <v>3.7732196918794335E-2</v>
      </c>
      <c r="AV3065">
        <f>VLOOKUP(AI3065,Sheet3!C3097:F6388,4,FALSE)</f>
        <v>460.50233238055176</v>
      </c>
    </row>
    <row r="3066" spans="1:48">
      <c r="A3066">
        <v>149058733</v>
      </c>
      <c r="B3066">
        <v>110</v>
      </c>
      <c r="C3066" t="s">
        <v>164</v>
      </c>
      <c r="D3066">
        <v>0</v>
      </c>
      <c r="E3066" t="s">
        <v>165</v>
      </c>
      <c r="F3066" t="s">
        <v>34</v>
      </c>
      <c r="G3066" t="s">
        <v>166</v>
      </c>
      <c r="H3066">
        <v>1</v>
      </c>
      <c r="I3066">
        <v>18.62</v>
      </c>
      <c r="J3066">
        <v>20.71</v>
      </c>
      <c r="K3066">
        <v>9.3490000000000002</v>
      </c>
      <c r="L3066">
        <v>11.439</v>
      </c>
      <c r="M3066">
        <v>36848</v>
      </c>
      <c r="N3066" t="s">
        <v>167</v>
      </c>
      <c r="P3066">
        <v>2.2869999999999999</v>
      </c>
      <c r="V3066" t="s">
        <v>35</v>
      </c>
      <c r="W3066" s="1">
        <v>40694</v>
      </c>
      <c r="X3066">
        <v>20110531</v>
      </c>
      <c r="Y3066">
        <v>0.98371699999999995</v>
      </c>
      <c r="AB3066">
        <v>-4.70487596236095E-2</v>
      </c>
      <c r="AI3066" s="2">
        <f t="shared" si="188"/>
        <v>40694</v>
      </c>
      <c r="AJ3066">
        <f t="shared" si="189"/>
        <v>4.9395631300000105</v>
      </c>
      <c r="AK3066">
        <f t="shared" si="190"/>
        <v>4.9395631300000105</v>
      </c>
      <c r="AL3066" s="3">
        <f>Sheet2!$Q$35</f>
        <v>10.235623914817568</v>
      </c>
      <c r="AM3066" s="3">
        <f>Sheet2!$Q$37</f>
        <v>7.8277745832156471</v>
      </c>
      <c r="AN3066" s="3">
        <f>Sheet2!$Q$39</f>
        <v>3.8789864960000009</v>
      </c>
      <c r="AU3066">
        <f t="shared" si="191"/>
        <v>3.5165198233997767E-2</v>
      </c>
      <c r="AV3066">
        <f>VLOOKUP(AI3066,Sheet3!C3098:F6389,4,FALSE)</f>
        <v>433.58065756445797</v>
      </c>
    </row>
    <row r="3067" spans="1:48">
      <c r="A3067">
        <v>149080329</v>
      </c>
      <c r="B3067">
        <v>110</v>
      </c>
      <c r="C3067" t="s">
        <v>164</v>
      </c>
      <c r="D3067">
        <v>0</v>
      </c>
      <c r="E3067" t="s">
        <v>165</v>
      </c>
      <c r="F3067" t="s">
        <v>34</v>
      </c>
      <c r="G3067" t="s">
        <v>166</v>
      </c>
      <c r="H3067">
        <v>1</v>
      </c>
      <c r="I3067">
        <v>18.62</v>
      </c>
      <c r="J3067">
        <v>20.71</v>
      </c>
      <c r="K3067">
        <v>9.3490000000000002</v>
      </c>
      <c r="L3067">
        <v>11.439</v>
      </c>
      <c r="M3067">
        <v>36848</v>
      </c>
      <c r="N3067" t="s">
        <v>167</v>
      </c>
      <c r="P3067">
        <v>2.2869999999999999</v>
      </c>
      <c r="V3067" t="s">
        <v>35</v>
      </c>
      <c r="W3067" s="1">
        <v>40695</v>
      </c>
      <c r="X3067">
        <v>20110601</v>
      </c>
      <c r="Y3067">
        <v>0.98306199999999999</v>
      </c>
      <c r="AB3067">
        <v>-1.2029512403765499E-2</v>
      </c>
      <c r="AI3067" s="2">
        <f t="shared" si="188"/>
        <v>40695</v>
      </c>
      <c r="AJ3067">
        <f t="shared" si="189"/>
        <v>4.9946551800000094</v>
      </c>
      <c r="AK3067">
        <f t="shared" si="190"/>
        <v>4.9946551800000094</v>
      </c>
      <c r="AL3067" s="3">
        <f>Sheet2!$Q$35</f>
        <v>10.235623914817568</v>
      </c>
      <c r="AM3067" s="3">
        <f>Sheet2!$Q$37</f>
        <v>7.8277745832156471</v>
      </c>
      <c r="AN3067" s="3">
        <f>Sheet2!$Q$39</f>
        <v>3.8789864960000009</v>
      </c>
      <c r="AU3067">
        <f t="shared" si="191"/>
        <v>3.555740353806628E-2</v>
      </c>
      <c r="AV3067">
        <f>VLOOKUP(AI3067,Sheet3!C3099:F6390,4,FALSE)</f>
        <v>380.80000562237933</v>
      </c>
    </row>
    <row r="3068" spans="1:48">
      <c r="A3068">
        <v>149120414</v>
      </c>
      <c r="B3068">
        <v>110</v>
      </c>
      <c r="C3068" t="s">
        <v>164</v>
      </c>
      <c r="D3068">
        <v>0</v>
      </c>
      <c r="E3068" t="s">
        <v>165</v>
      </c>
      <c r="F3068" t="s">
        <v>34</v>
      </c>
      <c r="G3068" t="s">
        <v>166</v>
      </c>
      <c r="H3068">
        <v>1</v>
      </c>
      <c r="I3068">
        <v>18.62</v>
      </c>
      <c r="J3068">
        <v>20.71</v>
      </c>
      <c r="K3068">
        <v>9.3490000000000002</v>
      </c>
      <c r="L3068">
        <v>11.439</v>
      </c>
      <c r="M3068">
        <v>36848</v>
      </c>
      <c r="N3068" t="s">
        <v>167</v>
      </c>
      <c r="P3068">
        <v>2.2869999999999999</v>
      </c>
      <c r="V3068" t="s">
        <v>35</v>
      </c>
      <c r="W3068" s="1">
        <v>40696</v>
      </c>
      <c r="X3068">
        <v>20110602</v>
      </c>
      <c r="Y3068">
        <v>0.99272199999999999</v>
      </c>
      <c r="AB3068">
        <v>-0.52849657827202901</v>
      </c>
      <c r="AI3068" s="2">
        <f t="shared" si="188"/>
        <v>40696</v>
      </c>
      <c r="AJ3068">
        <f t="shared" si="189"/>
        <v>4.1821525800000074</v>
      </c>
      <c r="AK3068">
        <f t="shared" si="190"/>
        <v>4.1821525800000074</v>
      </c>
      <c r="AL3068" s="3">
        <f>Sheet2!$Q$35</f>
        <v>10.235623914817568</v>
      </c>
      <c r="AM3068" s="3">
        <f>Sheet2!$Q$37</f>
        <v>7.8277745832156471</v>
      </c>
      <c r="AN3068" s="3">
        <f>Sheet2!$Q$39</f>
        <v>3.8789864960000009</v>
      </c>
      <c r="AU3068">
        <f t="shared" si="191"/>
        <v>2.9773123786460277E-2</v>
      </c>
      <c r="AV3068">
        <f>VLOOKUP(AI3068,Sheet3!C3100:F6391,4,FALSE)</f>
        <v>322.63501871708195</v>
      </c>
    </row>
    <row r="3069" spans="1:48">
      <c r="A3069">
        <v>149748323</v>
      </c>
      <c r="B3069">
        <v>110</v>
      </c>
      <c r="C3069" t="s">
        <v>164</v>
      </c>
      <c r="D3069">
        <v>0</v>
      </c>
      <c r="E3069" t="s">
        <v>165</v>
      </c>
      <c r="F3069" t="s">
        <v>34</v>
      </c>
      <c r="G3069" t="s">
        <v>166</v>
      </c>
      <c r="H3069">
        <v>1</v>
      </c>
      <c r="I3069">
        <v>18.62</v>
      </c>
      <c r="J3069">
        <v>20.71</v>
      </c>
      <c r="K3069">
        <v>9.3490000000000002</v>
      </c>
      <c r="L3069">
        <v>11.439</v>
      </c>
      <c r="M3069">
        <v>36848</v>
      </c>
      <c r="N3069" t="s">
        <v>167</v>
      </c>
      <c r="P3069">
        <v>2.2869999999999999</v>
      </c>
      <c r="V3069" t="s">
        <v>35</v>
      </c>
      <c r="W3069" s="1">
        <v>40697</v>
      </c>
      <c r="X3069">
        <v>20110603</v>
      </c>
      <c r="Y3069">
        <v>0.99369399999999997</v>
      </c>
      <c r="AB3069">
        <v>-0.58046407185628801</v>
      </c>
      <c r="AI3069" s="2">
        <f t="shared" si="188"/>
        <v>40697</v>
      </c>
      <c r="AJ3069">
        <f t="shared" si="189"/>
        <v>4.1003976600000129</v>
      </c>
      <c r="AK3069">
        <f t="shared" si="190"/>
        <v>4.1003976600000129</v>
      </c>
      <c r="AL3069" s="3">
        <f>Sheet2!$Q$35</f>
        <v>10.235623914817568</v>
      </c>
      <c r="AM3069" s="3">
        <f>Sheet2!$Q$37</f>
        <v>7.8277745832156471</v>
      </c>
      <c r="AN3069" s="3">
        <f>Sheet2!$Q$39</f>
        <v>3.8789864960000009</v>
      </c>
      <c r="AU3069">
        <f t="shared" si="191"/>
        <v>2.9191103090957099E-2</v>
      </c>
      <c r="AV3069">
        <f>VLOOKUP(AI3069,Sheet3!C3101:F6392,4,FALSE)</f>
        <v>266.59542719200249</v>
      </c>
    </row>
    <row r="3070" spans="1:48">
      <c r="A3070">
        <v>150395920</v>
      </c>
      <c r="B3070">
        <v>110</v>
      </c>
      <c r="C3070" t="s">
        <v>164</v>
      </c>
      <c r="D3070">
        <v>0</v>
      </c>
      <c r="E3070" t="s">
        <v>165</v>
      </c>
      <c r="F3070" t="s">
        <v>34</v>
      </c>
      <c r="G3070" t="s">
        <v>166</v>
      </c>
      <c r="H3070">
        <v>1</v>
      </c>
      <c r="I3070">
        <v>18.62</v>
      </c>
      <c r="J3070">
        <v>20.71</v>
      </c>
      <c r="K3070">
        <v>9.3490000000000002</v>
      </c>
      <c r="L3070">
        <v>11.439</v>
      </c>
      <c r="M3070">
        <v>36848</v>
      </c>
      <c r="N3070" t="s">
        <v>167</v>
      </c>
      <c r="P3070">
        <v>2.2869999999999999</v>
      </c>
      <c r="V3070" t="s">
        <v>35</v>
      </c>
      <c r="W3070" s="1">
        <v>40698</v>
      </c>
      <c r="X3070">
        <v>20110604</v>
      </c>
      <c r="Y3070">
        <v>0.99492999999999998</v>
      </c>
      <c r="AB3070">
        <v>-0.64654619332763197</v>
      </c>
      <c r="AI3070" s="2">
        <f t="shared" si="188"/>
        <v>40698</v>
      </c>
      <c r="AJ3070">
        <f t="shared" si="189"/>
        <v>3.9964377000000155</v>
      </c>
      <c r="AK3070">
        <f t="shared" si="190"/>
        <v>3.9964377000000155</v>
      </c>
      <c r="AL3070" s="3">
        <f>Sheet2!$Q$35</f>
        <v>10.235623914817568</v>
      </c>
      <c r="AM3070" s="3">
        <f>Sheet2!$Q$37</f>
        <v>7.8277745832156471</v>
      </c>
      <c r="AN3070" s="3">
        <f>Sheet2!$Q$39</f>
        <v>3.8789864960000009</v>
      </c>
      <c r="AU3070">
        <f t="shared" si="191"/>
        <v>2.8451002700378963E-2</v>
      </c>
      <c r="AV3070">
        <f>VLOOKUP(AI3070,Sheet3!C3102:F6393,4,FALSE)</f>
        <v>228.69254291144941</v>
      </c>
    </row>
    <row r="3071" spans="1:48">
      <c r="A3071">
        <v>150884262</v>
      </c>
      <c r="B3071">
        <v>110</v>
      </c>
      <c r="C3071" t="s">
        <v>164</v>
      </c>
      <c r="D3071">
        <v>0</v>
      </c>
      <c r="E3071" t="s">
        <v>165</v>
      </c>
      <c r="F3071" t="s">
        <v>34</v>
      </c>
      <c r="G3071" t="s">
        <v>166</v>
      </c>
      <c r="H3071">
        <v>1</v>
      </c>
      <c r="I3071">
        <v>18.62</v>
      </c>
      <c r="J3071">
        <v>20.71</v>
      </c>
      <c r="K3071">
        <v>9.3490000000000002</v>
      </c>
      <c r="L3071">
        <v>11.439</v>
      </c>
      <c r="M3071">
        <v>36848</v>
      </c>
      <c r="N3071" t="s">
        <v>167</v>
      </c>
      <c r="P3071">
        <v>2.2869999999999999</v>
      </c>
      <c r="V3071" t="s">
        <v>35</v>
      </c>
      <c r="W3071" s="1">
        <v>40699</v>
      </c>
      <c r="X3071">
        <v>20110605</v>
      </c>
      <c r="Y3071">
        <v>0.99368100000000004</v>
      </c>
      <c r="AB3071">
        <v>-0.57976903336185204</v>
      </c>
      <c r="AI3071" s="2">
        <f t="shared" si="188"/>
        <v>40699</v>
      </c>
      <c r="AJ3071">
        <f t="shared" si="189"/>
        <v>4.1014910900000103</v>
      </c>
      <c r="AK3071">
        <f t="shared" si="190"/>
        <v>4.1014910900000103</v>
      </c>
      <c r="AL3071" s="3">
        <f>Sheet2!$Q$35</f>
        <v>10.235623914817568</v>
      </c>
      <c r="AM3071" s="3">
        <f>Sheet2!$Q$37</f>
        <v>7.8277745832156471</v>
      </c>
      <c r="AN3071" s="3">
        <f>Sheet2!$Q$39</f>
        <v>3.8789864960000009</v>
      </c>
      <c r="AU3071">
        <f t="shared" si="191"/>
        <v>2.919888731836608E-2</v>
      </c>
      <c r="AV3071">
        <f>VLOOKUP(AI3071,Sheet3!C3103:F6394,4,FALSE)</f>
        <v>205.73827280509573</v>
      </c>
    </row>
    <row r="3072" spans="1:48">
      <c r="A3072">
        <v>151513358</v>
      </c>
      <c r="B3072">
        <v>110</v>
      </c>
      <c r="C3072" t="s">
        <v>164</v>
      </c>
      <c r="D3072">
        <v>0</v>
      </c>
      <c r="E3072" t="s">
        <v>165</v>
      </c>
      <c r="F3072" t="s">
        <v>34</v>
      </c>
      <c r="G3072" t="s">
        <v>166</v>
      </c>
      <c r="H3072">
        <v>1</v>
      </c>
      <c r="I3072">
        <v>18.62</v>
      </c>
      <c r="J3072">
        <v>20.71</v>
      </c>
      <c r="K3072">
        <v>9.3490000000000002</v>
      </c>
      <c r="L3072">
        <v>11.439</v>
      </c>
      <c r="M3072">
        <v>36848</v>
      </c>
      <c r="N3072" t="s">
        <v>167</v>
      </c>
      <c r="P3072">
        <v>2.2869999999999999</v>
      </c>
      <c r="V3072" t="s">
        <v>35</v>
      </c>
      <c r="W3072" s="1">
        <v>40700</v>
      </c>
      <c r="X3072">
        <v>20110606</v>
      </c>
      <c r="Y3072">
        <v>0.99073599999999995</v>
      </c>
      <c r="AB3072">
        <v>-0.42231608212147098</v>
      </c>
      <c r="AI3072" s="2">
        <f t="shared" si="188"/>
        <v>40700</v>
      </c>
      <c r="AJ3072">
        <f t="shared" si="189"/>
        <v>4.3491950400000121</v>
      </c>
      <c r="AK3072">
        <f t="shared" si="190"/>
        <v>4.3491950400000121</v>
      </c>
      <c r="AL3072" s="3">
        <f>Sheet2!$Q$35</f>
        <v>10.235623914817568</v>
      </c>
      <c r="AM3072" s="3">
        <f>Sheet2!$Q$37</f>
        <v>7.8277745832156471</v>
      </c>
      <c r="AN3072" s="3">
        <f>Sheet2!$Q$39</f>
        <v>3.8789864960000009</v>
      </c>
      <c r="AU3072">
        <f t="shared" si="191"/>
        <v>3.096231421986502E-2</v>
      </c>
      <c r="AV3072">
        <f>VLOOKUP(AI3072,Sheet3!C3104:F6395,4,FALSE)</f>
        <v>199.78716574048553</v>
      </c>
    </row>
    <row r="3073" spans="1:48">
      <c r="A3073">
        <v>152162563</v>
      </c>
      <c r="B3073">
        <v>110</v>
      </c>
      <c r="C3073" t="s">
        <v>164</v>
      </c>
      <c r="D3073">
        <v>0</v>
      </c>
      <c r="E3073" t="s">
        <v>165</v>
      </c>
      <c r="F3073" t="s">
        <v>34</v>
      </c>
      <c r="G3073" t="s">
        <v>166</v>
      </c>
      <c r="H3073">
        <v>1</v>
      </c>
      <c r="I3073">
        <v>18.62</v>
      </c>
      <c r="J3073">
        <v>20.71</v>
      </c>
      <c r="K3073">
        <v>9.3490000000000002</v>
      </c>
      <c r="L3073">
        <v>11.439</v>
      </c>
      <c r="M3073">
        <v>36848</v>
      </c>
      <c r="N3073" t="s">
        <v>167</v>
      </c>
      <c r="P3073">
        <v>2.2869999999999999</v>
      </c>
      <c r="V3073" t="s">
        <v>35</v>
      </c>
      <c r="W3073" s="1">
        <v>40701</v>
      </c>
      <c r="X3073">
        <v>20110607</v>
      </c>
      <c r="Y3073">
        <v>0.97823599999999999</v>
      </c>
      <c r="AB3073">
        <v>0.24599016253207701</v>
      </c>
      <c r="AI3073" s="2">
        <f t="shared" si="188"/>
        <v>40701</v>
      </c>
      <c r="AJ3073">
        <f t="shared" si="189"/>
        <v>5.4005700400000052</v>
      </c>
      <c r="AK3073">
        <f t="shared" si="190"/>
        <v>5.4005700400000052</v>
      </c>
      <c r="AL3073" s="3">
        <f>Sheet2!$Q$35</f>
        <v>10.235623914817568</v>
      </c>
      <c r="AM3073" s="3">
        <f>Sheet2!$Q$37</f>
        <v>7.8277745832156471</v>
      </c>
      <c r="AN3073" s="3">
        <f>Sheet2!$Q$39</f>
        <v>3.8789864960000009</v>
      </c>
      <c r="AU3073">
        <f t="shared" si="191"/>
        <v>3.8447148266974172E-2</v>
      </c>
      <c r="AV3073">
        <f>VLOOKUP(AI3073,Sheet3!C3105:F6396,4,FALSE)</f>
        <v>211.83107289505381</v>
      </c>
    </row>
    <row r="3074" spans="1:48">
      <c r="A3074">
        <v>152811275</v>
      </c>
      <c r="B3074">
        <v>110</v>
      </c>
      <c r="C3074" t="s">
        <v>164</v>
      </c>
      <c r="D3074">
        <v>0</v>
      </c>
      <c r="E3074" t="s">
        <v>165</v>
      </c>
      <c r="F3074" t="s">
        <v>34</v>
      </c>
      <c r="G3074" t="s">
        <v>166</v>
      </c>
      <c r="H3074">
        <v>1</v>
      </c>
      <c r="I3074">
        <v>18.62</v>
      </c>
      <c r="J3074">
        <v>20.71</v>
      </c>
      <c r="K3074">
        <v>9.3490000000000002</v>
      </c>
      <c r="L3074">
        <v>11.439</v>
      </c>
      <c r="M3074">
        <v>36848</v>
      </c>
      <c r="N3074" t="s">
        <v>167</v>
      </c>
      <c r="P3074">
        <v>2.2869999999999999</v>
      </c>
      <c r="V3074" t="s">
        <v>35</v>
      </c>
      <c r="W3074" s="1">
        <v>40702</v>
      </c>
      <c r="X3074">
        <v>20110608</v>
      </c>
      <c r="Y3074">
        <v>0.97656600000000005</v>
      </c>
      <c r="AB3074">
        <v>0.33527587681778798</v>
      </c>
      <c r="AI3074" s="2">
        <f t="shared" si="188"/>
        <v>40702</v>
      </c>
      <c r="AJ3074">
        <f t="shared" si="189"/>
        <v>5.5410337400000031</v>
      </c>
      <c r="AK3074">
        <f t="shared" si="190"/>
        <v>5.5410337400000031</v>
      </c>
      <c r="AL3074" s="3">
        <f>Sheet2!$Q$35</f>
        <v>10.235623914817568</v>
      </c>
      <c r="AM3074" s="3">
        <f>Sheet2!$Q$37</f>
        <v>7.8277745832156471</v>
      </c>
      <c r="AN3074" s="3">
        <f>Sheet2!$Q$39</f>
        <v>3.8789864960000009</v>
      </c>
      <c r="AU3074">
        <f t="shared" si="191"/>
        <v>3.9447122095667954E-2</v>
      </c>
      <c r="AV3074">
        <f>VLOOKUP(AI3074,Sheet3!C3106:F6397,4,FALSE)</f>
        <v>221.18281256801271</v>
      </c>
    </row>
    <row r="3075" spans="1:48">
      <c r="A3075">
        <v>153412555</v>
      </c>
      <c r="B3075">
        <v>110</v>
      </c>
      <c r="C3075" t="s">
        <v>164</v>
      </c>
      <c r="D3075">
        <v>0</v>
      </c>
      <c r="E3075" t="s">
        <v>165</v>
      </c>
      <c r="F3075" t="s">
        <v>34</v>
      </c>
      <c r="G3075" t="s">
        <v>166</v>
      </c>
      <c r="H3075">
        <v>1</v>
      </c>
      <c r="I3075">
        <v>18.62</v>
      </c>
      <c r="J3075">
        <v>20.71</v>
      </c>
      <c r="K3075">
        <v>9.3490000000000002</v>
      </c>
      <c r="L3075">
        <v>11.439</v>
      </c>
      <c r="M3075">
        <v>36848</v>
      </c>
      <c r="N3075" t="s">
        <v>167</v>
      </c>
      <c r="P3075">
        <v>2.2869999999999999</v>
      </c>
      <c r="V3075" t="s">
        <v>35</v>
      </c>
      <c r="W3075" s="1">
        <v>40703</v>
      </c>
      <c r="X3075">
        <v>20110609</v>
      </c>
      <c r="Y3075">
        <v>0.976271</v>
      </c>
      <c r="AB3075">
        <v>0.35104790419161502</v>
      </c>
      <c r="AI3075" s="2">
        <f t="shared" ref="AI3075:AI3138" si="192">W3075</f>
        <v>40703</v>
      </c>
      <c r="AJ3075">
        <f t="shared" ref="AJ3075:AJ3138" si="193">$AQ$2*(Y3075^2)+($AR$2*Y3075)+$AS$2</f>
        <v>5.565846190000002</v>
      </c>
      <c r="AK3075">
        <f t="shared" ref="AK3075:AK3138" si="194">IF(AJ3075&gt;0,AJ3075,0)</f>
        <v>5.565846190000002</v>
      </c>
      <c r="AL3075" s="3">
        <f>Sheet2!$Q$35</f>
        <v>10.235623914817568</v>
      </c>
      <c r="AM3075" s="3">
        <f>Sheet2!$Q$37</f>
        <v>7.8277745832156471</v>
      </c>
      <c r="AN3075" s="3">
        <f>Sheet2!$Q$39</f>
        <v>3.8789864960000009</v>
      </c>
      <c r="AU3075">
        <f t="shared" ref="AU3075:AU3138" si="195">0.001*(AK3075*86440)/AT$2</f>
        <v>3.9623764179179718E-2</v>
      </c>
      <c r="AV3075">
        <f>VLOOKUP(AI3075,Sheet3!C3107:F6398,4,FALSE)</f>
        <v>226.28376148053573</v>
      </c>
    </row>
    <row r="3076" spans="1:48">
      <c r="A3076">
        <v>155365100</v>
      </c>
      <c r="B3076">
        <v>110</v>
      </c>
      <c r="C3076" t="s">
        <v>164</v>
      </c>
      <c r="D3076">
        <v>0</v>
      </c>
      <c r="E3076" t="s">
        <v>165</v>
      </c>
      <c r="F3076" t="s">
        <v>34</v>
      </c>
      <c r="G3076" t="s">
        <v>166</v>
      </c>
      <c r="H3076">
        <v>1</v>
      </c>
      <c r="I3076">
        <v>18.62</v>
      </c>
      <c r="J3076">
        <v>20.71</v>
      </c>
      <c r="K3076">
        <v>9.3490000000000002</v>
      </c>
      <c r="L3076">
        <v>11.439</v>
      </c>
      <c r="M3076">
        <v>36848</v>
      </c>
      <c r="N3076" t="s">
        <v>167</v>
      </c>
      <c r="P3076">
        <v>2.2869999999999999</v>
      </c>
      <c r="V3076" t="s">
        <v>35</v>
      </c>
      <c r="W3076" s="1">
        <v>40704</v>
      </c>
      <c r="X3076">
        <v>20110610</v>
      </c>
      <c r="Y3076">
        <v>0.97836400000000001</v>
      </c>
      <c r="AB3076">
        <v>0.23914670658682399</v>
      </c>
      <c r="AI3076" s="2">
        <f t="shared" si="192"/>
        <v>40704</v>
      </c>
      <c r="AJ3076">
        <f t="shared" si="193"/>
        <v>5.3898039600000089</v>
      </c>
      <c r="AK3076">
        <f t="shared" si="194"/>
        <v>5.3898039600000089</v>
      </c>
      <c r="AL3076" s="3">
        <f>Sheet2!$Q$35</f>
        <v>10.235623914817568</v>
      </c>
      <c r="AM3076" s="3">
        <f>Sheet2!$Q$37</f>
        <v>7.8277745832156471</v>
      </c>
      <c r="AN3076" s="3">
        <f>Sheet2!$Q$39</f>
        <v>3.8789864960000009</v>
      </c>
      <c r="AU3076">
        <f t="shared" si="195"/>
        <v>3.8370503566331808E-2</v>
      </c>
      <c r="AV3076">
        <f>VLOOKUP(AI3076,Sheet3!C3108:F6399,4,FALSE)</f>
        <v>217.56964042164222</v>
      </c>
    </row>
    <row r="3077" spans="1:48">
      <c r="A3077">
        <v>155469489</v>
      </c>
      <c r="B3077">
        <v>110</v>
      </c>
      <c r="C3077" t="s">
        <v>164</v>
      </c>
      <c r="D3077">
        <v>0</v>
      </c>
      <c r="E3077" t="s">
        <v>165</v>
      </c>
      <c r="F3077" t="s">
        <v>34</v>
      </c>
      <c r="G3077" t="s">
        <v>166</v>
      </c>
      <c r="H3077">
        <v>1</v>
      </c>
      <c r="I3077">
        <v>18.62</v>
      </c>
      <c r="J3077">
        <v>20.71</v>
      </c>
      <c r="K3077">
        <v>9.3490000000000002</v>
      </c>
      <c r="L3077">
        <v>11.439</v>
      </c>
      <c r="M3077">
        <v>36848</v>
      </c>
      <c r="N3077" t="s">
        <v>167</v>
      </c>
      <c r="P3077">
        <v>2.2869999999999999</v>
      </c>
      <c r="V3077" t="s">
        <v>35</v>
      </c>
      <c r="W3077" s="1">
        <v>40705</v>
      </c>
      <c r="X3077">
        <v>20110611</v>
      </c>
      <c r="Y3077">
        <v>0.98379799999999995</v>
      </c>
      <c r="AB3077">
        <v>-5.1379384088964399E-2</v>
      </c>
      <c r="AI3077" s="2">
        <f t="shared" si="192"/>
        <v>40705</v>
      </c>
      <c r="AJ3077">
        <f t="shared" si="193"/>
        <v>4.9327502200000168</v>
      </c>
      <c r="AK3077">
        <f t="shared" si="194"/>
        <v>4.9327502200000168</v>
      </c>
      <c r="AL3077" s="3">
        <f>Sheet2!$Q$35</f>
        <v>10.235623914817568</v>
      </c>
      <c r="AM3077" s="3">
        <f>Sheet2!$Q$37</f>
        <v>7.8277745832156471</v>
      </c>
      <c r="AN3077" s="3">
        <f>Sheet2!$Q$39</f>
        <v>3.8789864960000009</v>
      </c>
      <c r="AU3077">
        <f t="shared" si="195"/>
        <v>3.5116696509372547E-2</v>
      </c>
      <c r="AV3077">
        <f>VLOOKUP(AI3077,Sheet3!C3109:F6400,4,FALSE)</f>
        <v>195.25298892935396</v>
      </c>
    </row>
    <row r="3078" spans="1:48">
      <c r="A3078">
        <v>155491990</v>
      </c>
      <c r="B3078">
        <v>110</v>
      </c>
      <c r="C3078" t="s">
        <v>164</v>
      </c>
      <c r="D3078">
        <v>0</v>
      </c>
      <c r="E3078" t="s">
        <v>165</v>
      </c>
      <c r="F3078" t="s">
        <v>34</v>
      </c>
      <c r="G3078" t="s">
        <v>166</v>
      </c>
      <c r="H3078">
        <v>1</v>
      </c>
      <c r="I3078">
        <v>18.62</v>
      </c>
      <c r="J3078">
        <v>20.71</v>
      </c>
      <c r="K3078">
        <v>9.3490000000000002</v>
      </c>
      <c r="L3078">
        <v>11.439</v>
      </c>
      <c r="M3078">
        <v>36848</v>
      </c>
      <c r="N3078" t="s">
        <v>167</v>
      </c>
      <c r="P3078">
        <v>2.2869999999999999</v>
      </c>
      <c r="V3078" t="s">
        <v>35</v>
      </c>
      <c r="W3078" s="1">
        <v>40706</v>
      </c>
      <c r="X3078">
        <v>20110612</v>
      </c>
      <c r="Y3078">
        <v>0.98492100000000005</v>
      </c>
      <c r="AB3078">
        <v>-0.11142001710864401</v>
      </c>
      <c r="AI3078" s="2">
        <f t="shared" si="192"/>
        <v>40706</v>
      </c>
      <c r="AJ3078">
        <f t="shared" si="193"/>
        <v>4.8382946899999979</v>
      </c>
      <c r="AK3078">
        <f t="shared" si="194"/>
        <v>4.8382946899999979</v>
      </c>
      <c r="AL3078" s="3">
        <f>Sheet2!$Q$35</f>
        <v>10.235623914817568</v>
      </c>
      <c r="AM3078" s="3">
        <f>Sheet2!$Q$37</f>
        <v>7.8277745832156471</v>
      </c>
      <c r="AN3078" s="3">
        <f>Sheet2!$Q$39</f>
        <v>3.8789864960000009</v>
      </c>
      <c r="AU3078">
        <f t="shared" si="195"/>
        <v>3.4444259018580121E-2</v>
      </c>
      <c r="AV3078">
        <f>VLOOKUP(AI3078,Sheet3!C3110:F6401,4,FALSE)</f>
        <v>182.00469105932885</v>
      </c>
    </row>
    <row r="3079" spans="1:48">
      <c r="A3079">
        <v>155514519</v>
      </c>
      <c r="B3079">
        <v>110</v>
      </c>
      <c r="C3079" t="s">
        <v>164</v>
      </c>
      <c r="D3079">
        <v>0</v>
      </c>
      <c r="E3079" t="s">
        <v>165</v>
      </c>
      <c r="F3079" t="s">
        <v>34</v>
      </c>
      <c r="G3079" t="s">
        <v>166</v>
      </c>
      <c r="H3079">
        <v>1</v>
      </c>
      <c r="I3079">
        <v>18.62</v>
      </c>
      <c r="J3079">
        <v>20.71</v>
      </c>
      <c r="K3079">
        <v>9.3490000000000002</v>
      </c>
      <c r="L3079">
        <v>11.439</v>
      </c>
      <c r="M3079">
        <v>36848</v>
      </c>
      <c r="N3079" t="s">
        <v>167</v>
      </c>
      <c r="P3079">
        <v>2.2869999999999999</v>
      </c>
      <c r="V3079" t="s">
        <v>35</v>
      </c>
      <c r="W3079" s="1">
        <v>40707</v>
      </c>
      <c r="X3079">
        <v>20110613</v>
      </c>
      <c r="Y3079">
        <v>0.98605299999999996</v>
      </c>
      <c r="AB3079">
        <v>-0.171941830624465</v>
      </c>
      <c r="AI3079" s="2">
        <f t="shared" si="192"/>
        <v>40707</v>
      </c>
      <c r="AJ3079">
        <f t="shared" si="193"/>
        <v>4.7430821700000081</v>
      </c>
      <c r="AK3079">
        <f t="shared" si="194"/>
        <v>4.7430821700000081</v>
      </c>
      <c r="AL3079" s="3">
        <f>Sheet2!$Q$35</f>
        <v>10.235623914817568</v>
      </c>
      <c r="AM3079" s="3">
        <f>Sheet2!$Q$37</f>
        <v>7.8277745832156471</v>
      </c>
      <c r="AN3079" s="3">
        <f>Sheet2!$Q$39</f>
        <v>3.8789864960000009</v>
      </c>
      <c r="AU3079">
        <f t="shared" si="195"/>
        <v>3.3766432447273988E-2</v>
      </c>
      <c r="AV3079">
        <f>VLOOKUP(AI3079,Sheet3!C3111:F6402,4,FALSE)</f>
        <v>183.13823526211175</v>
      </c>
    </row>
    <row r="3080" spans="1:48">
      <c r="A3080">
        <v>155537013</v>
      </c>
      <c r="B3080">
        <v>110</v>
      </c>
      <c r="C3080" t="s">
        <v>164</v>
      </c>
      <c r="D3080">
        <v>0</v>
      </c>
      <c r="E3080" t="s">
        <v>165</v>
      </c>
      <c r="F3080" t="s">
        <v>34</v>
      </c>
      <c r="G3080" t="s">
        <v>166</v>
      </c>
      <c r="H3080">
        <v>1</v>
      </c>
      <c r="I3080">
        <v>18.62</v>
      </c>
      <c r="J3080">
        <v>20.71</v>
      </c>
      <c r="K3080">
        <v>9.3490000000000002</v>
      </c>
      <c r="L3080">
        <v>11.439</v>
      </c>
      <c r="M3080">
        <v>36848</v>
      </c>
      <c r="N3080" t="s">
        <v>167</v>
      </c>
      <c r="P3080">
        <v>2.2869999999999999</v>
      </c>
      <c r="V3080" t="s">
        <v>35</v>
      </c>
      <c r="W3080" s="1">
        <v>40708</v>
      </c>
      <c r="X3080">
        <v>20110614</v>
      </c>
      <c r="Y3080">
        <v>0.98693399999999998</v>
      </c>
      <c r="AB3080">
        <v>-0.21904405474764799</v>
      </c>
      <c r="AI3080" s="2">
        <f t="shared" si="192"/>
        <v>40708</v>
      </c>
      <c r="AJ3080">
        <f t="shared" si="193"/>
        <v>4.6689812600000096</v>
      </c>
      <c r="AK3080">
        <f t="shared" si="194"/>
        <v>4.6689812600000096</v>
      </c>
      <c r="AL3080" s="3">
        <f>Sheet2!$Q$35</f>
        <v>10.235623914817568</v>
      </c>
      <c r="AM3080" s="3">
        <f>Sheet2!$Q$37</f>
        <v>7.8277745832156471</v>
      </c>
      <c r="AN3080" s="3">
        <f>Sheet2!$Q$39</f>
        <v>3.8789864960000009</v>
      </c>
      <c r="AU3080">
        <f t="shared" si="195"/>
        <v>3.3238901343633734E-2</v>
      </c>
      <c r="AV3080">
        <f>VLOOKUP(AI3080,Sheet3!C3112:F6403,4,FALSE)</f>
        <v>191.4981237576356</v>
      </c>
    </row>
    <row r="3081" spans="1:48">
      <c r="A3081">
        <v>155688568</v>
      </c>
      <c r="B3081">
        <v>110</v>
      </c>
      <c r="C3081" t="s">
        <v>164</v>
      </c>
      <c r="D3081">
        <v>0</v>
      </c>
      <c r="E3081" t="s">
        <v>165</v>
      </c>
      <c r="F3081" t="s">
        <v>34</v>
      </c>
      <c r="G3081" t="s">
        <v>166</v>
      </c>
      <c r="H3081">
        <v>1</v>
      </c>
      <c r="I3081">
        <v>18.62</v>
      </c>
      <c r="J3081">
        <v>20.71</v>
      </c>
      <c r="K3081">
        <v>9.3490000000000002</v>
      </c>
      <c r="L3081">
        <v>11.439</v>
      </c>
      <c r="M3081">
        <v>36848</v>
      </c>
      <c r="N3081" t="s">
        <v>167</v>
      </c>
      <c r="P3081">
        <v>2.2869999999999999</v>
      </c>
      <c r="V3081" t="s">
        <v>35</v>
      </c>
      <c r="W3081" s="1">
        <v>40709</v>
      </c>
      <c r="X3081">
        <v>20110615</v>
      </c>
      <c r="Y3081">
        <v>0.99426099999999995</v>
      </c>
      <c r="AB3081">
        <v>-0.61077844311377205</v>
      </c>
      <c r="AI3081" s="2">
        <f t="shared" si="192"/>
        <v>40709</v>
      </c>
      <c r="AJ3081">
        <f t="shared" si="193"/>
        <v>4.052707290000015</v>
      </c>
      <c r="AK3081">
        <f t="shared" si="194"/>
        <v>4.052707290000015</v>
      </c>
      <c r="AL3081" s="3">
        <f>Sheet2!$Q$35</f>
        <v>10.235623914817568</v>
      </c>
      <c r="AM3081" s="3">
        <f>Sheet2!$Q$37</f>
        <v>7.8277745832156471</v>
      </c>
      <c r="AN3081" s="3">
        <f>Sheet2!$Q$39</f>
        <v>3.8789864960000009</v>
      </c>
      <c r="AU3081">
        <f t="shared" si="195"/>
        <v>2.8851591018580244E-2</v>
      </c>
      <c r="AV3081">
        <f>VLOOKUP(AI3081,Sheet3!C3113:F6404,4,FALSE)</f>
        <v>199.22039363909408</v>
      </c>
    </row>
    <row r="3082" spans="1:48">
      <c r="A3082">
        <v>155711095</v>
      </c>
      <c r="B3082">
        <v>110</v>
      </c>
      <c r="C3082" t="s">
        <v>164</v>
      </c>
      <c r="D3082">
        <v>0</v>
      </c>
      <c r="E3082" t="s">
        <v>165</v>
      </c>
      <c r="F3082" t="s">
        <v>34</v>
      </c>
      <c r="G3082" t="s">
        <v>166</v>
      </c>
      <c r="H3082">
        <v>1</v>
      </c>
      <c r="I3082">
        <v>18.62</v>
      </c>
      <c r="J3082">
        <v>20.71</v>
      </c>
      <c r="K3082">
        <v>9.3490000000000002</v>
      </c>
      <c r="L3082">
        <v>11.439</v>
      </c>
      <c r="M3082">
        <v>36848</v>
      </c>
      <c r="N3082" t="s">
        <v>167</v>
      </c>
      <c r="P3082">
        <v>2.2869999999999999</v>
      </c>
      <c r="V3082" t="s">
        <v>35</v>
      </c>
      <c r="W3082" s="1">
        <v>40710</v>
      </c>
      <c r="X3082">
        <v>20110616</v>
      </c>
      <c r="Y3082">
        <v>0.99423099999999998</v>
      </c>
      <c r="AB3082">
        <v>-0.60917450812660501</v>
      </c>
      <c r="AI3082" s="2">
        <f t="shared" si="192"/>
        <v>40710</v>
      </c>
      <c r="AJ3082">
        <f t="shared" si="193"/>
        <v>4.0552305900000079</v>
      </c>
      <c r="AK3082">
        <f t="shared" si="194"/>
        <v>4.0552305900000079</v>
      </c>
      <c r="AL3082" s="3">
        <f>Sheet2!$Q$35</f>
        <v>10.235623914817568</v>
      </c>
      <c r="AM3082" s="3">
        <f>Sheet2!$Q$37</f>
        <v>7.8277745832156471</v>
      </c>
      <c r="AN3082" s="3">
        <f>Sheet2!$Q$39</f>
        <v>3.8789864960000009</v>
      </c>
      <c r="AU3082">
        <f t="shared" si="195"/>
        <v>2.8869554620293256E-2</v>
      </c>
      <c r="AV3082">
        <f>VLOOKUP(AI3082,Sheet3!C3114:F6405,4,FALSE)</f>
        <v>207.15520305857436</v>
      </c>
    </row>
    <row r="3083" spans="1:48">
      <c r="A3083">
        <v>155733612</v>
      </c>
      <c r="B3083">
        <v>110</v>
      </c>
      <c r="C3083" t="s">
        <v>164</v>
      </c>
      <c r="D3083">
        <v>0</v>
      </c>
      <c r="E3083" t="s">
        <v>165</v>
      </c>
      <c r="F3083" t="s">
        <v>34</v>
      </c>
      <c r="G3083" t="s">
        <v>166</v>
      </c>
      <c r="H3083">
        <v>1</v>
      </c>
      <c r="I3083">
        <v>18.62</v>
      </c>
      <c r="J3083">
        <v>20.71</v>
      </c>
      <c r="K3083">
        <v>9.3490000000000002</v>
      </c>
      <c r="L3083">
        <v>11.439</v>
      </c>
      <c r="M3083">
        <v>36848</v>
      </c>
      <c r="N3083" t="s">
        <v>167</v>
      </c>
      <c r="P3083">
        <v>2.2869999999999999</v>
      </c>
      <c r="V3083" t="s">
        <v>35</v>
      </c>
      <c r="W3083" s="1">
        <v>40711</v>
      </c>
      <c r="X3083">
        <v>20110617</v>
      </c>
      <c r="Y3083">
        <v>0.99030799999999997</v>
      </c>
      <c r="AB3083">
        <v>-0.39943327630453401</v>
      </c>
      <c r="AI3083" s="2">
        <f t="shared" si="192"/>
        <v>40711</v>
      </c>
      <c r="AJ3083">
        <f t="shared" si="193"/>
        <v>4.3851941200000084</v>
      </c>
      <c r="AK3083">
        <f t="shared" si="194"/>
        <v>4.3851941200000084</v>
      </c>
      <c r="AL3083" s="3">
        <f>Sheet2!$Q$35</f>
        <v>10.235623914817568</v>
      </c>
      <c r="AM3083" s="3">
        <f>Sheet2!$Q$37</f>
        <v>7.8277745832156471</v>
      </c>
      <c r="AN3083" s="3">
        <f>Sheet2!$Q$39</f>
        <v>3.8789864960000009</v>
      </c>
      <c r="AU3083">
        <f t="shared" si="195"/>
        <v>3.1218594937638015E-2</v>
      </c>
      <c r="AV3083">
        <f>VLOOKUP(AI3083,Sheet3!C3115:F6406,4,FALSE)</f>
        <v>205.73827280509573</v>
      </c>
    </row>
    <row r="3084" spans="1:48">
      <c r="A3084">
        <v>155756121</v>
      </c>
      <c r="B3084">
        <v>110</v>
      </c>
      <c r="C3084" t="s">
        <v>164</v>
      </c>
      <c r="D3084">
        <v>0</v>
      </c>
      <c r="E3084" t="s">
        <v>165</v>
      </c>
      <c r="F3084" t="s">
        <v>34</v>
      </c>
      <c r="G3084" t="s">
        <v>166</v>
      </c>
      <c r="H3084">
        <v>1</v>
      </c>
      <c r="I3084">
        <v>18.62</v>
      </c>
      <c r="J3084">
        <v>20.71</v>
      </c>
      <c r="K3084">
        <v>9.3490000000000002</v>
      </c>
      <c r="L3084">
        <v>11.439</v>
      </c>
      <c r="M3084">
        <v>36848</v>
      </c>
      <c r="N3084" t="s">
        <v>167</v>
      </c>
      <c r="P3084">
        <v>2.2869999999999999</v>
      </c>
      <c r="V3084" t="s">
        <v>35</v>
      </c>
      <c r="W3084" s="1">
        <v>40712</v>
      </c>
      <c r="X3084">
        <v>20110618</v>
      </c>
      <c r="Y3084">
        <v>0.98435799999999996</v>
      </c>
      <c r="AB3084">
        <v>-8.1319503849443697E-2</v>
      </c>
      <c r="AI3084" s="2">
        <f t="shared" si="192"/>
        <v>40712</v>
      </c>
      <c r="AJ3084">
        <f t="shared" si="193"/>
        <v>4.885648620000012</v>
      </c>
      <c r="AK3084">
        <f t="shared" si="194"/>
        <v>4.885648620000012</v>
      </c>
      <c r="AL3084" s="3">
        <f>Sheet2!$Q$35</f>
        <v>10.235623914817568</v>
      </c>
      <c r="AM3084" s="3">
        <f>Sheet2!$Q$37</f>
        <v>7.8277745832156471</v>
      </c>
      <c r="AN3084" s="3">
        <f>Sheet2!$Q$39</f>
        <v>3.8789864960000009</v>
      </c>
      <c r="AU3084">
        <f t="shared" si="195"/>
        <v>3.4781375944062019E-2</v>
      </c>
      <c r="AV3084">
        <f>VLOOKUP(AI3084,Sheet3!C3116:F6407,4,FALSE)</f>
        <v>203.61287742487781</v>
      </c>
    </row>
    <row r="3085" spans="1:48">
      <c r="A3085">
        <v>156108895</v>
      </c>
      <c r="B3085">
        <v>110</v>
      </c>
      <c r="C3085" t="s">
        <v>164</v>
      </c>
      <c r="D3085">
        <v>0</v>
      </c>
      <c r="E3085" t="s">
        <v>165</v>
      </c>
      <c r="F3085" t="s">
        <v>34</v>
      </c>
      <c r="G3085" t="s">
        <v>166</v>
      </c>
      <c r="H3085">
        <v>1</v>
      </c>
      <c r="I3085">
        <v>18.62</v>
      </c>
      <c r="J3085">
        <v>20.71</v>
      </c>
      <c r="K3085">
        <v>9.3490000000000002</v>
      </c>
      <c r="L3085">
        <v>11.439</v>
      </c>
      <c r="M3085">
        <v>36848</v>
      </c>
      <c r="N3085" t="s">
        <v>167</v>
      </c>
      <c r="P3085">
        <v>2.2869999999999999</v>
      </c>
      <c r="V3085" t="s">
        <v>35</v>
      </c>
      <c r="W3085" s="1">
        <v>40713</v>
      </c>
      <c r="X3085">
        <v>20110619</v>
      </c>
      <c r="Y3085">
        <v>0.98270000000000002</v>
      </c>
      <c r="AB3085">
        <v>7.3246364413998497E-3</v>
      </c>
      <c r="AI3085" s="2">
        <f t="shared" si="192"/>
        <v>40713</v>
      </c>
      <c r="AJ3085">
        <f t="shared" si="193"/>
        <v>5.0251030000000014</v>
      </c>
      <c r="AK3085">
        <f t="shared" si="194"/>
        <v>5.0251030000000014</v>
      </c>
      <c r="AL3085" s="3">
        <f>Sheet2!$Q$35</f>
        <v>10.235623914817568</v>
      </c>
      <c r="AM3085" s="3">
        <f>Sheet2!$Q$37</f>
        <v>7.8277745832156471</v>
      </c>
      <c r="AN3085" s="3">
        <f>Sheet2!$Q$39</f>
        <v>3.8789864960000009</v>
      </c>
      <c r="AU3085">
        <f t="shared" si="195"/>
        <v>3.5774164332070507E-2</v>
      </c>
      <c r="AV3085">
        <f>VLOOKUP(AI3085,Sheet3!C3117:F6408,4,FALSE)</f>
        <v>216.93202180757686</v>
      </c>
    </row>
    <row r="3086" spans="1:48">
      <c r="A3086">
        <v>157694489</v>
      </c>
      <c r="B3086">
        <v>110</v>
      </c>
      <c r="C3086" t="s">
        <v>164</v>
      </c>
      <c r="D3086">
        <v>0</v>
      </c>
      <c r="E3086" t="s">
        <v>165</v>
      </c>
      <c r="F3086" t="s">
        <v>34</v>
      </c>
      <c r="G3086" t="s">
        <v>166</v>
      </c>
      <c r="H3086">
        <v>1</v>
      </c>
      <c r="I3086">
        <v>18.62</v>
      </c>
      <c r="J3086">
        <v>20.71</v>
      </c>
      <c r="K3086">
        <v>9.3490000000000002</v>
      </c>
      <c r="L3086">
        <v>11.439</v>
      </c>
      <c r="M3086">
        <v>36848</v>
      </c>
      <c r="N3086" t="s">
        <v>167</v>
      </c>
      <c r="P3086">
        <v>2.2869999999999999</v>
      </c>
      <c r="V3086" t="s">
        <v>35</v>
      </c>
      <c r="W3086" s="1">
        <v>40714</v>
      </c>
      <c r="X3086">
        <v>20110620</v>
      </c>
      <c r="Y3086">
        <v>0.97896399999999995</v>
      </c>
      <c r="AB3086">
        <v>0.207068006843457</v>
      </c>
      <c r="AI3086" s="2">
        <f t="shared" si="192"/>
        <v>40714</v>
      </c>
      <c r="AJ3086">
        <f t="shared" si="193"/>
        <v>5.3393379600000088</v>
      </c>
      <c r="AK3086">
        <f t="shared" si="194"/>
        <v>5.3393379600000088</v>
      </c>
      <c r="AL3086" s="3">
        <f>Sheet2!$Q$35</f>
        <v>10.235623914817568</v>
      </c>
      <c r="AM3086" s="3">
        <f>Sheet2!$Q$37</f>
        <v>7.8277745832156471</v>
      </c>
      <c r="AN3086" s="3">
        <f>Sheet2!$Q$39</f>
        <v>3.8789864960000009</v>
      </c>
      <c r="AU3086">
        <f t="shared" si="195"/>
        <v>3.8011231532070561E-2</v>
      </c>
      <c r="AV3086">
        <f>VLOOKUP(AI3086,Sheet3!C3118:F6409,4,FALSE)</f>
        <v>234.14772438734209</v>
      </c>
    </row>
    <row r="3087" spans="1:48">
      <c r="A3087">
        <v>157716939</v>
      </c>
      <c r="B3087">
        <v>110</v>
      </c>
      <c r="C3087" t="s">
        <v>164</v>
      </c>
      <c r="D3087">
        <v>0</v>
      </c>
      <c r="E3087" t="s">
        <v>165</v>
      </c>
      <c r="F3087" t="s">
        <v>34</v>
      </c>
      <c r="G3087" t="s">
        <v>166</v>
      </c>
      <c r="H3087">
        <v>1</v>
      </c>
      <c r="I3087">
        <v>18.62</v>
      </c>
      <c r="J3087">
        <v>20.71</v>
      </c>
      <c r="K3087">
        <v>9.3490000000000002</v>
      </c>
      <c r="L3087">
        <v>11.439</v>
      </c>
      <c r="M3087">
        <v>36848</v>
      </c>
      <c r="N3087" t="s">
        <v>167</v>
      </c>
      <c r="P3087">
        <v>2.2869999999999999</v>
      </c>
      <c r="V3087" t="s">
        <v>35</v>
      </c>
      <c r="W3087" s="1">
        <v>40715</v>
      </c>
      <c r="X3087">
        <v>20110621</v>
      </c>
      <c r="Y3087">
        <v>0.98121599999999998</v>
      </c>
      <c r="AB3087">
        <v>8.6665953806671497E-2</v>
      </c>
      <c r="AI3087" s="2">
        <f t="shared" si="192"/>
        <v>40715</v>
      </c>
      <c r="AJ3087">
        <f t="shared" si="193"/>
        <v>5.1499222400000093</v>
      </c>
      <c r="AK3087">
        <f t="shared" si="194"/>
        <v>5.1499222400000093</v>
      </c>
      <c r="AL3087" s="3">
        <f>Sheet2!$Q$35</f>
        <v>10.235623914817568</v>
      </c>
      <c r="AM3087" s="3">
        <f>Sheet2!$Q$37</f>
        <v>7.8277745832156471</v>
      </c>
      <c r="AN3087" s="3">
        <f>Sheet2!$Q$39</f>
        <v>3.8789864960000009</v>
      </c>
      <c r="AU3087">
        <f t="shared" si="195"/>
        <v>3.6662763830143372E-2</v>
      </c>
      <c r="AV3087">
        <f>VLOOKUP(AI3087,Sheet3!C3119:F6410,4,FALSE)</f>
        <v>256.88945495567395</v>
      </c>
    </row>
    <row r="3088" spans="1:48">
      <c r="A3088">
        <v>157739445</v>
      </c>
      <c r="B3088">
        <v>110</v>
      </c>
      <c r="C3088" t="s">
        <v>164</v>
      </c>
      <c r="D3088">
        <v>0</v>
      </c>
      <c r="E3088" t="s">
        <v>165</v>
      </c>
      <c r="F3088" t="s">
        <v>34</v>
      </c>
      <c r="G3088" t="s">
        <v>166</v>
      </c>
      <c r="H3088">
        <v>1</v>
      </c>
      <c r="I3088">
        <v>18.62</v>
      </c>
      <c r="J3088">
        <v>20.71</v>
      </c>
      <c r="K3088">
        <v>9.3490000000000002</v>
      </c>
      <c r="L3088">
        <v>11.439</v>
      </c>
      <c r="M3088">
        <v>36848</v>
      </c>
      <c r="N3088" t="s">
        <v>167</v>
      </c>
      <c r="P3088">
        <v>2.2869999999999999</v>
      </c>
      <c r="V3088" t="s">
        <v>35</v>
      </c>
      <c r="W3088" s="1">
        <v>40716</v>
      </c>
      <c r="X3088">
        <v>20110622</v>
      </c>
      <c r="Y3088">
        <v>0.98661399999999999</v>
      </c>
      <c r="AB3088">
        <v>-0.20193541488451799</v>
      </c>
      <c r="AI3088" s="2">
        <f t="shared" si="192"/>
        <v>40716</v>
      </c>
      <c r="AJ3088">
        <f t="shared" si="193"/>
        <v>4.6958964600000144</v>
      </c>
      <c r="AK3088">
        <f t="shared" si="194"/>
        <v>4.6958964600000144</v>
      </c>
      <c r="AL3088" s="3">
        <f>Sheet2!$Q$35</f>
        <v>10.235623914817568</v>
      </c>
      <c r="AM3088" s="3">
        <f>Sheet2!$Q$37</f>
        <v>7.8277745832156471</v>
      </c>
      <c r="AN3088" s="3">
        <f>Sheet2!$Q$39</f>
        <v>3.8789864960000009</v>
      </c>
      <c r="AU3088">
        <f t="shared" si="195"/>
        <v>3.3430513095239769E-2</v>
      </c>
      <c r="AV3088">
        <f>VLOOKUP(AI3088,Sheet3!C3120:F6411,4,FALSE)</f>
        <v>297.27196717981462</v>
      </c>
    </row>
    <row r="3089" spans="1:48">
      <c r="A3089">
        <v>159200816</v>
      </c>
      <c r="B3089">
        <v>110</v>
      </c>
      <c r="C3089" t="s">
        <v>164</v>
      </c>
      <c r="D3089">
        <v>0</v>
      </c>
      <c r="E3089" t="s">
        <v>165</v>
      </c>
      <c r="F3089" t="s">
        <v>34</v>
      </c>
      <c r="G3089" t="s">
        <v>166</v>
      </c>
      <c r="H3089">
        <v>1</v>
      </c>
      <c r="I3089">
        <v>18.62</v>
      </c>
      <c r="J3089">
        <v>20.71</v>
      </c>
      <c r="K3089">
        <v>9.3490000000000002</v>
      </c>
      <c r="L3089">
        <v>11.439</v>
      </c>
      <c r="M3089">
        <v>36848</v>
      </c>
      <c r="N3089" t="s">
        <v>167</v>
      </c>
      <c r="P3089">
        <v>2.2869999999999999</v>
      </c>
      <c r="V3089" t="s">
        <v>35</v>
      </c>
      <c r="W3089" s="1">
        <v>40717</v>
      </c>
      <c r="X3089">
        <v>20110623</v>
      </c>
      <c r="Y3089">
        <v>0.98844900000000002</v>
      </c>
      <c r="AB3089">
        <v>-0.30004277159966097</v>
      </c>
      <c r="AI3089" s="2">
        <f t="shared" si="192"/>
        <v>40717</v>
      </c>
      <c r="AJ3089">
        <f t="shared" si="193"/>
        <v>4.5415546100000057</v>
      </c>
      <c r="AK3089">
        <f t="shared" si="194"/>
        <v>4.5415546100000057</v>
      </c>
      <c r="AL3089" s="3">
        <f>Sheet2!$Q$35</f>
        <v>10.235623914817568</v>
      </c>
      <c r="AM3089" s="3">
        <f>Sheet2!$Q$37</f>
        <v>7.8277745832156471</v>
      </c>
      <c r="AN3089" s="3">
        <f>Sheet2!$Q$39</f>
        <v>3.8789864960000009</v>
      </c>
      <c r="AU3089">
        <f t="shared" si="195"/>
        <v>3.2331739457124073E-2</v>
      </c>
      <c r="AV3089">
        <f>VLOOKUP(AI3089,Sheet3!C3121:F6412,4,FALSE)</f>
        <v>343.95981903193518</v>
      </c>
    </row>
    <row r="3090" spans="1:48">
      <c r="A3090">
        <v>159223230</v>
      </c>
      <c r="B3090">
        <v>110</v>
      </c>
      <c r="C3090" t="s">
        <v>164</v>
      </c>
      <c r="D3090">
        <v>0</v>
      </c>
      <c r="E3090" t="s">
        <v>165</v>
      </c>
      <c r="F3090" t="s">
        <v>34</v>
      </c>
      <c r="G3090" t="s">
        <v>166</v>
      </c>
      <c r="H3090">
        <v>1</v>
      </c>
      <c r="I3090">
        <v>18.62</v>
      </c>
      <c r="J3090">
        <v>20.71</v>
      </c>
      <c r="K3090">
        <v>9.3490000000000002</v>
      </c>
      <c r="L3090">
        <v>11.439</v>
      </c>
      <c r="M3090">
        <v>36848</v>
      </c>
      <c r="N3090" t="s">
        <v>167</v>
      </c>
      <c r="P3090">
        <v>2.2869999999999999</v>
      </c>
      <c r="V3090" t="s">
        <v>35</v>
      </c>
      <c r="W3090" s="1">
        <v>40718</v>
      </c>
      <c r="X3090">
        <v>20110624</v>
      </c>
      <c r="Y3090">
        <v>0.99083500000000002</v>
      </c>
      <c r="AB3090">
        <v>-0.42760906757913097</v>
      </c>
      <c r="AI3090" s="2">
        <f t="shared" si="192"/>
        <v>40718</v>
      </c>
      <c r="AJ3090">
        <f t="shared" si="193"/>
        <v>4.3408681500000057</v>
      </c>
      <c r="AK3090">
        <f t="shared" si="194"/>
        <v>4.3408681500000057</v>
      </c>
      <c r="AL3090" s="3">
        <f>Sheet2!$Q$35</f>
        <v>10.235623914817568</v>
      </c>
      <c r="AM3090" s="3">
        <f>Sheet2!$Q$37</f>
        <v>7.8277745832156471</v>
      </c>
      <c r="AN3090" s="3">
        <f>Sheet2!$Q$39</f>
        <v>3.8789864960000009</v>
      </c>
      <c r="AU3090">
        <f t="shared" si="195"/>
        <v>3.0903034334211869E-2</v>
      </c>
      <c r="AV3090">
        <f>VLOOKUP(AI3090,Sheet3!C3122:F6413,4,FALSE)</f>
        <v>397.44893610075314</v>
      </c>
    </row>
    <row r="3091" spans="1:48">
      <c r="A3091">
        <v>159245789</v>
      </c>
      <c r="B3091">
        <v>110</v>
      </c>
      <c r="C3091" t="s">
        <v>164</v>
      </c>
      <c r="D3091">
        <v>0</v>
      </c>
      <c r="E3091" t="s">
        <v>165</v>
      </c>
      <c r="F3091" t="s">
        <v>34</v>
      </c>
      <c r="G3091" t="s">
        <v>166</v>
      </c>
      <c r="H3091">
        <v>1</v>
      </c>
      <c r="I3091">
        <v>18.62</v>
      </c>
      <c r="J3091">
        <v>20.71</v>
      </c>
      <c r="K3091">
        <v>9.3490000000000002</v>
      </c>
      <c r="L3091">
        <v>11.439</v>
      </c>
      <c r="M3091">
        <v>36848</v>
      </c>
      <c r="N3091" t="s">
        <v>167</v>
      </c>
      <c r="P3091">
        <v>2.2869999999999999</v>
      </c>
      <c r="V3091" t="s">
        <v>35</v>
      </c>
      <c r="W3091" s="1">
        <v>40719</v>
      </c>
      <c r="X3091">
        <v>20110625</v>
      </c>
      <c r="Y3091">
        <v>0.99064300000000005</v>
      </c>
      <c r="AB3091">
        <v>-0.41734388366125402</v>
      </c>
      <c r="AI3091" s="2">
        <f t="shared" si="192"/>
        <v>40719</v>
      </c>
      <c r="AJ3091">
        <f t="shared" si="193"/>
        <v>4.3570172700000001</v>
      </c>
      <c r="AK3091">
        <f t="shared" si="194"/>
        <v>4.3570172700000001</v>
      </c>
      <c r="AL3091" s="3">
        <f>Sheet2!$Q$35</f>
        <v>10.235623914817568</v>
      </c>
      <c r="AM3091" s="3">
        <f>Sheet2!$Q$37</f>
        <v>7.8277745832156471</v>
      </c>
      <c r="AN3091" s="3">
        <f>Sheet2!$Q$39</f>
        <v>3.8789864960000009</v>
      </c>
      <c r="AU3091">
        <f t="shared" si="195"/>
        <v>3.1018001385175423E-2</v>
      </c>
      <c r="AV3091">
        <f>VLOOKUP(AI3091,Sheet3!C3123:F6414,4,FALSE)</f>
        <v>425.07907604358627</v>
      </c>
    </row>
    <row r="3092" spans="1:48">
      <c r="A3092">
        <v>159268271</v>
      </c>
      <c r="B3092">
        <v>110</v>
      </c>
      <c r="C3092" t="s">
        <v>164</v>
      </c>
      <c r="D3092">
        <v>0</v>
      </c>
      <c r="E3092" t="s">
        <v>165</v>
      </c>
      <c r="F3092" t="s">
        <v>34</v>
      </c>
      <c r="G3092" t="s">
        <v>166</v>
      </c>
      <c r="H3092">
        <v>1</v>
      </c>
      <c r="I3092">
        <v>18.62</v>
      </c>
      <c r="J3092">
        <v>20.71</v>
      </c>
      <c r="K3092">
        <v>9.3490000000000002</v>
      </c>
      <c r="L3092">
        <v>11.439</v>
      </c>
      <c r="M3092">
        <v>36848</v>
      </c>
      <c r="N3092" t="s">
        <v>167</v>
      </c>
      <c r="P3092">
        <v>2.2869999999999999</v>
      </c>
      <c r="V3092" t="s">
        <v>35</v>
      </c>
      <c r="W3092" s="1">
        <v>40720</v>
      </c>
      <c r="X3092">
        <v>20110626</v>
      </c>
      <c r="Y3092">
        <v>0.99004000000000003</v>
      </c>
      <c r="AB3092">
        <v>-0.38510479041916501</v>
      </c>
      <c r="AI3092" s="2">
        <f t="shared" si="192"/>
        <v>40720</v>
      </c>
      <c r="AJ3092">
        <f t="shared" si="193"/>
        <v>4.4077356000000094</v>
      </c>
      <c r="AK3092">
        <f t="shared" si="194"/>
        <v>4.4077356000000094</v>
      </c>
      <c r="AL3092" s="3">
        <f>Sheet2!$Q$35</f>
        <v>10.235623914817568</v>
      </c>
      <c r="AM3092" s="3">
        <f>Sheet2!$Q$37</f>
        <v>7.8277745832156471</v>
      </c>
      <c r="AN3092" s="3">
        <f>Sheet2!$Q$39</f>
        <v>3.8789864960000009</v>
      </c>
      <c r="AU3092">
        <f t="shared" si="195"/>
        <v>3.137906977960804E-2</v>
      </c>
      <c r="AV3092">
        <f>VLOOKUP(AI3092,Sheet3!C3124:F6415,4,FALSE)</f>
        <v>392.91475928962154</v>
      </c>
    </row>
    <row r="3093" spans="1:48">
      <c r="A3093">
        <v>160333142</v>
      </c>
      <c r="B3093">
        <v>110</v>
      </c>
      <c r="C3093" t="s">
        <v>164</v>
      </c>
      <c r="D3093">
        <v>0</v>
      </c>
      <c r="E3093" t="s">
        <v>165</v>
      </c>
      <c r="F3093" t="s">
        <v>34</v>
      </c>
      <c r="G3093" t="s">
        <v>166</v>
      </c>
      <c r="H3093">
        <v>1</v>
      </c>
      <c r="I3093">
        <v>18.62</v>
      </c>
      <c r="J3093">
        <v>20.71</v>
      </c>
      <c r="K3093">
        <v>9.3490000000000002</v>
      </c>
      <c r="L3093">
        <v>11.439</v>
      </c>
      <c r="M3093">
        <v>36848</v>
      </c>
      <c r="N3093" t="s">
        <v>167</v>
      </c>
      <c r="P3093">
        <v>2.2869999999999999</v>
      </c>
      <c r="V3093" t="s">
        <v>35</v>
      </c>
      <c r="W3093" s="1">
        <v>40721</v>
      </c>
      <c r="X3093">
        <v>20110627</v>
      </c>
      <c r="Y3093">
        <v>0.98947600000000002</v>
      </c>
      <c r="AB3093">
        <v>-0.35495081266039702</v>
      </c>
      <c r="AI3093" s="2">
        <f t="shared" si="192"/>
        <v>40721</v>
      </c>
      <c r="AJ3093">
        <f t="shared" si="193"/>
        <v>4.4551736400000124</v>
      </c>
      <c r="AK3093">
        <f t="shared" si="194"/>
        <v>4.4551736400000124</v>
      </c>
      <c r="AL3093" s="3">
        <f>Sheet2!$Q$35</f>
        <v>10.235623914817568</v>
      </c>
      <c r="AM3093" s="3">
        <f>Sheet2!$Q$37</f>
        <v>7.8277745832156471</v>
      </c>
      <c r="AN3093" s="3">
        <f>Sheet2!$Q$39</f>
        <v>3.8789864960000009</v>
      </c>
      <c r="AU3093">
        <f t="shared" si="195"/>
        <v>3.1716785491813629E-2</v>
      </c>
      <c r="AV3093">
        <f>VLOOKUP(AI3093,Sheet3!C3125:F6416,4,FALSE)</f>
        <v>338.64633058139037</v>
      </c>
    </row>
    <row r="3094" spans="1:48">
      <c r="A3094">
        <v>160355619</v>
      </c>
      <c r="B3094">
        <v>110</v>
      </c>
      <c r="C3094" t="s">
        <v>164</v>
      </c>
      <c r="D3094">
        <v>0</v>
      </c>
      <c r="E3094" t="s">
        <v>165</v>
      </c>
      <c r="F3094" t="s">
        <v>34</v>
      </c>
      <c r="G3094" t="s">
        <v>166</v>
      </c>
      <c r="H3094">
        <v>1</v>
      </c>
      <c r="I3094">
        <v>18.62</v>
      </c>
      <c r="J3094">
        <v>20.71</v>
      </c>
      <c r="K3094">
        <v>9.3490000000000002</v>
      </c>
      <c r="L3094">
        <v>11.439</v>
      </c>
      <c r="M3094">
        <v>36848</v>
      </c>
      <c r="N3094" t="s">
        <v>167</v>
      </c>
      <c r="P3094">
        <v>2.2869999999999999</v>
      </c>
      <c r="V3094" t="s">
        <v>35</v>
      </c>
      <c r="W3094" s="1">
        <v>40722</v>
      </c>
      <c r="X3094">
        <v>20110628</v>
      </c>
      <c r="Y3094">
        <v>0.989317</v>
      </c>
      <c r="AB3094">
        <v>-0.34644995722840299</v>
      </c>
      <c r="AI3094" s="2">
        <f t="shared" si="192"/>
        <v>40722</v>
      </c>
      <c r="AJ3094">
        <f t="shared" si="193"/>
        <v>4.4685471300000046</v>
      </c>
      <c r="AK3094">
        <f t="shared" si="194"/>
        <v>4.4685471300000046</v>
      </c>
      <c r="AL3094" s="3">
        <f>Sheet2!$Q$35</f>
        <v>10.235623914817568</v>
      </c>
      <c r="AM3094" s="3">
        <f>Sheet2!$Q$37</f>
        <v>7.8277745832156471</v>
      </c>
      <c r="AN3094" s="3">
        <f>Sheet2!$Q$39</f>
        <v>3.8789864960000009</v>
      </c>
      <c r="AU3094">
        <f t="shared" si="195"/>
        <v>3.1811992580892803E-2</v>
      </c>
      <c r="AV3094">
        <f>VLOOKUP(AI3094,Sheet3!C3126:F6417,4,FALSE)</f>
        <v>294.0130275968138</v>
      </c>
    </row>
    <row r="3095" spans="1:48">
      <c r="A3095">
        <v>160378034</v>
      </c>
      <c r="B3095">
        <v>110</v>
      </c>
      <c r="C3095" t="s">
        <v>164</v>
      </c>
      <c r="D3095">
        <v>0</v>
      </c>
      <c r="E3095" t="s">
        <v>165</v>
      </c>
      <c r="F3095" t="s">
        <v>34</v>
      </c>
      <c r="G3095" t="s">
        <v>166</v>
      </c>
      <c r="H3095">
        <v>1</v>
      </c>
      <c r="I3095">
        <v>18.62</v>
      </c>
      <c r="J3095">
        <v>20.71</v>
      </c>
      <c r="K3095">
        <v>9.3490000000000002</v>
      </c>
      <c r="L3095">
        <v>11.439</v>
      </c>
      <c r="M3095">
        <v>36848</v>
      </c>
      <c r="N3095" t="s">
        <v>167</v>
      </c>
      <c r="P3095">
        <v>2.2869999999999999</v>
      </c>
      <c r="V3095" t="s">
        <v>35</v>
      </c>
      <c r="W3095" s="1">
        <v>40723</v>
      </c>
      <c r="X3095">
        <v>20110629</v>
      </c>
      <c r="Y3095">
        <v>0.99068400000000001</v>
      </c>
      <c r="AB3095">
        <v>-0.41953592814371499</v>
      </c>
      <c r="AI3095" s="2">
        <f t="shared" si="192"/>
        <v>40723</v>
      </c>
      <c r="AJ3095">
        <f t="shared" si="193"/>
        <v>4.3535687600000017</v>
      </c>
      <c r="AK3095">
        <f t="shared" si="194"/>
        <v>4.3535687600000017</v>
      </c>
      <c r="AL3095" s="3">
        <f>Sheet2!$Q$35</f>
        <v>10.235623914817568</v>
      </c>
      <c r="AM3095" s="3">
        <f>Sheet2!$Q$37</f>
        <v>7.8277745832156471</v>
      </c>
      <c r="AN3095" s="3">
        <f>Sheet2!$Q$39</f>
        <v>3.8789864960000009</v>
      </c>
      <c r="AU3095">
        <f t="shared" si="195"/>
        <v>3.0993451129500919E-2</v>
      </c>
      <c r="AV3095">
        <f>VLOOKUP(AI3095,Sheet3!C3127:F6418,4,FALSE)</f>
        <v>260.43178058937053</v>
      </c>
    </row>
    <row r="3096" spans="1:48">
      <c r="A3096">
        <v>160399120</v>
      </c>
      <c r="B3096">
        <v>110</v>
      </c>
      <c r="C3096" t="s">
        <v>164</v>
      </c>
      <c r="D3096">
        <v>0</v>
      </c>
      <c r="E3096" t="s">
        <v>165</v>
      </c>
      <c r="F3096" t="s">
        <v>34</v>
      </c>
      <c r="G3096" t="s">
        <v>166</v>
      </c>
      <c r="H3096">
        <v>1</v>
      </c>
      <c r="I3096">
        <v>18.62</v>
      </c>
      <c r="J3096">
        <v>20.71</v>
      </c>
      <c r="K3096">
        <v>9.3490000000000002</v>
      </c>
      <c r="L3096">
        <v>11.439</v>
      </c>
      <c r="M3096">
        <v>36848</v>
      </c>
      <c r="N3096" t="s">
        <v>167</v>
      </c>
      <c r="P3096">
        <v>2.2869999999999999</v>
      </c>
      <c r="V3096" t="s">
        <v>35</v>
      </c>
      <c r="W3096" s="1">
        <v>40724</v>
      </c>
      <c r="X3096">
        <v>20110630</v>
      </c>
      <c r="Y3096">
        <v>0.990927</v>
      </c>
      <c r="AB3096">
        <v>-0.43252780153977999</v>
      </c>
      <c r="AI3096" s="2">
        <f t="shared" si="192"/>
        <v>40724</v>
      </c>
      <c r="AJ3096">
        <f t="shared" si="193"/>
        <v>4.3331300300000066</v>
      </c>
      <c r="AK3096">
        <f t="shared" si="194"/>
        <v>4.3331300300000066</v>
      </c>
      <c r="AL3096" s="3">
        <f>Sheet2!$Q$35</f>
        <v>10.235623914817568</v>
      </c>
      <c r="AM3096" s="3">
        <f>Sheet2!$Q$37</f>
        <v>7.8277745832156471</v>
      </c>
      <c r="AN3096" s="3">
        <f>Sheet2!$Q$39</f>
        <v>3.8789864960000009</v>
      </c>
      <c r="AU3096">
        <f t="shared" si="195"/>
        <v>3.0847945955625154E-2</v>
      </c>
      <c r="AV3096">
        <f>VLOOKUP(AI3096,Sheet3!C3128:F6419,4,FALSE)</f>
        <v>244.42046872506208</v>
      </c>
    </row>
    <row r="3097" spans="1:48">
      <c r="A3097">
        <v>212275574</v>
      </c>
      <c r="B3097">
        <v>110</v>
      </c>
      <c r="C3097" t="s">
        <v>164</v>
      </c>
      <c r="D3097">
        <v>0</v>
      </c>
      <c r="E3097" t="s">
        <v>165</v>
      </c>
      <c r="F3097" t="s">
        <v>34</v>
      </c>
      <c r="G3097" t="s">
        <v>166</v>
      </c>
      <c r="H3097">
        <v>1</v>
      </c>
      <c r="I3097">
        <v>18.62</v>
      </c>
      <c r="J3097">
        <v>20.71</v>
      </c>
      <c r="K3097">
        <v>9.3490000000000002</v>
      </c>
      <c r="L3097">
        <v>11.439</v>
      </c>
      <c r="M3097">
        <v>36848</v>
      </c>
      <c r="N3097" t="s">
        <v>167</v>
      </c>
      <c r="P3097">
        <v>2.2869999999999999</v>
      </c>
      <c r="V3097" t="s">
        <v>35</v>
      </c>
      <c r="W3097" s="1">
        <v>40725</v>
      </c>
      <c r="X3097">
        <v>20110701</v>
      </c>
      <c r="Y3097">
        <v>0.99257300000000004</v>
      </c>
      <c r="AB3097">
        <v>-0.52053036783576101</v>
      </c>
      <c r="AI3097" s="2">
        <f t="shared" si="192"/>
        <v>40725</v>
      </c>
      <c r="AJ3097">
        <f t="shared" si="193"/>
        <v>4.1946849699999973</v>
      </c>
      <c r="AK3097">
        <f t="shared" si="194"/>
        <v>4.1946849699999973</v>
      </c>
      <c r="AL3097" s="3">
        <f>Sheet2!$Q$35</f>
        <v>10.235623914817568</v>
      </c>
      <c r="AM3097" s="3">
        <f>Sheet2!$Q$37</f>
        <v>7.8277745832156471</v>
      </c>
      <c r="AN3097" s="3">
        <f>Sheet2!$Q$39</f>
        <v>3.8789864960000009</v>
      </c>
      <c r="AU3097">
        <f t="shared" si="195"/>
        <v>2.9862343008301744E-2</v>
      </c>
      <c r="AV3097">
        <f>VLOOKUP(AI3097,Sheet3!C3129:F6420,4,FALSE)</f>
        <v>226.77968706925327</v>
      </c>
    </row>
    <row r="3098" spans="1:48">
      <c r="A3098">
        <v>212298168</v>
      </c>
      <c r="B3098">
        <v>110</v>
      </c>
      <c r="C3098" t="s">
        <v>164</v>
      </c>
      <c r="D3098">
        <v>0</v>
      </c>
      <c r="E3098" t="s">
        <v>165</v>
      </c>
      <c r="F3098" t="s">
        <v>34</v>
      </c>
      <c r="G3098" t="s">
        <v>166</v>
      </c>
      <c r="H3098">
        <v>1</v>
      </c>
      <c r="I3098">
        <v>18.62</v>
      </c>
      <c r="J3098">
        <v>20.71</v>
      </c>
      <c r="K3098">
        <v>9.3490000000000002</v>
      </c>
      <c r="L3098">
        <v>11.439</v>
      </c>
      <c r="M3098">
        <v>36848</v>
      </c>
      <c r="N3098" t="s">
        <v>167</v>
      </c>
      <c r="P3098">
        <v>2.2869999999999999</v>
      </c>
      <c r="V3098" t="s">
        <v>35</v>
      </c>
      <c r="W3098" s="1">
        <v>40726</v>
      </c>
      <c r="X3098">
        <v>20110702</v>
      </c>
      <c r="Y3098">
        <v>0.99126300000000001</v>
      </c>
      <c r="AB3098">
        <v>-0.450491873396067</v>
      </c>
      <c r="AI3098" s="2">
        <f t="shared" si="192"/>
        <v>40726</v>
      </c>
      <c r="AJ3098">
        <f t="shared" si="193"/>
        <v>4.3048690700000094</v>
      </c>
      <c r="AK3098">
        <f t="shared" si="194"/>
        <v>4.3048690700000094</v>
      </c>
      <c r="AL3098" s="3">
        <f>Sheet2!$Q$35</f>
        <v>10.235623914817568</v>
      </c>
      <c r="AM3098" s="3">
        <f>Sheet2!$Q$37</f>
        <v>7.8277745832156471</v>
      </c>
      <c r="AN3098" s="3">
        <f>Sheet2!$Q$39</f>
        <v>3.8789864960000009</v>
      </c>
      <c r="AU3098">
        <f t="shared" si="195"/>
        <v>3.0646753616438878E-2</v>
      </c>
      <c r="AV3098">
        <f>VLOOKUP(AI3098,Sheet3!C3130:F6421,4,FALSE)</f>
        <v>182.42977013537242</v>
      </c>
    </row>
    <row r="3099" spans="1:48">
      <c r="A3099">
        <v>212320627</v>
      </c>
      <c r="B3099">
        <v>110</v>
      </c>
      <c r="C3099" t="s">
        <v>164</v>
      </c>
      <c r="D3099">
        <v>0</v>
      </c>
      <c r="E3099" t="s">
        <v>165</v>
      </c>
      <c r="F3099" t="s">
        <v>34</v>
      </c>
      <c r="G3099" t="s">
        <v>166</v>
      </c>
      <c r="H3099">
        <v>1</v>
      </c>
      <c r="I3099">
        <v>18.62</v>
      </c>
      <c r="J3099">
        <v>20.71</v>
      </c>
      <c r="K3099">
        <v>9.3490000000000002</v>
      </c>
      <c r="L3099">
        <v>11.439</v>
      </c>
      <c r="M3099">
        <v>36848</v>
      </c>
      <c r="N3099" t="s">
        <v>167</v>
      </c>
      <c r="P3099">
        <v>2.2869999999999999</v>
      </c>
      <c r="V3099" t="s">
        <v>35</v>
      </c>
      <c r="W3099" s="1">
        <v>40727</v>
      </c>
      <c r="X3099">
        <v>20110703</v>
      </c>
      <c r="Y3099">
        <v>0.99179099999999998</v>
      </c>
      <c r="AB3099">
        <v>-0.47872112917023202</v>
      </c>
      <c r="AI3099" s="2">
        <f t="shared" si="192"/>
        <v>40727</v>
      </c>
      <c r="AJ3099">
        <f t="shared" si="193"/>
        <v>4.2604589900000036</v>
      </c>
      <c r="AK3099">
        <f t="shared" si="194"/>
        <v>4.2604589900000036</v>
      </c>
      <c r="AL3099" s="3">
        <f>Sheet2!$Q$35</f>
        <v>10.235623914817568</v>
      </c>
      <c r="AM3099" s="3">
        <f>Sheet2!$Q$37</f>
        <v>7.8277745832156471</v>
      </c>
      <c r="AN3099" s="3">
        <f>Sheet2!$Q$39</f>
        <v>3.8789864960000009</v>
      </c>
      <c r="AU3099">
        <f t="shared" si="195"/>
        <v>3.0330594226288941E-2</v>
      </c>
      <c r="AV3099">
        <f>VLOOKUP(AI3099,Sheet3!C3131:F6422,4,FALSE)</f>
        <v>149.06106266595091</v>
      </c>
    </row>
    <row r="3100" spans="1:48">
      <c r="A3100">
        <v>212343086</v>
      </c>
      <c r="B3100">
        <v>110</v>
      </c>
      <c r="C3100" t="s">
        <v>164</v>
      </c>
      <c r="D3100">
        <v>0</v>
      </c>
      <c r="E3100" t="s">
        <v>165</v>
      </c>
      <c r="F3100" t="s">
        <v>34</v>
      </c>
      <c r="G3100" t="s">
        <v>166</v>
      </c>
      <c r="H3100">
        <v>1</v>
      </c>
      <c r="I3100">
        <v>18.62</v>
      </c>
      <c r="J3100">
        <v>20.71</v>
      </c>
      <c r="K3100">
        <v>9.3490000000000002</v>
      </c>
      <c r="L3100">
        <v>11.439</v>
      </c>
      <c r="M3100">
        <v>36848</v>
      </c>
      <c r="N3100" t="s">
        <v>167</v>
      </c>
      <c r="P3100">
        <v>2.2869999999999999</v>
      </c>
      <c r="V3100" t="s">
        <v>35</v>
      </c>
      <c r="W3100" s="1">
        <v>40728</v>
      </c>
      <c r="X3100">
        <v>20110704</v>
      </c>
      <c r="Y3100">
        <v>0.99199999999999999</v>
      </c>
      <c r="AB3100">
        <v>-0.48989520958083999</v>
      </c>
      <c r="AI3100" s="2">
        <f t="shared" si="192"/>
        <v>40728</v>
      </c>
      <c r="AJ3100">
        <f t="shared" si="193"/>
        <v>4.2428800000000138</v>
      </c>
      <c r="AK3100">
        <f t="shared" si="194"/>
        <v>4.2428800000000138</v>
      </c>
      <c r="AL3100" s="3">
        <f>Sheet2!$Q$35</f>
        <v>10.235623914817568</v>
      </c>
      <c r="AM3100" s="3">
        <f>Sheet2!$Q$37</f>
        <v>7.8277745832156471</v>
      </c>
      <c r="AN3100" s="3">
        <f>Sheet2!$Q$39</f>
        <v>3.8789864960000009</v>
      </c>
      <c r="AU3100">
        <f t="shared" si="195"/>
        <v>3.0205447801021346E-2</v>
      </c>
      <c r="AV3100">
        <f>VLOOKUP(AI3100,Sheet3!C3132:F6423,4,FALSE)</f>
        <v>140.48863463240525</v>
      </c>
    </row>
    <row r="3101" spans="1:48">
      <c r="A3101">
        <v>212365611</v>
      </c>
      <c r="B3101">
        <v>110</v>
      </c>
      <c r="C3101" t="s">
        <v>164</v>
      </c>
      <c r="D3101">
        <v>0</v>
      </c>
      <c r="E3101" t="s">
        <v>165</v>
      </c>
      <c r="F3101" t="s">
        <v>34</v>
      </c>
      <c r="G3101" t="s">
        <v>166</v>
      </c>
      <c r="H3101">
        <v>1</v>
      </c>
      <c r="I3101">
        <v>18.62</v>
      </c>
      <c r="J3101">
        <v>20.71</v>
      </c>
      <c r="K3101">
        <v>9.3490000000000002</v>
      </c>
      <c r="L3101">
        <v>11.439</v>
      </c>
      <c r="M3101">
        <v>36848</v>
      </c>
      <c r="N3101" t="s">
        <v>167</v>
      </c>
      <c r="P3101">
        <v>2.2869999999999999</v>
      </c>
      <c r="V3101" t="s">
        <v>35</v>
      </c>
      <c r="W3101" s="1">
        <v>40729</v>
      </c>
      <c r="X3101">
        <v>20110705</v>
      </c>
      <c r="Y3101">
        <v>0.99034999999999995</v>
      </c>
      <c r="AB3101">
        <v>-0.40167878528656897</v>
      </c>
      <c r="AI3101" s="2">
        <f t="shared" si="192"/>
        <v>40729</v>
      </c>
      <c r="AJ3101">
        <f t="shared" si="193"/>
        <v>4.381661500000007</v>
      </c>
      <c r="AK3101">
        <f t="shared" si="194"/>
        <v>4.381661500000007</v>
      </c>
      <c r="AL3101" s="3">
        <f>Sheet2!$Q$35</f>
        <v>10.235623914817568</v>
      </c>
      <c r="AM3101" s="3">
        <f>Sheet2!$Q$37</f>
        <v>7.8277745832156471</v>
      </c>
      <c r="AN3101" s="3">
        <f>Sheet2!$Q$39</f>
        <v>3.8789864960000009</v>
      </c>
      <c r="AU3101">
        <f t="shared" si="195"/>
        <v>3.1193445895239712E-2</v>
      </c>
      <c r="AV3101">
        <f>VLOOKUP(AI3101,Sheet3!C3133:F6424,4,FALSE)</f>
        <v>135.67107177057795</v>
      </c>
    </row>
    <row r="3102" spans="1:48">
      <c r="A3102">
        <v>212388011</v>
      </c>
      <c r="B3102">
        <v>110</v>
      </c>
      <c r="C3102" t="s">
        <v>164</v>
      </c>
      <c r="D3102">
        <v>0</v>
      </c>
      <c r="E3102" t="s">
        <v>165</v>
      </c>
      <c r="F3102" t="s">
        <v>34</v>
      </c>
      <c r="G3102" t="s">
        <v>166</v>
      </c>
      <c r="H3102">
        <v>1</v>
      </c>
      <c r="I3102">
        <v>18.62</v>
      </c>
      <c r="J3102">
        <v>20.71</v>
      </c>
      <c r="K3102">
        <v>9.3490000000000002</v>
      </c>
      <c r="L3102">
        <v>11.439</v>
      </c>
      <c r="M3102">
        <v>36848</v>
      </c>
      <c r="N3102" t="s">
        <v>167</v>
      </c>
      <c r="P3102">
        <v>2.2869999999999999</v>
      </c>
      <c r="V3102" t="s">
        <v>35</v>
      </c>
      <c r="W3102" s="1">
        <v>40730</v>
      </c>
      <c r="X3102">
        <v>20110706</v>
      </c>
      <c r="Y3102">
        <v>0.99449799999999999</v>
      </c>
      <c r="AB3102">
        <v>-0.62344952951240595</v>
      </c>
      <c r="AI3102" s="2">
        <f t="shared" si="192"/>
        <v>40730</v>
      </c>
      <c r="AJ3102">
        <f t="shared" si="193"/>
        <v>4.0327732200000099</v>
      </c>
      <c r="AK3102">
        <f t="shared" si="194"/>
        <v>4.0327732200000099</v>
      </c>
      <c r="AL3102" s="3">
        <f>Sheet2!$Q$35</f>
        <v>10.235623914817568</v>
      </c>
      <c r="AM3102" s="3">
        <f>Sheet2!$Q$37</f>
        <v>7.8277745832156471</v>
      </c>
      <c r="AN3102" s="3">
        <f>Sheet2!$Q$39</f>
        <v>3.8789864960000009</v>
      </c>
      <c r="AU3102">
        <f t="shared" si="195"/>
        <v>2.8709678565047018E-2</v>
      </c>
      <c r="AV3102">
        <f>VLOOKUP(AI3102,Sheet3!C3134:F6425,4,FALSE)</f>
        <v>132.34128567490319</v>
      </c>
    </row>
    <row r="3103" spans="1:48">
      <c r="A3103">
        <v>212410552</v>
      </c>
      <c r="B3103">
        <v>110</v>
      </c>
      <c r="C3103" t="s">
        <v>164</v>
      </c>
      <c r="D3103">
        <v>0</v>
      </c>
      <c r="E3103" t="s">
        <v>165</v>
      </c>
      <c r="F3103" t="s">
        <v>34</v>
      </c>
      <c r="G3103" t="s">
        <v>166</v>
      </c>
      <c r="H3103">
        <v>1</v>
      </c>
      <c r="I3103">
        <v>18.62</v>
      </c>
      <c r="J3103">
        <v>20.71</v>
      </c>
      <c r="K3103">
        <v>9.3490000000000002</v>
      </c>
      <c r="L3103">
        <v>11.439</v>
      </c>
      <c r="M3103">
        <v>36848</v>
      </c>
      <c r="N3103" t="s">
        <v>167</v>
      </c>
      <c r="P3103">
        <v>2.2869999999999999</v>
      </c>
      <c r="V3103" t="s">
        <v>35</v>
      </c>
      <c r="W3103" s="1">
        <v>40731</v>
      </c>
      <c r="X3103">
        <v>20110707</v>
      </c>
      <c r="Y3103">
        <v>0.99479899999999999</v>
      </c>
      <c r="AB3103">
        <v>-0.63954234388366304</v>
      </c>
      <c r="AI3103" s="2">
        <f t="shared" si="192"/>
        <v>40731</v>
      </c>
      <c r="AJ3103">
        <f t="shared" si="193"/>
        <v>4.0074561100000068</v>
      </c>
      <c r="AK3103">
        <f t="shared" si="194"/>
        <v>4.0074561100000068</v>
      </c>
      <c r="AL3103" s="3">
        <f>Sheet2!$Q$35</f>
        <v>10.235623914817568</v>
      </c>
      <c r="AM3103" s="3">
        <f>Sheet2!$Q$37</f>
        <v>7.8277745832156471</v>
      </c>
      <c r="AN3103" s="3">
        <f>Sheet2!$Q$39</f>
        <v>3.8789864960000009</v>
      </c>
      <c r="AU3103">
        <f t="shared" si="195"/>
        <v>2.8529443761192607E-2</v>
      </c>
      <c r="AV3103">
        <f>VLOOKUP(AI3103,Sheet3!C3135:F6426,4,FALSE)</f>
        <v>127.24033676238015</v>
      </c>
    </row>
    <row r="3104" spans="1:48">
      <c r="A3104">
        <v>212432945</v>
      </c>
      <c r="B3104">
        <v>110</v>
      </c>
      <c r="C3104" t="s">
        <v>164</v>
      </c>
      <c r="D3104">
        <v>0</v>
      </c>
      <c r="E3104" t="s">
        <v>165</v>
      </c>
      <c r="F3104" t="s">
        <v>34</v>
      </c>
      <c r="G3104" t="s">
        <v>166</v>
      </c>
      <c r="H3104">
        <v>1</v>
      </c>
      <c r="I3104">
        <v>18.62</v>
      </c>
      <c r="J3104">
        <v>20.71</v>
      </c>
      <c r="K3104">
        <v>9.3490000000000002</v>
      </c>
      <c r="L3104">
        <v>11.439</v>
      </c>
      <c r="M3104">
        <v>36848</v>
      </c>
      <c r="N3104" t="s">
        <v>167</v>
      </c>
      <c r="P3104">
        <v>2.2869999999999999</v>
      </c>
      <c r="V3104" t="s">
        <v>35</v>
      </c>
      <c r="W3104" s="1">
        <v>40732</v>
      </c>
      <c r="X3104">
        <v>20110708</v>
      </c>
      <c r="Y3104">
        <v>0.99575899999999995</v>
      </c>
      <c r="AB3104">
        <v>-0.69086826347305297</v>
      </c>
      <c r="AI3104" s="2">
        <f t="shared" si="192"/>
        <v>40732</v>
      </c>
      <c r="AJ3104">
        <f t="shared" si="193"/>
        <v>3.9267105100000066</v>
      </c>
      <c r="AK3104">
        <f t="shared" si="194"/>
        <v>3.9267105100000066</v>
      </c>
      <c r="AL3104" s="3">
        <f>Sheet2!$Q$35</f>
        <v>10.235623914817568</v>
      </c>
      <c r="AM3104" s="3">
        <f>Sheet2!$Q$37</f>
        <v>7.8277745832156471</v>
      </c>
      <c r="AN3104" s="3">
        <f>Sheet2!$Q$39</f>
        <v>3.8789864960000009</v>
      </c>
      <c r="AU3104">
        <f t="shared" si="195"/>
        <v>2.7954608506374618E-2</v>
      </c>
      <c r="AV3104">
        <f>VLOOKUP(AI3104,Sheet3!C3136:F6427,4,FALSE)</f>
        <v>119.58891339359559</v>
      </c>
    </row>
    <row r="3105" spans="1:48">
      <c r="A3105">
        <v>212455453</v>
      </c>
      <c r="B3105">
        <v>110</v>
      </c>
      <c r="C3105" t="s">
        <v>164</v>
      </c>
      <c r="D3105">
        <v>0</v>
      </c>
      <c r="E3105" t="s">
        <v>165</v>
      </c>
      <c r="F3105" t="s">
        <v>34</v>
      </c>
      <c r="G3105" t="s">
        <v>166</v>
      </c>
      <c r="H3105">
        <v>1</v>
      </c>
      <c r="I3105">
        <v>18.62</v>
      </c>
      <c r="J3105">
        <v>20.71</v>
      </c>
      <c r="K3105">
        <v>9.3490000000000002</v>
      </c>
      <c r="L3105">
        <v>11.439</v>
      </c>
      <c r="M3105">
        <v>36848</v>
      </c>
      <c r="N3105" t="s">
        <v>167</v>
      </c>
      <c r="P3105">
        <v>2.2869999999999999</v>
      </c>
      <c r="V3105" t="s">
        <v>35</v>
      </c>
      <c r="W3105" s="1">
        <v>40733</v>
      </c>
      <c r="X3105">
        <v>20110709</v>
      </c>
      <c r="Y3105">
        <v>0.99554699999999996</v>
      </c>
      <c r="AB3105">
        <v>-0.67953378956373001</v>
      </c>
      <c r="AI3105" s="2">
        <f t="shared" si="192"/>
        <v>40733</v>
      </c>
      <c r="AJ3105">
        <f t="shared" si="193"/>
        <v>3.9445418300000057</v>
      </c>
      <c r="AK3105">
        <f t="shared" si="194"/>
        <v>3.9445418300000057</v>
      </c>
      <c r="AL3105" s="3">
        <f>Sheet2!$Q$35</f>
        <v>10.235623914817568</v>
      </c>
      <c r="AM3105" s="3">
        <f>Sheet2!$Q$37</f>
        <v>7.8277745832156471</v>
      </c>
      <c r="AN3105" s="3">
        <f>Sheet2!$Q$39</f>
        <v>3.8789864960000009</v>
      </c>
      <c r="AU3105">
        <f t="shared" si="195"/>
        <v>2.8081551291813583E-2</v>
      </c>
      <c r="AV3105">
        <f>VLOOKUP(AI3105,Sheet3!C3137:F6428,4,FALSE)</f>
        <v>112.36256910085463</v>
      </c>
    </row>
    <row r="3106" spans="1:48">
      <c r="A3106">
        <v>212477880</v>
      </c>
      <c r="B3106">
        <v>110</v>
      </c>
      <c r="C3106" t="s">
        <v>164</v>
      </c>
      <c r="D3106">
        <v>0</v>
      </c>
      <c r="E3106" t="s">
        <v>165</v>
      </c>
      <c r="F3106" t="s">
        <v>34</v>
      </c>
      <c r="G3106" t="s">
        <v>166</v>
      </c>
      <c r="H3106">
        <v>1</v>
      </c>
      <c r="I3106">
        <v>18.62</v>
      </c>
      <c r="J3106">
        <v>20.71</v>
      </c>
      <c r="K3106">
        <v>9.3490000000000002</v>
      </c>
      <c r="L3106">
        <v>11.439</v>
      </c>
      <c r="M3106">
        <v>36848</v>
      </c>
      <c r="N3106" t="s">
        <v>167</v>
      </c>
      <c r="P3106">
        <v>2.2869999999999999</v>
      </c>
      <c r="V3106" t="s">
        <v>35</v>
      </c>
      <c r="W3106" s="1">
        <v>40734</v>
      </c>
      <c r="X3106">
        <v>20110710</v>
      </c>
      <c r="Y3106">
        <v>0.99327399999999999</v>
      </c>
      <c r="AB3106">
        <v>-0.55800898203592997</v>
      </c>
      <c r="AI3106" s="2">
        <f t="shared" si="192"/>
        <v>40734</v>
      </c>
      <c r="AJ3106">
        <f t="shared" si="193"/>
        <v>4.135723860000013</v>
      </c>
      <c r="AK3106">
        <f t="shared" si="194"/>
        <v>4.135723860000013</v>
      </c>
      <c r="AL3106" s="3">
        <f>Sheet2!$Q$35</f>
        <v>10.235623914817568</v>
      </c>
      <c r="AM3106" s="3">
        <f>Sheet2!$Q$37</f>
        <v>7.8277745832156471</v>
      </c>
      <c r="AN3106" s="3">
        <f>Sheet2!$Q$39</f>
        <v>3.8789864960000009</v>
      </c>
      <c r="AU3106">
        <f t="shared" si="195"/>
        <v>2.9442593514939976E-2</v>
      </c>
      <c r="AV3106">
        <f>VLOOKUP(AI3106,Sheet3!C3138:F6429,4,FALSE)</f>
        <v>106.836541112288</v>
      </c>
    </row>
    <row r="3107" spans="1:48">
      <c r="A3107">
        <v>212500300</v>
      </c>
      <c r="B3107">
        <v>110</v>
      </c>
      <c r="C3107" t="s">
        <v>164</v>
      </c>
      <c r="D3107">
        <v>0</v>
      </c>
      <c r="E3107" t="s">
        <v>165</v>
      </c>
      <c r="F3107" t="s">
        <v>34</v>
      </c>
      <c r="G3107" t="s">
        <v>166</v>
      </c>
      <c r="H3107">
        <v>1</v>
      </c>
      <c r="I3107">
        <v>18.62</v>
      </c>
      <c r="J3107">
        <v>20.71</v>
      </c>
      <c r="K3107">
        <v>9.3490000000000002</v>
      </c>
      <c r="L3107">
        <v>11.439</v>
      </c>
      <c r="M3107">
        <v>36848</v>
      </c>
      <c r="N3107" t="s">
        <v>167</v>
      </c>
      <c r="P3107">
        <v>2.2869999999999999</v>
      </c>
      <c r="V3107" t="s">
        <v>35</v>
      </c>
      <c r="W3107" s="1">
        <v>40735</v>
      </c>
      <c r="X3107">
        <v>20110711</v>
      </c>
      <c r="Y3107">
        <v>0.99085400000000001</v>
      </c>
      <c r="AB3107">
        <v>-0.42862489307100399</v>
      </c>
      <c r="AI3107" s="2">
        <f t="shared" si="192"/>
        <v>40735</v>
      </c>
      <c r="AJ3107">
        <f t="shared" si="193"/>
        <v>4.339270060000004</v>
      </c>
      <c r="AK3107">
        <f t="shared" si="194"/>
        <v>4.339270060000004</v>
      </c>
      <c r="AL3107" s="3">
        <f>Sheet2!$Q$35</f>
        <v>10.235623914817568</v>
      </c>
      <c r="AM3107" s="3">
        <f>Sheet2!$Q$37</f>
        <v>7.8277745832156471</v>
      </c>
      <c r="AN3107" s="3">
        <f>Sheet2!$Q$39</f>
        <v>3.8789864960000009</v>
      </c>
      <c r="AU3107">
        <f t="shared" si="195"/>
        <v>3.0891657386460252E-2</v>
      </c>
      <c r="AV3107">
        <f>VLOOKUP(AI3107,Sheet3!C3139:F6430,4,FALSE)</f>
        <v>102.58575035185214</v>
      </c>
    </row>
    <row r="3108" spans="1:48">
      <c r="A3108">
        <v>212522846</v>
      </c>
      <c r="B3108">
        <v>110</v>
      </c>
      <c r="C3108" t="s">
        <v>164</v>
      </c>
      <c r="D3108">
        <v>0</v>
      </c>
      <c r="E3108" t="s">
        <v>165</v>
      </c>
      <c r="F3108" t="s">
        <v>34</v>
      </c>
      <c r="G3108" t="s">
        <v>166</v>
      </c>
      <c r="H3108">
        <v>1</v>
      </c>
      <c r="I3108">
        <v>18.62</v>
      </c>
      <c r="J3108">
        <v>20.71</v>
      </c>
      <c r="K3108">
        <v>9.3490000000000002</v>
      </c>
      <c r="L3108">
        <v>11.439</v>
      </c>
      <c r="M3108">
        <v>36848</v>
      </c>
      <c r="N3108" t="s">
        <v>167</v>
      </c>
      <c r="P3108">
        <v>2.2869999999999999</v>
      </c>
      <c r="V3108" t="s">
        <v>35</v>
      </c>
      <c r="W3108" s="1">
        <v>40736</v>
      </c>
      <c r="X3108">
        <v>20110712</v>
      </c>
      <c r="Y3108">
        <v>0.98161900000000002</v>
      </c>
      <c r="AB3108">
        <v>6.5119760479038793E-2</v>
      </c>
      <c r="AI3108" s="2">
        <f t="shared" si="192"/>
        <v>40736</v>
      </c>
      <c r="AJ3108">
        <f t="shared" si="193"/>
        <v>5.1160259100000047</v>
      </c>
      <c r="AK3108">
        <f t="shared" si="194"/>
        <v>5.1160259100000047</v>
      </c>
      <c r="AL3108" s="3">
        <f>Sheet2!$Q$35</f>
        <v>10.235623914817568</v>
      </c>
      <c r="AM3108" s="3">
        <f>Sheet2!$Q$37</f>
        <v>7.8277745832156471</v>
      </c>
      <c r="AN3108" s="3">
        <f>Sheet2!$Q$39</f>
        <v>3.8789864960000009</v>
      </c>
      <c r="AU3108">
        <f t="shared" si="195"/>
        <v>3.642145278046454E-2</v>
      </c>
      <c r="AV3108">
        <f>VLOOKUP(AI3108,Sheet3!C3140:F6431,4,FALSE)</f>
        <v>98.972578205481668</v>
      </c>
    </row>
    <row r="3109" spans="1:48">
      <c r="A3109">
        <v>212545339</v>
      </c>
      <c r="B3109">
        <v>110</v>
      </c>
      <c r="C3109" t="s">
        <v>164</v>
      </c>
      <c r="D3109">
        <v>0</v>
      </c>
      <c r="E3109" t="s">
        <v>165</v>
      </c>
      <c r="F3109" t="s">
        <v>34</v>
      </c>
      <c r="G3109" t="s">
        <v>166</v>
      </c>
      <c r="H3109">
        <v>1</v>
      </c>
      <c r="I3109">
        <v>18.62</v>
      </c>
      <c r="J3109">
        <v>20.71</v>
      </c>
      <c r="K3109">
        <v>9.3490000000000002</v>
      </c>
      <c r="L3109">
        <v>11.439</v>
      </c>
      <c r="M3109">
        <v>36848</v>
      </c>
      <c r="N3109" t="s">
        <v>167</v>
      </c>
      <c r="P3109">
        <v>2.2869999999999999</v>
      </c>
      <c r="V3109" t="s">
        <v>35</v>
      </c>
      <c r="W3109" s="1">
        <v>40737</v>
      </c>
      <c r="X3109">
        <v>20110713</v>
      </c>
      <c r="Y3109">
        <v>0.97840700000000003</v>
      </c>
      <c r="AB3109">
        <v>0.23684773310521501</v>
      </c>
      <c r="AI3109" s="2">
        <f t="shared" si="192"/>
        <v>40737</v>
      </c>
      <c r="AJ3109">
        <f t="shared" si="193"/>
        <v>5.3861872300000044</v>
      </c>
      <c r="AK3109">
        <f t="shared" si="194"/>
        <v>5.3861872300000044</v>
      </c>
      <c r="AL3109" s="3">
        <f>Sheet2!$Q$35</f>
        <v>10.235623914817568</v>
      </c>
      <c r="AM3109" s="3">
        <f>Sheet2!$Q$37</f>
        <v>7.8277745832156471</v>
      </c>
      <c r="AN3109" s="3">
        <f>Sheet2!$Q$39</f>
        <v>3.8789864960000009</v>
      </c>
      <c r="AU3109">
        <f t="shared" si="195"/>
        <v>3.8344755737209718E-2</v>
      </c>
      <c r="AV3109">
        <f>VLOOKUP(AI3109,Sheet3!C3141:F6432,4,FALSE)</f>
        <v>95.430252571785118</v>
      </c>
    </row>
    <row r="3110" spans="1:48">
      <c r="A3110">
        <v>212567892</v>
      </c>
      <c r="B3110">
        <v>110</v>
      </c>
      <c r="C3110" t="s">
        <v>164</v>
      </c>
      <c r="D3110">
        <v>0</v>
      </c>
      <c r="E3110" t="s">
        <v>165</v>
      </c>
      <c r="F3110" t="s">
        <v>34</v>
      </c>
      <c r="G3110" t="s">
        <v>166</v>
      </c>
      <c r="H3110">
        <v>1</v>
      </c>
      <c r="I3110">
        <v>18.62</v>
      </c>
      <c r="J3110">
        <v>20.71</v>
      </c>
      <c r="K3110">
        <v>9.3490000000000002</v>
      </c>
      <c r="L3110">
        <v>11.439</v>
      </c>
      <c r="M3110">
        <v>36848</v>
      </c>
      <c r="N3110" t="s">
        <v>167</v>
      </c>
      <c r="P3110">
        <v>2.2869999999999999</v>
      </c>
      <c r="V3110" t="s">
        <v>35</v>
      </c>
      <c r="W3110" s="1">
        <v>40738</v>
      </c>
      <c r="X3110">
        <v>20110714</v>
      </c>
      <c r="Y3110">
        <v>0.97446299999999997</v>
      </c>
      <c r="AB3110">
        <v>0.44771171941830601</v>
      </c>
      <c r="AI3110" s="2">
        <f t="shared" si="192"/>
        <v>40738</v>
      </c>
      <c r="AJ3110">
        <f t="shared" si="193"/>
        <v>5.7179170700000128</v>
      </c>
      <c r="AK3110">
        <f t="shared" si="194"/>
        <v>5.7179170700000128</v>
      </c>
      <c r="AL3110" s="3">
        <f>Sheet2!$Q$35</f>
        <v>10.235623914817568</v>
      </c>
      <c r="AM3110" s="3">
        <f>Sheet2!$Q$37</f>
        <v>7.8277745832156471</v>
      </c>
      <c r="AN3110" s="3">
        <f>Sheet2!$Q$39</f>
        <v>3.8789864960000009</v>
      </c>
      <c r="AU3110">
        <f t="shared" si="195"/>
        <v>4.0706370575753673E-2</v>
      </c>
      <c r="AV3110">
        <f>VLOOKUP(AI3110,Sheet3!C3142:F6433,4,FALSE)</f>
        <v>91.392001349371043</v>
      </c>
    </row>
    <row r="3111" spans="1:48">
      <c r="A3111">
        <v>212590321</v>
      </c>
      <c r="B3111">
        <v>110</v>
      </c>
      <c r="C3111" t="s">
        <v>164</v>
      </c>
      <c r="D3111">
        <v>0</v>
      </c>
      <c r="E3111" t="s">
        <v>165</v>
      </c>
      <c r="F3111" t="s">
        <v>34</v>
      </c>
      <c r="G3111" t="s">
        <v>166</v>
      </c>
      <c r="H3111">
        <v>1</v>
      </c>
      <c r="I3111">
        <v>18.62</v>
      </c>
      <c r="J3111">
        <v>20.71</v>
      </c>
      <c r="K3111">
        <v>9.3490000000000002</v>
      </c>
      <c r="L3111">
        <v>11.439</v>
      </c>
      <c r="M3111">
        <v>36848</v>
      </c>
      <c r="N3111" t="s">
        <v>167</v>
      </c>
      <c r="P3111">
        <v>2.2869999999999999</v>
      </c>
      <c r="V3111" t="s">
        <v>35</v>
      </c>
      <c r="W3111" s="1">
        <v>40739</v>
      </c>
      <c r="X3111">
        <v>20110715</v>
      </c>
      <c r="Y3111">
        <v>0.97748599999999997</v>
      </c>
      <c r="AB3111">
        <v>0.28608853721129102</v>
      </c>
      <c r="AI3111" s="2">
        <f t="shared" si="192"/>
        <v>40739</v>
      </c>
      <c r="AJ3111">
        <f t="shared" si="193"/>
        <v>5.4636525400000124</v>
      </c>
      <c r="AK3111">
        <f t="shared" si="194"/>
        <v>5.4636525400000124</v>
      </c>
      <c r="AL3111" s="3">
        <f>Sheet2!$Q$35</f>
        <v>10.235623914817568</v>
      </c>
      <c r="AM3111" s="3">
        <f>Sheet2!$Q$37</f>
        <v>7.8277745832156471</v>
      </c>
      <c r="AN3111" s="3">
        <f>Sheet2!$Q$39</f>
        <v>3.8789864960000009</v>
      </c>
      <c r="AU3111">
        <f t="shared" si="195"/>
        <v>3.8896238309800782E-2</v>
      </c>
      <c r="AV3111">
        <f>VLOOKUP(AI3111,Sheet3!C3143:F6434,4,FALSE)</f>
        <v>87.778829203000555</v>
      </c>
    </row>
    <row r="3112" spans="1:48">
      <c r="A3112">
        <v>212612774</v>
      </c>
      <c r="B3112">
        <v>110</v>
      </c>
      <c r="C3112" t="s">
        <v>164</v>
      </c>
      <c r="D3112">
        <v>0</v>
      </c>
      <c r="E3112" t="s">
        <v>165</v>
      </c>
      <c r="F3112" t="s">
        <v>34</v>
      </c>
      <c r="G3112" t="s">
        <v>166</v>
      </c>
      <c r="H3112">
        <v>1</v>
      </c>
      <c r="I3112">
        <v>18.62</v>
      </c>
      <c r="J3112">
        <v>20.71</v>
      </c>
      <c r="K3112">
        <v>9.3490000000000002</v>
      </c>
      <c r="L3112">
        <v>11.439</v>
      </c>
      <c r="M3112">
        <v>36848</v>
      </c>
      <c r="N3112" t="s">
        <v>167</v>
      </c>
      <c r="P3112">
        <v>2.2869999999999999</v>
      </c>
      <c r="V3112" t="s">
        <v>35</v>
      </c>
      <c r="W3112" s="1">
        <v>40740</v>
      </c>
      <c r="X3112">
        <v>20110716</v>
      </c>
      <c r="Y3112">
        <v>0.98046</v>
      </c>
      <c r="AB3112">
        <v>0.127085115483317</v>
      </c>
      <c r="AI3112" s="2">
        <f t="shared" si="192"/>
        <v>40740</v>
      </c>
      <c r="AJ3112">
        <f t="shared" si="193"/>
        <v>5.2135094000000066</v>
      </c>
      <c r="AK3112">
        <f t="shared" si="194"/>
        <v>5.2135094000000066</v>
      </c>
      <c r="AL3112" s="3">
        <f>Sheet2!$Q$35</f>
        <v>10.235623914817568</v>
      </c>
      <c r="AM3112" s="3">
        <f>Sheet2!$Q$37</f>
        <v>7.8277745832156471</v>
      </c>
      <c r="AN3112" s="3">
        <f>Sheet2!$Q$39</f>
        <v>3.8789864960000009</v>
      </c>
      <c r="AU3112">
        <f t="shared" si="195"/>
        <v>3.711544659331252E-2</v>
      </c>
      <c r="AV3112">
        <f>VLOOKUP(AI3112,Sheet3!C3144:F6435,4,FALSE)</f>
        <v>84.449043107325807</v>
      </c>
    </row>
    <row r="3113" spans="1:48">
      <c r="A3113">
        <v>212635236</v>
      </c>
      <c r="B3113">
        <v>110</v>
      </c>
      <c r="C3113" t="s">
        <v>164</v>
      </c>
      <c r="D3113">
        <v>0</v>
      </c>
      <c r="E3113" t="s">
        <v>165</v>
      </c>
      <c r="F3113" t="s">
        <v>34</v>
      </c>
      <c r="G3113" t="s">
        <v>166</v>
      </c>
      <c r="H3113">
        <v>1</v>
      </c>
      <c r="I3113">
        <v>18.62</v>
      </c>
      <c r="J3113">
        <v>20.71</v>
      </c>
      <c r="K3113">
        <v>9.3490000000000002</v>
      </c>
      <c r="L3113">
        <v>11.439</v>
      </c>
      <c r="M3113">
        <v>36848</v>
      </c>
      <c r="N3113" t="s">
        <v>167</v>
      </c>
      <c r="P3113">
        <v>2.2869999999999999</v>
      </c>
      <c r="V3113" t="s">
        <v>35</v>
      </c>
      <c r="W3113" s="1">
        <v>40741</v>
      </c>
      <c r="X3113">
        <v>20110717</v>
      </c>
      <c r="Y3113">
        <v>0.98330200000000001</v>
      </c>
      <c r="AB3113">
        <v>-2.4860992301114701E-2</v>
      </c>
      <c r="AI3113" s="2">
        <f t="shared" si="192"/>
        <v>40741</v>
      </c>
      <c r="AJ3113">
        <f t="shared" si="193"/>
        <v>4.9744687800000094</v>
      </c>
      <c r="AK3113">
        <f t="shared" si="194"/>
        <v>4.9744687800000094</v>
      </c>
      <c r="AL3113" s="3">
        <f>Sheet2!$Q$35</f>
        <v>10.235623914817568</v>
      </c>
      <c r="AM3113" s="3">
        <f>Sheet2!$Q$37</f>
        <v>7.8277745832156471</v>
      </c>
      <c r="AN3113" s="3">
        <f>Sheet2!$Q$39</f>
        <v>3.8789864960000009</v>
      </c>
      <c r="AU3113">
        <f t="shared" si="195"/>
        <v>3.5413694724361788E-2</v>
      </c>
      <c r="AV3113">
        <f>VLOOKUP(AI3113,Sheet3!C3145:F6436,4,FALSE)</f>
        <v>81.544336087694631</v>
      </c>
    </row>
    <row r="3114" spans="1:48">
      <c r="A3114">
        <v>212657723</v>
      </c>
      <c r="B3114">
        <v>110</v>
      </c>
      <c r="C3114" t="s">
        <v>164</v>
      </c>
      <c r="D3114">
        <v>0</v>
      </c>
      <c r="E3114" t="s">
        <v>165</v>
      </c>
      <c r="F3114" t="s">
        <v>34</v>
      </c>
      <c r="G3114" t="s">
        <v>166</v>
      </c>
      <c r="H3114">
        <v>1</v>
      </c>
      <c r="I3114">
        <v>18.62</v>
      </c>
      <c r="J3114">
        <v>20.71</v>
      </c>
      <c r="K3114">
        <v>9.3490000000000002</v>
      </c>
      <c r="L3114">
        <v>11.439</v>
      </c>
      <c r="M3114">
        <v>36848</v>
      </c>
      <c r="N3114" t="s">
        <v>167</v>
      </c>
      <c r="P3114">
        <v>2.2869999999999999</v>
      </c>
      <c r="V3114" t="s">
        <v>35</v>
      </c>
      <c r="W3114" s="1">
        <v>40742</v>
      </c>
      <c r="X3114">
        <v>20110718</v>
      </c>
      <c r="Y3114">
        <v>0.98658500000000005</v>
      </c>
      <c r="AB3114">
        <v>-0.200384944396925</v>
      </c>
      <c r="AI3114" s="2">
        <f t="shared" si="192"/>
        <v>40742</v>
      </c>
      <c r="AJ3114">
        <f t="shared" si="193"/>
        <v>4.6983356500000042</v>
      </c>
      <c r="AK3114">
        <f t="shared" si="194"/>
        <v>4.6983356500000042</v>
      </c>
      <c r="AL3114" s="3">
        <f>Sheet2!$Q$35</f>
        <v>10.235623914817568</v>
      </c>
      <c r="AM3114" s="3">
        <f>Sheet2!$Q$37</f>
        <v>7.8277745832156471</v>
      </c>
      <c r="AN3114" s="3">
        <f>Sheet2!$Q$39</f>
        <v>3.8789864960000009</v>
      </c>
      <c r="AU3114">
        <f t="shared" si="195"/>
        <v>3.344787791022899E-2</v>
      </c>
      <c r="AV3114">
        <f>VLOOKUP(AI3114,Sheet3!C3146:F6437,4,FALSE)</f>
        <v>78.993861631433106</v>
      </c>
    </row>
    <row r="3115" spans="1:48">
      <c r="A3115">
        <v>212680234</v>
      </c>
      <c r="B3115">
        <v>110</v>
      </c>
      <c r="C3115" t="s">
        <v>164</v>
      </c>
      <c r="D3115">
        <v>0</v>
      </c>
      <c r="E3115" t="s">
        <v>165</v>
      </c>
      <c r="F3115" t="s">
        <v>34</v>
      </c>
      <c r="G3115" t="s">
        <v>166</v>
      </c>
      <c r="H3115">
        <v>1</v>
      </c>
      <c r="I3115">
        <v>18.62</v>
      </c>
      <c r="J3115">
        <v>20.71</v>
      </c>
      <c r="K3115">
        <v>9.3490000000000002</v>
      </c>
      <c r="L3115">
        <v>11.439</v>
      </c>
      <c r="M3115">
        <v>36848</v>
      </c>
      <c r="N3115" t="s">
        <v>167</v>
      </c>
      <c r="P3115">
        <v>2.2869999999999999</v>
      </c>
      <c r="V3115" t="s">
        <v>35</v>
      </c>
      <c r="W3115" s="1">
        <v>40743</v>
      </c>
      <c r="X3115">
        <v>20110719</v>
      </c>
      <c r="Y3115">
        <v>0.98472999999999999</v>
      </c>
      <c r="AB3115">
        <v>-0.101208297690335</v>
      </c>
      <c r="AI3115" s="2">
        <f t="shared" si="192"/>
        <v>40743</v>
      </c>
      <c r="AJ3115">
        <f t="shared" si="193"/>
        <v>4.8543597000000034</v>
      </c>
      <c r="AK3115">
        <f t="shared" si="194"/>
        <v>4.8543597000000034</v>
      </c>
      <c r="AL3115" s="3">
        <f>Sheet2!$Q$35</f>
        <v>10.235623914817568</v>
      </c>
      <c r="AM3115" s="3">
        <f>Sheet2!$Q$37</f>
        <v>7.8277745832156471</v>
      </c>
      <c r="AN3115" s="3">
        <f>Sheet2!$Q$39</f>
        <v>3.8789864960000009</v>
      </c>
      <c r="AU3115">
        <f t="shared" si="195"/>
        <v>3.4558627282819991E-2</v>
      </c>
      <c r="AV3115">
        <f>VLOOKUP(AI3115,Sheet3!C3147:F6438,4,FALSE)</f>
        <v>76.585080200519457</v>
      </c>
    </row>
    <row r="3116" spans="1:48">
      <c r="A3116">
        <v>212702725</v>
      </c>
      <c r="B3116">
        <v>110</v>
      </c>
      <c r="C3116" t="s">
        <v>164</v>
      </c>
      <c r="D3116">
        <v>0</v>
      </c>
      <c r="E3116" t="s">
        <v>165</v>
      </c>
      <c r="F3116" t="s">
        <v>34</v>
      </c>
      <c r="G3116" t="s">
        <v>166</v>
      </c>
      <c r="H3116">
        <v>1</v>
      </c>
      <c r="I3116">
        <v>18.62</v>
      </c>
      <c r="J3116">
        <v>20.71</v>
      </c>
      <c r="K3116">
        <v>9.3490000000000002</v>
      </c>
      <c r="L3116">
        <v>11.439</v>
      </c>
      <c r="M3116">
        <v>36848</v>
      </c>
      <c r="N3116" t="s">
        <v>167</v>
      </c>
      <c r="P3116">
        <v>2.2869999999999999</v>
      </c>
      <c r="V3116" t="s">
        <v>35</v>
      </c>
      <c r="W3116" s="1">
        <v>40744</v>
      </c>
      <c r="X3116">
        <v>20110720</v>
      </c>
      <c r="Y3116">
        <v>0.98844299999999996</v>
      </c>
      <c r="AB3116">
        <v>-0.29972198460222399</v>
      </c>
      <c r="AI3116" s="2">
        <f t="shared" si="192"/>
        <v>40744</v>
      </c>
      <c r="AJ3116">
        <f t="shared" si="193"/>
        <v>4.54205927000001</v>
      </c>
      <c r="AK3116">
        <f t="shared" si="194"/>
        <v>4.54205927000001</v>
      </c>
      <c r="AL3116" s="3">
        <f>Sheet2!$Q$35</f>
        <v>10.235623914817568</v>
      </c>
      <c r="AM3116" s="3">
        <f>Sheet2!$Q$37</f>
        <v>7.8277745832156471</v>
      </c>
      <c r="AN3116" s="3">
        <f>Sheet2!$Q$39</f>
        <v>3.8789864960000009</v>
      </c>
      <c r="AU3116">
        <f t="shared" si="195"/>
        <v>3.2335332177466716E-2</v>
      </c>
      <c r="AV3116">
        <f>VLOOKUP(AI3116,Sheet3!C3148:F6439,4,FALSE)</f>
        <v>74.459684820301518</v>
      </c>
    </row>
    <row r="3117" spans="1:48">
      <c r="A3117">
        <v>212725248</v>
      </c>
      <c r="B3117">
        <v>110</v>
      </c>
      <c r="C3117" t="s">
        <v>164</v>
      </c>
      <c r="D3117">
        <v>0</v>
      </c>
      <c r="E3117" t="s">
        <v>165</v>
      </c>
      <c r="F3117" t="s">
        <v>34</v>
      </c>
      <c r="G3117" t="s">
        <v>166</v>
      </c>
      <c r="H3117">
        <v>1</v>
      </c>
      <c r="I3117">
        <v>18.62</v>
      </c>
      <c r="J3117">
        <v>20.71</v>
      </c>
      <c r="K3117">
        <v>9.3490000000000002</v>
      </c>
      <c r="L3117">
        <v>11.439</v>
      </c>
      <c r="M3117">
        <v>36848</v>
      </c>
      <c r="N3117" t="s">
        <v>167</v>
      </c>
      <c r="P3117">
        <v>2.2869999999999999</v>
      </c>
      <c r="V3117" t="s">
        <v>35</v>
      </c>
      <c r="W3117" s="1">
        <v>40745</v>
      </c>
      <c r="X3117">
        <v>20110721</v>
      </c>
      <c r="Y3117">
        <v>0.98409999999999997</v>
      </c>
      <c r="AB3117">
        <v>-6.7525662959795493E-2</v>
      </c>
      <c r="AI3117" s="2">
        <f t="shared" si="192"/>
        <v>40745</v>
      </c>
      <c r="AJ3117">
        <f t="shared" si="193"/>
        <v>4.9073490000000106</v>
      </c>
      <c r="AK3117">
        <f t="shared" si="194"/>
        <v>4.9073490000000106</v>
      </c>
      <c r="AL3117" s="3">
        <f>Sheet2!$Q$35</f>
        <v>10.235623914817568</v>
      </c>
      <c r="AM3117" s="3">
        <f>Sheet2!$Q$37</f>
        <v>7.8277745832156471</v>
      </c>
      <c r="AN3117" s="3">
        <f>Sheet2!$Q$39</f>
        <v>3.8789864960000009</v>
      </c>
      <c r="AU3117">
        <f t="shared" si="195"/>
        <v>3.4935862918794344E-2</v>
      </c>
      <c r="AV3117">
        <f>VLOOKUP(AI3117,Sheet3!C3149:F6440,4,FALSE)</f>
        <v>72.546828978105381</v>
      </c>
    </row>
    <row r="3118" spans="1:48">
      <c r="A3118">
        <v>212747684</v>
      </c>
      <c r="B3118">
        <v>110</v>
      </c>
      <c r="C3118" t="s">
        <v>164</v>
      </c>
      <c r="D3118">
        <v>0</v>
      </c>
      <c r="E3118" t="s">
        <v>165</v>
      </c>
      <c r="F3118" t="s">
        <v>34</v>
      </c>
      <c r="G3118" t="s">
        <v>166</v>
      </c>
      <c r="H3118">
        <v>1</v>
      </c>
      <c r="I3118">
        <v>18.62</v>
      </c>
      <c r="J3118">
        <v>20.71</v>
      </c>
      <c r="K3118">
        <v>9.3490000000000002</v>
      </c>
      <c r="L3118">
        <v>11.439</v>
      </c>
      <c r="M3118">
        <v>36848</v>
      </c>
      <c r="N3118" t="s">
        <v>167</v>
      </c>
      <c r="P3118">
        <v>2.2869999999999999</v>
      </c>
      <c r="V3118" t="s">
        <v>35</v>
      </c>
      <c r="W3118" s="1">
        <v>40746</v>
      </c>
      <c r="X3118">
        <v>20110722</v>
      </c>
      <c r="Y3118">
        <v>0.98572499999999996</v>
      </c>
      <c r="AB3118">
        <v>-0.154405474764756</v>
      </c>
      <c r="AI3118" s="2">
        <f t="shared" si="192"/>
        <v>40746</v>
      </c>
      <c r="AJ3118">
        <f t="shared" si="193"/>
        <v>4.7706702500000091</v>
      </c>
      <c r="AK3118">
        <f t="shared" si="194"/>
        <v>4.7706702500000091</v>
      </c>
      <c r="AL3118" s="3">
        <f>Sheet2!$Q$35</f>
        <v>10.235623914817568</v>
      </c>
      <c r="AM3118" s="3">
        <f>Sheet2!$Q$37</f>
        <v>7.8277745832156471</v>
      </c>
      <c r="AN3118" s="3">
        <f>Sheet2!$Q$39</f>
        <v>3.8789864960000009</v>
      </c>
      <c r="AU3118">
        <f t="shared" si="195"/>
        <v>3.3962834492670131E-2</v>
      </c>
      <c r="AV3118">
        <f>VLOOKUP(AI3118,Sheet3!C3150:F6441,4,FALSE)</f>
        <v>70.704819648583182</v>
      </c>
    </row>
    <row r="3119" spans="1:48">
      <c r="A3119">
        <v>212769446</v>
      </c>
      <c r="B3119">
        <v>110</v>
      </c>
      <c r="C3119" t="s">
        <v>164</v>
      </c>
      <c r="D3119">
        <v>0</v>
      </c>
      <c r="E3119" t="s">
        <v>165</v>
      </c>
      <c r="F3119" t="s">
        <v>34</v>
      </c>
      <c r="G3119" t="s">
        <v>166</v>
      </c>
      <c r="H3119">
        <v>1</v>
      </c>
      <c r="I3119">
        <v>18.62</v>
      </c>
      <c r="J3119">
        <v>20.71</v>
      </c>
      <c r="K3119">
        <v>9.3490000000000002</v>
      </c>
      <c r="L3119">
        <v>11.439</v>
      </c>
      <c r="M3119">
        <v>36848</v>
      </c>
      <c r="N3119" t="s">
        <v>167</v>
      </c>
      <c r="P3119">
        <v>2.2869999999999999</v>
      </c>
      <c r="V3119" t="s">
        <v>35</v>
      </c>
      <c r="W3119" s="1">
        <v>40747</v>
      </c>
      <c r="X3119">
        <v>20110723</v>
      </c>
      <c r="Y3119">
        <v>0.98474799999999996</v>
      </c>
      <c r="AB3119">
        <v>-0.102170658682635</v>
      </c>
      <c r="AI3119" s="2">
        <f t="shared" si="192"/>
        <v>40747</v>
      </c>
      <c r="AJ3119">
        <f t="shared" si="193"/>
        <v>4.8528457200000048</v>
      </c>
      <c r="AK3119">
        <f t="shared" si="194"/>
        <v>4.8528457200000048</v>
      </c>
      <c r="AL3119" s="3">
        <f>Sheet2!$Q$35</f>
        <v>10.235623914817568</v>
      </c>
      <c r="AM3119" s="3">
        <f>Sheet2!$Q$37</f>
        <v>7.8277745832156471</v>
      </c>
      <c r="AN3119" s="3">
        <f>Sheet2!$Q$39</f>
        <v>3.8789864960000009</v>
      </c>
      <c r="AU3119">
        <f t="shared" si="195"/>
        <v>3.4547849121792158E-2</v>
      </c>
      <c r="AV3119">
        <f>VLOOKUP(AI3119,Sheet3!C3151:F6442,4,FALSE)</f>
        <v>68.791963806387045</v>
      </c>
    </row>
    <row r="3120" spans="1:48">
      <c r="A3120">
        <v>212791938</v>
      </c>
      <c r="B3120">
        <v>110</v>
      </c>
      <c r="C3120" t="s">
        <v>164</v>
      </c>
      <c r="D3120">
        <v>0</v>
      </c>
      <c r="E3120" t="s">
        <v>165</v>
      </c>
      <c r="F3120" t="s">
        <v>34</v>
      </c>
      <c r="G3120" t="s">
        <v>166</v>
      </c>
      <c r="H3120">
        <v>1</v>
      </c>
      <c r="I3120">
        <v>18.62</v>
      </c>
      <c r="J3120">
        <v>20.71</v>
      </c>
      <c r="K3120">
        <v>9.3490000000000002</v>
      </c>
      <c r="L3120">
        <v>11.439</v>
      </c>
      <c r="M3120">
        <v>36848</v>
      </c>
      <c r="N3120" t="s">
        <v>167</v>
      </c>
      <c r="P3120">
        <v>2.2869999999999999</v>
      </c>
      <c r="V3120" t="s">
        <v>35</v>
      </c>
      <c r="W3120" s="1">
        <v>40748</v>
      </c>
      <c r="X3120">
        <v>20110724</v>
      </c>
      <c r="Y3120">
        <v>0.98758699999999999</v>
      </c>
      <c r="AB3120">
        <v>-0.253956372968351</v>
      </c>
      <c r="AI3120" s="2">
        <f t="shared" si="192"/>
        <v>40748</v>
      </c>
      <c r="AJ3120">
        <f t="shared" si="193"/>
        <v>4.6140574300000026</v>
      </c>
      <c r="AK3120">
        <f t="shared" si="194"/>
        <v>4.6140574300000026</v>
      </c>
      <c r="AL3120" s="3">
        <f>Sheet2!$Q$35</f>
        <v>10.235623914817568</v>
      </c>
      <c r="AM3120" s="3">
        <f>Sheet2!$Q$37</f>
        <v>7.8277745832156471</v>
      </c>
      <c r="AN3120" s="3">
        <f>Sheet2!$Q$39</f>
        <v>3.8789864960000009</v>
      </c>
      <c r="AU3120">
        <f t="shared" si="195"/>
        <v>3.2847893613012699E-2</v>
      </c>
      <c r="AV3120">
        <f>VLOOKUP(AI3120,Sheet3!C3152:F6443,4,FALSE)</f>
        <v>65.533024223386207</v>
      </c>
    </row>
    <row r="3121" spans="1:48">
      <c r="A3121">
        <v>212814439</v>
      </c>
      <c r="B3121">
        <v>110</v>
      </c>
      <c r="C3121" t="s">
        <v>164</v>
      </c>
      <c r="D3121">
        <v>0</v>
      </c>
      <c r="E3121" t="s">
        <v>165</v>
      </c>
      <c r="F3121" t="s">
        <v>34</v>
      </c>
      <c r="G3121" t="s">
        <v>166</v>
      </c>
      <c r="H3121">
        <v>1</v>
      </c>
      <c r="I3121">
        <v>18.62</v>
      </c>
      <c r="J3121">
        <v>20.71</v>
      </c>
      <c r="K3121">
        <v>9.3490000000000002</v>
      </c>
      <c r="L3121">
        <v>11.439</v>
      </c>
      <c r="M3121">
        <v>36848</v>
      </c>
      <c r="N3121" t="s">
        <v>167</v>
      </c>
      <c r="P3121">
        <v>2.2869999999999999</v>
      </c>
      <c r="V3121" t="s">
        <v>35</v>
      </c>
      <c r="W3121" s="1">
        <v>40749</v>
      </c>
      <c r="X3121">
        <v>20110725</v>
      </c>
      <c r="Y3121">
        <v>0.99151800000000001</v>
      </c>
      <c r="AB3121">
        <v>-0.46412532078699997</v>
      </c>
      <c r="AI3121" s="2">
        <f t="shared" si="192"/>
        <v>40749</v>
      </c>
      <c r="AJ3121">
        <f t="shared" si="193"/>
        <v>4.2834210200000058</v>
      </c>
      <c r="AK3121">
        <f t="shared" si="194"/>
        <v>4.2834210200000058</v>
      </c>
      <c r="AL3121" s="3">
        <f>Sheet2!$Q$35</f>
        <v>10.235623914817568</v>
      </c>
      <c r="AM3121" s="3">
        <f>Sheet2!$Q$37</f>
        <v>7.8277745832156471</v>
      </c>
      <c r="AN3121" s="3">
        <f>Sheet2!$Q$39</f>
        <v>3.8789864960000009</v>
      </c>
      <c r="AU3121">
        <f t="shared" si="195"/>
        <v>3.0494063001877823E-2</v>
      </c>
      <c r="AV3121">
        <f>VLOOKUP(AI3121,Sheet3!C3153:F6444,4,FALSE)</f>
        <v>61.636466026320008</v>
      </c>
    </row>
    <row r="3122" spans="1:48">
      <c r="A3122">
        <v>209336670</v>
      </c>
      <c r="B3122">
        <v>110</v>
      </c>
      <c r="C3122" t="s">
        <v>164</v>
      </c>
      <c r="D3122">
        <v>0</v>
      </c>
      <c r="E3122" t="s">
        <v>165</v>
      </c>
      <c r="F3122" t="s">
        <v>34</v>
      </c>
      <c r="G3122" t="s">
        <v>166</v>
      </c>
      <c r="H3122">
        <v>1</v>
      </c>
      <c r="I3122">
        <v>18.62</v>
      </c>
      <c r="J3122">
        <v>20.71</v>
      </c>
      <c r="K3122">
        <v>9.3490000000000002</v>
      </c>
      <c r="L3122">
        <v>11.439</v>
      </c>
      <c r="M3122">
        <v>36848</v>
      </c>
      <c r="N3122" t="s">
        <v>167</v>
      </c>
      <c r="P3122">
        <v>2.2869999999999999</v>
      </c>
      <c r="V3122" t="s">
        <v>35</v>
      </c>
      <c r="W3122" s="1">
        <v>40751</v>
      </c>
      <c r="X3122">
        <v>20110727</v>
      </c>
      <c r="Y3122">
        <v>0.996309</v>
      </c>
      <c r="AB3122">
        <v>-0.72027373823781204</v>
      </c>
      <c r="AI3122" s="2">
        <f t="shared" si="192"/>
        <v>40751</v>
      </c>
      <c r="AJ3122">
        <f t="shared" si="193"/>
        <v>3.8804500100000041</v>
      </c>
      <c r="AK3122">
        <f t="shared" si="194"/>
        <v>3.8804500100000041</v>
      </c>
      <c r="AL3122" s="3">
        <f>Sheet2!$Q$35</f>
        <v>10.235623914817568</v>
      </c>
      <c r="AM3122" s="3">
        <f>Sheet2!$Q$37</f>
        <v>7.8277745832156471</v>
      </c>
      <c r="AN3122" s="3">
        <f>Sheet2!$Q$39</f>
        <v>3.8789864960000009</v>
      </c>
      <c r="AU3122">
        <f t="shared" si="195"/>
        <v>2.7625275808301791E-2</v>
      </c>
      <c r="AV3122">
        <f>VLOOKUP(AI3122,Sheet3!C3154:F6445,4,FALSE)</f>
        <v>52.993191480100421</v>
      </c>
    </row>
    <row r="3123" spans="1:48">
      <c r="A3123">
        <v>209358431</v>
      </c>
      <c r="B3123">
        <v>110</v>
      </c>
      <c r="C3123" t="s">
        <v>164</v>
      </c>
      <c r="D3123">
        <v>0</v>
      </c>
      <c r="E3123" t="s">
        <v>165</v>
      </c>
      <c r="F3123" t="s">
        <v>34</v>
      </c>
      <c r="G3123" t="s">
        <v>166</v>
      </c>
      <c r="H3123">
        <v>1</v>
      </c>
      <c r="I3123">
        <v>18.62</v>
      </c>
      <c r="J3123">
        <v>20.71</v>
      </c>
      <c r="K3123">
        <v>9.3490000000000002</v>
      </c>
      <c r="L3123">
        <v>11.439</v>
      </c>
      <c r="M3123">
        <v>36848</v>
      </c>
      <c r="N3123" t="s">
        <v>167</v>
      </c>
      <c r="P3123">
        <v>2.2869999999999999</v>
      </c>
      <c r="V3123" t="s">
        <v>35</v>
      </c>
      <c r="W3123" s="1">
        <v>40752</v>
      </c>
      <c r="X3123">
        <v>20110728</v>
      </c>
      <c r="Y3123">
        <v>0.99346299999999998</v>
      </c>
      <c r="AB3123">
        <v>-0.56811377245509098</v>
      </c>
      <c r="AI3123" s="2">
        <f t="shared" si="192"/>
        <v>40752</v>
      </c>
      <c r="AJ3123">
        <f t="shared" si="193"/>
        <v>4.1198270700000137</v>
      </c>
      <c r="AK3123">
        <f t="shared" si="194"/>
        <v>4.1198270700000137</v>
      </c>
      <c r="AL3123" s="3">
        <f>Sheet2!$Q$35</f>
        <v>10.235623914817568</v>
      </c>
      <c r="AM3123" s="3">
        <f>Sheet2!$Q$37</f>
        <v>7.8277745832156471</v>
      </c>
      <c r="AN3123" s="3">
        <f>Sheet2!$Q$39</f>
        <v>3.8789864960000009</v>
      </c>
      <c r="AU3123">
        <f t="shared" si="195"/>
        <v>2.9329422824147685E-2</v>
      </c>
      <c r="AV3123">
        <f>VLOOKUP(AI3123,Sheet3!C3155:F6446,4,FALSE)</f>
        <v>50.442717023838902</v>
      </c>
    </row>
    <row r="3124" spans="1:48">
      <c r="A3124">
        <v>209380890</v>
      </c>
      <c r="B3124">
        <v>110</v>
      </c>
      <c r="C3124" t="s">
        <v>164</v>
      </c>
      <c r="D3124">
        <v>0</v>
      </c>
      <c r="E3124" t="s">
        <v>165</v>
      </c>
      <c r="F3124" t="s">
        <v>34</v>
      </c>
      <c r="G3124" t="s">
        <v>166</v>
      </c>
      <c r="H3124">
        <v>1</v>
      </c>
      <c r="I3124">
        <v>18.62</v>
      </c>
      <c r="J3124">
        <v>20.71</v>
      </c>
      <c r="K3124">
        <v>9.3490000000000002</v>
      </c>
      <c r="L3124">
        <v>11.439</v>
      </c>
      <c r="M3124">
        <v>36848</v>
      </c>
      <c r="N3124" t="s">
        <v>167</v>
      </c>
      <c r="P3124">
        <v>2.2869999999999999</v>
      </c>
      <c r="V3124" t="s">
        <v>35</v>
      </c>
      <c r="W3124" s="1">
        <v>40753</v>
      </c>
      <c r="X3124">
        <v>20110729</v>
      </c>
      <c r="Y3124">
        <v>0.98879899999999998</v>
      </c>
      <c r="AB3124">
        <v>-0.31875534644995801</v>
      </c>
      <c r="AI3124" s="2">
        <f t="shared" si="192"/>
        <v>40753</v>
      </c>
      <c r="AJ3124">
        <f t="shared" si="193"/>
        <v>4.512116110000008</v>
      </c>
      <c r="AK3124">
        <f t="shared" si="194"/>
        <v>4.512116110000008</v>
      </c>
      <c r="AL3124" s="3">
        <f>Sheet2!$Q$35</f>
        <v>10.235623914817568</v>
      </c>
      <c r="AM3124" s="3">
        <f>Sheet2!$Q$37</f>
        <v>7.8277745832156471</v>
      </c>
      <c r="AN3124" s="3">
        <f>Sheet2!$Q$39</f>
        <v>3.8789864960000009</v>
      </c>
      <c r="AU3124">
        <f t="shared" si="195"/>
        <v>3.2122164103805029E-2</v>
      </c>
      <c r="AV3124">
        <f>VLOOKUP(AI3124,Sheet3!C3156:F6447,4,FALSE)</f>
        <v>48.033935592925246</v>
      </c>
    </row>
    <row r="3125" spans="1:48">
      <c r="A3125">
        <v>209403404</v>
      </c>
      <c r="B3125">
        <v>110</v>
      </c>
      <c r="C3125" t="s">
        <v>164</v>
      </c>
      <c r="D3125">
        <v>0</v>
      </c>
      <c r="E3125" t="s">
        <v>165</v>
      </c>
      <c r="F3125" t="s">
        <v>34</v>
      </c>
      <c r="G3125" t="s">
        <v>166</v>
      </c>
      <c r="H3125">
        <v>1</v>
      </c>
      <c r="I3125">
        <v>18.62</v>
      </c>
      <c r="J3125">
        <v>20.71</v>
      </c>
      <c r="K3125">
        <v>9.3490000000000002</v>
      </c>
      <c r="L3125">
        <v>11.439</v>
      </c>
      <c r="M3125">
        <v>36848</v>
      </c>
      <c r="N3125" t="s">
        <v>167</v>
      </c>
      <c r="P3125">
        <v>2.2869999999999999</v>
      </c>
      <c r="V3125" t="s">
        <v>35</v>
      </c>
      <c r="W3125" s="1">
        <v>40754</v>
      </c>
      <c r="X3125">
        <v>20110730</v>
      </c>
      <c r="Y3125">
        <v>0.98513200000000001</v>
      </c>
      <c r="AB3125">
        <v>-0.122701026518394</v>
      </c>
      <c r="AI3125" s="2">
        <f t="shared" si="192"/>
        <v>40754</v>
      </c>
      <c r="AJ3125">
        <f t="shared" si="193"/>
        <v>4.8205474800000019</v>
      </c>
      <c r="AK3125">
        <f t="shared" si="194"/>
        <v>4.8205474800000019</v>
      </c>
      <c r="AL3125" s="3">
        <f>Sheet2!$Q$35</f>
        <v>10.235623914817568</v>
      </c>
      <c r="AM3125" s="3">
        <f>Sheet2!$Q$37</f>
        <v>7.8277745832156471</v>
      </c>
      <c r="AN3125" s="3">
        <f>Sheet2!$Q$39</f>
        <v>3.8789864960000009</v>
      </c>
      <c r="AU3125">
        <f t="shared" si="195"/>
        <v>3.4317915019864947E-2</v>
      </c>
      <c r="AV3125">
        <f>VLOOKUP(AI3125,Sheet3!C3157:F6448,4,FALSE)</f>
        <v>45.908540212707315</v>
      </c>
    </row>
    <row r="3126" spans="1:48">
      <c r="A3126">
        <v>209425710</v>
      </c>
      <c r="B3126">
        <v>110</v>
      </c>
      <c r="C3126" t="s">
        <v>164</v>
      </c>
      <c r="D3126">
        <v>0</v>
      </c>
      <c r="E3126" t="s">
        <v>165</v>
      </c>
      <c r="F3126" t="s">
        <v>34</v>
      </c>
      <c r="G3126" t="s">
        <v>166</v>
      </c>
      <c r="H3126">
        <v>1</v>
      </c>
      <c r="I3126">
        <v>18.62</v>
      </c>
      <c r="J3126">
        <v>20.71</v>
      </c>
      <c r="K3126">
        <v>9.3490000000000002</v>
      </c>
      <c r="L3126">
        <v>11.439</v>
      </c>
      <c r="M3126">
        <v>36848</v>
      </c>
      <c r="N3126" t="s">
        <v>167</v>
      </c>
      <c r="P3126">
        <v>2.2869999999999999</v>
      </c>
      <c r="V3126" t="s">
        <v>35</v>
      </c>
      <c r="W3126" s="1">
        <v>40755</v>
      </c>
      <c r="X3126">
        <v>20110731</v>
      </c>
      <c r="Y3126">
        <v>0.98538300000000001</v>
      </c>
      <c r="AB3126">
        <v>-0.136120615911038</v>
      </c>
      <c r="AI3126" s="2">
        <f t="shared" si="192"/>
        <v>40755</v>
      </c>
      <c r="AJ3126">
        <f t="shared" si="193"/>
        <v>4.7994358700000106</v>
      </c>
      <c r="AK3126">
        <f t="shared" si="194"/>
        <v>4.7994358700000106</v>
      </c>
      <c r="AL3126" s="3">
        <f>Sheet2!$Q$35</f>
        <v>10.235623914817568</v>
      </c>
      <c r="AM3126" s="3">
        <f>Sheet2!$Q$37</f>
        <v>7.8277745832156471</v>
      </c>
      <c r="AN3126" s="3">
        <f>Sheet2!$Q$39</f>
        <v>3.8789864960000009</v>
      </c>
      <c r="AU3126">
        <f t="shared" si="195"/>
        <v>3.4167619552199054E-2</v>
      </c>
      <c r="AV3126">
        <f>VLOOKUP(AI3126,Sheet3!C3158:F6449,4,FALSE)</f>
        <v>43.712298319815453</v>
      </c>
    </row>
    <row r="3127" spans="1:48">
      <c r="A3127">
        <v>209448082</v>
      </c>
      <c r="B3127">
        <v>110</v>
      </c>
      <c r="C3127" t="s">
        <v>164</v>
      </c>
      <c r="D3127">
        <v>0</v>
      </c>
      <c r="E3127" t="s">
        <v>165</v>
      </c>
      <c r="F3127" t="s">
        <v>34</v>
      </c>
      <c r="G3127" t="s">
        <v>166</v>
      </c>
      <c r="H3127">
        <v>1</v>
      </c>
      <c r="I3127">
        <v>18.62</v>
      </c>
      <c r="J3127">
        <v>20.71</v>
      </c>
      <c r="K3127">
        <v>9.3490000000000002</v>
      </c>
      <c r="L3127">
        <v>11.439</v>
      </c>
      <c r="M3127">
        <v>36848</v>
      </c>
      <c r="N3127" t="s">
        <v>167</v>
      </c>
      <c r="P3127">
        <v>2.2869999999999999</v>
      </c>
      <c r="V3127" t="s">
        <v>35</v>
      </c>
      <c r="W3127" s="1">
        <v>40756</v>
      </c>
      <c r="X3127">
        <v>20110801</v>
      </c>
      <c r="Y3127">
        <v>0.98658299999999999</v>
      </c>
      <c r="AB3127">
        <v>-0.20027801539777701</v>
      </c>
      <c r="AI3127" s="2">
        <f t="shared" si="192"/>
        <v>40756</v>
      </c>
      <c r="AJ3127">
        <f t="shared" si="193"/>
        <v>4.6985038700000104</v>
      </c>
      <c r="AK3127">
        <f t="shared" si="194"/>
        <v>4.6985038700000104</v>
      </c>
      <c r="AL3127" s="3">
        <f>Sheet2!$Q$35</f>
        <v>10.235623914817568</v>
      </c>
      <c r="AM3127" s="3">
        <f>Sheet2!$Q$37</f>
        <v>7.8277745832156471</v>
      </c>
      <c r="AN3127" s="3">
        <f>Sheet2!$Q$39</f>
        <v>3.8789864960000009</v>
      </c>
      <c r="AU3127">
        <f t="shared" si="195"/>
        <v>3.3449075483676566E-2</v>
      </c>
      <c r="AV3127">
        <f>VLOOKUP(AI3127,Sheet3!C3159:F6450,4,FALSE)</f>
        <v>40.878437812858209</v>
      </c>
    </row>
    <row r="3128" spans="1:48">
      <c r="A3128">
        <v>174676174</v>
      </c>
      <c r="B3128">
        <v>110</v>
      </c>
      <c r="C3128" t="s">
        <v>164</v>
      </c>
      <c r="D3128">
        <v>0</v>
      </c>
      <c r="E3128" t="s">
        <v>165</v>
      </c>
      <c r="F3128" t="s">
        <v>34</v>
      </c>
      <c r="G3128" t="s">
        <v>166</v>
      </c>
      <c r="H3128">
        <v>1</v>
      </c>
      <c r="I3128">
        <v>18.62</v>
      </c>
      <c r="J3128">
        <v>20.71</v>
      </c>
      <c r="K3128">
        <v>9.3490000000000002</v>
      </c>
      <c r="L3128">
        <v>11.439</v>
      </c>
      <c r="M3128">
        <v>36848</v>
      </c>
      <c r="N3128" t="s">
        <v>167</v>
      </c>
      <c r="P3128">
        <v>2.2869999999999999</v>
      </c>
      <c r="V3128" t="s">
        <v>35</v>
      </c>
      <c r="W3128" s="1">
        <v>40757</v>
      </c>
      <c r="X3128">
        <v>20110802</v>
      </c>
      <c r="Y3128">
        <v>0.98971600000000004</v>
      </c>
      <c r="AB3128">
        <v>-0.36778229255774603</v>
      </c>
      <c r="AI3128" s="2">
        <f t="shared" si="192"/>
        <v>40757</v>
      </c>
      <c r="AJ3128">
        <f t="shared" si="193"/>
        <v>4.4349872399999981</v>
      </c>
      <c r="AK3128">
        <f t="shared" si="194"/>
        <v>4.4349872399999981</v>
      </c>
      <c r="AL3128" s="3">
        <f>Sheet2!$Q$35</f>
        <v>10.235623914817568</v>
      </c>
      <c r="AM3128" s="3">
        <f>Sheet2!$Q$37</f>
        <v>7.8277745832156471</v>
      </c>
      <c r="AN3128" s="3">
        <f>Sheet2!$Q$39</f>
        <v>3.8789864960000009</v>
      </c>
      <c r="AU3128">
        <f t="shared" si="195"/>
        <v>3.1573076678109033E-2</v>
      </c>
      <c r="AV3128">
        <f>VLOOKUP(AI3128,Sheet3!C3160:F6451,4,FALSE)</f>
        <v>38.823888945314209</v>
      </c>
    </row>
    <row r="3129" spans="1:48">
      <c r="A3129">
        <v>175287686</v>
      </c>
      <c r="B3129">
        <v>110</v>
      </c>
      <c r="C3129" t="s">
        <v>164</v>
      </c>
      <c r="D3129">
        <v>0</v>
      </c>
      <c r="E3129" t="s">
        <v>165</v>
      </c>
      <c r="F3129" t="s">
        <v>34</v>
      </c>
      <c r="G3129" t="s">
        <v>166</v>
      </c>
      <c r="H3129">
        <v>1</v>
      </c>
      <c r="I3129">
        <v>18.62</v>
      </c>
      <c r="J3129">
        <v>20.71</v>
      </c>
      <c r="K3129">
        <v>9.3490000000000002</v>
      </c>
      <c r="L3129">
        <v>11.439</v>
      </c>
      <c r="M3129">
        <v>36848</v>
      </c>
      <c r="N3129" t="s">
        <v>167</v>
      </c>
      <c r="P3129">
        <v>2.2869999999999999</v>
      </c>
      <c r="V3129" t="s">
        <v>35</v>
      </c>
      <c r="W3129" s="1">
        <v>40758</v>
      </c>
      <c r="X3129">
        <v>20110803</v>
      </c>
      <c r="Y3129">
        <v>0.99349399999999999</v>
      </c>
      <c r="AB3129">
        <v>-0.56977117194183202</v>
      </c>
      <c r="AI3129" s="2">
        <f t="shared" si="192"/>
        <v>40758</v>
      </c>
      <c r="AJ3129">
        <f t="shared" si="193"/>
        <v>4.1172196600000035</v>
      </c>
      <c r="AK3129">
        <f t="shared" si="194"/>
        <v>4.1172196600000035</v>
      </c>
      <c r="AL3129" s="3">
        <f>Sheet2!$Q$35</f>
        <v>10.235623914817568</v>
      </c>
      <c r="AM3129" s="3">
        <f>Sheet2!$Q$37</f>
        <v>7.8277745832156471</v>
      </c>
      <c r="AN3129" s="3">
        <f>Sheet2!$Q$39</f>
        <v>3.8789864960000009</v>
      </c>
      <c r="AU3129">
        <f t="shared" si="195"/>
        <v>2.9310860435710781E-2</v>
      </c>
      <c r="AV3129">
        <f>VLOOKUP(AI3129,Sheet3!C3161:F6452,4,FALSE)</f>
        <v>37.33611217916166</v>
      </c>
    </row>
    <row r="3130" spans="1:48">
      <c r="A3130">
        <v>175506290</v>
      </c>
      <c r="B3130">
        <v>110</v>
      </c>
      <c r="C3130" t="s">
        <v>164</v>
      </c>
      <c r="D3130">
        <v>0</v>
      </c>
      <c r="E3130" t="s">
        <v>165</v>
      </c>
      <c r="F3130" t="s">
        <v>34</v>
      </c>
      <c r="G3130" t="s">
        <v>166</v>
      </c>
      <c r="H3130">
        <v>1</v>
      </c>
      <c r="I3130">
        <v>18.62</v>
      </c>
      <c r="J3130">
        <v>20.71</v>
      </c>
      <c r="K3130">
        <v>9.3490000000000002</v>
      </c>
      <c r="L3130">
        <v>11.439</v>
      </c>
      <c r="M3130">
        <v>36848</v>
      </c>
      <c r="N3130" t="s">
        <v>167</v>
      </c>
      <c r="P3130">
        <v>2.2869999999999999</v>
      </c>
      <c r="V3130" t="s">
        <v>35</v>
      </c>
      <c r="W3130" s="1">
        <v>40759</v>
      </c>
      <c r="X3130">
        <v>20110804</v>
      </c>
      <c r="Y3130">
        <v>0.991757</v>
      </c>
      <c r="AB3130">
        <v>-0.47690333618477498</v>
      </c>
      <c r="AI3130" s="2">
        <f t="shared" si="192"/>
        <v>40759</v>
      </c>
      <c r="AJ3130">
        <f t="shared" si="193"/>
        <v>4.2633187300000088</v>
      </c>
      <c r="AK3130">
        <f t="shared" si="194"/>
        <v>4.2633187300000088</v>
      </c>
      <c r="AL3130" s="3">
        <f>Sheet2!$Q$35</f>
        <v>10.235623914817568</v>
      </c>
      <c r="AM3130" s="3">
        <f>Sheet2!$Q$37</f>
        <v>7.8277745832156471</v>
      </c>
      <c r="AN3130" s="3">
        <f>Sheet2!$Q$39</f>
        <v>3.8789864960000009</v>
      </c>
      <c r="AU3130">
        <f t="shared" si="195"/>
        <v>3.0350952974897111E-2</v>
      </c>
      <c r="AV3130">
        <f>VLOOKUP(AI3130,Sheet3!C3162:F6453,4,FALSE)</f>
        <v>35.635795874987316</v>
      </c>
    </row>
    <row r="3131" spans="1:48">
      <c r="A3131">
        <v>175830952</v>
      </c>
      <c r="B3131">
        <v>110</v>
      </c>
      <c r="C3131" t="s">
        <v>164</v>
      </c>
      <c r="D3131">
        <v>0</v>
      </c>
      <c r="E3131" t="s">
        <v>165</v>
      </c>
      <c r="F3131" t="s">
        <v>34</v>
      </c>
      <c r="G3131" t="s">
        <v>166</v>
      </c>
      <c r="H3131">
        <v>1</v>
      </c>
      <c r="I3131">
        <v>18.62</v>
      </c>
      <c r="J3131">
        <v>20.71</v>
      </c>
      <c r="K3131">
        <v>9.3490000000000002</v>
      </c>
      <c r="L3131">
        <v>11.439</v>
      </c>
      <c r="M3131">
        <v>36848</v>
      </c>
      <c r="N3131" t="s">
        <v>167</v>
      </c>
      <c r="P3131">
        <v>2.2869999999999999</v>
      </c>
      <c r="V3131" t="s">
        <v>35</v>
      </c>
      <c r="W3131" s="1">
        <v>40760</v>
      </c>
      <c r="X3131">
        <v>20110805</v>
      </c>
      <c r="Y3131">
        <v>0.99250400000000005</v>
      </c>
      <c r="AB3131">
        <v>-0.51684131736527394</v>
      </c>
      <c r="AI3131" s="2">
        <f t="shared" si="192"/>
        <v>40760</v>
      </c>
      <c r="AJ3131">
        <f t="shared" si="193"/>
        <v>4.2004885599999966</v>
      </c>
      <c r="AK3131">
        <f t="shared" si="194"/>
        <v>4.2004885599999966</v>
      </c>
      <c r="AL3131" s="3">
        <f>Sheet2!$Q$35</f>
        <v>10.235623914817568</v>
      </c>
      <c r="AM3131" s="3">
        <f>Sheet2!$Q$37</f>
        <v>7.8277745832156471</v>
      </c>
      <c r="AN3131" s="3">
        <f>Sheet2!$Q$39</f>
        <v>3.8789864960000009</v>
      </c>
      <c r="AU3131">
        <f t="shared" si="195"/>
        <v>2.9903659292241782E-2</v>
      </c>
      <c r="AV3131">
        <f>VLOOKUP(AI3131,Sheet3!C3163:F6454,4,FALSE)</f>
        <v>34.289712134182622</v>
      </c>
    </row>
    <row r="3132" spans="1:48">
      <c r="A3132">
        <v>176230336</v>
      </c>
      <c r="B3132">
        <v>110</v>
      </c>
      <c r="C3132" t="s">
        <v>164</v>
      </c>
      <c r="D3132">
        <v>0</v>
      </c>
      <c r="E3132" t="s">
        <v>165</v>
      </c>
      <c r="F3132" t="s">
        <v>34</v>
      </c>
      <c r="G3132" t="s">
        <v>166</v>
      </c>
      <c r="H3132">
        <v>1</v>
      </c>
      <c r="I3132">
        <v>18.62</v>
      </c>
      <c r="J3132">
        <v>20.71</v>
      </c>
      <c r="K3132">
        <v>9.3490000000000002</v>
      </c>
      <c r="L3132">
        <v>11.439</v>
      </c>
      <c r="M3132">
        <v>36848</v>
      </c>
      <c r="N3132" t="s">
        <v>167</v>
      </c>
      <c r="P3132">
        <v>2.2869999999999999</v>
      </c>
      <c r="V3132" t="s">
        <v>35</v>
      </c>
      <c r="W3132" s="1">
        <v>40761</v>
      </c>
      <c r="X3132">
        <v>20110806</v>
      </c>
      <c r="Y3132">
        <v>0.99092999999999998</v>
      </c>
      <c r="AB3132">
        <v>-0.43268819503849498</v>
      </c>
      <c r="AI3132" s="2">
        <f t="shared" si="192"/>
        <v>40761</v>
      </c>
      <c r="AJ3132">
        <f t="shared" si="193"/>
        <v>4.3328777000000116</v>
      </c>
      <c r="AK3132">
        <f t="shared" si="194"/>
        <v>4.3328777000000116</v>
      </c>
      <c r="AL3132" s="3">
        <f>Sheet2!$Q$35</f>
        <v>10.235623914817568</v>
      </c>
      <c r="AM3132" s="3">
        <f>Sheet2!$Q$37</f>
        <v>7.8277745832156471</v>
      </c>
      <c r="AN3132" s="3">
        <f>Sheet2!$Q$39</f>
        <v>3.8789864960000009</v>
      </c>
      <c r="AU3132">
        <f t="shared" si="195"/>
        <v>3.084614959545388E-2</v>
      </c>
      <c r="AV3132">
        <f>VLOOKUP(AI3132,Sheet3!C3164:F6455,4,FALSE)</f>
        <v>32.801935368030072</v>
      </c>
    </row>
    <row r="3133" spans="1:48">
      <c r="A3133">
        <v>176860809</v>
      </c>
      <c r="B3133">
        <v>110</v>
      </c>
      <c r="C3133" t="s">
        <v>164</v>
      </c>
      <c r="D3133">
        <v>0</v>
      </c>
      <c r="E3133" t="s">
        <v>165</v>
      </c>
      <c r="F3133" t="s">
        <v>34</v>
      </c>
      <c r="G3133" t="s">
        <v>166</v>
      </c>
      <c r="H3133">
        <v>1</v>
      </c>
      <c r="I3133">
        <v>18.62</v>
      </c>
      <c r="J3133">
        <v>20.71</v>
      </c>
      <c r="K3133">
        <v>9.3490000000000002</v>
      </c>
      <c r="L3133">
        <v>11.439</v>
      </c>
      <c r="M3133">
        <v>36848</v>
      </c>
      <c r="N3133" t="s">
        <v>167</v>
      </c>
      <c r="P3133">
        <v>2.2869999999999999</v>
      </c>
      <c r="V3133" t="s">
        <v>35</v>
      </c>
      <c r="W3133" s="1">
        <v>40762</v>
      </c>
      <c r="X3133">
        <v>20110807</v>
      </c>
      <c r="Y3133">
        <v>0.98777999999999999</v>
      </c>
      <c r="AB3133">
        <v>-0.264275021385802</v>
      </c>
      <c r="AI3133" s="2">
        <f t="shared" si="192"/>
        <v>40762</v>
      </c>
      <c r="AJ3133">
        <f t="shared" si="193"/>
        <v>4.5978242000000051</v>
      </c>
      <c r="AK3133">
        <f t="shared" si="194"/>
        <v>4.5978242000000051</v>
      </c>
      <c r="AL3133" s="3">
        <f>Sheet2!$Q$35</f>
        <v>10.235623914817568</v>
      </c>
      <c r="AM3133" s="3">
        <f>Sheet2!$Q$37</f>
        <v>7.8277745832156471</v>
      </c>
      <c r="AN3133" s="3">
        <f>Sheet2!$Q$39</f>
        <v>3.8789864960000009</v>
      </c>
      <c r="AU3133">
        <f t="shared" si="195"/>
        <v>3.2732327775325358E-2</v>
      </c>
      <c r="AV3133">
        <f>VLOOKUP(AI3133,Sheet3!C3165:F6456,4,FALSE)</f>
        <v>32.022623728616828</v>
      </c>
    </row>
    <row r="3134" spans="1:48">
      <c r="A3134">
        <v>177495546</v>
      </c>
      <c r="B3134">
        <v>110</v>
      </c>
      <c r="C3134" t="s">
        <v>164</v>
      </c>
      <c r="D3134">
        <v>0</v>
      </c>
      <c r="E3134" t="s">
        <v>165</v>
      </c>
      <c r="F3134" t="s">
        <v>34</v>
      </c>
      <c r="G3134" t="s">
        <v>166</v>
      </c>
      <c r="H3134">
        <v>1</v>
      </c>
      <c r="I3134">
        <v>18.62</v>
      </c>
      <c r="J3134">
        <v>20.71</v>
      </c>
      <c r="K3134">
        <v>9.3490000000000002</v>
      </c>
      <c r="L3134">
        <v>11.439</v>
      </c>
      <c r="M3134">
        <v>36848</v>
      </c>
      <c r="N3134" t="s">
        <v>167</v>
      </c>
      <c r="P3134">
        <v>2.2869999999999999</v>
      </c>
      <c r="V3134" t="s">
        <v>35</v>
      </c>
      <c r="W3134" s="1">
        <v>40763</v>
      </c>
      <c r="X3134">
        <v>20110808</v>
      </c>
      <c r="Y3134">
        <v>0.98892199999999997</v>
      </c>
      <c r="AB3134">
        <v>-0.32533147989734901</v>
      </c>
      <c r="AI3134" s="2">
        <f t="shared" si="192"/>
        <v>40763</v>
      </c>
      <c r="AJ3134">
        <f t="shared" si="193"/>
        <v>4.501770580000013</v>
      </c>
      <c r="AK3134">
        <f t="shared" si="194"/>
        <v>4.501770580000013</v>
      </c>
      <c r="AL3134" s="3">
        <f>Sheet2!$Q$35</f>
        <v>10.235623914817568</v>
      </c>
      <c r="AM3134" s="3">
        <f>Sheet2!$Q$37</f>
        <v>7.8277745832156471</v>
      </c>
      <c r="AN3134" s="3">
        <f>Sheet2!$Q$39</f>
        <v>3.8789864960000009</v>
      </c>
      <c r="AU3134">
        <f t="shared" si="195"/>
        <v>3.2048513336781513E-2</v>
      </c>
      <c r="AV3134">
        <f>VLOOKUP(AI3134,Sheet3!C3166:F6457,4,FALSE)</f>
        <v>31.739237677921107</v>
      </c>
    </row>
    <row r="3135" spans="1:48">
      <c r="A3135">
        <v>178982484</v>
      </c>
      <c r="B3135">
        <v>110</v>
      </c>
      <c r="C3135" t="s">
        <v>164</v>
      </c>
      <c r="D3135">
        <v>0</v>
      </c>
      <c r="E3135" t="s">
        <v>165</v>
      </c>
      <c r="F3135" t="s">
        <v>34</v>
      </c>
      <c r="G3135" t="s">
        <v>166</v>
      </c>
      <c r="H3135">
        <v>1</v>
      </c>
      <c r="I3135">
        <v>18.62</v>
      </c>
      <c r="J3135">
        <v>20.71</v>
      </c>
      <c r="K3135">
        <v>9.3490000000000002</v>
      </c>
      <c r="L3135">
        <v>11.439</v>
      </c>
      <c r="M3135">
        <v>36848</v>
      </c>
      <c r="N3135" t="s">
        <v>167</v>
      </c>
      <c r="P3135">
        <v>2.2869999999999999</v>
      </c>
      <c r="V3135" t="s">
        <v>35</v>
      </c>
      <c r="W3135" s="1">
        <v>40764</v>
      </c>
      <c r="X3135">
        <v>20110809</v>
      </c>
      <c r="Y3135">
        <v>0.98779600000000001</v>
      </c>
      <c r="AB3135">
        <v>-0.26513045337895902</v>
      </c>
      <c r="AI3135" s="2">
        <f t="shared" si="192"/>
        <v>40764</v>
      </c>
      <c r="AJ3135">
        <f t="shared" si="193"/>
        <v>4.5964784400000127</v>
      </c>
      <c r="AK3135">
        <f t="shared" si="194"/>
        <v>4.5964784400000127</v>
      </c>
      <c r="AL3135" s="3">
        <f>Sheet2!$Q$35</f>
        <v>10.235623914817568</v>
      </c>
      <c r="AM3135" s="3">
        <f>Sheet2!$Q$37</f>
        <v>7.8277745832156471</v>
      </c>
      <c r="AN3135" s="3">
        <f>Sheet2!$Q$39</f>
        <v>3.8789864960000009</v>
      </c>
      <c r="AU3135">
        <f t="shared" si="195"/>
        <v>3.2722747187745108E-2</v>
      </c>
      <c r="AV3135">
        <f>VLOOKUP(AI3135,Sheet3!C3167:F6458,4,FALSE)</f>
        <v>31.455851627225382</v>
      </c>
    </row>
    <row r="3136" spans="1:48">
      <c r="A3136">
        <v>179004294</v>
      </c>
      <c r="B3136">
        <v>110</v>
      </c>
      <c r="C3136" t="s">
        <v>164</v>
      </c>
      <c r="D3136">
        <v>0</v>
      </c>
      <c r="E3136" t="s">
        <v>165</v>
      </c>
      <c r="F3136" t="s">
        <v>34</v>
      </c>
      <c r="G3136" t="s">
        <v>166</v>
      </c>
      <c r="H3136">
        <v>1</v>
      </c>
      <c r="I3136">
        <v>18.62</v>
      </c>
      <c r="J3136">
        <v>20.71</v>
      </c>
      <c r="K3136">
        <v>9.3490000000000002</v>
      </c>
      <c r="L3136">
        <v>11.439</v>
      </c>
      <c r="M3136">
        <v>36848</v>
      </c>
      <c r="N3136" t="s">
        <v>167</v>
      </c>
      <c r="P3136">
        <v>2.2869999999999999</v>
      </c>
      <c r="V3136" t="s">
        <v>35</v>
      </c>
      <c r="W3136" s="1">
        <v>40765</v>
      </c>
      <c r="X3136">
        <v>20110810</v>
      </c>
      <c r="Y3136">
        <v>0.989649</v>
      </c>
      <c r="AB3136">
        <v>-0.36420017108640101</v>
      </c>
      <c r="AI3136" s="2">
        <f t="shared" si="192"/>
        <v>40765</v>
      </c>
      <c r="AJ3136">
        <f t="shared" si="193"/>
        <v>4.4406226100000055</v>
      </c>
      <c r="AK3136">
        <f t="shared" si="194"/>
        <v>4.4406226100000055</v>
      </c>
      <c r="AL3136" s="3">
        <f>Sheet2!$Q$35</f>
        <v>10.235623914817568</v>
      </c>
      <c r="AM3136" s="3">
        <f>Sheet2!$Q$37</f>
        <v>7.8277745832156471</v>
      </c>
      <c r="AN3136" s="3">
        <f>Sheet2!$Q$39</f>
        <v>3.8789864960000009</v>
      </c>
      <c r="AU3136">
        <f t="shared" si="195"/>
        <v>3.1613195388601592E-2</v>
      </c>
      <c r="AV3136">
        <f>VLOOKUP(AI3136,Sheet3!C3168:F6459,4,FALSE)</f>
        <v>31.385005114551451</v>
      </c>
    </row>
    <row r="3137" spans="1:48">
      <c r="A3137">
        <v>179025618</v>
      </c>
      <c r="B3137">
        <v>110</v>
      </c>
      <c r="C3137" t="s">
        <v>164</v>
      </c>
      <c r="D3137">
        <v>0</v>
      </c>
      <c r="E3137" t="s">
        <v>165</v>
      </c>
      <c r="F3137" t="s">
        <v>34</v>
      </c>
      <c r="G3137" t="s">
        <v>166</v>
      </c>
      <c r="H3137">
        <v>1</v>
      </c>
      <c r="I3137">
        <v>18.62</v>
      </c>
      <c r="J3137">
        <v>20.71</v>
      </c>
      <c r="K3137">
        <v>9.3490000000000002</v>
      </c>
      <c r="L3137">
        <v>11.439</v>
      </c>
      <c r="M3137">
        <v>36848</v>
      </c>
      <c r="N3137" t="s">
        <v>167</v>
      </c>
      <c r="P3137">
        <v>2.2869999999999999</v>
      </c>
      <c r="V3137" t="s">
        <v>35</v>
      </c>
      <c r="W3137" s="1">
        <v>40766</v>
      </c>
      <c r="X3137">
        <v>20110811</v>
      </c>
      <c r="Y3137">
        <v>0.99030700000000005</v>
      </c>
      <c r="AB3137">
        <v>-0.39937981180496601</v>
      </c>
      <c r="AI3137" s="2">
        <f t="shared" si="192"/>
        <v>40766</v>
      </c>
      <c r="AJ3137">
        <f t="shared" si="193"/>
        <v>4.3852782299999973</v>
      </c>
      <c r="AK3137">
        <f t="shared" si="194"/>
        <v>4.3852782299999973</v>
      </c>
      <c r="AL3137" s="3">
        <f>Sheet2!$Q$35</f>
        <v>10.235623914817568</v>
      </c>
      <c r="AM3137" s="3">
        <f>Sheet2!$Q$37</f>
        <v>7.8277745832156471</v>
      </c>
      <c r="AN3137" s="3">
        <f>Sheet2!$Q$39</f>
        <v>3.8789864960000009</v>
      </c>
      <c r="AU3137">
        <f t="shared" si="195"/>
        <v>3.1219193724361702E-2</v>
      </c>
      <c r="AV3137">
        <f>VLOOKUP(AI3137,Sheet3!C3169:F6460,4,FALSE)</f>
        <v>31.951777215942901</v>
      </c>
    </row>
    <row r="3138" spans="1:48">
      <c r="A3138">
        <v>180414832</v>
      </c>
      <c r="B3138">
        <v>110</v>
      </c>
      <c r="C3138" t="s">
        <v>164</v>
      </c>
      <c r="D3138">
        <v>0</v>
      </c>
      <c r="E3138" t="s">
        <v>165</v>
      </c>
      <c r="F3138" t="s">
        <v>34</v>
      </c>
      <c r="G3138" t="s">
        <v>166</v>
      </c>
      <c r="H3138">
        <v>1</v>
      </c>
      <c r="I3138">
        <v>18.62</v>
      </c>
      <c r="J3138">
        <v>20.71</v>
      </c>
      <c r="K3138">
        <v>9.3490000000000002</v>
      </c>
      <c r="L3138">
        <v>11.439</v>
      </c>
      <c r="M3138">
        <v>36848</v>
      </c>
      <c r="N3138" t="s">
        <v>167</v>
      </c>
      <c r="P3138">
        <v>2.2869999999999999</v>
      </c>
      <c r="V3138" t="s">
        <v>35</v>
      </c>
      <c r="W3138" s="1">
        <v>40767</v>
      </c>
      <c r="X3138">
        <v>20110812</v>
      </c>
      <c r="Y3138">
        <v>0.98863000000000001</v>
      </c>
      <c r="AB3138">
        <v>-0.30971984602224401</v>
      </c>
      <c r="AI3138" s="2">
        <f t="shared" si="192"/>
        <v>40767</v>
      </c>
      <c r="AJ3138">
        <f t="shared" si="193"/>
        <v>4.5263307000000026</v>
      </c>
      <c r="AK3138">
        <f t="shared" si="194"/>
        <v>4.5263307000000026</v>
      </c>
      <c r="AL3138" s="3">
        <f>Sheet2!$Q$35</f>
        <v>10.235623914817568</v>
      </c>
      <c r="AM3138" s="3">
        <f>Sheet2!$Q$37</f>
        <v>7.8277745832156471</v>
      </c>
      <c r="AN3138" s="3">
        <f>Sheet2!$Q$39</f>
        <v>3.8789864960000009</v>
      </c>
      <c r="AU3138">
        <f t="shared" si="195"/>
        <v>3.2223359060121914E-2</v>
      </c>
      <c r="AV3138">
        <f>VLOOKUP(AI3138,Sheet3!C3170:F6461,4,FALSE)</f>
        <v>34.360558646856553</v>
      </c>
    </row>
    <row r="3139" spans="1:48">
      <c r="A3139">
        <v>180436590</v>
      </c>
      <c r="B3139">
        <v>110</v>
      </c>
      <c r="C3139" t="s">
        <v>164</v>
      </c>
      <c r="D3139">
        <v>0</v>
      </c>
      <c r="E3139" t="s">
        <v>165</v>
      </c>
      <c r="F3139" t="s">
        <v>34</v>
      </c>
      <c r="G3139" t="s">
        <v>166</v>
      </c>
      <c r="H3139">
        <v>1</v>
      </c>
      <c r="I3139">
        <v>18.62</v>
      </c>
      <c r="J3139">
        <v>20.71</v>
      </c>
      <c r="K3139">
        <v>9.3490000000000002</v>
      </c>
      <c r="L3139">
        <v>11.439</v>
      </c>
      <c r="M3139">
        <v>36848</v>
      </c>
      <c r="N3139" t="s">
        <v>167</v>
      </c>
      <c r="P3139">
        <v>2.2869999999999999</v>
      </c>
      <c r="V3139" t="s">
        <v>35</v>
      </c>
      <c r="W3139" s="1">
        <v>40768</v>
      </c>
      <c r="X3139">
        <v>20110813</v>
      </c>
      <c r="Y3139">
        <v>0.991533</v>
      </c>
      <c r="AB3139">
        <v>-0.46492728828058399</v>
      </c>
      <c r="AI3139" s="2">
        <f t="shared" ref="AI3139:AI3202" si="196">W3139</f>
        <v>40768</v>
      </c>
      <c r="AJ3139">
        <f t="shared" ref="AJ3139:AJ3202" si="197">$AQ$2*(Y3139^2)+($AR$2*Y3139)+$AS$2</f>
        <v>4.2821593700000022</v>
      </c>
      <c r="AK3139">
        <f t="shared" ref="AK3139:AK3202" si="198">IF(AJ3139&gt;0,AJ3139,0)</f>
        <v>4.2821593700000022</v>
      </c>
      <c r="AL3139" s="3">
        <f>Sheet2!$Q$35</f>
        <v>10.235623914817568</v>
      </c>
      <c r="AM3139" s="3">
        <f>Sheet2!$Q$37</f>
        <v>7.8277745832156471</v>
      </c>
      <c r="AN3139" s="3">
        <f>Sheet2!$Q$39</f>
        <v>3.8789864960000009</v>
      </c>
      <c r="AU3139">
        <f t="shared" ref="AU3139:AU3202" si="199">0.001*(AK3139*86440)/AT$2</f>
        <v>3.0485081201021263E-2</v>
      </c>
      <c r="AV3139">
        <f>VLOOKUP(AI3139,Sheet3!C3171:F6462,4,FALSE)</f>
        <v>37.406958691835591</v>
      </c>
    </row>
    <row r="3140" spans="1:48">
      <c r="A3140">
        <v>180458164</v>
      </c>
      <c r="B3140">
        <v>110</v>
      </c>
      <c r="C3140" t="s">
        <v>164</v>
      </c>
      <c r="D3140">
        <v>0</v>
      </c>
      <c r="E3140" t="s">
        <v>165</v>
      </c>
      <c r="F3140" t="s">
        <v>34</v>
      </c>
      <c r="G3140" t="s">
        <v>166</v>
      </c>
      <c r="H3140">
        <v>1</v>
      </c>
      <c r="I3140">
        <v>18.62</v>
      </c>
      <c r="J3140">
        <v>20.71</v>
      </c>
      <c r="K3140">
        <v>9.3490000000000002</v>
      </c>
      <c r="L3140">
        <v>11.439</v>
      </c>
      <c r="M3140">
        <v>36848</v>
      </c>
      <c r="N3140" t="s">
        <v>167</v>
      </c>
      <c r="P3140">
        <v>2.2869999999999999</v>
      </c>
      <c r="V3140" t="s">
        <v>35</v>
      </c>
      <c r="W3140" s="1">
        <v>40769</v>
      </c>
      <c r="X3140">
        <v>20110814</v>
      </c>
      <c r="Y3140">
        <v>0.99151400000000001</v>
      </c>
      <c r="AB3140">
        <v>-0.46391146278871098</v>
      </c>
      <c r="AI3140" s="2">
        <f t="shared" si="196"/>
        <v>40769</v>
      </c>
      <c r="AJ3140">
        <f t="shared" si="197"/>
        <v>4.2837574600000039</v>
      </c>
      <c r="AK3140">
        <f t="shared" si="198"/>
        <v>4.2837574600000039</v>
      </c>
      <c r="AL3140" s="3">
        <f>Sheet2!$Q$35</f>
        <v>10.235623914817568</v>
      </c>
      <c r="AM3140" s="3">
        <f>Sheet2!$Q$37</f>
        <v>7.8277745832156471</v>
      </c>
      <c r="AN3140" s="3">
        <f>Sheet2!$Q$39</f>
        <v>3.8789864960000009</v>
      </c>
      <c r="AU3140">
        <f t="shared" si="199"/>
        <v>3.0496458148772883E-2</v>
      </c>
      <c r="AV3140">
        <f>VLOOKUP(AI3140,Sheet3!C3172:F6463,4,FALSE)</f>
        <v>39.390661046705659</v>
      </c>
    </row>
    <row r="3141" spans="1:48">
      <c r="A3141">
        <v>180479923</v>
      </c>
      <c r="B3141">
        <v>110</v>
      </c>
      <c r="C3141" t="s">
        <v>164</v>
      </c>
      <c r="D3141">
        <v>0</v>
      </c>
      <c r="E3141" t="s">
        <v>165</v>
      </c>
      <c r="F3141" t="s">
        <v>34</v>
      </c>
      <c r="G3141" t="s">
        <v>166</v>
      </c>
      <c r="H3141">
        <v>1</v>
      </c>
      <c r="I3141">
        <v>18.62</v>
      </c>
      <c r="J3141">
        <v>20.71</v>
      </c>
      <c r="K3141">
        <v>9.3490000000000002</v>
      </c>
      <c r="L3141">
        <v>11.439</v>
      </c>
      <c r="M3141">
        <v>36848</v>
      </c>
      <c r="N3141" t="s">
        <v>167</v>
      </c>
      <c r="P3141">
        <v>2.2869999999999999</v>
      </c>
      <c r="V3141" t="s">
        <v>35</v>
      </c>
      <c r="W3141" s="1">
        <v>40770</v>
      </c>
      <c r="X3141">
        <v>20110815</v>
      </c>
      <c r="Y3141">
        <v>0.99109899999999995</v>
      </c>
      <c r="AB3141">
        <v>-0.44172369546620999</v>
      </c>
      <c r="AI3141" s="2">
        <f t="shared" si="196"/>
        <v>40770</v>
      </c>
      <c r="AJ3141">
        <f t="shared" si="197"/>
        <v>4.318663110000017</v>
      </c>
      <c r="AK3141">
        <f t="shared" si="198"/>
        <v>4.318663110000017</v>
      </c>
      <c r="AL3141" s="3">
        <f>Sheet2!$Q$35</f>
        <v>10.235623914817568</v>
      </c>
      <c r="AM3141" s="3">
        <f>Sheet2!$Q$37</f>
        <v>7.8277745832156471</v>
      </c>
      <c r="AN3141" s="3">
        <f>Sheet2!$Q$39</f>
        <v>3.8789864960000009</v>
      </c>
      <c r="AU3141">
        <f t="shared" si="199"/>
        <v>3.0744954639136998E-2</v>
      </c>
      <c r="AV3141">
        <f>VLOOKUP(AI3141,Sheet3!C3173:F6464,4,FALSE)</f>
        <v>39.319814534031728</v>
      </c>
    </row>
    <row r="3142" spans="1:48">
      <c r="A3142">
        <v>180746867</v>
      </c>
      <c r="B3142">
        <v>110</v>
      </c>
      <c r="C3142" t="s">
        <v>164</v>
      </c>
      <c r="D3142">
        <v>0</v>
      </c>
      <c r="E3142" t="s">
        <v>165</v>
      </c>
      <c r="F3142" t="s">
        <v>34</v>
      </c>
      <c r="G3142" t="s">
        <v>166</v>
      </c>
      <c r="H3142">
        <v>1</v>
      </c>
      <c r="I3142">
        <v>18.62</v>
      </c>
      <c r="J3142">
        <v>20.71</v>
      </c>
      <c r="K3142">
        <v>9.3490000000000002</v>
      </c>
      <c r="L3142">
        <v>11.439</v>
      </c>
      <c r="M3142">
        <v>36848</v>
      </c>
      <c r="N3142" t="s">
        <v>167</v>
      </c>
      <c r="P3142">
        <v>2.2869999999999999</v>
      </c>
      <c r="V3142" t="s">
        <v>35</v>
      </c>
      <c r="W3142" s="1">
        <v>40771</v>
      </c>
      <c r="X3142">
        <v>20110816</v>
      </c>
      <c r="Y3142">
        <v>0.98826099999999995</v>
      </c>
      <c r="AB3142">
        <v>-0.28999144568006802</v>
      </c>
      <c r="AI3142" s="2">
        <f t="shared" si="196"/>
        <v>40771</v>
      </c>
      <c r="AJ3142">
        <f t="shared" si="197"/>
        <v>4.5573672900000162</v>
      </c>
      <c r="AK3142">
        <f t="shared" si="198"/>
        <v>4.5573672900000162</v>
      </c>
      <c r="AL3142" s="3">
        <f>Sheet2!$Q$35</f>
        <v>10.235623914817568</v>
      </c>
      <c r="AM3142" s="3">
        <f>Sheet2!$Q$37</f>
        <v>7.8277745832156471</v>
      </c>
      <c r="AN3142" s="3">
        <f>Sheet2!$Q$39</f>
        <v>3.8789864960000009</v>
      </c>
      <c r="AU3142">
        <f t="shared" si="199"/>
        <v>3.244431136119267E-2</v>
      </c>
      <c r="AV3142">
        <f>VLOOKUP(AI3142,Sheet3!C3174:F6465,4,FALSE)</f>
        <v>37.052726128465935</v>
      </c>
    </row>
    <row r="3143" spans="1:48">
      <c r="A3143">
        <v>181371571</v>
      </c>
      <c r="B3143">
        <v>110</v>
      </c>
      <c r="C3143" t="s">
        <v>164</v>
      </c>
      <c r="D3143">
        <v>0</v>
      </c>
      <c r="E3143" t="s">
        <v>165</v>
      </c>
      <c r="F3143" t="s">
        <v>34</v>
      </c>
      <c r="G3143" t="s">
        <v>166</v>
      </c>
      <c r="H3143">
        <v>1</v>
      </c>
      <c r="I3143">
        <v>18.62</v>
      </c>
      <c r="J3143">
        <v>20.71</v>
      </c>
      <c r="K3143">
        <v>9.3490000000000002</v>
      </c>
      <c r="L3143">
        <v>11.439</v>
      </c>
      <c r="M3143">
        <v>36848</v>
      </c>
      <c r="N3143" t="s">
        <v>167</v>
      </c>
      <c r="P3143">
        <v>2.2869999999999999</v>
      </c>
      <c r="V3143" t="s">
        <v>35</v>
      </c>
      <c r="W3143" s="1">
        <v>40772</v>
      </c>
      <c r="X3143">
        <v>20110817</v>
      </c>
      <c r="Y3143">
        <v>0.98723300000000003</v>
      </c>
      <c r="AB3143">
        <v>-0.235029940119764</v>
      </c>
      <c r="AI3143" s="2">
        <f t="shared" si="196"/>
        <v>40772</v>
      </c>
      <c r="AJ3143">
        <f t="shared" si="197"/>
        <v>4.6438323699999984</v>
      </c>
      <c r="AK3143">
        <f t="shared" si="198"/>
        <v>4.6438323699999984</v>
      </c>
      <c r="AL3143" s="3">
        <f>Sheet2!$Q$35</f>
        <v>10.235623914817568</v>
      </c>
      <c r="AM3143" s="3">
        <f>Sheet2!$Q$37</f>
        <v>7.8277745832156471</v>
      </c>
      <c r="AN3143" s="3">
        <f>Sheet2!$Q$39</f>
        <v>3.8789864960000009</v>
      </c>
      <c r="AU3143">
        <f t="shared" si="199"/>
        <v>3.3059864113226804E-2</v>
      </c>
      <c r="AV3143">
        <f>VLOOKUP(AI3143,Sheet3!C3175:F6466,4,FALSE)</f>
        <v>34.502251672204416</v>
      </c>
    </row>
    <row r="3144" spans="1:48">
      <c r="A3144">
        <v>182008875</v>
      </c>
      <c r="B3144">
        <v>110</v>
      </c>
      <c r="C3144" t="s">
        <v>164</v>
      </c>
      <c r="D3144">
        <v>0</v>
      </c>
      <c r="E3144" t="s">
        <v>165</v>
      </c>
      <c r="F3144" t="s">
        <v>34</v>
      </c>
      <c r="G3144" t="s">
        <v>166</v>
      </c>
      <c r="H3144">
        <v>1</v>
      </c>
      <c r="I3144">
        <v>18.62</v>
      </c>
      <c r="J3144">
        <v>20.71</v>
      </c>
      <c r="K3144">
        <v>9.3490000000000002</v>
      </c>
      <c r="L3144">
        <v>11.439</v>
      </c>
      <c r="M3144">
        <v>36848</v>
      </c>
      <c r="N3144" t="s">
        <v>167</v>
      </c>
      <c r="P3144">
        <v>2.2869999999999999</v>
      </c>
      <c r="V3144" t="s">
        <v>35</v>
      </c>
      <c r="W3144" s="1">
        <v>40773</v>
      </c>
      <c r="X3144">
        <v>20110818</v>
      </c>
      <c r="Y3144">
        <v>0.97975599999999996</v>
      </c>
      <c r="AB3144">
        <v>0.164724123182207</v>
      </c>
      <c r="AI3144" s="2">
        <f t="shared" si="196"/>
        <v>40773</v>
      </c>
      <c r="AJ3144">
        <f t="shared" si="197"/>
        <v>5.2727228400000143</v>
      </c>
      <c r="AK3144">
        <f t="shared" si="198"/>
        <v>5.2727228400000143</v>
      </c>
      <c r="AL3144" s="3">
        <f>Sheet2!$Q$35</f>
        <v>10.235623914817568</v>
      </c>
      <c r="AM3144" s="3">
        <f>Sheet2!$Q$37</f>
        <v>7.8277745832156471</v>
      </c>
      <c r="AN3144" s="3">
        <f>Sheet2!$Q$39</f>
        <v>3.8789864960000009</v>
      </c>
      <c r="AU3144">
        <f t="shared" si="199"/>
        <v>3.753699244684576E-2</v>
      </c>
      <c r="AV3144">
        <f>VLOOKUP(AI3144,Sheet3!C3176:F6467,4,FALSE)</f>
        <v>33.297860956747591</v>
      </c>
    </row>
    <row r="3145" spans="1:48">
      <c r="A3145">
        <v>182371743</v>
      </c>
      <c r="B3145">
        <v>110</v>
      </c>
      <c r="C3145" t="s">
        <v>164</v>
      </c>
      <c r="D3145">
        <v>0</v>
      </c>
      <c r="E3145" t="s">
        <v>165</v>
      </c>
      <c r="F3145" t="s">
        <v>34</v>
      </c>
      <c r="G3145" t="s">
        <v>166</v>
      </c>
      <c r="H3145">
        <v>1</v>
      </c>
      <c r="I3145">
        <v>18.62</v>
      </c>
      <c r="J3145">
        <v>20.71</v>
      </c>
      <c r="K3145">
        <v>9.3490000000000002</v>
      </c>
      <c r="L3145">
        <v>11.439</v>
      </c>
      <c r="M3145">
        <v>36848</v>
      </c>
      <c r="N3145" t="s">
        <v>167</v>
      </c>
      <c r="P3145">
        <v>2.2869999999999999</v>
      </c>
      <c r="V3145" t="s">
        <v>35</v>
      </c>
      <c r="W3145" s="1">
        <v>40774</v>
      </c>
      <c r="X3145">
        <v>20110819</v>
      </c>
      <c r="Y3145">
        <v>0.98214999999999997</v>
      </c>
      <c r="AB3145">
        <v>3.6730111206158697E-2</v>
      </c>
      <c r="AI3145" s="2">
        <f t="shared" si="196"/>
        <v>40774</v>
      </c>
      <c r="AJ3145">
        <f t="shared" si="197"/>
        <v>5.0713635000000039</v>
      </c>
      <c r="AK3145">
        <f t="shared" si="198"/>
        <v>5.0713635000000039</v>
      </c>
      <c r="AL3145" s="3">
        <f>Sheet2!$Q$35</f>
        <v>10.235623914817568</v>
      </c>
      <c r="AM3145" s="3">
        <f>Sheet2!$Q$37</f>
        <v>7.8277745832156471</v>
      </c>
      <c r="AN3145" s="3">
        <f>Sheet2!$Q$39</f>
        <v>3.8789864960000009</v>
      </c>
      <c r="AU3145">
        <f t="shared" si="199"/>
        <v>3.6103497030143331E-2</v>
      </c>
      <c r="AV3145">
        <f>VLOOKUP(AI3145,Sheet3!C3177:F6468,4,FALSE)</f>
        <v>32.66024234268221</v>
      </c>
    </row>
    <row r="3146" spans="1:48">
      <c r="A3146">
        <v>182392842</v>
      </c>
      <c r="B3146">
        <v>110</v>
      </c>
      <c r="C3146" t="s">
        <v>164</v>
      </c>
      <c r="D3146">
        <v>0</v>
      </c>
      <c r="E3146" t="s">
        <v>165</v>
      </c>
      <c r="F3146" t="s">
        <v>34</v>
      </c>
      <c r="G3146" t="s">
        <v>166</v>
      </c>
      <c r="H3146">
        <v>1</v>
      </c>
      <c r="I3146">
        <v>18.62</v>
      </c>
      <c r="J3146">
        <v>20.71</v>
      </c>
      <c r="K3146">
        <v>9.3490000000000002</v>
      </c>
      <c r="L3146">
        <v>11.439</v>
      </c>
      <c r="M3146">
        <v>36848</v>
      </c>
      <c r="N3146" t="s">
        <v>167</v>
      </c>
      <c r="P3146">
        <v>2.2869999999999999</v>
      </c>
      <c r="V3146" t="s">
        <v>35</v>
      </c>
      <c r="W3146" s="1">
        <v>40775</v>
      </c>
      <c r="X3146">
        <v>20110820</v>
      </c>
      <c r="Y3146">
        <v>0.98163699999999998</v>
      </c>
      <c r="AB3146">
        <v>6.4157399486739694E-2</v>
      </c>
      <c r="AI3146" s="2">
        <f t="shared" si="196"/>
        <v>40775</v>
      </c>
      <c r="AJ3146">
        <f t="shared" si="197"/>
        <v>5.1145119300000061</v>
      </c>
      <c r="AK3146">
        <f t="shared" si="198"/>
        <v>5.1145119300000061</v>
      </c>
      <c r="AL3146" s="3">
        <f>Sheet2!$Q$35</f>
        <v>10.235623914817568</v>
      </c>
      <c r="AM3146" s="3">
        <f>Sheet2!$Q$37</f>
        <v>7.8277745832156471</v>
      </c>
      <c r="AN3146" s="3">
        <f>Sheet2!$Q$39</f>
        <v>3.8789864960000009</v>
      </c>
      <c r="AU3146">
        <f t="shared" si="199"/>
        <v>3.6410674619436714E-2</v>
      </c>
      <c r="AV3146">
        <f>VLOOKUP(AI3146,Sheet3!C3178:F6469,4,FALSE)</f>
        <v>31.880930703268969</v>
      </c>
    </row>
    <row r="3147" spans="1:48">
      <c r="A3147">
        <v>182774995</v>
      </c>
      <c r="B3147">
        <v>110</v>
      </c>
      <c r="C3147" t="s">
        <v>164</v>
      </c>
      <c r="D3147">
        <v>0</v>
      </c>
      <c r="E3147" t="s">
        <v>165</v>
      </c>
      <c r="F3147" t="s">
        <v>34</v>
      </c>
      <c r="G3147" t="s">
        <v>166</v>
      </c>
      <c r="H3147">
        <v>1</v>
      </c>
      <c r="I3147">
        <v>18.62</v>
      </c>
      <c r="J3147">
        <v>20.71</v>
      </c>
      <c r="K3147">
        <v>9.3490000000000002</v>
      </c>
      <c r="L3147">
        <v>11.439</v>
      </c>
      <c r="M3147">
        <v>36848</v>
      </c>
      <c r="N3147" t="s">
        <v>167</v>
      </c>
      <c r="P3147">
        <v>2.2869999999999999</v>
      </c>
      <c r="V3147" t="s">
        <v>35</v>
      </c>
      <c r="W3147" s="1">
        <v>40777</v>
      </c>
      <c r="X3147">
        <v>20110822</v>
      </c>
      <c r="Y3147">
        <v>0.98479700000000003</v>
      </c>
      <c r="AB3147">
        <v>-0.104790419161681</v>
      </c>
      <c r="AI3147" s="2">
        <f t="shared" si="196"/>
        <v>40777</v>
      </c>
      <c r="AJ3147">
        <f t="shared" si="197"/>
        <v>4.8487243300000102</v>
      </c>
      <c r="AK3147">
        <f t="shared" si="198"/>
        <v>4.8487243300000102</v>
      </c>
      <c r="AL3147" s="3">
        <f>Sheet2!$Q$35</f>
        <v>10.235623914817568</v>
      </c>
      <c r="AM3147" s="3">
        <f>Sheet2!$Q$37</f>
        <v>7.8277745832156471</v>
      </c>
      <c r="AN3147" s="3">
        <f>Sheet2!$Q$39</f>
        <v>3.8789864960000009</v>
      </c>
      <c r="AU3147">
        <f t="shared" si="199"/>
        <v>3.4518508572327536E-2</v>
      </c>
      <c r="AV3147">
        <f>VLOOKUP(AI3147,Sheet3!C3179:F6470,4,FALSE)</f>
        <v>29.018731591242155</v>
      </c>
    </row>
    <row r="3148" spans="1:48">
      <c r="A3148">
        <v>182796517</v>
      </c>
      <c r="B3148">
        <v>110</v>
      </c>
      <c r="C3148" t="s">
        <v>164</v>
      </c>
      <c r="D3148">
        <v>0</v>
      </c>
      <c r="E3148" t="s">
        <v>165</v>
      </c>
      <c r="F3148" t="s">
        <v>34</v>
      </c>
      <c r="G3148" t="s">
        <v>166</v>
      </c>
      <c r="H3148">
        <v>1</v>
      </c>
      <c r="I3148">
        <v>18.62</v>
      </c>
      <c r="J3148">
        <v>20.71</v>
      </c>
      <c r="K3148">
        <v>9.3490000000000002</v>
      </c>
      <c r="L3148">
        <v>11.439</v>
      </c>
      <c r="M3148">
        <v>36848</v>
      </c>
      <c r="N3148" t="s">
        <v>167</v>
      </c>
      <c r="P3148">
        <v>2.2869999999999999</v>
      </c>
      <c r="V3148" t="s">
        <v>35</v>
      </c>
      <c r="W3148" s="1">
        <v>40778</v>
      </c>
      <c r="X3148">
        <v>20110823</v>
      </c>
      <c r="Y3148">
        <v>0.97232399999999997</v>
      </c>
      <c r="AB3148">
        <v>0.56207228400342102</v>
      </c>
      <c r="AI3148" s="2">
        <f t="shared" si="196"/>
        <v>40778</v>
      </c>
      <c r="AJ3148">
        <f t="shared" si="197"/>
        <v>5.8978283600000054</v>
      </c>
      <c r="AK3148">
        <f t="shared" si="198"/>
        <v>5.8978283600000054</v>
      </c>
      <c r="AL3148" s="3">
        <f>Sheet2!$Q$35</f>
        <v>10.235623914817568</v>
      </c>
      <c r="AM3148" s="3">
        <f>Sheet2!$Q$37</f>
        <v>7.8277745832156471</v>
      </c>
      <c r="AN3148" s="3">
        <f>Sheet2!$Q$39</f>
        <v>3.8789864960000009</v>
      </c>
      <c r="AU3148">
        <f t="shared" si="199"/>
        <v>4.1987175377894953E-2</v>
      </c>
      <c r="AV3148">
        <f>VLOOKUP(AI3148,Sheet3!C3180:F6471,4,FALSE)</f>
        <v>27.52387017382221</v>
      </c>
    </row>
    <row r="3149" spans="1:48">
      <c r="A3149">
        <v>182818277</v>
      </c>
      <c r="B3149">
        <v>110</v>
      </c>
      <c r="C3149" t="s">
        <v>164</v>
      </c>
      <c r="D3149">
        <v>0</v>
      </c>
      <c r="E3149" t="s">
        <v>165</v>
      </c>
      <c r="F3149" t="s">
        <v>34</v>
      </c>
      <c r="G3149" t="s">
        <v>166</v>
      </c>
      <c r="H3149">
        <v>1</v>
      </c>
      <c r="I3149">
        <v>18.62</v>
      </c>
      <c r="J3149">
        <v>20.71</v>
      </c>
      <c r="K3149">
        <v>9.3490000000000002</v>
      </c>
      <c r="L3149">
        <v>11.439</v>
      </c>
      <c r="M3149">
        <v>36848</v>
      </c>
      <c r="N3149" t="s">
        <v>167</v>
      </c>
      <c r="P3149">
        <v>2.2869999999999999</v>
      </c>
      <c r="V3149" t="s">
        <v>35</v>
      </c>
      <c r="W3149" s="1">
        <v>40779</v>
      </c>
      <c r="X3149">
        <v>20110824</v>
      </c>
      <c r="Y3149">
        <v>0.97311999999999999</v>
      </c>
      <c r="AB3149">
        <v>0.51951454234388195</v>
      </c>
      <c r="AI3149" s="2">
        <f t="shared" si="196"/>
        <v>40779</v>
      </c>
      <c r="AJ3149">
        <f t="shared" si="197"/>
        <v>5.8308768000000128</v>
      </c>
      <c r="AK3149">
        <f t="shared" si="198"/>
        <v>5.8308768000000128</v>
      </c>
      <c r="AL3149" s="3">
        <f>Sheet2!$Q$35</f>
        <v>10.235623914817568</v>
      </c>
      <c r="AM3149" s="3">
        <f>Sheet2!$Q$37</f>
        <v>7.8277745832156471</v>
      </c>
      <c r="AN3149" s="3">
        <f>Sheet2!$Q$39</f>
        <v>3.8789864960000009</v>
      </c>
      <c r="AU3149">
        <f t="shared" si="199"/>
        <v>4.1510541145775084E-2</v>
      </c>
      <c r="AV3149">
        <f>VLOOKUP(AI3149,Sheet3!C3181:F6472,4,FALSE)</f>
        <v>26.744558534408966</v>
      </c>
    </row>
    <row r="3150" spans="1:48">
      <c r="A3150">
        <v>182838353</v>
      </c>
      <c r="B3150">
        <v>110</v>
      </c>
      <c r="C3150" t="s">
        <v>164</v>
      </c>
      <c r="D3150">
        <v>0</v>
      </c>
      <c r="E3150" t="s">
        <v>165</v>
      </c>
      <c r="F3150" t="s">
        <v>34</v>
      </c>
      <c r="G3150" t="s">
        <v>166</v>
      </c>
      <c r="H3150">
        <v>1</v>
      </c>
      <c r="I3150">
        <v>18.62</v>
      </c>
      <c r="J3150">
        <v>20.71</v>
      </c>
      <c r="K3150">
        <v>9.3490000000000002</v>
      </c>
      <c r="L3150">
        <v>11.439</v>
      </c>
      <c r="M3150">
        <v>36848</v>
      </c>
      <c r="N3150" t="s">
        <v>167</v>
      </c>
      <c r="P3150">
        <v>2.2869999999999999</v>
      </c>
      <c r="V3150" t="s">
        <v>35</v>
      </c>
      <c r="W3150" s="1">
        <v>40780</v>
      </c>
      <c r="X3150">
        <v>20110825</v>
      </c>
      <c r="Y3150">
        <v>0.97043599999999997</v>
      </c>
      <c r="AB3150">
        <v>0.66301325919589404</v>
      </c>
      <c r="AI3150" s="2">
        <f t="shared" si="196"/>
        <v>40780</v>
      </c>
      <c r="AJ3150">
        <f t="shared" si="197"/>
        <v>6.0566280400000068</v>
      </c>
      <c r="AK3150">
        <f t="shared" si="198"/>
        <v>6.0566280400000068</v>
      </c>
      <c r="AL3150" s="3">
        <f>Sheet2!$Q$35</f>
        <v>10.235623914817568</v>
      </c>
      <c r="AM3150" s="3">
        <f>Sheet2!$Q$37</f>
        <v>7.8277745832156471</v>
      </c>
      <c r="AN3150" s="3">
        <f>Sheet2!$Q$39</f>
        <v>3.8789864960000009</v>
      </c>
      <c r="AU3150">
        <f t="shared" si="199"/>
        <v>4.3117684712370333E-2</v>
      </c>
      <c r="AV3150">
        <f>VLOOKUP(AI3150,Sheet3!C3182:F6473,4,FALSE)</f>
        <v>26.170701781750125</v>
      </c>
    </row>
    <row r="3151" spans="1:48">
      <c r="A3151">
        <v>183107576</v>
      </c>
      <c r="B3151">
        <v>110</v>
      </c>
      <c r="C3151" t="s">
        <v>164</v>
      </c>
      <c r="D3151">
        <v>0</v>
      </c>
      <c r="E3151" t="s">
        <v>165</v>
      </c>
      <c r="F3151" t="s">
        <v>34</v>
      </c>
      <c r="G3151" t="s">
        <v>166</v>
      </c>
      <c r="H3151">
        <v>1</v>
      </c>
      <c r="I3151">
        <v>18.62</v>
      </c>
      <c r="J3151">
        <v>20.71</v>
      </c>
      <c r="K3151">
        <v>9.3490000000000002</v>
      </c>
      <c r="L3151">
        <v>11.439</v>
      </c>
      <c r="M3151">
        <v>36848</v>
      </c>
      <c r="N3151" t="s">
        <v>167</v>
      </c>
      <c r="P3151">
        <v>2.2869999999999999</v>
      </c>
      <c r="V3151" t="s">
        <v>35</v>
      </c>
      <c r="W3151" s="1">
        <v>40781</v>
      </c>
      <c r="X3151">
        <v>20110826</v>
      </c>
      <c r="Y3151">
        <v>0.96949600000000002</v>
      </c>
      <c r="AB3151">
        <v>0.71326988879383801</v>
      </c>
      <c r="AI3151" s="2">
        <f t="shared" si="196"/>
        <v>40781</v>
      </c>
      <c r="AJ3151">
        <f t="shared" si="197"/>
        <v>6.1356914400000022</v>
      </c>
      <c r="AK3151">
        <f t="shared" si="198"/>
        <v>6.1356914400000022</v>
      </c>
      <c r="AL3151" s="3">
        <f>Sheet2!$Q$35</f>
        <v>10.235623914817568</v>
      </c>
      <c r="AM3151" s="3">
        <f>Sheet2!$Q$37</f>
        <v>7.8277745832156471</v>
      </c>
      <c r="AN3151" s="3">
        <f>Sheet2!$Q$39</f>
        <v>3.8789864960000009</v>
      </c>
      <c r="AU3151">
        <f t="shared" si="199"/>
        <v>4.3680544232712906E-2</v>
      </c>
      <c r="AV3151">
        <f>VLOOKUP(AI3151,Sheet3!C3183:F6474,4,FALSE)</f>
        <v>25.575591075289104</v>
      </c>
    </row>
    <row r="3152" spans="1:48">
      <c r="A3152">
        <v>183408164</v>
      </c>
      <c r="B3152">
        <v>110</v>
      </c>
      <c r="C3152" t="s">
        <v>164</v>
      </c>
      <c r="D3152">
        <v>0</v>
      </c>
      <c r="E3152" t="s">
        <v>165</v>
      </c>
      <c r="F3152" t="s">
        <v>34</v>
      </c>
      <c r="G3152" t="s">
        <v>166</v>
      </c>
      <c r="H3152">
        <v>1</v>
      </c>
      <c r="I3152">
        <v>18.62</v>
      </c>
      <c r="J3152">
        <v>20.71</v>
      </c>
      <c r="K3152">
        <v>9.3490000000000002</v>
      </c>
      <c r="L3152">
        <v>11.439</v>
      </c>
      <c r="M3152">
        <v>36848</v>
      </c>
      <c r="N3152" t="s">
        <v>167</v>
      </c>
      <c r="P3152">
        <v>2.2869999999999999</v>
      </c>
      <c r="V3152" t="s">
        <v>35</v>
      </c>
      <c r="W3152" s="1">
        <v>40782</v>
      </c>
      <c r="X3152">
        <v>20110827</v>
      </c>
      <c r="Y3152">
        <v>0.97116199999999997</v>
      </c>
      <c r="AB3152">
        <v>0.62419803250641503</v>
      </c>
      <c r="AI3152" s="2">
        <f t="shared" si="196"/>
        <v>40782</v>
      </c>
      <c r="AJ3152">
        <f t="shared" si="197"/>
        <v>5.9955641800000166</v>
      </c>
      <c r="AK3152">
        <f t="shared" si="198"/>
        <v>5.9955641800000166</v>
      </c>
      <c r="AL3152" s="3">
        <f>Sheet2!$Q$35</f>
        <v>10.235623914817568</v>
      </c>
      <c r="AM3152" s="3">
        <f>Sheet2!$Q$37</f>
        <v>7.8277745832156471</v>
      </c>
      <c r="AN3152" s="3">
        <f>Sheet2!$Q$39</f>
        <v>3.8789864960000009</v>
      </c>
      <c r="AU3152">
        <f t="shared" si="199"/>
        <v>4.2682965550914304E-2</v>
      </c>
      <c r="AV3152">
        <f>VLOOKUP(AI3152,Sheet3!C3184:F6475,4,FALSE)</f>
        <v>25.030072927699837</v>
      </c>
    </row>
    <row r="3153" spans="1:48">
      <c r="A3153">
        <v>183429991</v>
      </c>
      <c r="B3153">
        <v>110</v>
      </c>
      <c r="C3153" t="s">
        <v>164</v>
      </c>
      <c r="D3153">
        <v>0</v>
      </c>
      <c r="E3153" t="s">
        <v>165</v>
      </c>
      <c r="F3153" t="s">
        <v>34</v>
      </c>
      <c r="G3153" t="s">
        <v>166</v>
      </c>
      <c r="H3153">
        <v>1</v>
      </c>
      <c r="I3153">
        <v>18.62</v>
      </c>
      <c r="J3153">
        <v>20.71</v>
      </c>
      <c r="K3153">
        <v>9.3490000000000002</v>
      </c>
      <c r="L3153">
        <v>11.439</v>
      </c>
      <c r="M3153">
        <v>36848</v>
      </c>
      <c r="N3153" t="s">
        <v>167</v>
      </c>
      <c r="P3153">
        <v>2.2869999999999999</v>
      </c>
      <c r="V3153" t="s">
        <v>35</v>
      </c>
      <c r="W3153" s="1">
        <v>40783</v>
      </c>
      <c r="X3153">
        <v>20110828</v>
      </c>
      <c r="Y3153">
        <v>0.97150899999999996</v>
      </c>
      <c r="AB3153">
        <v>0.60564585115483305</v>
      </c>
      <c r="AI3153" s="2">
        <f t="shared" si="196"/>
        <v>40783</v>
      </c>
      <c r="AJ3153">
        <f t="shared" si="197"/>
        <v>5.9663780100000139</v>
      </c>
      <c r="AK3153">
        <f t="shared" si="198"/>
        <v>5.9663780100000139</v>
      </c>
      <c r="AL3153" s="3">
        <f>Sheet2!$Q$35</f>
        <v>10.235623914817568</v>
      </c>
      <c r="AM3153" s="3">
        <f>Sheet2!$Q$37</f>
        <v>7.8277745832156471</v>
      </c>
      <c r="AN3153" s="3">
        <f>Sheet2!$Q$39</f>
        <v>3.8789864960000009</v>
      </c>
      <c r="AU3153">
        <f t="shared" si="199"/>
        <v>4.2475186557766532E-2</v>
      </c>
      <c r="AV3153">
        <f>VLOOKUP(AI3153,Sheet3!C3185:F6476,4,FALSE)</f>
        <v>24.37828501109967</v>
      </c>
    </row>
    <row r="3154" spans="1:48">
      <c r="A3154">
        <v>183859544</v>
      </c>
      <c r="B3154">
        <v>110</v>
      </c>
      <c r="C3154" t="s">
        <v>164</v>
      </c>
      <c r="D3154">
        <v>0</v>
      </c>
      <c r="E3154" t="s">
        <v>165</v>
      </c>
      <c r="F3154" t="s">
        <v>34</v>
      </c>
      <c r="G3154" t="s">
        <v>166</v>
      </c>
      <c r="H3154">
        <v>1</v>
      </c>
      <c r="I3154">
        <v>18.62</v>
      </c>
      <c r="J3154">
        <v>20.71</v>
      </c>
      <c r="K3154">
        <v>9.3490000000000002</v>
      </c>
      <c r="L3154">
        <v>11.439</v>
      </c>
      <c r="M3154">
        <v>36848</v>
      </c>
      <c r="N3154" t="s">
        <v>167</v>
      </c>
      <c r="P3154">
        <v>2.2869999999999999</v>
      </c>
      <c r="V3154" t="s">
        <v>35</v>
      </c>
      <c r="W3154" s="1">
        <v>40784</v>
      </c>
      <c r="X3154">
        <v>20110829</v>
      </c>
      <c r="Y3154">
        <v>0.97725200000000001</v>
      </c>
      <c r="AB3154">
        <v>0.29859923011120398</v>
      </c>
      <c r="AI3154" s="2">
        <f t="shared" si="196"/>
        <v>40784</v>
      </c>
      <c r="AJ3154">
        <f t="shared" si="197"/>
        <v>5.4833342800000082</v>
      </c>
      <c r="AK3154">
        <f t="shared" si="198"/>
        <v>5.4833342800000082</v>
      </c>
      <c r="AL3154" s="3">
        <f>Sheet2!$Q$35</f>
        <v>10.235623914817568</v>
      </c>
      <c r="AM3154" s="3">
        <f>Sheet2!$Q$37</f>
        <v>7.8277745832156471</v>
      </c>
      <c r="AN3154" s="3">
        <f>Sheet2!$Q$39</f>
        <v>3.8789864960000009</v>
      </c>
      <c r="AU3154">
        <f t="shared" si="199"/>
        <v>3.9036354403162637E-2</v>
      </c>
      <c r="AV3154">
        <f>VLOOKUP(AI3154,Sheet3!C3186:F6477,4,FALSE)</f>
        <v>23.953205935056086</v>
      </c>
    </row>
    <row r="3155" spans="1:48">
      <c r="A3155">
        <v>184448931</v>
      </c>
      <c r="B3155">
        <v>110</v>
      </c>
      <c r="C3155" t="s">
        <v>164</v>
      </c>
      <c r="D3155">
        <v>0</v>
      </c>
      <c r="E3155" t="s">
        <v>165</v>
      </c>
      <c r="F3155" t="s">
        <v>34</v>
      </c>
      <c r="G3155" t="s">
        <v>166</v>
      </c>
      <c r="H3155">
        <v>1</v>
      </c>
      <c r="I3155">
        <v>18.62</v>
      </c>
      <c r="J3155">
        <v>20.71</v>
      </c>
      <c r="K3155">
        <v>9.3490000000000002</v>
      </c>
      <c r="L3155">
        <v>11.439</v>
      </c>
      <c r="M3155">
        <v>36848</v>
      </c>
      <c r="N3155" t="s">
        <v>167</v>
      </c>
      <c r="P3155">
        <v>2.2869999999999999</v>
      </c>
      <c r="V3155" t="s">
        <v>35</v>
      </c>
      <c r="W3155" s="1">
        <v>40785</v>
      </c>
      <c r="X3155">
        <v>20110830</v>
      </c>
      <c r="Y3155">
        <v>0.97467899999999996</v>
      </c>
      <c r="AB3155">
        <v>0.436163387510693</v>
      </c>
      <c r="AI3155" s="2">
        <f t="shared" si="196"/>
        <v>40785</v>
      </c>
      <c r="AJ3155">
        <f t="shared" si="197"/>
        <v>5.6997493100000156</v>
      </c>
      <c r="AK3155">
        <f t="shared" si="198"/>
        <v>5.6997493100000156</v>
      </c>
      <c r="AL3155" s="3">
        <f>Sheet2!$Q$35</f>
        <v>10.235623914817568</v>
      </c>
      <c r="AM3155" s="3">
        <f>Sheet2!$Q$37</f>
        <v>7.8277745832156471</v>
      </c>
      <c r="AN3155" s="3">
        <f>Sheet2!$Q$39</f>
        <v>3.8789864960000009</v>
      </c>
      <c r="AU3155">
        <f t="shared" si="199"/>
        <v>4.057703264341965E-2</v>
      </c>
      <c r="AV3155">
        <f>VLOOKUP(AI3155,Sheet3!C3187:F6478,4,FALSE)</f>
        <v>23.55646546408207</v>
      </c>
    </row>
    <row r="3156" spans="1:48">
      <c r="A3156">
        <v>184602218</v>
      </c>
      <c r="B3156">
        <v>110</v>
      </c>
      <c r="C3156" t="s">
        <v>164</v>
      </c>
      <c r="D3156">
        <v>0</v>
      </c>
      <c r="E3156" t="s">
        <v>165</v>
      </c>
      <c r="F3156" t="s">
        <v>34</v>
      </c>
      <c r="G3156" t="s">
        <v>166</v>
      </c>
      <c r="H3156">
        <v>1</v>
      </c>
      <c r="I3156">
        <v>18.62</v>
      </c>
      <c r="J3156">
        <v>20.71</v>
      </c>
      <c r="K3156">
        <v>9.3490000000000002</v>
      </c>
      <c r="L3156">
        <v>11.439</v>
      </c>
      <c r="M3156">
        <v>36848</v>
      </c>
      <c r="N3156" t="s">
        <v>167</v>
      </c>
      <c r="P3156">
        <v>2.2869999999999999</v>
      </c>
      <c r="V3156" t="s">
        <v>35</v>
      </c>
      <c r="W3156" s="1">
        <v>40786</v>
      </c>
      <c r="X3156">
        <v>20110831</v>
      </c>
      <c r="Y3156">
        <v>0.97803700000000005</v>
      </c>
      <c r="AB3156">
        <v>0.256629597946959</v>
      </c>
      <c r="AI3156" s="2">
        <f t="shared" si="196"/>
        <v>40786</v>
      </c>
      <c r="AJ3156">
        <f t="shared" si="197"/>
        <v>5.4173079300000069</v>
      </c>
      <c r="AK3156">
        <f t="shared" si="198"/>
        <v>5.4173079300000069</v>
      </c>
      <c r="AL3156" s="3">
        <f>Sheet2!$Q$35</f>
        <v>10.235623914817568</v>
      </c>
      <c r="AM3156" s="3">
        <f>Sheet2!$Q$37</f>
        <v>7.8277745832156471</v>
      </c>
      <c r="AN3156" s="3">
        <f>Sheet2!$Q$39</f>
        <v>3.8789864960000009</v>
      </c>
      <c r="AU3156">
        <f t="shared" si="199"/>
        <v>3.8566306825004171E-2</v>
      </c>
      <c r="AV3156">
        <f>VLOOKUP(AI3156,Sheet3!C3188:F6479,4,FALSE)</f>
        <v>23.110132434236306</v>
      </c>
    </row>
    <row r="3157" spans="1:48">
      <c r="A3157">
        <v>184623757</v>
      </c>
      <c r="B3157">
        <v>110</v>
      </c>
      <c r="C3157" t="s">
        <v>164</v>
      </c>
      <c r="D3157">
        <v>0</v>
      </c>
      <c r="E3157" t="s">
        <v>165</v>
      </c>
      <c r="F3157" t="s">
        <v>34</v>
      </c>
      <c r="G3157" t="s">
        <v>166</v>
      </c>
      <c r="H3157">
        <v>1</v>
      </c>
      <c r="I3157">
        <v>18.62</v>
      </c>
      <c r="J3157">
        <v>20.71</v>
      </c>
      <c r="K3157">
        <v>9.3490000000000002</v>
      </c>
      <c r="L3157">
        <v>11.439</v>
      </c>
      <c r="M3157">
        <v>36848</v>
      </c>
      <c r="N3157" t="s">
        <v>167</v>
      </c>
      <c r="P3157">
        <v>2.2869999999999999</v>
      </c>
      <c r="V3157" t="s">
        <v>35</v>
      </c>
      <c r="W3157" s="1">
        <v>40787</v>
      </c>
      <c r="X3157">
        <v>20110901</v>
      </c>
      <c r="Y3157">
        <v>0.976433</v>
      </c>
      <c r="AB3157">
        <v>0.342386655260905</v>
      </c>
      <c r="AI3157" s="2">
        <f t="shared" si="196"/>
        <v>40787</v>
      </c>
      <c r="AJ3157">
        <f t="shared" si="197"/>
        <v>5.5522203700000148</v>
      </c>
      <c r="AK3157">
        <f t="shared" si="198"/>
        <v>5.5522203700000148</v>
      </c>
      <c r="AL3157" s="3">
        <f>Sheet2!$Q$35</f>
        <v>10.235623914817568</v>
      </c>
      <c r="AM3157" s="3">
        <f>Sheet2!$Q$37</f>
        <v>7.8277745832156471</v>
      </c>
      <c r="AN3157" s="3">
        <f>Sheet2!$Q$39</f>
        <v>3.8789864960000009</v>
      </c>
      <c r="AU3157">
        <f t="shared" si="199"/>
        <v>3.9526760729929278E-2</v>
      </c>
      <c r="AV3157">
        <f>VLOOKUP(AI3157,Sheet3!C3189:F6480,4,FALSE)</f>
        <v>22.408751958764388</v>
      </c>
    </row>
    <row r="3158" spans="1:48">
      <c r="A3158">
        <v>184995801</v>
      </c>
      <c r="B3158">
        <v>110</v>
      </c>
      <c r="C3158" t="s">
        <v>164</v>
      </c>
      <c r="D3158">
        <v>0</v>
      </c>
      <c r="E3158" t="s">
        <v>165</v>
      </c>
      <c r="F3158" t="s">
        <v>34</v>
      </c>
      <c r="G3158" t="s">
        <v>166</v>
      </c>
      <c r="H3158">
        <v>1</v>
      </c>
      <c r="I3158">
        <v>18.62</v>
      </c>
      <c r="J3158">
        <v>20.71</v>
      </c>
      <c r="K3158">
        <v>9.3490000000000002</v>
      </c>
      <c r="L3158">
        <v>11.439</v>
      </c>
      <c r="M3158">
        <v>36848</v>
      </c>
      <c r="N3158" t="s">
        <v>167</v>
      </c>
      <c r="P3158">
        <v>2.2869999999999999</v>
      </c>
      <c r="V3158" t="s">
        <v>35</v>
      </c>
      <c r="W3158" s="1">
        <v>40788</v>
      </c>
      <c r="X3158">
        <v>20110902</v>
      </c>
      <c r="Y3158">
        <v>0.97640300000000002</v>
      </c>
      <c r="AB3158">
        <v>0.34399059024807199</v>
      </c>
      <c r="AI3158" s="2">
        <f t="shared" si="196"/>
        <v>40788</v>
      </c>
      <c r="AJ3158">
        <f t="shared" si="197"/>
        <v>5.5547436700000077</v>
      </c>
      <c r="AK3158">
        <f t="shared" si="198"/>
        <v>5.5547436700000077</v>
      </c>
      <c r="AL3158" s="3">
        <f>Sheet2!$Q$35</f>
        <v>10.235623914817568</v>
      </c>
      <c r="AM3158" s="3">
        <f>Sheet2!$Q$37</f>
        <v>7.8277745832156471</v>
      </c>
      <c r="AN3158" s="3">
        <f>Sheet2!$Q$39</f>
        <v>3.8789864960000009</v>
      </c>
      <c r="AU3158">
        <f t="shared" si="199"/>
        <v>3.9544724331642286E-2</v>
      </c>
      <c r="AV3158">
        <f>VLOOKUP(AI3158,Sheet3!C3190:F6481,4,FALSE)</f>
        <v>21.643609621885933</v>
      </c>
    </row>
    <row r="3159" spans="1:48">
      <c r="A3159">
        <v>185400594</v>
      </c>
      <c r="B3159">
        <v>110</v>
      </c>
      <c r="C3159" t="s">
        <v>164</v>
      </c>
      <c r="D3159">
        <v>0</v>
      </c>
      <c r="E3159" t="s">
        <v>165</v>
      </c>
      <c r="F3159" t="s">
        <v>34</v>
      </c>
      <c r="G3159" t="s">
        <v>166</v>
      </c>
      <c r="H3159">
        <v>1</v>
      </c>
      <c r="I3159">
        <v>18.62</v>
      </c>
      <c r="J3159">
        <v>20.71</v>
      </c>
      <c r="K3159">
        <v>9.3490000000000002</v>
      </c>
      <c r="L3159">
        <v>11.439</v>
      </c>
      <c r="M3159">
        <v>36848</v>
      </c>
      <c r="N3159" t="s">
        <v>167</v>
      </c>
      <c r="P3159">
        <v>2.2869999999999999</v>
      </c>
      <c r="V3159" t="s">
        <v>35</v>
      </c>
      <c r="W3159" s="1">
        <v>40789</v>
      </c>
      <c r="X3159">
        <v>20110903</v>
      </c>
      <c r="Y3159">
        <v>0.97660899999999995</v>
      </c>
      <c r="AB3159">
        <v>0.33297690333618502</v>
      </c>
      <c r="AI3159" s="2">
        <f t="shared" si="196"/>
        <v>40789</v>
      </c>
      <c r="AJ3159">
        <f t="shared" si="197"/>
        <v>5.5374170100000129</v>
      </c>
      <c r="AK3159">
        <f t="shared" si="198"/>
        <v>5.5374170100000129</v>
      </c>
      <c r="AL3159" s="3">
        <f>Sheet2!$Q$35</f>
        <v>10.235623914817568</v>
      </c>
      <c r="AM3159" s="3">
        <f>Sheet2!$Q$37</f>
        <v>7.8277745832156471</v>
      </c>
      <c r="AN3159" s="3">
        <f>Sheet2!$Q$39</f>
        <v>3.8789864960000009</v>
      </c>
      <c r="AU3159">
        <f t="shared" si="199"/>
        <v>3.9421374266545968E-2</v>
      </c>
      <c r="AV3159">
        <f>VLOOKUP(AI3159,Sheet3!C3191:F6482,4,FALSE)</f>
        <v>21.119345428098843</v>
      </c>
    </row>
    <row r="3160" spans="1:48">
      <c r="A3160">
        <v>185803789</v>
      </c>
      <c r="B3160">
        <v>110</v>
      </c>
      <c r="C3160" t="s">
        <v>164</v>
      </c>
      <c r="D3160">
        <v>0</v>
      </c>
      <c r="E3160" t="s">
        <v>165</v>
      </c>
      <c r="F3160" t="s">
        <v>34</v>
      </c>
      <c r="G3160" t="s">
        <v>166</v>
      </c>
      <c r="H3160">
        <v>1</v>
      </c>
      <c r="I3160">
        <v>18.62</v>
      </c>
      <c r="J3160">
        <v>20.71</v>
      </c>
      <c r="K3160">
        <v>9.3490000000000002</v>
      </c>
      <c r="L3160">
        <v>11.439</v>
      </c>
      <c r="M3160">
        <v>36848</v>
      </c>
      <c r="N3160" t="s">
        <v>167</v>
      </c>
      <c r="P3160">
        <v>2.2869999999999999</v>
      </c>
      <c r="V3160" t="s">
        <v>35</v>
      </c>
      <c r="W3160" s="1">
        <v>40790</v>
      </c>
      <c r="X3160">
        <v>20110904</v>
      </c>
      <c r="Y3160">
        <v>0.98000399999999999</v>
      </c>
      <c r="AB3160">
        <v>0.15146492728827901</v>
      </c>
      <c r="AI3160" s="2">
        <f t="shared" si="196"/>
        <v>40790</v>
      </c>
      <c r="AJ3160">
        <f t="shared" si="197"/>
        <v>5.2518635600000039</v>
      </c>
      <c r="AK3160">
        <f t="shared" si="198"/>
        <v>5.2518635600000039</v>
      </c>
      <c r="AL3160" s="3">
        <f>Sheet2!$Q$35</f>
        <v>10.235623914817568</v>
      </c>
      <c r="AM3160" s="3">
        <f>Sheet2!$Q$37</f>
        <v>7.8277745832156471</v>
      </c>
      <c r="AN3160" s="3">
        <f>Sheet2!$Q$39</f>
        <v>3.8789864960000009</v>
      </c>
      <c r="AU3160">
        <f t="shared" si="199"/>
        <v>3.7388493339351042E-2</v>
      </c>
      <c r="AV3160">
        <f>VLOOKUP(AI3160,Sheet3!C3192:F6483,4,FALSE)</f>
        <v>20.758028213461795</v>
      </c>
    </row>
    <row r="3161" spans="1:48">
      <c r="A3161">
        <v>187304950</v>
      </c>
      <c r="B3161">
        <v>110</v>
      </c>
      <c r="C3161" t="s">
        <v>164</v>
      </c>
      <c r="D3161">
        <v>0</v>
      </c>
      <c r="E3161" t="s">
        <v>165</v>
      </c>
      <c r="F3161" t="s">
        <v>34</v>
      </c>
      <c r="G3161" t="s">
        <v>166</v>
      </c>
      <c r="H3161">
        <v>1</v>
      </c>
      <c r="I3161">
        <v>18.62</v>
      </c>
      <c r="J3161">
        <v>20.71</v>
      </c>
      <c r="K3161">
        <v>9.3490000000000002</v>
      </c>
      <c r="L3161">
        <v>11.439</v>
      </c>
      <c r="M3161">
        <v>36848</v>
      </c>
      <c r="N3161" t="s">
        <v>167</v>
      </c>
      <c r="P3161">
        <v>2.2869999999999999</v>
      </c>
      <c r="V3161" t="s">
        <v>35</v>
      </c>
      <c r="W3161" s="1">
        <v>40791</v>
      </c>
      <c r="X3161">
        <v>20110905</v>
      </c>
      <c r="Y3161">
        <v>0.97379800000000005</v>
      </c>
      <c r="AB3161">
        <v>0.48326561163387</v>
      </c>
      <c r="AI3161" s="2">
        <f t="shared" si="196"/>
        <v>40791</v>
      </c>
      <c r="AJ3161">
        <f t="shared" si="197"/>
        <v>5.7738502199999999</v>
      </c>
      <c r="AK3161">
        <f t="shared" si="198"/>
        <v>5.7738502199999999</v>
      </c>
      <c r="AL3161" s="3">
        <f>Sheet2!$Q$35</f>
        <v>10.235623914817568</v>
      </c>
      <c r="AM3161" s="3">
        <f>Sheet2!$Q$37</f>
        <v>7.8277745832156471</v>
      </c>
      <c r="AN3161" s="3">
        <f>Sheet2!$Q$39</f>
        <v>3.8789864960000009</v>
      </c>
      <c r="AU3161">
        <f t="shared" si="199"/>
        <v>4.1104563747059786E-2</v>
      </c>
      <c r="AV3161">
        <f>VLOOKUP(AI3161,Sheet3!C3193:F6484,4,FALSE)</f>
        <v>20.368372393755173</v>
      </c>
    </row>
    <row r="3162" spans="1:48">
      <c r="A3162">
        <v>187326646</v>
      </c>
      <c r="B3162">
        <v>110</v>
      </c>
      <c r="C3162" t="s">
        <v>164</v>
      </c>
      <c r="D3162">
        <v>0</v>
      </c>
      <c r="E3162" t="s">
        <v>165</v>
      </c>
      <c r="F3162" t="s">
        <v>34</v>
      </c>
      <c r="G3162" t="s">
        <v>166</v>
      </c>
      <c r="H3162">
        <v>1</v>
      </c>
      <c r="I3162">
        <v>18.62</v>
      </c>
      <c r="J3162">
        <v>20.71</v>
      </c>
      <c r="K3162">
        <v>9.3490000000000002</v>
      </c>
      <c r="L3162">
        <v>11.439</v>
      </c>
      <c r="M3162">
        <v>36848</v>
      </c>
      <c r="N3162" t="s">
        <v>167</v>
      </c>
      <c r="P3162">
        <v>2.2869999999999999</v>
      </c>
      <c r="V3162" t="s">
        <v>35</v>
      </c>
      <c r="W3162" s="1">
        <v>40792</v>
      </c>
      <c r="X3162">
        <v>20110906</v>
      </c>
      <c r="Y3162">
        <v>0.96997599999999995</v>
      </c>
      <c r="AB3162">
        <v>0.687606928999145</v>
      </c>
      <c r="AI3162" s="2">
        <f t="shared" si="196"/>
        <v>40792</v>
      </c>
      <c r="AJ3162">
        <f t="shared" si="197"/>
        <v>6.0953186400000163</v>
      </c>
      <c r="AK3162">
        <f t="shared" si="198"/>
        <v>6.0953186400000163</v>
      </c>
      <c r="AL3162" s="3">
        <f>Sheet2!$Q$35</f>
        <v>10.235623914817568</v>
      </c>
      <c r="AM3162" s="3">
        <f>Sheet2!$Q$37</f>
        <v>7.8277745832156471</v>
      </c>
      <c r="AN3162" s="3">
        <f>Sheet2!$Q$39</f>
        <v>3.8789864960000009</v>
      </c>
      <c r="AU3162">
        <f t="shared" si="199"/>
        <v>4.3393126605304019E-2</v>
      </c>
      <c r="AV3162">
        <f>VLOOKUP(AI3162,Sheet3!C3194:F6485,4,FALSE)</f>
        <v>19.943293317711589</v>
      </c>
    </row>
    <row r="3163" spans="1:48">
      <c r="A3163">
        <v>187348446</v>
      </c>
      <c r="B3163">
        <v>110</v>
      </c>
      <c r="C3163" t="s">
        <v>164</v>
      </c>
      <c r="D3163">
        <v>0</v>
      </c>
      <c r="E3163" t="s">
        <v>165</v>
      </c>
      <c r="F3163" t="s">
        <v>34</v>
      </c>
      <c r="G3163" t="s">
        <v>166</v>
      </c>
      <c r="H3163">
        <v>1</v>
      </c>
      <c r="I3163">
        <v>18.62</v>
      </c>
      <c r="J3163">
        <v>20.71</v>
      </c>
      <c r="K3163">
        <v>9.3490000000000002</v>
      </c>
      <c r="L3163">
        <v>11.439</v>
      </c>
      <c r="M3163">
        <v>36848</v>
      </c>
      <c r="N3163" t="s">
        <v>167</v>
      </c>
      <c r="P3163">
        <v>2.2869999999999999</v>
      </c>
      <c r="V3163" t="s">
        <v>35</v>
      </c>
      <c r="W3163" s="1">
        <v>40793</v>
      </c>
      <c r="X3163">
        <v>20110907</v>
      </c>
      <c r="Y3163">
        <v>0.97178900000000001</v>
      </c>
      <c r="AB3163">
        <v>0.59067579127459102</v>
      </c>
      <c r="AI3163" s="2">
        <f t="shared" si="196"/>
        <v>40793</v>
      </c>
      <c r="AJ3163">
        <f t="shared" si="197"/>
        <v>5.9428272100000044</v>
      </c>
      <c r="AK3163">
        <f t="shared" si="198"/>
        <v>5.9428272100000044</v>
      </c>
      <c r="AL3163" s="3">
        <f>Sheet2!$Q$35</f>
        <v>10.235623914817568</v>
      </c>
      <c r="AM3163" s="3">
        <f>Sheet2!$Q$37</f>
        <v>7.8277745832156471</v>
      </c>
      <c r="AN3163" s="3">
        <f>Sheet2!$Q$39</f>
        <v>3.8789864960000009</v>
      </c>
      <c r="AU3163">
        <f t="shared" si="199"/>
        <v>4.2307526275111217E-2</v>
      </c>
      <c r="AV3163">
        <f>VLOOKUP(AI3163,Sheet3!C3195:F6486,4,FALSE)</f>
        <v>19.504044939133216</v>
      </c>
    </row>
    <row r="3164" spans="1:48">
      <c r="A3164">
        <v>187369969</v>
      </c>
      <c r="B3164">
        <v>110</v>
      </c>
      <c r="C3164" t="s">
        <v>164</v>
      </c>
      <c r="D3164">
        <v>0</v>
      </c>
      <c r="E3164" t="s">
        <v>165</v>
      </c>
      <c r="F3164" t="s">
        <v>34</v>
      </c>
      <c r="G3164" t="s">
        <v>166</v>
      </c>
      <c r="H3164">
        <v>1</v>
      </c>
      <c r="I3164">
        <v>18.62</v>
      </c>
      <c r="J3164">
        <v>20.71</v>
      </c>
      <c r="K3164">
        <v>9.3490000000000002</v>
      </c>
      <c r="L3164">
        <v>11.439</v>
      </c>
      <c r="M3164">
        <v>36848</v>
      </c>
      <c r="N3164" t="s">
        <v>167</v>
      </c>
      <c r="P3164">
        <v>2.2869999999999999</v>
      </c>
      <c r="V3164" t="s">
        <v>35</v>
      </c>
      <c r="W3164" s="1">
        <v>40794</v>
      </c>
      <c r="X3164">
        <v>20110908</v>
      </c>
      <c r="Y3164">
        <v>0.965804</v>
      </c>
      <c r="AB3164">
        <v>0.91066082121471204</v>
      </c>
      <c r="AI3164" s="2">
        <f t="shared" si="196"/>
        <v>40794</v>
      </c>
      <c r="AJ3164">
        <f t="shared" si="197"/>
        <v>6.446225560000002</v>
      </c>
      <c r="AK3164">
        <f t="shared" si="198"/>
        <v>6.446225560000002</v>
      </c>
      <c r="AL3164" s="3">
        <f>Sheet2!$Q$35</f>
        <v>10.235623914817568</v>
      </c>
      <c r="AM3164" s="3">
        <f>Sheet2!$Q$37</f>
        <v>7.8277745832156471</v>
      </c>
      <c r="AN3164" s="3">
        <f>Sheet2!$Q$39</f>
        <v>3.8789864960000009</v>
      </c>
      <c r="AU3164">
        <f t="shared" si="199"/>
        <v>4.5891264816867089E-2</v>
      </c>
      <c r="AV3164">
        <f>VLOOKUP(AI3164,Sheet3!C3196:F6487,4,FALSE)</f>
        <v>19.121473770693989</v>
      </c>
    </row>
    <row r="3165" spans="1:48">
      <c r="A3165">
        <v>187707862</v>
      </c>
      <c r="B3165">
        <v>110</v>
      </c>
      <c r="C3165" t="s">
        <v>164</v>
      </c>
      <c r="D3165">
        <v>0</v>
      </c>
      <c r="E3165" t="s">
        <v>165</v>
      </c>
      <c r="F3165" t="s">
        <v>34</v>
      </c>
      <c r="G3165" t="s">
        <v>166</v>
      </c>
      <c r="H3165">
        <v>1</v>
      </c>
      <c r="I3165">
        <v>18.62</v>
      </c>
      <c r="J3165">
        <v>20.71</v>
      </c>
      <c r="K3165">
        <v>9.3490000000000002</v>
      </c>
      <c r="L3165">
        <v>11.439</v>
      </c>
      <c r="M3165">
        <v>36848</v>
      </c>
      <c r="N3165" t="s">
        <v>167</v>
      </c>
      <c r="P3165">
        <v>2.2869999999999999</v>
      </c>
      <c r="V3165" t="s">
        <v>35</v>
      </c>
      <c r="W3165" s="1">
        <v>40795</v>
      </c>
      <c r="X3165">
        <v>20110909</v>
      </c>
      <c r="Y3165">
        <v>0.97699800000000003</v>
      </c>
      <c r="AB3165">
        <v>0.31217921300256202</v>
      </c>
      <c r="AI3165" s="2">
        <f t="shared" si="196"/>
        <v>40795</v>
      </c>
      <c r="AJ3165">
        <f t="shared" si="197"/>
        <v>5.5046982200000087</v>
      </c>
      <c r="AK3165">
        <f t="shared" si="198"/>
        <v>5.5046982200000087</v>
      </c>
      <c r="AL3165" s="3">
        <f>Sheet2!$Q$35</f>
        <v>10.235623914817568</v>
      </c>
      <c r="AM3165" s="3">
        <f>Sheet2!$Q$37</f>
        <v>7.8277745832156471</v>
      </c>
      <c r="AN3165" s="3">
        <f>Sheet2!$Q$39</f>
        <v>3.8789864960000009</v>
      </c>
      <c r="AU3165">
        <f t="shared" si="199"/>
        <v>3.9188446230999895E-2</v>
      </c>
      <c r="AV3165">
        <f>VLOOKUP(AI3165,Sheet3!C3197:F6488,4,FALSE)</f>
        <v>18.96561144281134</v>
      </c>
    </row>
    <row r="3166" spans="1:48">
      <c r="A3166">
        <v>188170925</v>
      </c>
      <c r="B3166">
        <v>110</v>
      </c>
      <c r="C3166" t="s">
        <v>164</v>
      </c>
      <c r="D3166">
        <v>0</v>
      </c>
      <c r="E3166" t="s">
        <v>165</v>
      </c>
      <c r="F3166" t="s">
        <v>34</v>
      </c>
      <c r="G3166" t="s">
        <v>166</v>
      </c>
      <c r="H3166">
        <v>1</v>
      </c>
      <c r="I3166">
        <v>18.62</v>
      </c>
      <c r="J3166">
        <v>20.71</v>
      </c>
      <c r="K3166">
        <v>9.3490000000000002</v>
      </c>
      <c r="L3166">
        <v>11.439</v>
      </c>
      <c r="M3166">
        <v>36848</v>
      </c>
      <c r="N3166" t="s">
        <v>167</v>
      </c>
      <c r="P3166">
        <v>2.2869999999999999</v>
      </c>
      <c r="V3166" t="s">
        <v>35</v>
      </c>
      <c r="W3166" s="1">
        <v>40796</v>
      </c>
      <c r="X3166">
        <v>20110910</v>
      </c>
      <c r="Y3166">
        <v>0.97539399999999998</v>
      </c>
      <c r="AB3166">
        <v>0.39793627031650902</v>
      </c>
      <c r="AI3166" s="2">
        <f t="shared" si="196"/>
        <v>40796</v>
      </c>
      <c r="AJ3166">
        <f t="shared" si="197"/>
        <v>5.6396106600000024</v>
      </c>
      <c r="AK3166">
        <f t="shared" si="198"/>
        <v>5.6396106600000024</v>
      </c>
      <c r="AL3166" s="3">
        <f>Sheet2!$Q$35</f>
        <v>10.235623914817568</v>
      </c>
      <c r="AM3166" s="3">
        <f>Sheet2!$Q$37</f>
        <v>7.8277745832156471</v>
      </c>
      <c r="AN3166" s="3">
        <f>Sheet2!$Q$39</f>
        <v>3.8789864960000009</v>
      </c>
      <c r="AU3166">
        <f t="shared" si="199"/>
        <v>4.0148900135924905E-2</v>
      </c>
      <c r="AV3166">
        <f>VLOOKUP(AI3166,Sheet3!C3198:F6489,4,FALSE)</f>
        <v>19.001034699148306</v>
      </c>
    </row>
    <row r="3167" spans="1:48">
      <c r="A3167">
        <v>188642481</v>
      </c>
      <c r="B3167">
        <v>110</v>
      </c>
      <c r="C3167" t="s">
        <v>164</v>
      </c>
      <c r="D3167">
        <v>0</v>
      </c>
      <c r="E3167" t="s">
        <v>165</v>
      </c>
      <c r="F3167" t="s">
        <v>34</v>
      </c>
      <c r="G3167" t="s">
        <v>166</v>
      </c>
      <c r="H3167">
        <v>1</v>
      </c>
      <c r="I3167">
        <v>18.62</v>
      </c>
      <c r="J3167">
        <v>20.71</v>
      </c>
      <c r="K3167">
        <v>9.3490000000000002</v>
      </c>
      <c r="L3167">
        <v>11.439</v>
      </c>
      <c r="M3167">
        <v>36848</v>
      </c>
      <c r="N3167" t="s">
        <v>167</v>
      </c>
      <c r="P3167">
        <v>2.2869999999999999</v>
      </c>
      <c r="V3167" t="s">
        <v>35</v>
      </c>
      <c r="W3167" s="1">
        <v>40797</v>
      </c>
      <c r="X3167">
        <v>20110911</v>
      </c>
      <c r="Y3167">
        <v>0.97928800000000005</v>
      </c>
      <c r="AB3167">
        <v>0.18974550898203099</v>
      </c>
      <c r="AI3167" s="2">
        <f t="shared" si="196"/>
        <v>40797</v>
      </c>
      <c r="AJ3167">
        <f t="shared" si="197"/>
        <v>5.3120863200000059</v>
      </c>
      <c r="AK3167">
        <f t="shared" si="198"/>
        <v>5.3120863200000059</v>
      </c>
      <c r="AL3167" s="3">
        <f>Sheet2!$Q$35</f>
        <v>10.235623914817568</v>
      </c>
      <c r="AM3167" s="3">
        <f>Sheet2!$Q$37</f>
        <v>7.8277745832156471</v>
      </c>
      <c r="AN3167" s="3">
        <f>Sheet2!$Q$39</f>
        <v>3.8789864960000009</v>
      </c>
      <c r="AU3167">
        <f t="shared" si="199"/>
        <v>3.7817224633569471E-2</v>
      </c>
      <c r="AV3167">
        <f>VLOOKUP(AI3167,Sheet3!C3199:F6490,4,FALSE)</f>
        <v>19.121473770693989</v>
      </c>
    </row>
    <row r="3168" spans="1:48">
      <c r="A3168">
        <v>189261097</v>
      </c>
      <c r="B3168">
        <v>110</v>
      </c>
      <c r="C3168" t="s">
        <v>164</v>
      </c>
      <c r="D3168">
        <v>0</v>
      </c>
      <c r="E3168" t="s">
        <v>165</v>
      </c>
      <c r="F3168" t="s">
        <v>34</v>
      </c>
      <c r="G3168" t="s">
        <v>166</v>
      </c>
      <c r="H3168">
        <v>1</v>
      </c>
      <c r="I3168">
        <v>18.62</v>
      </c>
      <c r="J3168">
        <v>20.71</v>
      </c>
      <c r="K3168">
        <v>9.3490000000000002</v>
      </c>
      <c r="L3168">
        <v>11.439</v>
      </c>
      <c r="M3168">
        <v>36848</v>
      </c>
      <c r="N3168" t="s">
        <v>167</v>
      </c>
      <c r="P3168">
        <v>2.2869999999999999</v>
      </c>
      <c r="V3168" t="s">
        <v>35</v>
      </c>
      <c r="W3168" s="1">
        <v>40798</v>
      </c>
      <c r="X3168">
        <v>20110912</v>
      </c>
      <c r="Y3168">
        <v>0.97860999999999998</v>
      </c>
      <c r="AB3168">
        <v>0.225994439692043</v>
      </c>
      <c r="AI3168" s="2">
        <f t="shared" si="196"/>
        <v>40798</v>
      </c>
      <c r="AJ3168">
        <f t="shared" si="197"/>
        <v>5.3691129000000046</v>
      </c>
      <c r="AK3168">
        <f t="shared" si="198"/>
        <v>5.3691129000000046</v>
      </c>
      <c r="AL3168" s="3">
        <f>Sheet2!$Q$35</f>
        <v>10.235623914817568</v>
      </c>
      <c r="AM3168" s="3">
        <f>Sheet2!$Q$37</f>
        <v>7.8277745832156471</v>
      </c>
      <c r="AN3168" s="3">
        <f>Sheet2!$Q$39</f>
        <v>3.8789864960000009</v>
      </c>
      <c r="AU3168">
        <f t="shared" si="199"/>
        <v>3.8223202032284666E-2</v>
      </c>
      <c r="AV3168">
        <f>VLOOKUP(AI3168,Sheet3!C3200:F6491,4,FALSE)</f>
        <v>19.369436565052748</v>
      </c>
    </row>
    <row r="3169" spans="1:48">
      <c r="A3169">
        <v>189896316</v>
      </c>
      <c r="B3169">
        <v>110</v>
      </c>
      <c r="C3169" t="s">
        <v>164</v>
      </c>
      <c r="D3169">
        <v>0</v>
      </c>
      <c r="E3169" t="s">
        <v>165</v>
      </c>
      <c r="F3169" t="s">
        <v>34</v>
      </c>
      <c r="G3169" t="s">
        <v>166</v>
      </c>
      <c r="H3169">
        <v>1</v>
      </c>
      <c r="I3169">
        <v>18.62</v>
      </c>
      <c r="J3169">
        <v>20.71</v>
      </c>
      <c r="K3169">
        <v>9.3490000000000002</v>
      </c>
      <c r="L3169">
        <v>11.439</v>
      </c>
      <c r="M3169">
        <v>36848</v>
      </c>
      <c r="N3169" t="s">
        <v>167</v>
      </c>
      <c r="P3169">
        <v>2.2869999999999999</v>
      </c>
      <c r="V3169" t="s">
        <v>35</v>
      </c>
      <c r="W3169" s="1">
        <v>40799</v>
      </c>
      <c r="X3169">
        <v>20110913</v>
      </c>
      <c r="Y3169">
        <v>0.980966</v>
      </c>
      <c r="AB3169">
        <v>0.100032078699741</v>
      </c>
      <c r="AI3169" s="2">
        <f t="shared" si="196"/>
        <v>40799</v>
      </c>
      <c r="AJ3169">
        <f t="shared" si="197"/>
        <v>5.1709497400000117</v>
      </c>
      <c r="AK3169">
        <f t="shared" si="198"/>
        <v>5.1709497400000117</v>
      </c>
      <c r="AL3169" s="3">
        <f>Sheet2!$Q$35</f>
        <v>10.235623914817568</v>
      </c>
      <c r="AM3169" s="3">
        <f>Sheet2!$Q$37</f>
        <v>7.8277745832156471</v>
      </c>
      <c r="AN3169" s="3">
        <f>Sheet2!$Q$39</f>
        <v>3.8789864960000009</v>
      </c>
      <c r="AU3169">
        <f t="shared" si="199"/>
        <v>3.6812460511085568E-2</v>
      </c>
      <c r="AV3169">
        <f>VLOOKUP(AI3169,Sheet3!C3201:F6492,4,FALSE)</f>
        <v>19.617399359411504</v>
      </c>
    </row>
    <row r="3170" spans="1:48">
      <c r="A3170">
        <v>192385345</v>
      </c>
      <c r="B3170">
        <v>110</v>
      </c>
      <c r="C3170" t="s">
        <v>164</v>
      </c>
      <c r="D3170">
        <v>0</v>
      </c>
      <c r="E3170" t="s">
        <v>165</v>
      </c>
      <c r="F3170" t="s">
        <v>34</v>
      </c>
      <c r="G3170" t="s">
        <v>166</v>
      </c>
      <c r="H3170">
        <v>1</v>
      </c>
      <c r="I3170">
        <v>18.62</v>
      </c>
      <c r="J3170">
        <v>20.71</v>
      </c>
      <c r="K3170">
        <v>9.3490000000000002</v>
      </c>
      <c r="L3170">
        <v>11.439</v>
      </c>
      <c r="M3170">
        <v>36848</v>
      </c>
      <c r="N3170" t="s">
        <v>167</v>
      </c>
      <c r="P3170">
        <v>2.2869999999999999</v>
      </c>
      <c r="V3170" t="s">
        <v>35</v>
      </c>
      <c r="W3170" s="1">
        <v>40800</v>
      </c>
      <c r="X3170">
        <v>20110914</v>
      </c>
      <c r="Y3170">
        <v>0.98584000000000005</v>
      </c>
      <c r="AB3170">
        <v>-0.16055389221557401</v>
      </c>
      <c r="AI3170" s="2">
        <f t="shared" si="196"/>
        <v>40800</v>
      </c>
      <c r="AJ3170">
        <f t="shared" si="197"/>
        <v>4.7609976000000103</v>
      </c>
      <c r="AK3170">
        <f t="shared" si="198"/>
        <v>4.7609976000000103</v>
      </c>
      <c r="AL3170" s="3">
        <f>Sheet2!$Q$35</f>
        <v>10.235623914817568</v>
      </c>
      <c r="AM3170" s="3">
        <f>Sheet2!$Q$37</f>
        <v>7.8277745832156471</v>
      </c>
      <c r="AN3170" s="3">
        <f>Sheet2!$Q$39</f>
        <v>3.8789864960000009</v>
      </c>
      <c r="AU3170">
        <f t="shared" si="199"/>
        <v>3.3893974019436737E-2</v>
      </c>
      <c r="AV3170">
        <f>VLOOKUP(AI3170,Sheet3!C3202:F6493,4,FALSE)</f>
        <v>19.936208666444195</v>
      </c>
    </row>
    <row r="3171" spans="1:48">
      <c r="A3171">
        <v>192406918</v>
      </c>
      <c r="B3171">
        <v>110</v>
      </c>
      <c r="C3171" t="s">
        <v>164</v>
      </c>
      <c r="D3171">
        <v>0</v>
      </c>
      <c r="E3171" t="s">
        <v>165</v>
      </c>
      <c r="F3171" t="s">
        <v>34</v>
      </c>
      <c r="G3171" t="s">
        <v>166</v>
      </c>
      <c r="H3171">
        <v>1</v>
      </c>
      <c r="I3171">
        <v>18.62</v>
      </c>
      <c r="J3171">
        <v>20.71</v>
      </c>
      <c r="K3171">
        <v>9.3490000000000002</v>
      </c>
      <c r="L3171">
        <v>11.439</v>
      </c>
      <c r="M3171">
        <v>36848</v>
      </c>
      <c r="N3171" t="s">
        <v>167</v>
      </c>
      <c r="P3171">
        <v>2.2869999999999999</v>
      </c>
      <c r="V3171" t="s">
        <v>35</v>
      </c>
      <c r="W3171" s="1">
        <v>40801</v>
      </c>
      <c r="X3171">
        <v>20110915</v>
      </c>
      <c r="Y3171">
        <v>0.98136999999999996</v>
      </c>
      <c r="AB3171">
        <v>7.8432420872540404E-2</v>
      </c>
      <c r="AI3171" s="2">
        <f t="shared" si="196"/>
        <v>40801</v>
      </c>
      <c r="AJ3171">
        <f t="shared" si="197"/>
        <v>5.1369693000000041</v>
      </c>
      <c r="AK3171">
        <f t="shared" si="198"/>
        <v>5.1369693000000041</v>
      </c>
      <c r="AL3171" s="3">
        <f>Sheet2!$Q$35</f>
        <v>10.235623914817568</v>
      </c>
      <c r="AM3171" s="3">
        <f>Sheet2!$Q$37</f>
        <v>7.8277745832156471</v>
      </c>
      <c r="AN3171" s="3">
        <f>Sheet2!$Q$39</f>
        <v>3.8789864960000009</v>
      </c>
      <c r="AU3171">
        <f t="shared" si="199"/>
        <v>3.6570550674682949E-2</v>
      </c>
      <c r="AV3171">
        <f>VLOOKUP(AI3171,Sheet3!C3203:F6494,4,FALSE)</f>
        <v>20.205425414605134</v>
      </c>
    </row>
    <row r="3172" spans="1:48">
      <c r="A3172">
        <v>193193388</v>
      </c>
      <c r="B3172">
        <v>110</v>
      </c>
      <c r="C3172" t="s">
        <v>164</v>
      </c>
      <c r="D3172">
        <v>0</v>
      </c>
      <c r="E3172" t="s">
        <v>165</v>
      </c>
      <c r="F3172" t="s">
        <v>34</v>
      </c>
      <c r="G3172" t="s">
        <v>166</v>
      </c>
      <c r="H3172">
        <v>1</v>
      </c>
      <c r="I3172">
        <v>18.62</v>
      </c>
      <c r="J3172">
        <v>20.71</v>
      </c>
      <c r="K3172">
        <v>9.3490000000000002</v>
      </c>
      <c r="L3172">
        <v>11.439</v>
      </c>
      <c r="M3172">
        <v>36848</v>
      </c>
      <c r="N3172" t="s">
        <v>167</v>
      </c>
      <c r="P3172">
        <v>2.2869999999999999</v>
      </c>
      <c r="V3172" t="s">
        <v>35</v>
      </c>
      <c r="W3172" s="1">
        <v>40802</v>
      </c>
      <c r="X3172">
        <v>20110916</v>
      </c>
      <c r="Y3172">
        <v>0.98386300000000004</v>
      </c>
      <c r="AB3172">
        <v>-5.4854576561167802E-2</v>
      </c>
      <c r="AI3172" s="2">
        <f t="shared" si="196"/>
        <v>40802</v>
      </c>
      <c r="AJ3172">
        <f t="shared" si="197"/>
        <v>4.9272830700000014</v>
      </c>
      <c r="AK3172">
        <f t="shared" si="198"/>
        <v>4.9272830700000014</v>
      </c>
      <c r="AL3172" s="3">
        <f>Sheet2!$Q$35</f>
        <v>10.235623914817568</v>
      </c>
      <c r="AM3172" s="3">
        <f>Sheet2!$Q$37</f>
        <v>7.8277745832156471</v>
      </c>
      <c r="AN3172" s="3">
        <f>Sheet2!$Q$39</f>
        <v>3.8789864960000009</v>
      </c>
      <c r="AU3172">
        <f t="shared" si="199"/>
        <v>3.5077775372327466E-2</v>
      </c>
      <c r="AV3172">
        <f>VLOOKUP(AI3172,Sheet3!C3204:F6495,4,FALSE)</f>
        <v>20.021224481652911</v>
      </c>
    </row>
    <row r="3173" spans="1:48">
      <c r="A3173">
        <v>193214931</v>
      </c>
      <c r="B3173">
        <v>110</v>
      </c>
      <c r="C3173" t="s">
        <v>164</v>
      </c>
      <c r="D3173">
        <v>0</v>
      </c>
      <c r="E3173" t="s">
        <v>165</v>
      </c>
      <c r="F3173" t="s">
        <v>34</v>
      </c>
      <c r="G3173" t="s">
        <v>166</v>
      </c>
      <c r="H3173">
        <v>1</v>
      </c>
      <c r="I3173">
        <v>18.62</v>
      </c>
      <c r="J3173">
        <v>20.71</v>
      </c>
      <c r="K3173">
        <v>9.3490000000000002</v>
      </c>
      <c r="L3173">
        <v>11.439</v>
      </c>
      <c r="M3173">
        <v>36848</v>
      </c>
      <c r="N3173" t="s">
        <v>167</v>
      </c>
      <c r="P3173">
        <v>2.2869999999999999</v>
      </c>
      <c r="V3173" t="s">
        <v>35</v>
      </c>
      <c r="W3173" s="1">
        <v>40803</v>
      </c>
      <c r="X3173">
        <v>20110917</v>
      </c>
      <c r="Y3173">
        <v>0.98138700000000001</v>
      </c>
      <c r="AB3173">
        <v>7.7523524379809194E-2</v>
      </c>
      <c r="AI3173" s="2">
        <f t="shared" si="196"/>
        <v>40803</v>
      </c>
      <c r="AJ3173">
        <f t="shared" si="197"/>
        <v>5.1355394300000086</v>
      </c>
      <c r="AK3173">
        <f t="shared" si="198"/>
        <v>5.1355394300000086</v>
      </c>
      <c r="AL3173" s="3">
        <f>Sheet2!$Q$35</f>
        <v>10.235623914817568</v>
      </c>
      <c r="AM3173" s="3">
        <f>Sheet2!$Q$37</f>
        <v>7.8277745832156471</v>
      </c>
      <c r="AN3173" s="3">
        <f>Sheet2!$Q$39</f>
        <v>3.8789864960000009</v>
      </c>
      <c r="AU3173">
        <f t="shared" si="199"/>
        <v>3.656037130037891E-2</v>
      </c>
      <c r="AV3173">
        <f>VLOOKUP(AI3173,Sheet3!C3205:F6496,4,FALSE)</f>
        <v>19.666991918283259</v>
      </c>
    </row>
    <row r="3174" spans="1:48">
      <c r="A3174">
        <v>193236288</v>
      </c>
      <c r="B3174">
        <v>110</v>
      </c>
      <c r="C3174" t="s">
        <v>164</v>
      </c>
      <c r="D3174">
        <v>0</v>
      </c>
      <c r="E3174" t="s">
        <v>165</v>
      </c>
      <c r="F3174" t="s">
        <v>34</v>
      </c>
      <c r="G3174" t="s">
        <v>166</v>
      </c>
      <c r="H3174">
        <v>1</v>
      </c>
      <c r="I3174">
        <v>18.62</v>
      </c>
      <c r="J3174">
        <v>20.71</v>
      </c>
      <c r="K3174">
        <v>9.3490000000000002</v>
      </c>
      <c r="L3174">
        <v>11.439</v>
      </c>
      <c r="M3174">
        <v>36848</v>
      </c>
      <c r="N3174" t="s">
        <v>167</v>
      </c>
      <c r="P3174">
        <v>2.2869999999999999</v>
      </c>
      <c r="V3174" t="s">
        <v>35</v>
      </c>
      <c r="W3174" s="1">
        <v>40805</v>
      </c>
      <c r="X3174">
        <v>20110919</v>
      </c>
      <c r="Y3174">
        <v>0.95308800000000005</v>
      </c>
      <c r="AB3174">
        <v>1.5905153977758699</v>
      </c>
      <c r="AI3174" s="2">
        <f t="shared" si="196"/>
        <v>40805</v>
      </c>
      <c r="AJ3174">
        <f t="shared" si="197"/>
        <v>7.5157683200000065</v>
      </c>
      <c r="AK3174">
        <f t="shared" si="198"/>
        <v>7.5157683200000065</v>
      </c>
      <c r="AL3174" s="3">
        <f>Sheet2!$Q$35</f>
        <v>10.235623914817568</v>
      </c>
      <c r="AM3174" s="3">
        <f>Sheet2!$Q$37</f>
        <v>7.8277745832156471</v>
      </c>
      <c r="AN3174" s="3">
        <f>Sheet2!$Q$39</f>
        <v>3.8789864960000009</v>
      </c>
      <c r="AU3174">
        <f t="shared" si="199"/>
        <v>5.3505436796310382E-2</v>
      </c>
      <c r="AV3174">
        <f>VLOOKUP(AI3174,Sheet3!C3206:F6497,4,FALSE)</f>
        <v>19.397775170122319</v>
      </c>
    </row>
    <row r="3175" spans="1:48">
      <c r="A3175">
        <v>193595195</v>
      </c>
      <c r="B3175">
        <v>110</v>
      </c>
      <c r="C3175" t="s">
        <v>164</v>
      </c>
      <c r="D3175">
        <v>0</v>
      </c>
      <c r="E3175" t="s">
        <v>165</v>
      </c>
      <c r="F3175" t="s">
        <v>34</v>
      </c>
      <c r="G3175" t="s">
        <v>166</v>
      </c>
      <c r="H3175">
        <v>1</v>
      </c>
      <c r="I3175">
        <v>18.62</v>
      </c>
      <c r="J3175">
        <v>20.71</v>
      </c>
      <c r="K3175">
        <v>9.3490000000000002</v>
      </c>
      <c r="L3175">
        <v>11.439</v>
      </c>
      <c r="M3175">
        <v>36848</v>
      </c>
      <c r="N3175" t="s">
        <v>167</v>
      </c>
      <c r="P3175">
        <v>2.2869999999999999</v>
      </c>
      <c r="V3175" t="s">
        <v>35</v>
      </c>
      <c r="W3175" s="1">
        <v>40806</v>
      </c>
      <c r="X3175">
        <v>20110920</v>
      </c>
      <c r="Y3175">
        <v>0.95410200000000001</v>
      </c>
      <c r="AB3175">
        <v>1.53630239520958</v>
      </c>
      <c r="AI3175" s="2">
        <f t="shared" si="196"/>
        <v>40806</v>
      </c>
      <c r="AJ3175">
        <f t="shared" si="197"/>
        <v>7.4304807800000106</v>
      </c>
      <c r="AK3175">
        <f t="shared" si="198"/>
        <v>7.4304807800000106</v>
      </c>
      <c r="AL3175" s="3">
        <f>Sheet2!$Q$35</f>
        <v>10.235623914817568</v>
      </c>
      <c r="AM3175" s="3">
        <f>Sheet2!$Q$37</f>
        <v>7.8277745832156471</v>
      </c>
      <c r="AN3175" s="3">
        <f>Sheet2!$Q$39</f>
        <v>3.8789864960000009</v>
      </c>
      <c r="AU3175">
        <f t="shared" si="199"/>
        <v>5.2898267058408908E-2</v>
      </c>
      <c r="AV3175">
        <f>VLOOKUP(AI3175,Sheet3!C3207:F6498,4,FALSE)</f>
        <v>21.176022638237988</v>
      </c>
    </row>
    <row r="3176" spans="1:48">
      <c r="A3176">
        <v>195655570</v>
      </c>
      <c r="B3176">
        <v>110</v>
      </c>
      <c r="C3176" t="s">
        <v>164</v>
      </c>
      <c r="D3176">
        <v>0</v>
      </c>
      <c r="E3176" t="s">
        <v>165</v>
      </c>
      <c r="F3176" t="s">
        <v>34</v>
      </c>
      <c r="G3176" t="s">
        <v>166</v>
      </c>
      <c r="H3176">
        <v>1</v>
      </c>
      <c r="I3176">
        <v>18.62</v>
      </c>
      <c r="J3176">
        <v>20.71</v>
      </c>
      <c r="K3176">
        <v>9.3490000000000002</v>
      </c>
      <c r="L3176">
        <v>11.439</v>
      </c>
      <c r="M3176">
        <v>36848</v>
      </c>
      <c r="N3176" t="s">
        <v>167</v>
      </c>
      <c r="P3176">
        <v>2.2869999999999999</v>
      </c>
      <c r="V3176" t="s">
        <v>35</v>
      </c>
      <c r="W3176" s="1">
        <v>40807</v>
      </c>
      <c r="X3176">
        <v>20110921</v>
      </c>
      <c r="Y3176">
        <v>0.95406599999999997</v>
      </c>
      <c r="AB3176">
        <v>1.5382271171941799</v>
      </c>
      <c r="AI3176" s="2">
        <f t="shared" si="196"/>
        <v>40807</v>
      </c>
      <c r="AJ3176">
        <f t="shared" si="197"/>
        <v>7.4335087400000077</v>
      </c>
      <c r="AK3176">
        <f t="shared" si="198"/>
        <v>7.4335087400000077</v>
      </c>
      <c r="AL3176" s="3">
        <f>Sheet2!$Q$35</f>
        <v>10.235623914817568</v>
      </c>
      <c r="AM3176" s="3">
        <f>Sheet2!$Q$37</f>
        <v>7.8277745832156471</v>
      </c>
      <c r="AN3176" s="3">
        <f>Sheet2!$Q$39</f>
        <v>3.8789864960000009</v>
      </c>
      <c r="AU3176">
        <f t="shared" si="199"/>
        <v>5.291982338046456E-2</v>
      </c>
      <c r="AV3176">
        <f>VLOOKUP(AI3176,Sheet3!C3208:F6499,4,FALSE)</f>
        <v>24.597909200388859</v>
      </c>
    </row>
    <row r="3177" spans="1:48">
      <c r="A3177">
        <v>195677262</v>
      </c>
      <c r="B3177">
        <v>110</v>
      </c>
      <c r="C3177" t="s">
        <v>164</v>
      </c>
      <c r="D3177">
        <v>1</v>
      </c>
      <c r="E3177" t="s">
        <v>165</v>
      </c>
      <c r="F3177" t="s">
        <v>34</v>
      </c>
      <c r="G3177" t="s">
        <v>166</v>
      </c>
      <c r="H3177">
        <v>1</v>
      </c>
      <c r="I3177">
        <v>18.62</v>
      </c>
      <c r="J3177">
        <v>20.71</v>
      </c>
      <c r="K3177">
        <v>9.3490000000000002</v>
      </c>
      <c r="L3177">
        <v>11.439</v>
      </c>
      <c r="M3177">
        <v>36848</v>
      </c>
      <c r="N3177" t="s">
        <v>167</v>
      </c>
      <c r="P3177">
        <v>2.2869999999999999</v>
      </c>
      <c r="V3177" t="s">
        <v>35</v>
      </c>
      <c r="W3177" s="1">
        <v>40808</v>
      </c>
      <c r="X3177">
        <v>20110922</v>
      </c>
      <c r="Y3177">
        <v>0.94462100000000004</v>
      </c>
      <c r="AB3177">
        <v>2.0431993156543999</v>
      </c>
      <c r="AI3177" s="2">
        <f t="shared" si="196"/>
        <v>40808</v>
      </c>
      <c r="AJ3177">
        <f t="shared" si="197"/>
        <v>8.2279276900000013</v>
      </c>
      <c r="AK3177">
        <f t="shared" si="198"/>
        <v>8.2279276900000013</v>
      </c>
      <c r="AL3177" s="3">
        <f>Sheet2!$Q$35</f>
        <v>10.235623914817568</v>
      </c>
      <c r="AM3177" s="3">
        <f>Sheet2!$Q$37</f>
        <v>7.8277745832156471</v>
      </c>
      <c r="AN3177" s="3">
        <f>Sheet2!$Q$39</f>
        <v>3.8789864960000009</v>
      </c>
      <c r="AU3177">
        <f t="shared" si="199"/>
        <v>5.8575363986460238E-2</v>
      </c>
      <c r="AV3177">
        <f>VLOOKUP(AI3177,Sheet3!C3209:F6500,4,FALSE)</f>
        <v>31.562121396236279</v>
      </c>
    </row>
    <row r="3178" spans="1:48">
      <c r="A3178">
        <v>195699059</v>
      </c>
      <c r="B3178">
        <v>110</v>
      </c>
      <c r="C3178" t="s">
        <v>164</v>
      </c>
      <c r="D3178">
        <v>0</v>
      </c>
      <c r="E3178" t="s">
        <v>165</v>
      </c>
      <c r="F3178" t="s">
        <v>34</v>
      </c>
      <c r="G3178" t="s">
        <v>166</v>
      </c>
      <c r="H3178">
        <v>1</v>
      </c>
      <c r="I3178">
        <v>18.62</v>
      </c>
      <c r="J3178">
        <v>20.71</v>
      </c>
      <c r="K3178">
        <v>9.3490000000000002</v>
      </c>
      <c r="L3178">
        <v>11.439</v>
      </c>
      <c r="M3178">
        <v>36848</v>
      </c>
      <c r="N3178" t="s">
        <v>167</v>
      </c>
      <c r="P3178">
        <v>2.2869999999999999</v>
      </c>
      <c r="V3178" t="s">
        <v>35</v>
      </c>
      <c r="W3178" s="1">
        <v>40809</v>
      </c>
      <c r="X3178">
        <v>20110923</v>
      </c>
      <c r="Y3178">
        <v>0.98481300000000005</v>
      </c>
      <c r="AB3178">
        <v>-0.105645851154838</v>
      </c>
      <c r="AI3178" s="2">
        <f t="shared" si="196"/>
        <v>40809</v>
      </c>
      <c r="AJ3178">
        <f t="shared" si="197"/>
        <v>4.8473785700000036</v>
      </c>
      <c r="AK3178">
        <f t="shared" si="198"/>
        <v>4.8473785700000036</v>
      </c>
      <c r="AL3178" s="3">
        <f>Sheet2!$Q$35</f>
        <v>10.235623914817568</v>
      </c>
      <c r="AM3178" s="3">
        <f>Sheet2!$Q$37</f>
        <v>7.8277745832156471</v>
      </c>
      <c r="AN3178" s="3">
        <f>Sheet2!$Q$39</f>
        <v>3.8789864960000009</v>
      </c>
      <c r="AU3178">
        <f t="shared" si="199"/>
        <v>3.4508927984747188E-2</v>
      </c>
      <c r="AV3178">
        <f>VLOOKUP(AI3178,Sheet3!C3210:F6501,4,FALSE)</f>
        <v>36.089213556100475</v>
      </c>
    </row>
    <row r="3179" spans="1:48">
      <c r="A3179">
        <v>195720579</v>
      </c>
      <c r="B3179">
        <v>110</v>
      </c>
      <c r="C3179" t="s">
        <v>164</v>
      </c>
      <c r="D3179">
        <v>0</v>
      </c>
      <c r="E3179" t="s">
        <v>165</v>
      </c>
      <c r="F3179" t="s">
        <v>34</v>
      </c>
      <c r="G3179" t="s">
        <v>166</v>
      </c>
      <c r="H3179">
        <v>1</v>
      </c>
      <c r="I3179">
        <v>18.62</v>
      </c>
      <c r="J3179">
        <v>20.71</v>
      </c>
      <c r="K3179">
        <v>9.3490000000000002</v>
      </c>
      <c r="L3179">
        <v>11.439</v>
      </c>
      <c r="M3179">
        <v>36848</v>
      </c>
      <c r="N3179" t="s">
        <v>167</v>
      </c>
      <c r="P3179">
        <v>2.2869999999999999</v>
      </c>
      <c r="V3179" t="s">
        <v>35</v>
      </c>
      <c r="W3179" s="1">
        <v>40810</v>
      </c>
      <c r="X3179">
        <v>20110924</v>
      </c>
      <c r="Y3179">
        <v>0.98267700000000002</v>
      </c>
      <c r="AB3179">
        <v>8.5543199315621203E-3</v>
      </c>
      <c r="AI3179" s="2">
        <f t="shared" si="196"/>
        <v>40810</v>
      </c>
      <c r="AJ3179">
        <f t="shared" si="197"/>
        <v>5.0270375300000012</v>
      </c>
      <c r="AK3179">
        <f t="shared" si="198"/>
        <v>5.0270375300000012</v>
      </c>
      <c r="AL3179" s="3">
        <f>Sheet2!$Q$35</f>
        <v>10.235623914817568</v>
      </c>
      <c r="AM3179" s="3">
        <f>Sheet2!$Q$37</f>
        <v>7.8277745832156471</v>
      </c>
      <c r="AN3179" s="3">
        <f>Sheet2!$Q$39</f>
        <v>3.8789864960000009</v>
      </c>
      <c r="AU3179">
        <f t="shared" si="199"/>
        <v>3.5787936426717189E-2</v>
      </c>
      <c r="AV3179">
        <f>VLOOKUP(AI3179,Sheet3!C3211:F6502,4,FALSE)</f>
        <v>37.832037767879179</v>
      </c>
    </row>
    <row r="3180" spans="1:48">
      <c r="A3180">
        <v>196063935</v>
      </c>
      <c r="B3180">
        <v>110</v>
      </c>
      <c r="C3180" t="s">
        <v>164</v>
      </c>
      <c r="D3180">
        <v>0</v>
      </c>
      <c r="E3180" t="s">
        <v>165</v>
      </c>
      <c r="F3180" t="s">
        <v>34</v>
      </c>
      <c r="G3180" t="s">
        <v>166</v>
      </c>
      <c r="H3180">
        <v>1</v>
      </c>
      <c r="I3180">
        <v>18.62</v>
      </c>
      <c r="J3180">
        <v>20.71</v>
      </c>
      <c r="K3180">
        <v>9.3490000000000002</v>
      </c>
      <c r="L3180">
        <v>11.439</v>
      </c>
      <c r="M3180">
        <v>36848</v>
      </c>
      <c r="N3180" t="s">
        <v>167</v>
      </c>
      <c r="P3180">
        <v>2.2869999999999999</v>
      </c>
      <c r="V3180" t="s">
        <v>35</v>
      </c>
      <c r="W3180" s="1">
        <v>40811</v>
      </c>
      <c r="X3180">
        <v>20110925</v>
      </c>
      <c r="Y3180">
        <v>0.98389099999999996</v>
      </c>
      <c r="AB3180">
        <v>-5.6351582549187297E-2</v>
      </c>
      <c r="AI3180" s="2">
        <f t="shared" si="196"/>
        <v>40811</v>
      </c>
      <c r="AJ3180">
        <f t="shared" si="197"/>
        <v>4.9249279900000147</v>
      </c>
      <c r="AK3180">
        <f t="shared" si="198"/>
        <v>4.9249279900000147</v>
      </c>
      <c r="AL3180" s="3">
        <f>Sheet2!$Q$35</f>
        <v>10.235623914817568</v>
      </c>
      <c r="AM3180" s="3">
        <f>Sheet2!$Q$37</f>
        <v>7.8277745832156471</v>
      </c>
      <c r="AN3180" s="3">
        <f>Sheet2!$Q$39</f>
        <v>3.8789864960000009</v>
      </c>
      <c r="AU3180">
        <f t="shared" si="199"/>
        <v>3.506100934406204E-2</v>
      </c>
      <c r="AV3180">
        <f>VLOOKUP(AI3180,Sheet3!C3212:F6503,4,FALSE)</f>
        <v>38.753042432640278</v>
      </c>
    </row>
    <row r="3181" spans="1:48">
      <c r="A3181">
        <v>197335963</v>
      </c>
      <c r="B3181">
        <v>110</v>
      </c>
      <c r="C3181" t="s">
        <v>164</v>
      </c>
      <c r="D3181">
        <v>0</v>
      </c>
      <c r="E3181" t="s">
        <v>165</v>
      </c>
      <c r="F3181" t="s">
        <v>34</v>
      </c>
      <c r="G3181" t="s">
        <v>166</v>
      </c>
      <c r="H3181">
        <v>1</v>
      </c>
      <c r="I3181">
        <v>18.62</v>
      </c>
      <c r="J3181">
        <v>20.71</v>
      </c>
      <c r="K3181">
        <v>9.3490000000000002</v>
      </c>
      <c r="L3181">
        <v>11.439</v>
      </c>
      <c r="M3181">
        <v>36848</v>
      </c>
      <c r="N3181" t="s">
        <v>167</v>
      </c>
      <c r="P3181">
        <v>2.2869999999999999</v>
      </c>
      <c r="V3181" t="s">
        <v>35</v>
      </c>
      <c r="W3181" s="1">
        <v>40812</v>
      </c>
      <c r="X3181">
        <v>20110926</v>
      </c>
      <c r="Y3181">
        <v>0.98173699999999997</v>
      </c>
      <c r="AB3181">
        <v>5.8810949529511901E-2</v>
      </c>
      <c r="AI3181" s="2">
        <f t="shared" si="196"/>
        <v>40812</v>
      </c>
      <c r="AJ3181">
        <f t="shared" si="197"/>
        <v>5.1061009300000109</v>
      </c>
      <c r="AK3181">
        <f t="shared" si="198"/>
        <v>5.1061009300000109</v>
      </c>
      <c r="AL3181" s="3">
        <f>Sheet2!$Q$35</f>
        <v>10.235623914817568</v>
      </c>
      <c r="AM3181" s="3">
        <f>Sheet2!$Q$37</f>
        <v>7.8277745832156471</v>
      </c>
      <c r="AN3181" s="3">
        <f>Sheet2!$Q$39</f>
        <v>3.8789864960000009</v>
      </c>
      <c r="AU3181">
        <f t="shared" si="199"/>
        <v>3.6350795947059873E-2</v>
      </c>
      <c r="AV3181">
        <f>VLOOKUP(AI3181,Sheet3!C3213:F6504,4,FALSE)</f>
        <v>44.987535547946209</v>
      </c>
    </row>
    <row r="3182" spans="1:48">
      <c r="A3182">
        <v>197357773</v>
      </c>
      <c r="B3182">
        <v>110</v>
      </c>
      <c r="C3182" t="s">
        <v>164</v>
      </c>
      <c r="D3182">
        <v>0</v>
      </c>
      <c r="E3182" t="s">
        <v>165</v>
      </c>
      <c r="F3182" t="s">
        <v>34</v>
      </c>
      <c r="G3182" t="s">
        <v>166</v>
      </c>
      <c r="H3182">
        <v>1</v>
      </c>
      <c r="I3182">
        <v>18.62</v>
      </c>
      <c r="J3182">
        <v>20.71</v>
      </c>
      <c r="K3182">
        <v>9.3490000000000002</v>
      </c>
      <c r="L3182">
        <v>11.439</v>
      </c>
      <c r="M3182">
        <v>36848</v>
      </c>
      <c r="N3182" t="s">
        <v>167</v>
      </c>
      <c r="P3182">
        <v>2.2869999999999999</v>
      </c>
      <c r="V3182" t="s">
        <v>35</v>
      </c>
      <c r="W3182" s="1">
        <v>40813</v>
      </c>
      <c r="X3182">
        <v>20110927</v>
      </c>
      <c r="Y3182">
        <v>0.97999400000000003</v>
      </c>
      <c r="AB3182">
        <v>0.15199957228399999</v>
      </c>
      <c r="AI3182" s="2">
        <f t="shared" si="196"/>
        <v>40813</v>
      </c>
      <c r="AJ3182">
        <f t="shared" si="197"/>
        <v>5.2527046600000062</v>
      </c>
      <c r="AK3182">
        <f t="shared" si="198"/>
        <v>5.2527046600000062</v>
      </c>
      <c r="AL3182" s="3">
        <f>Sheet2!$Q$35</f>
        <v>10.235623914817568</v>
      </c>
      <c r="AM3182" s="3">
        <f>Sheet2!$Q$37</f>
        <v>7.8277745832156471</v>
      </c>
      <c r="AN3182" s="3">
        <f>Sheet2!$Q$39</f>
        <v>3.8789864960000009</v>
      </c>
      <c r="AU3182">
        <f t="shared" si="199"/>
        <v>3.7394481206588746E-2</v>
      </c>
      <c r="AV3182">
        <f>VLOOKUP(AI3182,Sheet3!C3214:F6505,4,FALSE)</f>
        <v>55.96874501240552</v>
      </c>
    </row>
    <row r="3183" spans="1:48">
      <c r="A3183">
        <v>197379094</v>
      </c>
      <c r="B3183">
        <v>110</v>
      </c>
      <c r="C3183" t="s">
        <v>164</v>
      </c>
      <c r="D3183">
        <v>0</v>
      </c>
      <c r="E3183" t="s">
        <v>165</v>
      </c>
      <c r="F3183" t="s">
        <v>34</v>
      </c>
      <c r="G3183" t="s">
        <v>166</v>
      </c>
      <c r="H3183">
        <v>1</v>
      </c>
      <c r="I3183">
        <v>18.62</v>
      </c>
      <c r="J3183">
        <v>20.71</v>
      </c>
      <c r="K3183">
        <v>9.3490000000000002</v>
      </c>
      <c r="L3183">
        <v>11.439</v>
      </c>
      <c r="M3183">
        <v>36848</v>
      </c>
      <c r="N3183" t="s">
        <v>167</v>
      </c>
      <c r="P3183">
        <v>2.2869999999999999</v>
      </c>
      <c r="V3183" t="s">
        <v>35</v>
      </c>
      <c r="W3183" s="1">
        <v>40814</v>
      </c>
      <c r="X3183">
        <v>20110928</v>
      </c>
      <c r="Y3183">
        <v>0.98176200000000002</v>
      </c>
      <c r="AB3183">
        <v>5.7474337040201898E-2</v>
      </c>
      <c r="AI3183" s="2">
        <f t="shared" si="196"/>
        <v>40814</v>
      </c>
      <c r="AJ3183">
        <f t="shared" si="197"/>
        <v>5.1039981800000049</v>
      </c>
      <c r="AK3183">
        <f t="shared" si="198"/>
        <v>5.1039981800000049</v>
      </c>
      <c r="AL3183" s="3">
        <f>Sheet2!$Q$35</f>
        <v>10.235623914817568</v>
      </c>
      <c r="AM3183" s="3">
        <f>Sheet2!$Q$37</f>
        <v>7.8277745832156471</v>
      </c>
      <c r="AN3183" s="3">
        <f>Sheet2!$Q$39</f>
        <v>3.8789864960000009</v>
      </c>
      <c r="AU3183">
        <f t="shared" si="199"/>
        <v>3.6335826278965609E-2</v>
      </c>
      <c r="AV3183">
        <f>VLOOKUP(AI3183,Sheet3!C3215:F6506,4,FALSE)</f>
        <v>73.822066206236144</v>
      </c>
    </row>
    <row r="3184" spans="1:48">
      <c r="A3184">
        <v>197400914</v>
      </c>
      <c r="B3184">
        <v>110</v>
      </c>
      <c r="C3184" t="s">
        <v>164</v>
      </c>
      <c r="D3184">
        <v>0</v>
      </c>
      <c r="E3184" t="s">
        <v>165</v>
      </c>
      <c r="F3184" t="s">
        <v>34</v>
      </c>
      <c r="G3184" t="s">
        <v>166</v>
      </c>
      <c r="H3184">
        <v>1</v>
      </c>
      <c r="I3184">
        <v>18.62</v>
      </c>
      <c r="J3184">
        <v>20.71</v>
      </c>
      <c r="K3184">
        <v>9.3490000000000002</v>
      </c>
      <c r="L3184">
        <v>11.439</v>
      </c>
      <c r="M3184">
        <v>36848</v>
      </c>
      <c r="N3184" t="s">
        <v>167</v>
      </c>
      <c r="P3184">
        <v>2.2869999999999999</v>
      </c>
      <c r="V3184" t="s">
        <v>35</v>
      </c>
      <c r="W3184" s="1">
        <v>40815</v>
      </c>
      <c r="X3184">
        <v>20110929</v>
      </c>
      <c r="Y3184">
        <v>0.981321</v>
      </c>
      <c r="AB3184">
        <v>8.1052181351580502E-2</v>
      </c>
      <c r="AI3184" s="2">
        <f t="shared" si="196"/>
        <v>40815</v>
      </c>
      <c r="AJ3184">
        <f t="shared" si="197"/>
        <v>5.1410906900000128</v>
      </c>
      <c r="AK3184">
        <f t="shared" si="198"/>
        <v>5.1410906900000128</v>
      </c>
      <c r="AL3184" s="3">
        <f>Sheet2!$Q$35</f>
        <v>10.235623914817568</v>
      </c>
      <c r="AM3184" s="3">
        <f>Sheet2!$Q$37</f>
        <v>7.8277745832156471</v>
      </c>
      <c r="AN3184" s="3">
        <f>Sheet2!$Q$39</f>
        <v>3.8789864960000009</v>
      </c>
      <c r="AU3184">
        <f t="shared" si="199"/>
        <v>3.6599891224147682E-2</v>
      </c>
      <c r="AV3184">
        <f>VLOOKUP(AI3184,Sheet3!C3216:F6507,4,FALSE)</f>
        <v>86.503591974869806</v>
      </c>
    </row>
    <row r="3185" spans="1:48">
      <c r="A3185">
        <v>197691685</v>
      </c>
      <c r="B3185">
        <v>110</v>
      </c>
      <c r="C3185" t="s">
        <v>164</v>
      </c>
      <c r="D3185">
        <v>0</v>
      </c>
      <c r="E3185" t="s">
        <v>165</v>
      </c>
      <c r="F3185" t="s">
        <v>34</v>
      </c>
      <c r="G3185" t="s">
        <v>166</v>
      </c>
      <c r="H3185">
        <v>1</v>
      </c>
      <c r="I3185">
        <v>18.62</v>
      </c>
      <c r="J3185">
        <v>20.71</v>
      </c>
      <c r="K3185">
        <v>9.3490000000000002</v>
      </c>
      <c r="L3185">
        <v>11.439</v>
      </c>
      <c r="M3185">
        <v>36848</v>
      </c>
      <c r="N3185" t="s">
        <v>167</v>
      </c>
      <c r="P3185">
        <v>2.2869999999999999</v>
      </c>
      <c r="V3185" t="s">
        <v>35</v>
      </c>
      <c r="W3185" s="1">
        <v>40816</v>
      </c>
      <c r="X3185">
        <v>20110930</v>
      </c>
      <c r="Y3185">
        <v>0.983904</v>
      </c>
      <c r="AB3185">
        <v>-5.7046621043629203E-2</v>
      </c>
      <c r="AI3185" s="2">
        <f t="shared" si="196"/>
        <v>40816</v>
      </c>
      <c r="AJ3185">
        <f t="shared" si="197"/>
        <v>4.9238345600000031</v>
      </c>
      <c r="AK3185">
        <f t="shared" si="198"/>
        <v>4.9238345600000031</v>
      </c>
      <c r="AL3185" s="3">
        <f>Sheet2!$Q$35</f>
        <v>10.235623914817568</v>
      </c>
      <c r="AM3185" s="3">
        <f>Sheet2!$Q$37</f>
        <v>7.8277745832156471</v>
      </c>
      <c r="AN3185" s="3">
        <f>Sheet2!$Q$39</f>
        <v>3.8789864960000009</v>
      </c>
      <c r="AU3185">
        <f t="shared" si="199"/>
        <v>3.5053225116652958E-2</v>
      </c>
      <c r="AV3185">
        <f>VLOOKUP(AI3185,Sheet3!C3217:F6508,4,FALSE)</f>
        <v>86.857824538239456</v>
      </c>
    </row>
    <row r="3186" spans="1:48">
      <c r="A3186">
        <v>198142403</v>
      </c>
      <c r="B3186">
        <v>110</v>
      </c>
      <c r="C3186" t="s">
        <v>164</v>
      </c>
      <c r="D3186">
        <v>0</v>
      </c>
      <c r="E3186" t="s">
        <v>165</v>
      </c>
      <c r="F3186" t="s">
        <v>34</v>
      </c>
      <c r="G3186" t="s">
        <v>166</v>
      </c>
      <c r="H3186">
        <v>1</v>
      </c>
      <c r="I3186">
        <v>18.62</v>
      </c>
      <c r="J3186">
        <v>20.71</v>
      </c>
      <c r="K3186">
        <v>9.3490000000000002</v>
      </c>
      <c r="L3186">
        <v>11.439</v>
      </c>
      <c r="M3186">
        <v>36848</v>
      </c>
      <c r="N3186" t="s">
        <v>167</v>
      </c>
      <c r="P3186">
        <v>2.2869999999999999</v>
      </c>
      <c r="V3186" t="s">
        <v>35</v>
      </c>
      <c r="W3186" s="1">
        <v>40817</v>
      </c>
      <c r="X3186">
        <v>20111001</v>
      </c>
      <c r="Y3186">
        <v>0.98099499999999995</v>
      </c>
      <c r="AB3186">
        <v>9.84816082121477E-2</v>
      </c>
      <c r="AI3186" s="2">
        <f t="shared" si="196"/>
        <v>40817</v>
      </c>
      <c r="AJ3186">
        <f t="shared" si="197"/>
        <v>5.1685105500000077</v>
      </c>
      <c r="AK3186">
        <f t="shared" si="198"/>
        <v>5.1685105500000077</v>
      </c>
      <c r="AL3186" s="3">
        <f>Sheet2!$Q$35</f>
        <v>10.235623914817568</v>
      </c>
      <c r="AM3186" s="3">
        <f>Sheet2!$Q$37</f>
        <v>7.8277745832156471</v>
      </c>
      <c r="AN3186" s="3">
        <f>Sheet2!$Q$39</f>
        <v>3.8789864960000009</v>
      </c>
      <c r="AU3186">
        <f t="shared" si="199"/>
        <v>3.679509569609625E-2</v>
      </c>
      <c r="AV3186">
        <f>VLOOKUP(AI3186,Sheet3!C3218:F6509,4,FALSE)</f>
        <v>80.76502444828138</v>
      </c>
    </row>
    <row r="3187" spans="1:48">
      <c r="A3187">
        <v>199568182</v>
      </c>
      <c r="B3187">
        <v>110</v>
      </c>
      <c r="C3187" t="s">
        <v>164</v>
      </c>
      <c r="D3187">
        <v>0</v>
      </c>
      <c r="E3187" t="s">
        <v>165</v>
      </c>
      <c r="F3187" t="s">
        <v>34</v>
      </c>
      <c r="G3187" t="s">
        <v>166</v>
      </c>
      <c r="H3187">
        <v>1</v>
      </c>
      <c r="I3187">
        <v>18.62</v>
      </c>
      <c r="J3187">
        <v>20.71</v>
      </c>
      <c r="K3187">
        <v>9.3490000000000002</v>
      </c>
      <c r="L3187">
        <v>11.439</v>
      </c>
      <c r="M3187">
        <v>36848</v>
      </c>
      <c r="N3187" t="s">
        <v>167</v>
      </c>
      <c r="P3187">
        <v>2.2869999999999999</v>
      </c>
      <c r="V3187" t="s">
        <v>35</v>
      </c>
      <c r="W3187" s="1">
        <v>40818</v>
      </c>
      <c r="X3187">
        <v>20111002</v>
      </c>
      <c r="Y3187">
        <v>0.98014100000000004</v>
      </c>
      <c r="AB3187">
        <v>0.14414029084687299</v>
      </c>
      <c r="AI3187" s="2">
        <f t="shared" si="196"/>
        <v>40818</v>
      </c>
      <c r="AJ3187">
        <f t="shared" si="197"/>
        <v>5.2403404900000083</v>
      </c>
      <c r="AK3187">
        <f t="shared" si="198"/>
        <v>5.2403404900000083</v>
      </c>
      <c r="AL3187" s="3">
        <f>Sheet2!$Q$35</f>
        <v>10.235623914817568</v>
      </c>
      <c r="AM3187" s="3">
        <f>Sheet2!$Q$37</f>
        <v>7.8277745832156471</v>
      </c>
      <c r="AN3187" s="3">
        <f>Sheet2!$Q$39</f>
        <v>3.8789864960000009</v>
      </c>
      <c r="AU3187">
        <f t="shared" si="199"/>
        <v>3.7306459558194754E-2</v>
      </c>
      <c r="AV3187">
        <f>VLOOKUP(AI3187,Sheet3!C3219:F6510,4,FALSE)</f>
        <v>66.949954476864832</v>
      </c>
    </row>
    <row r="3188" spans="1:48">
      <c r="A3188">
        <v>200014950</v>
      </c>
      <c r="B3188">
        <v>110</v>
      </c>
      <c r="C3188" t="s">
        <v>164</v>
      </c>
      <c r="D3188">
        <v>0</v>
      </c>
      <c r="E3188" t="s">
        <v>165</v>
      </c>
      <c r="F3188" t="s">
        <v>34</v>
      </c>
      <c r="G3188" t="s">
        <v>166</v>
      </c>
      <c r="H3188">
        <v>1</v>
      </c>
      <c r="I3188">
        <v>18.62</v>
      </c>
      <c r="J3188">
        <v>20.71</v>
      </c>
      <c r="K3188">
        <v>9.3490000000000002</v>
      </c>
      <c r="L3188">
        <v>11.439</v>
      </c>
      <c r="M3188">
        <v>36848</v>
      </c>
      <c r="N3188" t="s">
        <v>167</v>
      </c>
      <c r="P3188">
        <v>2.2869999999999999</v>
      </c>
      <c r="V3188" t="s">
        <v>35</v>
      </c>
      <c r="W3188" s="1">
        <v>40819</v>
      </c>
      <c r="X3188">
        <v>20111003</v>
      </c>
      <c r="Y3188">
        <v>0.98135300000000003</v>
      </c>
      <c r="AB3188">
        <v>7.9341317365265701E-2</v>
      </c>
      <c r="AI3188" s="2">
        <f t="shared" si="196"/>
        <v>40819</v>
      </c>
      <c r="AJ3188">
        <f t="shared" si="197"/>
        <v>5.1383991699999996</v>
      </c>
      <c r="AK3188">
        <f t="shared" si="198"/>
        <v>5.1383991699999996</v>
      </c>
      <c r="AL3188" s="3">
        <f>Sheet2!$Q$35</f>
        <v>10.235623914817568</v>
      </c>
      <c r="AM3188" s="3">
        <f>Sheet2!$Q$37</f>
        <v>7.8277745832156471</v>
      </c>
      <c r="AN3188" s="3">
        <f>Sheet2!$Q$39</f>
        <v>3.8789864960000009</v>
      </c>
      <c r="AU3188">
        <f t="shared" si="199"/>
        <v>3.6580730048986987E-2</v>
      </c>
      <c r="AV3188">
        <f>VLOOKUP(AI3188,Sheet3!C3220:F6511,4,FALSE)</f>
        <v>56.039591525079452</v>
      </c>
    </row>
    <row r="3189" spans="1:48">
      <c r="A3189">
        <v>200383122</v>
      </c>
      <c r="B3189">
        <v>110</v>
      </c>
      <c r="C3189" t="s">
        <v>164</v>
      </c>
      <c r="D3189">
        <v>0</v>
      </c>
      <c r="E3189" t="s">
        <v>165</v>
      </c>
      <c r="F3189" t="s">
        <v>34</v>
      </c>
      <c r="G3189" t="s">
        <v>166</v>
      </c>
      <c r="H3189">
        <v>1</v>
      </c>
      <c r="I3189">
        <v>18.62</v>
      </c>
      <c r="J3189">
        <v>20.71</v>
      </c>
      <c r="K3189">
        <v>9.3490000000000002</v>
      </c>
      <c r="L3189">
        <v>11.439</v>
      </c>
      <c r="M3189">
        <v>36848</v>
      </c>
      <c r="N3189" t="s">
        <v>167</v>
      </c>
      <c r="P3189">
        <v>2.2869999999999999</v>
      </c>
      <c r="V3189" t="s">
        <v>35</v>
      </c>
      <c r="W3189" s="1">
        <v>40820</v>
      </c>
      <c r="X3189">
        <v>20111004</v>
      </c>
      <c r="Y3189">
        <v>0.98395600000000005</v>
      </c>
      <c r="AB3189">
        <v>-5.98267750213907E-2</v>
      </c>
      <c r="AI3189" s="2">
        <f t="shared" si="196"/>
        <v>40820</v>
      </c>
      <c r="AJ3189">
        <f t="shared" si="197"/>
        <v>4.9194608399999993</v>
      </c>
      <c r="AK3189">
        <f t="shared" si="198"/>
        <v>4.9194608399999993</v>
      </c>
      <c r="AL3189" s="3">
        <f>Sheet2!$Q$35</f>
        <v>10.235623914817568</v>
      </c>
      <c r="AM3189" s="3">
        <f>Sheet2!$Q$37</f>
        <v>7.8277745832156471</v>
      </c>
      <c r="AN3189" s="3">
        <f>Sheet2!$Q$39</f>
        <v>3.8789864960000009</v>
      </c>
      <c r="AU3189">
        <f t="shared" si="199"/>
        <v>3.5022088207016966E-2</v>
      </c>
      <c r="AV3189">
        <f>VLOOKUP(AI3189,Sheet3!C3221:F6512,4,FALSE)</f>
        <v>47.325470466185934</v>
      </c>
    </row>
    <row r="3190" spans="1:48">
      <c r="A3190">
        <v>200770673</v>
      </c>
      <c r="B3190">
        <v>110</v>
      </c>
      <c r="C3190" t="s">
        <v>164</v>
      </c>
      <c r="D3190">
        <v>0</v>
      </c>
      <c r="E3190" t="s">
        <v>165</v>
      </c>
      <c r="F3190" t="s">
        <v>34</v>
      </c>
      <c r="G3190" t="s">
        <v>166</v>
      </c>
      <c r="H3190">
        <v>1</v>
      </c>
      <c r="I3190">
        <v>18.62</v>
      </c>
      <c r="J3190">
        <v>20.71</v>
      </c>
      <c r="K3190">
        <v>9.3490000000000002</v>
      </c>
      <c r="L3190">
        <v>11.439</v>
      </c>
      <c r="M3190">
        <v>36848</v>
      </c>
      <c r="N3190" t="s">
        <v>167</v>
      </c>
      <c r="P3190">
        <v>2.2869999999999999</v>
      </c>
      <c r="V3190" t="s">
        <v>35</v>
      </c>
      <c r="W3190" s="1">
        <v>40821</v>
      </c>
      <c r="X3190">
        <v>20111005</v>
      </c>
      <c r="Y3190">
        <v>0.98629299999999998</v>
      </c>
      <c r="AB3190">
        <v>-0.184773310521814</v>
      </c>
      <c r="AI3190" s="2">
        <f t="shared" si="196"/>
        <v>40821</v>
      </c>
      <c r="AJ3190">
        <f t="shared" si="197"/>
        <v>4.722895770000008</v>
      </c>
      <c r="AK3190">
        <f t="shared" si="198"/>
        <v>4.722895770000008</v>
      </c>
      <c r="AL3190" s="3">
        <f>Sheet2!$Q$35</f>
        <v>10.235623914817568</v>
      </c>
      <c r="AM3190" s="3">
        <f>Sheet2!$Q$37</f>
        <v>7.8277745832156471</v>
      </c>
      <c r="AN3190" s="3">
        <f>Sheet2!$Q$39</f>
        <v>3.8789864960000009</v>
      </c>
      <c r="AU3190">
        <f t="shared" si="199"/>
        <v>3.3622723633569482E-2</v>
      </c>
      <c r="AV3190">
        <f>VLOOKUP(AI3190,Sheet3!C3222:F6513,4,FALSE)</f>
        <v>41.516056426923591</v>
      </c>
    </row>
    <row r="3191" spans="1:48">
      <c r="A3191">
        <v>200823334</v>
      </c>
      <c r="B3191">
        <v>110</v>
      </c>
      <c r="C3191" t="s">
        <v>164</v>
      </c>
      <c r="D3191">
        <v>0</v>
      </c>
      <c r="E3191" t="s">
        <v>165</v>
      </c>
      <c r="F3191" t="s">
        <v>34</v>
      </c>
      <c r="G3191" t="s">
        <v>166</v>
      </c>
      <c r="H3191">
        <v>1</v>
      </c>
      <c r="I3191">
        <v>18.62</v>
      </c>
      <c r="J3191">
        <v>20.71</v>
      </c>
      <c r="K3191">
        <v>9.3490000000000002</v>
      </c>
      <c r="L3191">
        <v>11.439</v>
      </c>
      <c r="M3191">
        <v>36848</v>
      </c>
      <c r="N3191" t="s">
        <v>167</v>
      </c>
      <c r="P3191">
        <v>2.2869999999999999</v>
      </c>
      <c r="V3191" t="s">
        <v>35</v>
      </c>
      <c r="W3191" s="1">
        <v>40822</v>
      </c>
      <c r="X3191">
        <v>20111006</v>
      </c>
      <c r="Y3191">
        <v>0.98873100000000003</v>
      </c>
      <c r="AB3191">
        <v>-0.315119760479045</v>
      </c>
      <c r="AI3191" s="2">
        <f t="shared" si="196"/>
        <v>40822</v>
      </c>
      <c r="AJ3191">
        <f t="shared" si="197"/>
        <v>4.5178355900000042</v>
      </c>
      <c r="AK3191">
        <f t="shared" si="198"/>
        <v>4.5178355900000042</v>
      </c>
      <c r="AL3191" s="3">
        <f>Sheet2!$Q$35</f>
        <v>10.235623914817568</v>
      </c>
      <c r="AM3191" s="3">
        <f>Sheet2!$Q$37</f>
        <v>7.8277745832156471</v>
      </c>
      <c r="AN3191" s="3">
        <f>Sheet2!$Q$39</f>
        <v>3.8789864960000009</v>
      </c>
      <c r="AU3191">
        <f t="shared" si="199"/>
        <v>3.2162881601021279E-2</v>
      </c>
      <c r="AV3191">
        <f>VLOOKUP(AI3191,Sheet3!C3223:F6514,4,FALSE)</f>
        <v>37.265265666487728</v>
      </c>
    </row>
    <row r="3192" spans="1:48">
      <c r="A3192">
        <v>201004541</v>
      </c>
      <c r="B3192">
        <v>110</v>
      </c>
      <c r="C3192" t="s">
        <v>164</v>
      </c>
      <c r="D3192">
        <v>0</v>
      </c>
      <c r="E3192" t="s">
        <v>165</v>
      </c>
      <c r="F3192" t="s">
        <v>34</v>
      </c>
      <c r="G3192" t="s">
        <v>166</v>
      </c>
      <c r="H3192">
        <v>1</v>
      </c>
      <c r="I3192">
        <v>18.62</v>
      </c>
      <c r="J3192">
        <v>20.71</v>
      </c>
      <c r="K3192">
        <v>9.3490000000000002</v>
      </c>
      <c r="L3192">
        <v>11.439</v>
      </c>
      <c r="M3192">
        <v>36848</v>
      </c>
      <c r="N3192" t="s">
        <v>167</v>
      </c>
      <c r="P3192">
        <v>2.2869999999999999</v>
      </c>
      <c r="V3192" t="s">
        <v>35</v>
      </c>
      <c r="W3192" s="1">
        <v>40823</v>
      </c>
      <c r="X3192">
        <v>20111007</v>
      </c>
      <c r="Y3192">
        <v>0.982456</v>
      </c>
      <c r="AB3192">
        <v>2.0369974337038299E-2</v>
      </c>
      <c r="AI3192" s="2">
        <f t="shared" si="196"/>
        <v>40823</v>
      </c>
      <c r="AJ3192">
        <f t="shared" si="197"/>
        <v>5.0456258400000138</v>
      </c>
      <c r="AK3192">
        <f t="shared" si="198"/>
        <v>5.0456258400000138</v>
      </c>
      <c r="AL3192" s="3">
        <f>Sheet2!$Q$35</f>
        <v>10.235623914817568</v>
      </c>
      <c r="AM3192" s="3">
        <f>Sheet2!$Q$37</f>
        <v>7.8277745832156471</v>
      </c>
      <c r="AN3192" s="3">
        <f>Sheet2!$Q$39</f>
        <v>3.8789864960000009</v>
      </c>
      <c r="AU3192">
        <f t="shared" si="199"/>
        <v>3.5920268292670171E-2</v>
      </c>
      <c r="AV3192">
        <f>VLOOKUP(AI3192,Sheet3!C3224:F6515,4,FALSE)</f>
        <v>34.006326083486897</v>
      </c>
    </row>
    <row r="3193" spans="1:48">
      <c r="A3193">
        <v>201183507</v>
      </c>
      <c r="B3193">
        <v>110</v>
      </c>
      <c r="C3193" t="s">
        <v>164</v>
      </c>
      <c r="D3193">
        <v>0</v>
      </c>
      <c r="E3193" t="s">
        <v>165</v>
      </c>
      <c r="F3193" t="s">
        <v>34</v>
      </c>
      <c r="G3193" t="s">
        <v>166</v>
      </c>
      <c r="H3193">
        <v>1</v>
      </c>
      <c r="I3193">
        <v>18.62</v>
      </c>
      <c r="J3193">
        <v>20.71</v>
      </c>
      <c r="K3193">
        <v>9.3490000000000002</v>
      </c>
      <c r="L3193">
        <v>11.439</v>
      </c>
      <c r="M3193">
        <v>36848</v>
      </c>
      <c r="N3193" t="s">
        <v>167</v>
      </c>
      <c r="P3193">
        <v>2.2869999999999999</v>
      </c>
      <c r="V3193" t="s">
        <v>35</v>
      </c>
      <c r="W3193" s="1">
        <v>40824</v>
      </c>
      <c r="X3193">
        <v>20111008</v>
      </c>
      <c r="Y3193">
        <v>0.98271299999999995</v>
      </c>
      <c r="AB3193">
        <v>6.6295979469639102E-3</v>
      </c>
      <c r="AI3193" s="2">
        <f t="shared" si="196"/>
        <v>40824</v>
      </c>
      <c r="AJ3193">
        <f t="shared" si="197"/>
        <v>5.0240095700000182</v>
      </c>
      <c r="AK3193">
        <f t="shared" si="198"/>
        <v>5.0240095700000182</v>
      </c>
      <c r="AL3193" s="3">
        <f>Sheet2!$Q$35</f>
        <v>10.235623914817568</v>
      </c>
      <c r="AM3193" s="3">
        <f>Sheet2!$Q$37</f>
        <v>7.8277745832156471</v>
      </c>
      <c r="AN3193" s="3">
        <f>Sheet2!$Q$39</f>
        <v>3.8789864960000009</v>
      </c>
      <c r="AU3193">
        <f t="shared" si="199"/>
        <v>3.5766380104661634E-2</v>
      </c>
      <c r="AV3193">
        <f>VLOOKUP(AI3193,Sheet3!C3225:F6516,4,FALSE)</f>
        <v>31.441682324690596</v>
      </c>
    </row>
    <row r="3194" spans="1:48">
      <c r="A3194">
        <v>201475999</v>
      </c>
      <c r="B3194">
        <v>110</v>
      </c>
      <c r="C3194" t="s">
        <v>164</v>
      </c>
      <c r="D3194">
        <v>0</v>
      </c>
      <c r="E3194" t="s">
        <v>165</v>
      </c>
      <c r="F3194" t="s">
        <v>34</v>
      </c>
      <c r="G3194" t="s">
        <v>166</v>
      </c>
      <c r="H3194">
        <v>1</v>
      </c>
      <c r="I3194">
        <v>18.62</v>
      </c>
      <c r="J3194">
        <v>20.71</v>
      </c>
      <c r="K3194">
        <v>9.3490000000000002</v>
      </c>
      <c r="L3194">
        <v>11.439</v>
      </c>
      <c r="M3194">
        <v>36848</v>
      </c>
      <c r="N3194" t="s">
        <v>167</v>
      </c>
      <c r="P3194">
        <v>2.2869999999999999</v>
      </c>
      <c r="V3194" t="s">
        <v>35</v>
      </c>
      <c r="W3194" s="1">
        <v>40825</v>
      </c>
      <c r="X3194">
        <v>20111009</v>
      </c>
      <c r="Y3194">
        <v>0.98271299999999995</v>
      </c>
      <c r="AB3194">
        <v>6.6295979469639102E-3</v>
      </c>
      <c r="AI3194" s="2">
        <f t="shared" si="196"/>
        <v>40825</v>
      </c>
      <c r="AJ3194">
        <f t="shared" si="197"/>
        <v>5.0240095700000182</v>
      </c>
      <c r="AK3194">
        <f t="shared" si="198"/>
        <v>5.0240095700000182</v>
      </c>
      <c r="AL3194" s="3">
        <f>Sheet2!$Q$35</f>
        <v>10.235623914817568</v>
      </c>
      <c r="AM3194" s="3">
        <f>Sheet2!$Q$37</f>
        <v>7.8277745832156471</v>
      </c>
      <c r="AN3194" s="3">
        <f>Sheet2!$Q$39</f>
        <v>3.8789864960000009</v>
      </c>
      <c r="AU3194">
        <f t="shared" si="199"/>
        <v>3.5766380104661634E-2</v>
      </c>
      <c r="AV3194">
        <f>VLOOKUP(AI3194,Sheet3!C3226:F6517,4,FALSE)</f>
        <v>29.365879503344416</v>
      </c>
    </row>
    <row r="3195" spans="1:48">
      <c r="A3195">
        <v>201792554</v>
      </c>
      <c r="B3195">
        <v>110</v>
      </c>
      <c r="C3195" t="s">
        <v>164</v>
      </c>
      <c r="D3195">
        <v>0</v>
      </c>
      <c r="E3195" t="s">
        <v>165</v>
      </c>
      <c r="F3195" t="s">
        <v>34</v>
      </c>
      <c r="G3195" t="s">
        <v>166</v>
      </c>
      <c r="H3195">
        <v>1</v>
      </c>
      <c r="I3195">
        <v>18.62</v>
      </c>
      <c r="J3195">
        <v>20.71</v>
      </c>
      <c r="K3195">
        <v>9.3490000000000002</v>
      </c>
      <c r="L3195">
        <v>11.439</v>
      </c>
      <c r="M3195">
        <v>36848</v>
      </c>
      <c r="N3195" t="s">
        <v>167</v>
      </c>
      <c r="P3195">
        <v>2.2869999999999999</v>
      </c>
      <c r="V3195" t="s">
        <v>35</v>
      </c>
      <c r="W3195" s="1">
        <v>40826</v>
      </c>
      <c r="X3195">
        <v>20111010</v>
      </c>
      <c r="Y3195">
        <v>0.98316499999999996</v>
      </c>
      <c r="AB3195">
        <v>-1.7536355859708901E-2</v>
      </c>
      <c r="AI3195" s="2">
        <f t="shared" si="196"/>
        <v>40826</v>
      </c>
      <c r="AJ3195">
        <f t="shared" si="197"/>
        <v>4.9859918500000049</v>
      </c>
      <c r="AK3195">
        <f t="shared" si="198"/>
        <v>4.9859918500000049</v>
      </c>
      <c r="AL3195" s="3">
        <f>Sheet2!$Q$35</f>
        <v>10.235623914817568</v>
      </c>
      <c r="AM3195" s="3">
        <f>Sheet2!$Q$37</f>
        <v>7.8277745832156471</v>
      </c>
      <c r="AN3195" s="3">
        <f>Sheet2!$Q$39</f>
        <v>3.8789864960000009</v>
      </c>
      <c r="AU3195">
        <f t="shared" si="199"/>
        <v>3.5495728505518076E-2</v>
      </c>
      <c r="AV3195">
        <f>VLOOKUP(AI3195,Sheet3!C3227:F6518,4,FALSE)</f>
        <v>27.715155758041824</v>
      </c>
    </row>
    <row r="3196" spans="1:48">
      <c r="A3196">
        <v>202078782</v>
      </c>
      <c r="B3196">
        <v>110</v>
      </c>
      <c r="C3196" t="s">
        <v>164</v>
      </c>
      <c r="D3196">
        <v>0</v>
      </c>
      <c r="E3196" t="s">
        <v>165</v>
      </c>
      <c r="F3196" t="s">
        <v>34</v>
      </c>
      <c r="G3196" t="s">
        <v>166</v>
      </c>
      <c r="H3196">
        <v>1</v>
      </c>
      <c r="I3196">
        <v>18.62</v>
      </c>
      <c r="J3196">
        <v>20.71</v>
      </c>
      <c r="K3196">
        <v>9.3490000000000002</v>
      </c>
      <c r="L3196">
        <v>11.439</v>
      </c>
      <c r="M3196">
        <v>36848</v>
      </c>
      <c r="N3196" t="s">
        <v>167</v>
      </c>
      <c r="P3196">
        <v>2.2869999999999999</v>
      </c>
      <c r="V3196" t="s">
        <v>35</v>
      </c>
      <c r="W3196" s="1">
        <v>40827</v>
      </c>
      <c r="X3196">
        <v>20111011</v>
      </c>
      <c r="Y3196">
        <v>0.99102100000000004</v>
      </c>
      <c r="AB3196">
        <v>-0.43755346449957699</v>
      </c>
      <c r="AI3196" s="2">
        <f t="shared" si="196"/>
        <v>40827</v>
      </c>
      <c r="AJ3196">
        <f t="shared" si="197"/>
        <v>4.3252236900000014</v>
      </c>
      <c r="AK3196">
        <f t="shared" si="198"/>
        <v>4.3252236900000014</v>
      </c>
      <c r="AL3196" s="3">
        <f>Sheet2!$Q$35</f>
        <v>10.235623914817568</v>
      </c>
      <c r="AM3196" s="3">
        <f>Sheet2!$Q$37</f>
        <v>7.8277745832156471</v>
      </c>
      <c r="AN3196" s="3">
        <f>Sheet2!$Q$39</f>
        <v>3.8789864960000009</v>
      </c>
      <c r="AU3196">
        <f t="shared" si="199"/>
        <v>3.0791660003590852E-2</v>
      </c>
      <c r="AV3196">
        <f>VLOOKUP(AI3196,Sheet3!C3228:F6519,4,FALSE)</f>
        <v>26.354902714702348</v>
      </c>
    </row>
    <row r="3197" spans="1:48">
      <c r="A3197">
        <v>202192242</v>
      </c>
      <c r="B3197">
        <v>110</v>
      </c>
      <c r="C3197" t="s">
        <v>164</v>
      </c>
      <c r="D3197">
        <v>0</v>
      </c>
      <c r="E3197" t="s">
        <v>165</v>
      </c>
      <c r="F3197" t="s">
        <v>34</v>
      </c>
      <c r="G3197" t="s">
        <v>166</v>
      </c>
      <c r="H3197">
        <v>1</v>
      </c>
      <c r="I3197">
        <v>18.62</v>
      </c>
      <c r="J3197">
        <v>20.71</v>
      </c>
      <c r="K3197">
        <v>9.3490000000000002</v>
      </c>
      <c r="L3197">
        <v>11.439</v>
      </c>
      <c r="M3197">
        <v>36848</v>
      </c>
      <c r="N3197" t="s">
        <v>167</v>
      </c>
      <c r="P3197">
        <v>2.2869999999999999</v>
      </c>
      <c r="V3197" t="s">
        <v>35</v>
      </c>
      <c r="W3197" s="1">
        <v>40828</v>
      </c>
      <c r="X3197">
        <v>20111012</v>
      </c>
      <c r="Y3197">
        <v>0.99116300000000002</v>
      </c>
      <c r="AB3197">
        <v>-0.44514542343884</v>
      </c>
      <c r="AI3197" s="2">
        <f t="shared" si="196"/>
        <v>40828</v>
      </c>
      <c r="AJ3197">
        <f t="shared" si="197"/>
        <v>4.3132800700000047</v>
      </c>
      <c r="AK3197">
        <f t="shared" si="198"/>
        <v>4.3132800700000047</v>
      </c>
      <c r="AL3197" s="3">
        <f>Sheet2!$Q$35</f>
        <v>10.235623914817568</v>
      </c>
      <c r="AM3197" s="3">
        <f>Sheet2!$Q$37</f>
        <v>7.8277745832156471</v>
      </c>
      <c r="AN3197" s="3">
        <f>Sheet2!$Q$39</f>
        <v>3.8789864960000009</v>
      </c>
      <c r="AU3197">
        <f t="shared" si="199"/>
        <v>3.0706632288815715E-2</v>
      </c>
      <c r="AV3197">
        <f>VLOOKUP(AI3197,Sheet3!C3229:F6520,4,FALSE)</f>
        <v>25.193019906849877</v>
      </c>
    </row>
    <row r="3198" spans="1:48">
      <c r="A3198">
        <v>202204091</v>
      </c>
      <c r="B3198">
        <v>110</v>
      </c>
      <c r="C3198" t="s">
        <v>164</v>
      </c>
      <c r="D3198">
        <v>0</v>
      </c>
      <c r="E3198" t="s">
        <v>165</v>
      </c>
      <c r="F3198" t="s">
        <v>34</v>
      </c>
      <c r="G3198" t="s">
        <v>166</v>
      </c>
      <c r="H3198">
        <v>1</v>
      </c>
      <c r="I3198">
        <v>18.62</v>
      </c>
      <c r="J3198">
        <v>20.71</v>
      </c>
      <c r="K3198">
        <v>9.3490000000000002</v>
      </c>
      <c r="L3198">
        <v>11.439</v>
      </c>
      <c r="M3198">
        <v>36848</v>
      </c>
      <c r="N3198" t="s">
        <v>167</v>
      </c>
      <c r="P3198">
        <v>2.2869999999999999</v>
      </c>
      <c r="V3198" t="s">
        <v>35</v>
      </c>
      <c r="W3198" s="1">
        <v>40829</v>
      </c>
      <c r="X3198">
        <v>20111013</v>
      </c>
      <c r="Y3198">
        <v>0.99116300000000002</v>
      </c>
      <c r="AB3198">
        <v>-0.44514542343884</v>
      </c>
      <c r="AI3198" s="2">
        <f t="shared" si="196"/>
        <v>40829</v>
      </c>
      <c r="AJ3198">
        <f t="shared" si="197"/>
        <v>4.3132800700000047</v>
      </c>
      <c r="AK3198">
        <f t="shared" si="198"/>
        <v>4.3132800700000047</v>
      </c>
      <c r="AL3198" s="3">
        <f>Sheet2!$Q$35</f>
        <v>10.235623914817568</v>
      </c>
      <c r="AM3198" s="3">
        <f>Sheet2!$Q$37</f>
        <v>7.8277745832156471</v>
      </c>
      <c r="AN3198" s="3">
        <f>Sheet2!$Q$39</f>
        <v>3.8789864960000009</v>
      </c>
      <c r="AU3198">
        <f t="shared" si="199"/>
        <v>3.0706632288815715E-2</v>
      </c>
      <c r="AV3198">
        <f>VLOOKUP(AI3198,Sheet3!C3230:F6521,4,FALSE)</f>
        <v>24.463300826308387</v>
      </c>
    </row>
    <row r="3199" spans="1:48">
      <c r="A3199">
        <v>202409935</v>
      </c>
      <c r="B3199">
        <v>110</v>
      </c>
      <c r="C3199" t="s">
        <v>164</v>
      </c>
      <c r="D3199">
        <v>0</v>
      </c>
      <c r="E3199" t="s">
        <v>165</v>
      </c>
      <c r="F3199" t="s">
        <v>34</v>
      </c>
      <c r="G3199" t="s">
        <v>166</v>
      </c>
      <c r="H3199">
        <v>1</v>
      </c>
      <c r="I3199">
        <v>18.62</v>
      </c>
      <c r="J3199">
        <v>20.71</v>
      </c>
      <c r="K3199">
        <v>9.3490000000000002</v>
      </c>
      <c r="L3199">
        <v>11.439</v>
      </c>
      <c r="M3199">
        <v>36848</v>
      </c>
      <c r="N3199" t="s">
        <v>167</v>
      </c>
      <c r="P3199">
        <v>2.2869999999999999</v>
      </c>
      <c r="V3199" t="s">
        <v>35</v>
      </c>
      <c r="W3199" s="1">
        <v>40830</v>
      </c>
      <c r="X3199">
        <v>20111014</v>
      </c>
      <c r="Y3199">
        <v>0.99090199999999995</v>
      </c>
      <c r="AB3199">
        <v>-0.43119118905046999</v>
      </c>
      <c r="AI3199" s="2">
        <f t="shared" si="196"/>
        <v>40830</v>
      </c>
      <c r="AJ3199">
        <f t="shared" si="197"/>
        <v>4.3352327800000126</v>
      </c>
      <c r="AK3199">
        <f t="shared" si="198"/>
        <v>4.3352327800000126</v>
      </c>
      <c r="AL3199" s="3">
        <f>Sheet2!$Q$35</f>
        <v>10.235623914817568</v>
      </c>
      <c r="AM3199" s="3">
        <f>Sheet2!$Q$37</f>
        <v>7.8277745832156471</v>
      </c>
      <c r="AN3199" s="3">
        <f>Sheet2!$Q$39</f>
        <v>3.8789864960000009</v>
      </c>
      <c r="AU3199">
        <f t="shared" si="199"/>
        <v>3.0862915623719411E-2</v>
      </c>
      <c r="AV3199">
        <f>VLOOKUP(AI3199,Sheet3!C3231:F6522,4,FALSE)</f>
        <v>24.165745473077877</v>
      </c>
    </row>
    <row r="3200" spans="1:48">
      <c r="A3200">
        <v>202702130</v>
      </c>
      <c r="B3200">
        <v>110</v>
      </c>
      <c r="C3200" t="s">
        <v>164</v>
      </c>
      <c r="D3200">
        <v>0</v>
      </c>
      <c r="E3200" t="s">
        <v>165</v>
      </c>
      <c r="F3200" t="s">
        <v>34</v>
      </c>
      <c r="G3200" t="s">
        <v>166</v>
      </c>
      <c r="H3200">
        <v>1</v>
      </c>
      <c r="I3200">
        <v>18.62</v>
      </c>
      <c r="J3200">
        <v>20.71</v>
      </c>
      <c r="K3200">
        <v>9.3490000000000002</v>
      </c>
      <c r="L3200">
        <v>11.439</v>
      </c>
      <c r="M3200">
        <v>36848</v>
      </c>
      <c r="N3200" t="s">
        <v>167</v>
      </c>
      <c r="P3200">
        <v>2.2869999999999999</v>
      </c>
      <c r="V3200" t="s">
        <v>35</v>
      </c>
      <c r="W3200" s="1">
        <v>40831</v>
      </c>
      <c r="X3200">
        <v>20111015</v>
      </c>
      <c r="Y3200">
        <v>0.98639500000000002</v>
      </c>
      <c r="AB3200">
        <v>-0.19022668947818999</v>
      </c>
      <c r="AI3200" s="2">
        <f t="shared" si="196"/>
        <v>40831</v>
      </c>
      <c r="AJ3200">
        <f t="shared" si="197"/>
        <v>4.7143165500000066</v>
      </c>
      <c r="AK3200">
        <f t="shared" si="198"/>
        <v>4.7143165500000066</v>
      </c>
      <c r="AL3200" s="3">
        <f>Sheet2!$Q$35</f>
        <v>10.235623914817568</v>
      </c>
      <c r="AM3200" s="3">
        <f>Sheet2!$Q$37</f>
        <v>7.8277745832156471</v>
      </c>
      <c r="AN3200" s="3">
        <f>Sheet2!$Q$39</f>
        <v>3.8789864960000009</v>
      </c>
      <c r="AU3200">
        <f t="shared" si="199"/>
        <v>3.3561647387745065E-2</v>
      </c>
      <c r="AV3200">
        <f>VLOOKUP(AI3200,Sheet3!C3232:F6523,4,FALSE)</f>
        <v>23.84693616604519</v>
      </c>
    </row>
    <row r="3201" spans="1:48">
      <c r="A3201">
        <v>202977002</v>
      </c>
      <c r="B3201">
        <v>110</v>
      </c>
      <c r="C3201" t="s">
        <v>164</v>
      </c>
      <c r="D3201">
        <v>0</v>
      </c>
      <c r="E3201" t="s">
        <v>165</v>
      </c>
      <c r="F3201" t="s">
        <v>34</v>
      </c>
      <c r="G3201" t="s">
        <v>166</v>
      </c>
      <c r="H3201">
        <v>1</v>
      </c>
      <c r="I3201">
        <v>18.62</v>
      </c>
      <c r="J3201">
        <v>20.71</v>
      </c>
      <c r="K3201">
        <v>9.3490000000000002</v>
      </c>
      <c r="L3201">
        <v>11.439</v>
      </c>
      <c r="M3201">
        <v>36848</v>
      </c>
      <c r="N3201" t="s">
        <v>167</v>
      </c>
      <c r="P3201">
        <v>2.2869999999999999</v>
      </c>
      <c r="V3201" t="s">
        <v>35</v>
      </c>
      <c r="W3201" s="1">
        <v>40832</v>
      </c>
      <c r="X3201">
        <v>20111016</v>
      </c>
      <c r="Y3201">
        <v>0.98639500000000002</v>
      </c>
      <c r="AB3201">
        <v>-0.19022668947818999</v>
      </c>
      <c r="AI3201" s="2">
        <f t="shared" si="196"/>
        <v>40832</v>
      </c>
      <c r="AJ3201">
        <f t="shared" si="197"/>
        <v>4.7143165500000066</v>
      </c>
      <c r="AK3201">
        <f t="shared" si="198"/>
        <v>4.7143165500000066</v>
      </c>
      <c r="AL3201" s="3">
        <f>Sheet2!$Q$35</f>
        <v>10.235623914817568</v>
      </c>
      <c r="AM3201" s="3">
        <f>Sheet2!$Q$37</f>
        <v>7.8277745832156471</v>
      </c>
      <c r="AN3201" s="3">
        <f>Sheet2!$Q$39</f>
        <v>3.8789864960000009</v>
      </c>
      <c r="AU3201">
        <f t="shared" si="199"/>
        <v>3.3561647387745065E-2</v>
      </c>
      <c r="AV3201">
        <f>VLOOKUP(AI3201,Sheet3!C3233:F6524,4,FALSE)</f>
        <v>24.002798493927838</v>
      </c>
    </row>
    <row r="3202" spans="1:48">
      <c r="A3202">
        <v>203204937</v>
      </c>
      <c r="B3202">
        <v>110</v>
      </c>
      <c r="C3202" t="s">
        <v>164</v>
      </c>
      <c r="D3202">
        <v>0</v>
      </c>
      <c r="E3202" t="s">
        <v>165</v>
      </c>
      <c r="F3202" t="s">
        <v>34</v>
      </c>
      <c r="G3202" t="s">
        <v>166</v>
      </c>
      <c r="H3202">
        <v>1</v>
      </c>
      <c r="I3202">
        <v>18.62</v>
      </c>
      <c r="J3202">
        <v>20.71</v>
      </c>
      <c r="K3202">
        <v>9.3490000000000002</v>
      </c>
      <c r="L3202">
        <v>11.439</v>
      </c>
      <c r="M3202">
        <v>36848</v>
      </c>
      <c r="N3202" t="s">
        <v>167</v>
      </c>
      <c r="P3202">
        <v>2.2869999999999999</v>
      </c>
      <c r="V3202" t="s">
        <v>35</v>
      </c>
      <c r="W3202" s="1">
        <v>40833</v>
      </c>
      <c r="X3202">
        <v>20111017</v>
      </c>
      <c r="Y3202">
        <v>0.98639500000000002</v>
      </c>
      <c r="AB3202">
        <v>-0.19022668947818999</v>
      </c>
      <c r="AI3202" s="2">
        <f t="shared" si="196"/>
        <v>40833</v>
      </c>
      <c r="AJ3202">
        <f t="shared" si="197"/>
        <v>4.7143165500000066</v>
      </c>
      <c r="AK3202">
        <f t="shared" si="198"/>
        <v>4.7143165500000066</v>
      </c>
      <c r="AL3202" s="3">
        <f>Sheet2!$Q$35</f>
        <v>10.235623914817568</v>
      </c>
      <c r="AM3202" s="3">
        <f>Sheet2!$Q$37</f>
        <v>7.8277745832156471</v>
      </c>
      <c r="AN3202" s="3">
        <f>Sheet2!$Q$39</f>
        <v>3.8789864960000009</v>
      </c>
      <c r="AU3202">
        <f t="shared" si="199"/>
        <v>3.3561647387745065E-2</v>
      </c>
      <c r="AV3202">
        <f>VLOOKUP(AI3202,Sheet3!C3234:F6525,4,FALSE)</f>
        <v>24.286184544623559</v>
      </c>
    </row>
    <row r="3203" spans="1:48">
      <c r="A3203">
        <v>203409057</v>
      </c>
      <c r="B3203">
        <v>110</v>
      </c>
      <c r="C3203" t="s">
        <v>164</v>
      </c>
      <c r="D3203">
        <v>0</v>
      </c>
      <c r="E3203" t="s">
        <v>165</v>
      </c>
      <c r="F3203" t="s">
        <v>34</v>
      </c>
      <c r="G3203" t="s">
        <v>166</v>
      </c>
      <c r="H3203">
        <v>1</v>
      </c>
      <c r="I3203">
        <v>18.62</v>
      </c>
      <c r="J3203">
        <v>20.71</v>
      </c>
      <c r="K3203">
        <v>9.3490000000000002</v>
      </c>
      <c r="L3203">
        <v>11.439</v>
      </c>
      <c r="M3203">
        <v>36848</v>
      </c>
      <c r="N3203" t="s">
        <v>167</v>
      </c>
      <c r="P3203">
        <v>2.2869999999999999</v>
      </c>
      <c r="V3203" t="s">
        <v>35</v>
      </c>
      <c r="W3203" s="1">
        <v>40834</v>
      </c>
      <c r="X3203">
        <v>20111018</v>
      </c>
      <c r="Y3203">
        <v>0.98723399999999994</v>
      </c>
      <c r="AB3203">
        <v>-0.235083404619332</v>
      </c>
      <c r="AI3203" s="2">
        <f t="shared" ref="AI3203:AI3266" si="200">W3203</f>
        <v>40834</v>
      </c>
      <c r="AJ3203">
        <f t="shared" ref="AJ3203:AJ3266" si="201">$AQ$2*(Y3203^2)+($AR$2*Y3203)+$AS$2</f>
        <v>4.6437482600000095</v>
      </c>
      <c r="AK3203">
        <f t="shared" ref="AK3203:AK3266" si="202">IF(AJ3203&gt;0,AJ3203,0)</f>
        <v>4.6437482600000095</v>
      </c>
      <c r="AL3203" s="3">
        <f>Sheet2!$Q$35</f>
        <v>10.235623914817568</v>
      </c>
      <c r="AM3203" s="3">
        <f>Sheet2!$Q$37</f>
        <v>7.8277745832156471</v>
      </c>
      <c r="AN3203" s="3">
        <f>Sheet2!$Q$39</f>
        <v>3.8789864960000009</v>
      </c>
      <c r="AU3203">
        <f t="shared" ref="AU3203:AU3266" si="203">0.001*(AK3203*86440)/AT$2</f>
        <v>3.3059265326503121E-2</v>
      </c>
      <c r="AV3203">
        <f>VLOOKUP(AI3203,Sheet3!C3235:F6526,4,FALSE)</f>
        <v>24.293269195890954</v>
      </c>
    </row>
    <row r="3204" spans="1:48">
      <c r="A3204">
        <v>203694049</v>
      </c>
      <c r="B3204">
        <v>110</v>
      </c>
      <c r="C3204" t="s">
        <v>164</v>
      </c>
      <c r="D3204">
        <v>1</v>
      </c>
      <c r="E3204" t="s">
        <v>165</v>
      </c>
      <c r="F3204" t="s">
        <v>34</v>
      </c>
      <c r="G3204" t="s">
        <v>166</v>
      </c>
      <c r="H3204">
        <v>1</v>
      </c>
      <c r="I3204">
        <v>18.62</v>
      </c>
      <c r="J3204">
        <v>20.71</v>
      </c>
      <c r="K3204">
        <v>9.3490000000000002</v>
      </c>
      <c r="L3204">
        <v>11.439</v>
      </c>
      <c r="M3204">
        <v>36848</v>
      </c>
      <c r="N3204" t="s">
        <v>167</v>
      </c>
      <c r="P3204">
        <v>2.2869999999999999</v>
      </c>
      <c r="V3204" t="s">
        <v>35</v>
      </c>
      <c r="W3204" s="1">
        <v>40835</v>
      </c>
      <c r="X3204">
        <v>20111019</v>
      </c>
      <c r="Y3204">
        <v>0.92241200000000001</v>
      </c>
      <c r="AB3204">
        <v>3.2305923866552599</v>
      </c>
      <c r="AI3204" s="2">
        <f t="shared" si="200"/>
        <v>40835</v>
      </c>
      <c r="AJ3204">
        <f t="shared" si="201"/>
        <v>10.095926680000005</v>
      </c>
      <c r="AK3204">
        <f t="shared" si="202"/>
        <v>10.095926680000005</v>
      </c>
      <c r="AL3204" s="3">
        <f>Sheet2!$Q$35</f>
        <v>10.235623914817568</v>
      </c>
      <c r="AM3204" s="3">
        <f>Sheet2!$Q$37</f>
        <v>7.8277745832156471</v>
      </c>
      <c r="AN3204" s="3">
        <f>Sheet2!$Q$39</f>
        <v>3.8789864960000009</v>
      </c>
      <c r="AU3204">
        <f t="shared" si="203"/>
        <v>7.1873818334640127E-2</v>
      </c>
      <c r="AV3204">
        <f>VLOOKUP(AI3204,Sheet3!C3236:F6527,4,FALSE)</f>
        <v>24.838787343480224</v>
      </c>
    </row>
    <row r="3205" spans="1:48">
      <c r="A3205">
        <v>203987923</v>
      </c>
      <c r="B3205">
        <v>110</v>
      </c>
      <c r="C3205" t="s">
        <v>164</v>
      </c>
      <c r="D3205">
        <v>1</v>
      </c>
      <c r="E3205" t="s">
        <v>165</v>
      </c>
      <c r="F3205" t="s">
        <v>34</v>
      </c>
      <c r="G3205" t="s">
        <v>166</v>
      </c>
      <c r="H3205">
        <v>1</v>
      </c>
      <c r="I3205">
        <v>18.62</v>
      </c>
      <c r="J3205">
        <v>20.71</v>
      </c>
      <c r="K3205">
        <v>9.3490000000000002</v>
      </c>
      <c r="L3205">
        <v>11.439</v>
      </c>
      <c r="M3205">
        <v>36848</v>
      </c>
      <c r="N3205" t="s">
        <v>167</v>
      </c>
      <c r="P3205">
        <v>2.2869999999999999</v>
      </c>
      <c r="V3205" t="s">
        <v>35</v>
      </c>
      <c r="W3205" s="1">
        <v>40836</v>
      </c>
      <c r="X3205">
        <v>20111020</v>
      </c>
      <c r="Y3205">
        <v>0.92241200000000001</v>
      </c>
      <c r="AB3205">
        <v>3.2305923866552599</v>
      </c>
      <c r="AI3205" s="2">
        <f t="shared" si="200"/>
        <v>40836</v>
      </c>
      <c r="AJ3205">
        <f t="shared" si="201"/>
        <v>10.095926680000005</v>
      </c>
      <c r="AK3205">
        <f t="shared" si="202"/>
        <v>10.095926680000005</v>
      </c>
      <c r="AL3205" s="3">
        <f>Sheet2!$Q$35</f>
        <v>10.235623914817568</v>
      </c>
      <c r="AM3205" s="3">
        <f>Sheet2!$Q$37</f>
        <v>7.8277745832156471</v>
      </c>
      <c r="AN3205" s="3">
        <f>Sheet2!$Q$39</f>
        <v>3.8789864960000009</v>
      </c>
      <c r="AU3205">
        <f t="shared" si="203"/>
        <v>7.1873818334640127E-2</v>
      </c>
      <c r="AV3205">
        <f>VLOOKUP(AI3205,Sheet3!C3237:F6528,4,FALSE)</f>
        <v>28.905377170963863</v>
      </c>
    </row>
    <row r="3206" spans="1:48">
      <c r="A3206">
        <v>204263425</v>
      </c>
      <c r="B3206">
        <v>110</v>
      </c>
      <c r="C3206" t="s">
        <v>164</v>
      </c>
      <c r="D3206">
        <v>1</v>
      </c>
      <c r="E3206" t="s">
        <v>165</v>
      </c>
      <c r="F3206" t="s">
        <v>34</v>
      </c>
      <c r="G3206" t="s">
        <v>166</v>
      </c>
      <c r="H3206">
        <v>1</v>
      </c>
      <c r="I3206">
        <v>18.62</v>
      </c>
      <c r="J3206">
        <v>20.71</v>
      </c>
      <c r="K3206">
        <v>9.3490000000000002</v>
      </c>
      <c r="L3206">
        <v>11.439</v>
      </c>
      <c r="M3206">
        <v>36848</v>
      </c>
      <c r="N3206" t="s">
        <v>167</v>
      </c>
      <c r="P3206">
        <v>2.2869999999999999</v>
      </c>
      <c r="V3206" t="s">
        <v>35</v>
      </c>
      <c r="W3206" s="1">
        <v>40837</v>
      </c>
      <c r="X3206">
        <v>20111021</v>
      </c>
      <c r="Y3206">
        <v>0.94464899999999996</v>
      </c>
      <c r="AB3206">
        <v>2.04170230966638</v>
      </c>
      <c r="AI3206" s="2">
        <f t="shared" si="200"/>
        <v>40837</v>
      </c>
      <c r="AJ3206">
        <f t="shared" si="201"/>
        <v>8.2255726100000146</v>
      </c>
      <c r="AK3206">
        <f t="shared" si="202"/>
        <v>8.2255726100000146</v>
      </c>
      <c r="AL3206" s="3">
        <f>Sheet2!$Q$35</f>
        <v>10.235623914817568</v>
      </c>
      <c r="AM3206" s="3">
        <f>Sheet2!$Q$37</f>
        <v>7.8277745832156471</v>
      </c>
      <c r="AN3206" s="3">
        <f>Sheet2!$Q$39</f>
        <v>3.8789864960000009</v>
      </c>
      <c r="AU3206">
        <f t="shared" si="203"/>
        <v>5.8558597958194805E-2</v>
      </c>
      <c r="AV3206">
        <f>VLOOKUP(AI3206,Sheet3!C3238:F6529,4,FALSE)</f>
        <v>44.179885303463394</v>
      </c>
    </row>
    <row r="3207" spans="1:48">
      <c r="A3207">
        <v>204519763</v>
      </c>
      <c r="B3207">
        <v>110</v>
      </c>
      <c r="C3207" t="s">
        <v>164</v>
      </c>
      <c r="D3207">
        <v>1</v>
      </c>
      <c r="E3207" t="s">
        <v>165</v>
      </c>
      <c r="F3207" t="s">
        <v>34</v>
      </c>
      <c r="G3207" t="s">
        <v>166</v>
      </c>
      <c r="H3207">
        <v>1</v>
      </c>
      <c r="I3207">
        <v>18.62</v>
      </c>
      <c r="J3207">
        <v>20.71</v>
      </c>
      <c r="K3207">
        <v>9.3490000000000002</v>
      </c>
      <c r="L3207">
        <v>11.439</v>
      </c>
      <c r="M3207">
        <v>36848</v>
      </c>
      <c r="N3207" t="s">
        <v>167</v>
      </c>
      <c r="P3207">
        <v>2.2869999999999999</v>
      </c>
      <c r="V3207" t="s">
        <v>35</v>
      </c>
      <c r="W3207" s="1">
        <v>40838</v>
      </c>
      <c r="X3207">
        <v>20111022</v>
      </c>
      <c r="Y3207">
        <v>0.94386199999999998</v>
      </c>
      <c r="AB3207">
        <v>2.0837788708297702</v>
      </c>
      <c r="AI3207" s="2">
        <f t="shared" si="200"/>
        <v>40838</v>
      </c>
      <c r="AJ3207">
        <f t="shared" si="201"/>
        <v>8.2917671800000079</v>
      </c>
      <c r="AK3207">
        <f t="shared" si="202"/>
        <v>8.2917671800000079</v>
      </c>
      <c r="AL3207" s="3">
        <f>Sheet2!$Q$35</f>
        <v>10.235623914817568</v>
      </c>
      <c r="AM3207" s="3">
        <f>Sheet2!$Q$37</f>
        <v>7.8277745832156471</v>
      </c>
      <c r="AN3207" s="3">
        <f>Sheet2!$Q$39</f>
        <v>3.8789864960000009</v>
      </c>
      <c r="AU3207">
        <f t="shared" si="203"/>
        <v>5.9029843109800743E-2</v>
      </c>
      <c r="AV3207">
        <f>VLOOKUP(AI3207,Sheet3!C3239:F6530,4,FALSE)</f>
        <v>69.07534985708277</v>
      </c>
    </row>
    <row r="3208" spans="1:48">
      <c r="A3208">
        <v>204729194</v>
      </c>
      <c r="B3208">
        <v>110</v>
      </c>
      <c r="C3208" t="s">
        <v>164</v>
      </c>
      <c r="D3208">
        <v>0</v>
      </c>
      <c r="E3208" t="s">
        <v>165</v>
      </c>
      <c r="F3208" t="s">
        <v>34</v>
      </c>
      <c r="G3208" t="s">
        <v>166</v>
      </c>
      <c r="H3208">
        <v>1</v>
      </c>
      <c r="I3208">
        <v>18.62</v>
      </c>
      <c r="J3208">
        <v>20.71</v>
      </c>
      <c r="K3208">
        <v>9.3490000000000002</v>
      </c>
      <c r="L3208">
        <v>11.439</v>
      </c>
      <c r="M3208">
        <v>36848</v>
      </c>
      <c r="N3208" t="s">
        <v>167</v>
      </c>
      <c r="P3208">
        <v>2.2869999999999999</v>
      </c>
      <c r="V3208" t="s">
        <v>35</v>
      </c>
      <c r="W3208" s="1">
        <v>40839</v>
      </c>
      <c r="X3208">
        <v>20111023</v>
      </c>
      <c r="Y3208">
        <v>0.98966100000000001</v>
      </c>
      <c r="AB3208">
        <v>-0.36484174508126899</v>
      </c>
      <c r="AI3208" s="2">
        <f t="shared" si="200"/>
        <v>40839</v>
      </c>
      <c r="AJ3208">
        <f t="shared" si="201"/>
        <v>4.4396132900000111</v>
      </c>
      <c r="AK3208">
        <f t="shared" si="202"/>
        <v>4.4396132900000111</v>
      </c>
      <c r="AL3208" s="3">
        <f>Sheet2!$Q$35</f>
        <v>10.235623914817568</v>
      </c>
      <c r="AM3208" s="3">
        <f>Sheet2!$Q$37</f>
        <v>7.8277745832156471</v>
      </c>
      <c r="AN3208" s="3">
        <f>Sheet2!$Q$39</f>
        <v>3.8789864960000009</v>
      </c>
      <c r="AU3208">
        <f t="shared" si="203"/>
        <v>3.1606009947916403E-2</v>
      </c>
      <c r="AV3208">
        <f>VLOOKUP(AI3208,Sheet3!C3240:F6531,4,FALSE)</f>
        <v>92.242159501458218</v>
      </c>
    </row>
    <row r="3209" spans="1:48">
      <c r="A3209">
        <v>205016972</v>
      </c>
      <c r="B3209">
        <v>110</v>
      </c>
      <c r="C3209" t="s">
        <v>164</v>
      </c>
      <c r="D3209">
        <v>0</v>
      </c>
      <c r="E3209" t="s">
        <v>165</v>
      </c>
      <c r="F3209" t="s">
        <v>34</v>
      </c>
      <c r="G3209" t="s">
        <v>166</v>
      </c>
      <c r="H3209">
        <v>1</v>
      </c>
      <c r="I3209">
        <v>18.62</v>
      </c>
      <c r="J3209">
        <v>20.71</v>
      </c>
      <c r="K3209">
        <v>9.3490000000000002</v>
      </c>
      <c r="L3209">
        <v>11.439</v>
      </c>
      <c r="M3209">
        <v>36848</v>
      </c>
      <c r="N3209" t="s">
        <v>167</v>
      </c>
      <c r="P3209">
        <v>2.2869999999999999</v>
      </c>
      <c r="V3209" t="s">
        <v>35</v>
      </c>
      <c r="W3209" s="1">
        <v>40840</v>
      </c>
      <c r="X3209">
        <v>20111024</v>
      </c>
      <c r="Y3209">
        <v>0.98966100000000001</v>
      </c>
      <c r="AB3209">
        <v>-0.36484174508126899</v>
      </c>
      <c r="AI3209" s="2">
        <f t="shared" si="200"/>
        <v>40840</v>
      </c>
      <c r="AJ3209">
        <f t="shared" si="201"/>
        <v>4.4396132900000111</v>
      </c>
      <c r="AK3209">
        <f t="shared" si="202"/>
        <v>4.4396132900000111</v>
      </c>
      <c r="AL3209" s="3">
        <f>Sheet2!$Q$35</f>
        <v>10.235623914817568</v>
      </c>
      <c r="AM3209" s="3">
        <f>Sheet2!$Q$37</f>
        <v>7.8277745832156471</v>
      </c>
      <c r="AN3209" s="3">
        <f>Sheet2!$Q$39</f>
        <v>3.8789864960000009</v>
      </c>
      <c r="AU3209">
        <f t="shared" si="203"/>
        <v>3.1606009947916403E-2</v>
      </c>
      <c r="AV3209">
        <f>VLOOKUP(AI3209,Sheet3!C3241:F6532,4,FALSE)</f>
        <v>108.53685741646235</v>
      </c>
    </row>
    <row r="3210" spans="1:48">
      <c r="A3210">
        <v>205303229</v>
      </c>
      <c r="B3210">
        <v>110</v>
      </c>
      <c r="C3210" t="s">
        <v>164</v>
      </c>
      <c r="D3210">
        <v>0</v>
      </c>
      <c r="E3210" t="s">
        <v>165</v>
      </c>
      <c r="F3210" t="s">
        <v>34</v>
      </c>
      <c r="G3210" t="s">
        <v>166</v>
      </c>
      <c r="H3210">
        <v>1</v>
      </c>
      <c r="I3210">
        <v>18.62</v>
      </c>
      <c r="J3210">
        <v>20.71</v>
      </c>
      <c r="K3210">
        <v>9.3490000000000002</v>
      </c>
      <c r="L3210">
        <v>11.439</v>
      </c>
      <c r="M3210">
        <v>36848</v>
      </c>
      <c r="N3210" t="s">
        <v>167</v>
      </c>
      <c r="P3210">
        <v>2.2869999999999999</v>
      </c>
      <c r="V3210" t="s">
        <v>35</v>
      </c>
      <c r="W3210" s="1">
        <v>40841</v>
      </c>
      <c r="X3210">
        <v>20111025</v>
      </c>
      <c r="Y3210">
        <v>0.98968900000000004</v>
      </c>
      <c r="AB3210">
        <v>-0.36633875106929398</v>
      </c>
      <c r="AI3210" s="2">
        <f t="shared" si="200"/>
        <v>40841</v>
      </c>
      <c r="AJ3210">
        <f t="shared" si="201"/>
        <v>4.4372582100000102</v>
      </c>
      <c r="AK3210">
        <f t="shared" si="202"/>
        <v>4.4372582100000102</v>
      </c>
      <c r="AL3210" s="3">
        <f>Sheet2!$Q$35</f>
        <v>10.235623914817568</v>
      </c>
      <c r="AM3210" s="3">
        <f>Sheet2!$Q$37</f>
        <v>7.8277745832156471</v>
      </c>
      <c r="AN3210" s="3">
        <f>Sheet2!$Q$39</f>
        <v>3.8789864960000009</v>
      </c>
      <c r="AU3210">
        <f t="shared" si="203"/>
        <v>3.1589243919650872E-2</v>
      </c>
      <c r="AV3210">
        <f>VLOOKUP(AI3210,Sheet3!C3242:F6533,4,FALSE)</f>
        <v>107.75754577704912</v>
      </c>
    </row>
    <row r="3211" spans="1:48">
      <c r="A3211">
        <v>205403912</v>
      </c>
      <c r="B3211">
        <v>110</v>
      </c>
      <c r="C3211" t="s">
        <v>164</v>
      </c>
      <c r="D3211">
        <v>0</v>
      </c>
      <c r="E3211" t="s">
        <v>165</v>
      </c>
      <c r="F3211" t="s">
        <v>34</v>
      </c>
      <c r="G3211" t="s">
        <v>166</v>
      </c>
      <c r="H3211">
        <v>1</v>
      </c>
      <c r="I3211">
        <v>18.62</v>
      </c>
      <c r="J3211">
        <v>20.71</v>
      </c>
      <c r="K3211">
        <v>9.3490000000000002</v>
      </c>
      <c r="L3211">
        <v>11.439</v>
      </c>
      <c r="M3211">
        <v>36848</v>
      </c>
      <c r="N3211" t="s">
        <v>167</v>
      </c>
      <c r="P3211">
        <v>2.2869999999999999</v>
      </c>
      <c r="V3211" t="s">
        <v>35</v>
      </c>
      <c r="W3211" s="1">
        <v>40842</v>
      </c>
      <c r="X3211">
        <v>20111026</v>
      </c>
      <c r="Y3211">
        <v>0.98882499999999995</v>
      </c>
      <c r="AB3211">
        <v>-0.32014542343883601</v>
      </c>
      <c r="AI3211" s="2">
        <f t="shared" si="200"/>
        <v>40842</v>
      </c>
      <c r="AJ3211">
        <f t="shared" si="201"/>
        <v>4.5099292500000132</v>
      </c>
      <c r="AK3211">
        <f t="shared" si="202"/>
        <v>4.5099292500000132</v>
      </c>
      <c r="AL3211" s="3">
        <f>Sheet2!$Q$35</f>
        <v>10.235623914817568</v>
      </c>
      <c r="AM3211" s="3">
        <f>Sheet2!$Q$37</f>
        <v>7.8277745832156471</v>
      </c>
      <c r="AN3211" s="3">
        <f>Sheet2!$Q$39</f>
        <v>3.8789864960000009</v>
      </c>
      <c r="AU3211">
        <f t="shared" si="203"/>
        <v>3.2106595648987081E-2</v>
      </c>
      <c r="AV3211">
        <f>VLOOKUP(AI3211,Sheet3!C3243:F6534,4,FALSE)</f>
        <v>93.87162929295863</v>
      </c>
    </row>
    <row r="3212" spans="1:48">
      <c r="A3212">
        <v>205415745</v>
      </c>
      <c r="B3212">
        <v>110</v>
      </c>
      <c r="C3212" t="s">
        <v>164</v>
      </c>
      <c r="D3212">
        <v>0</v>
      </c>
      <c r="E3212" t="s">
        <v>165</v>
      </c>
      <c r="F3212" t="s">
        <v>34</v>
      </c>
      <c r="G3212" t="s">
        <v>166</v>
      </c>
      <c r="H3212">
        <v>1</v>
      </c>
      <c r="I3212">
        <v>18.62</v>
      </c>
      <c r="J3212">
        <v>20.71</v>
      </c>
      <c r="K3212">
        <v>9.3490000000000002</v>
      </c>
      <c r="L3212">
        <v>11.439</v>
      </c>
      <c r="M3212">
        <v>36848</v>
      </c>
      <c r="N3212" t="s">
        <v>167</v>
      </c>
      <c r="P3212">
        <v>2.2869999999999999</v>
      </c>
      <c r="V3212" t="s">
        <v>35</v>
      </c>
      <c r="W3212" s="1">
        <v>40843</v>
      </c>
      <c r="X3212">
        <v>20111027</v>
      </c>
      <c r="Y3212">
        <v>0.98637300000000006</v>
      </c>
      <c r="AB3212">
        <v>-0.18905047048760101</v>
      </c>
      <c r="AI3212" s="2">
        <f t="shared" si="200"/>
        <v>40843</v>
      </c>
      <c r="AJ3212">
        <f t="shared" si="201"/>
        <v>4.7161669700000033</v>
      </c>
      <c r="AK3212">
        <f t="shared" si="202"/>
        <v>4.7161669700000033</v>
      </c>
      <c r="AL3212" s="3">
        <f>Sheet2!$Q$35</f>
        <v>10.235623914817568</v>
      </c>
      <c r="AM3212" s="3">
        <f>Sheet2!$Q$37</f>
        <v>7.8277745832156471</v>
      </c>
      <c r="AN3212" s="3">
        <f>Sheet2!$Q$39</f>
        <v>3.8789864960000009</v>
      </c>
      <c r="AU3212">
        <f t="shared" si="203"/>
        <v>3.3574820695667959E-2</v>
      </c>
      <c r="AV3212">
        <f>VLOOKUP(AI3212,Sheet3!C3244:F6535,4,FALSE)</f>
        <v>80.127405834216006</v>
      </c>
    </row>
    <row r="3213" spans="1:48">
      <c r="A3213">
        <v>205567518</v>
      </c>
      <c r="B3213">
        <v>110</v>
      </c>
      <c r="C3213" t="s">
        <v>164</v>
      </c>
      <c r="D3213">
        <v>0</v>
      </c>
      <c r="E3213" t="s">
        <v>165</v>
      </c>
      <c r="F3213" t="s">
        <v>34</v>
      </c>
      <c r="G3213" t="s">
        <v>166</v>
      </c>
      <c r="H3213">
        <v>1</v>
      </c>
      <c r="I3213">
        <v>18.62</v>
      </c>
      <c r="J3213">
        <v>20.71</v>
      </c>
      <c r="K3213">
        <v>9.3490000000000002</v>
      </c>
      <c r="L3213">
        <v>11.439</v>
      </c>
      <c r="M3213">
        <v>36848</v>
      </c>
      <c r="N3213" t="s">
        <v>167</v>
      </c>
      <c r="P3213">
        <v>2.2869999999999999</v>
      </c>
      <c r="V3213" t="s">
        <v>35</v>
      </c>
      <c r="W3213" s="1">
        <v>40844</v>
      </c>
      <c r="X3213">
        <v>20111028</v>
      </c>
      <c r="Y3213">
        <v>0.98767799999999994</v>
      </c>
      <c r="AB3213">
        <v>-0.25882164242942601</v>
      </c>
      <c r="AI3213" s="2">
        <f t="shared" si="200"/>
        <v>40844</v>
      </c>
      <c r="AJ3213">
        <f t="shared" si="201"/>
        <v>4.6064034200000066</v>
      </c>
      <c r="AK3213">
        <f t="shared" si="202"/>
        <v>4.6064034200000066</v>
      </c>
      <c r="AL3213" s="3">
        <f>Sheet2!$Q$35</f>
        <v>10.235623914817568</v>
      </c>
      <c r="AM3213" s="3">
        <f>Sheet2!$Q$37</f>
        <v>7.8277745832156471</v>
      </c>
      <c r="AN3213" s="3">
        <f>Sheet2!$Q$39</f>
        <v>3.8789864960000009</v>
      </c>
      <c r="AU3213">
        <f t="shared" si="203"/>
        <v>3.2793404021149775E-2</v>
      </c>
      <c r="AV3213">
        <f>VLOOKUP(AI3213,Sheet3!C3245:F6536,4,FALSE)</f>
        <v>68.225191704995595</v>
      </c>
    </row>
    <row r="3214" spans="1:48">
      <c r="A3214">
        <v>205897930</v>
      </c>
      <c r="B3214">
        <v>110</v>
      </c>
      <c r="C3214" t="s">
        <v>164</v>
      </c>
      <c r="D3214">
        <v>0</v>
      </c>
      <c r="E3214" t="s">
        <v>165</v>
      </c>
      <c r="F3214" t="s">
        <v>34</v>
      </c>
      <c r="G3214" t="s">
        <v>166</v>
      </c>
      <c r="H3214">
        <v>1</v>
      </c>
      <c r="I3214">
        <v>18.62</v>
      </c>
      <c r="J3214">
        <v>20.71</v>
      </c>
      <c r="K3214">
        <v>9.3490000000000002</v>
      </c>
      <c r="L3214">
        <v>11.439</v>
      </c>
      <c r="M3214">
        <v>36848</v>
      </c>
      <c r="N3214" t="s">
        <v>167</v>
      </c>
      <c r="P3214">
        <v>2.2869999999999999</v>
      </c>
      <c r="V3214" t="s">
        <v>35</v>
      </c>
      <c r="W3214" s="1">
        <v>40845</v>
      </c>
      <c r="X3214">
        <v>20111029</v>
      </c>
      <c r="Y3214">
        <v>0.98783299999999996</v>
      </c>
      <c r="AB3214">
        <v>-0.26710863986313099</v>
      </c>
      <c r="AI3214" s="2">
        <f t="shared" si="200"/>
        <v>40845</v>
      </c>
      <c r="AJ3214">
        <f t="shared" si="201"/>
        <v>4.5933663700000125</v>
      </c>
      <c r="AK3214">
        <f t="shared" si="202"/>
        <v>4.5933663700000125</v>
      </c>
      <c r="AL3214" s="3">
        <f>Sheet2!$Q$35</f>
        <v>10.235623914817568</v>
      </c>
      <c r="AM3214" s="3">
        <f>Sheet2!$Q$37</f>
        <v>7.8277745832156471</v>
      </c>
      <c r="AN3214" s="3">
        <f>Sheet2!$Q$39</f>
        <v>3.8789864960000009</v>
      </c>
      <c r="AU3214">
        <f t="shared" si="203"/>
        <v>3.2700592078965661E-2</v>
      </c>
      <c r="AV3214">
        <f>VLOOKUP(AI3214,Sheet3!C3246:F6537,4,FALSE)</f>
        <v>60.290382285515314</v>
      </c>
    </row>
    <row r="3215" spans="1:48">
      <c r="A3215">
        <v>206237158</v>
      </c>
      <c r="B3215">
        <v>110</v>
      </c>
      <c r="C3215" t="s">
        <v>164</v>
      </c>
      <c r="D3215">
        <v>0</v>
      </c>
      <c r="E3215" t="s">
        <v>165</v>
      </c>
      <c r="F3215" t="s">
        <v>34</v>
      </c>
      <c r="G3215" t="s">
        <v>166</v>
      </c>
      <c r="H3215">
        <v>1</v>
      </c>
      <c r="I3215">
        <v>18.62</v>
      </c>
      <c r="J3215">
        <v>20.71</v>
      </c>
      <c r="K3215">
        <v>9.3490000000000002</v>
      </c>
      <c r="L3215">
        <v>11.439</v>
      </c>
      <c r="M3215">
        <v>36848</v>
      </c>
      <c r="N3215" t="s">
        <v>167</v>
      </c>
      <c r="P3215">
        <v>2.2869999999999999</v>
      </c>
      <c r="V3215" t="s">
        <v>35</v>
      </c>
      <c r="W3215" s="1">
        <v>40846</v>
      </c>
      <c r="X3215">
        <v>20111030</v>
      </c>
      <c r="Y3215">
        <v>0.98966399999999999</v>
      </c>
      <c r="AB3215">
        <v>-0.36500213857998398</v>
      </c>
      <c r="AI3215" s="2">
        <f t="shared" si="200"/>
        <v>40846</v>
      </c>
      <c r="AJ3215">
        <f t="shared" si="201"/>
        <v>4.4393609600000019</v>
      </c>
      <c r="AK3215">
        <f t="shared" si="202"/>
        <v>4.4393609600000019</v>
      </c>
      <c r="AL3215" s="3">
        <f>Sheet2!$Q$35</f>
        <v>10.235623914817568</v>
      </c>
      <c r="AM3215" s="3">
        <f>Sheet2!$Q$37</f>
        <v>7.8277745832156471</v>
      </c>
      <c r="AN3215" s="3">
        <f>Sheet2!$Q$39</f>
        <v>3.8789864960000009</v>
      </c>
      <c r="AU3215">
        <f t="shared" si="203"/>
        <v>3.1604213587745032E-2</v>
      </c>
      <c r="AV3215">
        <f>VLOOKUP(AI3215,Sheet3!C3247:F6538,4,FALSE)</f>
        <v>54.622661271600833</v>
      </c>
    </row>
    <row r="3216" spans="1:48">
      <c r="A3216">
        <v>206488756</v>
      </c>
      <c r="B3216">
        <v>110</v>
      </c>
      <c r="C3216" t="s">
        <v>164</v>
      </c>
      <c r="D3216">
        <v>0</v>
      </c>
      <c r="E3216" t="s">
        <v>165</v>
      </c>
      <c r="F3216" t="s">
        <v>34</v>
      </c>
      <c r="G3216" t="s">
        <v>166</v>
      </c>
      <c r="H3216">
        <v>1</v>
      </c>
      <c r="I3216">
        <v>18.62</v>
      </c>
      <c r="J3216">
        <v>20.71</v>
      </c>
      <c r="K3216">
        <v>9.3490000000000002</v>
      </c>
      <c r="L3216">
        <v>11.439</v>
      </c>
      <c r="M3216">
        <v>36848</v>
      </c>
      <c r="N3216" t="s">
        <v>167</v>
      </c>
      <c r="P3216">
        <v>2.2869999999999999</v>
      </c>
      <c r="V3216" t="s">
        <v>35</v>
      </c>
      <c r="W3216" s="1">
        <v>40847</v>
      </c>
      <c r="X3216">
        <v>20111031</v>
      </c>
      <c r="Y3216">
        <v>0.99146900000000004</v>
      </c>
      <c r="AB3216">
        <v>-0.46150556030796003</v>
      </c>
      <c r="AI3216" s="2">
        <f t="shared" si="200"/>
        <v>40847</v>
      </c>
      <c r="AJ3216">
        <f t="shared" si="201"/>
        <v>4.2875424100000004</v>
      </c>
      <c r="AK3216">
        <f t="shared" si="202"/>
        <v>4.2875424100000004</v>
      </c>
      <c r="AL3216" s="3">
        <f>Sheet2!$Q$35</f>
        <v>10.235623914817568</v>
      </c>
      <c r="AM3216" s="3">
        <f>Sheet2!$Q$37</f>
        <v>7.8277745832156471</v>
      </c>
      <c r="AN3216" s="3">
        <f>Sheet2!$Q$39</f>
        <v>3.8789864960000009</v>
      </c>
      <c r="AU3216">
        <f t="shared" si="203"/>
        <v>3.0523403551342448E-2</v>
      </c>
      <c r="AV3216">
        <f>VLOOKUP(AI3216,Sheet3!C3248:F6539,4,FALSE)</f>
        <v>49.380019333729933</v>
      </c>
    </row>
    <row r="3217" spans="1:48">
      <c r="A3217">
        <v>206620249</v>
      </c>
      <c r="B3217">
        <v>110</v>
      </c>
      <c r="C3217" t="s">
        <v>164</v>
      </c>
      <c r="D3217">
        <v>0</v>
      </c>
      <c r="E3217" t="s">
        <v>165</v>
      </c>
      <c r="F3217" t="s">
        <v>34</v>
      </c>
      <c r="G3217" t="s">
        <v>166</v>
      </c>
      <c r="H3217">
        <v>1</v>
      </c>
      <c r="I3217">
        <v>18.62</v>
      </c>
      <c r="J3217">
        <v>20.71</v>
      </c>
      <c r="K3217">
        <v>9.3490000000000002</v>
      </c>
      <c r="L3217">
        <v>11.439</v>
      </c>
      <c r="M3217">
        <v>36848</v>
      </c>
      <c r="N3217" t="s">
        <v>167</v>
      </c>
      <c r="P3217">
        <v>2.2869999999999999</v>
      </c>
      <c r="V3217" t="s">
        <v>35</v>
      </c>
      <c r="W3217" s="1">
        <v>40848</v>
      </c>
      <c r="X3217">
        <v>20111101</v>
      </c>
      <c r="Y3217">
        <v>0.98937399999999998</v>
      </c>
      <c r="AB3217">
        <v>-0.34949743370402098</v>
      </c>
      <c r="AI3217" s="2">
        <f t="shared" si="200"/>
        <v>40848</v>
      </c>
      <c r="AJ3217">
        <f t="shared" si="201"/>
        <v>4.4637528600000138</v>
      </c>
      <c r="AK3217">
        <f t="shared" si="202"/>
        <v>4.4637528600000138</v>
      </c>
      <c r="AL3217" s="3">
        <f>Sheet2!$Q$35</f>
        <v>10.235623914817568</v>
      </c>
      <c r="AM3217" s="3">
        <f>Sheet2!$Q$37</f>
        <v>7.8277745832156471</v>
      </c>
      <c r="AN3217" s="3">
        <f>Sheet2!$Q$39</f>
        <v>3.8789864960000009</v>
      </c>
      <c r="AU3217">
        <f t="shared" si="203"/>
        <v>3.1777861737638052E-2</v>
      </c>
      <c r="AV3217">
        <f>VLOOKUP(AI3217,Sheet3!C3249:F6540,4,FALSE)</f>
        <v>44.704149497250484</v>
      </c>
    </row>
    <row r="3218" spans="1:48">
      <c r="A3218">
        <v>206747500</v>
      </c>
      <c r="B3218">
        <v>110</v>
      </c>
      <c r="C3218" t="s">
        <v>164</v>
      </c>
      <c r="D3218">
        <v>0</v>
      </c>
      <c r="E3218" t="s">
        <v>165</v>
      </c>
      <c r="F3218" t="s">
        <v>34</v>
      </c>
      <c r="G3218" t="s">
        <v>166</v>
      </c>
      <c r="H3218">
        <v>1</v>
      </c>
      <c r="I3218">
        <v>18.62</v>
      </c>
      <c r="J3218">
        <v>20.71</v>
      </c>
      <c r="K3218">
        <v>9.3490000000000002</v>
      </c>
      <c r="L3218">
        <v>11.439</v>
      </c>
      <c r="M3218">
        <v>36848</v>
      </c>
      <c r="N3218" t="s">
        <v>167</v>
      </c>
      <c r="P3218">
        <v>2.2869999999999999</v>
      </c>
      <c r="V3218" t="s">
        <v>35</v>
      </c>
      <c r="W3218" s="1">
        <v>40849</v>
      </c>
      <c r="X3218">
        <v>20111102</v>
      </c>
      <c r="Y3218">
        <v>0.98799099999999995</v>
      </c>
      <c r="AB3218">
        <v>-0.27555603079555102</v>
      </c>
      <c r="AI3218" s="2">
        <f t="shared" si="200"/>
        <v>40849</v>
      </c>
      <c r="AJ3218">
        <f t="shared" si="201"/>
        <v>4.5800769900000091</v>
      </c>
      <c r="AK3218">
        <f t="shared" si="202"/>
        <v>4.5800769900000091</v>
      </c>
      <c r="AL3218" s="3">
        <f>Sheet2!$Q$35</f>
        <v>10.235623914817568</v>
      </c>
      <c r="AM3218" s="3">
        <f>Sheet2!$Q$37</f>
        <v>7.8277745832156471</v>
      </c>
      <c r="AN3218" s="3">
        <f>Sheet2!$Q$39</f>
        <v>3.8789864960000009</v>
      </c>
      <c r="AU3218">
        <f t="shared" si="203"/>
        <v>3.2605983776610177E-2</v>
      </c>
      <c r="AV3218">
        <f>VLOOKUP(AI3218,Sheet3!C3250:F6541,4,FALSE)</f>
        <v>41.232670376227865</v>
      </c>
    </row>
    <row r="3219" spans="1:48">
      <c r="A3219">
        <v>206759285</v>
      </c>
      <c r="B3219">
        <v>110</v>
      </c>
      <c r="C3219" t="s">
        <v>164</v>
      </c>
      <c r="D3219">
        <v>0</v>
      </c>
      <c r="E3219" t="s">
        <v>165</v>
      </c>
      <c r="F3219" t="s">
        <v>34</v>
      </c>
      <c r="G3219" t="s">
        <v>166</v>
      </c>
      <c r="H3219">
        <v>1</v>
      </c>
      <c r="I3219">
        <v>18.62</v>
      </c>
      <c r="J3219">
        <v>20.71</v>
      </c>
      <c r="K3219">
        <v>9.3490000000000002</v>
      </c>
      <c r="L3219">
        <v>11.439</v>
      </c>
      <c r="M3219">
        <v>36848</v>
      </c>
      <c r="N3219" t="s">
        <v>167</v>
      </c>
      <c r="P3219">
        <v>2.2869999999999999</v>
      </c>
      <c r="V3219" t="s">
        <v>35</v>
      </c>
      <c r="W3219" s="1">
        <v>40850</v>
      </c>
      <c r="X3219">
        <v>20111103</v>
      </c>
      <c r="Y3219">
        <v>0.98649100000000001</v>
      </c>
      <c r="AB3219">
        <v>-0.195359281437128</v>
      </c>
      <c r="AI3219" s="2">
        <f t="shared" si="200"/>
        <v>40850</v>
      </c>
      <c r="AJ3219">
        <f t="shared" si="201"/>
        <v>4.7062419900000094</v>
      </c>
      <c r="AK3219">
        <f t="shared" si="202"/>
        <v>4.7062419900000094</v>
      </c>
      <c r="AL3219" s="3">
        <f>Sheet2!$Q$35</f>
        <v>10.235623914817568</v>
      </c>
      <c r="AM3219" s="3">
        <f>Sheet2!$Q$37</f>
        <v>7.8277745832156471</v>
      </c>
      <c r="AN3219" s="3">
        <f>Sheet2!$Q$39</f>
        <v>3.8789864960000009</v>
      </c>
      <c r="AU3219">
        <f t="shared" si="203"/>
        <v>3.3504163862263285E-2</v>
      </c>
      <c r="AV3219">
        <f>VLOOKUP(AI3219,Sheet3!C3251:F6542,4,FALSE)</f>
        <v>38.965581970662072</v>
      </c>
    </row>
    <row r="3220" spans="1:48">
      <c r="A3220">
        <v>207005840</v>
      </c>
      <c r="B3220">
        <v>110</v>
      </c>
      <c r="C3220" t="s">
        <v>164</v>
      </c>
      <c r="D3220">
        <v>0</v>
      </c>
      <c r="E3220" t="s">
        <v>165</v>
      </c>
      <c r="F3220" t="s">
        <v>34</v>
      </c>
      <c r="G3220" t="s">
        <v>166</v>
      </c>
      <c r="H3220">
        <v>1</v>
      </c>
      <c r="I3220">
        <v>18.62</v>
      </c>
      <c r="J3220">
        <v>20.71</v>
      </c>
      <c r="K3220">
        <v>9.3490000000000002</v>
      </c>
      <c r="L3220">
        <v>11.439</v>
      </c>
      <c r="M3220">
        <v>36848</v>
      </c>
      <c r="N3220" t="s">
        <v>167</v>
      </c>
      <c r="P3220">
        <v>2.2869999999999999</v>
      </c>
      <c r="V3220" t="s">
        <v>35</v>
      </c>
      <c r="W3220" s="1">
        <v>40851</v>
      </c>
      <c r="X3220">
        <v>20111104</v>
      </c>
      <c r="Y3220">
        <v>0.98649100000000001</v>
      </c>
      <c r="AB3220">
        <v>-0.195359281437128</v>
      </c>
      <c r="AI3220" s="2">
        <f t="shared" si="200"/>
        <v>40851</v>
      </c>
      <c r="AJ3220">
        <f t="shared" si="201"/>
        <v>4.7062419900000094</v>
      </c>
      <c r="AK3220">
        <f t="shared" si="202"/>
        <v>4.7062419900000094</v>
      </c>
      <c r="AL3220" s="3">
        <f>Sheet2!$Q$35</f>
        <v>10.235623914817568</v>
      </c>
      <c r="AM3220" s="3">
        <f>Sheet2!$Q$37</f>
        <v>7.8277745832156471</v>
      </c>
      <c r="AN3220" s="3">
        <f>Sheet2!$Q$39</f>
        <v>3.8789864960000009</v>
      </c>
      <c r="AU3220">
        <f t="shared" si="203"/>
        <v>3.3504163862263285E-2</v>
      </c>
      <c r="AV3220">
        <f>VLOOKUP(AI3220,Sheet3!C3252:F6543,4,FALSE)</f>
        <v>38.965581970662072</v>
      </c>
    </row>
    <row r="3221" spans="1:48">
      <c r="A3221">
        <v>207226698</v>
      </c>
      <c r="B3221">
        <v>110</v>
      </c>
      <c r="C3221" t="s">
        <v>164</v>
      </c>
      <c r="D3221">
        <v>0</v>
      </c>
      <c r="E3221" t="s">
        <v>165</v>
      </c>
      <c r="F3221" t="s">
        <v>34</v>
      </c>
      <c r="G3221" t="s">
        <v>166</v>
      </c>
      <c r="H3221">
        <v>1</v>
      </c>
      <c r="I3221">
        <v>18.62</v>
      </c>
      <c r="J3221">
        <v>20.71</v>
      </c>
      <c r="K3221">
        <v>9.3490000000000002</v>
      </c>
      <c r="L3221">
        <v>11.439</v>
      </c>
      <c r="M3221">
        <v>36848</v>
      </c>
      <c r="N3221" t="s">
        <v>167</v>
      </c>
      <c r="P3221">
        <v>2.2869999999999999</v>
      </c>
      <c r="V3221" t="s">
        <v>35</v>
      </c>
      <c r="W3221" s="1">
        <v>40852</v>
      </c>
      <c r="X3221">
        <v>20111105</v>
      </c>
      <c r="Y3221">
        <v>0.98635399999999995</v>
      </c>
      <c r="AB3221">
        <v>-0.18803464499572201</v>
      </c>
      <c r="AI3221" s="2">
        <f t="shared" si="200"/>
        <v>40852</v>
      </c>
      <c r="AJ3221">
        <f t="shared" si="201"/>
        <v>4.717765060000005</v>
      </c>
      <c r="AK3221">
        <f t="shared" si="202"/>
        <v>4.717765060000005</v>
      </c>
      <c r="AL3221" s="3">
        <f>Sheet2!$Q$35</f>
        <v>10.235623914817568</v>
      </c>
      <c r="AM3221" s="3">
        <f>Sheet2!$Q$37</f>
        <v>7.8277745832156471</v>
      </c>
      <c r="AN3221" s="3">
        <f>Sheet2!$Q$39</f>
        <v>3.8789864960000009</v>
      </c>
      <c r="AU3221">
        <f t="shared" si="203"/>
        <v>3.3586197643419573E-2</v>
      </c>
      <c r="AV3221">
        <f>VLOOKUP(AI3221,Sheet3!C3253:F6544,4,FALSE)</f>
        <v>40.028279660771041</v>
      </c>
    </row>
    <row r="3222" spans="1:48">
      <c r="A3222">
        <v>207572130</v>
      </c>
      <c r="B3222">
        <v>110</v>
      </c>
      <c r="C3222" t="s">
        <v>164</v>
      </c>
      <c r="D3222">
        <v>0</v>
      </c>
      <c r="E3222" t="s">
        <v>165</v>
      </c>
      <c r="F3222" t="s">
        <v>34</v>
      </c>
      <c r="G3222" t="s">
        <v>166</v>
      </c>
      <c r="H3222">
        <v>1</v>
      </c>
      <c r="I3222">
        <v>18.62</v>
      </c>
      <c r="J3222">
        <v>20.71</v>
      </c>
      <c r="K3222">
        <v>9.3490000000000002</v>
      </c>
      <c r="L3222">
        <v>11.439</v>
      </c>
      <c r="M3222">
        <v>36848</v>
      </c>
      <c r="N3222" t="s">
        <v>167</v>
      </c>
      <c r="P3222">
        <v>2.2869999999999999</v>
      </c>
      <c r="V3222" t="s">
        <v>35</v>
      </c>
      <c r="W3222" s="1">
        <v>40853</v>
      </c>
      <c r="X3222">
        <v>20111106</v>
      </c>
      <c r="Y3222">
        <v>0.98824999999999996</v>
      </c>
      <c r="AB3222">
        <v>-0.28940333618477299</v>
      </c>
      <c r="AI3222" s="2">
        <f t="shared" si="200"/>
        <v>40853</v>
      </c>
      <c r="AJ3222">
        <f t="shared" si="201"/>
        <v>4.5582925000000074</v>
      </c>
      <c r="AK3222">
        <f t="shared" si="202"/>
        <v>4.5582925000000074</v>
      </c>
      <c r="AL3222" s="3">
        <f>Sheet2!$Q$35</f>
        <v>10.235623914817568</v>
      </c>
      <c r="AM3222" s="3">
        <f>Sheet2!$Q$37</f>
        <v>7.8277745832156471</v>
      </c>
      <c r="AN3222" s="3">
        <f>Sheet2!$Q$39</f>
        <v>3.8789864960000009</v>
      </c>
      <c r="AU3222">
        <f t="shared" si="203"/>
        <v>3.2450898015154064E-2</v>
      </c>
      <c r="AV3222">
        <f>VLOOKUP(AI3222,Sheet3!C3254:F6545,4,FALSE)</f>
        <v>42.153675040988972</v>
      </c>
    </row>
    <row r="3223" spans="1:48">
      <c r="A3223">
        <v>207832700</v>
      </c>
      <c r="B3223">
        <v>110</v>
      </c>
      <c r="C3223" t="s">
        <v>164</v>
      </c>
      <c r="D3223">
        <v>0</v>
      </c>
      <c r="E3223" t="s">
        <v>165</v>
      </c>
      <c r="F3223" t="s">
        <v>34</v>
      </c>
      <c r="G3223" t="s">
        <v>166</v>
      </c>
      <c r="H3223">
        <v>1</v>
      </c>
      <c r="I3223">
        <v>18.62</v>
      </c>
      <c r="J3223">
        <v>20.71</v>
      </c>
      <c r="K3223">
        <v>9.3490000000000002</v>
      </c>
      <c r="L3223">
        <v>11.439</v>
      </c>
      <c r="M3223">
        <v>36848</v>
      </c>
      <c r="N3223" t="s">
        <v>167</v>
      </c>
      <c r="P3223">
        <v>2.2869999999999999</v>
      </c>
      <c r="V3223" t="s">
        <v>35</v>
      </c>
      <c r="W3223" s="1">
        <v>40854</v>
      </c>
      <c r="X3223">
        <v>20111107</v>
      </c>
      <c r="Y3223">
        <v>0.98782700000000001</v>
      </c>
      <c r="AB3223">
        <v>-0.2667878528657</v>
      </c>
      <c r="AI3223" s="2">
        <f t="shared" si="200"/>
        <v>40854</v>
      </c>
      <c r="AJ3223">
        <f t="shared" si="201"/>
        <v>4.5938710300000025</v>
      </c>
      <c r="AK3223">
        <f t="shared" si="202"/>
        <v>4.5938710300000025</v>
      </c>
      <c r="AL3223" s="3">
        <f>Sheet2!$Q$35</f>
        <v>10.235623914817568</v>
      </c>
      <c r="AM3223" s="3">
        <f>Sheet2!$Q$37</f>
        <v>7.8277745832156471</v>
      </c>
      <c r="AN3223" s="3">
        <f>Sheet2!$Q$39</f>
        <v>3.8789864960000009</v>
      </c>
      <c r="AU3223">
        <f t="shared" si="203"/>
        <v>3.2704184799308207E-2</v>
      </c>
      <c r="AV3223">
        <f>VLOOKUP(AI3223,Sheet3!C3255:F6546,4,FALSE)</f>
        <v>43.995684370511178</v>
      </c>
    </row>
    <row r="3224" spans="1:48">
      <c r="A3224">
        <v>208096532</v>
      </c>
      <c r="B3224">
        <v>110</v>
      </c>
      <c r="C3224" t="s">
        <v>164</v>
      </c>
      <c r="D3224">
        <v>0</v>
      </c>
      <c r="E3224" t="s">
        <v>165</v>
      </c>
      <c r="F3224" t="s">
        <v>34</v>
      </c>
      <c r="G3224" t="s">
        <v>166</v>
      </c>
      <c r="H3224">
        <v>1</v>
      </c>
      <c r="I3224">
        <v>18.62</v>
      </c>
      <c r="J3224">
        <v>20.71</v>
      </c>
      <c r="K3224">
        <v>9.3490000000000002</v>
      </c>
      <c r="L3224">
        <v>11.439</v>
      </c>
      <c r="M3224">
        <v>36848</v>
      </c>
      <c r="N3224" t="s">
        <v>167</v>
      </c>
      <c r="P3224">
        <v>2.2869999999999999</v>
      </c>
      <c r="V3224" t="s">
        <v>35</v>
      </c>
      <c r="W3224" s="1">
        <v>40855</v>
      </c>
      <c r="X3224">
        <v>20111108</v>
      </c>
      <c r="Y3224">
        <v>0.98836999999999997</v>
      </c>
      <c r="AB3224">
        <v>-0.29581907613344799</v>
      </c>
      <c r="AI3224" s="2">
        <f t="shared" si="200"/>
        <v>40855</v>
      </c>
      <c r="AJ3224">
        <f t="shared" si="201"/>
        <v>4.5481993000000074</v>
      </c>
      <c r="AK3224">
        <f t="shared" si="202"/>
        <v>4.5481993000000074</v>
      </c>
      <c r="AL3224" s="3">
        <f>Sheet2!$Q$35</f>
        <v>10.235623914817568</v>
      </c>
      <c r="AM3224" s="3">
        <f>Sheet2!$Q$37</f>
        <v>7.8277745832156471</v>
      </c>
      <c r="AN3224" s="3">
        <f>Sheet2!$Q$39</f>
        <v>3.8789864960000009</v>
      </c>
      <c r="AU3224">
        <f t="shared" si="203"/>
        <v>3.2379043608301815E-2</v>
      </c>
      <c r="AV3224">
        <f>VLOOKUP(AI3224,Sheet3!C3256:F6547,4,FALSE)</f>
        <v>44.704149497250484</v>
      </c>
    </row>
    <row r="3225" spans="1:48">
      <c r="A3225">
        <v>208442857</v>
      </c>
      <c r="B3225">
        <v>110</v>
      </c>
      <c r="C3225" t="s">
        <v>164</v>
      </c>
      <c r="D3225">
        <v>0</v>
      </c>
      <c r="E3225" t="s">
        <v>165</v>
      </c>
      <c r="F3225" t="s">
        <v>34</v>
      </c>
      <c r="G3225" t="s">
        <v>166</v>
      </c>
      <c r="H3225">
        <v>1</v>
      </c>
      <c r="I3225">
        <v>18.62</v>
      </c>
      <c r="J3225">
        <v>20.71</v>
      </c>
      <c r="K3225">
        <v>9.3490000000000002</v>
      </c>
      <c r="L3225">
        <v>11.439</v>
      </c>
      <c r="M3225">
        <v>36848</v>
      </c>
      <c r="N3225" t="s">
        <v>167</v>
      </c>
      <c r="P3225">
        <v>2.2869999999999999</v>
      </c>
      <c r="V3225" t="s">
        <v>35</v>
      </c>
      <c r="W3225" s="1">
        <v>40856</v>
      </c>
      <c r="X3225">
        <v>20111109</v>
      </c>
      <c r="Y3225">
        <v>0.987649</v>
      </c>
      <c r="AB3225">
        <v>-0.25727117194183302</v>
      </c>
      <c r="AI3225" s="2">
        <f t="shared" si="200"/>
        <v>40856</v>
      </c>
      <c r="AJ3225">
        <f t="shared" si="201"/>
        <v>4.6088426100000106</v>
      </c>
      <c r="AK3225">
        <f t="shared" si="202"/>
        <v>4.6088426100000106</v>
      </c>
      <c r="AL3225" s="3">
        <f>Sheet2!$Q$35</f>
        <v>10.235623914817568</v>
      </c>
      <c r="AM3225" s="3">
        <f>Sheet2!$Q$37</f>
        <v>7.8277745832156471</v>
      </c>
      <c r="AN3225" s="3">
        <f>Sheet2!$Q$39</f>
        <v>3.8789864960000009</v>
      </c>
      <c r="AU3225">
        <f t="shared" si="203"/>
        <v>3.28107688361391E-2</v>
      </c>
      <c r="AV3225">
        <f>VLOOKUP(AI3225,Sheet3!C3257:F6548,4,FALSE)</f>
        <v>45.270921598641934</v>
      </c>
    </row>
    <row r="3226" spans="1:48">
      <c r="A3226">
        <v>208699918</v>
      </c>
      <c r="B3226">
        <v>110</v>
      </c>
      <c r="C3226" t="s">
        <v>164</v>
      </c>
      <c r="D3226">
        <v>0</v>
      </c>
      <c r="E3226" t="s">
        <v>165</v>
      </c>
      <c r="F3226" t="s">
        <v>34</v>
      </c>
      <c r="G3226" t="s">
        <v>166</v>
      </c>
      <c r="H3226">
        <v>1</v>
      </c>
      <c r="I3226">
        <v>18.62</v>
      </c>
      <c r="J3226">
        <v>20.71</v>
      </c>
      <c r="K3226">
        <v>9.3490000000000002</v>
      </c>
      <c r="L3226">
        <v>11.439</v>
      </c>
      <c r="M3226">
        <v>36848</v>
      </c>
      <c r="N3226" t="s">
        <v>167</v>
      </c>
      <c r="P3226">
        <v>2.2869999999999999</v>
      </c>
      <c r="V3226" t="s">
        <v>35</v>
      </c>
      <c r="W3226" s="1">
        <v>40857</v>
      </c>
      <c r="X3226">
        <v>20111110</v>
      </c>
      <c r="Y3226">
        <v>0.98742200000000002</v>
      </c>
      <c r="AB3226">
        <v>-0.24513473053892501</v>
      </c>
      <c r="AI3226" s="2">
        <f t="shared" si="200"/>
        <v>40857</v>
      </c>
      <c r="AJ3226">
        <f t="shared" si="201"/>
        <v>4.627935579999999</v>
      </c>
      <c r="AK3226">
        <f t="shared" si="202"/>
        <v>4.627935579999999</v>
      </c>
      <c r="AL3226" s="3">
        <f>Sheet2!$Q$35</f>
        <v>10.235623914817568</v>
      </c>
      <c r="AM3226" s="3">
        <f>Sheet2!$Q$37</f>
        <v>7.8277745832156471</v>
      </c>
      <c r="AN3226" s="3">
        <f>Sheet2!$Q$39</f>
        <v>3.8789864960000009</v>
      </c>
      <c r="AU3226">
        <f t="shared" si="203"/>
        <v>3.2946693422434517E-2</v>
      </c>
      <c r="AV3226">
        <f>VLOOKUP(AI3226,Sheet3!C3258:F6549,4,FALSE)</f>
        <v>44.916689035272277</v>
      </c>
    </row>
    <row r="3227" spans="1:48">
      <c r="A3227">
        <v>208711594</v>
      </c>
      <c r="B3227">
        <v>110</v>
      </c>
      <c r="C3227" t="s">
        <v>164</v>
      </c>
      <c r="D3227">
        <v>0</v>
      </c>
      <c r="E3227" t="s">
        <v>165</v>
      </c>
      <c r="F3227" t="s">
        <v>34</v>
      </c>
      <c r="G3227" t="s">
        <v>166</v>
      </c>
      <c r="H3227">
        <v>1</v>
      </c>
      <c r="I3227">
        <v>18.62</v>
      </c>
      <c r="J3227">
        <v>20.71</v>
      </c>
      <c r="K3227">
        <v>9.3490000000000002</v>
      </c>
      <c r="L3227">
        <v>11.439</v>
      </c>
      <c r="M3227">
        <v>36848</v>
      </c>
      <c r="N3227" t="s">
        <v>167</v>
      </c>
      <c r="P3227">
        <v>2.2869999999999999</v>
      </c>
      <c r="V3227" t="s">
        <v>35</v>
      </c>
      <c r="W3227" s="1">
        <v>40858</v>
      </c>
      <c r="X3227">
        <v>20111111</v>
      </c>
      <c r="Y3227">
        <v>0.98709400000000003</v>
      </c>
      <c r="AB3227">
        <v>-0.22759837467921701</v>
      </c>
      <c r="AI3227" s="2">
        <f t="shared" si="200"/>
        <v>40858</v>
      </c>
      <c r="AJ3227">
        <f t="shared" si="201"/>
        <v>4.6555236600000001</v>
      </c>
      <c r="AK3227">
        <f t="shared" si="202"/>
        <v>4.6555236600000001</v>
      </c>
      <c r="AL3227" s="3">
        <f>Sheet2!$Q$35</f>
        <v>10.235623914817568</v>
      </c>
      <c r="AM3227" s="3">
        <f>Sheet2!$Q$37</f>
        <v>7.8277745832156471</v>
      </c>
      <c r="AN3227" s="3">
        <f>Sheet2!$Q$39</f>
        <v>3.8789864960000009</v>
      </c>
      <c r="AU3227">
        <f t="shared" si="203"/>
        <v>3.3143095467830667E-2</v>
      </c>
      <c r="AV3227">
        <f>VLOOKUP(AI3227,Sheet3!C3259:F6550,4,FALSE)</f>
        <v>44.420763446554766</v>
      </c>
    </row>
    <row r="3228" spans="1:48">
      <c r="A3228">
        <v>209590014</v>
      </c>
      <c r="B3228">
        <v>110</v>
      </c>
      <c r="C3228" t="s">
        <v>164</v>
      </c>
      <c r="D3228">
        <v>0</v>
      </c>
      <c r="E3228" t="s">
        <v>165</v>
      </c>
      <c r="F3228" t="s">
        <v>34</v>
      </c>
      <c r="G3228" t="s">
        <v>166</v>
      </c>
      <c r="H3228">
        <v>1</v>
      </c>
      <c r="I3228">
        <v>18.62</v>
      </c>
      <c r="J3228">
        <v>20.71</v>
      </c>
      <c r="K3228">
        <v>9.3490000000000002</v>
      </c>
      <c r="L3228">
        <v>11.439</v>
      </c>
      <c r="M3228">
        <v>36848</v>
      </c>
      <c r="N3228" t="s">
        <v>167</v>
      </c>
      <c r="P3228">
        <v>2.2869999999999999</v>
      </c>
      <c r="V3228" t="s">
        <v>35</v>
      </c>
      <c r="W3228" s="1">
        <v>40859</v>
      </c>
      <c r="X3228">
        <v>20111112</v>
      </c>
      <c r="Y3228">
        <v>0.98644799999999999</v>
      </c>
      <c r="AB3228">
        <v>-0.19306030795551901</v>
      </c>
      <c r="AI3228" s="2">
        <f t="shared" si="200"/>
        <v>40859</v>
      </c>
      <c r="AJ3228">
        <f t="shared" si="201"/>
        <v>4.7098587200000139</v>
      </c>
      <c r="AK3228">
        <f t="shared" si="202"/>
        <v>4.7098587200000139</v>
      </c>
      <c r="AL3228" s="3">
        <f>Sheet2!$Q$35</f>
        <v>10.235623914817568</v>
      </c>
      <c r="AM3228" s="3">
        <f>Sheet2!$Q$37</f>
        <v>7.8277745832156471</v>
      </c>
      <c r="AN3228" s="3">
        <f>Sheet2!$Q$39</f>
        <v>3.8789864960000009</v>
      </c>
      <c r="AU3228">
        <f t="shared" si="203"/>
        <v>3.3529911691385375E-2</v>
      </c>
      <c r="AV3228">
        <f>VLOOKUP(AI3228,Sheet3!C3260:F6551,4,FALSE)</f>
        <v>43.358065756445797</v>
      </c>
    </row>
    <row r="3229" spans="1:48">
      <c r="A3229">
        <v>209811649</v>
      </c>
      <c r="B3229">
        <v>110</v>
      </c>
      <c r="C3229" t="s">
        <v>164</v>
      </c>
      <c r="D3229">
        <v>0</v>
      </c>
      <c r="E3229" t="s">
        <v>165</v>
      </c>
      <c r="F3229" t="s">
        <v>34</v>
      </c>
      <c r="G3229" t="s">
        <v>166</v>
      </c>
      <c r="H3229">
        <v>1</v>
      </c>
      <c r="I3229">
        <v>18.62</v>
      </c>
      <c r="J3229">
        <v>20.71</v>
      </c>
      <c r="K3229">
        <v>9.3490000000000002</v>
      </c>
      <c r="L3229">
        <v>11.439</v>
      </c>
      <c r="M3229">
        <v>36848</v>
      </c>
      <c r="N3229" t="s">
        <v>167</v>
      </c>
      <c r="P3229">
        <v>2.2869999999999999</v>
      </c>
      <c r="V3229" t="s">
        <v>35</v>
      </c>
      <c r="W3229" s="1">
        <v>40860</v>
      </c>
      <c r="X3229">
        <v>20111113</v>
      </c>
      <c r="Y3229">
        <v>0.98748400000000003</v>
      </c>
      <c r="AB3229">
        <v>-0.24844952951240701</v>
      </c>
      <c r="AI3229" s="2">
        <f t="shared" si="200"/>
        <v>40860</v>
      </c>
      <c r="AJ3229">
        <f t="shared" si="201"/>
        <v>4.6227207600000071</v>
      </c>
      <c r="AK3229">
        <f t="shared" si="202"/>
        <v>4.6227207600000071</v>
      </c>
      <c r="AL3229" s="3">
        <f>Sheet2!$Q$35</f>
        <v>10.235623914817568</v>
      </c>
      <c r="AM3229" s="3">
        <f>Sheet2!$Q$37</f>
        <v>7.8277745832156471</v>
      </c>
      <c r="AN3229" s="3">
        <f>Sheet2!$Q$39</f>
        <v>3.8789864960000009</v>
      </c>
      <c r="AU3229">
        <f t="shared" si="203"/>
        <v>3.2909568645560917E-2</v>
      </c>
      <c r="AV3229">
        <f>VLOOKUP(AI3229,Sheet3!C3261:F6552,4,FALSE)</f>
        <v>41.657749452271453</v>
      </c>
    </row>
    <row r="3230" spans="1:48">
      <c r="A3230">
        <v>210153614</v>
      </c>
      <c r="B3230">
        <v>110</v>
      </c>
      <c r="C3230" t="s">
        <v>164</v>
      </c>
      <c r="D3230">
        <v>0</v>
      </c>
      <c r="E3230" t="s">
        <v>165</v>
      </c>
      <c r="F3230" t="s">
        <v>34</v>
      </c>
      <c r="G3230" t="s">
        <v>166</v>
      </c>
      <c r="H3230">
        <v>1</v>
      </c>
      <c r="I3230">
        <v>18.62</v>
      </c>
      <c r="J3230">
        <v>20.71</v>
      </c>
      <c r="K3230">
        <v>9.3490000000000002</v>
      </c>
      <c r="L3230">
        <v>11.439</v>
      </c>
      <c r="M3230">
        <v>36848</v>
      </c>
      <c r="N3230" t="s">
        <v>167</v>
      </c>
      <c r="P3230">
        <v>2.2869999999999999</v>
      </c>
      <c r="V3230" t="s">
        <v>35</v>
      </c>
      <c r="W3230" s="1">
        <v>40861</v>
      </c>
      <c r="X3230">
        <v>20111114</v>
      </c>
      <c r="Y3230">
        <v>0.98366900000000002</v>
      </c>
      <c r="AB3230">
        <v>-4.4482463644143197E-2</v>
      </c>
      <c r="AI3230" s="2">
        <f t="shared" si="200"/>
        <v>40861</v>
      </c>
      <c r="AJ3230">
        <f t="shared" si="201"/>
        <v>4.9436004100000019</v>
      </c>
      <c r="AK3230">
        <f t="shared" si="202"/>
        <v>4.9436004100000019</v>
      </c>
      <c r="AL3230" s="3">
        <f>Sheet2!$Q$35</f>
        <v>10.235623914817568</v>
      </c>
      <c r="AM3230" s="3">
        <f>Sheet2!$Q$37</f>
        <v>7.8277745832156471</v>
      </c>
      <c r="AN3230" s="3">
        <f>Sheet2!$Q$39</f>
        <v>3.8789864960000009</v>
      </c>
      <c r="AU3230">
        <f t="shared" si="203"/>
        <v>3.5193939996738609E-2</v>
      </c>
      <c r="AV3230">
        <f>VLOOKUP(AI3230,Sheet3!C3262:F6553,4,FALSE)</f>
        <v>41.728595964945384</v>
      </c>
    </row>
    <row r="3231" spans="1:48">
      <c r="A3231">
        <v>210494959</v>
      </c>
      <c r="B3231">
        <v>110</v>
      </c>
      <c r="C3231" t="s">
        <v>164</v>
      </c>
      <c r="D3231">
        <v>0</v>
      </c>
      <c r="E3231" t="s">
        <v>165</v>
      </c>
      <c r="F3231" t="s">
        <v>34</v>
      </c>
      <c r="G3231" t="s">
        <v>166</v>
      </c>
      <c r="H3231">
        <v>1</v>
      </c>
      <c r="I3231">
        <v>18.62</v>
      </c>
      <c r="J3231">
        <v>20.71</v>
      </c>
      <c r="K3231">
        <v>9.3490000000000002</v>
      </c>
      <c r="L3231">
        <v>11.439</v>
      </c>
      <c r="M3231">
        <v>36848</v>
      </c>
      <c r="N3231" t="s">
        <v>167</v>
      </c>
      <c r="P3231">
        <v>2.2869999999999999</v>
      </c>
      <c r="V3231" t="s">
        <v>35</v>
      </c>
      <c r="W3231" s="1">
        <v>40862</v>
      </c>
      <c r="X3231">
        <v>20111115</v>
      </c>
      <c r="Y3231">
        <v>0.98292100000000004</v>
      </c>
      <c r="AB3231">
        <v>-4.4910179640763499E-3</v>
      </c>
      <c r="AI3231" s="2">
        <f t="shared" si="200"/>
        <v>40862</v>
      </c>
      <c r="AJ3231">
        <f t="shared" si="201"/>
        <v>5.006514690000003</v>
      </c>
      <c r="AK3231">
        <f t="shared" si="202"/>
        <v>5.006514690000003</v>
      </c>
      <c r="AL3231" s="3">
        <f>Sheet2!$Q$35</f>
        <v>10.235623914817568</v>
      </c>
      <c r="AM3231" s="3">
        <f>Sheet2!$Q$37</f>
        <v>7.8277745832156471</v>
      </c>
      <c r="AN3231" s="3">
        <f>Sheet2!$Q$39</f>
        <v>3.8789864960000009</v>
      </c>
      <c r="AU3231">
        <f t="shared" si="203"/>
        <v>3.5641832466117629E-2</v>
      </c>
      <c r="AV3231">
        <f>VLOOKUP(AI3231,Sheet3!C3263:F6554,4,FALSE)</f>
        <v>46.19192626340304</v>
      </c>
    </row>
    <row r="3232" spans="1:48">
      <c r="A3232">
        <v>210794002</v>
      </c>
      <c r="B3232">
        <v>110</v>
      </c>
      <c r="C3232" t="s">
        <v>164</v>
      </c>
      <c r="D3232">
        <v>0</v>
      </c>
      <c r="E3232" t="s">
        <v>165</v>
      </c>
      <c r="F3232" t="s">
        <v>34</v>
      </c>
      <c r="G3232" t="s">
        <v>166</v>
      </c>
      <c r="H3232">
        <v>1</v>
      </c>
      <c r="I3232">
        <v>18.62</v>
      </c>
      <c r="J3232">
        <v>20.71</v>
      </c>
      <c r="K3232">
        <v>9.3490000000000002</v>
      </c>
      <c r="L3232">
        <v>11.439</v>
      </c>
      <c r="M3232">
        <v>36848</v>
      </c>
      <c r="N3232" t="s">
        <v>167</v>
      </c>
      <c r="P3232">
        <v>2.2869999999999999</v>
      </c>
      <c r="V3232" t="s">
        <v>35</v>
      </c>
      <c r="W3232" s="1">
        <v>40863</v>
      </c>
      <c r="X3232">
        <v>20111116</v>
      </c>
      <c r="Y3232">
        <v>0.98217500000000002</v>
      </c>
      <c r="AB3232">
        <v>3.5393498716848798E-2</v>
      </c>
      <c r="AI3232" s="2">
        <f t="shared" si="200"/>
        <v>40863</v>
      </c>
      <c r="AJ3232">
        <f t="shared" si="201"/>
        <v>5.0692607500000122</v>
      </c>
      <c r="AK3232">
        <f t="shared" si="202"/>
        <v>5.0692607500000122</v>
      </c>
      <c r="AL3232" s="3">
        <f>Sheet2!$Q$35</f>
        <v>10.235623914817568</v>
      </c>
      <c r="AM3232" s="3">
        <f>Sheet2!$Q$37</f>
        <v>7.8277745832156471</v>
      </c>
      <c r="AN3232" s="3">
        <f>Sheet2!$Q$39</f>
        <v>3.8789864960000009</v>
      </c>
      <c r="AU3232">
        <f t="shared" si="203"/>
        <v>3.6088527362049171E-2</v>
      </c>
      <c r="AV3232">
        <f>VLOOKUP(AI3232,Sheet3!C3264:F6555,4,FALSE)</f>
        <v>53.205731018122215</v>
      </c>
    </row>
    <row r="3233" spans="1:48">
      <c r="A3233">
        <v>210805743</v>
      </c>
      <c r="B3233">
        <v>110</v>
      </c>
      <c r="C3233" t="s">
        <v>164</v>
      </c>
      <c r="D3233">
        <v>0</v>
      </c>
      <c r="E3233" t="s">
        <v>165</v>
      </c>
      <c r="F3233" t="s">
        <v>34</v>
      </c>
      <c r="G3233" t="s">
        <v>166</v>
      </c>
      <c r="H3233">
        <v>1</v>
      </c>
      <c r="I3233">
        <v>18.62</v>
      </c>
      <c r="J3233">
        <v>20.71</v>
      </c>
      <c r="K3233">
        <v>9.3490000000000002</v>
      </c>
      <c r="L3233">
        <v>11.439</v>
      </c>
      <c r="M3233">
        <v>36848</v>
      </c>
      <c r="N3233" t="s">
        <v>167</v>
      </c>
      <c r="P3233">
        <v>2.2869999999999999</v>
      </c>
      <c r="V3233" t="s">
        <v>35</v>
      </c>
      <c r="W3233" s="1">
        <v>40864</v>
      </c>
      <c r="X3233">
        <v>20111117</v>
      </c>
      <c r="Y3233">
        <v>0.98153100000000004</v>
      </c>
      <c r="AB3233">
        <v>6.9824636441398594E-2</v>
      </c>
      <c r="AI3233" s="2">
        <f t="shared" si="200"/>
        <v>40864</v>
      </c>
      <c r="AJ3233">
        <f t="shared" si="201"/>
        <v>5.1234275900000057</v>
      </c>
      <c r="AK3233">
        <f t="shared" si="202"/>
        <v>5.1234275900000057</v>
      </c>
      <c r="AL3233" s="3">
        <f>Sheet2!$Q$35</f>
        <v>10.235623914817568</v>
      </c>
      <c r="AM3233" s="3">
        <f>Sheet2!$Q$37</f>
        <v>7.8277745832156471</v>
      </c>
      <c r="AN3233" s="3">
        <f>Sheet2!$Q$39</f>
        <v>3.8789864960000009</v>
      </c>
      <c r="AU3233">
        <f t="shared" si="203"/>
        <v>3.6474146012156192E-2</v>
      </c>
      <c r="AV3233">
        <f>VLOOKUP(AI3233,Sheet3!C3265:F6556,4,FALSE)</f>
        <v>73.18444759217077</v>
      </c>
    </row>
    <row r="3234" spans="1:48">
      <c r="A3234">
        <v>211039970</v>
      </c>
      <c r="B3234">
        <v>110</v>
      </c>
      <c r="C3234" t="s">
        <v>164</v>
      </c>
      <c r="D3234">
        <v>0</v>
      </c>
      <c r="E3234" t="s">
        <v>165</v>
      </c>
      <c r="F3234" t="s">
        <v>34</v>
      </c>
      <c r="G3234" t="s">
        <v>166</v>
      </c>
      <c r="H3234">
        <v>1</v>
      </c>
      <c r="I3234">
        <v>18.62</v>
      </c>
      <c r="J3234">
        <v>20.71</v>
      </c>
      <c r="K3234">
        <v>9.3490000000000002</v>
      </c>
      <c r="L3234">
        <v>11.439</v>
      </c>
      <c r="M3234">
        <v>36848</v>
      </c>
      <c r="N3234" t="s">
        <v>167</v>
      </c>
      <c r="P3234">
        <v>2.2869999999999999</v>
      </c>
      <c r="V3234" t="s">
        <v>35</v>
      </c>
      <c r="W3234" s="1">
        <v>40865</v>
      </c>
      <c r="X3234">
        <v>20111118</v>
      </c>
      <c r="Y3234">
        <v>0.98470000000000002</v>
      </c>
      <c r="AB3234">
        <v>-9.9604362703168303E-2</v>
      </c>
      <c r="AI3234" s="2">
        <f t="shared" si="200"/>
        <v>40865</v>
      </c>
      <c r="AJ3234">
        <f t="shared" si="201"/>
        <v>4.8568830000000105</v>
      </c>
      <c r="AK3234">
        <f t="shared" si="202"/>
        <v>4.8568830000000105</v>
      </c>
      <c r="AL3234" s="3">
        <f>Sheet2!$Q$35</f>
        <v>10.235623914817568</v>
      </c>
      <c r="AM3234" s="3">
        <f>Sheet2!$Q$37</f>
        <v>7.8277745832156471</v>
      </c>
      <c r="AN3234" s="3">
        <f>Sheet2!$Q$39</f>
        <v>3.8789864960000009</v>
      </c>
      <c r="AU3234">
        <f t="shared" si="203"/>
        <v>3.4576590884533097E-2</v>
      </c>
      <c r="AV3234">
        <f>VLOOKUP(AI3234,Sheet3!C3266:F6557,4,FALSE)</f>
        <v>102.65659686452608</v>
      </c>
    </row>
    <row r="3235" spans="1:48">
      <c r="A3235">
        <v>211386490</v>
      </c>
      <c r="B3235">
        <v>110</v>
      </c>
      <c r="C3235" t="s">
        <v>164</v>
      </c>
      <c r="D3235">
        <v>0</v>
      </c>
      <c r="E3235" t="s">
        <v>165</v>
      </c>
      <c r="F3235" t="s">
        <v>34</v>
      </c>
      <c r="G3235" t="s">
        <v>166</v>
      </c>
      <c r="H3235">
        <v>1</v>
      </c>
      <c r="I3235">
        <v>18.62</v>
      </c>
      <c r="J3235">
        <v>20.71</v>
      </c>
      <c r="K3235">
        <v>9.3490000000000002</v>
      </c>
      <c r="L3235">
        <v>11.439</v>
      </c>
      <c r="M3235">
        <v>36848</v>
      </c>
      <c r="N3235" t="s">
        <v>167</v>
      </c>
      <c r="P3235">
        <v>2.2869999999999999</v>
      </c>
      <c r="V3235" t="s">
        <v>35</v>
      </c>
      <c r="W3235" s="1">
        <v>40866</v>
      </c>
      <c r="X3235">
        <v>20111119</v>
      </c>
      <c r="Y3235">
        <v>0.98470000000000002</v>
      </c>
      <c r="AB3235">
        <v>-9.9604362703168303E-2</v>
      </c>
      <c r="AI3235" s="2">
        <f t="shared" si="200"/>
        <v>40866</v>
      </c>
      <c r="AJ3235">
        <f t="shared" si="201"/>
        <v>4.8568830000000105</v>
      </c>
      <c r="AK3235">
        <f t="shared" si="202"/>
        <v>4.8568830000000105</v>
      </c>
      <c r="AL3235" s="3">
        <f>Sheet2!$Q$35</f>
        <v>10.235623914817568</v>
      </c>
      <c r="AM3235" s="3">
        <f>Sheet2!$Q$37</f>
        <v>7.8277745832156471</v>
      </c>
      <c r="AN3235" s="3">
        <f>Sheet2!$Q$39</f>
        <v>3.8789864960000009</v>
      </c>
      <c r="AU3235">
        <f t="shared" si="203"/>
        <v>3.4576590884533097E-2</v>
      </c>
      <c r="AV3235">
        <f>VLOOKUP(AI3235,Sheet3!C3267:F6558,4,FALSE)</f>
        <v>122.49362041322676</v>
      </c>
    </row>
    <row r="3236" spans="1:48">
      <c r="A3236">
        <v>211725812</v>
      </c>
      <c r="B3236">
        <v>110</v>
      </c>
      <c r="C3236" t="s">
        <v>164</v>
      </c>
      <c r="D3236">
        <v>0</v>
      </c>
      <c r="E3236" t="s">
        <v>165</v>
      </c>
      <c r="F3236" t="s">
        <v>34</v>
      </c>
      <c r="G3236" t="s">
        <v>166</v>
      </c>
      <c r="H3236">
        <v>1</v>
      </c>
      <c r="I3236">
        <v>18.62</v>
      </c>
      <c r="J3236">
        <v>20.71</v>
      </c>
      <c r="K3236">
        <v>9.3490000000000002</v>
      </c>
      <c r="L3236">
        <v>11.439</v>
      </c>
      <c r="M3236">
        <v>36848</v>
      </c>
      <c r="N3236" t="s">
        <v>167</v>
      </c>
      <c r="P3236">
        <v>2.2869999999999999</v>
      </c>
      <c r="V3236" t="s">
        <v>35</v>
      </c>
      <c r="W3236" s="1">
        <v>40867</v>
      </c>
      <c r="X3236">
        <v>20111120</v>
      </c>
      <c r="Y3236">
        <v>0.98703200000000002</v>
      </c>
      <c r="AB3236">
        <v>-0.22428357570573501</v>
      </c>
      <c r="AI3236" s="2">
        <f t="shared" si="200"/>
        <v>40867</v>
      </c>
      <c r="AJ3236">
        <f t="shared" si="201"/>
        <v>4.6607384800000062</v>
      </c>
      <c r="AK3236">
        <f t="shared" si="202"/>
        <v>4.6607384800000062</v>
      </c>
      <c r="AL3236" s="3">
        <f>Sheet2!$Q$35</f>
        <v>10.235623914817568</v>
      </c>
      <c r="AM3236" s="3">
        <f>Sheet2!$Q$37</f>
        <v>7.8277745832156471</v>
      </c>
      <c r="AN3236" s="3">
        <f>Sheet2!$Q$39</f>
        <v>3.8789864960000009</v>
      </c>
      <c r="AU3236">
        <f t="shared" si="203"/>
        <v>3.3180220244704378E-2</v>
      </c>
      <c r="AV3236">
        <f>VLOOKUP(AI3236,Sheet3!C3268:F6559,4,FALSE)</f>
        <v>132.62467172559892</v>
      </c>
    </row>
    <row r="3237" spans="1:48">
      <c r="A3237">
        <v>212069264</v>
      </c>
      <c r="B3237">
        <v>110</v>
      </c>
      <c r="C3237" t="s">
        <v>164</v>
      </c>
      <c r="D3237">
        <v>0</v>
      </c>
      <c r="E3237" t="s">
        <v>165</v>
      </c>
      <c r="F3237" t="s">
        <v>34</v>
      </c>
      <c r="G3237" t="s">
        <v>166</v>
      </c>
      <c r="H3237">
        <v>1</v>
      </c>
      <c r="I3237">
        <v>18.62</v>
      </c>
      <c r="J3237">
        <v>20.71</v>
      </c>
      <c r="K3237">
        <v>9.3490000000000002</v>
      </c>
      <c r="L3237">
        <v>11.439</v>
      </c>
      <c r="M3237">
        <v>36848</v>
      </c>
      <c r="N3237" t="s">
        <v>167</v>
      </c>
      <c r="P3237">
        <v>2.2869999999999999</v>
      </c>
      <c r="V3237" t="s">
        <v>35</v>
      </c>
      <c r="W3237" s="1">
        <v>40868</v>
      </c>
      <c r="X3237">
        <v>20111121</v>
      </c>
      <c r="Y3237">
        <v>0.98996399999999996</v>
      </c>
      <c r="AB3237">
        <v>-0.38104148845166802</v>
      </c>
      <c r="AI3237" s="2">
        <f t="shared" si="200"/>
        <v>40868</v>
      </c>
      <c r="AJ3237">
        <f t="shared" si="201"/>
        <v>4.4141279600000161</v>
      </c>
      <c r="AK3237">
        <f t="shared" si="202"/>
        <v>4.4141279600000161</v>
      </c>
      <c r="AL3237" s="3">
        <f>Sheet2!$Q$35</f>
        <v>10.235623914817568</v>
      </c>
      <c r="AM3237" s="3">
        <f>Sheet2!$Q$37</f>
        <v>7.8277745832156471</v>
      </c>
      <c r="AN3237" s="3">
        <f>Sheet2!$Q$39</f>
        <v>3.8789864960000009</v>
      </c>
      <c r="AU3237">
        <f t="shared" si="203"/>
        <v>3.1424577570614516E-2</v>
      </c>
      <c r="AV3237">
        <f>VLOOKUP(AI3237,Sheet3!C3269:F6560,4,FALSE)</f>
        <v>125.7525599962276</v>
      </c>
    </row>
    <row r="3238" spans="1:48">
      <c r="A3238">
        <v>212223203</v>
      </c>
      <c r="B3238">
        <v>110</v>
      </c>
      <c r="C3238" t="s">
        <v>164</v>
      </c>
      <c r="D3238">
        <v>0</v>
      </c>
      <c r="E3238" t="s">
        <v>165</v>
      </c>
      <c r="F3238" t="s">
        <v>34</v>
      </c>
      <c r="G3238" t="s">
        <v>166</v>
      </c>
      <c r="H3238">
        <v>1</v>
      </c>
      <c r="I3238">
        <v>18.62</v>
      </c>
      <c r="J3238">
        <v>20.71</v>
      </c>
      <c r="K3238">
        <v>9.3490000000000002</v>
      </c>
      <c r="L3238">
        <v>11.439</v>
      </c>
      <c r="M3238">
        <v>36848</v>
      </c>
      <c r="N3238" t="s">
        <v>167</v>
      </c>
      <c r="P3238">
        <v>2.2869999999999999</v>
      </c>
      <c r="V3238" t="s">
        <v>35</v>
      </c>
      <c r="W3238" s="1">
        <v>40869</v>
      </c>
      <c r="X3238">
        <v>20111122</v>
      </c>
      <c r="Y3238">
        <v>0.98996399999999996</v>
      </c>
      <c r="AB3238">
        <v>-0.38104148845166802</v>
      </c>
      <c r="AI3238" s="2">
        <f t="shared" si="200"/>
        <v>40869</v>
      </c>
      <c r="AJ3238">
        <f t="shared" si="201"/>
        <v>4.4141279600000161</v>
      </c>
      <c r="AK3238">
        <f t="shared" si="202"/>
        <v>4.4141279600000161</v>
      </c>
      <c r="AL3238" s="3">
        <f>Sheet2!$Q$35</f>
        <v>10.235623914817568</v>
      </c>
      <c r="AM3238" s="3">
        <f>Sheet2!$Q$37</f>
        <v>7.8277745832156471</v>
      </c>
      <c r="AN3238" s="3">
        <f>Sheet2!$Q$39</f>
        <v>3.8789864960000009</v>
      </c>
      <c r="AU3238">
        <f t="shared" si="203"/>
        <v>3.1424577570614516E-2</v>
      </c>
      <c r="AV3238">
        <f>VLOOKUP(AI3238,Sheet3!C3270:F6561,4,FALSE)</f>
        <v>109.52870859389739</v>
      </c>
    </row>
    <row r="3239" spans="1:48">
      <c r="A3239">
        <v>212235041</v>
      </c>
      <c r="B3239">
        <v>110</v>
      </c>
      <c r="C3239" t="s">
        <v>164</v>
      </c>
      <c r="D3239">
        <v>0</v>
      </c>
      <c r="E3239" t="s">
        <v>165</v>
      </c>
      <c r="F3239" t="s">
        <v>34</v>
      </c>
      <c r="G3239" t="s">
        <v>166</v>
      </c>
      <c r="H3239">
        <v>1</v>
      </c>
      <c r="I3239">
        <v>18.62</v>
      </c>
      <c r="J3239">
        <v>20.71</v>
      </c>
      <c r="K3239">
        <v>9.3490000000000002</v>
      </c>
      <c r="L3239">
        <v>11.439</v>
      </c>
      <c r="M3239">
        <v>36848</v>
      </c>
      <c r="N3239" t="s">
        <v>167</v>
      </c>
      <c r="P3239">
        <v>2.2869999999999999</v>
      </c>
      <c r="V3239" t="s">
        <v>35</v>
      </c>
      <c r="W3239" s="1">
        <v>40870</v>
      </c>
      <c r="X3239">
        <v>20111123</v>
      </c>
      <c r="Y3239">
        <v>0.98996399999999996</v>
      </c>
      <c r="AB3239">
        <v>-0.38104148845166802</v>
      </c>
      <c r="AI3239" s="2">
        <f t="shared" si="200"/>
        <v>40870</v>
      </c>
      <c r="AJ3239">
        <f t="shared" si="201"/>
        <v>4.4141279600000161</v>
      </c>
      <c r="AK3239">
        <f t="shared" si="202"/>
        <v>4.4141279600000161</v>
      </c>
      <c r="AL3239" s="3">
        <f>Sheet2!$Q$35</f>
        <v>10.235623914817568</v>
      </c>
      <c r="AM3239" s="3">
        <f>Sheet2!$Q$37</f>
        <v>7.8277745832156471</v>
      </c>
      <c r="AN3239" s="3">
        <f>Sheet2!$Q$39</f>
        <v>3.8789864960000009</v>
      </c>
      <c r="AU3239">
        <f t="shared" si="203"/>
        <v>3.1424577570614516E-2</v>
      </c>
      <c r="AV3239">
        <f>VLOOKUP(AI3239,Sheet3!C3271:F6562,4,FALSE)</f>
        <v>109.1036295178538</v>
      </c>
    </row>
    <row r="3240" spans="1:48">
      <c r="A3240">
        <v>212246864</v>
      </c>
      <c r="B3240">
        <v>110</v>
      </c>
      <c r="C3240" t="s">
        <v>164</v>
      </c>
      <c r="D3240">
        <v>0</v>
      </c>
      <c r="E3240" t="s">
        <v>165</v>
      </c>
      <c r="F3240" t="s">
        <v>34</v>
      </c>
      <c r="G3240" t="s">
        <v>166</v>
      </c>
      <c r="H3240">
        <v>1</v>
      </c>
      <c r="I3240">
        <v>18.62</v>
      </c>
      <c r="J3240">
        <v>20.71</v>
      </c>
      <c r="K3240">
        <v>9.3490000000000002</v>
      </c>
      <c r="L3240">
        <v>11.439</v>
      </c>
      <c r="M3240">
        <v>36848</v>
      </c>
      <c r="N3240" t="s">
        <v>167</v>
      </c>
      <c r="P3240">
        <v>2.2869999999999999</v>
      </c>
      <c r="V3240" t="s">
        <v>35</v>
      </c>
      <c r="W3240" s="1">
        <v>40871</v>
      </c>
      <c r="X3240">
        <v>20111124</v>
      </c>
      <c r="Y3240">
        <v>0.98770999999999998</v>
      </c>
      <c r="AB3240">
        <v>-0.26053250641574099</v>
      </c>
      <c r="AI3240" s="2">
        <f t="shared" si="200"/>
        <v>40871</v>
      </c>
      <c r="AJ3240">
        <f t="shared" si="201"/>
        <v>4.6037119000000075</v>
      </c>
      <c r="AK3240">
        <f t="shared" si="202"/>
        <v>4.6037119000000075</v>
      </c>
      <c r="AL3240" s="3">
        <f>Sheet2!$Q$35</f>
        <v>10.235623914817568</v>
      </c>
      <c r="AM3240" s="3">
        <f>Sheet2!$Q$37</f>
        <v>7.8277745832156471</v>
      </c>
      <c r="AN3240" s="3">
        <f>Sheet2!$Q$39</f>
        <v>3.8789864960000009</v>
      </c>
      <c r="AU3240">
        <f t="shared" si="203"/>
        <v>3.2774242845989177E-2</v>
      </c>
      <c r="AV3240">
        <f>VLOOKUP(AI3240,Sheet3!C3272:F6563,4,FALSE)</f>
        <v>116.11743427257298</v>
      </c>
    </row>
    <row r="3241" spans="1:48">
      <c r="A3241">
        <v>212254551</v>
      </c>
      <c r="B3241">
        <v>110</v>
      </c>
      <c r="C3241" t="s">
        <v>164</v>
      </c>
      <c r="D3241">
        <v>0</v>
      </c>
      <c r="E3241" t="s">
        <v>165</v>
      </c>
      <c r="F3241" t="s">
        <v>34</v>
      </c>
      <c r="G3241" t="s">
        <v>166</v>
      </c>
      <c r="H3241">
        <v>1</v>
      </c>
      <c r="I3241">
        <v>18.62</v>
      </c>
      <c r="J3241">
        <v>20.71</v>
      </c>
      <c r="K3241">
        <v>9.3490000000000002</v>
      </c>
      <c r="L3241">
        <v>11.439</v>
      </c>
      <c r="M3241">
        <v>36848</v>
      </c>
      <c r="N3241" t="s">
        <v>167</v>
      </c>
      <c r="P3241">
        <v>2.2869999999999999</v>
      </c>
      <c r="V3241" t="s">
        <v>35</v>
      </c>
      <c r="W3241" s="1">
        <v>40872</v>
      </c>
      <c r="X3241">
        <v>20111125</v>
      </c>
      <c r="Y3241">
        <v>0.98532699999999995</v>
      </c>
      <c r="AB3241">
        <v>-0.13312660393498699</v>
      </c>
      <c r="AI3241" s="2">
        <f t="shared" si="200"/>
        <v>40872</v>
      </c>
      <c r="AJ3241">
        <f t="shared" si="201"/>
        <v>4.8041460300000125</v>
      </c>
      <c r="AK3241">
        <f t="shared" si="202"/>
        <v>4.8041460300000125</v>
      </c>
      <c r="AL3241" s="3">
        <f>Sheet2!$Q$35</f>
        <v>10.235623914817568</v>
      </c>
      <c r="AM3241" s="3">
        <f>Sheet2!$Q$37</f>
        <v>7.8277745832156471</v>
      </c>
      <c r="AN3241" s="3">
        <f>Sheet2!$Q$39</f>
        <v>3.8789864960000009</v>
      </c>
      <c r="AU3241">
        <f t="shared" si="203"/>
        <v>3.4201151608730121E-2</v>
      </c>
      <c r="AV3241">
        <f>VLOOKUP(AI3241,Sheet3!C3273:F6564,4,FALSE)</f>
        <v>133.61652290303394</v>
      </c>
    </row>
    <row r="3242" spans="1:48">
      <c r="A3242">
        <v>213005979</v>
      </c>
      <c r="B3242">
        <v>110</v>
      </c>
      <c r="C3242" t="s">
        <v>164</v>
      </c>
      <c r="D3242">
        <v>0</v>
      </c>
      <c r="E3242" t="s">
        <v>165</v>
      </c>
      <c r="F3242" t="s">
        <v>34</v>
      </c>
      <c r="G3242" t="s">
        <v>166</v>
      </c>
      <c r="H3242">
        <v>1</v>
      </c>
      <c r="I3242">
        <v>18.62</v>
      </c>
      <c r="J3242">
        <v>20.71</v>
      </c>
      <c r="K3242">
        <v>9.3490000000000002</v>
      </c>
      <c r="L3242">
        <v>11.439</v>
      </c>
      <c r="M3242">
        <v>36848</v>
      </c>
      <c r="N3242" t="s">
        <v>167</v>
      </c>
      <c r="P3242">
        <v>2.2869999999999999</v>
      </c>
      <c r="V3242" t="s">
        <v>35</v>
      </c>
      <c r="W3242" s="1">
        <v>40873</v>
      </c>
      <c r="X3242">
        <v>20111126</v>
      </c>
      <c r="Y3242">
        <v>0.98901099999999997</v>
      </c>
      <c r="AB3242">
        <v>-0.33008982035928203</v>
      </c>
      <c r="AI3242" s="2">
        <f t="shared" si="200"/>
        <v>40873</v>
      </c>
      <c r="AJ3242">
        <f t="shared" si="201"/>
        <v>4.4942847900000089</v>
      </c>
      <c r="AK3242">
        <f t="shared" si="202"/>
        <v>4.4942847900000089</v>
      </c>
      <c r="AL3242" s="3">
        <f>Sheet2!$Q$35</f>
        <v>10.235623914817568</v>
      </c>
      <c r="AM3242" s="3">
        <f>Sheet2!$Q$37</f>
        <v>7.8277745832156471</v>
      </c>
      <c r="AN3242" s="3">
        <f>Sheet2!$Q$39</f>
        <v>3.8789864960000009</v>
      </c>
      <c r="AU3242">
        <f t="shared" si="203"/>
        <v>3.1995221318366074E-2</v>
      </c>
      <c r="AV3242">
        <f>VLOOKUP(AI3242,Sheet3!C3274:F6565,4,FALSE)</f>
        <v>153.73693250243036</v>
      </c>
    </row>
    <row r="3243" spans="1:48">
      <c r="A3243">
        <v>213828610</v>
      </c>
      <c r="B3243">
        <v>110</v>
      </c>
      <c r="C3243" t="s">
        <v>164</v>
      </c>
      <c r="D3243">
        <v>0</v>
      </c>
      <c r="E3243" t="s">
        <v>165</v>
      </c>
      <c r="F3243" t="s">
        <v>34</v>
      </c>
      <c r="G3243" t="s">
        <v>166</v>
      </c>
      <c r="H3243">
        <v>1</v>
      </c>
      <c r="I3243">
        <v>18.62</v>
      </c>
      <c r="J3243">
        <v>20.71</v>
      </c>
      <c r="K3243">
        <v>9.3490000000000002</v>
      </c>
      <c r="L3243">
        <v>11.439</v>
      </c>
      <c r="M3243">
        <v>36848</v>
      </c>
      <c r="N3243" t="s">
        <v>167</v>
      </c>
      <c r="P3243">
        <v>2.2869999999999999</v>
      </c>
      <c r="V3243" t="s">
        <v>35</v>
      </c>
      <c r="W3243" s="1">
        <v>40875</v>
      </c>
      <c r="X3243">
        <v>20111128</v>
      </c>
      <c r="Y3243">
        <v>0.98667499999999997</v>
      </c>
      <c r="AB3243">
        <v>-0.20519674935842599</v>
      </c>
      <c r="AI3243" s="2">
        <f t="shared" si="200"/>
        <v>40875</v>
      </c>
      <c r="AJ3243">
        <f t="shared" si="201"/>
        <v>4.6907657500000113</v>
      </c>
      <c r="AK3243">
        <f t="shared" si="202"/>
        <v>4.6907657500000113</v>
      </c>
      <c r="AL3243" s="3">
        <f>Sheet2!$Q$35</f>
        <v>10.235623914817568</v>
      </c>
      <c r="AM3243" s="3">
        <f>Sheet2!$Q$37</f>
        <v>7.8277745832156471</v>
      </c>
      <c r="AN3243" s="3">
        <f>Sheet2!$Q$39</f>
        <v>3.8789864960000009</v>
      </c>
      <c r="AU3243">
        <f t="shared" si="203"/>
        <v>3.3393987105089847E-2</v>
      </c>
      <c r="AV3243">
        <f>VLOOKUP(AI3243,Sheet3!C3275:F6566,4,FALSE)</f>
        <v>174.06988163984857</v>
      </c>
    </row>
    <row r="3244" spans="1:48">
      <c r="A3244">
        <v>213840428</v>
      </c>
      <c r="B3244">
        <v>110</v>
      </c>
      <c r="C3244" t="s">
        <v>164</v>
      </c>
      <c r="D3244">
        <v>0</v>
      </c>
      <c r="E3244" t="s">
        <v>165</v>
      </c>
      <c r="F3244" t="s">
        <v>34</v>
      </c>
      <c r="G3244" t="s">
        <v>166</v>
      </c>
      <c r="H3244">
        <v>1</v>
      </c>
      <c r="I3244">
        <v>18.62</v>
      </c>
      <c r="J3244">
        <v>20.71</v>
      </c>
      <c r="K3244">
        <v>9.3490000000000002</v>
      </c>
      <c r="L3244">
        <v>11.439</v>
      </c>
      <c r="M3244">
        <v>36848</v>
      </c>
      <c r="N3244" t="s">
        <v>167</v>
      </c>
      <c r="P3244">
        <v>2.2869999999999999</v>
      </c>
      <c r="V3244" t="s">
        <v>35</v>
      </c>
      <c r="W3244" s="1">
        <v>40876</v>
      </c>
      <c r="X3244">
        <v>20111129</v>
      </c>
      <c r="Y3244">
        <v>0.987286</v>
      </c>
      <c r="AB3244">
        <v>-0.23786355859709299</v>
      </c>
      <c r="AI3244" s="2">
        <f t="shared" si="200"/>
        <v>40876</v>
      </c>
      <c r="AJ3244">
        <f t="shared" si="201"/>
        <v>4.6393745400000057</v>
      </c>
      <c r="AK3244">
        <f t="shared" si="202"/>
        <v>4.6393745400000057</v>
      </c>
      <c r="AL3244" s="3">
        <f>Sheet2!$Q$35</f>
        <v>10.235623914817568</v>
      </c>
      <c r="AM3244" s="3">
        <f>Sheet2!$Q$37</f>
        <v>7.8277745832156471</v>
      </c>
      <c r="AN3244" s="3">
        <f>Sheet2!$Q$39</f>
        <v>3.8789864960000009</v>
      </c>
      <c r="AU3244">
        <f t="shared" si="203"/>
        <v>3.3028128416867114E-2</v>
      </c>
      <c r="AV3244">
        <f>VLOOKUP(AI3244,Sheet3!C3276:F6567,4,FALSE)</f>
        <v>224.37090563833959</v>
      </c>
    </row>
    <row r="3245" spans="1:48">
      <c r="A3245">
        <v>213848851</v>
      </c>
      <c r="B3245">
        <v>110</v>
      </c>
      <c r="C3245" t="s">
        <v>164</v>
      </c>
      <c r="D3245">
        <v>0</v>
      </c>
      <c r="E3245" t="s">
        <v>165</v>
      </c>
      <c r="F3245" t="s">
        <v>34</v>
      </c>
      <c r="G3245" t="s">
        <v>166</v>
      </c>
      <c r="H3245">
        <v>1</v>
      </c>
      <c r="I3245">
        <v>18.62</v>
      </c>
      <c r="J3245">
        <v>20.71</v>
      </c>
      <c r="K3245">
        <v>9.3490000000000002</v>
      </c>
      <c r="L3245">
        <v>11.439</v>
      </c>
      <c r="M3245">
        <v>36848</v>
      </c>
      <c r="N3245" t="s">
        <v>167</v>
      </c>
      <c r="P3245">
        <v>2.2869999999999999</v>
      </c>
      <c r="V3245" t="s">
        <v>35</v>
      </c>
      <c r="W3245" s="1">
        <v>40877</v>
      </c>
      <c r="X3245">
        <v>20111130</v>
      </c>
      <c r="Y3245">
        <v>0.987286</v>
      </c>
      <c r="AB3245">
        <v>-0.23786355859709299</v>
      </c>
      <c r="AI3245" s="2">
        <f t="shared" si="200"/>
        <v>40877</v>
      </c>
      <c r="AJ3245">
        <f t="shared" si="201"/>
        <v>4.6393745400000057</v>
      </c>
      <c r="AK3245">
        <f t="shared" si="202"/>
        <v>4.6393745400000057</v>
      </c>
      <c r="AL3245" s="3">
        <f>Sheet2!$Q$35</f>
        <v>10.235623914817568</v>
      </c>
      <c r="AM3245" s="3">
        <f>Sheet2!$Q$37</f>
        <v>7.8277745832156471</v>
      </c>
      <c r="AN3245" s="3">
        <f>Sheet2!$Q$39</f>
        <v>3.8789864960000009</v>
      </c>
      <c r="AU3245">
        <f t="shared" si="203"/>
        <v>3.3028128416867114E-2</v>
      </c>
      <c r="AV3245">
        <f>VLOOKUP(AI3245,Sheet3!C3277:F6568,4,FALSE)</f>
        <v>303.78984634581633</v>
      </c>
    </row>
    <row r="3246" spans="1:48">
      <c r="A3246">
        <v>213860756</v>
      </c>
      <c r="B3246">
        <v>110</v>
      </c>
      <c r="C3246" t="s">
        <v>164</v>
      </c>
      <c r="D3246">
        <v>0</v>
      </c>
      <c r="E3246" t="s">
        <v>165</v>
      </c>
      <c r="F3246" t="s">
        <v>34</v>
      </c>
      <c r="G3246" t="s">
        <v>166</v>
      </c>
      <c r="H3246">
        <v>1</v>
      </c>
      <c r="I3246">
        <v>18.62</v>
      </c>
      <c r="J3246">
        <v>20.71</v>
      </c>
      <c r="K3246">
        <v>9.3490000000000002</v>
      </c>
      <c r="L3246">
        <v>11.439</v>
      </c>
      <c r="M3246">
        <v>36848</v>
      </c>
      <c r="N3246" t="s">
        <v>167</v>
      </c>
      <c r="P3246">
        <v>2.2869999999999999</v>
      </c>
      <c r="V3246" t="s">
        <v>35</v>
      </c>
      <c r="W3246" s="1">
        <v>40878</v>
      </c>
      <c r="X3246">
        <v>20111201</v>
      </c>
      <c r="Y3246">
        <v>0.98812900000000004</v>
      </c>
      <c r="AB3246">
        <v>-0.28293413173653098</v>
      </c>
      <c r="AI3246" s="2">
        <f t="shared" si="200"/>
        <v>40878</v>
      </c>
      <c r="AJ3246">
        <f t="shared" si="201"/>
        <v>4.5684698100000105</v>
      </c>
      <c r="AK3246">
        <f t="shared" si="202"/>
        <v>4.5684698100000105</v>
      </c>
      <c r="AL3246" s="3">
        <f>Sheet2!$Q$35</f>
        <v>10.235623914817568</v>
      </c>
      <c r="AM3246" s="3">
        <f>Sheet2!$Q$37</f>
        <v>7.8277745832156471</v>
      </c>
      <c r="AN3246" s="3">
        <f>Sheet2!$Q$39</f>
        <v>3.8789864960000009</v>
      </c>
      <c r="AU3246">
        <f t="shared" si="203"/>
        <v>3.2523351208730102E-2</v>
      </c>
      <c r="AV3246">
        <f>VLOOKUP(AI3246,Sheet3!C3278:F6569,4,FALSE)</f>
        <v>391.92290811218652</v>
      </c>
    </row>
    <row r="3247" spans="1:48">
      <c r="A3247">
        <v>214046314</v>
      </c>
      <c r="B3247">
        <v>110</v>
      </c>
      <c r="C3247" t="s">
        <v>164</v>
      </c>
      <c r="D3247">
        <v>0</v>
      </c>
      <c r="E3247" t="s">
        <v>165</v>
      </c>
      <c r="F3247" t="s">
        <v>34</v>
      </c>
      <c r="G3247" t="s">
        <v>166</v>
      </c>
      <c r="H3247">
        <v>1</v>
      </c>
      <c r="I3247">
        <v>18.62</v>
      </c>
      <c r="J3247">
        <v>20.71</v>
      </c>
      <c r="K3247">
        <v>9.3490000000000002</v>
      </c>
      <c r="L3247">
        <v>11.439</v>
      </c>
      <c r="M3247">
        <v>36848</v>
      </c>
      <c r="N3247" t="s">
        <v>167</v>
      </c>
      <c r="P3247">
        <v>2.2869999999999999</v>
      </c>
      <c r="V3247" t="s">
        <v>35</v>
      </c>
      <c r="W3247" s="1">
        <v>40879</v>
      </c>
      <c r="X3247">
        <v>20111202</v>
      </c>
      <c r="Y3247">
        <v>0.98729599999999995</v>
      </c>
      <c r="AB3247">
        <v>-0.238398203592814</v>
      </c>
      <c r="AI3247" s="2">
        <f t="shared" si="200"/>
        <v>40879</v>
      </c>
      <c r="AJ3247">
        <f t="shared" si="201"/>
        <v>4.6385334400000175</v>
      </c>
      <c r="AK3247">
        <f t="shared" si="202"/>
        <v>4.6385334400000175</v>
      </c>
      <c r="AL3247" s="3">
        <f>Sheet2!$Q$35</f>
        <v>10.235623914817568</v>
      </c>
      <c r="AM3247" s="3">
        <f>Sheet2!$Q$37</f>
        <v>7.8277745832156471</v>
      </c>
      <c r="AN3247" s="3">
        <f>Sheet2!$Q$39</f>
        <v>3.8789864960000009</v>
      </c>
      <c r="AU3247">
        <f t="shared" si="203"/>
        <v>3.3022140549629507E-2</v>
      </c>
      <c r="AV3247">
        <f>VLOOKUP(AI3247,Sheet3!C3279:F6570,4,FALSE)</f>
        <v>470.42084415490211</v>
      </c>
    </row>
    <row r="3248" spans="1:48">
      <c r="A3248">
        <v>214396436</v>
      </c>
      <c r="B3248">
        <v>110</v>
      </c>
      <c r="C3248" t="s">
        <v>164</v>
      </c>
      <c r="D3248">
        <v>0</v>
      </c>
      <c r="E3248" t="s">
        <v>165</v>
      </c>
      <c r="F3248" t="s">
        <v>34</v>
      </c>
      <c r="G3248" t="s">
        <v>166</v>
      </c>
      <c r="H3248">
        <v>1</v>
      </c>
      <c r="I3248">
        <v>18.62</v>
      </c>
      <c r="J3248">
        <v>20.71</v>
      </c>
      <c r="K3248">
        <v>9.3490000000000002</v>
      </c>
      <c r="L3248">
        <v>11.439</v>
      </c>
      <c r="M3248">
        <v>36848</v>
      </c>
      <c r="N3248" t="s">
        <v>167</v>
      </c>
      <c r="P3248">
        <v>2.2869999999999999</v>
      </c>
      <c r="V3248" t="s">
        <v>35</v>
      </c>
      <c r="W3248" s="1">
        <v>40880</v>
      </c>
      <c r="X3248">
        <v>20111203</v>
      </c>
      <c r="Y3248">
        <v>0.98580100000000004</v>
      </c>
      <c r="AB3248">
        <v>-0.15846877673225401</v>
      </c>
      <c r="AI3248" s="2">
        <f t="shared" si="200"/>
        <v>40880</v>
      </c>
      <c r="AJ3248">
        <f t="shared" si="201"/>
        <v>4.7642778900000025</v>
      </c>
      <c r="AK3248">
        <f t="shared" si="202"/>
        <v>4.7642778900000025</v>
      </c>
      <c r="AL3248" s="3">
        <f>Sheet2!$Q$35</f>
        <v>10.235623914817568</v>
      </c>
      <c r="AM3248" s="3">
        <f>Sheet2!$Q$37</f>
        <v>7.8277745832156471</v>
      </c>
      <c r="AN3248" s="3">
        <f>Sheet2!$Q$39</f>
        <v>3.8789864960000009</v>
      </c>
      <c r="AU3248">
        <f t="shared" si="203"/>
        <v>3.3917326701663662E-2</v>
      </c>
      <c r="AV3248">
        <f>VLOOKUP(AI3248,Sheet3!C3280:F6571,4,FALSE)</f>
        <v>501.59330973143176</v>
      </c>
    </row>
    <row r="3249" spans="1:48">
      <c r="A3249">
        <v>214738563</v>
      </c>
      <c r="B3249">
        <v>110</v>
      </c>
      <c r="C3249" t="s">
        <v>164</v>
      </c>
      <c r="D3249">
        <v>0</v>
      </c>
      <c r="E3249" t="s">
        <v>165</v>
      </c>
      <c r="F3249" t="s">
        <v>34</v>
      </c>
      <c r="G3249" t="s">
        <v>166</v>
      </c>
      <c r="H3249">
        <v>1</v>
      </c>
      <c r="I3249">
        <v>18.62</v>
      </c>
      <c r="J3249">
        <v>20.71</v>
      </c>
      <c r="K3249">
        <v>9.3490000000000002</v>
      </c>
      <c r="L3249">
        <v>11.439</v>
      </c>
      <c r="M3249">
        <v>36848</v>
      </c>
      <c r="N3249" t="s">
        <v>167</v>
      </c>
      <c r="P3249">
        <v>2.2869999999999999</v>
      </c>
      <c r="V3249" t="s">
        <v>35</v>
      </c>
      <c r="W3249" s="1">
        <v>40881</v>
      </c>
      <c r="X3249">
        <v>20111204</v>
      </c>
      <c r="Y3249">
        <v>0.98580100000000004</v>
      </c>
      <c r="AB3249">
        <v>-0.15846877673225401</v>
      </c>
      <c r="AI3249" s="2">
        <f t="shared" si="200"/>
        <v>40881</v>
      </c>
      <c r="AJ3249">
        <f t="shared" si="201"/>
        <v>4.7642778900000025</v>
      </c>
      <c r="AK3249">
        <f t="shared" si="202"/>
        <v>4.7642778900000025</v>
      </c>
      <c r="AL3249" s="3">
        <f>Sheet2!$Q$35</f>
        <v>10.235623914817568</v>
      </c>
      <c r="AM3249" s="3">
        <f>Sheet2!$Q$37</f>
        <v>7.8277745832156471</v>
      </c>
      <c r="AN3249" s="3">
        <f>Sheet2!$Q$39</f>
        <v>3.8789864960000009</v>
      </c>
      <c r="AU3249">
        <f t="shared" si="203"/>
        <v>3.3917326701663662E-2</v>
      </c>
      <c r="AV3249">
        <f>VLOOKUP(AI3249,Sheet3!C3281:F6572,4,FALSE)</f>
        <v>491.67479795708141</v>
      </c>
    </row>
    <row r="3250" spans="1:48">
      <c r="A3250">
        <v>215087838</v>
      </c>
      <c r="B3250">
        <v>110</v>
      </c>
      <c r="C3250" t="s">
        <v>164</v>
      </c>
      <c r="D3250">
        <v>0</v>
      </c>
      <c r="E3250" t="s">
        <v>165</v>
      </c>
      <c r="F3250" t="s">
        <v>34</v>
      </c>
      <c r="G3250" t="s">
        <v>166</v>
      </c>
      <c r="H3250">
        <v>1</v>
      </c>
      <c r="I3250">
        <v>18.62</v>
      </c>
      <c r="J3250">
        <v>20.71</v>
      </c>
      <c r="K3250">
        <v>9.3490000000000002</v>
      </c>
      <c r="L3250">
        <v>11.439</v>
      </c>
      <c r="M3250">
        <v>36848</v>
      </c>
      <c r="N3250" t="s">
        <v>167</v>
      </c>
      <c r="P3250">
        <v>2.2869999999999999</v>
      </c>
      <c r="V3250" t="s">
        <v>35</v>
      </c>
      <c r="W3250" s="1">
        <v>40882</v>
      </c>
      <c r="X3250">
        <v>20111205</v>
      </c>
      <c r="Y3250">
        <v>0.98588500000000001</v>
      </c>
      <c r="AB3250">
        <v>-0.16295979469632399</v>
      </c>
      <c r="AI3250" s="2">
        <f t="shared" si="200"/>
        <v>40882</v>
      </c>
      <c r="AJ3250">
        <f t="shared" si="201"/>
        <v>4.7572126499999996</v>
      </c>
      <c r="AK3250">
        <f t="shared" si="202"/>
        <v>4.7572126499999996</v>
      </c>
      <c r="AL3250" s="3">
        <f>Sheet2!$Q$35</f>
        <v>10.235623914817568</v>
      </c>
      <c r="AM3250" s="3">
        <f>Sheet2!$Q$37</f>
        <v>7.8277745832156471</v>
      </c>
      <c r="AN3250" s="3">
        <f>Sheet2!$Q$39</f>
        <v>3.8789864960000009</v>
      </c>
      <c r="AU3250">
        <f t="shared" si="203"/>
        <v>3.3867028616867072E-2</v>
      </c>
      <c r="AV3250">
        <f>VLOOKUP(AI3250,Sheet3!C3282:F6573,4,FALSE)</f>
        <v>476.79703029555589</v>
      </c>
    </row>
    <row r="3251" spans="1:48">
      <c r="A3251">
        <v>215348058</v>
      </c>
      <c r="B3251">
        <v>110</v>
      </c>
      <c r="C3251" t="s">
        <v>164</v>
      </c>
      <c r="D3251">
        <v>0</v>
      </c>
      <c r="E3251" t="s">
        <v>165</v>
      </c>
      <c r="F3251" t="s">
        <v>34</v>
      </c>
      <c r="G3251" t="s">
        <v>166</v>
      </c>
      <c r="H3251">
        <v>1</v>
      </c>
      <c r="I3251">
        <v>18.62</v>
      </c>
      <c r="J3251">
        <v>20.71</v>
      </c>
      <c r="K3251">
        <v>9.3490000000000002</v>
      </c>
      <c r="L3251">
        <v>11.439</v>
      </c>
      <c r="M3251">
        <v>36848</v>
      </c>
      <c r="N3251" t="s">
        <v>167</v>
      </c>
      <c r="P3251">
        <v>2.2869999999999999</v>
      </c>
      <c r="V3251" t="s">
        <v>35</v>
      </c>
      <c r="W3251" s="1">
        <v>40883</v>
      </c>
      <c r="X3251">
        <v>20111206</v>
      </c>
      <c r="Y3251">
        <v>0.98701700000000003</v>
      </c>
      <c r="AB3251">
        <v>-0.22348160821215099</v>
      </c>
      <c r="AI3251" s="2">
        <f t="shared" si="200"/>
        <v>40883</v>
      </c>
      <c r="AJ3251">
        <f t="shared" si="201"/>
        <v>4.6620001300000098</v>
      </c>
      <c r="AK3251">
        <f t="shared" si="202"/>
        <v>4.6620001300000098</v>
      </c>
      <c r="AL3251" s="3">
        <f>Sheet2!$Q$35</f>
        <v>10.235623914817568</v>
      </c>
      <c r="AM3251" s="3">
        <f>Sheet2!$Q$37</f>
        <v>7.8277745832156471</v>
      </c>
      <c r="AN3251" s="3">
        <f>Sheet2!$Q$39</f>
        <v>3.8789864960000009</v>
      </c>
      <c r="AU3251">
        <f t="shared" si="203"/>
        <v>3.3189202045560931E-2</v>
      </c>
      <c r="AV3251">
        <f>VLOOKUP(AI3251,Sheet3!C3283:F6574,4,FALSE)</f>
        <v>482.46475130947039</v>
      </c>
    </row>
    <row r="3252" spans="1:48">
      <c r="A3252">
        <v>215698651</v>
      </c>
      <c r="B3252">
        <v>110</v>
      </c>
      <c r="C3252" t="s">
        <v>164</v>
      </c>
      <c r="D3252">
        <v>0</v>
      </c>
      <c r="E3252" t="s">
        <v>165</v>
      </c>
      <c r="F3252" t="s">
        <v>34</v>
      </c>
      <c r="G3252" t="s">
        <v>166</v>
      </c>
      <c r="H3252">
        <v>1</v>
      </c>
      <c r="I3252">
        <v>18.62</v>
      </c>
      <c r="J3252">
        <v>20.71</v>
      </c>
      <c r="K3252">
        <v>9.3490000000000002</v>
      </c>
      <c r="L3252">
        <v>11.439</v>
      </c>
      <c r="M3252">
        <v>36848</v>
      </c>
      <c r="N3252" t="s">
        <v>167</v>
      </c>
      <c r="P3252">
        <v>2.2869999999999999</v>
      </c>
      <c r="V3252" t="s">
        <v>35</v>
      </c>
      <c r="W3252" s="1">
        <v>40884</v>
      </c>
      <c r="X3252">
        <v>20111207</v>
      </c>
      <c r="Y3252">
        <v>0.98550400000000005</v>
      </c>
      <c r="AB3252">
        <v>-0.142589820359286</v>
      </c>
      <c r="AI3252" s="2">
        <f t="shared" si="200"/>
        <v>40884</v>
      </c>
      <c r="AJ3252">
        <f t="shared" si="201"/>
        <v>4.7892585600000075</v>
      </c>
      <c r="AK3252">
        <f t="shared" si="202"/>
        <v>4.7892585600000075</v>
      </c>
      <c r="AL3252" s="3">
        <f>Sheet2!$Q$35</f>
        <v>10.235623914817568</v>
      </c>
      <c r="AM3252" s="3">
        <f>Sheet2!$Q$37</f>
        <v>7.8277745832156471</v>
      </c>
      <c r="AN3252" s="3">
        <f>Sheet2!$Q$39</f>
        <v>3.8789864960000009</v>
      </c>
      <c r="AU3252">
        <f t="shared" si="203"/>
        <v>3.4095166358623016E-2</v>
      </c>
      <c r="AV3252">
        <f>VLOOKUP(AI3252,Sheet3!C3284:F6575,4,FALSE)</f>
        <v>495.92558871751726</v>
      </c>
    </row>
    <row r="3253" spans="1:48">
      <c r="A3253">
        <v>216049775</v>
      </c>
      <c r="B3253">
        <v>110</v>
      </c>
      <c r="C3253" t="s">
        <v>164</v>
      </c>
      <c r="D3253">
        <v>0</v>
      </c>
      <c r="E3253" t="s">
        <v>165</v>
      </c>
      <c r="F3253" t="s">
        <v>34</v>
      </c>
      <c r="G3253" t="s">
        <v>166</v>
      </c>
      <c r="H3253">
        <v>1</v>
      </c>
      <c r="I3253">
        <v>18.62</v>
      </c>
      <c r="J3253">
        <v>20.71</v>
      </c>
      <c r="K3253">
        <v>9.3490000000000002</v>
      </c>
      <c r="L3253">
        <v>11.439</v>
      </c>
      <c r="M3253">
        <v>36848</v>
      </c>
      <c r="N3253" t="s">
        <v>167</v>
      </c>
      <c r="P3253">
        <v>2.2869999999999999</v>
      </c>
      <c r="V3253" t="s">
        <v>35</v>
      </c>
      <c r="W3253" s="1">
        <v>40885</v>
      </c>
      <c r="X3253">
        <v>20111208</v>
      </c>
      <c r="Y3253">
        <v>0.98550400000000005</v>
      </c>
      <c r="AB3253">
        <v>-0.142589820359286</v>
      </c>
      <c r="AI3253" s="2">
        <f t="shared" si="200"/>
        <v>40885</v>
      </c>
      <c r="AJ3253">
        <f t="shared" si="201"/>
        <v>4.7892585600000075</v>
      </c>
      <c r="AK3253">
        <f t="shared" si="202"/>
        <v>4.7892585600000075</v>
      </c>
      <c r="AL3253" s="3">
        <f>Sheet2!$Q$35</f>
        <v>10.235623914817568</v>
      </c>
      <c r="AM3253" s="3">
        <f>Sheet2!$Q$37</f>
        <v>7.8277745832156471</v>
      </c>
      <c r="AN3253" s="3">
        <f>Sheet2!$Q$39</f>
        <v>3.8789864960000009</v>
      </c>
      <c r="AU3253">
        <f t="shared" si="203"/>
        <v>3.4095166358623016E-2</v>
      </c>
      <c r="AV3253">
        <f>VLOOKUP(AI3253,Sheet3!C3285:F6576,4,FALSE)</f>
        <v>515.76261226621796</v>
      </c>
    </row>
    <row r="3254" spans="1:48">
      <c r="A3254">
        <v>216276682</v>
      </c>
      <c r="B3254">
        <v>110</v>
      </c>
      <c r="C3254" t="s">
        <v>164</v>
      </c>
      <c r="D3254">
        <v>0</v>
      </c>
      <c r="E3254" t="s">
        <v>165</v>
      </c>
      <c r="F3254" t="s">
        <v>34</v>
      </c>
      <c r="G3254" t="s">
        <v>166</v>
      </c>
      <c r="H3254">
        <v>1</v>
      </c>
      <c r="I3254">
        <v>18.62</v>
      </c>
      <c r="J3254">
        <v>20.71</v>
      </c>
      <c r="K3254">
        <v>9.3490000000000002</v>
      </c>
      <c r="L3254">
        <v>11.439</v>
      </c>
      <c r="M3254">
        <v>36848</v>
      </c>
      <c r="N3254" t="s">
        <v>167</v>
      </c>
      <c r="P3254">
        <v>2.2869999999999999</v>
      </c>
      <c r="V3254" t="s">
        <v>35</v>
      </c>
      <c r="W3254" s="1">
        <v>40886</v>
      </c>
      <c r="X3254">
        <v>20111209</v>
      </c>
      <c r="Y3254">
        <v>0.98573500000000003</v>
      </c>
      <c r="AB3254">
        <v>-0.154940119760483</v>
      </c>
      <c r="AI3254" s="2">
        <f t="shared" si="200"/>
        <v>40886</v>
      </c>
      <c r="AJ3254">
        <f t="shared" si="201"/>
        <v>4.7698291500000067</v>
      </c>
      <c r="AK3254">
        <f t="shared" si="202"/>
        <v>4.7698291500000067</v>
      </c>
      <c r="AL3254" s="3">
        <f>Sheet2!$Q$35</f>
        <v>10.235623914817568</v>
      </c>
      <c r="AM3254" s="3">
        <f>Sheet2!$Q$37</f>
        <v>7.8277745832156471</v>
      </c>
      <c r="AN3254" s="3">
        <f>Sheet2!$Q$39</f>
        <v>3.8789864960000009</v>
      </c>
      <c r="AU3254">
        <f t="shared" si="203"/>
        <v>3.3956846625432434E-2</v>
      </c>
      <c r="AV3254">
        <f>VLOOKUP(AI3254,Sheet3!C3286:F6577,4,FALSE)</f>
        <v>532.05731018122208</v>
      </c>
    </row>
    <row r="3255" spans="1:48">
      <c r="A3255">
        <v>216622340</v>
      </c>
      <c r="B3255">
        <v>110</v>
      </c>
      <c r="C3255" t="s">
        <v>164</v>
      </c>
      <c r="D3255">
        <v>0</v>
      </c>
      <c r="E3255" t="s">
        <v>165</v>
      </c>
      <c r="F3255" t="s">
        <v>34</v>
      </c>
      <c r="G3255" t="s">
        <v>166</v>
      </c>
      <c r="H3255">
        <v>1</v>
      </c>
      <c r="I3255">
        <v>18.62</v>
      </c>
      <c r="J3255">
        <v>20.71</v>
      </c>
      <c r="K3255">
        <v>9.3490000000000002</v>
      </c>
      <c r="L3255">
        <v>11.439</v>
      </c>
      <c r="M3255">
        <v>36848</v>
      </c>
      <c r="N3255" t="s">
        <v>167</v>
      </c>
      <c r="P3255">
        <v>2.2869999999999999</v>
      </c>
      <c r="V3255" t="s">
        <v>35</v>
      </c>
      <c r="W3255" s="1">
        <v>40887</v>
      </c>
      <c r="X3255">
        <v>20111210</v>
      </c>
      <c r="Y3255">
        <v>0.98913899999999999</v>
      </c>
      <c r="AB3255">
        <v>-0.33693327630453501</v>
      </c>
      <c r="AI3255" s="2">
        <f t="shared" si="200"/>
        <v>40887</v>
      </c>
      <c r="AJ3255">
        <f t="shared" si="201"/>
        <v>4.4835187100000127</v>
      </c>
      <c r="AK3255">
        <f t="shared" si="202"/>
        <v>4.4835187100000127</v>
      </c>
      <c r="AL3255" s="3">
        <f>Sheet2!$Q$35</f>
        <v>10.235623914817568</v>
      </c>
      <c r="AM3255" s="3">
        <f>Sheet2!$Q$37</f>
        <v>7.8277745832156471</v>
      </c>
      <c r="AN3255" s="3">
        <f>Sheet2!$Q$39</f>
        <v>3.8789864960000009</v>
      </c>
      <c r="AU3255">
        <f t="shared" si="203"/>
        <v>3.1918576617723696E-2</v>
      </c>
      <c r="AV3255">
        <f>VLOOKUP(AI3255,Sheet3!C3287:F6578,4,FALSE)</f>
        <v>515.05414713947869</v>
      </c>
    </row>
    <row r="3256" spans="1:48">
      <c r="A3256">
        <v>216924723</v>
      </c>
      <c r="B3256">
        <v>110</v>
      </c>
      <c r="C3256" t="s">
        <v>164</v>
      </c>
      <c r="D3256">
        <v>0</v>
      </c>
      <c r="E3256" t="s">
        <v>165</v>
      </c>
      <c r="F3256" t="s">
        <v>34</v>
      </c>
      <c r="G3256" t="s">
        <v>166</v>
      </c>
      <c r="H3256">
        <v>1</v>
      </c>
      <c r="I3256">
        <v>18.62</v>
      </c>
      <c r="J3256">
        <v>20.71</v>
      </c>
      <c r="K3256">
        <v>9.3490000000000002</v>
      </c>
      <c r="L3256">
        <v>11.439</v>
      </c>
      <c r="M3256">
        <v>36848</v>
      </c>
      <c r="N3256" t="s">
        <v>167</v>
      </c>
      <c r="P3256">
        <v>2.2869999999999999</v>
      </c>
      <c r="V3256" t="s">
        <v>35</v>
      </c>
      <c r="W3256" s="1">
        <v>40888</v>
      </c>
      <c r="X3256">
        <v>20111211</v>
      </c>
      <c r="Y3256">
        <v>0.98913899999999999</v>
      </c>
      <c r="AB3256">
        <v>-0.33693327630453501</v>
      </c>
      <c r="AI3256" s="2">
        <f t="shared" si="200"/>
        <v>40888</v>
      </c>
      <c r="AJ3256">
        <f t="shared" si="201"/>
        <v>4.4835187100000127</v>
      </c>
      <c r="AK3256">
        <f t="shared" si="202"/>
        <v>4.4835187100000127</v>
      </c>
      <c r="AL3256" s="3">
        <f>Sheet2!$Q$35</f>
        <v>10.235623914817568</v>
      </c>
      <c r="AM3256" s="3">
        <f>Sheet2!$Q$37</f>
        <v>7.8277745832156471</v>
      </c>
      <c r="AN3256" s="3">
        <f>Sheet2!$Q$39</f>
        <v>3.8789864960000009</v>
      </c>
      <c r="AU3256">
        <f t="shared" si="203"/>
        <v>3.1918576617723696E-2</v>
      </c>
      <c r="AV3256">
        <f>VLOOKUP(AI3256,Sheet3!C3288:F6579,4,FALSE)</f>
        <v>454.83461136663726</v>
      </c>
    </row>
    <row r="3257" spans="1:48">
      <c r="A3257">
        <v>217148207</v>
      </c>
      <c r="B3257">
        <v>110</v>
      </c>
      <c r="C3257" t="s">
        <v>164</v>
      </c>
      <c r="D3257">
        <v>0</v>
      </c>
      <c r="E3257" t="s">
        <v>165</v>
      </c>
      <c r="F3257" t="s">
        <v>34</v>
      </c>
      <c r="G3257" t="s">
        <v>166</v>
      </c>
      <c r="H3257">
        <v>1</v>
      </c>
      <c r="I3257">
        <v>18.62</v>
      </c>
      <c r="J3257">
        <v>20.71</v>
      </c>
      <c r="K3257">
        <v>9.3490000000000002</v>
      </c>
      <c r="L3257">
        <v>11.439</v>
      </c>
      <c r="M3257">
        <v>36848</v>
      </c>
      <c r="N3257" t="s">
        <v>167</v>
      </c>
      <c r="P3257">
        <v>2.2869999999999999</v>
      </c>
      <c r="V3257" t="s">
        <v>35</v>
      </c>
      <c r="W3257" s="1">
        <v>40889</v>
      </c>
      <c r="X3257">
        <v>20111212</v>
      </c>
      <c r="Y3257">
        <v>0.98825099999999999</v>
      </c>
      <c r="AB3257">
        <v>-0.28945680068434698</v>
      </c>
      <c r="AI3257" s="2">
        <f t="shared" si="200"/>
        <v>40889</v>
      </c>
      <c r="AJ3257">
        <f t="shared" si="201"/>
        <v>4.5582083900000043</v>
      </c>
      <c r="AK3257">
        <f t="shared" si="202"/>
        <v>4.5582083900000043</v>
      </c>
      <c r="AL3257" s="3">
        <f>Sheet2!$Q$35</f>
        <v>10.235623914817568</v>
      </c>
      <c r="AM3257" s="3">
        <f>Sheet2!$Q$37</f>
        <v>7.8277745832156471</v>
      </c>
      <c r="AN3257" s="3">
        <f>Sheet2!$Q$39</f>
        <v>3.8789864960000009</v>
      </c>
      <c r="AU3257">
        <f t="shared" si="203"/>
        <v>3.245029922843027E-2</v>
      </c>
      <c r="AV3257">
        <f>VLOOKUP(AI3257,Sheet3!C3289:F6580,4,FALSE)</f>
        <v>375.06143809579095</v>
      </c>
    </row>
    <row r="3258" spans="1:48">
      <c r="A3258">
        <v>217488474</v>
      </c>
      <c r="B3258">
        <v>110</v>
      </c>
      <c r="C3258" t="s">
        <v>164</v>
      </c>
      <c r="D3258">
        <v>0</v>
      </c>
      <c r="E3258" t="s">
        <v>165</v>
      </c>
      <c r="F3258" t="s">
        <v>34</v>
      </c>
      <c r="G3258" t="s">
        <v>166</v>
      </c>
      <c r="H3258">
        <v>1</v>
      </c>
      <c r="I3258">
        <v>18.62</v>
      </c>
      <c r="J3258">
        <v>20.71</v>
      </c>
      <c r="K3258">
        <v>9.3490000000000002</v>
      </c>
      <c r="L3258">
        <v>11.439</v>
      </c>
      <c r="M3258">
        <v>36848</v>
      </c>
      <c r="N3258" t="s">
        <v>167</v>
      </c>
      <c r="P3258">
        <v>2.2869999999999999</v>
      </c>
      <c r="V3258" t="s">
        <v>35</v>
      </c>
      <c r="W3258" s="1">
        <v>40890</v>
      </c>
      <c r="X3258">
        <v>20111213</v>
      </c>
      <c r="Y3258">
        <v>0.98867000000000005</v>
      </c>
      <c r="AB3258">
        <v>-0.31185842600513702</v>
      </c>
      <c r="AI3258" s="2">
        <f t="shared" si="200"/>
        <v>40890</v>
      </c>
      <c r="AJ3258">
        <f t="shared" si="201"/>
        <v>4.5229663000000073</v>
      </c>
      <c r="AK3258">
        <f t="shared" si="202"/>
        <v>4.5229663000000073</v>
      </c>
      <c r="AL3258" s="3">
        <f>Sheet2!$Q$35</f>
        <v>10.235623914817568</v>
      </c>
      <c r="AM3258" s="3">
        <f>Sheet2!$Q$37</f>
        <v>7.8277745832156471</v>
      </c>
      <c r="AN3258" s="3">
        <f>Sheet2!$Q$39</f>
        <v>3.8789864960000009</v>
      </c>
      <c r="AU3258">
        <f t="shared" si="203"/>
        <v>3.2199407591171195E-2</v>
      </c>
      <c r="AV3258">
        <f>VLOOKUP(AI3258,Sheet3!C3290:F6581,4,FALSE)</f>
        <v>291.10832057718267</v>
      </c>
    </row>
    <row r="3259" spans="1:48">
      <c r="A3259">
        <v>217830806</v>
      </c>
      <c r="B3259">
        <v>110</v>
      </c>
      <c r="C3259" t="s">
        <v>164</v>
      </c>
      <c r="D3259">
        <v>0</v>
      </c>
      <c r="E3259" t="s">
        <v>165</v>
      </c>
      <c r="F3259" t="s">
        <v>34</v>
      </c>
      <c r="G3259" t="s">
        <v>166</v>
      </c>
      <c r="H3259">
        <v>1</v>
      </c>
      <c r="I3259">
        <v>18.62</v>
      </c>
      <c r="J3259">
        <v>20.71</v>
      </c>
      <c r="K3259">
        <v>9.3490000000000002</v>
      </c>
      <c r="L3259">
        <v>11.439</v>
      </c>
      <c r="M3259">
        <v>36848</v>
      </c>
      <c r="N3259" t="s">
        <v>167</v>
      </c>
      <c r="P3259">
        <v>2.2869999999999999</v>
      </c>
      <c r="V3259" t="s">
        <v>35</v>
      </c>
      <c r="W3259" s="1">
        <v>40891</v>
      </c>
      <c r="X3259">
        <v>20111214</v>
      </c>
      <c r="Y3259">
        <v>0.98731800000000003</v>
      </c>
      <c r="AB3259">
        <v>-0.239574422583408</v>
      </c>
      <c r="AI3259" s="2">
        <f t="shared" si="200"/>
        <v>40891</v>
      </c>
      <c r="AJ3259">
        <f t="shared" si="201"/>
        <v>4.6366830200000066</v>
      </c>
      <c r="AK3259">
        <f t="shared" si="202"/>
        <v>4.6366830200000066</v>
      </c>
      <c r="AL3259" s="3">
        <f>Sheet2!$Q$35</f>
        <v>10.235623914817568</v>
      </c>
      <c r="AM3259" s="3">
        <f>Sheet2!$Q$37</f>
        <v>7.8277745832156471</v>
      </c>
      <c r="AN3259" s="3">
        <f>Sheet2!$Q$39</f>
        <v>3.8789864960000009</v>
      </c>
      <c r="AU3259">
        <f t="shared" si="203"/>
        <v>3.3008967241706516E-2</v>
      </c>
      <c r="AV3259">
        <f>VLOOKUP(AI3259,Sheet3!C3291:F6582,4,FALSE)</f>
        <v>216.50694273153326</v>
      </c>
    </row>
    <row r="3260" spans="1:48">
      <c r="A3260">
        <v>218522597</v>
      </c>
      <c r="B3260">
        <v>110</v>
      </c>
      <c r="C3260" t="s">
        <v>164</v>
      </c>
      <c r="D3260">
        <v>0</v>
      </c>
      <c r="E3260" t="s">
        <v>165</v>
      </c>
      <c r="F3260" t="s">
        <v>34</v>
      </c>
      <c r="G3260" t="s">
        <v>166</v>
      </c>
      <c r="H3260">
        <v>1</v>
      </c>
      <c r="I3260">
        <v>18.62</v>
      </c>
      <c r="J3260">
        <v>20.71</v>
      </c>
      <c r="K3260">
        <v>9.3490000000000002</v>
      </c>
      <c r="L3260">
        <v>11.439</v>
      </c>
      <c r="M3260">
        <v>36848</v>
      </c>
      <c r="N3260" t="s">
        <v>167</v>
      </c>
      <c r="P3260">
        <v>2.2869999999999999</v>
      </c>
      <c r="V3260" t="s">
        <v>35</v>
      </c>
      <c r="W3260" s="1">
        <v>40892</v>
      </c>
      <c r="X3260">
        <v>20111215</v>
      </c>
      <c r="Y3260">
        <v>0.98702999999999996</v>
      </c>
      <c r="AB3260">
        <v>-0.22417664670658699</v>
      </c>
      <c r="AI3260" s="2">
        <f t="shared" si="200"/>
        <v>40892</v>
      </c>
      <c r="AJ3260">
        <f t="shared" si="201"/>
        <v>4.6609067000000124</v>
      </c>
      <c r="AK3260">
        <f t="shared" si="202"/>
        <v>4.6609067000000124</v>
      </c>
      <c r="AL3260" s="3">
        <f>Sheet2!$Q$35</f>
        <v>10.235623914817568</v>
      </c>
      <c r="AM3260" s="3">
        <f>Sheet2!$Q$37</f>
        <v>7.8277745832156471</v>
      </c>
      <c r="AN3260" s="3">
        <f>Sheet2!$Q$39</f>
        <v>3.8789864960000009</v>
      </c>
      <c r="AU3260">
        <f t="shared" si="203"/>
        <v>3.3181417818151961E-2</v>
      </c>
      <c r="AV3260">
        <f>VLOOKUP(AI3260,Sheet3!C3292:F6583,4,FALSE)</f>
        <v>213.67308222457601</v>
      </c>
    </row>
    <row r="3261" spans="1:48">
      <c r="A3261">
        <v>218534416</v>
      </c>
      <c r="B3261">
        <v>110</v>
      </c>
      <c r="C3261" t="s">
        <v>164</v>
      </c>
      <c r="D3261">
        <v>0</v>
      </c>
      <c r="E3261" t="s">
        <v>165</v>
      </c>
      <c r="F3261" t="s">
        <v>34</v>
      </c>
      <c r="G3261" t="s">
        <v>166</v>
      </c>
      <c r="H3261">
        <v>1</v>
      </c>
      <c r="I3261">
        <v>18.62</v>
      </c>
      <c r="J3261">
        <v>20.71</v>
      </c>
      <c r="K3261">
        <v>9.3490000000000002</v>
      </c>
      <c r="L3261">
        <v>11.439</v>
      </c>
      <c r="M3261">
        <v>36848</v>
      </c>
      <c r="N3261" t="s">
        <v>167</v>
      </c>
      <c r="P3261">
        <v>2.2869999999999999</v>
      </c>
      <c r="V3261" t="s">
        <v>35</v>
      </c>
      <c r="W3261" s="1">
        <v>40893</v>
      </c>
      <c r="X3261">
        <v>20111216</v>
      </c>
      <c r="Y3261">
        <v>0.98804199999999998</v>
      </c>
      <c r="AB3261">
        <v>-0.27828272027373901</v>
      </c>
      <c r="AI3261" s="2">
        <f t="shared" si="200"/>
        <v>40893</v>
      </c>
      <c r="AJ3261">
        <f t="shared" si="201"/>
        <v>4.5757873800000084</v>
      </c>
      <c r="AK3261">
        <f t="shared" si="202"/>
        <v>4.5757873800000084</v>
      </c>
      <c r="AL3261" s="3">
        <f>Sheet2!$Q$35</f>
        <v>10.235623914817568</v>
      </c>
      <c r="AM3261" s="3">
        <f>Sheet2!$Q$37</f>
        <v>7.8277745832156471</v>
      </c>
      <c r="AN3261" s="3">
        <f>Sheet2!$Q$39</f>
        <v>3.8789864960000009</v>
      </c>
      <c r="AU3261">
        <f t="shared" si="203"/>
        <v>3.2575445653697972E-2</v>
      </c>
      <c r="AV3261">
        <f>VLOOKUP(AI3261,Sheet3!C3293:F6584,4,FALSE)</f>
        <v>272.19230169324305</v>
      </c>
    </row>
    <row r="3262" spans="1:48">
      <c r="A3262">
        <v>218546118</v>
      </c>
      <c r="B3262">
        <v>110</v>
      </c>
      <c r="C3262" t="s">
        <v>164</v>
      </c>
      <c r="D3262">
        <v>0</v>
      </c>
      <c r="E3262" t="s">
        <v>165</v>
      </c>
      <c r="F3262" t="s">
        <v>34</v>
      </c>
      <c r="G3262" t="s">
        <v>166</v>
      </c>
      <c r="H3262">
        <v>1</v>
      </c>
      <c r="I3262">
        <v>18.62</v>
      </c>
      <c r="J3262">
        <v>20.71</v>
      </c>
      <c r="K3262">
        <v>9.3490000000000002</v>
      </c>
      <c r="L3262">
        <v>11.439</v>
      </c>
      <c r="M3262">
        <v>36848</v>
      </c>
      <c r="N3262" t="s">
        <v>167</v>
      </c>
      <c r="P3262">
        <v>2.2869999999999999</v>
      </c>
      <c r="V3262" t="s">
        <v>35</v>
      </c>
      <c r="W3262" s="1">
        <v>40894</v>
      </c>
      <c r="X3262">
        <v>20111217</v>
      </c>
      <c r="Y3262">
        <v>0.98944799999999999</v>
      </c>
      <c r="AB3262">
        <v>-0.35345380667237097</v>
      </c>
      <c r="AI3262" s="2">
        <f t="shared" si="200"/>
        <v>40894</v>
      </c>
      <c r="AJ3262">
        <f t="shared" si="201"/>
        <v>4.4575287200000133</v>
      </c>
      <c r="AK3262">
        <f t="shared" si="202"/>
        <v>4.4575287200000133</v>
      </c>
      <c r="AL3262" s="3">
        <f>Sheet2!$Q$35</f>
        <v>10.235623914817568</v>
      </c>
      <c r="AM3262" s="3">
        <f>Sheet2!$Q$37</f>
        <v>7.8277745832156471</v>
      </c>
      <c r="AN3262" s="3">
        <f>Sheet2!$Q$39</f>
        <v>3.8789864960000009</v>
      </c>
      <c r="AU3262">
        <f t="shared" si="203"/>
        <v>3.1733551520079159E-2</v>
      </c>
      <c r="AV3262">
        <f>VLOOKUP(AI3262,Sheet3!C3294:F6585,4,FALSE)</f>
        <v>354.72848895837274</v>
      </c>
    </row>
    <row r="3263" spans="1:48">
      <c r="A3263">
        <v>218557806</v>
      </c>
      <c r="B3263">
        <v>110</v>
      </c>
      <c r="C3263" t="s">
        <v>164</v>
      </c>
      <c r="D3263">
        <v>0</v>
      </c>
      <c r="E3263" t="s">
        <v>165</v>
      </c>
      <c r="F3263" t="s">
        <v>34</v>
      </c>
      <c r="G3263" t="s">
        <v>166</v>
      </c>
      <c r="H3263">
        <v>1</v>
      </c>
      <c r="I3263">
        <v>18.62</v>
      </c>
      <c r="J3263">
        <v>20.71</v>
      </c>
      <c r="K3263">
        <v>9.3490000000000002</v>
      </c>
      <c r="L3263">
        <v>11.439</v>
      </c>
      <c r="M3263">
        <v>36848</v>
      </c>
      <c r="N3263" t="s">
        <v>167</v>
      </c>
      <c r="P3263">
        <v>2.2869999999999999</v>
      </c>
      <c r="V3263" t="s">
        <v>35</v>
      </c>
      <c r="W3263" s="1">
        <v>40895</v>
      </c>
      <c r="X3263">
        <v>20111218</v>
      </c>
      <c r="Y3263">
        <v>0.99035899999999999</v>
      </c>
      <c r="AB3263">
        <v>-0.40215996578272201</v>
      </c>
      <c r="AI3263" s="2">
        <f t="shared" si="200"/>
        <v>40895</v>
      </c>
      <c r="AJ3263">
        <f t="shared" si="201"/>
        <v>4.3809045100000077</v>
      </c>
      <c r="AK3263">
        <f t="shared" si="202"/>
        <v>4.3809045100000077</v>
      </c>
      <c r="AL3263" s="3">
        <f>Sheet2!$Q$35</f>
        <v>10.235623914817568</v>
      </c>
      <c r="AM3263" s="3">
        <f>Sheet2!$Q$37</f>
        <v>7.8277745832156471</v>
      </c>
      <c r="AN3263" s="3">
        <f>Sheet2!$Q$39</f>
        <v>3.8789864960000009</v>
      </c>
      <c r="AU3263">
        <f t="shared" si="203"/>
        <v>3.1188056814725803E-2</v>
      </c>
      <c r="AV3263">
        <f>VLOOKUP(AI3263,Sheet3!C3295:F6586,4,FALSE)</f>
        <v>445.62456471902624</v>
      </c>
    </row>
    <row r="3264" spans="1:48">
      <c r="A3264">
        <v>218698833</v>
      </c>
      <c r="B3264">
        <v>110</v>
      </c>
      <c r="C3264" t="s">
        <v>164</v>
      </c>
      <c r="D3264">
        <v>0</v>
      </c>
      <c r="E3264" t="s">
        <v>165</v>
      </c>
      <c r="F3264" t="s">
        <v>34</v>
      </c>
      <c r="G3264" t="s">
        <v>166</v>
      </c>
      <c r="H3264">
        <v>1</v>
      </c>
      <c r="I3264">
        <v>18.62</v>
      </c>
      <c r="J3264">
        <v>20.71</v>
      </c>
      <c r="K3264">
        <v>9.3490000000000002</v>
      </c>
      <c r="L3264">
        <v>11.439</v>
      </c>
      <c r="M3264">
        <v>36848</v>
      </c>
      <c r="N3264" t="s">
        <v>167</v>
      </c>
      <c r="P3264">
        <v>2.2869999999999999</v>
      </c>
      <c r="V3264" t="s">
        <v>35</v>
      </c>
      <c r="W3264" s="1">
        <v>40896</v>
      </c>
      <c r="X3264">
        <v>20111219</v>
      </c>
      <c r="Y3264">
        <v>0.99071200000000004</v>
      </c>
      <c r="AB3264">
        <v>-0.42103293413174098</v>
      </c>
      <c r="AI3264" s="2">
        <f t="shared" si="200"/>
        <v>40896</v>
      </c>
      <c r="AJ3264">
        <f t="shared" si="201"/>
        <v>4.3512136800000007</v>
      </c>
      <c r="AK3264">
        <f t="shared" si="202"/>
        <v>4.3512136800000007</v>
      </c>
      <c r="AL3264" s="3">
        <f>Sheet2!$Q$35</f>
        <v>10.235623914817568</v>
      </c>
      <c r="AM3264" s="3">
        <f>Sheet2!$Q$37</f>
        <v>7.8277745832156471</v>
      </c>
      <c r="AN3264" s="3">
        <f>Sheet2!$Q$39</f>
        <v>3.8789864960000009</v>
      </c>
      <c r="AU3264">
        <f t="shared" si="203"/>
        <v>3.0976685101235388E-2</v>
      </c>
      <c r="AV3264">
        <f>VLOOKUP(AI3264,Sheet3!C3296:F6587,4,FALSE)</f>
        <v>493.80019333729933</v>
      </c>
    </row>
    <row r="3265" spans="1:48">
      <c r="A3265">
        <v>218710533</v>
      </c>
      <c r="B3265">
        <v>110</v>
      </c>
      <c r="C3265" t="s">
        <v>164</v>
      </c>
      <c r="D3265">
        <v>0</v>
      </c>
      <c r="E3265" t="s">
        <v>165</v>
      </c>
      <c r="F3265" t="s">
        <v>34</v>
      </c>
      <c r="G3265" t="s">
        <v>166</v>
      </c>
      <c r="H3265">
        <v>1</v>
      </c>
      <c r="I3265">
        <v>18.62</v>
      </c>
      <c r="J3265">
        <v>20.71</v>
      </c>
      <c r="K3265">
        <v>9.3490000000000002</v>
      </c>
      <c r="L3265">
        <v>11.439</v>
      </c>
      <c r="M3265">
        <v>36848</v>
      </c>
      <c r="N3265" t="s">
        <v>167</v>
      </c>
      <c r="P3265">
        <v>2.2869999999999999</v>
      </c>
      <c r="V3265" t="s">
        <v>35</v>
      </c>
      <c r="W3265" s="1">
        <v>40897</v>
      </c>
      <c r="X3265">
        <v>20111220</v>
      </c>
      <c r="Y3265">
        <v>0.98977800000000005</v>
      </c>
      <c r="AB3265">
        <v>-0.371097091531228</v>
      </c>
      <c r="AI3265" s="2">
        <f t="shared" si="200"/>
        <v>40897</v>
      </c>
      <c r="AJ3265">
        <f t="shared" si="201"/>
        <v>4.4297724200000062</v>
      </c>
      <c r="AK3265">
        <f t="shared" si="202"/>
        <v>4.4297724200000062</v>
      </c>
      <c r="AL3265" s="3">
        <f>Sheet2!$Q$35</f>
        <v>10.235623914817568</v>
      </c>
      <c r="AM3265" s="3">
        <f>Sheet2!$Q$37</f>
        <v>7.8277745832156471</v>
      </c>
      <c r="AN3265" s="3">
        <f>Sheet2!$Q$39</f>
        <v>3.8789864960000009</v>
      </c>
      <c r="AU3265">
        <f t="shared" si="203"/>
        <v>3.1535951901235426E-2</v>
      </c>
      <c r="AV3265">
        <f>VLOOKUP(AI3265,Sheet3!C3297:F6588,4,FALSE)</f>
        <v>473.25470466185936</v>
      </c>
    </row>
    <row r="3266" spans="1:48">
      <c r="A3266">
        <v>218722241</v>
      </c>
      <c r="B3266">
        <v>110</v>
      </c>
      <c r="C3266" t="s">
        <v>164</v>
      </c>
      <c r="D3266">
        <v>0</v>
      </c>
      <c r="E3266" t="s">
        <v>165</v>
      </c>
      <c r="F3266" t="s">
        <v>34</v>
      </c>
      <c r="G3266" t="s">
        <v>166</v>
      </c>
      <c r="H3266">
        <v>1</v>
      </c>
      <c r="I3266">
        <v>18.62</v>
      </c>
      <c r="J3266">
        <v>20.71</v>
      </c>
      <c r="K3266">
        <v>9.3490000000000002</v>
      </c>
      <c r="L3266">
        <v>11.439</v>
      </c>
      <c r="M3266">
        <v>36848</v>
      </c>
      <c r="N3266" t="s">
        <v>167</v>
      </c>
      <c r="P3266">
        <v>2.2869999999999999</v>
      </c>
      <c r="V3266" t="s">
        <v>35</v>
      </c>
      <c r="W3266" s="1">
        <v>40898</v>
      </c>
      <c r="X3266">
        <v>20111221</v>
      </c>
      <c r="Y3266">
        <v>0.98845899999999998</v>
      </c>
      <c r="AB3266">
        <v>-0.30057741659538201</v>
      </c>
      <c r="AI3266" s="2">
        <f t="shared" si="200"/>
        <v>40898</v>
      </c>
      <c r="AJ3266">
        <f t="shared" si="201"/>
        <v>4.5407135100000033</v>
      </c>
      <c r="AK3266">
        <f t="shared" si="202"/>
        <v>4.5407135100000033</v>
      </c>
      <c r="AL3266" s="3">
        <f>Sheet2!$Q$35</f>
        <v>10.235623914817568</v>
      </c>
      <c r="AM3266" s="3">
        <f>Sheet2!$Q$37</f>
        <v>7.8277745832156471</v>
      </c>
      <c r="AN3266" s="3">
        <f>Sheet2!$Q$39</f>
        <v>3.8789864960000009</v>
      </c>
      <c r="AU3266">
        <f t="shared" si="203"/>
        <v>3.2325751589886369E-2</v>
      </c>
      <c r="AV3266">
        <f>VLOOKUP(AI3266,Sheet3!C3298:F6589,4,FALSE)</f>
        <v>432.16372731097937</v>
      </c>
    </row>
    <row r="3267" spans="1:48">
      <c r="A3267">
        <v>218734068</v>
      </c>
      <c r="B3267">
        <v>110</v>
      </c>
      <c r="C3267" t="s">
        <v>164</v>
      </c>
      <c r="D3267">
        <v>0</v>
      </c>
      <c r="E3267" t="s">
        <v>165</v>
      </c>
      <c r="F3267" t="s">
        <v>34</v>
      </c>
      <c r="G3267" t="s">
        <v>166</v>
      </c>
      <c r="H3267">
        <v>1</v>
      </c>
      <c r="I3267">
        <v>18.62</v>
      </c>
      <c r="J3267">
        <v>20.71</v>
      </c>
      <c r="K3267">
        <v>9.3490000000000002</v>
      </c>
      <c r="L3267">
        <v>11.439</v>
      </c>
      <c r="M3267">
        <v>36848</v>
      </c>
      <c r="N3267" t="s">
        <v>167</v>
      </c>
      <c r="P3267">
        <v>2.2869999999999999</v>
      </c>
      <c r="V3267" t="s">
        <v>35</v>
      </c>
      <c r="W3267" s="1">
        <v>40899</v>
      </c>
      <c r="X3267">
        <v>20111222</v>
      </c>
      <c r="Y3267">
        <v>0.98720300000000005</v>
      </c>
      <c r="AB3267">
        <v>-0.23342600513259701</v>
      </c>
      <c r="AI3267" s="2">
        <f t="shared" ref="AI3267:AI3280" si="204">W3267</f>
        <v>40899</v>
      </c>
      <c r="AJ3267">
        <f t="shared" ref="AJ3267:AJ3280" si="205">$AQ$2*(Y3267^2)+($AR$2*Y3267)+$AS$2</f>
        <v>4.6463556700000055</v>
      </c>
      <c r="AK3267">
        <f t="shared" ref="AK3267:AK3280" si="206">IF(AJ3267&gt;0,AJ3267,0)</f>
        <v>4.6463556700000055</v>
      </c>
      <c r="AL3267" s="3">
        <f>Sheet2!$Q$35</f>
        <v>10.235623914817568</v>
      </c>
      <c r="AM3267" s="3">
        <f>Sheet2!$Q$37</f>
        <v>7.8277745832156471</v>
      </c>
      <c r="AN3267" s="3">
        <f>Sheet2!$Q$39</f>
        <v>3.8789864960000009</v>
      </c>
      <c r="AU3267">
        <f t="shared" ref="AU3267:AU3279" si="207">0.001*(AK3267*86440)/AT$2</f>
        <v>3.3077827714939917E-2</v>
      </c>
      <c r="AV3267">
        <f>VLOOKUP(AI3267,Sheet3!C3299:F6590,4,FALSE)</f>
        <v>409.49284325532142</v>
      </c>
    </row>
    <row r="3268" spans="1:48">
      <c r="A3268">
        <v>218745893</v>
      </c>
      <c r="B3268">
        <v>110</v>
      </c>
      <c r="C3268" t="s">
        <v>164</v>
      </c>
      <c r="D3268">
        <v>0</v>
      </c>
      <c r="E3268" t="s">
        <v>165</v>
      </c>
      <c r="F3268" t="s">
        <v>34</v>
      </c>
      <c r="G3268" t="s">
        <v>166</v>
      </c>
      <c r="H3268">
        <v>1</v>
      </c>
      <c r="I3268">
        <v>18.62</v>
      </c>
      <c r="J3268">
        <v>20.71</v>
      </c>
      <c r="K3268">
        <v>9.3490000000000002</v>
      </c>
      <c r="L3268">
        <v>11.439</v>
      </c>
      <c r="M3268">
        <v>36848</v>
      </c>
      <c r="N3268" t="s">
        <v>167</v>
      </c>
      <c r="P3268">
        <v>2.2869999999999999</v>
      </c>
      <c r="V3268" t="s">
        <v>35</v>
      </c>
      <c r="W3268" s="1">
        <v>40900</v>
      </c>
      <c r="X3268">
        <v>20111223</v>
      </c>
      <c r="Y3268">
        <v>0.98808600000000002</v>
      </c>
      <c r="AB3268">
        <v>-0.28063515825492202</v>
      </c>
      <c r="AI3268" s="2">
        <f t="shared" si="204"/>
        <v>40900</v>
      </c>
      <c r="AJ3268">
        <f t="shared" si="205"/>
        <v>4.5720865400000008</v>
      </c>
      <c r="AK3268">
        <f t="shared" si="206"/>
        <v>4.5720865400000008</v>
      </c>
      <c r="AL3268" s="3">
        <f>Sheet2!$Q$35</f>
        <v>10.235623914817568</v>
      </c>
      <c r="AM3268" s="3">
        <f>Sheet2!$Q$37</f>
        <v>7.8277745832156471</v>
      </c>
      <c r="AN3268" s="3">
        <f>Sheet2!$Q$39</f>
        <v>3.8789864960000009</v>
      </c>
      <c r="AU3268">
        <f t="shared" si="207"/>
        <v>3.2549099037852094E-2</v>
      </c>
      <c r="AV3268">
        <f>VLOOKUP(AI3268,Sheet3!C3300:F6591,4,FALSE)</f>
        <v>414.45209914249659</v>
      </c>
    </row>
    <row r="3269" spans="1:48">
      <c r="A3269">
        <v>218755040</v>
      </c>
      <c r="B3269">
        <v>110</v>
      </c>
      <c r="C3269" t="s">
        <v>164</v>
      </c>
      <c r="D3269">
        <v>0</v>
      </c>
      <c r="E3269" t="s">
        <v>165</v>
      </c>
      <c r="F3269" t="s">
        <v>34</v>
      </c>
      <c r="G3269" t="s">
        <v>166</v>
      </c>
      <c r="H3269">
        <v>1</v>
      </c>
      <c r="I3269">
        <v>18.62</v>
      </c>
      <c r="J3269">
        <v>20.71</v>
      </c>
      <c r="K3269">
        <v>9.3490000000000002</v>
      </c>
      <c r="L3269">
        <v>11.439</v>
      </c>
      <c r="M3269">
        <v>36848</v>
      </c>
      <c r="N3269" t="s">
        <v>167</v>
      </c>
      <c r="P3269">
        <v>2.2869999999999999</v>
      </c>
      <c r="V3269" t="s">
        <v>35</v>
      </c>
      <c r="W3269" s="1">
        <v>40901</v>
      </c>
      <c r="X3269">
        <v>20111224</v>
      </c>
      <c r="Y3269">
        <v>0.98766900000000002</v>
      </c>
      <c r="AB3269">
        <v>-0.25834046193327898</v>
      </c>
      <c r="AI3269" s="2">
        <f t="shared" si="204"/>
        <v>40901</v>
      </c>
      <c r="AJ3269">
        <f t="shared" si="205"/>
        <v>4.6071604100000059</v>
      </c>
      <c r="AK3269">
        <f t="shared" si="206"/>
        <v>4.6071604100000059</v>
      </c>
      <c r="AL3269" s="3">
        <f>Sheet2!$Q$35</f>
        <v>10.235623914817568</v>
      </c>
      <c r="AM3269" s="3">
        <f>Sheet2!$Q$37</f>
        <v>7.8277745832156471</v>
      </c>
      <c r="AN3269" s="3">
        <f>Sheet2!$Q$39</f>
        <v>3.8789864960000009</v>
      </c>
      <c r="AU3269">
        <f t="shared" si="207"/>
        <v>3.2798793101663691E-2</v>
      </c>
      <c r="AV3269">
        <f>VLOOKUP(AI3269,Sheet3!C3301:F6592,4,FALSE)</f>
        <v>455.54307649337659</v>
      </c>
    </row>
    <row r="3270" spans="1:48">
      <c r="A3270">
        <v>218765454</v>
      </c>
      <c r="B3270">
        <v>110</v>
      </c>
      <c r="C3270" t="s">
        <v>164</v>
      </c>
      <c r="D3270">
        <v>0</v>
      </c>
      <c r="E3270" t="s">
        <v>165</v>
      </c>
      <c r="F3270" t="s">
        <v>34</v>
      </c>
      <c r="G3270" t="s">
        <v>166</v>
      </c>
      <c r="H3270">
        <v>1</v>
      </c>
      <c r="I3270">
        <v>18.62</v>
      </c>
      <c r="J3270">
        <v>20.71</v>
      </c>
      <c r="K3270">
        <v>9.3490000000000002</v>
      </c>
      <c r="L3270">
        <v>11.439</v>
      </c>
      <c r="M3270">
        <v>36848</v>
      </c>
      <c r="N3270" t="s">
        <v>167</v>
      </c>
      <c r="P3270">
        <v>2.2869999999999999</v>
      </c>
      <c r="V3270" t="s">
        <v>35</v>
      </c>
      <c r="W3270" s="1">
        <v>40902</v>
      </c>
      <c r="X3270">
        <v>20111225</v>
      </c>
      <c r="Y3270">
        <v>0.98758100000000004</v>
      </c>
      <c r="AB3270">
        <v>-0.25363558597092001</v>
      </c>
      <c r="AI3270" s="2">
        <f t="shared" si="204"/>
        <v>40902</v>
      </c>
      <c r="AJ3270">
        <f t="shared" si="205"/>
        <v>4.6145620900000068</v>
      </c>
      <c r="AK3270">
        <f t="shared" si="206"/>
        <v>4.6145620900000068</v>
      </c>
      <c r="AL3270" s="3">
        <f>Sheet2!$Q$35</f>
        <v>10.235623914817568</v>
      </c>
      <c r="AM3270" s="3">
        <f>Sheet2!$Q$37</f>
        <v>7.8277745832156471</v>
      </c>
      <c r="AN3270" s="3">
        <f>Sheet2!$Q$39</f>
        <v>3.8789864960000009</v>
      </c>
      <c r="AU3270">
        <f t="shared" si="207"/>
        <v>3.2851486333355343E-2</v>
      </c>
      <c r="AV3270">
        <f>VLOOKUP(AI3270,Sheet3!C3302:F6593,4,FALSE)</f>
        <v>500.17637947795316</v>
      </c>
    </row>
    <row r="3271" spans="1:48">
      <c r="A3271">
        <v>219302423</v>
      </c>
      <c r="B3271">
        <v>110</v>
      </c>
      <c r="C3271" t="s">
        <v>164</v>
      </c>
      <c r="D3271">
        <v>0</v>
      </c>
      <c r="E3271" t="s">
        <v>165</v>
      </c>
      <c r="F3271" t="s">
        <v>34</v>
      </c>
      <c r="G3271" t="s">
        <v>166</v>
      </c>
      <c r="H3271">
        <v>1</v>
      </c>
      <c r="I3271">
        <v>18.62</v>
      </c>
      <c r="J3271">
        <v>20.71</v>
      </c>
      <c r="K3271">
        <v>9.3490000000000002</v>
      </c>
      <c r="L3271">
        <v>11.439</v>
      </c>
      <c r="M3271">
        <v>36848</v>
      </c>
      <c r="N3271" t="s">
        <v>167</v>
      </c>
      <c r="P3271">
        <v>2.2869999999999999</v>
      </c>
      <c r="V3271" t="s">
        <v>35</v>
      </c>
      <c r="W3271" s="1">
        <v>40903</v>
      </c>
      <c r="X3271">
        <v>20111226</v>
      </c>
      <c r="Y3271">
        <v>0.98811300000000002</v>
      </c>
      <c r="AB3271">
        <v>-0.28207869974337402</v>
      </c>
      <c r="AI3271" s="2">
        <f t="shared" si="204"/>
        <v>40903</v>
      </c>
      <c r="AJ3271">
        <f t="shared" si="205"/>
        <v>4.5698155700000029</v>
      </c>
      <c r="AK3271">
        <f t="shared" si="206"/>
        <v>4.5698155700000029</v>
      </c>
      <c r="AL3271" s="3">
        <f>Sheet2!$Q$35</f>
        <v>10.235623914817568</v>
      </c>
      <c r="AM3271" s="3">
        <f>Sheet2!$Q$37</f>
        <v>7.8277745832156471</v>
      </c>
      <c r="AN3271" s="3">
        <f>Sheet2!$Q$39</f>
        <v>3.8789864960000009</v>
      </c>
      <c r="AU3271">
        <f t="shared" si="207"/>
        <v>3.2532931796310352E-2</v>
      </c>
      <c r="AV3271">
        <f>VLOOKUP(AI3271,Sheet3!C3303:F6594,4,FALSE)</f>
        <v>498.75944922447451</v>
      </c>
    </row>
    <row r="3272" spans="1:48">
      <c r="A3272">
        <v>219314230</v>
      </c>
      <c r="B3272">
        <v>110</v>
      </c>
      <c r="C3272" t="s">
        <v>164</v>
      </c>
      <c r="D3272">
        <v>0</v>
      </c>
      <c r="E3272" t="s">
        <v>165</v>
      </c>
      <c r="F3272" t="s">
        <v>34</v>
      </c>
      <c r="G3272" t="s">
        <v>166</v>
      </c>
      <c r="H3272">
        <v>1</v>
      </c>
      <c r="I3272">
        <v>18.62</v>
      </c>
      <c r="J3272">
        <v>20.71</v>
      </c>
      <c r="K3272">
        <v>9.3490000000000002</v>
      </c>
      <c r="L3272">
        <v>11.439</v>
      </c>
      <c r="M3272">
        <v>36848</v>
      </c>
      <c r="N3272" t="s">
        <v>167</v>
      </c>
      <c r="P3272">
        <v>2.2869999999999999</v>
      </c>
      <c r="V3272" t="s">
        <v>35</v>
      </c>
      <c r="W3272" s="1">
        <v>40904</v>
      </c>
      <c r="X3272">
        <v>20111227</v>
      </c>
      <c r="Y3272">
        <v>0.98603099999999999</v>
      </c>
      <c r="AB3272">
        <v>-0.17076561163387699</v>
      </c>
      <c r="AI3272" s="2">
        <f t="shared" si="204"/>
        <v>40904</v>
      </c>
      <c r="AJ3272">
        <f t="shared" si="205"/>
        <v>4.7449325900000048</v>
      </c>
      <c r="AK3272">
        <f t="shared" si="206"/>
        <v>4.7449325900000048</v>
      </c>
      <c r="AL3272" s="3">
        <f>Sheet2!$Q$35</f>
        <v>10.235623914817568</v>
      </c>
      <c r="AM3272" s="3">
        <f>Sheet2!$Q$37</f>
        <v>7.8277745832156471</v>
      </c>
      <c r="AN3272" s="3">
        <f>Sheet2!$Q$39</f>
        <v>3.8789864960000009</v>
      </c>
      <c r="AU3272">
        <f t="shared" si="207"/>
        <v>3.3779605755196875E-2</v>
      </c>
      <c r="AV3272">
        <f>VLOOKUP(AI3272,Sheet3!C3304:F6595,4,FALSE)</f>
        <v>444.91609959228691</v>
      </c>
    </row>
    <row r="3273" spans="1:48">
      <c r="A3273">
        <v>219325982</v>
      </c>
      <c r="B3273">
        <v>110</v>
      </c>
      <c r="C3273" t="s">
        <v>164</v>
      </c>
      <c r="D3273">
        <v>0</v>
      </c>
      <c r="E3273" t="s">
        <v>165</v>
      </c>
      <c r="F3273" t="s">
        <v>34</v>
      </c>
      <c r="G3273" t="s">
        <v>166</v>
      </c>
      <c r="H3273">
        <v>1</v>
      </c>
      <c r="I3273">
        <v>18.62</v>
      </c>
      <c r="J3273">
        <v>20.71</v>
      </c>
      <c r="K3273">
        <v>9.3490000000000002</v>
      </c>
      <c r="L3273">
        <v>11.439</v>
      </c>
      <c r="M3273">
        <v>36848</v>
      </c>
      <c r="N3273" t="s">
        <v>167</v>
      </c>
      <c r="P3273">
        <v>2.2869999999999999</v>
      </c>
      <c r="V3273" t="s">
        <v>35</v>
      </c>
      <c r="W3273" s="1">
        <v>40905</v>
      </c>
      <c r="X3273">
        <v>20111228</v>
      </c>
      <c r="Y3273">
        <v>0.987765</v>
      </c>
      <c r="AB3273">
        <v>-0.26347305389221798</v>
      </c>
      <c r="AI3273" s="2">
        <f t="shared" si="204"/>
        <v>40905</v>
      </c>
      <c r="AJ3273">
        <f t="shared" si="205"/>
        <v>4.5990858500000087</v>
      </c>
      <c r="AK3273">
        <f t="shared" si="206"/>
        <v>4.5990858500000087</v>
      </c>
      <c r="AL3273" s="3">
        <f>Sheet2!$Q$35</f>
        <v>10.235623914817568</v>
      </c>
      <c r="AM3273" s="3">
        <f>Sheet2!$Q$37</f>
        <v>7.8277745832156471</v>
      </c>
      <c r="AN3273" s="3">
        <f>Sheet2!$Q$39</f>
        <v>3.8789864960000009</v>
      </c>
      <c r="AU3273">
        <f t="shared" si="207"/>
        <v>3.2741309576181911E-2</v>
      </c>
      <c r="AV3273">
        <f>VLOOKUP(AI3273,Sheet3!C3305:F6596,4,FALSE)</f>
        <v>381.65016377446653</v>
      </c>
    </row>
    <row r="3274" spans="1:48">
      <c r="A3274">
        <v>219337757</v>
      </c>
      <c r="B3274">
        <v>110</v>
      </c>
      <c r="C3274" t="s">
        <v>164</v>
      </c>
      <c r="D3274">
        <v>0</v>
      </c>
      <c r="E3274" t="s">
        <v>165</v>
      </c>
      <c r="F3274" t="s">
        <v>34</v>
      </c>
      <c r="G3274" t="s">
        <v>166</v>
      </c>
      <c r="H3274">
        <v>1</v>
      </c>
      <c r="I3274">
        <v>18.62</v>
      </c>
      <c r="J3274">
        <v>20.71</v>
      </c>
      <c r="K3274">
        <v>9.3490000000000002</v>
      </c>
      <c r="L3274">
        <v>11.439</v>
      </c>
      <c r="M3274">
        <v>36848</v>
      </c>
      <c r="N3274" t="s">
        <v>167</v>
      </c>
      <c r="P3274">
        <v>2.2869999999999999</v>
      </c>
      <c r="V3274" t="s">
        <v>35</v>
      </c>
      <c r="W3274" s="1">
        <v>40906</v>
      </c>
      <c r="X3274">
        <v>20111229</v>
      </c>
      <c r="Y3274">
        <v>0.98753100000000005</v>
      </c>
      <c r="AB3274">
        <v>-0.25096236099230601</v>
      </c>
      <c r="AI3274" s="2">
        <f t="shared" si="204"/>
        <v>40906</v>
      </c>
      <c r="AJ3274">
        <f t="shared" si="205"/>
        <v>4.6187675900000045</v>
      </c>
      <c r="AK3274">
        <f t="shared" si="206"/>
        <v>4.6187675900000045</v>
      </c>
      <c r="AL3274" s="3">
        <f>Sheet2!$Q$35</f>
        <v>10.235623914817568</v>
      </c>
      <c r="AM3274" s="3">
        <f>Sheet2!$Q$37</f>
        <v>7.8277745832156471</v>
      </c>
      <c r="AN3274" s="3">
        <f>Sheet2!$Q$39</f>
        <v>3.8789864960000009</v>
      </c>
      <c r="AU3274">
        <f t="shared" si="207"/>
        <v>3.2881425669543766E-2</v>
      </c>
    </row>
    <row r="3275" spans="1:48">
      <c r="A3275">
        <v>219349574</v>
      </c>
      <c r="B3275">
        <v>110</v>
      </c>
      <c r="C3275" t="s">
        <v>164</v>
      </c>
      <c r="D3275">
        <v>0</v>
      </c>
      <c r="E3275" t="s">
        <v>165</v>
      </c>
      <c r="F3275" t="s">
        <v>34</v>
      </c>
      <c r="G3275" t="s">
        <v>166</v>
      </c>
      <c r="H3275">
        <v>1</v>
      </c>
      <c r="I3275">
        <v>18.62</v>
      </c>
      <c r="J3275">
        <v>20.71</v>
      </c>
      <c r="K3275">
        <v>9.3490000000000002</v>
      </c>
      <c r="L3275">
        <v>11.439</v>
      </c>
      <c r="M3275">
        <v>36848</v>
      </c>
      <c r="N3275" t="s">
        <v>167</v>
      </c>
      <c r="P3275">
        <v>2.2869999999999999</v>
      </c>
      <c r="V3275" t="s">
        <v>35</v>
      </c>
      <c r="W3275" s="1">
        <v>40907</v>
      </c>
      <c r="X3275">
        <v>20111230</v>
      </c>
      <c r="Y3275">
        <v>0.98950300000000002</v>
      </c>
      <c r="AB3275">
        <v>-0.35639435414884801</v>
      </c>
      <c r="AI3275" s="2">
        <f t="shared" si="204"/>
        <v>40907</v>
      </c>
      <c r="AJ3275">
        <f t="shared" si="205"/>
        <v>4.4529026700000003</v>
      </c>
      <c r="AK3275">
        <f t="shared" si="206"/>
        <v>4.4529026700000003</v>
      </c>
      <c r="AL3275" s="3">
        <f>Sheet2!$Q$35</f>
        <v>10.235623914817568</v>
      </c>
      <c r="AM3275" s="3">
        <f>Sheet2!$Q$37</f>
        <v>7.8277745832156471</v>
      </c>
      <c r="AN3275" s="3">
        <f>Sheet2!$Q$39</f>
        <v>3.8789864960000009</v>
      </c>
      <c r="AU3275">
        <f t="shared" si="207"/>
        <v>3.1700618250271789E-2</v>
      </c>
    </row>
    <row r="3276" spans="1:48">
      <c r="A3276">
        <v>219361247</v>
      </c>
      <c r="B3276">
        <v>110</v>
      </c>
      <c r="C3276" t="s">
        <v>164</v>
      </c>
      <c r="D3276">
        <v>0</v>
      </c>
      <c r="E3276" t="s">
        <v>165</v>
      </c>
      <c r="F3276" t="s">
        <v>34</v>
      </c>
      <c r="G3276" t="s">
        <v>166</v>
      </c>
      <c r="H3276">
        <v>1</v>
      </c>
      <c r="I3276">
        <v>18.62</v>
      </c>
      <c r="J3276">
        <v>20.71</v>
      </c>
      <c r="K3276">
        <v>9.3490000000000002</v>
      </c>
      <c r="L3276">
        <v>11.439</v>
      </c>
      <c r="M3276">
        <v>36848</v>
      </c>
      <c r="N3276" t="s">
        <v>167</v>
      </c>
      <c r="P3276">
        <v>2.2869999999999999</v>
      </c>
      <c r="V3276" t="s">
        <v>35</v>
      </c>
      <c r="W3276" s="1">
        <v>40908</v>
      </c>
      <c r="X3276">
        <v>20111231</v>
      </c>
      <c r="Y3276">
        <v>0.98846599999999996</v>
      </c>
      <c r="AB3276">
        <v>-0.30095166809238599</v>
      </c>
      <c r="AI3276" s="2">
        <f t="shared" si="204"/>
        <v>40908</v>
      </c>
      <c r="AJ3276">
        <f t="shared" si="205"/>
        <v>4.5401247400000102</v>
      </c>
      <c r="AK3276">
        <f t="shared" si="206"/>
        <v>4.5401247400000102</v>
      </c>
      <c r="AL3276" s="3">
        <f>Sheet2!$Q$35</f>
        <v>10.235623914817568</v>
      </c>
      <c r="AM3276" s="3">
        <f>Sheet2!$Q$37</f>
        <v>7.8277745832156471</v>
      </c>
      <c r="AN3276" s="3">
        <f>Sheet2!$Q$39</f>
        <v>3.8789864960000009</v>
      </c>
      <c r="AU3276">
        <f t="shared" si="207"/>
        <v>3.2321560082820035E-2</v>
      </c>
    </row>
    <row r="3277" spans="1:48">
      <c r="A3277">
        <v>219372918</v>
      </c>
      <c r="B3277">
        <v>110</v>
      </c>
      <c r="C3277" t="s">
        <v>164</v>
      </c>
      <c r="D3277">
        <v>0</v>
      </c>
      <c r="E3277" t="s">
        <v>165</v>
      </c>
      <c r="F3277" t="s">
        <v>34</v>
      </c>
      <c r="G3277" t="s">
        <v>166</v>
      </c>
      <c r="H3277">
        <v>1</v>
      </c>
      <c r="I3277">
        <v>18.62</v>
      </c>
      <c r="J3277">
        <v>20.71</v>
      </c>
      <c r="K3277">
        <v>9.3490000000000002</v>
      </c>
      <c r="L3277">
        <v>11.439</v>
      </c>
      <c r="M3277">
        <v>36848</v>
      </c>
      <c r="N3277" t="s">
        <v>167</v>
      </c>
      <c r="P3277">
        <v>2.2869999999999999</v>
      </c>
      <c r="V3277" t="s">
        <v>35</v>
      </c>
      <c r="W3277" s="1">
        <v>40909</v>
      </c>
      <c r="X3277">
        <v>20120101</v>
      </c>
      <c r="Y3277">
        <v>0.98947200000000002</v>
      </c>
      <c r="AB3277">
        <v>-0.35473695466210697</v>
      </c>
      <c r="AI3277" s="2">
        <f t="shared" si="204"/>
        <v>40909</v>
      </c>
      <c r="AJ3277">
        <f t="shared" si="205"/>
        <v>4.4555100800000105</v>
      </c>
      <c r="AK3277">
        <f t="shared" si="206"/>
        <v>4.4555100800000105</v>
      </c>
      <c r="AL3277" s="3">
        <f>Sheet2!$Q$35</f>
        <v>10.235623914817568</v>
      </c>
      <c r="AM3277" s="3">
        <f>Sheet2!$Q$37</f>
        <v>7.8277745832156471</v>
      </c>
      <c r="AN3277" s="3">
        <f>Sheet2!$Q$39</f>
        <v>3.8789864960000009</v>
      </c>
      <c r="AU3277">
        <f t="shared" si="207"/>
        <v>3.171918063870869E-2</v>
      </c>
    </row>
    <row r="3278" spans="1:48">
      <c r="A3278">
        <v>220821841</v>
      </c>
      <c r="B3278">
        <v>110</v>
      </c>
      <c r="C3278" t="s">
        <v>164</v>
      </c>
      <c r="D3278">
        <v>0</v>
      </c>
      <c r="E3278" t="s">
        <v>165</v>
      </c>
      <c r="F3278" t="s">
        <v>34</v>
      </c>
      <c r="G3278" t="s">
        <v>166</v>
      </c>
      <c r="H3278">
        <v>1</v>
      </c>
      <c r="I3278">
        <v>18.62</v>
      </c>
      <c r="J3278">
        <v>20.71</v>
      </c>
      <c r="K3278">
        <v>9.3490000000000002</v>
      </c>
      <c r="L3278">
        <v>11.439</v>
      </c>
      <c r="M3278">
        <v>36848</v>
      </c>
      <c r="N3278" t="s">
        <v>167</v>
      </c>
      <c r="P3278">
        <v>2.2869999999999999</v>
      </c>
      <c r="V3278" t="s">
        <v>35</v>
      </c>
      <c r="W3278" s="1">
        <v>40910</v>
      </c>
      <c r="X3278">
        <v>20120102</v>
      </c>
      <c r="Y3278">
        <v>0.99027600000000005</v>
      </c>
      <c r="AB3278">
        <v>-0.39772241231822503</v>
      </c>
      <c r="AI3278" s="2">
        <f t="shared" si="204"/>
        <v>40910</v>
      </c>
      <c r="AJ3278">
        <f t="shared" si="205"/>
        <v>4.3878856400000075</v>
      </c>
      <c r="AK3278">
        <f t="shared" si="206"/>
        <v>4.3878856400000075</v>
      </c>
      <c r="AL3278" s="3">
        <f>Sheet2!$Q$35</f>
        <v>10.235623914817568</v>
      </c>
      <c r="AM3278" s="3">
        <f>Sheet2!$Q$37</f>
        <v>7.8277745832156471</v>
      </c>
      <c r="AN3278" s="3">
        <f>Sheet2!$Q$39</f>
        <v>3.8789864960000009</v>
      </c>
      <c r="AU3278">
        <f t="shared" si="207"/>
        <v>3.1237756112798606E-2</v>
      </c>
    </row>
    <row r="3279" spans="1:48">
      <c r="A3279">
        <v>220833724</v>
      </c>
      <c r="B3279">
        <v>110</v>
      </c>
      <c r="C3279" t="s">
        <v>164</v>
      </c>
      <c r="D3279">
        <v>0</v>
      </c>
      <c r="E3279" t="s">
        <v>165</v>
      </c>
      <c r="F3279" t="s">
        <v>34</v>
      </c>
      <c r="G3279" t="s">
        <v>166</v>
      </c>
      <c r="H3279">
        <v>1</v>
      </c>
      <c r="I3279">
        <v>18.62</v>
      </c>
      <c r="J3279">
        <v>20.71</v>
      </c>
      <c r="K3279">
        <v>9.3490000000000002</v>
      </c>
      <c r="L3279">
        <v>11.439</v>
      </c>
      <c r="M3279">
        <v>36848</v>
      </c>
      <c r="N3279" t="s">
        <v>167</v>
      </c>
      <c r="P3279">
        <v>2.2869999999999999</v>
      </c>
      <c r="V3279" t="s">
        <v>35</v>
      </c>
      <c r="W3279" s="1">
        <v>40911</v>
      </c>
      <c r="X3279">
        <v>20120103</v>
      </c>
      <c r="Y3279">
        <v>0.98612999999999995</v>
      </c>
      <c r="AB3279">
        <v>-0.17605859709153099</v>
      </c>
      <c r="AI3279" s="2">
        <f t="shared" si="204"/>
        <v>40911</v>
      </c>
      <c r="AJ3279">
        <f t="shared" si="205"/>
        <v>4.7366057000000126</v>
      </c>
      <c r="AK3279">
        <f t="shared" si="206"/>
        <v>4.7366057000000126</v>
      </c>
      <c r="AL3279" s="3">
        <f>Sheet2!$Q$35</f>
        <v>10.235623914817568</v>
      </c>
      <c r="AM3279" s="3">
        <f>Sheet2!$Q$37</f>
        <v>7.8277745832156471</v>
      </c>
      <c r="AN3279" s="3">
        <f>Sheet2!$Q$39</f>
        <v>3.8789864960000009</v>
      </c>
      <c r="AU3279">
        <f t="shared" si="207"/>
        <v>3.3720325869543821E-2</v>
      </c>
    </row>
    <row r="3280" spans="1:48">
      <c r="A3280">
        <v>220845416</v>
      </c>
      <c r="B3280">
        <v>110</v>
      </c>
      <c r="C3280" t="s">
        <v>164</v>
      </c>
      <c r="D3280">
        <v>0</v>
      </c>
      <c r="E3280" t="s">
        <v>165</v>
      </c>
      <c r="F3280" t="s">
        <v>34</v>
      </c>
      <c r="G3280" t="s">
        <v>166</v>
      </c>
      <c r="H3280">
        <v>1</v>
      </c>
      <c r="I3280">
        <v>18.62</v>
      </c>
      <c r="J3280">
        <v>20.71</v>
      </c>
      <c r="K3280">
        <v>9.3490000000000002</v>
      </c>
      <c r="L3280">
        <v>11.439</v>
      </c>
      <c r="M3280">
        <v>36848</v>
      </c>
      <c r="N3280" t="s">
        <v>167</v>
      </c>
      <c r="P3280">
        <v>2.2869999999999999</v>
      </c>
      <c r="V3280" t="s">
        <v>35</v>
      </c>
      <c r="W3280" s="1">
        <v>40912</v>
      </c>
      <c r="X3280">
        <v>20120104</v>
      </c>
      <c r="Y3280">
        <v>0.98866100000000001</v>
      </c>
      <c r="AB3280">
        <v>-0.31137724550898499</v>
      </c>
      <c r="AI3280" s="2">
        <f t="shared" si="204"/>
        <v>40912</v>
      </c>
      <c r="AJ3280">
        <f t="shared" si="205"/>
        <v>4.5237232900000066</v>
      </c>
      <c r="AK3280">
        <f t="shared" si="206"/>
        <v>4.5237232900000066</v>
      </c>
      <c r="AL3280" s="3">
        <f>Sheet2!$Q$35</f>
        <v>10.235623914817568</v>
      </c>
      <c r="AM3280" s="3">
        <f>Sheet2!$Q$37</f>
        <v>7.8277745832156471</v>
      </c>
      <c r="AN3280" s="3">
        <f>Sheet2!$Q$39</f>
        <v>3.8789864960000009</v>
      </c>
    </row>
    <row r="3281" spans="1:40">
      <c r="W3281" s="1"/>
      <c r="AL3281" s="3"/>
      <c r="AM3281" s="3"/>
      <c r="AN3281" s="3"/>
    </row>
    <row r="3282" spans="1:40">
      <c r="W3282" s="1"/>
      <c r="AL3282" s="3"/>
      <c r="AM3282" s="3"/>
      <c r="AN3282" s="3"/>
    </row>
    <row r="3283" spans="1:40">
      <c r="W3283" s="1"/>
      <c r="AL3283" s="3"/>
      <c r="AM3283" s="3"/>
      <c r="AN3283" s="3"/>
    </row>
    <row r="3284" spans="1:40">
      <c r="W3284" s="1"/>
      <c r="AL3284" s="3"/>
      <c r="AM3284" s="3"/>
      <c r="AN3284" s="3"/>
    </row>
    <row r="3285" spans="1:40">
      <c r="W3285" s="1"/>
      <c r="AL3285" s="3"/>
      <c r="AM3285" s="3"/>
      <c r="AN3285" s="3"/>
    </row>
    <row r="3286" spans="1:40">
      <c r="A3286" t="s">
        <v>0</v>
      </c>
      <c r="B3286" t="s">
        <v>1</v>
      </c>
      <c r="C3286" t="s">
        <v>2</v>
      </c>
      <c r="D3286" t="s">
        <v>3</v>
      </c>
      <c r="E3286" t="s">
        <v>4</v>
      </c>
      <c r="F3286" t="s">
        <v>5</v>
      </c>
      <c r="G3286" t="s">
        <v>6</v>
      </c>
      <c r="H3286" t="s">
        <v>7</v>
      </c>
      <c r="I3286" t="s">
        <v>8</v>
      </c>
      <c r="J3286" t="s">
        <v>9</v>
      </c>
      <c r="K3286" t="s">
        <v>10</v>
      </c>
      <c r="L3286" t="s">
        <v>11</v>
      </c>
      <c r="M3286" t="s">
        <v>12</v>
      </c>
      <c r="N3286" t="s">
        <v>13</v>
      </c>
      <c r="O3286" t="s">
        <v>14</v>
      </c>
      <c r="P3286" t="s">
        <v>15</v>
      </c>
      <c r="Q3286" t="s">
        <v>16</v>
      </c>
      <c r="R3286" t="s">
        <v>17</v>
      </c>
      <c r="S3286" t="s">
        <v>18</v>
      </c>
      <c r="T3286" t="s">
        <v>19</v>
      </c>
      <c r="U3286" t="s">
        <v>20</v>
      </c>
      <c r="V3286" t="s">
        <v>21</v>
      </c>
      <c r="W3286" s="1" t="s">
        <v>22</v>
      </c>
      <c r="X3286" t="s">
        <v>23</v>
      </c>
      <c r="Y3286" t="s">
        <v>24</v>
      </c>
      <c r="Z3286" t="s">
        <v>25</v>
      </c>
      <c r="AA3286" t="s">
        <v>26</v>
      </c>
      <c r="AB3286" t="s">
        <v>27</v>
      </c>
      <c r="AC3286" t="s">
        <v>28</v>
      </c>
      <c r="AD3286" t="s">
        <v>29</v>
      </c>
      <c r="AE3286" t="s">
        <v>30</v>
      </c>
      <c r="AF3286" t="s">
        <v>31</v>
      </c>
      <c r="AG3286" t="s">
        <v>32</v>
      </c>
      <c r="AH3286" t="s">
        <v>33</v>
      </c>
    </row>
    <row r="3287" spans="1:40">
      <c r="A3287">
        <v>511786703</v>
      </c>
      <c r="B3287">
        <v>110</v>
      </c>
      <c r="C3287" t="s">
        <v>164</v>
      </c>
      <c r="D3287">
        <v>0</v>
      </c>
      <c r="E3287" t="s">
        <v>165</v>
      </c>
      <c r="F3287" t="s">
        <v>34</v>
      </c>
      <c r="G3287" t="s">
        <v>166</v>
      </c>
      <c r="H3287">
        <v>1</v>
      </c>
      <c r="I3287">
        <v>18.62</v>
      </c>
      <c r="J3287">
        <v>20.71</v>
      </c>
      <c r="K3287">
        <v>9.3490000000000002</v>
      </c>
      <c r="L3287">
        <v>11.439</v>
      </c>
      <c r="M3287">
        <v>36848</v>
      </c>
      <c r="N3287" t="s">
        <v>167</v>
      </c>
      <c r="P3287">
        <v>2.2869999999999999</v>
      </c>
      <c r="V3287" t="s">
        <v>35</v>
      </c>
      <c r="W3287" s="1">
        <v>40913</v>
      </c>
      <c r="X3287">
        <v>20120105</v>
      </c>
      <c r="Y3287">
        <v>0.988541</v>
      </c>
      <c r="AB3287">
        <v>-0.30496150556030999</v>
      </c>
      <c r="AI3287" s="2">
        <f t="shared" ref="AI3287" si="208">W3287</f>
        <v>40913</v>
      </c>
      <c r="AJ3287">
        <f t="shared" ref="AJ3287" si="209">$AQ$2*(Y3287^2)+($AR$2*Y3287)+$AS$2</f>
        <v>4.5338164900000066</v>
      </c>
      <c r="AK3287">
        <f t="shared" ref="AK3287" si="210">IF(AJ3287&gt;0,AJ3287,0)</f>
        <v>4.5338164900000066</v>
      </c>
      <c r="AL3287" s="3">
        <f>Sheet2!$Q$35</f>
        <v>10.235623914817568</v>
      </c>
      <c r="AM3287" s="3">
        <f>Sheet2!$Q$37</f>
        <v>7.8277745832156471</v>
      </c>
      <c r="AN3287" s="3">
        <f>Sheet2!$Q$39</f>
        <v>3.8789864960000009</v>
      </c>
    </row>
    <row r="3288" spans="1:40">
      <c r="A3288">
        <v>511794297</v>
      </c>
      <c r="B3288">
        <v>110</v>
      </c>
      <c r="C3288" t="s">
        <v>164</v>
      </c>
      <c r="D3288">
        <v>0</v>
      </c>
      <c r="E3288" t="s">
        <v>165</v>
      </c>
      <c r="F3288" t="s">
        <v>34</v>
      </c>
      <c r="G3288" t="s">
        <v>166</v>
      </c>
      <c r="H3288">
        <v>1</v>
      </c>
      <c r="I3288">
        <v>18.62</v>
      </c>
      <c r="J3288">
        <v>20.71</v>
      </c>
      <c r="K3288">
        <v>9.3490000000000002</v>
      </c>
      <c r="L3288">
        <v>11.439</v>
      </c>
      <c r="M3288">
        <v>36848</v>
      </c>
      <c r="N3288" t="s">
        <v>167</v>
      </c>
      <c r="P3288">
        <v>2.2869999999999999</v>
      </c>
      <c r="V3288" t="s">
        <v>35</v>
      </c>
      <c r="W3288" s="1">
        <v>40914</v>
      </c>
      <c r="X3288">
        <v>20120106</v>
      </c>
      <c r="Y3288">
        <v>0.99132100000000001</v>
      </c>
      <c r="AB3288">
        <v>-0.45359281437125998</v>
      </c>
      <c r="AI3288" s="2">
        <f t="shared" ref="AI3288:AI3351" si="211">W3288</f>
        <v>40914</v>
      </c>
      <c r="AJ3288">
        <f t="shared" ref="AJ3288:AJ3351" si="212">$AQ$2*(Y3288^2)+($AR$2*Y3288)+$AS$2</f>
        <v>4.2999906900000013</v>
      </c>
      <c r="AK3288">
        <f t="shared" ref="AK3288:AK3351" si="213">IF(AJ3288&gt;0,AJ3288,0)</f>
        <v>4.2999906900000013</v>
      </c>
      <c r="AL3288" s="3">
        <f>Sheet2!$Q$35</f>
        <v>10.235623914817568</v>
      </c>
      <c r="AM3288" s="3">
        <f>Sheet2!$Q$37</f>
        <v>7.8277745832156471</v>
      </c>
      <c r="AN3288" s="3">
        <f>Sheet2!$Q$39</f>
        <v>3.8789864960000009</v>
      </c>
    </row>
    <row r="3289" spans="1:40">
      <c r="A3289">
        <v>511801962</v>
      </c>
      <c r="B3289">
        <v>110</v>
      </c>
      <c r="C3289" t="s">
        <v>164</v>
      </c>
      <c r="D3289">
        <v>0</v>
      </c>
      <c r="E3289" t="s">
        <v>165</v>
      </c>
      <c r="F3289" t="s">
        <v>34</v>
      </c>
      <c r="G3289" t="s">
        <v>166</v>
      </c>
      <c r="H3289">
        <v>1</v>
      </c>
      <c r="I3289">
        <v>18.62</v>
      </c>
      <c r="J3289">
        <v>20.71</v>
      </c>
      <c r="K3289">
        <v>9.3490000000000002</v>
      </c>
      <c r="L3289">
        <v>11.439</v>
      </c>
      <c r="M3289">
        <v>36848</v>
      </c>
      <c r="N3289" t="s">
        <v>167</v>
      </c>
      <c r="P3289">
        <v>2.2869999999999999</v>
      </c>
      <c r="V3289" t="s">
        <v>35</v>
      </c>
      <c r="W3289" s="1">
        <v>40915</v>
      </c>
      <c r="X3289">
        <v>20120107</v>
      </c>
      <c r="Y3289">
        <v>0.98981699999999995</v>
      </c>
      <c r="AB3289">
        <v>-0.37318220701454202</v>
      </c>
      <c r="AI3289" s="2">
        <f t="shared" si="211"/>
        <v>40915</v>
      </c>
      <c r="AJ3289">
        <f t="shared" si="212"/>
        <v>4.426492130000014</v>
      </c>
      <c r="AK3289">
        <f t="shared" si="213"/>
        <v>4.426492130000014</v>
      </c>
      <c r="AL3289" s="3">
        <f>Sheet2!$Q$35</f>
        <v>10.235623914817568</v>
      </c>
      <c r="AM3289" s="3">
        <f>Sheet2!$Q$37</f>
        <v>7.8277745832156471</v>
      </c>
      <c r="AN3289" s="3">
        <f>Sheet2!$Q$39</f>
        <v>3.8789864960000009</v>
      </c>
    </row>
    <row r="3290" spans="1:40">
      <c r="A3290">
        <v>511809519</v>
      </c>
      <c r="B3290">
        <v>110</v>
      </c>
      <c r="C3290" t="s">
        <v>164</v>
      </c>
      <c r="D3290">
        <v>0</v>
      </c>
      <c r="E3290" t="s">
        <v>165</v>
      </c>
      <c r="F3290" t="s">
        <v>34</v>
      </c>
      <c r="G3290" t="s">
        <v>166</v>
      </c>
      <c r="H3290">
        <v>1</v>
      </c>
      <c r="I3290">
        <v>18.62</v>
      </c>
      <c r="J3290">
        <v>20.71</v>
      </c>
      <c r="K3290">
        <v>9.3490000000000002</v>
      </c>
      <c r="L3290">
        <v>11.439</v>
      </c>
      <c r="M3290">
        <v>36848</v>
      </c>
      <c r="N3290" t="s">
        <v>167</v>
      </c>
      <c r="P3290">
        <v>2.2869999999999999</v>
      </c>
      <c r="V3290" t="s">
        <v>35</v>
      </c>
      <c r="W3290" s="1">
        <v>40916</v>
      </c>
      <c r="X3290">
        <v>20120108</v>
      </c>
      <c r="Y3290">
        <v>0.989344</v>
      </c>
      <c r="AB3290">
        <v>-0.34789349871685399</v>
      </c>
      <c r="AI3290" s="2">
        <f t="shared" si="211"/>
        <v>40916</v>
      </c>
      <c r="AJ3290">
        <f t="shared" si="212"/>
        <v>4.4662761600000067</v>
      </c>
      <c r="AK3290">
        <f t="shared" si="213"/>
        <v>4.4662761600000067</v>
      </c>
      <c r="AL3290" s="3">
        <f>Sheet2!$Q$35</f>
        <v>10.235623914817568</v>
      </c>
      <c r="AM3290" s="3">
        <f>Sheet2!$Q$37</f>
        <v>7.8277745832156471</v>
      </c>
      <c r="AN3290" s="3">
        <f>Sheet2!$Q$39</f>
        <v>3.8789864960000009</v>
      </c>
    </row>
    <row r="3291" spans="1:40">
      <c r="A3291">
        <v>511817125</v>
      </c>
      <c r="B3291">
        <v>110</v>
      </c>
      <c r="C3291" t="s">
        <v>164</v>
      </c>
      <c r="D3291">
        <v>0</v>
      </c>
      <c r="E3291" t="s">
        <v>165</v>
      </c>
      <c r="F3291" t="s">
        <v>34</v>
      </c>
      <c r="G3291" t="s">
        <v>166</v>
      </c>
      <c r="H3291">
        <v>1</v>
      </c>
      <c r="I3291">
        <v>18.62</v>
      </c>
      <c r="J3291">
        <v>20.71</v>
      </c>
      <c r="K3291">
        <v>9.3490000000000002</v>
      </c>
      <c r="L3291">
        <v>11.439</v>
      </c>
      <c r="M3291">
        <v>36848</v>
      </c>
      <c r="N3291" t="s">
        <v>167</v>
      </c>
      <c r="P3291">
        <v>2.2869999999999999</v>
      </c>
      <c r="V3291" t="s">
        <v>35</v>
      </c>
      <c r="W3291" s="1">
        <v>40917</v>
      </c>
      <c r="X3291">
        <v>20120109</v>
      </c>
      <c r="Y3291">
        <v>0.989344</v>
      </c>
      <c r="AB3291">
        <v>-0.34789349871685399</v>
      </c>
      <c r="AI3291" s="2">
        <f t="shared" si="211"/>
        <v>40917</v>
      </c>
      <c r="AJ3291">
        <f t="shared" si="212"/>
        <v>4.4662761600000067</v>
      </c>
      <c r="AK3291">
        <f t="shared" si="213"/>
        <v>4.4662761600000067</v>
      </c>
      <c r="AL3291" s="3">
        <f>Sheet2!$Q$35</f>
        <v>10.235623914817568</v>
      </c>
      <c r="AM3291" s="3">
        <f>Sheet2!$Q$37</f>
        <v>7.8277745832156471</v>
      </c>
      <c r="AN3291" s="3">
        <f>Sheet2!$Q$39</f>
        <v>3.8789864960000009</v>
      </c>
    </row>
    <row r="3292" spans="1:40">
      <c r="A3292">
        <v>511824714</v>
      </c>
      <c r="B3292">
        <v>110</v>
      </c>
      <c r="C3292" t="s">
        <v>164</v>
      </c>
      <c r="D3292">
        <v>0</v>
      </c>
      <c r="E3292" t="s">
        <v>165</v>
      </c>
      <c r="F3292" t="s">
        <v>34</v>
      </c>
      <c r="G3292" t="s">
        <v>166</v>
      </c>
      <c r="H3292">
        <v>1</v>
      </c>
      <c r="I3292">
        <v>18.62</v>
      </c>
      <c r="J3292">
        <v>20.71</v>
      </c>
      <c r="K3292">
        <v>9.3490000000000002</v>
      </c>
      <c r="L3292">
        <v>11.439</v>
      </c>
      <c r="M3292">
        <v>36848</v>
      </c>
      <c r="N3292" t="s">
        <v>167</v>
      </c>
      <c r="P3292">
        <v>2.2869999999999999</v>
      </c>
      <c r="V3292" t="s">
        <v>35</v>
      </c>
      <c r="W3292" s="1">
        <v>40918</v>
      </c>
      <c r="X3292">
        <v>20120110</v>
      </c>
      <c r="Y3292">
        <v>0.99130799999999997</v>
      </c>
      <c r="AB3292">
        <v>-0.45289777587681801</v>
      </c>
      <c r="AI3292" s="2">
        <f t="shared" si="211"/>
        <v>40918</v>
      </c>
      <c r="AJ3292">
        <f t="shared" si="212"/>
        <v>4.3010841200000129</v>
      </c>
      <c r="AK3292">
        <f t="shared" si="213"/>
        <v>4.3010841200000129</v>
      </c>
      <c r="AL3292" s="3">
        <f>Sheet2!$Q$35</f>
        <v>10.235623914817568</v>
      </c>
      <c r="AM3292" s="3">
        <f>Sheet2!$Q$37</f>
        <v>7.8277745832156471</v>
      </c>
      <c r="AN3292" s="3">
        <f>Sheet2!$Q$39</f>
        <v>3.8789864960000009</v>
      </c>
    </row>
    <row r="3293" spans="1:40">
      <c r="A3293">
        <v>511832357</v>
      </c>
      <c r="B3293">
        <v>110</v>
      </c>
      <c r="C3293" t="s">
        <v>164</v>
      </c>
      <c r="D3293">
        <v>0</v>
      </c>
      <c r="E3293" t="s">
        <v>165</v>
      </c>
      <c r="F3293" t="s">
        <v>34</v>
      </c>
      <c r="G3293" t="s">
        <v>166</v>
      </c>
      <c r="H3293">
        <v>1</v>
      </c>
      <c r="I3293">
        <v>18.62</v>
      </c>
      <c r="J3293">
        <v>20.71</v>
      </c>
      <c r="K3293">
        <v>9.3490000000000002</v>
      </c>
      <c r="L3293">
        <v>11.439</v>
      </c>
      <c r="M3293">
        <v>36848</v>
      </c>
      <c r="N3293" t="s">
        <v>167</v>
      </c>
      <c r="P3293">
        <v>2.2869999999999999</v>
      </c>
      <c r="V3293" t="s">
        <v>35</v>
      </c>
      <c r="W3293" s="1">
        <v>40919</v>
      </c>
      <c r="X3293">
        <v>20120111</v>
      </c>
      <c r="Y3293">
        <v>0.98714299999999999</v>
      </c>
      <c r="AB3293">
        <v>-0.23021813515825701</v>
      </c>
      <c r="AI3293" s="2">
        <f t="shared" si="211"/>
        <v>40919</v>
      </c>
      <c r="AJ3293">
        <f t="shared" si="212"/>
        <v>4.6514022700000055</v>
      </c>
      <c r="AK3293">
        <f t="shared" si="213"/>
        <v>4.6514022700000055</v>
      </c>
      <c r="AL3293" s="3">
        <f>Sheet2!$Q$35</f>
        <v>10.235623914817568</v>
      </c>
      <c r="AM3293" s="3">
        <f>Sheet2!$Q$37</f>
        <v>7.8277745832156471</v>
      </c>
      <c r="AN3293" s="3">
        <f>Sheet2!$Q$39</f>
        <v>3.8789864960000009</v>
      </c>
    </row>
    <row r="3294" spans="1:40">
      <c r="A3294">
        <v>511839970</v>
      </c>
      <c r="B3294">
        <v>110</v>
      </c>
      <c r="C3294" t="s">
        <v>164</v>
      </c>
      <c r="D3294">
        <v>0</v>
      </c>
      <c r="E3294" t="s">
        <v>165</v>
      </c>
      <c r="F3294" t="s">
        <v>34</v>
      </c>
      <c r="G3294" t="s">
        <v>166</v>
      </c>
      <c r="H3294">
        <v>1</v>
      </c>
      <c r="I3294">
        <v>18.62</v>
      </c>
      <c r="J3294">
        <v>20.71</v>
      </c>
      <c r="K3294">
        <v>9.3490000000000002</v>
      </c>
      <c r="L3294">
        <v>11.439</v>
      </c>
      <c r="M3294">
        <v>36848</v>
      </c>
      <c r="N3294" t="s">
        <v>167</v>
      </c>
      <c r="P3294">
        <v>2.2869999999999999</v>
      </c>
      <c r="V3294" t="s">
        <v>35</v>
      </c>
      <c r="W3294" s="1">
        <v>40920</v>
      </c>
      <c r="X3294">
        <v>20120112</v>
      </c>
      <c r="Y3294">
        <v>0.98951999999999996</v>
      </c>
      <c r="AB3294">
        <v>-0.35730325064157398</v>
      </c>
      <c r="AI3294" s="2">
        <f t="shared" si="211"/>
        <v>40920</v>
      </c>
      <c r="AJ3294">
        <f t="shared" si="212"/>
        <v>4.4514728000000048</v>
      </c>
      <c r="AK3294">
        <f t="shared" si="213"/>
        <v>4.4514728000000048</v>
      </c>
      <c r="AL3294" s="3">
        <f>Sheet2!$Q$35</f>
        <v>10.235623914817568</v>
      </c>
      <c r="AM3294" s="3">
        <f>Sheet2!$Q$37</f>
        <v>7.8277745832156471</v>
      </c>
      <c r="AN3294" s="3">
        <f>Sheet2!$Q$39</f>
        <v>3.8789864960000009</v>
      </c>
    </row>
    <row r="3295" spans="1:40">
      <c r="A3295">
        <v>511847564</v>
      </c>
      <c r="B3295">
        <v>110</v>
      </c>
      <c r="C3295" t="s">
        <v>164</v>
      </c>
      <c r="D3295">
        <v>0</v>
      </c>
      <c r="E3295" t="s">
        <v>165</v>
      </c>
      <c r="F3295" t="s">
        <v>34</v>
      </c>
      <c r="G3295" t="s">
        <v>166</v>
      </c>
      <c r="H3295">
        <v>1</v>
      </c>
      <c r="I3295">
        <v>18.62</v>
      </c>
      <c r="J3295">
        <v>20.71</v>
      </c>
      <c r="K3295">
        <v>9.3490000000000002</v>
      </c>
      <c r="L3295">
        <v>11.439</v>
      </c>
      <c r="M3295">
        <v>36848</v>
      </c>
      <c r="N3295" t="s">
        <v>167</v>
      </c>
      <c r="P3295">
        <v>2.2869999999999999</v>
      </c>
      <c r="V3295" t="s">
        <v>35</v>
      </c>
      <c r="W3295" s="1">
        <v>40921</v>
      </c>
      <c r="X3295">
        <v>20120113</v>
      </c>
      <c r="Y3295">
        <v>0.98951999999999996</v>
      </c>
      <c r="AB3295">
        <v>-0.35730325064157398</v>
      </c>
      <c r="AI3295" s="2">
        <f t="shared" si="211"/>
        <v>40921</v>
      </c>
      <c r="AJ3295">
        <f t="shared" si="212"/>
        <v>4.4514728000000048</v>
      </c>
      <c r="AK3295">
        <f t="shared" si="213"/>
        <v>4.4514728000000048</v>
      </c>
      <c r="AL3295" s="3">
        <f>Sheet2!$Q$35</f>
        <v>10.235623914817568</v>
      </c>
      <c r="AM3295" s="3">
        <f>Sheet2!$Q$37</f>
        <v>7.8277745832156471</v>
      </c>
      <c r="AN3295" s="3">
        <f>Sheet2!$Q$39</f>
        <v>3.8789864960000009</v>
      </c>
    </row>
    <row r="3296" spans="1:40">
      <c r="A3296">
        <v>511855247</v>
      </c>
      <c r="B3296">
        <v>110</v>
      </c>
      <c r="C3296" t="s">
        <v>164</v>
      </c>
      <c r="D3296">
        <v>0</v>
      </c>
      <c r="E3296" t="s">
        <v>165</v>
      </c>
      <c r="F3296" t="s">
        <v>34</v>
      </c>
      <c r="G3296" t="s">
        <v>166</v>
      </c>
      <c r="H3296">
        <v>1</v>
      </c>
      <c r="I3296">
        <v>18.62</v>
      </c>
      <c r="J3296">
        <v>20.71</v>
      </c>
      <c r="K3296">
        <v>9.3490000000000002</v>
      </c>
      <c r="L3296">
        <v>11.439</v>
      </c>
      <c r="M3296">
        <v>36848</v>
      </c>
      <c r="N3296" t="s">
        <v>167</v>
      </c>
      <c r="P3296">
        <v>2.2869999999999999</v>
      </c>
      <c r="V3296" t="s">
        <v>35</v>
      </c>
      <c r="W3296" s="1">
        <v>40922</v>
      </c>
      <c r="X3296">
        <v>20120114</v>
      </c>
      <c r="Y3296">
        <v>0.99189799999999995</v>
      </c>
      <c r="AB3296">
        <v>-0.484441830624465</v>
      </c>
      <c r="AI3296" s="2">
        <f t="shared" si="211"/>
        <v>40922</v>
      </c>
      <c r="AJ3296">
        <f t="shared" si="212"/>
        <v>4.2514592200000152</v>
      </c>
      <c r="AK3296">
        <f t="shared" si="213"/>
        <v>4.2514592200000152</v>
      </c>
      <c r="AL3296" s="3">
        <f>Sheet2!$Q$35</f>
        <v>10.235623914817568</v>
      </c>
      <c r="AM3296" s="3">
        <f>Sheet2!$Q$37</f>
        <v>7.8277745832156471</v>
      </c>
      <c r="AN3296" s="3">
        <f>Sheet2!$Q$39</f>
        <v>3.8789864960000009</v>
      </c>
    </row>
    <row r="3297" spans="1:40">
      <c r="A3297">
        <v>511862829</v>
      </c>
      <c r="B3297">
        <v>110</v>
      </c>
      <c r="C3297" t="s">
        <v>164</v>
      </c>
      <c r="D3297">
        <v>0</v>
      </c>
      <c r="E3297" t="s">
        <v>165</v>
      </c>
      <c r="F3297" t="s">
        <v>34</v>
      </c>
      <c r="G3297" t="s">
        <v>166</v>
      </c>
      <c r="H3297">
        <v>1</v>
      </c>
      <c r="I3297">
        <v>18.62</v>
      </c>
      <c r="J3297">
        <v>20.71</v>
      </c>
      <c r="K3297">
        <v>9.3490000000000002</v>
      </c>
      <c r="L3297">
        <v>11.439</v>
      </c>
      <c r="M3297">
        <v>36848</v>
      </c>
      <c r="N3297" t="s">
        <v>167</v>
      </c>
      <c r="P3297">
        <v>2.2869999999999999</v>
      </c>
      <c r="V3297" t="s">
        <v>35</v>
      </c>
      <c r="W3297" s="1">
        <v>40923</v>
      </c>
      <c r="X3297">
        <v>20120115</v>
      </c>
      <c r="Y3297">
        <v>0.99204300000000001</v>
      </c>
      <c r="AB3297">
        <v>-0.492194183062449</v>
      </c>
      <c r="AI3297" s="2">
        <f t="shared" si="211"/>
        <v>40923</v>
      </c>
      <c r="AJ3297">
        <f t="shared" si="212"/>
        <v>4.2392632700000092</v>
      </c>
      <c r="AK3297">
        <f t="shared" si="213"/>
        <v>4.2392632700000092</v>
      </c>
      <c r="AL3297" s="3">
        <f>Sheet2!$Q$35</f>
        <v>10.235623914817568</v>
      </c>
      <c r="AM3297" s="3">
        <f>Sheet2!$Q$37</f>
        <v>7.8277745832156471</v>
      </c>
      <c r="AN3297" s="3">
        <f>Sheet2!$Q$39</f>
        <v>3.8789864960000009</v>
      </c>
    </row>
    <row r="3298" spans="1:40">
      <c r="A3298">
        <v>511870434</v>
      </c>
      <c r="B3298">
        <v>110</v>
      </c>
      <c r="C3298" t="s">
        <v>164</v>
      </c>
      <c r="D3298">
        <v>0</v>
      </c>
      <c r="E3298" t="s">
        <v>165</v>
      </c>
      <c r="F3298" t="s">
        <v>34</v>
      </c>
      <c r="G3298" t="s">
        <v>166</v>
      </c>
      <c r="H3298">
        <v>1</v>
      </c>
      <c r="I3298">
        <v>18.62</v>
      </c>
      <c r="J3298">
        <v>20.71</v>
      </c>
      <c r="K3298">
        <v>9.3490000000000002</v>
      </c>
      <c r="L3298">
        <v>11.439</v>
      </c>
      <c r="M3298">
        <v>36848</v>
      </c>
      <c r="N3298" t="s">
        <v>167</v>
      </c>
      <c r="P3298">
        <v>2.2869999999999999</v>
      </c>
      <c r="V3298" t="s">
        <v>35</v>
      </c>
      <c r="W3298" s="1">
        <v>40924</v>
      </c>
      <c r="X3298">
        <v>20120116</v>
      </c>
      <c r="Y3298">
        <v>0.99266799999999999</v>
      </c>
      <c r="AB3298">
        <v>-0.52560949529512602</v>
      </c>
      <c r="AI3298" s="2">
        <f t="shared" si="211"/>
        <v>40924</v>
      </c>
      <c r="AJ3298">
        <f t="shared" si="212"/>
        <v>4.1866945200000032</v>
      </c>
      <c r="AK3298">
        <f t="shared" si="213"/>
        <v>4.1866945200000032</v>
      </c>
      <c r="AL3298" s="3">
        <f>Sheet2!$Q$35</f>
        <v>10.235623914817568</v>
      </c>
      <c r="AM3298" s="3">
        <f>Sheet2!$Q$37</f>
        <v>7.8277745832156471</v>
      </c>
      <c r="AN3298" s="3">
        <f>Sheet2!$Q$39</f>
        <v>3.8789864960000009</v>
      </c>
    </row>
    <row r="3299" spans="1:40">
      <c r="A3299">
        <v>511878031</v>
      </c>
      <c r="B3299">
        <v>110</v>
      </c>
      <c r="C3299" t="s">
        <v>164</v>
      </c>
      <c r="D3299">
        <v>0</v>
      </c>
      <c r="E3299" t="s">
        <v>165</v>
      </c>
      <c r="F3299" t="s">
        <v>34</v>
      </c>
      <c r="G3299" t="s">
        <v>166</v>
      </c>
      <c r="H3299">
        <v>1</v>
      </c>
      <c r="I3299">
        <v>18.62</v>
      </c>
      <c r="J3299">
        <v>20.71</v>
      </c>
      <c r="K3299">
        <v>9.3490000000000002</v>
      </c>
      <c r="L3299">
        <v>11.439</v>
      </c>
      <c r="M3299">
        <v>36848</v>
      </c>
      <c r="N3299" t="s">
        <v>167</v>
      </c>
      <c r="P3299">
        <v>2.2869999999999999</v>
      </c>
      <c r="V3299" t="s">
        <v>35</v>
      </c>
      <c r="W3299" s="1">
        <v>40925</v>
      </c>
      <c r="X3299">
        <v>20120117</v>
      </c>
      <c r="Y3299">
        <v>0.99266799999999999</v>
      </c>
      <c r="AB3299">
        <v>-0.52560949529512602</v>
      </c>
      <c r="AI3299" s="2">
        <f t="shared" si="211"/>
        <v>40925</v>
      </c>
      <c r="AJ3299">
        <f t="shared" si="212"/>
        <v>4.1866945200000032</v>
      </c>
      <c r="AK3299">
        <f t="shared" si="213"/>
        <v>4.1866945200000032</v>
      </c>
      <c r="AL3299" s="3">
        <f>Sheet2!$Q$35</f>
        <v>10.235623914817568</v>
      </c>
      <c r="AM3299" s="3">
        <f>Sheet2!$Q$37</f>
        <v>7.8277745832156471</v>
      </c>
      <c r="AN3299" s="3">
        <f>Sheet2!$Q$39</f>
        <v>3.8789864960000009</v>
      </c>
    </row>
    <row r="3300" spans="1:40">
      <c r="A3300">
        <v>511885769</v>
      </c>
      <c r="B3300">
        <v>110</v>
      </c>
      <c r="C3300" t="s">
        <v>164</v>
      </c>
      <c r="D3300">
        <v>0</v>
      </c>
      <c r="E3300" t="s">
        <v>165</v>
      </c>
      <c r="F3300" t="s">
        <v>34</v>
      </c>
      <c r="G3300" t="s">
        <v>166</v>
      </c>
      <c r="H3300">
        <v>1</v>
      </c>
      <c r="I3300">
        <v>18.62</v>
      </c>
      <c r="J3300">
        <v>20.71</v>
      </c>
      <c r="K3300">
        <v>9.3490000000000002</v>
      </c>
      <c r="L3300">
        <v>11.439</v>
      </c>
      <c r="M3300">
        <v>36848</v>
      </c>
      <c r="N3300" t="s">
        <v>167</v>
      </c>
      <c r="P3300">
        <v>2.2869999999999999</v>
      </c>
      <c r="V3300" t="s">
        <v>35</v>
      </c>
      <c r="W3300" s="1">
        <v>40926</v>
      </c>
      <c r="X3300">
        <v>20120118</v>
      </c>
      <c r="Y3300">
        <v>0.99470700000000001</v>
      </c>
      <c r="AB3300">
        <v>-0.63462360992301403</v>
      </c>
      <c r="AI3300" s="2">
        <f t="shared" si="211"/>
        <v>40926</v>
      </c>
      <c r="AJ3300">
        <f t="shared" si="212"/>
        <v>4.0151942300000059</v>
      </c>
      <c r="AK3300">
        <f t="shared" si="213"/>
        <v>4.0151942300000059</v>
      </c>
      <c r="AL3300" s="3">
        <f>Sheet2!$Q$35</f>
        <v>10.235623914817568</v>
      </c>
      <c r="AM3300" s="3">
        <f>Sheet2!$Q$37</f>
        <v>7.8277745832156471</v>
      </c>
      <c r="AN3300" s="3">
        <f>Sheet2!$Q$39</f>
        <v>3.8789864960000009</v>
      </c>
    </row>
    <row r="3301" spans="1:40">
      <c r="A3301">
        <v>511893366</v>
      </c>
      <c r="B3301">
        <v>110</v>
      </c>
      <c r="C3301" t="s">
        <v>164</v>
      </c>
      <c r="D3301">
        <v>0</v>
      </c>
      <c r="E3301" t="s">
        <v>165</v>
      </c>
      <c r="F3301" t="s">
        <v>34</v>
      </c>
      <c r="G3301" t="s">
        <v>166</v>
      </c>
      <c r="H3301">
        <v>1</v>
      </c>
      <c r="I3301">
        <v>18.62</v>
      </c>
      <c r="J3301">
        <v>20.71</v>
      </c>
      <c r="K3301">
        <v>9.3490000000000002</v>
      </c>
      <c r="L3301">
        <v>11.439</v>
      </c>
      <c r="M3301">
        <v>36848</v>
      </c>
      <c r="N3301" t="s">
        <v>167</v>
      </c>
      <c r="P3301">
        <v>2.2869999999999999</v>
      </c>
      <c r="V3301" t="s">
        <v>35</v>
      </c>
      <c r="W3301" s="1">
        <v>40927</v>
      </c>
      <c r="X3301">
        <v>20120119</v>
      </c>
      <c r="Y3301">
        <v>0.99452099999999999</v>
      </c>
      <c r="AB3301">
        <v>-0.62467921300256801</v>
      </c>
      <c r="AI3301" s="2">
        <f t="shared" si="211"/>
        <v>40927</v>
      </c>
      <c r="AJ3301">
        <f t="shared" si="212"/>
        <v>4.0308386900000102</v>
      </c>
      <c r="AK3301">
        <f t="shared" si="213"/>
        <v>4.0308386900000102</v>
      </c>
      <c r="AL3301" s="3">
        <f>Sheet2!$Q$35</f>
        <v>10.235623914817568</v>
      </c>
      <c r="AM3301" s="3">
        <f>Sheet2!$Q$37</f>
        <v>7.8277745832156471</v>
      </c>
      <c r="AN3301" s="3">
        <f>Sheet2!$Q$39</f>
        <v>3.8789864960000009</v>
      </c>
    </row>
    <row r="3302" spans="1:40">
      <c r="A3302">
        <v>511900991</v>
      </c>
      <c r="B3302">
        <v>110</v>
      </c>
      <c r="C3302" t="s">
        <v>164</v>
      </c>
      <c r="D3302">
        <v>0</v>
      </c>
      <c r="E3302" t="s">
        <v>165</v>
      </c>
      <c r="F3302" t="s">
        <v>34</v>
      </c>
      <c r="G3302" t="s">
        <v>166</v>
      </c>
      <c r="H3302">
        <v>1</v>
      </c>
      <c r="I3302">
        <v>18.62</v>
      </c>
      <c r="J3302">
        <v>20.71</v>
      </c>
      <c r="K3302">
        <v>9.3490000000000002</v>
      </c>
      <c r="L3302">
        <v>11.439</v>
      </c>
      <c r="M3302">
        <v>36848</v>
      </c>
      <c r="N3302" t="s">
        <v>167</v>
      </c>
      <c r="P3302">
        <v>2.2869999999999999</v>
      </c>
      <c r="V3302" t="s">
        <v>35</v>
      </c>
      <c r="W3302" s="1">
        <v>40928</v>
      </c>
      <c r="X3302">
        <v>20120120</v>
      </c>
      <c r="Y3302">
        <v>0.99483299999999997</v>
      </c>
      <c r="AB3302">
        <v>-0.64136013686911897</v>
      </c>
      <c r="AI3302" s="2">
        <f t="shared" si="211"/>
        <v>40928</v>
      </c>
      <c r="AJ3302">
        <f t="shared" si="212"/>
        <v>4.0045963700000158</v>
      </c>
      <c r="AK3302">
        <f t="shared" si="213"/>
        <v>4.0045963700000158</v>
      </c>
      <c r="AL3302" s="3">
        <f>Sheet2!$Q$35</f>
        <v>10.235623914817568</v>
      </c>
      <c r="AM3302" s="3">
        <f>Sheet2!$Q$37</f>
        <v>7.8277745832156471</v>
      </c>
      <c r="AN3302" s="3">
        <f>Sheet2!$Q$39</f>
        <v>3.8789864960000009</v>
      </c>
    </row>
    <row r="3303" spans="1:40">
      <c r="A3303">
        <v>511908572</v>
      </c>
      <c r="B3303">
        <v>110</v>
      </c>
      <c r="C3303" t="s">
        <v>164</v>
      </c>
      <c r="D3303">
        <v>0</v>
      </c>
      <c r="E3303" t="s">
        <v>165</v>
      </c>
      <c r="F3303" t="s">
        <v>34</v>
      </c>
      <c r="G3303" t="s">
        <v>166</v>
      </c>
      <c r="H3303">
        <v>1</v>
      </c>
      <c r="I3303">
        <v>18.62</v>
      </c>
      <c r="J3303">
        <v>20.71</v>
      </c>
      <c r="K3303">
        <v>9.3490000000000002</v>
      </c>
      <c r="L3303">
        <v>11.439</v>
      </c>
      <c r="M3303">
        <v>36848</v>
      </c>
      <c r="N3303" t="s">
        <v>167</v>
      </c>
      <c r="P3303">
        <v>2.2869999999999999</v>
      </c>
      <c r="V3303" t="s">
        <v>35</v>
      </c>
      <c r="W3303" s="1">
        <v>40929</v>
      </c>
      <c r="X3303">
        <v>20120121</v>
      </c>
      <c r="Y3303">
        <v>0.99418899999999999</v>
      </c>
      <c r="AB3303">
        <v>-0.60692899914456999</v>
      </c>
      <c r="AI3303" s="2">
        <f t="shared" si="211"/>
        <v>40929</v>
      </c>
      <c r="AJ3303">
        <f t="shared" si="212"/>
        <v>4.0587632100000093</v>
      </c>
      <c r="AK3303">
        <f t="shared" si="213"/>
        <v>4.0587632100000093</v>
      </c>
      <c r="AL3303" s="3">
        <f>Sheet2!$Q$35</f>
        <v>10.235623914817568</v>
      </c>
      <c r="AM3303" s="3">
        <f>Sheet2!$Q$37</f>
        <v>7.8277745832156471</v>
      </c>
      <c r="AN3303" s="3">
        <f>Sheet2!$Q$39</f>
        <v>3.8789864960000009</v>
      </c>
    </row>
    <row r="3304" spans="1:40">
      <c r="A3304">
        <v>511916300</v>
      </c>
      <c r="B3304">
        <v>110</v>
      </c>
      <c r="C3304" t="s">
        <v>164</v>
      </c>
      <c r="D3304">
        <v>0</v>
      </c>
      <c r="E3304" t="s">
        <v>165</v>
      </c>
      <c r="F3304" t="s">
        <v>34</v>
      </c>
      <c r="G3304" t="s">
        <v>166</v>
      </c>
      <c r="H3304">
        <v>1</v>
      </c>
      <c r="I3304">
        <v>18.62</v>
      </c>
      <c r="J3304">
        <v>20.71</v>
      </c>
      <c r="K3304">
        <v>9.3490000000000002</v>
      </c>
      <c r="L3304">
        <v>11.439</v>
      </c>
      <c r="M3304">
        <v>36848</v>
      </c>
      <c r="N3304" t="s">
        <v>167</v>
      </c>
      <c r="P3304">
        <v>2.2869999999999999</v>
      </c>
      <c r="V3304" t="s">
        <v>35</v>
      </c>
      <c r="W3304" s="1">
        <v>40930</v>
      </c>
      <c r="X3304">
        <v>20120122</v>
      </c>
      <c r="Y3304">
        <v>0.99341100000000004</v>
      </c>
      <c r="AB3304">
        <v>-0.56533361847733599</v>
      </c>
      <c r="AI3304" s="2">
        <f t="shared" si="211"/>
        <v>40930</v>
      </c>
      <c r="AJ3304">
        <f t="shared" si="212"/>
        <v>4.1242007900000033</v>
      </c>
      <c r="AK3304">
        <f t="shared" si="213"/>
        <v>4.1242007900000033</v>
      </c>
      <c r="AL3304" s="3">
        <f>Sheet2!$Q$35</f>
        <v>10.235623914817568</v>
      </c>
      <c r="AM3304" s="3">
        <f>Sheet2!$Q$37</f>
        <v>7.8277745832156471</v>
      </c>
      <c r="AN3304" s="3">
        <f>Sheet2!$Q$39</f>
        <v>3.8789864960000009</v>
      </c>
    </row>
    <row r="3305" spans="1:40">
      <c r="A3305">
        <v>511923764</v>
      </c>
      <c r="B3305">
        <v>110</v>
      </c>
      <c r="C3305" t="s">
        <v>164</v>
      </c>
      <c r="D3305">
        <v>0</v>
      </c>
      <c r="E3305" t="s">
        <v>165</v>
      </c>
      <c r="F3305" t="s">
        <v>34</v>
      </c>
      <c r="G3305" t="s">
        <v>166</v>
      </c>
      <c r="H3305">
        <v>1</v>
      </c>
      <c r="I3305">
        <v>18.62</v>
      </c>
      <c r="J3305">
        <v>20.71</v>
      </c>
      <c r="K3305">
        <v>9.3490000000000002</v>
      </c>
      <c r="L3305">
        <v>11.439</v>
      </c>
      <c r="M3305">
        <v>36848</v>
      </c>
      <c r="N3305" t="s">
        <v>167</v>
      </c>
      <c r="P3305">
        <v>2.2869999999999999</v>
      </c>
      <c r="V3305" t="s">
        <v>35</v>
      </c>
      <c r="W3305" s="1">
        <v>40931</v>
      </c>
      <c r="X3305">
        <v>20120123</v>
      </c>
      <c r="Y3305">
        <v>0.991178</v>
      </c>
      <c r="AB3305">
        <v>-0.44594739093242303</v>
      </c>
      <c r="AI3305" s="2">
        <f t="shared" si="211"/>
        <v>40931</v>
      </c>
      <c r="AJ3305">
        <f t="shared" si="212"/>
        <v>4.3120184200000011</v>
      </c>
      <c r="AK3305">
        <f t="shared" si="213"/>
        <v>4.3120184200000011</v>
      </c>
      <c r="AL3305" s="3">
        <f>Sheet2!$Q$35</f>
        <v>10.235623914817568</v>
      </c>
      <c r="AM3305" s="3">
        <f>Sheet2!$Q$37</f>
        <v>7.8277745832156471</v>
      </c>
      <c r="AN3305" s="3">
        <f>Sheet2!$Q$39</f>
        <v>3.8789864960000009</v>
      </c>
    </row>
    <row r="3306" spans="1:40">
      <c r="A3306">
        <v>511931412</v>
      </c>
      <c r="B3306">
        <v>110</v>
      </c>
      <c r="C3306" t="s">
        <v>164</v>
      </c>
      <c r="D3306">
        <v>0</v>
      </c>
      <c r="E3306" t="s">
        <v>165</v>
      </c>
      <c r="F3306" t="s">
        <v>34</v>
      </c>
      <c r="G3306" t="s">
        <v>166</v>
      </c>
      <c r="H3306">
        <v>1</v>
      </c>
      <c r="I3306">
        <v>18.62</v>
      </c>
      <c r="J3306">
        <v>20.71</v>
      </c>
      <c r="K3306">
        <v>9.3490000000000002</v>
      </c>
      <c r="L3306">
        <v>11.439</v>
      </c>
      <c r="M3306">
        <v>36848</v>
      </c>
      <c r="N3306" t="s">
        <v>167</v>
      </c>
      <c r="P3306">
        <v>2.2869999999999999</v>
      </c>
      <c r="V3306" t="s">
        <v>35</v>
      </c>
      <c r="W3306" s="1">
        <v>40932</v>
      </c>
      <c r="X3306">
        <v>20120124</v>
      </c>
      <c r="Y3306">
        <v>0.99135200000000001</v>
      </c>
      <c r="AB3306">
        <v>-0.45525021385800102</v>
      </c>
      <c r="AI3306" s="2">
        <f t="shared" si="211"/>
        <v>40932</v>
      </c>
      <c r="AJ3306">
        <f t="shared" si="212"/>
        <v>4.2973832800000054</v>
      </c>
      <c r="AK3306">
        <f t="shared" si="213"/>
        <v>4.2973832800000054</v>
      </c>
      <c r="AL3306" s="3">
        <f>Sheet2!$Q$35</f>
        <v>10.235623914817568</v>
      </c>
      <c r="AM3306" s="3">
        <f>Sheet2!$Q$37</f>
        <v>7.8277745832156471</v>
      </c>
      <c r="AN3306" s="3">
        <f>Sheet2!$Q$39</f>
        <v>3.8789864960000009</v>
      </c>
    </row>
    <row r="3307" spans="1:40">
      <c r="A3307">
        <v>511939002</v>
      </c>
      <c r="B3307">
        <v>110</v>
      </c>
      <c r="C3307" t="s">
        <v>164</v>
      </c>
      <c r="D3307">
        <v>0</v>
      </c>
      <c r="E3307" t="s">
        <v>165</v>
      </c>
      <c r="F3307" t="s">
        <v>34</v>
      </c>
      <c r="G3307" t="s">
        <v>166</v>
      </c>
      <c r="H3307">
        <v>1</v>
      </c>
      <c r="I3307">
        <v>18.62</v>
      </c>
      <c r="J3307">
        <v>20.71</v>
      </c>
      <c r="K3307">
        <v>9.3490000000000002</v>
      </c>
      <c r="L3307">
        <v>11.439</v>
      </c>
      <c r="M3307">
        <v>36848</v>
      </c>
      <c r="N3307" t="s">
        <v>167</v>
      </c>
      <c r="P3307">
        <v>2.2869999999999999</v>
      </c>
      <c r="V3307" t="s">
        <v>35</v>
      </c>
      <c r="W3307" s="1">
        <v>40933</v>
      </c>
      <c r="X3307">
        <v>20120125</v>
      </c>
      <c r="Y3307">
        <v>0.99134599999999995</v>
      </c>
      <c r="AB3307">
        <v>-0.45492942686056398</v>
      </c>
      <c r="AI3307" s="2">
        <f t="shared" si="211"/>
        <v>40933</v>
      </c>
      <c r="AJ3307">
        <f t="shared" si="212"/>
        <v>4.2978879400000096</v>
      </c>
      <c r="AK3307">
        <f t="shared" si="213"/>
        <v>4.2978879400000096</v>
      </c>
      <c r="AL3307" s="3">
        <f>Sheet2!$Q$35</f>
        <v>10.235623914817568</v>
      </c>
      <c r="AM3307" s="3">
        <f>Sheet2!$Q$37</f>
        <v>7.8277745832156471</v>
      </c>
      <c r="AN3307" s="3">
        <f>Sheet2!$Q$39</f>
        <v>3.8789864960000009</v>
      </c>
    </row>
    <row r="3308" spans="1:40">
      <c r="A3308">
        <v>511946673</v>
      </c>
      <c r="B3308">
        <v>110</v>
      </c>
      <c r="C3308" t="s">
        <v>164</v>
      </c>
      <c r="D3308">
        <v>0</v>
      </c>
      <c r="E3308" t="s">
        <v>165</v>
      </c>
      <c r="F3308" t="s">
        <v>34</v>
      </c>
      <c r="G3308" t="s">
        <v>166</v>
      </c>
      <c r="H3308">
        <v>1</v>
      </c>
      <c r="I3308">
        <v>18.62</v>
      </c>
      <c r="J3308">
        <v>20.71</v>
      </c>
      <c r="K3308">
        <v>9.3490000000000002</v>
      </c>
      <c r="L3308">
        <v>11.439</v>
      </c>
      <c r="M3308">
        <v>36848</v>
      </c>
      <c r="N3308" t="s">
        <v>167</v>
      </c>
      <c r="P3308">
        <v>2.2869999999999999</v>
      </c>
      <c r="V3308" t="s">
        <v>35</v>
      </c>
      <c r="W3308" s="1">
        <v>40934</v>
      </c>
      <c r="X3308">
        <v>20120126</v>
      </c>
      <c r="Y3308">
        <v>0.99299999999999999</v>
      </c>
      <c r="AB3308">
        <v>-0.54335970915312404</v>
      </c>
      <c r="AI3308" s="2">
        <f t="shared" si="211"/>
        <v>40934</v>
      </c>
      <c r="AJ3308">
        <f t="shared" si="212"/>
        <v>4.1587700000000041</v>
      </c>
      <c r="AK3308">
        <f t="shared" si="213"/>
        <v>4.1587700000000041</v>
      </c>
      <c r="AL3308" s="3">
        <f>Sheet2!$Q$35</f>
        <v>10.235623914817568</v>
      </c>
      <c r="AM3308" s="3">
        <f>Sheet2!$Q$37</f>
        <v>7.8277745832156471</v>
      </c>
      <c r="AN3308" s="3">
        <f>Sheet2!$Q$39</f>
        <v>3.8789864960000009</v>
      </c>
    </row>
    <row r="3309" spans="1:40">
      <c r="A3309">
        <v>511954241</v>
      </c>
      <c r="B3309">
        <v>110</v>
      </c>
      <c r="C3309" t="s">
        <v>164</v>
      </c>
      <c r="D3309">
        <v>0</v>
      </c>
      <c r="E3309" t="s">
        <v>165</v>
      </c>
      <c r="F3309" t="s">
        <v>34</v>
      </c>
      <c r="G3309" t="s">
        <v>166</v>
      </c>
      <c r="H3309">
        <v>1</v>
      </c>
      <c r="I3309">
        <v>18.62</v>
      </c>
      <c r="J3309">
        <v>20.71</v>
      </c>
      <c r="K3309">
        <v>9.3490000000000002</v>
      </c>
      <c r="L3309">
        <v>11.439</v>
      </c>
      <c r="M3309">
        <v>36848</v>
      </c>
      <c r="N3309" t="s">
        <v>167</v>
      </c>
      <c r="P3309">
        <v>2.2869999999999999</v>
      </c>
      <c r="V3309" t="s">
        <v>35</v>
      </c>
      <c r="W3309" s="1">
        <v>40935</v>
      </c>
      <c r="X3309">
        <v>20120127</v>
      </c>
      <c r="Y3309">
        <v>0.99256</v>
      </c>
      <c r="AB3309">
        <v>-0.51983532934131904</v>
      </c>
      <c r="AI3309" s="2">
        <f t="shared" si="211"/>
        <v>40935</v>
      </c>
      <c r="AJ3309">
        <f t="shared" si="212"/>
        <v>4.1957784000000089</v>
      </c>
      <c r="AK3309">
        <f t="shared" si="213"/>
        <v>4.1957784000000089</v>
      </c>
      <c r="AL3309" s="3">
        <f>Sheet2!$Q$35</f>
        <v>10.235623914817568</v>
      </c>
      <c r="AM3309" s="3">
        <f>Sheet2!$Q$37</f>
        <v>7.8277745832156471</v>
      </c>
      <c r="AN3309" s="3">
        <f>Sheet2!$Q$39</f>
        <v>3.8789864960000009</v>
      </c>
    </row>
    <row r="3310" spans="1:40">
      <c r="A3310">
        <v>511961867</v>
      </c>
      <c r="B3310">
        <v>110</v>
      </c>
      <c r="C3310" t="s">
        <v>164</v>
      </c>
      <c r="D3310">
        <v>0</v>
      </c>
      <c r="E3310" t="s">
        <v>165</v>
      </c>
      <c r="F3310" t="s">
        <v>34</v>
      </c>
      <c r="G3310" t="s">
        <v>166</v>
      </c>
      <c r="H3310">
        <v>1</v>
      </c>
      <c r="I3310">
        <v>18.62</v>
      </c>
      <c r="J3310">
        <v>20.71</v>
      </c>
      <c r="K3310">
        <v>9.3490000000000002</v>
      </c>
      <c r="L3310">
        <v>11.439</v>
      </c>
      <c r="M3310">
        <v>36848</v>
      </c>
      <c r="N3310" t="s">
        <v>167</v>
      </c>
      <c r="P3310">
        <v>2.2869999999999999</v>
      </c>
      <c r="V3310" t="s">
        <v>35</v>
      </c>
      <c r="W3310" s="1">
        <v>40936</v>
      </c>
      <c r="X3310">
        <v>20120128</v>
      </c>
      <c r="Y3310">
        <v>0.99256</v>
      </c>
      <c r="AB3310">
        <v>-0.51983532934131904</v>
      </c>
      <c r="AI3310" s="2">
        <f t="shared" si="211"/>
        <v>40936</v>
      </c>
      <c r="AJ3310">
        <f t="shared" si="212"/>
        <v>4.1957784000000089</v>
      </c>
      <c r="AK3310">
        <f t="shared" si="213"/>
        <v>4.1957784000000089</v>
      </c>
      <c r="AL3310" s="3">
        <f>Sheet2!$Q$35</f>
        <v>10.235623914817568</v>
      </c>
      <c r="AM3310" s="3">
        <f>Sheet2!$Q$37</f>
        <v>7.8277745832156471</v>
      </c>
      <c r="AN3310" s="3">
        <f>Sheet2!$Q$39</f>
        <v>3.8789864960000009</v>
      </c>
    </row>
    <row r="3311" spans="1:40">
      <c r="A3311">
        <v>511969527</v>
      </c>
      <c r="B3311">
        <v>110</v>
      </c>
      <c r="C3311" t="s">
        <v>164</v>
      </c>
      <c r="D3311">
        <v>0</v>
      </c>
      <c r="E3311" t="s">
        <v>165</v>
      </c>
      <c r="F3311" t="s">
        <v>34</v>
      </c>
      <c r="G3311" t="s">
        <v>166</v>
      </c>
      <c r="H3311">
        <v>1</v>
      </c>
      <c r="I3311">
        <v>18.62</v>
      </c>
      <c r="J3311">
        <v>20.71</v>
      </c>
      <c r="K3311">
        <v>9.3490000000000002</v>
      </c>
      <c r="L3311">
        <v>11.439</v>
      </c>
      <c r="M3311">
        <v>36848</v>
      </c>
      <c r="N3311" t="s">
        <v>167</v>
      </c>
      <c r="P3311">
        <v>2.2869999999999999</v>
      </c>
      <c r="V3311" t="s">
        <v>35</v>
      </c>
      <c r="W3311" s="1">
        <v>40937</v>
      </c>
      <c r="X3311">
        <v>20120129</v>
      </c>
      <c r="Y3311">
        <v>0.99339</v>
      </c>
      <c r="AB3311">
        <v>-0.56421086398631504</v>
      </c>
      <c r="AI3311" s="2">
        <f t="shared" si="211"/>
        <v>40937</v>
      </c>
      <c r="AJ3311">
        <f t="shared" si="212"/>
        <v>4.1259671000000111</v>
      </c>
      <c r="AK3311">
        <f t="shared" si="213"/>
        <v>4.1259671000000111</v>
      </c>
      <c r="AL3311" s="3">
        <f>Sheet2!$Q$35</f>
        <v>10.235623914817568</v>
      </c>
      <c r="AM3311" s="3">
        <f>Sheet2!$Q$37</f>
        <v>7.8277745832156471</v>
      </c>
      <c r="AN3311" s="3">
        <f>Sheet2!$Q$39</f>
        <v>3.8789864960000009</v>
      </c>
    </row>
    <row r="3312" spans="1:40">
      <c r="A3312">
        <v>511977164</v>
      </c>
      <c r="B3312">
        <v>110</v>
      </c>
      <c r="C3312" t="s">
        <v>164</v>
      </c>
      <c r="D3312">
        <v>0</v>
      </c>
      <c r="E3312" t="s">
        <v>165</v>
      </c>
      <c r="F3312" t="s">
        <v>34</v>
      </c>
      <c r="G3312" t="s">
        <v>166</v>
      </c>
      <c r="H3312">
        <v>1</v>
      </c>
      <c r="I3312">
        <v>18.62</v>
      </c>
      <c r="J3312">
        <v>20.71</v>
      </c>
      <c r="K3312">
        <v>9.3490000000000002</v>
      </c>
      <c r="L3312">
        <v>11.439</v>
      </c>
      <c r="M3312">
        <v>36848</v>
      </c>
      <c r="N3312" t="s">
        <v>167</v>
      </c>
      <c r="P3312">
        <v>2.2869999999999999</v>
      </c>
      <c r="V3312" t="s">
        <v>35</v>
      </c>
      <c r="W3312" s="1">
        <v>40938</v>
      </c>
      <c r="X3312">
        <v>20120130</v>
      </c>
      <c r="Y3312">
        <v>0.99606799999999995</v>
      </c>
      <c r="AB3312">
        <v>-0.70738879384088904</v>
      </c>
      <c r="AI3312" s="2">
        <f t="shared" si="211"/>
        <v>40938</v>
      </c>
      <c r="AJ3312">
        <f t="shared" si="212"/>
        <v>3.9007205200000072</v>
      </c>
      <c r="AK3312">
        <f t="shared" si="213"/>
        <v>3.9007205200000072</v>
      </c>
      <c r="AL3312" s="3">
        <f>Sheet2!$Q$35</f>
        <v>10.235623914817568</v>
      </c>
      <c r="AM3312" s="3">
        <f>Sheet2!$Q$37</f>
        <v>7.8277745832156471</v>
      </c>
      <c r="AN3312" s="3">
        <f>Sheet2!$Q$39</f>
        <v>3.8789864960000009</v>
      </c>
    </row>
    <row r="3313" spans="1:40">
      <c r="A3313">
        <v>511984260</v>
      </c>
      <c r="B3313">
        <v>110</v>
      </c>
      <c r="C3313" t="s">
        <v>164</v>
      </c>
      <c r="D3313">
        <v>0</v>
      </c>
      <c r="E3313" t="s">
        <v>165</v>
      </c>
      <c r="F3313" t="s">
        <v>34</v>
      </c>
      <c r="G3313" t="s">
        <v>166</v>
      </c>
      <c r="H3313">
        <v>1</v>
      </c>
      <c r="I3313">
        <v>18.62</v>
      </c>
      <c r="J3313">
        <v>20.71</v>
      </c>
      <c r="K3313">
        <v>9.3490000000000002</v>
      </c>
      <c r="L3313">
        <v>11.439</v>
      </c>
      <c r="M3313">
        <v>36848</v>
      </c>
      <c r="N3313" t="s">
        <v>167</v>
      </c>
      <c r="P3313">
        <v>2.2869999999999999</v>
      </c>
      <c r="V3313" t="s">
        <v>35</v>
      </c>
      <c r="W3313" s="1">
        <v>40939</v>
      </c>
      <c r="X3313">
        <v>20120131</v>
      </c>
      <c r="Y3313">
        <v>0.99502400000000002</v>
      </c>
      <c r="AB3313">
        <v>-0.65157185628742798</v>
      </c>
      <c r="AI3313" s="2">
        <f t="shared" si="211"/>
        <v>40939</v>
      </c>
      <c r="AJ3313">
        <f t="shared" si="212"/>
        <v>3.9885313600000103</v>
      </c>
      <c r="AK3313">
        <f t="shared" si="213"/>
        <v>3.9885313600000103</v>
      </c>
      <c r="AL3313" s="3">
        <f>Sheet2!$Q$35</f>
        <v>10.235623914817568</v>
      </c>
      <c r="AM3313" s="3">
        <f>Sheet2!$Q$37</f>
        <v>7.8277745832156471</v>
      </c>
      <c r="AN3313" s="3">
        <f>Sheet2!$Q$39</f>
        <v>3.8789864960000009</v>
      </c>
    </row>
    <row r="3314" spans="1:40">
      <c r="A3314">
        <v>511991851</v>
      </c>
      <c r="B3314">
        <v>110</v>
      </c>
      <c r="C3314" t="s">
        <v>164</v>
      </c>
      <c r="D3314">
        <v>0</v>
      </c>
      <c r="E3314" t="s">
        <v>165</v>
      </c>
      <c r="F3314" t="s">
        <v>34</v>
      </c>
      <c r="G3314" t="s">
        <v>166</v>
      </c>
      <c r="H3314">
        <v>1</v>
      </c>
      <c r="I3314">
        <v>18.62</v>
      </c>
      <c r="J3314">
        <v>20.71</v>
      </c>
      <c r="K3314">
        <v>9.3490000000000002</v>
      </c>
      <c r="L3314">
        <v>11.439</v>
      </c>
      <c r="M3314">
        <v>36848</v>
      </c>
      <c r="N3314" t="s">
        <v>167</v>
      </c>
      <c r="P3314">
        <v>2.2869999999999999</v>
      </c>
      <c r="V3314" t="s">
        <v>35</v>
      </c>
      <c r="W3314" s="1">
        <v>40940</v>
      </c>
      <c r="X3314">
        <v>20120201</v>
      </c>
      <c r="Y3314">
        <v>0.99455499999999997</v>
      </c>
      <c r="AB3314">
        <v>-0.62649700598802405</v>
      </c>
      <c r="AI3314" s="2">
        <f t="shared" si="211"/>
        <v>40940</v>
      </c>
      <c r="AJ3314">
        <f t="shared" si="212"/>
        <v>4.0279789500000049</v>
      </c>
      <c r="AK3314">
        <f t="shared" si="213"/>
        <v>4.0279789500000049</v>
      </c>
      <c r="AL3314" s="3">
        <f>Sheet2!$Q$35</f>
        <v>10.235623914817568</v>
      </c>
      <c r="AM3314" s="3">
        <f>Sheet2!$Q$37</f>
        <v>7.8277745832156471</v>
      </c>
      <c r="AN3314" s="3">
        <f>Sheet2!$Q$39</f>
        <v>3.8789864960000009</v>
      </c>
    </row>
    <row r="3315" spans="1:40">
      <c r="A3315">
        <v>511999491</v>
      </c>
      <c r="B3315">
        <v>110</v>
      </c>
      <c r="C3315" t="s">
        <v>164</v>
      </c>
      <c r="D3315">
        <v>0</v>
      </c>
      <c r="E3315" t="s">
        <v>165</v>
      </c>
      <c r="F3315" t="s">
        <v>34</v>
      </c>
      <c r="G3315" t="s">
        <v>166</v>
      </c>
      <c r="H3315">
        <v>1</v>
      </c>
      <c r="I3315">
        <v>18.62</v>
      </c>
      <c r="J3315">
        <v>20.71</v>
      </c>
      <c r="K3315">
        <v>9.3490000000000002</v>
      </c>
      <c r="L3315">
        <v>11.439</v>
      </c>
      <c r="M3315">
        <v>36848</v>
      </c>
      <c r="N3315" t="s">
        <v>167</v>
      </c>
      <c r="P3315">
        <v>2.2869999999999999</v>
      </c>
      <c r="V3315" t="s">
        <v>35</v>
      </c>
      <c r="W3315" s="1">
        <v>40941</v>
      </c>
      <c r="X3315">
        <v>20120202</v>
      </c>
      <c r="Y3315">
        <v>0.99313700000000005</v>
      </c>
      <c r="AB3315">
        <v>-0.55068434559452994</v>
      </c>
      <c r="AI3315" s="2">
        <f t="shared" si="211"/>
        <v>40941</v>
      </c>
      <c r="AJ3315">
        <f t="shared" si="212"/>
        <v>4.1472469300000085</v>
      </c>
      <c r="AK3315">
        <f t="shared" si="213"/>
        <v>4.1472469300000085</v>
      </c>
      <c r="AL3315" s="3">
        <f>Sheet2!$Q$35</f>
        <v>10.235623914817568</v>
      </c>
      <c r="AM3315" s="3">
        <f>Sheet2!$Q$37</f>
        <v>7.8277745832156471</v>
      </c>
      <c r="AN3315" s="3">
        <f>Sheet2!$Q$39</f>
        <v>3.8789864960000009</v>
      </c>
    </row>
    <row r="3316" spans="1:40">
      <c r="A3316">
        <v>512007115</v>
      </c>
      <c r="B3316">
        <v>110</v>
      </c>
      <c r="C3316" t="s">
        <v>164</v>
      </c>
      <c r="D3316">
        <v>0</v>
      </c>
      <c r="E3316" t="s">
        <v>165</v>
      </c>
      <c r="F3316" t="s">
        <v>34</v>
      </c>
      <c r="G3316" t="s">
        <v>166</v>
      </c>
      <c r="H3316">
        <v>1</v>
      </c>
      <c r="I3316">
        <v>18.62</v>
      </c>
      <c r="J3316">
        <v>20.71</v>
      </c>
      <c r="K3316">
        <v>9.3490000000000002</v>
      </c>
      <c r="L3316">
        <v>11.439</v>
      </c>
      <c r="M3316">
        <v>36848</v>
      </c>
      <c r="N3316" t="s">
        <v>167</v>
      </c>
      <c r="P3316">
        <v>2.2869999999999999</v>
      </c>
      <c r="V3316" t="s">
        <v>35</v>
      </c>
      <c r="W3316" s="1">
        <v>40942</v>
      </c>
      <c r="X3316">
        <v>20120203</v>
      </c>
      <c r="Y3316">
        <v>0.99501899999999999</v>
      </c>
      <c r="AB3316">
        <v>-0.65130453378956499</v>
      </c>
      <c r="AI3316" s="2">
        <f t="shared" si="211"/>
        <v>40942</v>
      </c>
      <c r="AJ3316">
        <f t="shared" si="212"/>
        <v>3.9889519100000115</v>
      </c>
      <c r="AK3316">
        <f t="shared" si="213"/>
        <v>3.9889519100000115</v>
      </c>
      <c r="AL3316" s="3">
        <f>Sheet2!$Q$35</f>
        <v>10.235623914817568</v>
      </c>
      <c r="AM3316" s="3">
        <f>Sheet2!$Q$37</f>
        <v>7.8277745832156471</v>
      </c>
      <c r="AN3316" s="3">
        <f>Sheet2!$Q$39</f>
        <v>3.8789864960000009</v>
      </c>
    </row>
    <row r="3317" spans="1:40">
      <c r="A3317">
        <v>512014735</v>
      </c>
      <c r="B3317">
        <v>110</v>
      </c>
      <c r="C3317" t="s">
        <v>164</v>
      </c>
      <c r="D3317">
        <v>0</v>
      </c>
      <c r="E3317" t="s">
        <v>165</v>
      </c>
      <c r="F3317" t="s">
        <v>34</v>
      </c>
      <c r="G3317" t="s">
        <v>166</v>
      </c>
      <c r="H3317">
        <v>1</v>
      </c>
      <c r="I3317">
        <v>18.62</v>
      </c>
      <c r="J3317">
        <v>20.71</v>
      </c>
      <c r="K3317">
        <v>9.3490000000000002</v>
      </c>
      <c r="L3317">
        <v>11.439</v>
      </c>
      <c r="M3317">
        <v>36848</v>
      </c>
      <c r="N3317" t="s">
        <v>167</v>
      </c>
      <c r="P3317">
        <v>2.2869999999999999</v>
      </c>
      <c r="V3317" t="s">
        <v>35</v>
      </c>
      <c r="W3317" s="1">
        <v>40943</v>
      </c>
      <c r="X3317">
        <v>20120204</v>
      </c>
      <c r="Y3317">
        <v>0.99473400000000001</v>
      </c>
      <c r="AB3317">
        <v>-0.63606715141146497</v>
      </c>
      <c r="AI3317" s="2">
        <f t="shared" si="211"/>
        <v>40943</v>
      </c>
      <c r="AJ3317">
        <f t="shared" si="212"/>
        <v>4.012923260000008</v>
      </c>
      <c r="AK3317">
        <f t="shared" si="213"/>
        <v>4.012923260000008</v>
      </c>
      <c r="AL3317" s="3">
        <f>Sheet2!$Q$35</f>
        <v>10.235623914817568</v>
      </c>
      <c r="AM3317" s="3">
        <f>Sheet2!$Q$37</f>
        <v>7.8277745832156471</v>
      </c>
      <c r="AN3317" s="3">
        <f>Sheet2!$Q$39</f>
        <v>3.8789864960000009</v>
      </c>
    </row>
    <row r="3318" spans="1:40">
      <c r="A3318">
        <v>512022355</v>
      </c>
      <c r="B3318">
        <v>110</v>
      </c>
      <c r="C3318" t="s">
        <v>164</v>
      </c>
      <c r="D3318">
        <v>0</v>
      </c>
      <c r="E3318" t="s">
        <v>165</v>
      </c>
      <c r="F3318" t="s">
        <v>34</v>
      </c>
      <c r="G3318" t="s">
        <v>166</v>
      </c>
      <c r="H3318">
        <v>1</v>
      </c>
      <c r="I3318">
        <v>18.62</v>
      </c>
      <c r="J3318">
        <v>20.71</v>
      </c>
      <c r="K3318">
        <v>9.3490000000000002</v>
      </c>
      <c r="L3318">
        <v>11.439</v>
      </c>
      <c r="M3318">
        <v>36848</v>
      </c>
      <c r="N3318" t="s">
        <v>167</v>
      </c>
      <c r="P3318">
        <v>2.2869999999999999</v>
      </c>
      <c r="V3318" t="s">
        <v>35</v>
      </c>
      <c r="W3318" s="1">
        <v>40944</v>
      </c>
      <c r="X3318">
        <v>20120205</v>
      </c>
      <c r="Y3318">
        <v>0.99597000000000002</v>
      </c>
      <c r="AB3318">
        <v>-0.70214927288280904</v>
      </c>
      <c r="AI3318" s="2">
        <f t="shared" si="211"/>
        <v>40944</v>
      </c>
      <c r="AJ3318">
        <f t="shared" si="212"/>
        <v>3.9089633000000106</v>
      </c>
      <c r="AK3318">
        <f t="shared" si="213"/>
        <v>3.9089633000000106</v>
      </c>
      <c r="AL3318" s="3">
        <f>Sheet2!$Q$35</f>
        <v>10.235623914817568</v>
      </c>
      <c r="AM3318" s="3">
        <f>Sheet2!$Q$37</f>
        <v>7.8277745832156471</v>
      </c>
      <c r="AN3318" s="3">
        <f>Sheet2!$Q$39</f>
        <v>3.8789864960000009</v>
      </c>
    </row>
    <row r="3319" spans="1:40">
      <c r="A3319">
        <v>512029976</v>
      </c>
      <c r="B3319">
        <v>110</v>
      </c>
      <c r="C3319" t="s">
        <v>164</v>
      </c>
      <c r="D3319">
        <v>0</v>
      </c>
      <c r="E3319" t="s">
        <v>165</v>
      </c>
      <c r="F3319" t="s">
        <v>34</v>
      </c>
      <c r="G3319" t="s">
        <v>166</v>
      </c>
      <c r="H3319">
        <v>1</v>
      </c>
      <c r="I3319">
        <v>18.62</v>
      </c>
      <c r="J3319">
        <v>20.71</v>
      </c>
      <c r="K3319">
        <v>9.3490000000000002</v>
      </c>
      <c r="L3319">
        <v>11.439</v>
      </c>
      <c r="M3319">
        <v>36848</v>
      </c>
      <c r="N3319" t="s">
        <v>167</v>
      </c>
      <c r="P3319">
        <v>2.2869999999999999</v>
      </c>
      <c r="V3319" t="s">
        <v>35</v>
      </c>
      <c r="W3319" s="1">
        <v>40945</v>
      </c>
      <c r="X3319">
        <v>20120206</v>
      </c>
      <c r="Y3319">
        <v>0.99573800000000001</v>
      </c>
      <c r="AB3319">
        <v>-0.68974550898203901</v>
      </c>
      <c r="AI3319" s="2">
        <f t="shared" si="211"/>
        <v>40945</v>
      </c>
      <c r="AJ3319">
        <f t="shared" si="212"/>
        <v>3.9284768200000002</v>
      </c>
      <c r="AK3319">
        <f t="shared" si="213"/>
        <v>3.9284768200000002</v>
      </c>
      <c r="AL3319" s="3">
        <f>Sheet2!$Q$35</f>
        <v>10.235623914817568</v>
      </c>
      <c r="AM3319" s="3">
        <f>Sheet2!$Q$37</f>
        <v>7.8277745832156471</v>
      </c>
      <c r="AN3319" s="3">
        <f>Sheet2!$Q$39</f>
        <v>3.8789864960000009</v>
      </c>
    </row>
    <row r="3320" spans="1:40">
      <c r="A3320">
        <v>512037518</v>
      </c>
      <c r="B3320">
        <v>110</v>
      </c>
      <c r="C3320" t="s">
        <v>164</v>
      </c>
      <c r="D3320">
        <v>0</v>
      </c>
      <c r="E3320" t="s">
        <v>165</v>
      </c>
      <c r="F3320" t="s">
        <v>34</v>
      </c>
      <c r="G3320" t="s">
        <v>166</v>
      </c>
      <c r="H3320">
        <v>1</v>
      </c>
      <c r="I3320">
        <v>18.62</v>
      </c>
      <c r="J3320">
        <v>20.71</v>
      </c>
      <c r="K3320">
        <v>9.3490000000000002</v>
      </c>
      <c r="L3320">
        <v>11.439</v>
      </c>
      <c r="M3320">
        <v>36848</v>
      </c>
      <c r="N3320" t="s">
        <v>167</v>
      </c>
      <c r="P3320">
        <v>2.2869999999999999</v>
      </c>
      <c r="V3320" t="s">
        <v>35</v>
      </c>
      <c r="W3320" s="1">
        <v>40946</v>
      </c>
      <c r="X3320">
        <v>20120207</v>
      </c>
      <c r="Y3320">
        <v>0.99671399999999999</v>
      </c>
      <c r="AB3320">
        <v>-0.74192686056458701</v>
      </c>
      <c r="AI3320" s="2">
        <f t="shared" si="211"/>
        <v>40946</v>
      </c>
      <c r="AJ3320">
        <f t="shared" si="212"/>
        <v>3.8463854600000076</v>
      </c>
      <c r="AK3320">
        <f t="shared" si="213"/>
        <v>3.8463854600000076</v>
      </c>
      <c r="AL3320" s="3">
        <f>Sheet2!$Q$35</f>
        <v>10.235623914817568</v>
      </c>
      <c r="AM3320" s="3">
        <f>Sheet2!$Q$37</f>
        <v>7.8277745832156471</v>
      </c>
      <c r="AN3320" s="3">
        <f>Sheet2!$Q$39</f>
        <v>3.8789864960000009</v>
      </c>
    </row>
    <row r="3321" spans="1:40">
      <c r="A3321">
        <v>512045178</v>
      </c>
      <c r="B3321">
        <v>110</v>
      </c>
      <c r="C3321" t="s">
        <v>164</v>
      </c>
      <c r="D3321">
        <v>0</v>
      </c>
      <c r="E3321" t="s">
        <v>165</v>
      </c>
      <c r="F3321" t="s">
        <v>34</v>
      </c>
      <c r="G3321" t="s">
        <v>166</v>
      </c>
      <c r="H3321">
        <v>1</v>
      </c>
      <c r="I3321">
        <v>18.62</v>
      </c>
      <c r="J3321">
        <v>20.71</v>
      </c>
      <c r="K3321">
        <v>9.3490000000000002</v>
      </c>
      <c r="L3321">
        <v>11.439</v>
      </c>
      <c r="M3321">
        <v>36848</v>
      </c>
      <c r="N3321" t="s">
        <v>167</v>
      </c>
      <c r="P3321">
        <v>2.2869999999999999</v>
      </c>
      <c r="V3321" t="s">
        <v>35</v>
      </c>
      <c r="W3321" s="1">
        <v>40947</v>
      </c>
      <c r="X3321">
        <v>20120208</v>
      </c>
      <c r="Y3321">
        <v>0.99570099999999995</v>
      </c>
      <c r="AB3321">
        <v>-0.68776732249786099</v>
      </c>
      <c r="AI3321" s="2">
        <f t="shared" si="211"/>
        <v>40947</v>
      </c>
      <c r="AJ3321">
        <f t="shared" si="212"/>
        <v>3.9315888900000147</v>
      </c>
      <c r="AK3321">
        <f t="shared" si="213"/>
        <v>3.9315888900000147</v>
      </c>
      <c r="AL3321" s="3">
        <f>Sheet2!$Q$35</f>
        <v>10.235623914817568</v>
      </c>
      <c r="AM3321" s="3">
        <f>Sheet2!$Q$37</f>
        <v>7.8277745832156471</v>
      </c>
      <c r="AN3321" s="3">
        <f>Sheet2!$Q$39</f>
        <v>3.8789864960000009</v>
      </c>
    </row>
    <row r="3322" spans="1:40">
      <c r="A3322">
        <v>512052807</v>
      </c>
      <c r="B3322">
        <v>110</v>
      </c>
      <c r="C3322" t="s">
        <v>164</v>
      </c>
      <c r="D3322">
        <v>0</v>
      </c>
      <c r="E3322" t="s">
        <v>165</v>
      </c>
      <c r="F3322" t="s">
        <v>34</v>
      </c>
      <c r="G3322" t="s">
        <v>166</v>
      </c>
      <c r="H3322">
        <v>1</v>
      </c>
      <c r="I3322">
        <v>18.62</v>
      </c>
      <c r="J3322">
        <v>20.71</v>
      </c>
      <c r="K3322">
        <v>9.3490000000000002</v>
      </c>
      <c r="L3322">
        <v>11.439</v>
      </c>
      <c r="M3322">
        <v>36848</v>
      </c>
      <c r="N3322" t="s">
        <v>167</v>
      </c>
      <c r="P3322">
        <v>2.2869999999999999</v>
      </c>
      <c r="V3322" t="s">
        <v>35</v>
      </c>
      <c r="W3322" s="1">
        <v>40948</v>
      </c>
      <c r="X3322">
        <v>20120209</v>
      </c>
      <c r="Y3322">
        <v>0.99597100000000005</v>
      </c>
      <c r="AB3322">
        <v>-0.70220273738238304</v>
      </c>
      <c r="AI3322" s="2">
        <f t="shared" si="211"/>
        <v>40948</v>
      </c>
      <c r="AJ3322">
        <f t="shared" si="212"/>
        <v>3.9088791900000075</v>
      </c>
      <c r="AK3322">
        <f t="shared" si="213"/>
        <v>3.9088791900000075</v>
      </c>
      <c r="AL3322" s="3">
        <f>Sheet2!$Q$35</f>
        <v>10.235623914817568</v>
      </c>
      <c r="AM3322" s="3">
        <f>Sheet2!$Q$37</f>
        <v>7.8277745832156471</v>
      </c>
      <c r="AN3322" s="3">
        <f>Sheet2!$Q$39</f>
        <v>3.8789864960000009</v>
      </c>
    </row>
    <row r="3323" spans="1:40">
      <c r="A3323">
        <v>512060355</v>
      </c>
      <c r="B3323">
        <v>110</v>
      </c>
      <c r="C3323" t="s">
        <v>164</v>
      </c>
      <c r="D3323">
        <v>0</v>
      </c>
      <c r="E3323" t="s">
        <v>165</v>
      </c>
      <c r="F3323" t="s">
        <v>34</v>
      </c>
      <c r="G3323" t="s">
        <v>166</v>
      </c>
      <c r="H3323">
        <v>1</v>
      </c>
      <c r="I3323">
        <v>18.62</v>
      </c>
      <c r="J3323">
        <v>20.71</v>
      </c>
      <c r="K3323">
        <v>9.3490000000000002</v>
      </c>
      <c r="L3323">
        <v>11.439</v>
      </c>
      <c r="M3323">
        <v>36848</v>
      </c>
      <c r="N3323" t="s">
        <v>167</v>
      </c>
      <c r="P3323">
        <v>2.2869999999999999</v>
      </c>
      <c r="V3323" t="s">
        <v>35</v>
      </c>
      <c r="W3323" s="1">
        <v>40949</v>
      </c>
      <c r="X3323">
        <v>20120210</v>
      </c>
      <c r="Y3323">
        <v>0.99588900000000002</v>
      </c>
      <c r="AB3323">
        <v>-0.697818648417454</v>
      </c>
      <c r="AI3323" s="2">
        <f t="shared" si="211"/>
        <v>40949</v>
      </c>
      <c r="AJ3323">
        <f t="shared" si="212"/>
        <v>3.9157762100000042</v>
      </c>
      <c r="AK3323">
        <f t="shared" si="213"/>
        <v>3.9157762100000042</v>
      </c>
      <c r="AL3323" s="3">
        <f>Sheet2!$Q$35</f>
        <v>10.235623914817568</v>
      </c>
      <c r="AM3323" s="3">
        <f>Sheet2!$Q$37</f>
        <v>7.8277745832156471</v>
      </c>
      <c r="AN3323" s="3">
        <f>Sheet2!$Q$39</f>
        <v>3.8789864960000009</v>
      </c>
    </row>
    <row r="3324" spans="1:40">
      <c r="A3324">
        <v>512067886</v>
      </c>
      <c r="B3324">
        <v>110</v>
      </c>
      <c r="C3324" t="s">
        <v>164</v>
      </c>
      <c r="D3324">
        <v>0</v>
      </c>
      <c r="E3324" t="s">
        <v>165</v>
      </c>
      <c r="F3324" t="s">
        <v>34</v>
      </c>
      <c r="G3324" t="s">
        <v>166</v>
      </c>
      <c r="H3324">
        <v>1</v>
      </c>
      <c r="I3324">
        <v>18.62</v>
      </c>
      <c r="J3324">
        <v>20.71</v>
      </c>
      <c r="K3324">
        <v>9.3490000000000002</v>
      </c>
      <c r="L3324">
        <v>11.439</v>
      </c>
      <c r="M3324">
        <v>36848</v>
      </c>
      <c r="N3324" t="s">
        <v>167</v>
      </c>
      <c r="P3324">
        <v>2.2869999999999999</v>
      </c>
      <c r="V3324" t="s">
        <v>35</v>
      </c>
      <c r="W3324" s="1">
        <v>40950</v>
      </c>
      <c r="X3324">
        <v>20120211</v>
      </c>
      <c r="Y3324">
        <v>0.99657799999999996</v>
      </c>
      <c r="AB3324">
        <v>-0.73465568862275499</v>
      </c>
      <c r="AI3324" s="2">
        <f t="shared" si="211"/>
        <v>40950</v>
      </c>
      <c r="AJ3324">
        <f t="shared" si="212"/>
        <v>3.8578244200000142</v>
      </c>
      <c r="AK3324">
        <f t="shared" si="213"/>
        <v>3.8578244200000142</v>
      </c>
      <c r="AL3324" s="3">
        <f>Sheet2!$Q$35</f>
        <v>10.235623914817568</v>
      </c>
      <c r="AM3324" s="3">
        <f>Sheet2!$Q$37</f>
        <v>7.8277745832156471</v>
      </c>
      <c r="AN3324" s="3">
        <f>Sheet2!$Q$39</f>
        <v>3.8789864960000009</v>
      </c>
    </row>
    <row r="3325" spans="1:40">
      <c r="A3325">
        <v>512075535</v>
      </c>
      <c r="B3325">
        <v>110</v>
      </c>
      <c r="C3325" t="s">
        <v>164</v>
      </c>
      <c r="D3325">
        <v>0</v>
      </c>
      <c r="E3325" t="s">
        <v>165</v>
      </c>
      <c r="F3325" t="s">
        <v>34</v>
      </c>
      <c r="G3325" t="s">
        <v>166</v>
      </c>
      <c r="H3325">
        <v>1</v>
      </c>
      <c r="I3325">
        <v>18.62</v>
      </c>
      <c r="J3325">
        <v>20.71</v>
      </c>
      <c r="K3325">
        <v>9.3490000000000002</v>
      </c>
      <c r="L3325">
        <v>11.439</v>
      </c>
      <c r="M3325">
        <v>36848</v>
      </c>
      <c r="N3325" t="s">
        <v>167</v>
      </c>
      <c r="P3325">
        <v>2.2869999999999999</v>
      </c>
      <c r="V3325" t="s">
        <v>35</v>
      </c>
      <c r="W3325" s="1">
        <v>40951</v>
      </c>
      <c r="X3325">
        <v>20120212</v>
      </c>
      <c r="Y3325">
        <v>0.99607999999999997</v>
      </c>
      <c r="AB3325">
        <v>-0.70803036783575701</v>
      </c>
      <c r="AI3325" s="2">
        <f t="shared" si="211"/>
        <v>40951</v>
      </c>
      <c r="AJ3325">
        <f t="shared" si="212"/>
        <v>3.8997112000000129</v>
      </c>
      <c r="AK3325">
        <f t="shared" si="213"/>
        <v>3.8997112000000129</v>
      </c>
      <c r="AL3325" s="3">
        <f>Sheet2!$Q$35</f>
        <v>10.235623914817568</v>
      </c>
      <c r="AM3325" s="3">
        <f>Sheet2!$Q$37</f>
        <v>7.8277745832156471</v>
      </c>
      <c r="AN3325" s="3">
        <f>Sheet2!$Q$39</f>
        <v>3.8789864960000009</v>
      </c>
    </row>
    <row r="3326" spans="1:40">
      <c r="A3326">
        <v>512083219</v>
      </c>
      <c r="B3326">
        <v>110</v>
      </c>
      <c r="C3326" t="s">
        <v>164</v>
      </c>
      <c r="D3326">
        <v>0</v>
      </c>
      <c r="E3326" t="s">
        <v>165</v>
      </c>
      <c r="F3326" t="s">
        <v>34</v>
      </c>
      <c r="G3326" t="s">
        <v>166</v>
      </c>
      <c r="H3326">
        <v>1</v>
      </c>
      <c r="I3326">
        <v>18.62</v>
      </c>
      <c r="J3326">
        <v>20.71</v>
      </c>
      <c r="K3326">
        <v>9.3490000000000002</v>
      </c>
      <c r="L3326">
        <v>11.439</v>
      </c>
      <c r="M3326">
        <v>36848</v>
      </c>
      <c r="N3326" t="s">
        <v>167</v>
      </c>
      <c r="P3326">
        <v>2.2869999999999999</v>
      </c>
      <c r="V3326" t="s">
        <v>35</v>
      </c>
      <c r="W3326" s="1">
        <v>40952</v>
      </c>
      <c r="X3326">
        <v>20120213</v>
      </c>
      <c r="Y3326">
        <v>0.99588200000000004</v>
      </c>
      <c r="AB3326">
        <v>-0.69744439692044902</v>
      </c>
      <c r="AI3326" s="2">
        <f t="shared" si="211"/>
        <v>40952</v>
      </c>
      <c r="AJ3326">
        <f t="shared" si="212"/>
        <v>3.9163649799999973</v>
      </c>
      <c r="AK3326">
        <f t="shared" si="213"/>
        <v>3.9163649799999973</v>
      </c>
      <c r="AL3326" s="3">
        <f>Sheet2!$Q$35</f>
        <v>10.235623914817568</v>
      </c>
      <c r="AM3326" s="3">
        <f>Sheet2!$Q$37</f>
        <v>7.8277745832156471</v>
      </c>
      <c r="AN3326" s="3">
        <f>Sheet2!$Q$39</f>
        <v>3.8789864960000009</v>
      </c>
    </row>
    <row r="3327" spans="1:40">
      <c r="A3327">
        <v>512090743</v>
      </c>
      <c r="B3327">
        <v>110</v>
      </c>
      <c r="C3327" t="s">
        <v>164</v>
      </c>
      <c r="D3327">
        <v>0</v>
      </c>
      <c r="E3327" t="s">
        <v>165</v>
      </c>
      <c r="F3327" t="s">
        <v>34</v>
      </c>
      <c r="G3327" t="s">
        <v>166</v>
      </c>
      <c r="H3327">
        <v>1</v>
      </c>
      <c r="I3327">
        <v>18.62</v>
      </c>
      <c r="J3327">
        <v>20.71</v>
      </c>
      <c r="K3327">
        <v>9.3490000000000002</v>
      </c>
      <c r="L3327">
        <v>11.439</v>
      </c>
      <c r="M3327">
        <v>36848</v>
      </c>
      <c r="N3327" t="s">
        <v>167</v>
      </c>
      <c r="P3327">
        <v>2.2869999999999999</v>
      </c>
      <c r="V3327" t="s">
        <v>35</v>
      </c>
      <c r="W3327" s="1">
        <v>40953</v>
      </c>
      <c r="X3327">
        <v>20120214</v>
      </c>
      <c r="Y3327">
        <v>0.99500500000000003</v>
      </c>
      <c r="AB3327">
        <v>-0.65055603079555502</v>
      </c>
      <c r="AI3327" s="2">
        <f t="shared" si="211"/>
        <v>40953</v>
      </c>
      <c r="AJ3327">
        <f t="shared" si="212"/>
        <v>3.990129450000012</v>
      </c>
      <c r="AK3327">
        <f t="shared" si="213"/>
        <v>3.990129450000012</v>
      </c>
      <c r="AL3327" s="3">
        <f>Sheet2!$Q$35</f>
        <v>10.235623914817568</v>
      </c>
      <c r="AM3327" s="3">
        <f>Sheet2!$Q$37</f>
        <v>7.8277745832156471</v>
      </c>
      <c r="AN3327" s="3">
        <f>Sheet2!$Q$39</f>
        <v>3.8789864960000009</v>
      </c>
    </row>
    <row r="3328" spans="1:40">
      <c r="A3328">
        <v>512098313</v>
      </c>
      <c r="B3328">
        <v>110</v>
      </c>
      <c r="C3328" t="s">
        <v>164</v>
      </c>
      <c r="D3328">
        <v>0</v>
      </c>
      <c r="E3328" t="s">
        <v>165</v>
      </c>
      <c r="F3328" t="s">
        <v>34</v>
      </c>
      <c r="G3328" t="s">
        <v>166</v>
      </c>
      <c r="H3328">
        <v>1</v>
      </c>
      <c r="I3328">
        <v>18.62</v>
      </c>
      <c r="J3328">
        <v>20.71</v>
      </c>
      <c r="K3328">
        <v>9.3490000000000002</v>
      </c>
      <c r="L3328">
        <v>11.439</v>
      </c>
      <c r="M3328">
        <v>36848</v>
      </c>
      <c r="N3328" t="s">
        <v>167</v>
      </c>
      <c r="P3328">
        <v>2.2869999999999999</v>
      </c>
      <c r="V3328" t="s">
        <v>35</v>
      </c>
      <c r="W3328" s="1">
        <v>40954</v>
      </c>
      <c r="X3328">
        <v>20120215</v>
      </c>
      <c r="Y3328">
        <v>0.99470199999999998</v>
      </c>
      <c r="AB3328">
        <v>-0.63435628742515004</v>
      </c>
      <c r="AI3328" s="2">
        <f t="shared" si="211"/>
        <v>40954</v>
      </c>
      <c r="AJ3328">
        <f t="shared" si="212"/>
        <v>4.015614780000007</v>
      </c>
      <c r="AK3328">
        <f t="shared" si="213"/>
        <v>4.015614780000007</v>
      </c>
      <c r="AL3328" s="3">
        <f>Sheet2!$Q$35</f>
        <v>10.235623914817568</v>
      </c>
      <c r="AM3328" s="3">
        <f>Sheet2!$Q$37</f>
        <v>7.8277745832156471</v>
      </c>
      <c r="AN3328" s="3">
        <f>Sheet2!$Q$39</f>
        <v>3.8789864960000009</v>
      </c>
    </row>
    <row r="3329" spans="1:40">
      <c r="A3329">
        <v>512105901</v>
      </c>
      <c r="B3329">
        <v>110</v>
      </c>
      <c r="C3329" t="s">
        <v>164</v>
      </c>
      <c r="D3329">
        <v>0</v>
      </c>
      <c r="E3329" t="s">
        <v>165</v>
      </c>
      <c r="F3329" t="s">
        <v>34</v>
      </c>
      <c r="G3329" t="s">
        <v>166</v>
      </c>
      <c r="H3329">
        <v>1</v>
      </c>
      <c r="I3329">
        <v>18.62</v>
      </c>
      <c r="J3329">
        <v>20.71</v>
      </c>
      <c r="K3329">
        <v>9.3490000000000002</v>
      </c>
      <c r="L3329">
        <v>11.439</v>
      </c>
      <c r="M3329">
        <v>36848</v>
      </c>
      <c r="N3329" t="s">
        <v>167</v>
      </c>
      <c r="P3329">
        <v>2.2869999999999999</v>
      </c>
      <c r="V3329" t="s">
        <v>35</v>
      </c>
      <c r="W3329" s="1">
        <v>40955</v>
      </c>
      <c r="X3329">
        <v>20120216</v>
      </c>
      <c r="Y3329">
        <v>0.993927</v>
      </c>
      <c r="AB3329">
        <v>-0.59292130025663203</v>
      </c>
      <c r="AI3329" s="2">
        <f t="shared" si="211"/>
        <v>40955</v>
      </c>
      <c r="AJ3329">
        <f t="shared" si="212"/>
        <v>4.080800030000006</v>
      </c>
      <c r="AK3329">
        <f t="shared" si="213"/>
        <v>4.080800030000006</v>
      </c>
      <c r="AL3329" s="3">
        <f>Sheet2!$Q$35</f>
        <v>10.235623914817568</v>
      </c>
      <c r="AM3329" s="3">
        <f>Sheet2!$Q$37</f>
        <v>7.8277745832156471</v>
      </c>
      <c r="AN3329" s="3">
        <f>Sheet2!$Q$39</f>
        <v>3.8789864960000009</v>
      </c>
    </row>
    <row r="3330" spans="1:40">
      <c r="A3330">
        <v>512113600</v>
      </c>
      <c r="B3330">
        <v>110</v>
      </c>
      <c r="C3330" t="s">
        <v>164</v>
      </c>
      <c r="D3330">
        <v>0</v>
      </c>
      <c r="E3330" t="s">
        <v>165</v>
      </c>
      <c r="F3330" t="s">
        <v>34</v>
      </c>
      <c r="G3330" t="s">
        <v>166</v>
      </c>
      <c r="H3330">
        <v>1</v>
      </c>
      <c r="I3330">
        <v>18.62</v>
      </c>
      <c r="J3330">
        <v>20.71</v>
      </c>
      <c r="K3330">
        <v>9.3490000000000002</v>
      </c>
      <c r="L3330">
        <v>11.439</v>
      </c>
      <c r="M3330">
        <v>36848</v>
      </c>
      <c r="N3330" t="s">
        <v>167</v>
      </c>
      <c r="P3330">
        <v>2.2869999999999999</v>
      </c>
      <c r="V3330" t="s">
        <v>35</v>
      </c>
      <c r="W3330" s="1">
        <v>40956</v>
      </c>
      <c r="X3330">
        <v>20120217</v>
      </c>
      <c r="Y3330">
        <v>0.99334</v>
      </c>
      <c r="AB3330">
        <v>-0.56153763900770104</v>
      </c>
      <c r="AI3330" s="2">
        <f t="shared" si="211"/>
        <v>40956</v>
      </c>
      <c r="AJ3330">
        <f t="shared" si="212"/>
        <v>4.1301726000000087</v>
      </c>
      <c r="AK3330">
        <f t="shared" si="213"/>
        <v>4.1301726000000087</v>
      </c>
      <c r="AL3330" s="3">
        <f>Sheet2!$Q$35</f>
        <v>10.235623914817568</v>
      </c>
      <c r="AM3330" s="3">
        <f>Sheet2!$Q$37</f>
        <v>7.8277745832156471</v>
      </c>
      <c r="AN3330" s="3">
        <f>Sheet2!$Q$39</f>
        <v>3.8789864960000009</v>
      </c>
    </row>
    <row r="3331" spans="1:40">
      <c r="A3331">
        <v>512121125</v>
      </c>
      <c r="B3331">
        <v>110</v>
      </c>
      <c r="C3331" t="s">
        <v>164</v>
      </c>
      <c r="D3331">
        <v>0</v>
      </c>
      <c r="E3331" t="s">
        <v>165</v>
      </c>
      <c r="F3331" t="s">
        <v>34</v>
      </c>
      <c r="G3331" t="s">
        <v>166</v>
      </c>
      <c r="H3331">
        <v>1</v>
      </c>
      <c r="I3331">
        <v>18.62</v>
      </c>
      <c r="J3331">
        <v>20.71</v>
      </c>
      <c r="K3331">
        <v>9.3490000000000002</v>
      </c>
      <c r="L3331">
        <v>11.439</v>
      </c>
      <c r="M3331">
        <v>36848</v>
      </c>
      <c r="N3331" t="s">
        <v>167</v>
      </c>
      <c r="P3331">
        <v>2.2869999999999999</v>
      </c>
      <c r="V3331" t="s">
        <v>35</v>
      </c>
      <c r="W3331" s="1">
        <v>40957</v>
      </c>
      <c r="X3331">
        <v>20120218</v>
      </c>
      <c r="Y3331">
        <v>0.99286700000000006</v>
      </c>
      <c r="AB3331">
        <v>-0.536248930710014</v>
      </c>
      <c r="AI3331" s="2">
        <f t="shared" si="211"/>
        <v>40957</v>
      </c>
      <c r="AJ3331">
        <f t="shared" si="212"/>
        <v>4.1699566300000015</v>
      </c>
      <c r="AK3331">
        <f t="shared" si="213"/>
        <v>4.1699566300000015</v>
      </c>
      <c r="AL3331" s="3">
        <f>Sheet2!$Q$35</f>
        <v>10.235623914817568</v>
      </c>
      <c r="AM3331" s="3">
        <f>Sheet2!$Q$37</f>
        <v>7.8277745832156471</v>
      </c>
      <c r="AN3331" s="3">
        <f>Sheet2!$Q$39</f>
        <v>3.8789864960000009</v>
      </c>
    </row>
    <row r="3332" spans="1:40">
      <c r="A3332">
        <v>512128739</v>
      </c>
      <c r="B3332">
        <v>110</v>
      </c>
      <c r="C3332" t="s">
        <v>164</v>
      </c>
      <c r="D3332">
        <v>0</v>
      </c>
      <c r="E3332" t="s">
        <v>165</v>
      </c>
      <c r="F3332" t="s">
        <v>34</v>
      </c>
      <c r="G3332" t="s">
        <v>166</v>
      </c>
      <c r="H3332">
        <v>1</v>
      </c>
      <c r="I3332">
        <v>18.62</v>
      </c>
      <c r="J3332">
        <v>20.71</v>
      </c>
      <c r="K3332">
        <v>9.3490000000000002</v>
      </c>
      <c r="L3332">
        <v>11.439</v>
      </c>
      <c r="M3332">
        <v>36848</v>
      </c>
      <c r="N3332" t="s">
        <v>167</v>
      </c>
      <c r="P3332">
        <v>2.2869999999999999</v>
      </c>
      <c r="V3332" t="s">
        <v>35</v>
      </c>
      <c r="W3332" s="1">
        <v>40958</v>
      </c>
      <c r="X3332">
        <v>20120219</v>
      </c>
      <c r="Y3332">
        <v>0.99286700000000006</v>
      </c>
      <c r="AB3332">
        <v>-0.536248930710014</v>
      </c>
      <c r="AI3332" s="2">
        <f t="shared" si="211"/>
        <v>40958</v>
      </c>
      <c r="AJ3332">
        <f t="shared" si="212"/>
        <v>4.1699566300000015</v>
      </c>
      <c r="AK3332">
        <f t="shared" si="213"/>
        <v>4.1699566300000015</v>
      </c>
      <c r="AL3332" s="3">
        <f>Sheet2!$Q$35</f>
        <v>10.235623914817568</v>
      </c>
      <c r="AM3332" s="3">
        <f>Sheet2!$Q$37</f>
        <v>7.8277745832156471</v>
      </c>
      <c r="AN3332" s="3">
        <f>Sheet2!$Q$39</f>
        <v>3.8789864960000009</v>
      </c>
    </row>
    <row r="3333" spans="1:40">
      <c r="A3333">
        <v>512136354</v>
      </c>
      <c r="B3333">
        <v>110</v>
      </c>
      <c r="C3333" t="s">
        <v>164</v>
      </c>
      <c r="D3333">
        <v>0</v>
      </c>
      <c r="E3333" t="s">
        <v>165</v>
      </c>
      <c r="F3333" t="s">
        <v>34</v>
      </c>
      <c r="G3333" t="s">
        <v>166</v>
      </c>
      <c r="H3333">
        <v>1</v>
      </c>
      <c r="I3333">
        <v>18.62</v>
      </c>
      <c r="J3333">
        <v>20.71</v>
      </c>
      <c r="K3333">
        <v>9.3490000000000002</v>
      </c>
      <c r="L3333">
        <v>11.439</v>
      </c>
      <c r="M3333">
        <v>36848</v>
      </c>
      <c r="N3333" t="s">
        <v>167</v>
      </c>
      <c r="P3333">
        <v>2.2869999999999999</v>
      </c>
      <c r="V3333" t="s">
        <v>35</v>
      </c>
      <c r="W3333" s="1">
        <v>40959</v>
      </c>
      <c r="X3333">
        <v>20120220</v>
      </c>
      <c r="Y3333">
        <v>0.99346800000000002</v>
      </c>
      <c r="AB3333">
        <v>-0.56838109495295397</v>
      </c>
      <c r="AI3333" s="2">
        <f t="shared" si="211"/>
        <v>40959</v>
      </c>
      <c r="AJ3333">
        <f t="shared" si="212"/>
        <v>4.1194065200000125</v>
      </c>
      <c r="AK3333">
        <f t="shared" si="213"/>
        <v>4.1194065200000125</v>
      </c>
      <c r="AL3333" s="3">
        <f>Sheet2!$Q$35</f>
        <v>10.235623914817568</v>
      </c>
      <c r="AM3333" s="3">
        <f>Sheet2!$Q$37</f>
        <v>7.8277745832156471</v>
      </c>
      <c r="AN3333" s="3">
        <f>Sheet2!$Q$39</f>
        <v>3.8789864960000009</v>
      </c>
    </row>
    <row r="3334" spans="1:40">
      <c r="A3334">
        <v>512143928</v>
      </c>
      <c r="B3334">
        <v>110</v>
      </c>
      <c r="C3334" t="s">
        <v>164</v>
      </c>
      <c r="D3334">
        <v>0</v>
      </c>
      <c r="E3334" t="s">
        <v>165</v>
      </c>
      <c r="F3334" t="s">
        <v>34</v>
      </c>
      <c r="G3334" t="s">
        <v>166</v>
      </c>
      <c r="H3334">
        <v>1</v>
      </c>
      <c r="I3334">
        <v>18.62</v>
      </c>
      <c r="J3334">
        <v>20.71</v>
      </c>
      <c r="K3334">
        <v>9.3490000000000002</v>
      </c>
      <c r="L3334">
        <v>11.439</v>
      </c>
      <c r="M3334">
        <v>36848</v>
      </c>
      <c r="N3334" t="s">
        <v>167</v>
      </c>
      <c r="P3334">
        <v>2.2869999999999999</v>
      </c>
      <c r="V3334" t="s">
        <v>35</v>
      </c>
      <c r="W3334" s="1">
        <v>40960</v>
      </c>
      <c r="X3334">
        <v>20120221</v>
      </c>
      <c r="Y3334">
        <v>0.99450899999999998</v>
      </c>
      <c r="AB3334">
        <v>-0.62403763900770004</v>
      </c>
      <c r="AI3334" s="2">
        <f t="shared" si="211"/>
        <v>40960</v>
      </c>
      <c r="AJ3334">
        <f t="shared" si="212"/>
        <v>4.0318480100000045</v>
      </c>
      <c r="AK3334">
        <f t="shared" si="213"/>
        <v>4.0318480100000045</v>
      </c>
      <c r="AL3334" s="3">
        <f>Sheet2!$Q$35</f>
        <v>10.235623914817568</v>
      </c>
      <c r="AM3334" s="3">
        <f>Sheet2!$Q$37</f>
        <v>7.8277745832156471</v>
      </c>
      <c r="AN3334" s="3">
        <f>Sheet2!$Q$39</f>
        <v>3.8789864960000009</v>
      </c>
    </row>
    <row r="3335" spans="1:40">
      <c r="A3335">
        <v>512151521</v>
      </c>
      <c r="B3335">
        <v>110</v>
      </c>
      <c r="C3335" t="s">
        <v>164</v>
      </c>
      <c r="D3335">
        <v>0</v>
      </c>
      <c r="E3335" t="s">
        <v>165</v>
      </c>
      <c r="F3335" t="s">
        <v>34</v>
      </c>
      <c r="G3335" t="s">
        <v>166</v>
      </c>
      <c r="H3335">
        <v>1</v>
      </c>
      <c r="I3335">
        <v>18.62</v>
      </c>
      <c r="J3335">
        <v>20.71</v>
      </c>
      <c r="K3335">
        <v>9.3490000000000002</v>
      </c>
      <c r="L3335">
        <v>11.439</v>
      </c>
      <c r="M3335">
        <v>36848</v>
      </c>
      <c r="N3335" t="s">
        <v>167</v>
      </c>
      <c r="P3335">
        <v>2.2869999999999999</v>
      </c>
      <c r="V3335" t="s">
        <v>35</v>
      </c>
      <c r="W3335" s="1">
        <v>40961</v>
      </c>
      <c r="X3335">
        <v>20120222</v>
      </c>
      <c r="Y3335">
        <v>0.994506</v>
      </c>
      <c r="AB3335">
        <v>-0.62387724550898405</v>
      </c>
      <c r="AI3335" s="2">
        <f t="shared" si="211"/>
        <v>40961</v>
      </c>
      <c r="AJ3335">
        <f t="shared" si="212"/>
        <v>4.0321003400000137</v>
      </c>
      <c r="AK3335">
        <f t="shared" si="213"/>
        <v>4.0321003400000137</v>
      </c>
      <c r="AL3335" s="3">
        <f>Sheet2!$Q$35</f>
        <v>10.235623914817568</v>
      </c>
      <c r="AM3335" s="3">
        <f>Sheet2!$Q$37</f>
        <v>7.8277745832156471</v>
      </c>
      <c r="AN3335" s="3">
        <f>Sheet2!$Q$39</f>
        <v>3.8789864960000009</v>
      </c>
    </row>
    <row r="3336" spans="1:40">
      <c r="A3336">
        <v>512159147</v>
      </c>
      <c r="B3336">
        <v>110</v>
      </c>
      <c r="C3336" t="s">
        <v>164</v>
      </c>
      <c r="D3336">
        <v>0</v>
      </c>
      <c r="E3336" t="s">
        <v>165</v>
      </c>
      <c r="F3336" t="s">
        <v>34</v>
      </c>
      <c r="G3336" t="s">
        <v>166</v>
      </c>
      <c r="H3336">
        <v>1</v>
      </c>
      <c r="I3336">
        <v>18.62</v>
      </c>
      <c r="J3336">
        <v>20.71</v>
      </c>
      <c r="K3336">
        <v>9.3490000000000002</v>
      </c>
      <c r="L3336">
        <v>11.439</v>
      </c>
      <c r="M3336">
        <v>36848</v>
      </c>
      <c r="N3336" t="s">
        <v>167</v>
      </c>
      <c r="P3336">
        <v>2.2869999999999999</v>
      </c>
      <c r="V3336" t="s">
        <v>35</v>
      </c>
      <c r="W3336" s="1">
        <v>40962</v>
      </c>
      <c r="X3336">
        <v>20120223</v>
      </c>
      <c r="Y3336">
        <v>0.994506</v>
      </c>
      <c r="AB3336">
        <v>-0.62387724550898405</v>
      </c>
      <c r="AI3336" s="2">
        <f t="shared" si="211"/>
        <v>40962</v>
      </c>
      <c r="AJ3336">
        <f t="shared" si="212"/>
        <v>4.0321003400000137</v>
      </c>
      <c r="AK3336">
        <f t="shared" si="213"/>
        <v>4.0321003400000137</v>
      </c>
      <c r="AL3336" s="3">
        <f>Sheet2!$Q$35</f>
        <v>10.235623914817568</v>
      </c>
      <c r="AM3336" s="3">
        <f>Sheet2!$Q$37</f>
        <v>7.8277745832156471</v>
      </c>
      <c r="AN3336" s="3">
        <f>Sheet2!$Q$39</f>
        <v>3.8789864960000009</v>
      </c>
    </row>
    <row r="3337" spans="1:40">
      <c r="A3337">
        <v>512231562</v>
      </c>
      <c r="B3337">
        <v>110</v>
      </c>
      <c r="C3337" t="s">
        <v>164</v>
      </c>
      <c r="D3337">
        <v>0</v>
      </c>
      <c r="E3337" t="s">
        <v>165</v>
      </c>
      <c r="F3337" t="s">
        <v>34</v>
      </c>
      <c r="G3337" t="s">
        <v>166</v>
      </c>
      <c r="H3337">
        <v>1</v>
      </c>
      <c r="I3337">
        <v>18.62</v>
      </c>
      <c r="J3337">
        <v>20.71</v>
      </c>
      <c r="K3337">
        <v>9.3490000000000002</v>
      </c>
      <c r="L3337">
        <v>11.439</v>
      </c>
      <c r="M3337">
        <v>36848</v>
      </c>
      <c r="N3337" t="s">
        <v>167</v>
      </c>
      <c r="P3337">
        <v>2.2869999999999999</v>
      </c>
      <c r="V3337" t="s">
        <v>35</v>
      </c>
      <c r="W3337" s="1">
        <v>40963</v>
      </c>
      <c r="X3337">
        <v>20120224</v>
      </c>
      <c r="Y3337">
        <v>0.99403699999999995</v>
      </c>
      <c r="AB3337">
        <v>-0.59880239520958001</v>
      </c>
      <c r="AI3337" s="2">
        <f t="shared" si="211"/>
        <v>40963</v>
      </c>
      <c r="AJ3337">
        <f t="shared" si="212"/>
        <v>4.0715479300000084</v>
      </c>
      <c r="AK3337">
        <f t="shared" si="213"/>
        <v>4.0715479300000084</v>
      </c>
      <c r="AL3337" s="3">
        <f>Sheet2!$Q$35</f>
        <v>10.235623914817568</v>
      </c>
      <c r="AM3337" s="3">
        <f>Sheet2!$Q$37</f>
        <v>7.8277745832156471</v>
      </c>
      <c r="AN3337" s="3">
        <f>Sheet2!$Q$39</f>
        <v>3.8789864960000009</v>
      </c>
    </row>
    <row r="3338" spans="1:40">
      <c r="A3338">
        <v>512219898</v>
      </c>
      <c r="B3338">
        <v>110</v>
      </c>
      <c r="C3338" t="s">
        <v>164</v>
      </c>
      <c r="D3338">
        <v>0</v>
      </c>
      <c r="E3338" t="s">
        <v>165</v>
      </c>
      <c r="F3338" t="s">
        <v>34</v>
      </c>
      <c r="G3338" t="s">
        <v>166</v>
      </c>
      <c r="H3338">
        <v>1</v>
      </c>
      <c r="I3338">
        <v>18.62</v>
      </c>
      <c r="J3338">
        <v>20.71</v>
      </c>
      <c r="K3338">
        <v>9.3490000000000002</v>
      </c>
      <c r="L3338">
        <v>11.439</v>
      </c>
      <c r="M3338">
        <v>36848</v>
      </c>
      <c r="N3338" t="s">
        <v>167</v>
      </c>
      <c r="P3338">
        <v>2.2869999999999999</v>
      </c>
      <c r="V3338" t="s">
        <v>35</v>
      </c>
      <c r="W3338" s="1">
        <v>40964</v>
      </c>
      <c r="X3338">
        <v>20120225</v>
      </c>
      <c r="Y3338">
        <v>0.993062</v>
      </c>
      <c r="AB3338">
        <v>-0.54667450812660601</v>
      </c>
      <c r="AI3338" s="2">
        <f t="shared" si="211"/>
        <v>40964</v>
      </c>
      <c r="AJ3338">
        <f t="shared" si="212"/>
        <v>4.1535551800000121</v>
      </c>
      <c r="AK3338">
        <f t="shared" si="213"/>
        <v>4.1535551800000121</v>
      </c>
      <c r="AL3338" s="3">
        <f>Sheet2!$Q$35</f>
        <v>10.235623914817568</v>
      </c>
      <c r="AM3338" s="3">
        <f>Sheet2!$Q$37</f>
        <v>7.8277745832156471</v>
      </c>
      <c r="AN3338" s="3">
        <f>Sheet2!$Q$39</f>
        <v>3.8789864960000009</v>
      </c>
    </row>
    <row r="3339" spans="1:40">
      <c r="A3339">
        <v>512178342</v>
      </c>
      <c r="B3339">
        <v>110</v>
      </c>
      <c r="C3339" t="s">
        <v>164</v>
      </c>
      <c r="D3339">
        <v>0</v>
      </c>
      <c r="E3339" t="s">
        <v>165</v>
      </c>
      <c r="F3339" t="s">
        <v>34</v>
      </c>
      <c r="G3339" t="s">
        <v>166</v>
      </c>
      <c r="H3339">
        <v>1</v>
      </c>
      <c r="I3339">
        <v>18.62</v>
      </c>
      <c r="J3339">
        <v>20.71</v>
      </c>
      <c r="K3339">
        <v>9.3490000000000002</v>
      </c>
      <c r="L3339">
        <v>11.439</v>
      </c>
      <c r="M3339">
        <v>36848</v>
      </c>
      <c r="N3339" t="s">
        <v>167</v>
      </c>
      <c r="P3339">
        <v>2.2869999999999999</v>
      </c>
      <c r="V3339" t="s">
        <v>35</v>
      </c>
      <c r="W3339" s="1">
        <v>40965</v>
      </c>
      <c r="X3339">
        <v>20120226</v>
      </c>
      <c r="Y3339">
        <v>0.99362300000000003</v>
      </c>
      <c r="AB3339">
        <v>-0.57666809238665895</v>
      </c>
      <c r="AI3339" s="2">
        <f t="shared" si="211"/>
        <v>40965</v>
      </c>
      <c r="AJ3339">
        <f t="shared" si="212"/>
        <v>4.1063694700000042</v>
      </c>
      <c r="AK3339">
        <f t="shared" si="213"/>
        <v>4.1063694700000042</v>
      </c>
      <c r="AL3339" s="3">
        <f>Sheet2!$Q$35</f>
        <v>10.235623914817568</v>
      </c>
      <c r="AM3339" s="3">
        <f>Sheet2!$Q$37</f>
        <v>7.8277745832156471</v>
      </c>
      <c r="AN3339" s="3">
        <f>Sheet2!$Q$39</f>
        <v>3.8789864960000009</v>
      </c>
    </row>
    <row r="3340" spans="1:40">
      <c r="A3340">
        <v>512185949</v>
      </c>
      <c r="B3340">
        <v>110</v>
      </c>
      <c r="C3340" t="s">
        <v>164</v>
      </c>
      <c r="D3340">
        <v>0</v>
      </c>
      <c r="E3340" t="s">
        <v>165</v>
      </c>
      <c r="F3340" t="s">
        <v>34</v>
      </c>
      <c r="G3340" t="s">
        <v>166</v>
      </c>
      <c r="H3340">
        <v>1</v>
      </c>
      <c r="I3340">
        <v>18.62</v>
      </c>
      <c r="J3340">
        <v>20.71</v>
      </c>
      <c r="K3340">
        <v>9.3490000000000002</v>
      </c>
      <c r="L3340">
        <v>11.439</v>
      </c>
      <c r="M3340">
        <v>36848</v>
      </c>
      <c r="N3340" t="s">
        <v>167</v>
      </c>
      <c r="P3340">
        <v>2.2869999999999999</v>
      </c>
      <c r="V3340" t="s">
        <v>35</v>
      </c>
      <c r="W3340" s="1">
        <v>40966</v>
      </c>
      <c r="X3340">
        <v>20120227</v>
      </c>
      <c r="Y3340">
        <v>0.993649</v>
      </c>
      <c r="AB3340">
        <v>-0.578058169375537</v>
      </c>
      <c r="AI3340" s="2">
        <f t="shared" si="211"/>
        <v>40966</v>
      </c>
      <c r="AJ3340">
        <f t="shared" si="212"/>
        <v>4.1041826100000094</v>
      </c>
      <c r="AK3340">
        <f t="shared" si="213"/>
        <v>4.1041826100000094</v>
      </c>
      <c r="AL3340" s="3">
        <f>Sheet2!$Q$35</f>
        <v>10.235623914817568</v>
      </c>
      <c r="AM3340" s="3">
        <f>Sheet2!$Q$37</f>
        <v>7.8277745832156471</v>
      </c>
      <c r="AN3340" s="3">
        <f>Sheet2!$Q$39</f>
        <v>3.8789864960000009</v>
      </c>
    </row>
    <row r="3341" spans="1:40">
      <c r="A3341">
        <v>512193613</v>
      </c>
      <c r="B3341">
        <v>110</v>
      </c>
      <c r="C3341" t="s">
        <v>164</v>
      </c>
      <c r="D3341">
        <v>0</v>
      </c>
      <c r="E3341" t="s">
        <v>165</v>
      </c>
      <c r="F3341" t="s">
        <v>34</v>
      </c>
      <c r="G3341" t="s">
        <v>166</v>
      </c>
      <c r="H3341">
        <v>1</v>
      </c>
      <c r="I3341">
        <v>18.62</v>
      </c>
      <c r="J3341">
        <v>20.71</v>
      </c>
      <c r="K3341">
        <v>9.3490000000000002</v>
      </c>
      <c r="L3341">
        <v>11.439</v>
      </c>
      <c r="M3341">
        <v>36848</v>
      </c>
      <c r="N3341" t="s">
        <v>167</v>
      </c>
      <c r="P3341">
        <v>2.2869999999999999</v>
      </c>
      <c r="V3341" t="s">
        <v>35</v>
      </c>
      <c r="W3341" s="1">
        <v>40967</v>
      </c>
      <c r="X3341">
        <v>20120228</v>
      </c>
      <c r="Y3341">
        <v>0.99468000000000001</v>
      </c>
      <c r="AB3341">
        <v>-0.63318006843456198</v>
      </c>
      <c r="AI3341" s="2">
        <f t="shared" si="211"/>
        <v>40967</v>
      </c>
      <c r="AJ3341">
        <f t="shared" si="212"/>
        <v>4.0174652000000037</v>
      </c>
      <c r="AK3341">
        <f t="shared" si="213"/>
        <v>4.0174652000000037</v>
      </c>
      <c r="AL3341" s="3">
        <f>Sheet2!$Q$35</f>
        <v>10.235623914817568</v>
      </c>
      <c r="AM3341" s="3">
        <f>Sheet2!$Q$37</f>
        <v>7.8277745832156471</v>
      </c>
      <c r="AN3341" s="3">
        <f>Sheet2!$Q$39</f>
        <v>3.8789864960000009</v>
      </c>
    </row>
    <row r="3342" spans="1:40">
      <c r="A3342">
        <v>512200730</v>
      </c>
      <c r="B3342">
        <v>110</v>
      </c>
      <c r="C3342" t="s">
        <v>164</v>
      </c>
      <c r="D3342">
        <v>0</v>
      </c>
      <c r="E3342" t="s">
        <v>165</v>
      </c>
      <c r="F3342" t="s">
        <v>34</v>
      </c>
      <c r="G3342" t="s">
        <v>166</v>
      </c>
      <c r="H3342">
        <v>1</v>
      </c>
      <c r="I3342">
        <v>18.62</v>
      </c>
      <c r="J3342">
        <v>20.71</v>
      </c>
      <c r="K3342">
        <v>9.3490000000000002</v>
      </c>
      <c r="L3342">
        <v>11.439</v>
      </c>
      <c r="M3342">
        <v>36848</v>
      </c>
      <c r="N3342" t="s">
        <v>167</v>
      </c>
      <c r="P3342">
        <v>2.2869999999999999</v>
      </c>
      <c r="V3342" t="s">
        <v>35</v>
      </c>
      <c r="W3342" s="1">
        <v>40968</v>
      </c>
      <c r="X3342">
        <v>20120229</v>
      </c>
      <c r="Y3342">
        <v>0.99528799999999995</v>
      </c>
      <c r="AB3342">
        <v>-0.66568648417450804</v>
      </c>
      <c r="AI3342" s="2">
        <f t="shared" si="211"/>
        <v>40968</v>
      </c>
      <c r="AJ3342">
        <f t="shared" si="212"/>
        <v>3.9663263200000074</v>
      </c>
      <c r="AK3342">
        <f t="shared" si="213"/>
        <v>3.9663263200000074</v>
      </c>
      <c r="AL3342" s="3">
        <f>Sheet2!$Q$35</f>
        <v>10.235623914817568</v>
      </c>
      <c r="AM3342" s="3">
        <f>Sheet2!$Q$37</f>
        <v>7.8277745832156471</v>
      </c>
      <c r="AN3342" s="3">
        <f>Sheet2!$Q$39</f>
        <v>3.8789864960000009</v>
      </c>
    </row>
    <row r="3343" spans="1:40">
      <c r="A3343">
        <v>512276538</v>
      </c>
      <c r="B3343">
        <v>110</v>
      </c>
      <c r="C3343" t="s">
        <v>164</v>
      </c>
      <c r="D3343">
        <v>0</v>
      </c>
      <c r="E3343" t="s">
        <v>165</v>
      </c>
      <c r="F3343" t="s">
        <v>34</v>
      </c>
      <c r="G3343" t="s">
        <v>166</v>
      </c>
      <c r="H3343">
        <v>1</v>
      </c>
      <c r="I3343">
        <v>18.62</v>
      </c>
      <c r="J3343">
        <v>20.71</v>
      </c>
      <c r="K3343">
        <v>9.3490000000000002</v>
      </c>
      <c r="L3343">
        <v>11.439</v>
      </c>
      <c r="M3343">
        <v>36848</v>
      </c>
      <c r="N3343" t="s">
        <v>167</v>
      </c>
      <c r="P3343">
        <v>2.2869999999999999</v>
      </c>
      <c r="V3343" t="s">
        <v>35</v>
      </c>
      <c r="W3343" s="1">
        <v>40969</v>
      </c>
      <c r="X3343">
        <v>20120301</v>
      </c>
      <c r="Y3343">
        <v>0.99690999999999996</v>
      </c>
      <c r="AB3343">
        <v>-0.75240590248075301</v>
      </c>
      <c r="AI3343" s="2">
        <f t="shared" si="211"/>
        <v>40969</v>
      </c>
      <c r="AJ3343">
        <f t="shared" si="212"/>
        <v>3.8298999000000151</v>
      </c>
      <c r="AK3343">
        <f t="shared" si="213"/>
        <v>3.8298999000000151</v>
      </c>
      <c r="AL3343" s="3">
        <f>Sheet2!$Q$35</f>
        <v>10.235623914817568</v>
      </c>
      <c r="AM3343" s="3">
        <f>Sheet2!$Q$37</f>
        <v>7.8277745832156471</v>
      </c>
      <c r="AN3343" s="3">
        <f>Sheet2!$Q$39</f>
        <v>3.8789864960000009</v>
      </c>
    </row>
    <row r="3344" spans="1:40">
      <c r="A3344">
        <v>513134354</v>
      </c>
      <c r="B3344">
        <v>110</v>
      </c>
      <c r="C3344" t="s">
        <v>164</v>
      </c>
      <c r="D3344">
        <v>0</v>
      </c>
      <c r="E3344" t="s">
        <v>165</v>
      </c>
      <c r="F3344" t="s">
        <v>34</v>
      </c>
      <c r="G3344" t="s">
        <v>166</v>
      </c>
      <c r="H3344">
        <v>1</v>
      </c>
      <c r="I3344">
        <v>18.62</v>
      </c>
      <c r="J3344">
        <v>20.71</v>
      </c>
      <c r="K3344">
        <v>9.3490000000000002</v>
      </c>
      <c r="L3344">
        <v>11.439</v>
      </c>
      <c r="M3344">
        <v>36848</v>
      </c>
      <c r="N3344" t="s">
        <v>167</v>
      </c>
      <c r="P3344">
        <v>2.2869999999999999</v>
      </c>
      <c r="V3344" t="s">
        <v>35</v>
      </c>
      <c r="W3344" s="1">
        <v>40970</v>
      </c>
      <c r="X3344">
        <v>20120302</v>
      </c>
      <c r="Y3344">
        <v>0.99690999999999996</v>
      </c>
      <c r="AB3344">
        <v>-0.75240590248075301</v>
      </c>
      <c r="AI3344" s="2">
        <f t="shared" si="211"/>
        <v>40970</v>
      </c>
      <c r="AJ3344">
        <f t="shared" si="212"/>
        <v>3.8298999000000151</v>
      </c>
      <c r="AK3344">
        <f t="shared" si="213"/>
        <v>3.8298999000000151</v>
      </c>
      <c r="AL3344" s="3">
        <f>Sheet2!$Q$35</f>
        <v>10.235623914817568</v>
      </c>
      <c r="AM3344" s="3">
        <f>Sheet2!$Q$37</f>
        <v>7.8277745832156471</v>
      </c>
      <c r="AN3344" s="3">
        <f>Sheet2!$Q$39</f>
        <v>3.8789864960000009</v>
      </c>
    </row>
    <row r="3345" spans="1:40">
      <c r="A3345">
        <v>513957005</v>
      </c>
      <c r="B3345">
        <v>110</v>
      </c>
      <c r="C3345" t="s">
        <v>164</v>
      </c>
      <c r="D3345">
        <v>0</v>
      </c>
      <c r="E3345" t="s">
        <v>165</v>
      </c>
      <c r="F3345" t="s">
        <v>34</v>
      </c>
      <c r="G3345" t="s">
        <v>166</v>
      </c>
      <c r="H3345">
        <v>1</v>
      </c>
      <c r="I3345">
        <v>18.62</v>
      </c>
      <c r="J3345">
        <v>20.71</v>
      </c>
      <c r="K3345">
        <v>9.3490000000000002</v>
      </c>
      <c r="L3345">
        <v>11.439</v>
      </c>
      <c r="M3345">
        <v>36848</v>
      </c>
      <c r="N3345" t="s">
        <v>167</v>
      </c>
      <c r="P3345">
        <v>2.2869999999999999</v>
      </c>
      <c r="V3345" t="s">
        <v>35</v>
      </c>
      <c r="W3345" s="1">
        <v>40971</v>
      </c>
      <c r="X3345">
        <v>20120303</v>
      </c>
      <c r="Y3345">
        <v>0.99798900000000001</v>
      </c>
      <c r="AB3345">
        <v>-0.81009409751924999</v>
      </c>
      <c r="AI3345" s="2">
        <f t="shared" si="211"/>
        <v>40971</v>
      </c>
      <c r="AJ3345">
        <f t="shared" si="212"/>
        <v>3.7391452100000038</v>
      </c>
      <c r="AK3345">
        <f t="shared" si="213"/>
        <v>3.7391452100000038</v>
      </c>
      <c r="AL3345" s="3">
        <f>Sheet2!$Q$35</f>
        <v>10.235623914817568</v>
      </c>
      <c r="AM3345" s="3">
        <f>Sheet2!$Q$37</f>
        <v>7.8277745832156471</v>
      </c>
      <c r="AN3345" s="3">
        <f>Sheet2!$Q$39</f>
        <v>3.8789864960000009</v>
      </c>
    </row>
    <row r="3346" spans="1:40">
      <c r="A3346">
        <v>514810291</v>
      </c>
      <c r="B3346">
        <v>110</v>
      </c>
      <c r="C3346" t="s">
        <v>164</v>
      </c>
      <c r="D3346">
        <v>0</v>
      </c>
      <c r="E3346" t="s">
        <v>165</v>
      </c>
      <c r="F3346" t="s">
        <v>34</v>
      </c>
      <c r="G3346" t="s">
        <v>166</v>
      </c>
      <c r="H3346">
        <v>1</v>
      </c>
      <c r="I3346">
        <v>18.62</v>
      </c>
      <c r="J3346">
        <v>20.71</v>
      </c>
      <c r="K3346">
        <v>9.3490000000000002</v>
      </c>
      <c r="L3346">
        <v>11.439</v>
      </c>
      <c r="M3346">
        <v>36848</v>
      </c>
      <c r="N3346" t="s">
        <v>167</v>
      </c>
      <c r="P3346">
        <v>2.2869999999999999</v>
      </c>
      <c r="V3346" t="s">
        <v>35</v>
      </c>
      <c r="W3346" s="1">
        <v>40972</v>
      </c>
      <c r="X3346">
        <v>20120304</v>
      </c>
      <c r="Y3346">
        <v>0.99880100000000005</v>
      </c>
      <c r="AB3346">
        <v>-0.85350727117194702</v>
      </c>
      <c r="AI3346" s="2">
        <f t="shared" si="211"/>
        <v>40972</v>
      </c>
      <c r="AJ3346">
        <f t="shared" si="212"/>
        <v>3.6708478900000046</v>
      </c>
      <c r="AK3346">
        <f t="shared" si="213"/>
        <v>3.6708478900000046</v>
      </c>
      <c r="AL3346" s="3">
        <f>Sheet2!$Q$35</f>
        <v>10.235623914817568</v>
      </c>
      <c r="AM3346" s="3">
        <f>Sheet2!$Q$37</f>
        <v>7.8277745832156471</v>
      </c>
      <c r="AN3346" s="3">
        <f>Sheet2!$Q$39</f>
        <v>3.8789864960000009</v>
      </c>
    </row>
    <row r="3347" spans="1:40">
      <c r="A3347">
        <v>515667072</v>
      </c>
      <c r="B3347">
        <v>110</v>
      </c>
      <c r="C3347" t="s">
        <v>164</v>
      </c>
      <c r="D3347">
        <v>0</v>
      </c>
      <c r="E3347" t="s">
        <v>165</v>
      </c>
      <c r="F3347" t="s">
        <v>34</v>
      </c>
      <c r="G3347" t="s">
        <v>166</v>
      </c>
      <c r="H3347">
        <v>1</v>
      </c>
      <c r="I3347">
        <v>18.62</v>
      </c>
      <c r="J3347">
        <v>20.71</v>
      </c>
      <c r="K3347">
        <v>9.3490000000000002</v>
      </c>
      <c r="L3347">
        <v>11.439</v>
      </c>
      <c r="M3347">
        <v>36848</v>
      </c>
      <c r="N3347" t="s">
        <v>167</v>
      </c>
      <c r="P3347">
        <v>2.2869999999999999</v>
      </c>
      <c r="V3347" t="s">
        <v>35</v>
      </c>
      <c r="W3347" s="1">
        <v>40973</v>
      </c>
      <c r="X3347">
        <v>20120305</v>
      </c>
      <c r="Y3347">
        <v>0.99839599999999995</v>
      </c>
      <c r="AB3347">
        <v>-0.83185414884516595</v>
      </c>
      <c r="AI3347" s="2">
        <f t="shared" si="211"/>
        <v>40973</v>
      </c>
      <c r="AJ3347">
        <f t="shared" si="212"/>
        <v>3.7049124400000153</v>
      </c>
      <c r="AK3347">
        <f t="shared" si="213"/>
        <v>3.7049124400000153</v>
      </c>
      <c r="AL3347" s="3">
        <f>Sheet2!$Q$35</f>
        <v>10.235623914817568</v>
      </c>
      <c r="AM3347" s="3">
        <f>Sheet2!$Q$37</f>
        <v>7.8277745832156471</v>
      </c>
      <c r="AN3347" s="3">
        <f>Sheet2!$Q$39</f>
        <v>3.8789864960000009</v>
      </c>
    </row>
    <row r="3348" spans="1:40">
      <c r="A3348">
        <v>516527048</v>
      </c>
      <c r="B3348">
        <v>110</v>
      </c>
      <c r="C3348" t="s">
        <v>164</v>
      </c>
      <c r="D3348">
        <v>0</v>
      </c>
      <c r="E3348" t="s">
        <v>165</v>
      </c>
      <c r="F3348" t="s">
        <v>34</v>
      </c>
      <c r="G3348" t="s">
        <v>166</v>
      </c>
      <c r="H3348">
        <v>1</v>
      </c>
      <c r="I3348">
        <v>18.62</v>
      </c>
      <c r="J3348">
        <v>20.71</v>
      </c>
      <c r="K3348">
        <v>9.3490000000000002</v>
      </c>
      <c r="L3348">
        <v>11.439</v>
      </c>
      <c r="M3348">
        <v>36848</v>
      </c>
      <c r="N3348" t="s">
        <v>167</v>
      </c>
      <c r="P3348">
        <v>2.2869999999999999</v>
      </c>
      <c r="V3348" t="s">
        <v>35</v>
      </c>
      <c r="W3348" s="1">
        <v>40974</v>
      </c>
      <c r="X3348">
        <v>20120306</v>
      </c>
      <c r="Y3348">
        <v>0.99839599999999995</v>
      </c>
      <c r="AB3348">
        <v>-0.83185414884516595</v>
      </c>
      <c r="AI3348" s="2">
        <f t="shared" si="211"/>
        <v>40974</v>
      </c>
      <c r="AJ3348">
        <f t="shared" si="212"/>
        <v>3.7049124400000153</v>
      </c>
      <c r="AK3348">
        <f t="shared" si="213"/>
        <v>3.7049124400000153</v>
      </c>
      <c r="AL3348" s="3">
        <f>Sheet2!$Q$35</f>
        <v>10.235623914817568</v>
      </c>
      <c r="AM3348" s="3">
        <f>Sheet2!$Q$37</f>
        <v>7.8277745832156471</v>
      </c>
      <c r="AN3348" s="3">
        <f>Sheet2!$Q$39</f>
        <v>3.8789864960000009</v>
      </c>
    </row>
    <row r="3349" spans="1:40">
      <c r="A3349">
        <v>517381790</v>
      </c>
      <c r="B3349">
        <v>110</v>
      </c>
      <c r="C3349" t="s">
        <v>164</v>
      </c>
      <c r="D3349">
        <v>0</v>
      </c>
      <c r="E3349" t="s">
        <v>165</v>
      </c>
      <c r="F3349" t="s">
        <v>34</v>
      </c>
      <c r="G3349" t="s">
        <v>166</v>
      </c>
      <c r="H3349">
        <v>1</v>
      </c>
      <c r="I3349">
        <v>18.62</v>
      </c>
      <c r="J3349">
        <v>20.71</v>
      </c>
      <c r="K3349">
        <v>9.3490000000000002</v>
      </c>
      <c r="L3349">
        <v>11.439</v>
      </c>
      <c r="M3349">
        <v>36848</v>
      </c>
      <c r="N3349" t="s">
        <v>167</v>
      </c>
      <c r="P3349">
        <v>2.2869999999999999</v>
      </c>
      <c r="V3349" t="s">
        <v>35</v>
      </c>
      <c r="W3349" s="1">
        <v>40975</v>
      </c>
      <c r="X3349">
        <v>20120307</v>
      </c>
      <c r="Y3349">
        <v>0.99791300000000005</v>
      </c>
      <c r="AB3349">
        <v>-0.80603079555175805</v>
      </c>
      <c r="AI3349" s="2">
        <f t="shared" si="211"/>
        <v>40975</v>
      </c>
      <c r="AJ3349">
        <f t="shared" si="212"/>
        <v>3.7455375699999962</v>
      </c>
      <c r="AK3349">
        <f t="shared" si="213"/>
        <v>3.7455375699999962</v>
      </c>
      <c r="AL3349" s="3">
        <f>Sheet2!$Q$35</f>
        <v>10.235623914817568</v>
      </c>
      <c r="AM3349" s="3">
        <f>Sheet2!$Q$37</f>
        <v>7.8277745832156471</v>
      </c>
      <c r="AN3349" s="3">
        <f>Sheet2!$Q$39</f>
        <v>3.8789864960000009</v>
      </c>
    </row>
    <row r="3350" spans="1:40">
      <c r="A3350">
        <v>518238075</v>
      </c>
      <c r="B3350">
        <v>110</v>
      </c>
      <c r="C3350" t="s">
        <v>164</v>
      </c>
      <c r="D3350">
        <v>0</v>
      </c>
      <c r="E3350" t="s">
        <v>165</v>
      </c>
      <c r="F3350" t="s">
        <v>34</v>
      </c>
      <c r="G3350" t="s">
        <v>166</v>
      </c>
      <c r="H3350">
        <v>1</v>
      </c>
      <c r="I3350">
        <v>18.62</v>
      </c>
      <c r="J3350">
        <v>20.71</v>
      </c>
      <c r="K3350">
        <v>9.3490000000000002</v>
      </c>
      <c r="L3350">
        <v>11.439</v>
      </c>
      <c r="M3350">
        <v>36848</v>
      </c>
      <c r="N3350" t="s">
        <v>167</v>
      </c>
      <c r="P3350">
        <v>2.2869999999999999</v>
      </c>
      <c r="V3350" t="s">
        <v>35</v>
      </c>
      <c r="W3350" s="1">
        <v>40976</v>
      </c>
      <c r="X3350">
        <v>20120308</v>
      </c>
      <c r="Y3350">
        <v>0.99697199999999997</v>
      </c>
      <c r="AB3350">
        <v>-0.75572070145423498</v>
      </c>
      <c r="AI3350" s="2">
        <f t="shared" si="211"/>
        <v>40976</v>
      </c>
      <c r="AJ3350">
        <f t="shared" si="212"/>
        <v>3.824685080000009</v>
      </c>
      <c r="AK3350">
        <f t="shared" si="213"/>
        <v>3.824685080000009</v>
      </c>
      <c r="AL3350" s="3">
        <f>Sheet2!$Q$35</f>
        <v>10.235623914817568</v>
      </c>
      <c r="AM3350" s="3">
        <f>Sheet2!$Q$37</f>
        <v>7.8277745832156471</v>
      </c>
      <c r="AN3350" s="3">
        <f>Sheet2!$Q$39</f>
        <v>3.8789864960000009</v>
      </c>
    </row>
    <row r="3351" spans="1:40">
      <c r="A3351">
        <v>519093113</v>
      </c>
      <c r="B3351">
        <v>110</v>
      </c>
      <c r="C3351" t="s">
        <v>164</v>
      </c>
      <c r="D3351">
        <v>0</v>
      </c>
      <c r="E3351" t="s">
        <v>165</v>
      </c>
      <c r="F3351" t="s">
        <v>34</v>
      </c>
      <c r="G3351" t="s">
        <v>166</v>
      </c>
      <c r="H3351">
        <v>1</v>
      </c>
      <c r="I3351">
        <v>18.62</v>
      </c>
      <c r="J3351">
        <v>20.71</v>
      </c>
      <c r="K3351">
        <v>9.3490000000000002</v>
      </c>
      <c r="L3351">
        <v>11.439</v>
      </c>
      <c r="M3351">
        <v>36848</v>
      </c>
      <c r="N3351" t="s">
        <v>167</v>
      </c>
      <c r="P3351">
        <v>2.2869999999999999</v>
      </c>
      <c r="V3351" t="s">
        <v>35</v>
      </c>
      <c r="W3351" s="1">
        <v>40977</v>
      </c>
      <c r="X3351">
        <v>20120309</v>
      </c>
      <c r="Y3351">
        <v>0.99697199999999997</v>
      </c>
      <c r="AB3351">
        <v>-0.75572070145423498</v>
      </c>
      <c r="AI3351" s="2">
        <f t="shared" si="211"/>
        <v>40977</v>
      </c>
      <c r="AJ3351">
        <f t="shared" si="212"/>
        <v>3.824685080000009</v>
      </c>
      <c r="AK3351">
        <f t="shared" si="213"/>
        <v>3.824685080000009</v>
      </c>
      <c r="AL3351" s="3">
        <f>Sheet2!$Q$35</f>
        <v>10.235623914817568</v>
      </c>
      <c r="AM3351" s="3">
        <f>Sheet2!$Q$37</f>
        <v>7.8277745832156471</v>
      </c>
      <c r="AN3351" s="3">
        <f>Sheet2!$Q$39</f>
        <v>3.8789864960000009</v>
      </c>
    </row>
    <row r="3352" spans="1:40">
      <c r="A3352">
        <v>519935519</v>
      </c>
      <c r="B3352">
        <v>110</v>
      </c>
      <c r="C3352" t="s">
        <v>164</v>
      </c>
      <c r="D3352">
        <v>0</v>
      </c>
      <c r="E3352" t="s">
        <v>165</v>
      </c>
      <c r="F3352" t="s">
        <v>34</v>
      </c>
      <c r="G3352" t="s">
        <v>166</v>
      </c>
      <c r="H3352">
        <v>1</v>
      </c>
      <c r="I3352">
        <v>18.62</v>
      </c>
      <c r="J3352">
        <v>20.71</v>
      </c>
      <c r="K3352">
        <v>9.3490000000000002</v>
      </c>
      <c r="L3352">
        <v>11.439</v>
      </c>
      <c r="M3352">
        <v>36848</v>
      </c>
      <c r="N3352" t="s">
        <v>167</v>
      </c>
      <c r="P3352">
        <v>2.2869999999999999</v>
      </c>
      <c r="V3352" t="s">
        <v>35</v>
      </c>
      <c r="W3352" s="1">
        <v>40978</v>
      </c>
      <c r="X3352">
        <v>20120310</v>
      </c>
      <c r="Y3352">
        <v>0.99697199999999997</v>
      </c>
      <c r="AB3352">
        <v>-0.75572070145423498</v>
      </c>
      <c r="AI3352" s="2">
        <f t="shared" ref="AI3352:AI3383" si="214">W3352</f>
        <v>40978</v>
      </c>
      <c r="AJ3352">
        <f t="shared" ref="AJ3352:AJ3383" si="215">$AQ$2*(Y3352^2)+($AR$2*Y3352)+$AS$2</f>
        <v>3.824685080000009</v>
      </c>
      <c r="AK3352">
        <f t="shared" ref="AK3352:AK3383" si="216">IF(AJ3352&gt;0,AJ3352,0)</f>
        <v>3.824685080000009</v>
      </c>
      <c r="AL3352" s="3">
        <f>Sheet2!$Q$35</f>
        <v>10.235623914817568</v>
      </c>
      <c r="AM3352" s="3">
        <f>Sheet2!$Q$37</f>
        <v>7.8277745832156471</v>
      </c>
      <c r="AN3352" s="3">
        <f>Sheet2!$Q$39</f>
        <v>3.8789864960000009</v>
      </c>
    </row>
    <row r="3353" spans="1:40">
      <c r="A3353">
        <v>520798936</v>
      </c>
      <c r="B3353">
        <v>110</v>
      </c>
      <c r="C3353" t="s">
        <v>164</v>
      </c>
      <c r="D3353">
        <v>0</v>
      </c>
      <c r="E3353" t="s">
        <v>165</v>
      </c>
      <c r="F3353" t="s">
        <v>34</v>
      </c>
      <c r="G3353" t="s">
        <v>166</v>
      </c>
      <c r="H3353">
        <v>1</v>
      </c>
      <c r="I3353">
        <v>18.62</v>
      </c>
      <c r="J3353">
        <v>20.71</v>
      </c>
      <c r="K3353">
        <v>9.3490000000000002</v>
      </c>
      <c r="L3353">
        <v>11.439</v>
      </c>
      <c r="M3353">
        <v>36848</v>
      </c>
      <c r="N3353" t="s">
        <v>167</v>
      </c>
      <c r="P3353">
        <v>2.2869999999999999</v>
      </c>
      <c r="V3353" t="s">
        <v>35</v>
      </c>
      <c r="W3353" s="1">
        <v>40979</v>
      </c>
      <c r="X3353">
        <v>20120311</v>
      </c>
      <c r="Y3353">
        <v>0.99676200000000004</v>
      </c>
      <c r="AB3353">
        <v>-0.74449315654405901</v>
      </c>
      <c r="AI3353" s="2">
        <f t="shared" si="214"/>
        <v>40979</v>
      </c>
      <c r="AJ3353">
        <f t="shared" si="215"/>
        <v>3.8423481800000019</v>
      </c>
      <c r="AK3353">
        <f t="shared" si="216"/>
        <v>3.8423481800000019</v>
      </c>
      <c r="AL3353" s="3">
        <f>Sheet2!$Q$35</f>
        <v>10.235623914817568</v>
      </c>
      <c r="AM3353" s="3">
        <f>Sheet2!$Q$37</f>
        <v>7.8277745832156471</v>
      </c>
      <c r="AN3353" s="3">
        <f>Sheet2!$Q$39</f>
        <v>3.8789864960000009</v>
      </c>
    </row>
    <row r="3354" spans="1:40">
      <c r="A3354">
        <v>521658346</v>
      </c>
      <c r="B3354">
        <v>110</v>
      </c>
      <c r="C3354" t="s">
        <v>164</v>
      </c>
      <c r="D3354">
        <v>0</v>
      </c>
      <c r="E3354" t="s">
        <v>165</v>
      </c>
      <c r="F3354" t="s">
        <v>34</v>
      </c>
      <c r="G3354" t="s">
        <v>166</v>
      </c>
      <c r="H3354">
        <v>1</v>
      </c>
      <c r="I3354">
        <v>18.62</v>
      </c>
      <c r="J3354">
        <v>20.71</v>
      </c>
      <c r="K3354">
        <v>9.3490000000000002</v>
      </c>
      <c r="L3354">
        <v>11.439</v>
      </c>
      <c r="M3354">
        <v>36848</v>
      </c>
      <c r="N3354" t="s">
        <v>167</v>
      </c>
      <c r="P3354">
        <v>2.2869999999999999</v>
      </c>
      <c r="V3354" t="s">
        <v>35</v>
      </c>
      <c r="W3354" s="1">
        <v>40980</v>
      </c>
      <c r="X3354">
        <v>20120312</v>
      </c>
      <c r="Y3354">
        <v>0.99580900000000006</v>
      </c>
      <c r="AB3354">
        <v>-0.69354148845167296</v>
      </c>
      <c r="AI3354" s="2">
        <f t="shared" si="214"/>
        <v>40980</v>
      </c>
      <c r="AJ3354">
        <f t="shared" si="215"/>
        <v>3.922505010000009</v>
      </c>
      <c r="AK3354">
        <f t="shared" si="216"/>
        <v>3.922505010000009</v>
      </c>
      <c r="AL3354" s="3">
        <f>Sheet2!$Q$35</f>
        <v>10.235623914817568</v>
      </c>
      <c r="AM3354" s="3">
        <f>Sheet2!$Q$37</f>
        <v>7.8277745832156471</v>
      </c>
      <c r="AN3354" s="3">
        <f>Sheet2!$Q$39</f>
        <v>3.8789864960000009</v>
      </c>
    </row>
    <row r="3355" spans="1:40">
      <c r="A3355">
        <v>522516277</v>
      </c>
      <c r="B3355">
        <v>110</v>
      </c>
      <c r="C3355" t="s">
        <v>164</v>
      </c>
      <c r="D3355">
        <v>0</v>
      </c>
      <c r="E3355" t="s">
        <v>165</v>
      </c>
      <c r="F3355" t="s">
        <v>34</v>
      </c>
      <c r="G3355" t="s">
        <v>166</v>
      </c>
      <c r="H3355">
        <v>1</v>
      </c>
      <c r="I3355">
        <v>18.62</v>
      </c>
      <c r="J3355">
        <v>20.71</v>
      </c>
      <c r="K3355">
        <v>9.3490000000000002</v>
      </c>
      <c r="L3355">
        <v>11.439</v>
      </c>
      <c r="M3355">
        <v>36848</v>
      </c>
      <c r="N3355" t="s">
        <v>167</v>
      </c>
      <c r="P3355">
        <v>2.2869999999999999</v>
      </c>
      <c r="V3355" t="s">
        <v>35</v>
      </c>
      <c r="W3355" s="1">
        <v>40981</v>
      </c>
      <c r="X3355">
        <v>20120313</v>
      </c>
      <c r="Y3355">
        <v>0.99580900000000006</v>
      </c>
      <c r="AB3355">
        <v>-0.69354148845167296</v>
      </c>
      <c r="AI3355" s="2">
        <f t="shared" si="214"/>
        <v>40981</v>
      </c>
      <c r="AJ3355">
        <f t="shared" si="215"/>
        <v>3.922505010000009</v>
      </c>
      <c r="AK3355">
        <f t="shared" si="216"/>
        <v>3.922505010000009</v>
      </c>
      <c r="AL3355" s="3">
        <f>Sheet2!$Q$35</f>
        <v>10.235623914817568</v>
      </c>
      <c r="AM3355" s="3">
        <f>Sheet2!$Q$37</f>
        <v>7.8277745832156471</v>
      </c>
      <c r="AN3355" s="3">
        <f>Sheet2!$Q$39</f>
        <v>3.8789864960000009</v>
      </c>
    </row>
    <row r="3356" spans="1:40">
      <c r="A3356">
        <v>523376111</v>
      </c>
      <c r="B3356">
        <v>110</v>
      </c>
      <c r="C3356" t="s">
        <v>164</v>
      </c>
      <c r="D3356">
        <v>0</v>
      </c>
      <c r="E3356" t="s">
        <v>165</v>
      </c>
      <c r="F3356" t="s">
        <v>34</v>
      </c>
      <c r="G3356" t="s">
        <v>166</v>
      </c>
      <c r="H3356">
        <v>1</v>
      </c>
      <c r="I3356">
        <v>18.62</v>
      </c>
      <c r="J3356">
        <v>20.71</v>
      </c>
      <c r="K3356">
        <v>9.3490000000000002</v>
      </c>
      <c r="L3356">
        <v>11.439</v>
      </c>
      <c r="M3356">
        <v>36848</v>
      </c>
      <c r="N3356" t="s">
        <v>167</v>
      </c>
      <c r="P3356">
        <v>2.2869999999999999</v>
      </c>
      <c r="V3356" t="s">
        <v>35</v>
      </c>
      <c r="W3356" s="1">
        <v>40982</v>
      </c>
      <c r="X3356">
        <v>20120314</v>
      </c>
      <c r="Y3356">
        <v>0.99605200000000005</v>
      </c>
      <c r="AB3356">
        <v>-0.70653336184773796</v>
      </c>
      <c r="AI3356" s="2">
        <f t="shared" si="214"/>
        <v>40982</v>
      </c>
      <c r="AJ3356">
        <f t="shared" si="215"/>
        <v>3.9020662799999997</v>
      </c>
      <c r="AK3356">
        <f t="shared" si="216"/>
        <v>3.9020662799999997</v>
      </c>
      <c r="AL3356" s="3">
        <f>Sheet2!$Q$35</f>
        <v>10.235623914817568</v>
      </c>
      <c r="AM3356" s="3">
        <f>Sheet2!$Q$37</f>
        <v>7.8277745832156471</v>
      </c>
      <c r="AN3356" s="3">
        <f>Sheet2!$Q$39</f>
        <v>3.8789864960000009</v>
      </c>
    </row>
    <row r="3357" spans="1:40">
      <c r="A3357">
        <v>524224654</v>
      </c>
      <c r="B3357">
        <v>110</v>
      </c>
      <c r="C3357" t="s">
        <v>164</v>
      </c>
      <c r="D3357">
        <v>0</v>
      </c>
      <c r="E3357" t="s">
        <v>165</v>
      </c>
      <c r="F3357" t="s">
        <v>34</v>
      </c>
      <c r="G3357" t="s">
        <v>166</v>
      </c>
      <c r="H3357">
        <v>1</v>
      </c>
      <c r="I3357">
        <v>18.62</v>
      </c>
      <c r="J3357">
        <v>20.71</v>
      </c>
      <c r="K3357">
        <v>9.3490000000000002</v>
      </c>
      <c r="L3357">
        <v>11.439</v>
      </c>
      <c r="M3357">
        <v>36848</v>
      </c>
      <c r="N3357" t="s">
        <v>167</v>
      </c>
      <c r="P3357">
        <v>2.2869999999999999</v>
      </c>
      <c r="V3357" t="s">
        <v>35</v>
      </c>
      <c r="W3357" s="1">
        <v>40983</v>
      </c>
      <c r="X3357">
        <v>20120315</v>
      </c>
      <c r="Y3357">
        <v>0.99622599999999994</v>
      </c>
      <c r="AB3357">
        <v>-0.71583618477331001</v>
      </c>
      <c r="AI3357" s="2">
        <f t="shared" si="214"/>
        <v>40983</v>
      </c>
      <c r="AJ3357">
        <f t="shared" si="215"/>
        <v>3.8874311400000181</v>
      </c>
      <c r="AK3357">
        <f t="shared" si="216"/>
        <v>3.8874311400000181</v>
      </c>
      <c r="AL3357" s="3">
        <f>Sheet2!$Q$35</f>
        <v>10.235623914817568</v>
      </c>
      <c r="AM3357" s="3">
        <f>Sheet2!$Q$37</f>
        <v>7.8277745832156471</v>
      </c>
      <c r="AN3357" s="3">
        <f>Sheet2!$Q$39</f>
        <v>3.8789864960000009</v>
      </c>
    </row>
    <row r="3358" spans="1:40">
      <c r="A3358">
        <v>525079369</v>
      </c>
      <c r="B3358">
        <v>110</v>
      </c>
      <c r="C3358" t="s">
        <v>164</v>
      </c>
      <c r="D3358">
        <v>0</v>
      </c>
      <c r="E3358" t="s">
        <v>165</v>
      </c>
      <c r="F3358" t="s">
        <v>34</v>
      </c>
      <c r="G3358" t="s">
        <v>166</v>
      </c>
      <c r="H3358">
        <v>1</v>
      </c>
      <c r="I3358">
        <v>18.62</v>
      </c>
      <c r="J3358">
        <v>20.71</v>
      </c>
      <c r="K3358">
        <v>9.3490000000000002</v>
      </c>
      <c r="L3358">
        <v>11.439</v>
      </c>
      <c r="M3358">
        <v>36848</v>
      </c>
      <c r="N3358" t="s">
        <v>167</v>
      </c>
      <c r="P3358">
        <v>2.2869999999999999</v>
      </c>
      <c r="V3358" t="s">
        <v>35</v>
      </c>
      <c r="W3358" s="1">
        <v>40984</v>
      </c>
      <c r="X3358">
        <v>20120316</v>
      </c>
      <c r="Y3358">
        <v>0.99606499999999998</v>
      </c>
      <c r="AB3358">
        <v>-0.70722840034217405</v>
      </c>
      <c r="AI3358" s="2">
        <f t="shared" si="214"/>
        <v>40984</v>
      </c>
      <c r="AJ3358">
        <f t="shared" si="215"/>
        <v>3.9009728500000023</v>
      </c>
      <c r="AK3358">
        <f t="shared" si="216"/>
        <v>3.9009728500000023</v>
      </c>
      <c r="AL3358" s="3">
        <f>Sheet2!$Q$35</f>
        <v>10.235623914817568</v>
      </c>
      <c r="AM3358" s="3">
        <f>Sheet2!$Q$37</f>
        <v>7.8277745832156471</v>
      </c>
      <c r="AN3358" s="3">
        <f>Sheet2!$Q$39</f>
        <v>3.8789864960000009</v>
      </c>
    </row>
    <row r="3359" spans="1:40">
      <c r="A3359">
        <v>525928075</v>
      </c>
      <c r="B3359">
        <v>110</v>
      </c>
      <c r="C3359" t="s">
        <v>164</v>
      </c>
      <c r="D3359">
        <v>0</v>
      </c>
      <c r="E3359" t="s">
        <v>165</v>
      </c>
      <c r="F3359" t="s">
        <v>34</v>
      </c>
      <c r="G3359" t="s">
        <v>166</v>
      </c>
      <c r="H3359">
        <v>1</v>
      </c>
      <c r="I3359">
        <v>18.62</v>
      </c>
      <c r="J3359">
        <v>20.71</v>
      </c>
      <c r="K3359">
        <v>9.3490000000000002</v>
      </c>
      <c r="L3359">
        <v>11.439</v>
      </c>
      <c r="M3359">
        <v>36848</v>
      </c>
      <c r="N3359" t="s">
        <v>167</v>
      </c>
      <c r="P3359">
        <v>2.2869999999999999</v>
      </c>
      <c r="V3359" t="s">
        <v>35</v>
      </c>
      <c r="W3359" s="1">
        <v>40985</v>
      </c>
      <c r="X3359">
        <v>20120317</v>
      </c>
      <c r="Y3359">
        <v>0.99716099999999996</v>
      </c>
      <c r="AB3359">
        <v>-0.76582549187339599</v>
      </c>
      <c r="AI3359" s="2">
        <f t="shared" si="214"/>
        <v>40985</v>
      </c>
      <c r="AJ3359">
        <f t="shared" si="215"/>
        <v>3.8087882900000096</v>
      </c>
      <c r="AK3359">
        <f t="shared" si="216"/>
        <v>3.8087882900000096</v>
      </c>
      <c r="AL3359" s="3">
        <f>Sheet2!$Q$35</f>
        <v>10.235623914817568</v>
      </c>
      <c r="AM3359" s="3">
        <f>Sheet2!$Q$37</f>
        <v>7.8277745832156471</v>
      </c>
      <c r="AN3359" s="3">
        <f>Sheet2!$Q$39</f>
        <v>3.8789864960000009</v>
      </c>
    </row>
    <row r="3360" spans="1:40">
      <c r="A3360">
        <v>526781344</v>
      </c>
      <c r="B3360">
        <v>110</v>
      </c>
      <c r="C3360" t="s">
        <v>164</v>
      </c>
      <c r="D3360">
        <v>0</v>
      </c>
      <c r="E3360" t="s">
        <v>165</v>
      </c>
      <c r="F3360" t="s">
        <v>34</v>
      </c>
      <c r="G3360" t="s">
        <v>166</v>
      </c>
      <c r="H3360">
        <v>1</v>
      </c>
      <c r="I3360">
        <v>18.62</v>
      </c>
      <c r="J3360">
        <v>20.71</v>
      </c>
      <c r="K3360">
        <v>9.3490000000000002</v>
      </c>
      <c r="L3360">
        <v>11.439</v>
      </c>
      <c r="M3360">
        <v>36848</v>
      </c>
      <c r="N3360" t="s">
        <v>167</v>
      </c>
      <c r="P3360">
        <v>2.2869999999999999</v>
      </c>
      <c r="V3360" t="s">
        <v>35</v>
      </c>
      <c r="W3360" s="1">
        <v>40986</v>
      </c>
      <c r="X3360">
        <v>20120318</v>
      </c>
      <c r="Y3360">
        <v>0.99718200000000001</v>
      </c>
      <c r="AB3360">
        <v>-0.76694824636441705</v>
      </c>
      <c r="AI3360" s="2">
        <f t="shared" si="214"/>
        <v>40986</v>
      </c>
      <c r="AJ3360">
        <f t="shared" si="215"/>
        <v>3.8070219800000018</v>
      </c>
      <c r="AK3360">
        <f t="shared" si="216"/>
        <v>3.8070219800000018</v>
      </c>
      <c r="AL3360" s="3">
        <f>Sheet2!$Q$35</f>
        <v>10.235623914817568</v>
      </c>
      <c r="AM3360" s="3">
        <f>Sheet2!$Q$37</f>
        <v>7.8277745832156471</v>
      </c>
      <c r="AN3360" s="3">
        <f>Sheet2!$Q$39</f>
        <v>3.8789864960000009</v>
      </c>
    </row>
    <row r="3361" spans="1:40">
      <c r="A3361">
        <v>527618126</v>
      </c>
      <c r="B3361">
        <v>110</v>
      </c>
      <c r="C3361" t="s">
        <v>164</v>
      </c>
      <c r="D3361">
        <v>0</v>
      </c>
      <c r="E3361" t="s">
        <v>165</v>
      </c>
      <c r="F3361" t="s">
        <v>34</v>
      </c>
      <c r="G3361" t="s">
        <v>166</v>
      </c>
      <c r="H3361">
        <v>1</v>
      </c>
      <c r="I3361">
        <v>18.62</v>
      </c>
      <c r="J3361">
        <v>20.71</v>
      </c>
      <c r="K3361">
        <v>9.3490000000000002</v>
      </c>
      <c r="L3361">
        <v>11.439</v>
      </c>
      <c r="M3361">
        <v>36848</v>
      </c>
      <c r="N3361" t="s">
        <v>167</v>
      </c>
      <c r="P3361">
        <v>2.2869999999999999</v>
      </c>
      <c r="V3361" t="s">
        <v>35</v>
      </c>
      <c r="W3361" s="1">
        <v>40987</v>
      </c>
      <c r="X3361">
        <v>20120319</v>
      </c>
      <c r="Y3361">
        <v>0.99750000000000005</v>
      </c>
      <c r="AB3361">
        <v>-0.78394995722840499</v>
      </c>
      <c r="AI3361" s="2">
        <f t="shared" si="214"/>
        <v>40987</v>
      </c>
      <c r="AJ3361">
        <f t="shared" si="215"/>
        <v>3.7802750000000032</v>
      </c>
      <c r="AK3361">
        <f t="shared" si="216"/>
        <v>3.7802750000000032</v>
      </c>
      <c r="AL3361" s="3">
        <f>Sheet2!$Q$35</f>
        <v>10.235623914817568</v>
      </c>
      <c r="AM3361" s="3">
        <f>Sheet2!$Q$37</f>
        <v>7.8277745832156471</v>
      </c>
      <c r="AN3361" s="3">
        <f>Sheet2!$Q$39</f>
        <v>3.8789864960000009</v>
      </c>
    </row>
    <row r="3362" spans="1:40">
      <c r="A3362">
        <v>528398663</v>
      </c>
      <c r="B3362">
        <v>110</v>
      </c>
      <c r="C3362" t="s">
        <v>164</v>
      </c>
      <c r="D3362">
        <v>0</v>
      </c>
      <c r="E3362" t="s">
        <v>165</v>
      </c>
      <c r="F3362" t="s">
        <v>34</v>
      </c>
      <c r="G3362" t="s">
        <v>166</v>
      </c>
      <c r="H3362">
        <v>1</v>
      </c>
      <c r="I3362">
        <v>18.62</v>
      </c>
      <c r="J3362">
        <v>20.71</v>
      </c>
      <c r="K3362">
        <v>9.3490000000000002</v>
      </c>
      <c r="L3362">
        <v>11.439</v>
      </c>
      <c r="M3362">
        <v>36848</v>
      </c>
      <c r="N3362" t="s">
        <v>167</v>
      </c>
      <c r="P3362">
        <v>2.2869999999999999</v>
      </c>
      <c r="V3362" t="s">
        <v>35</v>
      </c>
      <c r="W3362" s="1">
        <v>40988</v>
      </c>
      <c r="X3362">
        <v>20120320</v>
      </c>
      <c r="Y3362">
        <v>0.99740899999999999</v>
      </c>
      <c r="AB3362">
        <v>-0.77908468776732398</v>
      </c>
      <c r="AI3362" s="2">
        <f t="shared" si="214"/>
        <v>40988</v>
      </c>
      <c r="AJ3362">
        <f t="shared" si="215"/>
        <v>3.7879290100000134</v>
      </c>
      <c r="AK3362">
        <f t="shared" si="216"/>
        <v>3.7879290100000134</v>
      </c>
      <c r="AL3362" s="3">
        <f>Sheet2!$Q$35</f>
        <v>10.235623914817568</v>
      </c>
      <c r="AM3362" s="3">
        <f>Sheet2!$Q$37</f>
        <v>7.8277745832156471</v>
      </c>
      <c r="AN3362" s="3">
        <f>Sheet2!$Q$39</f>
        <v>3.8789864960000009</v>
      </c>
    </row>
    <row r="3363" spans="1:40">
      <c r="A3363">
        <v>529115303</v>
      </c>
      <c r="B3363">
        <v>110</v>
      </c>
      <c r="C3363" t="s">
        <v>164</v>
      </c>
      <c r="D3363">
        <v>0</v>
      </c>
      <c r="E3363" t="s">
        <v>165</v>
      </c>
      <c r="F3363" t="s">
        <v>34</v>
      </c>
      <c r="G3363" t="s">
        <v>166</v>
      </c>
      <c r="H3363">
        <v>1</v>
      </c>
      <c r="I3363">
        <v>18.62</v>
      </c>
      <c r="J3363">
        <v>20.71</v>
      </c>
      <c r="K3363">
        <v>9.3490000000000002</v>
      </c>
      <c r="L3363">
        <v>11.439</v>
      </c>
      <c r="M3363">
        <v>36848</v>
      </c>
      <c r="N3363" t="s">
        <v>167</v>
      </c>
      <c r="P3363">
        <v>2.2869999999999999</v>
      </c>
      <c r="V3363" t="s">
        <v>35</v>
      </c>
      <c r="W3363" s="1">
        <v>40989</v>
      </c>
      <c r="X3363">
        <v>20120321</v>
      </c>
      <c r="Y3363">
        <v>0.99632799999999999</v>
      </c>
      <c r="AB3363">
        <v>-0.721289563729685</v>
      </c>
      <c r="AI3363" s="2">
        <f t="shared" si="214"/>
        <v>40989</v>
      </c>
      <c r="AJ3363">
        <f t="shared" si="215"/>
        <v>3.8788519200000025</v>
      </c>
      <c r="AK3363">
        <f t="shared" si="216"/>
        <v>3.8788519200000025</v>
      </c>
      <c r="AL3363" s="3">
        <f>Sheet2!$Q$35</f>
        <v>10.235623914817568</v>
      </c>
      <c r="AM3363" s="3">
        <f>Sheet2!$Q$37</f>
        <v>7.8277745832156471</v>
      </c>
      <c r="AN3363" s="3">
        <f>Sheet2!$Q$39</f>
        <v>3.8789864960000009</v>
      </c>
    </row>
    <row r="3364" spans="1:40">
      <c r="A3364">
        <v>529781005</v>
      </c>
      <c r="B3364">
        <v>110</v>
      </c>
      <c r="C3364" t="s">
        <v>164</v>
      </c>
      <c r="D3364">
        <v>0</v>
      </c>
      <c r="E3364" t="s">
        <v>165</v>
      </c>
      <c r="F3364" t="s">
        <v>34</v>
      </c>
      <c r="G3364" t="s">
        <v>166</v>
      </c>
      <c r="H3364">
        <v>1</v>
      </c>
      <c r="I3364">
        <v>18.62</v>
      </c>
      <c r="J3364">
        <v>20.71</v>
      </c>
      <c r="K3364">
        <v>9.3490000000000002</v>
      </c>
      <c r="L3364">
        <v>11.439</v>
      </c>
      <c r="M3364">
        <v>36848</v>
      </c>
      <c r="N3364" t="s">
        <v>167</v>
      </c>
      <c r="P3364">
        <v>2.2869999999999999</v>
      </c>
      <c r="V3364" t="s">
        <v>35</v>
      </c>
      <c r="W3364" s="1">
        <v>40990</v>
      </c>
      <c r="X3364">
        <v>20120322</v>
      </c>
      <c r="Y3364">
        <v>0.99667700000000004</v>
      </c>
      <c r="AB3364">
        <v>-0.73994867408041498</v>
      </c>
      <c r="AI3364" s="2">
        <f t="shared" si="214"/>
        <v>40990</v>
      </c>
      <c r="AJ3364">
        <f t="shared" si="215"/>
        <v>3.8494975300000078</v>
      </c>
      <c r="AK3364">
        <f t="shared" si="216"/>
        <v>3.8494975300000078</v>
      </c>
      <c r="AL3364" s="3">
        <f>Sheet2!$Q$35</f>
        <v>10.235623914817568</v>
      </c>
      <c r="AM3364" s="3">
        <f>Sheet2!$Q$37</f>
        <v>7.8277745832156471</v>
      </c>
      <c r="AN3364" s="3">
        <f>Sheet2!$Q$39</f>
        <v>3.8789864960000009</v>
      </c>
    </row>
    <row r="3365" spans="1:40">
      <c r="A3365">
        <v>530661625</v>
      </c>
      <c r="B3365">
        <v>110</v>
      </c>
      <c r="C3365" t="s">
        <v>164</v>
      </c>
      <c r="D3365">
        <v>0</v>
      </c>
      <c r="E3365" t="s">
        <v>165</v>
      </c>
      <c r="F3365" t="s">
        <v>34</v>
      </c>
      <c r="G3365" t="s">
        <v>166</v>
      </c>
      <c r="H3365">
        <v>1</v>
      </c>
      <c r="I3365">
        <v>18.62</v>
      </c>
      <c r="J3365">
        <v>20.71</v>
      </c>
      <c r="K3365">
        <v>9.3490000000000002</v>
      </c>
      <c r="L3365">
        <v>11.439</v>
      </c>
      <c r="M3365">
        <v>36848</v>
      </c>
      <c r="N3365" t="s">
        <v>167</v>
      </c>
      <c r="P3365">
        <v>2.2869999999999999</v>
      </c>
      <c r="V3365" t="s">
        <v>35</v>
      </c>
      <c r="W3365" s="1">
        <v>40991</v>
      </c>
      <c r="X3365">
        <v>20120323</v>
      </c>
      <c r="Y3365">
        <v>0.99623499999999998</v>
      </c>
      <c r="AB3365">
        <v>-0.71631736526946199</v>
      </c>
      <c r="AI3365" s="2">
        <f t="shared" si="214"/>
        <v>40991</v>
      </c>
      <c r="AJ3365">
        <f t="shared" si="215"/>
        <v>3.8866741500000046</v>
      </c>
      <c r="AK3365">
        <f t="shared" si="216"/>
        <v>3.8866741500000046</v>
      </c>
      <c r="AL3365" s="3">
        <f>Sheet2!$Q$35</f>
        <v>10.235623914817568</v>
      </c>
      <c r="AM3365" s="3">
        <f>Sheet2!$Q$37</f>
        <v>7.8277745832156471</v>
      </c>
      <c r="AN3365" s="3">
        <f>Sheet2!$Q$39</f>
        <v>3.8789864960000009</v>
      </c>
    </row>
    <row r="3366" spans="1:40">
      <c r="A3366">
        <v>531505072</v>
      </c>
      <c r="B3366">
        <v>110</v>
      </c>
      <c r="C3366" t="s">
        <v>164</v>
      </c>
      <c r="D3366">
        <v>0</v>
      </c>
      <c r="E3366" t="s">
        <v>165</v>
      </c>
      <c r="F3366" t="s">
        <v>34</v>
      </c>
      <c r="G3366" t="s">
        <v>166</v>
      </c>
      <c r="H3366">
        <v>1</v>
      </c>
      <c r="I3366">
        <v>18.62</v>
      </c>
      <c r="J3366">
        <v>20.71</v>
      </c>
      <c r="K3366">
        <v>9.3490000000000002</v>
      </c>
      <c r="L3366">
        <v>11.439</v>
      </c>
      <c r="M3366">
        <v>36848</v>
      </c>
      <c r="N3366" t="s">
        <v>167</v>
      </c>
      <c r="P3366">
        <v>2.2869999999999999</v>
      </c>
      <c r="V3366" t="s">
        <v>35</v>
      </c>
      <c r="W3366" s="1">
        <v>40992</v>
      </c>
      <c r="X3366">
        <v>20120324</v>
      </c>
      <c r="Y3366">
        <v>0.99687899999999996</v>
      </c>
      <c r="AB3366">
        <v>-0.75074850299401197</v>
      </c>
      <c r="AI3366" s="2">
        <f t="shared" si="214"/>
        <v>40992</v>
      </c>
      <c r="AJ3366">
        <f t="shared" si="215"/>
        <v>3.8325073100000111</v>
      </c>
      <c r="AK3366">
        <f t="shared" si="216"/>
        <v>3.8325073100000111</v>
      </c>
      <c r="AL3366" s="3">
        <f>Sheet2!$Q$35</f>
        <v>10.235623914817568</v>
      </c>
      <c r="AM3366" s="3">
        <f>Sheet2!$Q$37</f>
        <v>7.8277745832156471</v>
      </c>
      <c r="AN3366" s="3">
        <f>Sheet2!$Q$39</f>
        <v>3.8789864960000009</v>
      </c>
    </row>
    <row r="3367" spans="1:40">
      <c r="A3367">
        <v>532308571</v>
      </c>
      <c r="B3367">
        <v>110</v>
      </c>
      <c r="C3367" t="s">
        <v>164</v>
      </c>
      <c r="D3367">
        <v>0</v>
      </c>
      <c r="E3367" t="s">
        <v>165</v>
      </c>
      <c r="F3367" t="s">
        <v>34</v>
      </c>
      <c r="G3367" t="s">
        <v>166</v>
      </c>
      <c r="H3367">
        <v>1</v>
      </c>
      <c r="I3367">
        <v>18.62</v>
      </c>
      <c r="J3367">
        <v>20.71</v>
      </c>
      <c r="K3367">
        <v>9.3490000000000002</v>
      </c>
      <c r="L3367">
        <v>11.439</v>
      </c>
      <c r="M3367">
        <v>36848</v>
      </c>
      <c r="N3367" t="s">
        <v>167</v>
      </c>
      <c r="P3367">
        <v>2.2869999999999999</v>
      </c>
      <c r="V3367" t="s">
        <v>35</v>
      </c>
      <c r="W3367" s="1">
        <v>40993</v>
      </c>
      <c r="X3367">
        <v>20120325</v>
      </c>
      <c r="Y3367">
        <v>0.99817</v>
      </c>
      <c r="AB3367">
        <v>-0.81977117194183302</v>
      </c>
      <c r="AI3367" s="2">
        <f t="shared" si="214"/>
        <v>40993</v>
      </c>
      <c r="AJ3367">
        <f t="shared" si="215"/>
        <v>3.7239213000000007</v>
      </c>
      <c r="AK3367">
        <f t="shared" si="216"/>
        <v>3.7239213000000007</v>
      </c>
      <c r="AL3367" s="3">
        <f>Sheet2!$Q$35</f>
        <v>10.235623914817568</v>
      </c>
      <c r="AM3367" s="3">
        <f>Sheet2!$Q$37</f>
        <v>7.8277745832156471</v>
      </c>
      <c r="AN3367" s="3">
        <f>Sheet2!$Q$39</f>
        <v>3.8789864960000009</v>
      </c>
    </row>
    <row r="3368" spans="1:40">
      <c r="A3368">
        <v>533154878</v>
      </c>
      <c r="B3368">
        <v>110</v>
      </c>
      <c r="C3368" t="s">
        <v>164</v>
      </c>
      <c r="D3368">
        <v>0</v>
      </c>
      <c r="E3368" t="s">
        <v>165</v>
      </c>
      <c r="F3368" t="s">
        <v>34</v>
      </c>
      <c r="G3368" t="s">
        <v>166</v>
      </c>
      <c r="H3368">
        <v>1</v>
      </c>
      <c r="I3368">
        <v>18.62</v>
      </c>
      <c r="J3368">
        <v>20.71</v>
      </c>
      <c r="K3368">
        <v>9.3490000000000002</v>
      </c>
      <c r="L3368">
        <v>11.439</v>
      </c>
      <c r="M3368">
        <v>36848</v>
      </c>
      <c r="N3368" t="s">
        <v>167</v>
      </c>
      <c r="P3368">
        <v>2.2869999999999999</v>
      </c>
      <c r="V3368" t="s">
        <v>35</v>
      </c>
      <c r="W3368" s="1">
        <v>40994</v>
      </c>
      <c r="X3368">
        <v>20120326</v>
      </c>
      <c r="Y3368">
        <v>0.99887800000000004</v>
      </c>
      <c r="AB3368">
        <v>-0.85762403763901196</v>
      </c>
      <c r="AI3368" s="2">
        <f t="shared" si="214"/>
        <v>40994</v>
      </c>
      <c r="AJ3368">
        <f t="shared" si="215"/>
        <v>3.664371420000009</v>
      </c>
      <c r="AK3368">
        <f t="shared" si="216"/>
        <v>3.664371420000009</v>
      </c>
      <c r="AL3368" s="3">
        <f>Sheet2!$Q$35</f>
        <v>10.235623914817568</v>
      </c>
      <c r="AM3368" s="3">
        <f>Sheet2!$Q$37</f>
        <v>7.8277745832156471</v>
      </c>
      <c r="AN3368" s="3">
        <f>Sheet2!$Q$39</f>
        <v>3.8789864960000009</v>
      </c>
    </row>
    <row r="3369" spans="1:40">
      <c r="A3369">
        <v>533999268</v>
      </c>
      <c r="B3369">
        <v>110</v>
      </c>
      <c r="C3369" t="s">
        <v>164</v>
      </c>
      <c r="D3369">
        <v>0</v>
      </c>
      <c r="E3369" t="s">
        <v>165</v>
      </c>
      <c r="F3369" t="s">
        <v>34</v>
      </c>
      <c r="G3369" t="s">
        <v>166</v>
      </c>
      <c r="H3369">
        <v>1</v>
      </c>
      <c r="I3369">
        <v>18.62</v>
      </c>
      <c r="J3369">
        <v>20.71</v>
      </c>
      <c r="K3369">
        <v>9.3490000000000002</v>
      </c>
      <c r="L3369">
        <v>11.439</v>
      </c>
      <c r="M3369">
        <v>36848</v>
      </c>
      <c r="N3369" t="s">
        <v>167</v>
      </c>
      <c r="P3369">
        <v>2.2869999999999999</v>
      </c>
      <c r="V3369" t="s">
        <v>35</v>
      </c>
      <c r="W3369" s="1">
        <v>40995</v>
      </c>
      <c r="X3369">
        <v>20120327</v>
      </c>
      <c r="Y3369">
        <v>0.99982899999999997</v>
      </c>
      <c r="AB3369">
        <v>-0.90846877673225002</v>
      </c>
      <c r="AI3369" s="2">
        <f t="shared" si="214"/>
        <v>40995</v>
      </c>
      <c r="AJ3369">
        <f t="shared" si="215"/>
        <v>3.5843828100000081</v>
      </c>
      <c r="AK3369">
        <f t="shared" si="216"/>
        <v>3.5843828100000081</v>
      </c>
      <c r="AL3369" s="3">
        <f>Sheet2!$Q$35</f>
        <v>10.235623914817568</v>
      </c>
      <c r="AM3369" s="3">
        <f>Sheet2!$Q$37</f>
        <v>7.8277745832156471</v>
      </c>
      <c r="AN3369" s="3">
        <f>Sheet2!$Q$39</f>
        <v>3.8789864960000009</v>
      </c>
    </row>
    <row r="3370" spans="1:40">
      <c r="A3370">
        <v>534797238</v>
      </c>
      <c r="B3370">
        <v>110</v>
      </c>
      <c r="C3370" t="s">
        <v>164</v>
      </c>
      <c r="D3370">
        <v>0</v>
      </c>
      <c r="E3370" t="s">
        <v>165</v>
      </c>
      <c r="F3370" t="s">
        <v>34</v>
      </c>
      <c r="G3370" t="s">
        <v>166</v>
      </c>
      <c r="H3370">
        <v>1</v>
      </c>
      <c r="I3370">
        <v>18.62</v>
      </c>
      <c r="J3370">
        <v>20.71</v>
      </c>
      <c r="K3370">
        <v>9.3490000000000002</v>
      </c>
      <c r="L3370">
        <v>11.439</v>
      </c>
      <c r="M3370">
        <v>36848</v>
      </c>
      <c r="N3370" t="s">
        <v>167</v>
      </c>
      <c r="P3370">
        <v>2.2869999999999999</v>
      </c>
      <c r="V3370" t="s">
        <v>35</v>
      </c>
      <c r="W3370" s="1">
        <v>40996</v>
      </c>
      <c r="X3370">
        <v>20120328</v>
      </c>
      <c r="Y3370">
        <v>0.99908699999999995</v>
      </c>
      <c r="AB3370">
        <v>-0.86879811804961404</v>
      </c>
      <c r="AI3370" s="2">
        <f t="shared" si="214"/>
        <v>40996</v>
      </c>
      <c r="AJ3370">
        <f t="shared" si="215"/>
        <v>3.646792430000005</v>
      </c>
      <c r="AK3370">
        <f t="shared" si="216"/>
        <v>3.646792430000005</v>
      </c>
      <c r="AL3370" s="3">
        <f>Sheet2!$Q$35</f>
        <v>10.235623914817568</v>
      </c>
      <c r="AM3370" s="3">
        <f>Sheet2!$Q$37</f>
        <v>7.8277745832156471</v>
      </c>
      <c r="AN3370" s="3">
        <f>Sheet2!$Q$39</f>
        <v>3.8789864960000009</v>
      </c>
    </row>
    <row r="3371" spans="1:40">
      <c r="A3371">
        <v>535633293</v>
      </c>
      <c r="B3371">
        <v>110</v>
      </c>
      <c r="C3371" t="s">
        <v>164</v>
      </c>
      <c r="D3371">
        <v>0</v>
      </c>
      <c r="E3371" t="s">
        <v>165</v>
      </c>
      <c r="F3371" t="s">
        <v>34</v>
      </c>
      <c r="G3371" t="s">
        <v>166</v>
      </c>
      <c r="H3371">
        <v>1</v>
      </c>
      <c r="I3371">
        <v>18.62</v>
      </c>
      <c r="J3371">
        <v>20.71</v>
      </c>
      <c r="K3371">
        <v>9.3490000000000002</v>
      </c>
      <c r="L3371">
        <v>11.439</v>
      </c>
      <c r="M3371">
        <v>36848</v>
      </c>
      <c r="N3371" t="s">
        <v>167</v>
      </c>
      <c r="P3371">
        <v>2.2869999999999999</v>
      </c>
      <c r="V3371" t="s">
        <v>35</v>
      </c>
      <c r="W3371" s="1">
        <v>40997</v>
      </c>
      <c r="X3371">
        <v>20120329</v>
      </c>
      <c r="Y3371">
        <v>0.99834699999999998</v>
      </c>
      <c r="AB3371">
        <v>-0.82923438836612595</v>
      </c>
      <c r="AI3371" s="2">
        <f t="shared" si="214"/>
        <v>40997</v>
      </c>
      <c r="AJ3371">
        <f t="shared" si="215"/>
        <v>3.7090338300000099</v>
      </c>
      <c r="AK3371">
        <f t="shared" si="216"/>
        <v>3.7090338300000099</v>
      </c>
      <c r="AL3371" s="3">
        <f>Sheet2!$Q$35</f>
        <v>10.235623914817568</v>
      </c>
      <c r="AM3371" s="3">
        <f>Sheet2!$Q$37</f>
        <v>7.8277745832156471</v>
      </c>
      <c r="AN3371" s="3">
        <f>Sheet2!$Q$39</f>
        <v>3.8789864960000009</v>
      </c>
    </row>
    <row r="3372" spans="1:40">
      <c r="A3372">
        <v>536471133</v>
      </c>
      <c r="B3372">
        <v>110</v>
      </c>
      <c r="C3372" t="s">
        <v>164</v>
      </c>
      <c r="D3372">
        <v>0</v>
      </c>
      <c r="E3372" t="s">
        <v>165</v>
      </c>
      <c r="F3372" t="s">
        <v>34</v>
      </c>
      <c r="G3372" t="s">
        <v>166</v>
      </c>
      <c r="H3372">
        <v>1</v>
      </c>
      <c r="I3372">
        <v>18.62</v>
      </c>
      <c r="J3372">
        <v>20.71</v>
      </c>
      <c r="K3372">
        <v>9.3490000000000002</v>
      </c>
      <c r="L3372">
        <v>11.439</v>
      </c>
      <c r="M3372">
        <v>36848</v>
      </c>
      <c r="N3372" t="s">
        <v>167</v>
      </c>
      <c r="P3372">
        <v>2.2869999999999999</v>
      </c>
      <c r="V3372" t="s">
        <v>35</v>
      </c>
      <c r="W3372" s="1">
        <v>40998</v>
      </c>
      <c r="X3372">
        <v>20120330</v>
      </c>
      <c r="Y3372">
        <v>0.99707900000000005</v>
      </c>
      <c r="AB3372">
        <v>-0.76144140290847395</v>
      </c>
      <c r="AI3372" s="2">
        <f t="shared" si="214"/>
        <v>40998</v>
      </c>
      <c r="AJ3372">
        <f t="shared" si="215"/>
        <v>3.8156853100000063</v>
      </c>
      <c r="AK3372">
        <f t="shared" si="216"/>
        <v>3.8156853100000063</v>
      </c>
      <c r="AL3372" s="3">
        <f>Sheet2!$Q$35</f>
        <v>10.235623914817568</v>
      </c>
      <c r="AM3372" s="3">
        <f>Sheet2!$Q$37</f>
        <v>7.8277745832156471</v>
      </c>
      <c r="AN3372" s="3">
        <f>Sheet2!$Q$39</f>
        <v>3.8789864960000009</v>
      </c>
    </row>
    <row r="3373" spans="1:40">
      <c r="A3373">
        <v>537306798</v>
      </c>
      <c r="B3373">
        <v>110</v>
      </c>
      <c r="C3373" t="s">
        <v>164</v>
      </c>
      <c r="D3373">
        <v>0</v>
      </c>
      <c r="E3373" t="s">
        <v>165</v>
      </c>
      <c r="F3373" t="s">
        <v>34</v>
      </c>
      <c r="G3373" t="s">
        <v>166</v>
      </c>
      <c r="H3373">
        <v>1</v>
      </c>
      <c r="I3373">
        <v>18.62</v>
      </c>
      <c r="J3373">
        <v>20.71</v>
      </c>
      <c r="K3373">
        <v>9.3490000000000002</v>
      </c>
      <c r="L3373">
        <v>11.439</v>
      </c>
      <c r="M3373">
        <v>36848</v>
      </c>
      <c r="N3373" t="s">
        <v>167</v>
      </c>
      <c r="P3373">
        <v>2.2869999999999999</v>
      </c>
      <c r="V3373" t="s">
        <v>35</v>
      </c>
      <c r="W3373" s="1">
        <v>40999</v>
      </c>
      <c r="X3373">
        <v>20120331</v>
      </c>
      <c r="Y3373">
        <v>0.99635300000000004</v>
      </c>
      <c r="AB3373">
        <v>-0.72262617621899505</v>
      </c>
      <c r="AI3373" s="2">
        <f t="shared" si="214"/>
        <v>40999</v>
      </c>
      <c r="AJ3373">
        <f t="shared" si="215"/>
        <v>3.8767491700000107</v>
      </c>
      <c r="AK3373">
        <f t="shared" si="216"/>
        <v>3.8767491700000107</v>
      </c>
      <c r="AL3373" s="3">
        <f>Sheet2!$Q$35</f>
        <v>10.235623914817568</v>
      </c>
      <c r="AM3373" s="3">
        <f>Sheet2!$Q$37</f>
        <v>7.8277745832156471</v>
      </c>
      <c r="AN3373" s="3">
        <f>Sheet2!$Q$39</f>
        <v>3.8789864960000009</v>
      </c>
    </row>
    <row r="3374" spans="1:40">
      <c r="A3374">
        <v>538156712</v>
      </c>
      <c r="B3374">
        <v>110</v>
      </c>
      <c r="C3374" t="s">
        <v>164</v>
      </c>
      <c r="D3374">
        <v>0</v>
      </c>
      <c r="E3374" t="s">
        <v>165</v>
      </c>
      <c r="F3374" t="s">
        <v>34</v>
      </c>
      <c r="G3374" t="s">
        <v>166</v>
      </c>
      <c r="H3374">
        <v>1</v>
      </c>
      <c r="I3374">
        <v>18.62</v>
      </c>
      <c r="J3374">
        <v>20.71</v>
      </c>
      <c r="K3374">
        <v>9.3490000000000002</v>
      </c>
      <c r="L3374">
        <v>11.439</v>
      </c>
      <c r="M3374">
        <v>36848</v>
      </c>
      <c r="N3374" t="s">
        <v>167</v>
      </c>
      <c r="P3374">
        <v>2.2869999999999999</v>
      </c>
      <c r="V3374" t="s">
        <v>35</v>
      </c>
      <c r="W3374" s="1">
        <v>41000</v>
      </c>
      <c r="X3374">
        <v>20120401</v>
      </c>
      <c r="Y3374">
        <v>0.99620500000000001</v>
      </c>
      <c r="AB3374">
        <v>-0.71471343028229495</v>
      </c>
      <c r="AI3374" s="2">
        <f t="shared" si="214"/>
        <v>41000</v>
      </c>
      <c r="AJ3374">
        <f t="shared" si="215"/>
        <v>3.8891974500000117</v>
      </c>
      <c r="AK3374">
        <f t="shared" si="216"/>
        <v>3.8891974500000117</v>
      </c>
      <c r="AL3374" s="3">
        <f>Sheet2!$Q$35</f>
        <v>10.235623914817568</v>
      </c>
      <c r="AM3374" s="3">
        <f>Sheet2!$Q$37</f>
        <v>7.8277745832156471</v>
      </c>
      <c r="AN3374" s="3">
        <f>Sheet2!$Q$39</f>
        <v>3.8789864960000009</v>
      </c>
    </row>
    <row r="3375" spans="1:40">
      <c r="A3375">
        <v>539004404</v>
      </c>
      <c r="B3375">
        <v>110</v>
      </c>
      <c r="C3375" t="s">
        <v>164</v>
      </c>
      <c r="D3375">
        <v>0</v>
      </c>
      <c r="E3375" t="s">
        <v>165</v>
      </c>
      <c r="F3375" t="s">
        <v>34</v>
      </c>
      <c r="G3375" t="s">
        <v>166</v>
      </c>
      <c r="H3375">
        <v>1</v>
      </c>
      <c r="I3375">
        <v>18.62</v>
      </c>
      <c r="J3375">
        <v>20.71</v>
      </c>
      <c r="K3375">
        <v>9.3490000000000002</v>
      </c>
      <c r="L3375">
        <v>11.439</v>
      </c>
      <c r="M3375">
        <v>36848</v>
      </c>
      <c r="N3375" t="s">
        <v>167</v>
      </c>
      <c r="P3375">
        <v>2.2869999999999999</v>
      </c>
      <c r="V3375" t="s">
        <v>35</v>
      </c>
      <c r="W3375" s="1">
        <v>41001</v>
      </c>
      <c r="X3375">
        <v>20120402</v>
      </c>
      <c r="Y3375">
        <v>0.99619599999999997</v>
      </c>
      <c r="AB3375">
        <v>-0.71423224978614297</v>
      </c>
      <c r="AI3375" s="2">
        <f t="shared" si="214"/>
        <v>41001</v>
      </c>
      <c r="AJ3375">
        <f t="shared" si="215"/>
        <v>3.889954440000011</v>
      </c>
      <c r="AK3375">
        <f t="shared" si="216"/>
        <v>3.889954440000011</v>
      </c>
      <c r="AL3375" s="3">
        <f>Sheet2!$Q$35</f>
        <v>10.235623914817568</v>
      </c>
      <c r="AM3375" s="3">
        <f>Sheet2!$Q$37</f>
        <v>7.8277745832156471</v>
      </c>
      <c r="AN3375" s="3">
        <f>Sheet2!$Q$39</f>
        <v>3.8789864960000009</v>
      </c>
    </row>
    <row r="3376" spans="1:40">
      <c r="A3376">
        <v>539853091</v>
      </c>
      <c r="B3376">
        <v>110</v>
      </c>
      <c r="C3376" t="s">
        <v>164</v>
      </c>
      <c r="D3376">
        <v>0</v>
      </c>
      <c r="E3376" t="s">
        <v>165</v>
      </c>
      <c r="F3376" t="s">
        <v>34</v>
      </c>
      <c r="G3376" t="s">
        <v>166</v>
      </c>
      <c r="H3376">
        <v>1</v>
      </c>
      <c r="I3376">
        <v>18.62</v>
      </c>
      <c r="J3376">
        <v>20.71</v>
      </c>
      <c r="K3376">
        <v>9.3490000000000002</v>
      </c>
      <c r="L3376">
        <v>11.439</v>
      </c>
      <c r="M3376">
        <v>36848</v>
      </c>
      <c r="N3376" t="s">
        <v>167</v>
      </c>
      <c r="P3376">
        <v>2.2869999999999999</v>
      </c>
      <c r="V3376" t="s">
        <v>35</v>
      </c>
      <c r="W3376" s="1">
        <v>41002</v>
      </c>
      <c r="X3376">
        <v>20120403</v>
      </c>
      <c r="Y3376">
        <v>0.99675999999999998</v>
      </c>
      <c r="AB3376">
        <v>-0.74438622754491102</v>
      </c>
      <c r="AI3376" s="2">
        <f t="shared" si="214"/>
        <v>41002</v>
      </c>
      <c r="AJ3376">
        <f t="shared" si="215"/>
        <v>3.842516400000008</v>
      </c>
      <c r="AK3376">
        <f t="shared" si="216"/>
        <v>3.842516400000008</v>
      </c>
      <c r="AL3376" s="3">
        <f>Sheet2!$Q$35</f>
        <v>10.235623914817568</v>
      </c>
      <c r="AM3376" s="3">
        <f>Sheet2!$Q$37</f>
        <v>7.8277745832156471</v>
      </c>
      <c r="AN3376" s="3">
        <f>Sheet2!$Q$39</f>
        <v>3.8789864960000009</v>
      </c>
    </row>
    <row r="3377" spans="1:40">
      <c r="A3377">
        <v>540601737</v>
      </c>
      <c r="B3377">
        <v>110</v>
      </c>
      <c r="C3377" t="s">
        <v>164</v>
      </c>
      <c r="D3377">
        <v>0</v>
      </c>
      <c r="E3377" t="s">
        <v>165</v>
      </c>
      <c r="F3377" t="s">
        <v>34</v>
      </c>
      <c r="G3377" t="s">
        <v>166</v>
      </c>
      <c r="H3377">
        <v>1</v>
      </c>
      <c r="I3377">
        <v>18.62</v>
      </c>
      <c r="J3377">
        <v>20.71</v>
      </c>
      <c r="K3377">
        <v>9.3490000000000002</v>
      </c>
      <c r="L3377">
        <v>11.439</v>
      </c>
      <c r="M3377">
        <v>36848</v>
      </c>
      <c r="N3377" t="s">
        <v>167</v>
      </c>
      <c r="P3377">
        <v>2.2869999999999999</v>
      </c>
      <c r="V3377" t="s">
        <v>35</v>
      </c>
      <c r="W3377" s="1">
        <v>41003</v>
      </c>
      <c r="X3377">
        <v>20120404</v>
      </c>
      <c r="Y3377">
        <v>0.99667300000000003</v>
      </c>
      <c r="AB3377">
        <v>-0.73973481608212499</v>
      </c>
      <c r="AI3377" s="2">
        <f t="shared" si="214"/>
        <v>41003</v>
      </c>
      <c r="AJ3377">
        <f t="shared" si="215"/>
        <v>3.8498339700000059</v>
      </c>
      <c r="AK3377">
        <f t="shared" si="216"/>
        <v>3.8498339700000059</v>
      </c>
      <c r="AL3377" s="3">
        <f>Sheet2!$Q$35</f>
        <v>10.235623914817568</v>
      </c>
      <c r="AM3377" s="3">
        <f>Sheet2!$Q$37</f>
        <v>7.8277745832156471</v>
      </c>
      <c r="AN3377" s="3">
        <f>Sheet2!$Q$39</f>
        <v>3.8789864960000009</v>
      </c>
    </row>
    <row r="3378" spans="1:40">
      <c r="A3378">
        <v>541265033</v>
      </c>
      <c r="B3378">
        <v>110</v>
      </c>
      <c r="C3378" t="s">
        <v>164</v>
      </c>
      <c r="D3378">
        <v>0</v>
      </c>
      <c r="E3378" t="s">
        <v>165</v>
      </c>
      <c r="F3378" t="s">
        <v>34</v>
      </c>
      <c r="G3378" t="s">
        <v>166</v>
      </c>
      <c r="H3378">
        <v>1</v>
      </c>
      <c r="I3378">
        <v>18.62</v>
      </c>
      <c r="J3378">
        <v>20.71</v>
      </c>
      <c r="K3378">
        <v>9.3490000000000002</v>
      </c>
      <c r="L3378">
        <v>11.439</v>
      </c>
      <c r="M3378">
        <v>36848</v>
      </c>
      <c r="N3378" t="s">
        <v>167</v>
      </c>
      <c r="P3378">
        <v>2.2869999999999999</v>
      </c>
      <c r="V3378" t="s">
        <v>35</v>
      </c>
      <c r="W3378" s="1">
        <v>41004</v>
      </c>
      <c r="X3378">
        <v>20120405</v>
      </c>
      <c r="Y3378">
        <v>0.99643499999999996</v>
      </c>
      <c r="AB3378">
        <v>-0.72701026518391798</v>
      </c>
      <c r="AI3378" s="2">
        <f t="shared" si="214"/>
        <v>41004</v>
      </c>
      <c r="AJ3378">
        <f t="shared" si="215"/>
        <v>3.869852150000014</v>
      </c>
      <c r="AK3378">
        <f t="shared" si="216"/>
        <v>3.869852150000014</v>
      </c>
      <c r="AL3378" s="3">
        <f>Sheet2!$Q$35</f>
        <v>10.235623914817568</v>
      </c>
      <c r="AM3378" s="3">
        <f>Sheet2!$Q$37</f>
        <v>7.8277745832156471</v>
      </c>
      <c r="AN3378" s="3">
        <f>Sheet2!$Q$39</f>
        <v>3.8789864960000009</v>
      </c>
    </row>
    <row r="3379" spans="1:40">
      <c r="A3379">
        <v>541705381</v>
      </c>
      <c r="B3379">
        <v>110</v>
      </c>
      <c r="C3379" t="s">
        <v>164</v>
      </c>
      <c r="D3379">
        <v>0</v>
      </c>
      <c r="E3379" t="s">
        <v>165</v>
      </c>
      <c r="F3379" t="s">
        <v>34</v>
      </c>
      <c r="G3379" t="s">
        <v>166</v>
      </c>
      <c r="H3379">
        <v>1</v>
      </c>
      <c r="I3379">
        <v>18.62</v>
      </c>
      <c r="J3379">
        <v>20.71</v>
      </c>
      <c r="K3379">
        <v>9.3490000000000002</v>
      </c>
      <c r="L3379">
        <v>11.439</v>
      </c>
      <c r="M3379">
        <v>36848</v>
      </c>
      <c r="N3379" t="s">
        <v>167</v>
      </c>
      <c r="P3379">
        <v>2.2869999999999999</v>
      </c>
      <c r="V3379" t="s">
        <v>35</v>
      </c>
      <c r="W3379" s="1">
        <v>41005</v>
      </c>
      <c r="X3379">
        <v>20120406</v>
      </c>
      <c r="Y3379">
        <v>0.99616300000000002</v>
      </c>
      <c r="AB3379">
        <v>-0.71246792130026004</v>
      </c>
      <c r="AI3379" s="2">
        <f t="shared" si="214"/>
        <v>41005</v>
      </c>
      <c r="AJ3379">
        <f t="shared" si="215"/>
        <v>3.8927300699999989</v>
      </c>
      <c r="AK3379">
        <f t="shared" si="216"/>
        <v>3.8927300699999989</v>
      </c>
      <c r="AL3379" s="3">
        <f>Sheet2!$Q$35</f>
        <v>10.235623914817568</v>
      </c>
      <c r="AM3379" s="3">
        <f>Sheet2!$Q$37</f>
        <v>7.8277745832156471</v>
      </c>
      <c r="AN3379" s="3">
        <f>Sheet2!$Q$39</f>
        <v>3.8789864960000009</v>
      </c>
    </row>
    <row r="3380" spans="1:40">
      <c r="A3380">
        <v>541712964</v>
      </c>
      <c r="B3380">
        <v>110</v>
      </c>
      <c r="C3380" t="s">
        <v>164</v>
      </c>
      <c r="D3380">
        <v>0</v>
      </c>
      <c r="E3380" t="s">
        <v>165</v>
      </c>
      <c r="F3380" t="s">
        <v>34</v>
      </c>
      <c r="G3380" t="s">
        <v>166</v>
      </c>
      <c r="H3380">
        <v>1</v>
      </c>
      <c r="I3380">
        <v>18.62</v>
      </c>
      <c r="J3380">
        <v>20.71</v>
      </c>
      <c r="K3380">
        <v>9.3490000000000002</v>
      </c>
      <c r="L3380">
        <v>11.439</v>
      </c>
      <c r="M3380">
        <v>36848</v>
      </c>
      <c r="N3380" t="s">
        <v>167</v>
      </c>
      <c r="P3380">
        <v>2.2869999999999999</v>
      </c>
      <c r="V3380" t="s">
        <v>35</v>
      </c>
      <c r="W3380" s="1">
        <v>41006</v>
      </c>
      <c r="X3380">
        <v>20120407</v>
      </c>
      <c r="Y3380">
        <v>0.99587300000000001</v>
      </c>
      <c r="AB3380">
        <v>-0.69696321642429704</v>
      </c>
      <c r="AI3380" s="2">
        <f t="shared" si="214"/>
        <v>41006</v>
      </c>
      <c r="AJ3380">
        <f t="shared" si="215"/>
        <v>3.9171219700000108</v>
      </c>
      <c r="AK3380">
        <f t="shared" si="216"/>
        <v>3.9171219700000108</v>
      </c>
      <c r="AL3380" s="3">
        <f>Sheet2!$Q$35</f>
        <v>10.235623914817568</v>
      </c>
      <c r="AM3380" s="3">
        <f>Sheet2!$Q$37</f>
        <v>7.8277745832156471</v>
      </c>
      <c r="AN3380" s="3">
        <f>Sheet2!$Q$39</f>
        <v>3.8789864960000009</v>
      </c>
    </row>
    <row r="3381" spans="1:40">
      <c r="A3381">
        <v>541720566</v>
      </c>
      <c r="B3381">
        <v>110</v>
      </c>
      <c r="C3381" t="s">
        <v>164</v>
      </c>
      <c r="D3381">
        <v>0</v>
      </c>
      <c r="E3381" t="s">
        <v>165</v>
      </c>
      <c r="F3381" t="s">
        <v>34</v>
      </c>
      <c r="G3381" t="s">
        <v>166</v>
      </c>
      <c r="H3381">
        <v>1</v>
      </c>
      <c r="I3381">
        <v>18.62</v>
      </c>
      <c r="J3381">
        <v>20.71</v>
      </c>
      <c r="K3381">
        <v>9.3490000000000002</v>
      </c>
      <c r="L3381">
        <v>11.439</v>
      </c>
      <c r="M3381">
        <v>36848</v>
      </c>
      <c r="N3381" t="s">
        <v>167</v>
      </c>
      <c r="P3381">
        <v>2.2869999999999999</v>
      </c>
      <c r="V3381" t="s">
        <v>35</v>
      </c>
      <c r="W3381" s="1">
        <v>41007</v>
      </c>
      <c r="X3381">
        <v>20120408</v>
      </c>
      <c r="Y3381">
        <v>0.99587300000000001</v>
      </c>
      <c r="AB3381">
        <v>-0.69696321642429704</v>
      </c>
      <c r="AI3381" s="2">
        <f t="shared" si="214"/>
        <v>41007</v>
      </c>
      <c r="AJ3381">
        <f t="shared" si="215"/>
        <v>3.9171219700000108</v>
      </c>
      <c r="AK3381">
        <f t="shared" si="216"/>
        <v>3.9171219700000108</v>
      </c>
      <c r="AL3381" s="3">
        <f>Sheet2!$Q$35</f>
        <v>10.235623914817568</v>
      </c>
      <c r="AM3381" s="3">
        <f>Sheet2!$Q$37</f>
        <v>7.8277745832156471</v>
      </c>
      <c r="AN3381" s="3">
        <f>Sheet2!$Q$39</f>
        <v>3.8789864960000009</v>
      </c>
    </row>
    <row r="3382" spans="1:40">
      <c r="A3382">
        <v>541728184</v>
      </c>
      <c r="B3382">
        <v>110</v>
      </c>
      <c r="C3382" t="s">
        <v>164</v>
      </c>
      <c r="D3382">
        <v>0</v>
      </c>
      <c r="E3382" t="s">
        <v>165</v>
      </c>
      <c r="F3382" t="s">
        <v>34</v>
      </c>
      <c r="G3382" t="s">
        <v>166</v>
      </c>
      <c r="H3382">
        <v>1</v>
      </c>
      <c r="I3382">
        <v>18.62</v>
      </c>
      <c r="J3382">
        <v>20.71</v>
      </c>
      <c r="K3382">
        <v>9.3490000000000002</v>
      </c>
      <c r="L3382">
        <v>11.439</v>
      </c>
      <c r="M3382">
        <v>36848</v>
      </c>
      <c r="N3382" t="s">
        <v>167</v>
      </c>
      <c r="P3382">
        <v>2.2869999999999999</v>
      </c>
      <c r="V3382" t="s">
        <v>35</v>
      </c>
      <c r="W3382" s="1">
        <v>41008</v>
      </c>
      <c r="X3382">
        <v>20120409</v>
      </c>
      <c r="Y3382">
        <v>0.99581200000000003</v>
      </c>
      <c r="AB3382">
        <v>-0.69370188195038895</v>
      </c>
      <c r="AI3382" s="2">
        <f t="shared" si="214"/>
        <v>41008</v>
      </c>
      <c r="AJ3382">
        <f t="shared" si="215"/>
        <v>3.9222526799999997</v>
      </c>
      <c r="AK3382">
        <f t="shared" si="216"/>
        <v>3.9222526799999997</v>
      </c>
      <c r="AL3382" s="3">
        <f>Sheet2!$Q$35</f>
        <v>10.235623914817568</v>
      </c>
      <c r="AM3382" s="3">
        <f>Sheet2!$Q$37</f>
        <v>7.8277745832156471</v>
      </c>
      <c r="AN3382" s="3">
        <f>Sheet2!$Q$39</f>
        <v>3.8789864960000009</v>
      </c>
    </row>
    <row r="3383" spans="1:40">
      <c r="A3383">
        <v>541734164</v>
      </c>
      <c r="B3383">
        <v>110</v>
      </c>
      <c r="C3383" t="s">
        <v>164</v>
      </c>
      <c r="D3383">
        <v>0</v>
      </c>
      <c r="E3383" t="s">
        <v>165</v>
      </c>
      <c r="F3383" t="s">
        <v>34</v>
      </c>
      <c r="G3383" t="s">
        <v>166</v>
      </c>
      <c r="H3383">
        <v>1</v>
      </c>
      <c r="I3383">
        <v>18.62</v>
      </c>
      <c r="J3383">
        <v>20.71</v>
      </c>
      <c r="K3383">
        <v>9.3490000000000002</v>
      </c>
      <c r="L3383">
        <v>11.439</v>
      </c>
      <c r="M3383">
        <v>36848</v>
      </c>
      <c r="N3383" t="s">
        <v>167</v>
      </c>
      <c r="P3383">
        <v>2.2869999999999999</v>
      </c>
      <c r="V3383" t="s">
        <v>35</v>
      </c>
      <c r="W3383" s="1">
        <v>41009</v>
      </c>
      <c r="X3383">
        <v>20120410</v>
      </c>
      <c r="Y3383">
        <v>0.99543400000000004</v>
      </c>
      <c r="AB3383">
        <v>-0.67349230111206604</v>
      </c>
      <c r="AI3383" s="2">
        <f t="shared" si="214"/>
        <v>41009</v>
      </c>
      <c r="AJ3383">
        <f t="shared" si="215"/>
        <v>3.9540462599999984</v>
      </c>
      <c r="AK3383">
        <f t="shared" si="216"/>
        <v>3.9540462599999984</v>
      </c>
      <c r="AL3383" s="3">
        <f>Sheet2!$Q$35</f>
        <v>10.235623914817568</v>
      </c>
      <c r="AM3383" s="3">
        <f>Sheet2!$Q$37</f>
        <v>7.8277745832156471</v>
      </c>
      <c r="AN3383" s="3">
        <f>Sheet2!$Q$39</f>
        <v>3.8789864960000009</v>
      </c>
    </row>
    <row r="3384" spans="1:40">
      <c r="W3384" s="1"/>
    </row>
    <row r="3385" spans="1:40">
      <c r="W3385" s="1"/>
    </row>
    <row r="3386" spans="1:40">
      <c r="W3386" s="1"/>
    </row>
    <row r="3387" spans="1:40">
      <c r="W3387" s="1"/>
    </row>
    <row r="3388" spans="1:40">
      <c r="W3388" s="1"/>
    </row>
    <row r="3389" spans="1:40">
      <c r="W3389" s="1"/>
    </row>
    <row r="3390" spans="1:40">
      <c r="W3390" s="1"/>
    </row>
    <row r="3391" spans="1:40">
      <c r="W3391" s="1"/>
    </row>
    <row r="3392" spans="1:40">
      <c r="W3392" s="1"/>
    </row>
    <row r="3393" spans="23:23">
      <c r="W3393" s="1"/>
    </row>
    <row r="3394" spans="23:23">
      <c r="W3394" s="1"/>
    </row>
    <row r="3395" spans="23:23">
      <c r="W3395" s="1"/>
    </row>
    <row r="3396" spans="23:23">
      <c r="W3396" s="1"/>
    </row>
    <row r="3397" spans="23:23">
      <c r="W3397" s="1"/>
    </row>
    <row r="3398" spans="23:23">
      <c r="W3398" s="1"/>
    </row>
    <row r="3399" spans="23:23">
      <c r="W3399" s="1"/>
    </row>
    <row r="3400" spans="23:23">
      <c r="W3400" s="1"/>
    </row>
    <row r="3401" spans="23:23">
      <c r="W3401" s="1"/>
    </row>
    <row r="3402" spans="23:23">
      <c r="W3402" s="1"/>
    </row>
    <row r="3403" spans="23:23">
      <c r="W3403" s="1"/>
    </row>
    <row r="3404" spans="23:23">
      <c r="W3404" s="1"/>
    </row>
    <row r="3405" spans="23:23">
      <c r="W3405" s="1"/>
    </row>
    <row r="3406" spans="23:23">
      <c r="W3406" s="1"/>
    </row>
    <row r="3407" spans="23:23">
      <c r="W3407" s="1"/>
    </row>
    <row r="3408" spans="23:23">
      <c r="W3408" s="1"/>
    </row>
    <row r="3409" spans="23:23">
      <c r="W3409" s="1"/>
    </row>
    <row r="3410" spans="23:23">
      <c r="W3410" s="1"/>
    </row>
    <row r="3411" spans="23:23">
      <c r="W3411" s="1"/>
    </row>
    <row r="3412" spans="23:23">
      <c r="W3412" s="1"/>
    </row>
    <row r="3413" spans="23:23">
      <c r="W3413" s="1"/>
    </row>
    <row r="3414" spans="23:23">
      <c r="W3414" s="1"/>
    </row>
    <row r="3415" spans="23:23">
      <c r="W3415" s="1"/>
    </row>
    <row r="3416" spans="23:23">
      <c r="W3416" s="1"/>
    </row>
    <row r="3417" spans="23:23">
      <c r="W3417" s="1"/>
    </row>
    <row r="3418" spans="23:23">
      <c r="W3418" s="1"/>
    </row>
    <row r="3419" spans="23:23">
      <c r="W3419" s="1"/>
    </row>
    <row r="3420" spans="23:23">
      <c r="W3420" s="1"/>
    </row>
    <row r="3421" spans="23:23">
      <c r="W3421" s="1"/>
    </row>
    <row r="3422" spans="23:23">
      <c r="W3422" s="1"/>
    </row>
    <row r="3423" spans="23:23">
      <c r="W3423" s="1"/>
    </row>
    <row r="3424" spans="23:23">
      <c r="W3424" s="1"/>
    </row>
    <row r="3425" spans="23:23">
      <c r="W3425" s="1"/>
    </row>
    <row r="3426" spans="23:23">
      <c r="W3426" s="1"/>
    </row>
    <row r="3427" spans="23:23">
      <c r="W3427" s="1"/>
    </row>
    <row r="3428" spans="23:23">
      <c r="W3428" s="1"/>
    </row>
    <row r="3429" spans="23:23">
      <c r="W3429" s="1"/>
    </row>
    <row r="3430" spans="23:23">
      <c r="W3430" s="1"/>
    </row>
    <row r="3431" spans="23:23">
      <c r="W3431" s="1"/>
    </row>
    <row r="3432" spans="23:23">
      <c r="W3432" s="1"/>
    </row>
    <row r="3433" spans="23:23">
      <c r="W3433" s="1"/>
    </row>
    <row r="3434" spans="23:23">
      <c r="W3434" s="1"/>
    </row>
    <row r="3435" spans="23:23">
      <c r="W3435" s="1"/>
    </row>
    <row r="3436" spans="23:23">
      <c r="W3436" s="1"/>
    </row>
    <row r="3437" spans="23:23">
      <c r="W3437" s="1"/>
    </row>
    <row r="3438" spans="23:23">
      <c r="W3438" s="1"/>
    </row>
    <row r="3439" spans="23:23">
      <c r="W3439" s="1"/>
    </row>
    <row r="3440" spans="23:23">
      <c r="W3440" s="1"/>
    </row>
    <row r="3441" spans="23:23">
      <c r="W3441" s="1"/>
    </row>
    <row r="3442" spans="23:23">
      <c r="W3442" s="1"/>
    </row>
    <row r="3443" spans="23:23">
      <c r="W3443" s="1"/>
    </row>
    <row r="3444" spans="23:23">
      <c r="W3444" s="1"/>
    </row>
    <row r="3445" spans="23:23">
      <c r="W3445" s="1"/>
    </row>
    <row r="3446" spans="23:23">
      <c r="W3446" s="1"/>
    </row>
    <row r="3447" spans="23:23">
      <c r="W3447" s="1"/>
    </row>
    <row r="3448" spans="23:23">
      <c r="W3448" s="1"/>
    </row>
    <row r="3449" spans="23:23">
      <c r="W3449" s="1"/>
    </row>
    <row r="3450" spans="23:23">
      <c r="W3450" s="1"/>
    </row>
    <row r="3451" spans="23:23">
      <c r="W3451" s="1"/>
    </row>
    <row r="3452" spans="23:23">
      <c r="W3452" s="1"/>
    </row>
    <row r="3453" spans="23:23">
      <c r="W3453" s="1"/>
    </row>
    <row r="3454" spans="23:23">
      <c r="W3454" s="1"/>
    </row>
    <row r="3455" spans="23:23">
      <c r="W3455" s="1"/>
    </row>
    <row r="3456" spans="23:23">
      <c r="W3456" s="1"/>
    </row>
    <row r="3457" spans="23:23">
      <c r="W3457" s="1"/>
    </row>
    <row r="3458" spans="23:23">
      <c r="W3458" s="1"/>
    </row>
    <row r="3459" spans="23:23">
      <c r="W3459" s="1"/>
    </row>
    <row r="3460" spans="23:23">
      <c r="W3460" s="1"/>
    </row>
    <row r="3461" spans="23:23">
      <c r="W3461" s="1"/>
    </row>
    <row r="3462" spans="23:23">
      <c r="W3462" s="1"/>
    </row>
    <row r="3463" spans="23:23">
      <c r="W3463" s="1"/>
    </row>
    <row r="3464" spans="23:23">
      <c r="W3464" s="1"/>
    </row>
    <row r="3465" spans="23:23">
      <c r="W3465" s="1"/>
    </row>
    <row r="3466" spans="23:23">
      <c r="W3466" s="1"/>
    </row>
    <row r="3467" spans="23:23">
      <c r="W3467" s="1"/>
    </row>
    <row r="3468" spans="23:23">
      <c r="W3468" s="1"/>
    </row>
    <row r="3469" spans="23:23">
      <c r="W3469" s="1"/>
    </row>
    <row r="3470" spans="23:23">
      <c r="W3470" s="1"/>
    </row>
    <row r="3471" spans="23:23">
      <c r="W3471" s="1"/>
    </row>
    <row r="3472" spans="23:23">
      <c r="W3472" s="1"/>
    </row>
    <row r="3473" spans="23:23">
      <c r="W3473" s="1"/>
    </row>
    <row r="3474" spans="23:23">
      <c r="W3474" s="1"/>
    </row>
    <row r="3475" spans="23:23">
      <c r="W3475" s="1"/>
    </row>
    <row r="3476" spans="23:23">
      <c r="W3476" s="1"/>
    </row>
    <row r="3477" spans="23:23">
      <c r="W3477" s="1"/>
    </row>
    <row r="3478" spans="23:23">
      <c r="W3478" s="1"/>
    </row>
    <row r="3479" spans="23:23">
      <c r="W3479" s="1"/>
    </row>
    <row r="3480" spans="23:23">
      <c r="W3480" s="1"/>
    </row>
    <row r="3481" spans="23:23">
      <c r="W3481" s="1"/>
    </row>
    <row r="3482" spans="23:23">
      <c r="W3482" s="1"/>
    </row>
    <row r="3483" spans="23:23">
      <c r="W3483" s="1"/>
    </row>
    <row r="3484" spans="23:23">
      <c r="W3484" s="1"/>
    </row>
    <row r="3485" spans="23:23">
      <c r="W3485" s="1"/>
    </row>
    <row r="3486" spans="23:23">
      <c r="W3486" s="1"/>
    </row>
    <row r="3487" spans="23:23">
      <c r="W3487" s="1"/>
    </row>
    <row r="3488" spans="23:23">
      <c r="W3488" s="1"/>
    </row>
    <row r="3489" spans="23:23">
      <c r="W3489" s="1"/>
    </row>
    <row r="3490" spans="23:23">
      <c r="W3490" s="1"/>
    </row>
    <row r="3491" spans="23:23">
      <c r="W3491" s="1"/>
    </row>
    <row r="3492" spans="23:23">
      <c r="W3492" s="1"/>
    </row>
    <row r="3493" spans="23:23">
      <c r="W3493" s="1"/>
    </row>
    <row r="3494" spans="23:23">
      <c r="W3494" s="1"/>
    </row>
    <row r="3495" spans="23:23">
      <c r="W3495" s="1"/>
    </row>
    <row r="3496" spans="23:23">
      <c r="W3496" s="1"/>
    </row>
    <row r="3497" spans="23:23">
      <c r="W3497" s="1"/>
    </row>
    <row r="3498" spans="23:23">
      <c r="W3498" s="1"/>
    </row>
    <row r="3499" spans="23:23">
      <c r="W3499" s="1"/>
    </row>
    <row r="3500" spans="23:23">
      <c r="W3500" s="1"/>
    </row>
    <row r="3501" spans="23:23">
      <c r="W3501" s="1"/>
    </row>
    <row r="3502" spans="23:23">
      <c r="W3502" s="1"/>
    </row>
    <row r="3503" spans="23:23">
      <c r="W3503" s="1"/>
    </row>
    <row r="3504" spans="23:23">
      <c r="W3504" s="1"/>
    </row>
    <row r="3505" spans="23:23">
      <c r="W3505" s="1"/>
    </row>
    <row r="3506" spans="23:23">
      <c r="W3506" s="1"/>
    </row>
    <row r="3507" spans="23:23">
      <c r="W3507" s="1"/>
    </row>
    <row r="3508" spans="23:23">
      <c r="W3508" s="1"/>
    </row>
    <row r="3509" spans="23:23">
      <c r="W3509" s="1"/>
    </row>
    <row r="3510" spans="23:23">
      <c r="W3510" s="1"/>
    </row>
    <row r="3511" spans="23:23">
      <c r="W3511" s="1"/>
    </row>
    <row r="3512" spans="23:23">
      <c r="W3512" s="1"/>
    </row>
    <row r="3513" spans="23:23">
      <c r="W3513" s="1"/>
    </row>
    <row r="3514" spans="23:23">
      <c r="W3514" s="1"/>
    </row>
    <row r="3515" spans="23:23">
      <c r="W3515" s="1"/>
    </row>
    <row r="3516" spans="23:23">
      <c r="W3516" s="1"/>
    </row>
    <row r="3517" spans="23:23">
      <c r="W3517" s="1"/>
    </row>
    <row r="3518" spans="23:23">
      <c r="W3518" s="1"/>
    </row>
    <row r="3519" spans="23:23">
      <c r="W3519" s="1"/>
    </row>
    <row r="3520" spans="23:23">
      <c r="W3520" s="1"/>
    </row>
    <row r="3521" spans="23:23">
      <c r="W3521" s="1"/>
    </row>
    <row r="3522" spans="23:23">
      <c r="W3522" s="1"/>
    </row>
    <row r="3523" spans="23:23">
      <c r="W3523" s="1"/>
    </row>
    <row r="3524" spans="23:23">
      <c r="W3524" s="1"/>
    </row>
    <row r="3525" spans="23:23">
      <c r="W3525" s="1"/>
    </row>
    <row r="3526" spans="23:23">
      <c r="W3526" s="1"/>
    </row>
    <row r="3527" spans="23:23">
      <c r="W3527" s="1"/>
    </row>
    <row r="3528" spans="23:23">
      <c r="W3528" s="1"/>
    </row>
    <row r="3529" spans="23:23">
      <c r="W3529" s="1"/>
    </row>
    <row r="3530" spans="23:23">
      <c r="W3530" s="1"/>
    </row>
    <row r="3531" spans="23:23">
      <c r="W3531" s="1"/>
    </row>
    <row r="3532" spans="23:23">
      <c r="W3532" s="1"/>
    </row>
    <row r="3533" spans="23:23">
      <c r="W3533" s="1"/>
    </row>
    <row r="3534" spans="23:23">
      <c r="W3534" s="1"/>
    </row>
    <row r="3535" spans="23:23">
      <c r="W3535" s="1"/>
    </row>
    <row r="3536" spans="23:23">
      <c r="W3536" s="1"/>
    </row>
    <row r="3537" spans="23:23">
      <c r="W3537" s="1"/>
    </row>
    <row r="3538" spans="23:23">
      <c r="W3538" s="1"/>
    </row>
    <row r="3539" spans="23:23">
      <c r="W3539" s="1"/>
    </row>
    <row r="3540" spans="23:23">
      <c r="W3540" s="1"/>
    </row>
    <row r="3541" spans="23:23">
      <c r="W3541" s="1"/>
    </row>
    <row r="3542" spans="23:23">
      <c r="W3542" s="1"/>
    </row>
    <row r="3543" spans="23:23">
      <c r="W3543" s="1"/>
    </row>
    <row r="3544" spans="23:23">
      <c r="W3544" s="1"/>
    </row>
    <row r="3545" spans="23:23">
      <c r="W3545" s="1"/>
    </row>
    <row r="3546" spans="23:23">
      <c r="W3546" s="1"/>
    </row>
    <row r="3547" spans="23:23">
      <c r="W3547" s="1"/>
    </row>
    <row r="3548" spans="23:23">
      <c r="W3548" s="1"/>
    </row>
    <row r="3549" spans="23:23">
      <c r="W3549" s="1"/>
    </row>
    <row r="3550" spans="23:23">
      <c r="W3550" s="1"/>
    </row>
    <row r="3551" spans="23:23">
      <c r="W3551" s="1"/>
    </row>
    <row r="3552" spans="23:23">
      <c r="W3552" s="1"/>
    </row>
    <row r="3553" spans="23:23">
      <c r="W3553" s="1"/>
    </row>
    <row r="3554" spans="23:23">
      <c r="W3554" s="1"/>
    </row>
    <row r="3555" spans="23:23">
      <c r="W3555" s="1"/>
    </row>
    <row r="3556" spans="23:23">
      <c r="W3556" s="1"/>
    </row>
    <row r="3557" spans="23:23">
      <c r="W3557" s="1"/>
    </row>
    <row r="3558" spans="23:23">
      <c r="W3558" s="1"/>
    </row>
    <row r="3559" spans="23:23">
      <c r="W3559" s="1"/>
    </row>
    <row r="3560" spans="23:23">
      <c r="W3560" s="1"/>
    </row>
    <row r="3561" spans="23:23">
      <c r="W3561" s="1"/>
    </row>
    <row r="3562" spans="23:23">
      <c r="W3562" s="1"/>
    </row>
    <row r="3563" spans="23:23">
      <c r="W3563" s="1"/>
    </row>
    <row r="3564" spans="23:23">
      <c r="W3564" s="1"/>
    </row>
    <row r="3565" spans="23:23">
      <c r="W3565" s="1"/>
    </row>
    <row r="3566" spans="23:23">
      <c r="W3566" s="1"/>
    </row>
    <row r="3567" spans="23:23">
      <c r="W3567" s="1"/>
    </row>
    <row r="3568" spans="23:23">
      <c r="W3568" s="1"/>
    </row>
    <row r="3569" spans="23:23">
      <c r="W3569" s="1"/>
    </row>
    <row r="3570" spans="23:23">
      <c r="W3570" s="1"/>
    </row>
    <row r="3571" spans="23:23">
      <c r="W3571" s="1"/>
    </row>
    <row r="3572" spans="23:23">
      <c r="W3572" s="1"/>
    </row>
    <row r="3573" spans="23:23">
      <c r="W3573" s="1"/>
    </row>
    <row r="3574" spans="23:23">
      <c r="W3574" s="1"/>
    </row>
    <row r="3575" spans="23:23">
      <c r="W3575" s="1"/>
    </row>
    <row r="3576" spans="23:23">
      <c r="W3576" s="1"/>
    </row>
    <row r="3577" spans="23:23">
      <c r="W3577" s="1"/>
    </row>
    <row r="3578" spans="23:23">
      <c r="W3578" s="1"/>
    </row>
    <row r="3579" spans="23:23">
      <c r="W3579" s="1"/>
    </row>
    <row r="3580" spans="23:23">
      <c r="W3580" s="1"/>
    </row>
    <row r="3581" spans="23:23">
      <c r="W3581" s="1"/>
    </row>
    <row r="3582" spans="23:23">
      <c r="W3582" s="1"/>
    </row>
    <row r="3583" spans="23:23">
      <c r="W3583" s="1"/>
    </row>
    <row r="3584" spans="23:23">
      <c r="W3584" s="1"/>
    </row>
    <row r="3585" spans="23:23">
      <c r="W3585" s="1"/>
    </row>
    <row r="3586" spans="23:23">
      <c r="W3586" s="1"/>
    </row>
    <row r="3587" spans="23:23">
      <c r="W3587" s="1"/>
    </row>
    <row r="3588" spans="23:23">
      <c r="W3588" s="1"/>
    </row>
    <row r="3589" spans="23:23">
      <c r="W3589" s="1"/>
    </row>
    <row r="3590" spans="23:23">
      <c r="W3590" s="1"/>
    </row>
    <row r="3591" spans="23:23">
      <c r="W3591" s="1"/>
    </row>
    <row r="3592" spans="23:23">
      <c r="W3592" s="1"/>
    </row>
    <row r="3593" spans="23:23">
      <c r="W3593" s="1"/>
    </row>
    <row r="3594" spans="23:23">
      <c r="W3594" s="1"/>
    </row>
    <row r="3595" spans="23:23">
      <c r="W3595" s="1"/>
    </row>
    <row r="3596" spans="23:23">
      <c r="W3596" s="1"/>
    </row>
    <row r="3597" spans="23:23">
      <c r="W3597" s="1"/>
    </row>
    <row r="3598" spans="23:23">
      <c r="W3598" s="1"/>
    </row>
    <row r="3599" spans="23:23">
      <c r="W3599" s="1"/>
    </row>
    <row r="3600" spans="23:23">
      <c r="W3600" s="1"/>
    </row>
    <row r="3601" spans="23:23">
      <c r="W3601" s="1"/>
    </row>
    <row r="3602" spans="23:23">
      <c r="W3602" s="1"/>
    </row>
    <row r="3603" spans="23:23">
      <c r="W3603" s="1"/>
    </row>
    <row r="3604" spans="23:23">
      <c r="W3604" s="1"/>
    </row>
    <row r="3605" spans="23:23">
      <c r="W3605" s="1"/>
    </row>
    <row r="3606" spans="23:23">
      <c r="W3606" s="1"/>
    </row>
    <row r="3607" spans="23:23">
      <c r="W3607" s="1"/>
    </row>
    <row r="3608" spans="23:23">
      <c r="W3608" s="1"/>
    </row>
    <row r="3609" spans="23:23">
      <c r="W3609" s="1"/>
    </row>
    <row r="3610" spans="23:23">
      <c r="W3610" s="1"/>
    </row>
    <row r="3611" spans="23:23">
      <c r="W3611" s="1"/>
    </row>
    <row r="3612" spans="23:23">
      <c r="W3612" s="1"/>
    </row>
    <row r="3613" spans="23:23">
      <c r="W3613" s="1"/>
    </row>
    <row r="3614" spans="23:23">
      <c r="W3614" s="1"/>
    </row>
    <row r="3615" spans="23:23">
      <c r="W3615" s="1"/>
    </row>
    <row r="3616" spans="23:23">
      <c r="W3616" s="1"/>
    </row>
    <row r="3617" spans="23:23">
      <c r="W3617" s="1"/>
    </row>
    <row r="3618" spans="23:23">
      <c r="W3618" s="1"/>
    </row>
    <row r="3619" spans="23:23">
      <c r="W3619" s="1"/>
    </row>
    <row r="3620" spans="23:23">
      <c r="W3620" s="1"/>
    </row>
    <row r="3621" spans="23:23">
      <c r="W3621" s="1"/>
    </row>
    <row r="3622" spans="23:23">
      <c r="W3622" s="1"/>
    </row>
    <row r="3623" spans="23:23">
      <c r="W3623" s="1"/>
    </row>
    <row r="3624" spans="23:23">
      <c r="W3624" s="1"/>
    </row>
    <row r="3625" spans="23:23">
      <c r="W3625" s="1"/>
    </row>
    <row r="3626" spans="23:23">
      <c r="W3626" s="1"/>
    </row>
    <row r="3627" spans="23:23">
      <c r="W3627" s="1"/>
    </row>
    <row r="3628" spans="23:23">
      <c r="W3628" s="1"/>
    </row>
    <row r="3629" spans="23:23">
      <c r="W3629" s="1"/>
    </row>
    <row r="3630" spans="23:23">
      <c r="W3630" s="1"/>
    </row>
    <row r="3631" spans="23:23">
      <c r="W3631" s="1"/>
    </row>
    <row r="3632" spans="23:23">
      <c r="W3632" s="1"/>
    </row>
    <row r="3633" spans="23:23">
      <c r="W3633" s="1"/>
    </row>
    <row r="3634" spans="23:23">
      <c r="W3634" s="1"/>
    </row>
    <row r="3635" spans="23:23">
      <c r="W3635" s="1"/>
    </row>
    <row r="3636" spans="23:23">
      <c r="W3636" s="1"/>
    </row>
    <row r="3637" spans="23:23">
      <c r="W3637" s="1"/>
    </row>
    <row r="3638" spans="23:23">
      <c r="W3638" s="1"/>
    </row>
    <row r="3639" spans="23:23">
      <c r="W3639" s="1"/>
    </row>
    <row r="3640" spans="23:23">
      <c r="W3640" s="1"/>
    </row>
    <row r="3641" spans="23:23">
      <c r="W3641" s="1"/>
    </row>
    <row r="3642" spans="23:23">
      <c r="W3642" s="1"/>
    </row>
    <row r="3643" spans="23:23">
      <c r="W3643" s="1"/>
    </row>
    <row r="3644" spans="23:23">
      <c r="W3644" s="1"/>
    </row>
    <row r="3645" spans="23:23">
      <c r="W3645" s="1"/>
    </row>
    <row r="3646" spans="23:23">
      <c r="W3646" s="1"/>
    </row>
    <row r="3647" spans="23:23">
      <c r="W3647" s="1"/>
    </row>
    <row r="3648" spans="23:23">
      <c r="W3648" s="1"/>
    </row>
    <row r="3649" spans="23:23">
      <c r="W3649" s="1"/>
    </row>
    <row r="3650" spans="23:23">
      <c r="W3650" s="1"/>
    </row>
    <row r="3651" spans="23:23">
      <c r="W3651" s="1"/>
    </row>
    <row r="3652" spans="23:23">
      <c r="W3652" s="1"/>
    </row>
    <row r="3653" spans="23:23">
      <c r="W3653" s="1"/>
    </row>
    <row r="3654" spans="23:23">
      <c r="W3654" s="1"/>
    </row>
    <row r="3655" spans="23:23">
      <c r="W3655" s="1"/>
    </row>
    <row r="3656" spans="23:23">
      <c r="W3656" s="1"/>
    </row>
    <row r="3657" spans="23:23">
      <c r="W3657" s="1"/>
    </row>
    <row r="3658" spans="23:23">
      <c r="W3658" s="1"/>
    </row>
    <row r="3659" spans="23:23">
      <c r="W3659" s="1"/>
    </row>
    <row r="3660" spans="23:23">
      <c r="W3660" s="1"/>
    </row>
    <row r="3661" spans="23:23">
      <c r="W3661" s="1"/>
    </row>
    <row r="3662" spans="23:23">
      <c r="W3662" s="1"/>
    </row>
    <row r="3663" spans="23:23">
      <c r="W3663" s="1"/>
    </row>
    <row r="3664" spans="23:23">
      <c r="W3664" s="1"/>
    </row>
    <row r="3665" spans="23:23">
      <c r="W3665" s="1"/>
    </row>
    <row r="3666" spans="23:23">
      <c r="W3666" s="1"/>
    </row>
    <row r="3667" spans="23:23">
      <c r="W3667" s="1"/>
    </row>
    <row r="3668" spans="23:23">
      <c r="W3668" s="1"/>
    </row>
    <row r="3669" spans="23:23">
      <c r="W3669" s="1"/>
    </row>
    <row r="3670" spans="23:23">
      <c r="W3670" s="1"/>
    </row>
    <row r="3671" spans="23:23">
      <c r="W3671" s="1"/>
    </row>
    <row r="3672" spans="23:23">
      <c r="W3672" s="1"/>
    </row>
    <row r="3673" spans="23:23">
      <c r="W3673" s="1"/>
    </row>
    <row r="3674" spans="23:23">
      <c r="W3674" s="1"/>
    </row>
    <row r="3675" spans="23:23">
      <c r="W3675" s="1"/>
    </row>
    <row r="3676" spans="23:23">
      <c r="W3676" s="1"/>
    </row>
    <row r="3677" spans="23:23">
      <c r="W3677" s="1"/>
    </row>
    <row r="3678" spans="23:23">
      <c r="W3678" s="1"/>
    </row>
    <row r="3679" spans="23:23">
      <c r="W3679" s="1"/>
    </row>
    <row r="3680" spans="23:23">
      <c r="W3680" s="1"/>
    </row>
    <row r="3681" spans="23:23">
      <c r="W3681" s="1"/>
    </row>
    <row r="3682" spans="23:23">
      <c r="W3682" s="1"/>
    </row>
    <row r="3683" spans="23:23">
      <c r="W3683" s="1"/>
    </row>
    <row r="3684" spans="23:23">
      <c r="W3684" s="1"/>
    </row>
    <row r="3685" spans="23:23">
      <c r="W3685" s="1"/>
    </row>
    <row r="3686" spans="23:23">
      <c r="W3686" s="1"/>
    </row>
    <row r="3687" spans="23:23">
      <c r="W3687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B2:U5577"/>
  <sheetViews>
    <sheetView tabSelected="1" zoomScaleNormal="100" workbookViewId="0">
      <selection activeCell="K6" sqref="K6"/>
    </sheetView>
  </sheetViews>
  <sheetFormatPr defaultRowHeight="14.4"/>
  <cols>
    <col min="2" max="2" width="10.109375" bestFit="1" customWidth="1"/>
    <col min="8" max="8" width="12.6640625" bestFit="1" customWidth="1"/>
    <col min="11" max="11" width="9.88671875" bestFit="1" customWidth="1"/>
    <col min="12" max="12" width="10.88671875" customWidth="1"/>
    <col min="17" max="17" width="9.109375" style="3"/>
    <col min="21" max="21" width="9" bestFit="1" customWidth="1"/>
  </cols>
  <sheetData>
    <row r="2" spans="2:21" ht="23.4">
      <c r="B2" s="11" t="s">
        <v>48</v>
      </c>
      <c r="M2" s="6"/>
      <c r="P2" s="14" t="s">
        <v>145</v>
      </c>
    </row>
    <row r="3" spans="2:21">
      <c r="H3" s="2"/>
      <c r="P3" s="14" t="s">
        <v>146</v>
      </c>
    </row>
    <row r="4" spans="2:21" ht="18">
      <c r="B4" t="s">
        <v>46</v>
      </c>
      <c r="D4" s="17" t="str">
        <f>Sheet1!E353</f>
        <v>Site 117 (Chad)</v>
      </c>
      <c r="G4" s="17" t="str">
        <f>Sheet1!N2</f>
        <v>Salamat</v>
      </c>
      <c r="I4" s="6"/>
      <c r="J4" s="32"/>
      <c r="K4" s="32">
        <f>Sheet1!I2</f>
        <v>18.62</v>
      </c>
      <c r="L4" s="32">
        <f>Sheet1!J2</f>
        <v>20.71</v>
      </c>
      <c r="M4" s="10" t="s">
        <v>64</v>
      </c>
      <c r="P4" s="14" t="s">
        <v>147</v>
      </c>
    </row>
    <row r="5" spans="2:21" ht="15.6">
      <c r="B5" s="12" t="s">
        <v>47</v>
      </c>
      <c r="D5" s="21">
        <f>Sheet1!B353</f>
        <v>110</v>
      </c>
      <c r="G5" s="17" t="s">
        <v>13</v>
      </c>
      <c r="J5" s="32"/>
      <c r="K5" s="32">
        <f>Sheet1!K2</f>
        <v>9.3490000000000002</v>
      </c>
      <c r="L5" s="32">
        <f>Sheet1!L2</f>
        <v>11.439</v>
      </c>
      <c r="M5" s="10" t="s">
        <v>65</v>
      </c>
      <c r="P5" s="14" t="s">
        <v>148</v>
      </c>
      <c r="U5" s="2"/>
    </row>
    <row r="6" spans="2:21">
      <c r="G6" t="str">
        <f>Sheet1!C2</f>
        <v>Chad</v>
      </c>
      <c r="J6" s="32"/>
      <c r="K6" s="40">
        <f>[1]Sheet1!$D$1</f>
        <v>2188</v>
      </c>
      <c r="L6" s="32" t="s">
        <v>63</v>
      </c>
      <c r="M6" s="10" t="s">
        <v>62</v>
      </c>
      <c r="P6" s="14" t="s">
        <v>149</v>
      </c>
    </row>
    <row r="7" spans="2:21" ht="15.6">
      <c r="B7" s="17" t="s">
        <v>68</v>
      </c>
      <c r="D7" s="43">
        <f>MAX(Sheet1!W3286:W5510)</f>
        <v>41009</v>
      </c>
      <c r="K7" s="10"/>
      <c r="P7" s="14" t="s">
        <v>150</v>
      </c>
    </row>
    <row r="8" spans="2:21" ht="15.6">
      <c r="B8" s="17" t="s">
        <v>69</v>
      </c>
      <c r="D8" s="19">
        <f>VLOOKUP(D7,Sheet1!AI3286:AK5490,3,FALSE)</f>
        <v>3.9540462599999984</v>
      </c>
      <c r="E8" s="20" t="s">
        <v>49</v>
      </c>
      <c r="F8" s="16"/>
      <c r="G8" t="s">
        <v>70</v>
      </c>
      <c r="H8" s="9" t="str">
        <f>IF(D8&gt;Q35,"4",IF(D8&gt;Q37,"3",IF(D8&gt;Q39,"2",IF(H9&lt;50,"1"))))</f>
        <v>2</v>
      </c>
      <c r="I8" t="s">
        <v>79</v>
      </c>
      <c r="K8" s="10"/>
      <c r="P8" s="14" t="s">
        <v>151</v>
      </c>
    </row>
    <row r="9" spans="2:21" ht="15.6">
      <c r="B9" s="17" t="s">
        <v>157</v>
      </c>
      <c r="D9" s="40">
        <f>VLOOKUP(D7,B3399:E5577,4,FALSE)</f>
        <v>0.15621012738318094</v>
      </c>
      <c r="E9" s="32" t="s">
        <v>122</v>
      </c>
      <c r="F9" s="16"/>
      <c r="H9" s="41">
        <f>D9/AVERAGE(VLOOKUP((D7-365),B99:E5577,4,FALSE),VLOOKUP((D7-730),B99:E5577,4,FALSE),VLOOKUP((D7-1095),B99:E5577,4,FALSE),VLOOKUP((D7-1460),B99:E5577,4,FALSE), VLOOKUP((D7-1825),B99:E5577,4,FALSE),VLOOKUP((D7-2190),B99:E5577,4,FALSE),VLOOKUP((D7-2555),B99:E5577,4,FALSE),VLOOKUP((D7-2920),B99:E5577,4,FALSE),VLOOKUP((D7-3285),B99:E5577,4,FALSE))</f>
        <v>0.97262539825279126</v>
      </c>
      <c r="I9" t="s">
        <v>158</v>
      </c>
      <c r="K9" s="10"/>
      <c r="P9" s="14" t="s">
        <v>153</v>
      </c>
    </row>
    <row r="10" spans="2:21" ht="15.6">
      <c r="B10" s="16" t="s">
        <v>66</v>
      </c>
      <c r="K10" s="12" t="s">
        <v>144</v>
      </c>
      <c r="P10" s="14" t="s">
        <v>152</v>
      </c>
    </row>
    <row r="12" spans="2:21">
      <c r="P12" s="4" t="s">
        <v>37</v>
      </c>
    </row>
    <row r="13" spans="2:21">
      <c r="P13">
        <v>2003</v>
      </c>
      <c r="Q13" s="3">
        <f>MAX(Sheet1!$AK$2:$AK$366)</f>
        <v>11.504600960000005</v>
      </c>
      <c r="R13" s="38" t="s">
        <v>49</v>
      </c>
    </row>
    <row r="14" spans="2:21">
      <c r="P14">
        <f>P13+1</f>
        <v>2004</v>
      </c>
      <c r="Q14" s="3">
        <f>MAX(Sheet1!$AK$367:$AK$729)</f>
        <v>7.1675529200000057</v>
      </c>
      <c r="R14" s="38" t="s">
        <v>49</v>
      </c>
    </row>
    <row r="15" spans="2:21">
      <c r="P15">
        <f t="shared" ref="P15:P27" si="0">P14+1</f>
        <v>2005</v>
      </c>
      <c r="Q15" s="3">
        <f>MAX(Sheet1!$AK$730:$AK$1093)</f>
        <v>7.9860273299999989</v>
      </c>
      <c r="R15" s="38" t="s">
        <v>49</v>
      </c>
    </row>
    <row r="16" spans="2:21">
      <c r="P16">
        <f t="shared" si="0"/>
        <v>2006</v>
      </c>
      <c r="Q16" s="3">
        <f>MAX(Sheet1!$AK$1094:$AK$1458)</f>
        <v>7.9567570500000073</v>
      </c>
      <c r="R16" s="38" t="s">
        <v>49</v>
      </c>
    </row>
    <row r="17" spans="2:18">
      <c r="P17">
        <f t="shared" si="0"/>
        <v>2007</v>
      </c>
      <c r="Q17" s="3">
        <f>MAX(Sheet1!AK$1459:AK$1818)</f>
        <v>10.709845570000013</v>
      </c>
      <c r="R17" s="38" t="s">
        <v>49</v>
      </c>
    </row>
    <row r="18" spans="2:18">
      <c r="P18">
        <f t="shared" si="0"/>
        <v>2008</v>
      </c>
      <c r="Q18" s="3">
        <f>MAX(Sheet1!$AK$1819:$AK$2184)</f>
        <v>7.336445800000007</v>
      </c>
      <c r="R18" s="38" t="s">
        <v>49</v>
      </c>
    </row>
    <row r="19" spans="2:18">
      <c r="P19">
        <f t="shared" si="0"/>
        <v>2009</v>
      </c>
      <c r="Q19" s="3">
        <f>MAX(Sheet1!$AK$2185:$AK$2549)</f>
        <v>8.0777072300000015</v>
      </c>
      <c r="R19" s="38" t="s">
        <v>49</v>
      </c>
    </row>
    <row r="20" spans="2:18">
      <c r="P20">
        <f t="shared" si="0"/>
        <v>2010</v>
      </c>
      <c r="Q20" s="3">
        <f>MAX(Sheet1!$AK$2550:$AK$2914)</f>
        <v>9.9772474700000089</v>
      </c>
      <c r="R20" s="38" t="s">
        <v>49</v>
      </c>
    </row>
    <row r="21" spans="2:18">
      <c r="P21">
        <f t="shared" si="0"/>
        <v>2011</v>
      </c>
      <c r="Q21" s="3">
        <f>MAX(Sheet1!$AK$2915:$AK$3271)</f>
        <v>10.095926680000005</v>
      </c>
      <c r="R21" s="38" t="s">
        <v>49</v>
      </c>
    </row>
    <row r="22" spans="2:18">
      <c r="P22">
        <f t="shared" si="0"/>
        <v>2012</v>
      </c>
      <c r="R22" s="38" t="s">
        <v>49</v>
      </c>
    </row>
    <row r="23" spans="2:18">
      <c r="P23">
        <f t="shared" si="0"/>
        <v>2013</v>
      </c>
      <c r="R23" s="38" t="s">
        <v>49</v>
      </c>
    </row>
    <row r="24" spans="2:18">
      <c r="P24">
        <f t="shared" si="0"/>
        <v>2014</v>
      </c>
      <c r="R24" s="38" t="s">
        <v>49</v>
      </c>
    </row>
    <row r="25" spans="2:18">
      <c r="P25">
        <f t="shared" si="0"/>
        <v>2015</v>
      </c>
      <c r="R25" s="38" t="s">
        <v>49</v>
      </c>
    </row>
    <row r="26" spans="2:18">
      <c r="P26">
        <f t="shared" si="0"/>
        <v>2016</v>
      </c>
      <c r="R26" s="38" t="s">
        <v>49</v>
      </c>
    </row>
    <row r="27" spans="2:18">
      <c r="B27" t="s">
        <v>163</v>
      </c>
      <c r="P27">
        <f t="shared" si="0"/>
        <v>2017</v>
      </c>
      <c r="R27" s="38" t="s">
        <v>49</v>
      </c>
    </row>
    <row r="28" spans="2:18" ht="15.6">
      <c r="B28" s="16" t="s">
        <v>67</v>
      </c>
    </row>
    <row r="29" spans="2:18">
      <c r="P29" s="5" t="s">
        <v>38</v>
      </c>
      <c r="Q29"/>
    </row>
    <row r="30" spans="2:18">
      <c r="P30" s="5" t="s">
        <v>44</v>
      </c>
      <c r="Q30"/>
    </row>
    <row r="31" spans="2:18">
      <c r="P31" s="3"/>
      <c r="Q31"/>
    </row>
    <row r="32" spans="2:18">
      <c r="P32" s="3"/>
      <c r="Q32" s="8" t="s">
        <v>41</v>
      </c>
    </row>
    <row r="33" spans="3:18">
      <c r="Q33" s="7">
        <f>_xll.LogPearson(Q13:Q21,10)</f>
        <v>11.142281146194586</v>
      </c>
      <c r="R33" s="15" t="s">
        <v>49</v>
      </c>
    </row>
    <row r="34" spans="3:18">
      <c r="P34" s="3"/>
      <c r="Q34" s="8" t="s">
        <v>42</v>
      </c>
    </row>
    <row r="35" spans="3:18">
      <c r="Q35" s="7">
        <f>_xll.LogPearson(Q13:Q21,5)</f>
        <v>10.235623914817568</v>
      </c>
      <c r="R35" s="15" t="s">
        <v>49</v>
      </c>
    </row>
    <row r="36" spans="3:18">
      <c r="P36" s="3"/>
      <c r="Q36" s="8" t="s">
        <v>40</v>
      </c>
    </row>
    <row r="37" spans="3:18">
      <c r="Q37" s="7">
        <f>_xll.LogPearson(Q13:Q21,1.33)</f>
        <v>7.8277745832156471</v>
      </c>
      <c r="R37" s="15" t="s">
        <v>49</v>
      </c>
    </row>
    <row r="38" spans="3:18">
      <c r="Q38" s="9" t="s">
        <v>43</v>
      </c>
    </row>
    <row r="39" spans="3:18">
      <c r="Q39" s="7">
        <f>PERCENTILE(Sheet1!AK2:AK3271,0.05)</f>
        <v>3.8789864960000009</v>
      </c>
      <c r="R39" s="15" t="s">
        <v>49</v>
      </c>
    </row>
    <row r="41" spans="3:18">
      <c r="P41" s="4" t="s">
        <v>45</v>
      </c>
    </row>
    <row r="42" spans="3:18">
      <c r="P42">
        <v>2003</v>
      </c>
      <c r="Q42" s="3">
        <f>AVERAGE(Sheet1!$AK$2:$AK$366)</f>
        <v>5.6704057506027485</v>
      </c>
      <c r="R42" s="38" t="s">
        <v>49</v>
      </c>
    </row>
    <row r="43" spans="3:18">
      <c r="P43">
        <f>P42+1</f>
        <v>2004</v>
      </c>
      <c r="Q43" s="3">
        <f>AVERAGE(Sheet1!$AK$367:$AK$729)</f>
        <v>4.826862449531685</v>
      </c>
      <c r="R43" s="38" t="s">
        <v>49</v>
      </c>
    </row>
    <row r="44" spans="3:18">
      <c r="P44">
        <f t="shared" ref="P44:P56" si="1">P43+1</f>
        <v>2005</v>
      </c>
      <c r="Q44" s="3">
        <f>AVERAGE(Sheet1!$AK$730:$AK$1093)</f>
        <v>4.8002406917857243</v>
      </c>
      <c r="R44" s="38" t="s">
        <v>49</v>
      </c>
    </row>
    <row r="45" spans="3:18">
      <c r="P45">
        <f t="shared" si="1"/>
        <v>2006</v>
      </c>
      <c r="Q45" s="3">
        <f>AVERAGE(Sheet1!$AK$1094:$AK$1458)</f>
        <v>4.6361357289041205</v>
      </c>
      <c r="R45" s="38" t="s">
        <v>49</v>
      </c>
    </row>
    <row r="46" spans="3:18">
      <c r="C46" s="24" t="s">
        <v>78</v>
      </c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P46">
        <f t="shared" si="1"/>
        <v>2007</v>
      </c>
      <c r="Q46" s="3">
        <f>AVERAGE(Sheet1!AK$1459:AK$1818)</f>
        <v>5.3764975243611186</v>
      </c>
      <c r="R46" s="38" t="s">
        <v>49</v>
      </c>
    </row>
    <row r="47" spans="3:18">
      <c r="C47" s="23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8" t="s">
        <v>81</v>
      </c>
      <c r="P47">
        <f t="shared" si="1"/>
        <v>2008</v>
      </c>
      <c r="Q47" s="3">
        <f>AVERAGE(Sheet1!$AK$1819:$AK$2184)</f>
        <v>4.5299991369672208</v>
      </c>
      <c r="R47" s="38" t="s">
        <v>49</v>
      </c>
    </row>
    <row r="48" spans="3:18">
      <c r="C48" s="25" t="s">
        <v>50</v>
      </c>
      <c r="D48" s="25" t="s">
        <v>51</v>
      </c>
      <c r="E48" s="26" t="s">
        <v>52</v>
      </c>
      <c r="F48" s="26" t="s">
        <v>53</v>
      </c>
      <c r="G48" s="26" t="s">
        <v>54</v>
      </c>
      <c r="H48" s="26" t="s">
        <v>55</v>
      </c>
      <c r="I48" s="26" t="s">
        <v>56</v>
      </c>
      <c r="J48" s="26" t="s">
        <v>57</v>
      </c>
      <c r="K48" s="26" t="s">
        <v>58</v>
      </c>
      <c r="L48" s="26" t="s">
        <v>59</v>
      </c>
      <c r="M48" s="26" t="s">
        <v>60</v>
      </c>
      <c r="N48" s="26" t="s">
        <v>61</v>
      </c>
      <c r="O48" s="28" t="s">
        <v>80</v>
      </c>
      <c r="P48">
        <f t="shared" si="1"/>
        <v>2009</v>
      </c>
      <c r="Q48" s="3">
        <f>AVERAGE(Sheet1!$AK$2185:$AK$2549)</f>
        <v>4.810913082767132</v>
      </c>
      <c r="R48" s="38" t="s">
        <v>49</v>
      </c>
    </row>
    <row r="49" spans="2:18">
      <c r="B49" s="4">
        <v>2003</v>
      </c>
      <c r="C49" s="27">
        <f>P99</f>
        <v>4.8953311770404131</v>
      </c>
      <c r="D49" s="27">
        <f>P100</f>
        <v>4.2833183856312687</v>
      </c>
      <c r="E49" s="27">
        <f>P101</f>
        <v>4.6487134331139046</v>
      </c>
      <c r="F49" s="27">
        <f>P102</f>
        <v>4.8820316095051286</v>
      </c>
      <c r="G49" s="27">
        <f>P103</f>
        <v>5.2925154036638107</v>
      </c>
      <c r="H49" s="27">
        <f>P104</f>
        <v>5.7385612384186553</v>
      </c>
      <c r="I49" s="27">
        <f>P105</f>
        <v>7.0908730727468114</v>
      </c>
      <c r="J49" s="27">
        <f>P106</f>
        <v>9.2215157370453458</v>
      </c>
      <c r="K49" s="27">
        <f>P107</f>
        <v>11.74304105241116</v>
      </c>
      <c r="L49" s="27">
        <f>P108</f>
        <v>11.249384947439129</v>
      </c>
      <c r="M49" s="27">
        <f>P109</f>
        <v>7.041623232076426</v>
      </c>
      <c r="N49" s="27">
        <f>P110</f>
        <v>5.6794086610756942</v>
      </c>
      <c r="O49" s="29">
        <f>SUM(C49:N49)</f>
        <v>81.766317950167746</v>
      </c>
      <c r="P49">
        <f t="shared" si="1"/>
        <v>2010</v>
      </c>
      <c r="Q49" s="3">
        <f>AVERAGE(Sheet1!$AK$2550:$AK$2914)</f>
        <v>5.5001030487397333</v>
      </c>
      <c r="R49" s="38" t="s">
        <v>49</v>
      </c>
    </row>
    <row r="50" spans="2:18">
      <c r="B50" s="4">
        <v>2004</v>
      </c>
      <c r="C50" s="27">
        <f>P111</f>
        <v>4.9332989850596052</v>
      </c>
      <c r="D50" s="27">
        <f>P112</f>
        <v>4.8507054007129877</v>
      </c>
      <c r="E50" s="27">
        <f>P113</f>
        <v>5.0757570880016525</v>
      </c>
      <c r="F50" s="27">
        <f>P114</f>
        <v>5.214446197164726</v>
      </c>
      <c r="G50" s="27">
        <f>P115</f>
        <v>5.4603509102522922</v>
      </c>
      <c r="H50" s="27">
        <f>P116</f>
        <v>5.9345415655501013</v>
      </c>
      <c r="I50" s="27">
        <f>P117</f>
        <v>5.1145849779714894</v>
      </c>
      <c r="J50" s="27">
        <f>P118</f>
        <v>6.6738678479488192</v>
      </c>
      <c r="K50" s="27">
        <f>P119</f>
        <v>7.09099130749635</v>
      </c>
      <c r="L50" s="27">
        <f>P120</f>
        <v>6.7181053917373035</v>
      </c>
      <c r="M50" s="27">
        <f>P121</f>
        <v>6.3023315675544884</v>
      </c>
      <c r="N50" s="27">
        <f>P122</f>
        <v>6.0281950941680149</v>
      </c>
      <c r="O50" s="29">
        <f t="shared" ref="O50:O63" si="2">SUM(C50:N50)</f>
        <v>69.397176333617836</v>
      </c>
      <c r="P50">
        <f t="shared" si="1"/>
        <v>2011</v>
      </c>
      <c r="Q50" s="3">
        <f>AVERAGE(Sheet1!$AK$2915:$AK$3271)</f>
        <v>4.7187199558823574</v>
      </c>
      <c r="R50" s="38" t="s">
        <v>49</v>
      </c>
    </row>
    <row r="51" spans="2:18">
      <c r="B51" s="4">
        <v>2005</v>
      </c>
      <c r="C51" s="27">
        <f>P123</f>
        <v>5.3245745805939766</v>
      </c>
      <c r="D51" s="27">
        <f>P124</f>
        <v>4.5799687816139052</v>
      </c>
      <c r="E51" s="27">
        <f>P125</f>
        <v>4.8224071827504664</v>
      </c>
      <c r="F51" s="27">
        <f>P126</f>
        <v>4.5577747000548525</v>
      </c>
      <c r="G51" s="27">
        <f>P127</f>
        <v>5.1537418333762428</v>
      </c>
      <c r="H51" s="27">
        <f>P128</f>
        <v>5.9135210065471737</v>
      </c>
      <c r="I51" s="27">
        <f>P129</f>
        <v>5.2650717114720393</v>
      </c>
      <c r="J51" s="27">
        <f>P130</f>
        <v>7.8724982689945238</v>
      </c>
      <c r="K51" s="27">
        <f>P131</f>
        <v>6.8450614003883077</v>
      </c>
      <c r="L51" s="27">
        <f>P132</f>
        <v>6.9588914756811793</v>
      </c>
      <c r="M51" s="27">
        <f>P133</f>
        <v>6.1974281455307221</v>
      </c>
      <c r="N51" s="27">
        <f>P134</f>
        <v>5.7062741715939769</v>
      </c>
      <c r="O51" s="29">
        <f t="shared" si="2"/>
        <v>69.197213258597372</v>
      </c>
      <c r="P51">
        <f t="shared" si="1"/>
        <v>2012</v>
      </c>
      <c r="R51" s="38" t="s">
        <v>49</v>
      </c>
    </row>
    <row r="52" spans="2:18">
      <c r="B52" s="4">
        <v>2006</v>
      </c>
      <c r="C52" s="27">
        <f>P135</f>
        <v>5.278077476242423</v>
      </c>
      <c r="D52" s="27">
        <f>P136</f>
        <v>4.6028368636654555</v>
      </c>
      <c r="E52" s="27">
        <f>P137</f>
        <v>4.9229310447416923</v>
      </c>
      <c r="F52" s="27">
        <f>P138</f>
        <v>4.798763479872771</v>
      </c>
      <c r="G52" s="27">
        <f>P139</f>
        <v>6.2663261944502846</v>
      </c>
      <c r="H52" s="27">
        <f>P140</f>
        <v>5.605263779613356</v>
      </c>
      <c r="I52" s="27">
        <f>P141</f>
        <v>5.5788183414208508</v>
      </c>
      <c r="J52" s="27">
        <f>P142</f>
        <v>5.0298182280245065</v>
      </c>
      <c r="K52" s="27">
        <f>P143</f>
        <v>6.4015329220396806</v>
      </c>
      <c r="L52" s="27">
        <f>P144</f>
        <v>6.6159367025714895</v>
      </c>
      <c r="M52" s="27">
        <f>P145</f>
        <v>5.8759990096674652</v>
      </c>
      <c r="N52" s="27">
        <f>P146</f>
        <v>5.9012443422384013</v>
      </c>
      <c r="O52" s="29">
        <f t="shared" si="2"/>
        <v>66.877548384548376</v>
      </c>
      <c r="P52">
        <f t="shared" si="1"/>
        <v>2013</v>
      </c>
      <c r="R52" s="38" t="s">
        <v>49</v>
      </c>
    </row>
    <row r="53" spans="2:18">
      <c r="B53" s="4">
        <v>2007</v>
      </c>
      <c r="C53" s="27">
        <f>P147</f>
        <v>5.2207710329031167</v>
      </c>
      <c r="D53" s="27">
        <f>P148</f>
        <v>4.5145511804298089</v>
      </c>
      <c r="E53" s="27">
        <f>P149</f>
        <v>4.8884162571407757</v>
      </c>
      <c r="F53" s="27">
        <f>P150</f>
        <v>4.7506268050680154</v>
      </c>
      <c r="G53" s="27">
        <f>P151</f>
        <v>5.0232480437239584</v>
      </c>
      <c r="H53" s="27">
        <f>P152</f>
        <v>5.8103108659007408</v>
      </c>
      <c r="I53" s="27">
        <f>P153</f>
        <v>5.066669002501655</v>
      </c>
      <c r="J53" s="27">
        <f>P154</f>
        <v>7.2270979916345608</v>
      </c>
      <c r="K53" s="27">
        <f>P155</f>
        <v>12.023545559017375</v>
      </c>
      <c r="L53" s="27">
        <f>P156</f>
        <v>9.3359923855135385</v>
      </c>
      <c r="M53" s="27">
        <f>P157</f>
        <v>6.6195705477265188</v>
      </c>
      <c r="N53" s="27">
        <f>P158</f>
        <v>5.9770459533630778</v>
      </c>
      <c r="O53" s="29">
        <f t="shared" si="2"/>
        <v>76.457845624923138</v>
      </c>
      <c r="P53">
        <f t="shared" si="1"/>
        <v>2014</v>
      </c>
      <c r="R53" s="38" t="s">
        <v>49</v>
      </c>
    </row>
    <row r="54" spans="2:18">
      <c r="B54" s="4">
        <v>2008</v>
      </c>
      <c r="C54" s="27">
        <f>P159</f>
        <v>5.4127672231005555</v>
      </c>
      <c r="D54" s="27">
        <f>P160</f>
        <v>4.9269888298989111</v>
      </c>
      <c r="E54" s="27">
        <f>P161</f>
        <v>4.9784996201773426</v>
      </c>
      <c r="F54" s="27">
        <f>P162</f>
        <v>4.9776276357389495</v>
      </c>
      <c r="G54" s="27">
        <f>P163</f>
        <v>5.2773098902276159</v>
      </c>
      <c r="H54" s="27">
        <f>P164</f>
        <v>5.7218571046678299</v>
      </c>
      <c r="I54" s="27">
        <f>P165</f>
        <v>5.7391972981511961</v>
      </c>
      <c r="J54" s="27">
        <f>P166</f>
        <v>5.3479145120572325</v>
      </c>
      <c r="K54" s="27">
        <f>P167</f>
        <v>5.6272911722201187</v>
      </c>
      <c r="L54" s="27">
        <f>P168</f>
        <v>5.8649584579020191</v>
      </c>
      <c r="M54" s="27">
        <f>P169</f>
        <v>5.8742412044647274</v>
      </c>
      <c r="N54" s="27">
        <f>P170</f>
        <v>5.7344655125014716</v>
      </c>
      <c r="O54" s="29">
        <f t="shared" si="2"/>
        <v>65.483118461107964</v>
      </c>
      <c r="P54">
        <f t="shared" si="1"/>
        <v>2015</v>
      </c>
      <c r="R54" s="38" t="s">
        <v>49</v>
      </c>
    </row>
    <row r="55" spans="2:18">
      <c r="B55" s="4">
        <v>2009</v>
      </c>
      <c r="C55" s="27">
        <f>P171</f>
        <v>5.3805850994926949</v>
      </c>
      <c r="D55" s="27">
        <f>P172</f>
        <v>4.585185708208054</v>
      </c>
      <c r="E55" s="27">
        <f>P173</f>
        <v>4.8210248633471746</v>
      </c>
      <c r="F55" s="27">
        <f>P174</f>
        <v>5.4336966752126266</v>
      </c>
      <c r="G55" s="27">
        <f>P175</f>
        <v>5.6607207660658236</v>
      </c>
      <c r="H55" s="27">
        <f>P176</f>
        <v>5.0405431058877612</v>
      </c>
      <c r="I55" s="27">
        <f>P177</f>
        <v>6.9512189384162788</v>
      </c>
      <c r="J55" s="27">
        <f>P178</f>
        <v>7.4919949159396788</v>
      </c>
      <c r="K55" s="27">
        <f>P179</f>
        <v>6.2714918887517426</v>
      </c>
      <c r="L55" s="27">
        <f>P180</f>
        <v>6.33525608315668</v>
      </c>
      <c r="M55" s="27">
        <f>P181</f>
        <v>5.8604379477309054</v>
      </c>
      <c r="N55" s="27">
        <f>P182</f>
        <v>5.5475134589727695</v>
      </c>
      <c r="O55" s="29">
        <f t="shared" si="2"/>
        <v>69.379669451182181</v>
      </c>
      <c r="P55">
        <f t="shared" si="1"/>
        <v>2016</v>
      </c>
      <c r="R55" s="38" t="s">
        <v>49</v>
      </c>
    </row>
    <row r="56" spans="2:18">
      <c r="B56" s="4">
        <v>2010</v>
      </c>
      <c r="C56" s="27">
        <f>P183</f>
        <v>5.2941137104738667</v>
      </c>
      <c r="D56" s="27">
        <f>P184</f>
        <v>4.561320761202202</v>
      </c>
      <c r="E56" s="27">
        <f>P185</f>
        <v>5.0594384086998261</v>
      </c>
      <c r="F56" s="27">
        <f>P186</f>
        <v>4.7582143364151825</v>
      </c>
      <c r="G56" s="27">
        <f>P187</f>
        <v>5.3547629742932461</v>
      </c>
      <c r="H56" s="27">
        <f>P188</f>
        <v>5.5098937094358407</v>
      </c>
      <c r="I56" s="27">
        <f>P189</f>
        <v>6.313521104269844</v>
      </c>
      <c r="J56" s="27">
        <f>P190</f>
        <v>8.132802968743519</v>
      </c>
      <c r="K56" s="27">
        <f>P191</f>
        <v>10.65008163940403</v>
      </c>
      <c r="L56" s="27">
        <f>P192</f>
        <v>9.5515145886323687</v>
      </c>
      <c r="M56" s="27">
        <f>P193</f>
        <v>7.3891569382095161</v>
      </c>
      <c r="N56" s="27">
        <f>P194</f>
        <v>6.7947942126713059</v>
      </c>
      <c r="O56" s="29">
        <f t="shared" si="2"/>
        <v>79.369615352450737</v>
      </c>
      <c r="P56">
        <f t="shared" si="1"/>
        <v>2017</v>
      </c>
      <c r="R56" s="38" t="s">
        <v>49</v>
      </c>
    </row>
    <row r="57" spans="2:18">
      <c r="B57" s="4">
        <v>2011</v>
      </c>
      <c r="C57" s="27">
        <f>P195</f>
        <v>5.7214085154384025</v>
      </c>
      <c r="D57" s="27">
        <f>P196</f>
        <v>4.9420201643647257</v>
      </c>
      <c r="E57" s="27">
        <f>P197</f>
        <v>5.4504786243215815</v>
      </c>
      <c r="F57" s="27">
        <f>P198</f>
        <v>4.900108094009699</v>
      </c>
      <c r="G57" s="27">
        <f>P199</f>
        <v>5.332183983078437</v>
      </c>
      <c r="H57" s="27">
        <f>P200</f>
        <v>5.5171209803544876</v>
      </c>
      <c r="I57" s="27">
        <f>P201</f>
        <v>5.42416000048319</v>
      </c>
      <c r="J57" s="27">
        <f>P202</f>
        <v>5.8458471676831891</v>
      </c>
      <c r="K57" s="27">
        <f>P203</f>
        <v>6.4808853062398626</v>
      </c>
      <c r="L57" s="27">
        <f>P204</f>
        <v>6.4410932353543044</v>
      </c>
      <c r="M57" s="27">
        <f>P205</f>
        <v>5.3622300375941592</v>
      </c>
      <c r="N57" s="27">
        <f>P206</f>
        <v>5.6316621526480901</v>
      </c>
      <c r="O57" s="29">
        <f t="shared" si="2"/>
        <v>67.049198261570126</v>
      </c>
    </row>
    <row r="58" spans="2:18">
      <c r="B58" s="4">
        <v>2012</v>
      </c>
      <c r="C58" s="36">
        <f>P207</f>
        <v>5.2433898987160967</v>
      </c>
      <c r="D58" s="36">
        <f>P208</f>
        <v>4.6018081589243254</v>
      </c>
      <c r="E58" s="36">
        <f>P209</f>
        <v>4.6510693572892237</v>
      </c>
      <c r="F58" s="36">
        <f>P210</f>
        <v>1.5385619693776995</v>
      </c>
      <c r="G58" s="36">
        <f>P211</f>
        <v>0</v>
      </c>
      <c r="H58" s="36">
        <f>P212</f>
        <v>0</v>
      </c>
      <c r="I58" s="36">
        <f>P213</f>
        <v>0</v>
      </c>
      <c r="J58" s="36">
        <f>P214</f>
        <v>0</v>
      </c>
      <c r="K58" s="36">
        <f>P215</f>
        <v>0</v>
      </c>
      <c r="L58" s="36">
        <f>P216</f>
        <v>0</v>
      </c>
      <c r="M58" s="36">
        <f>P217</f>
        <v>0</v>
      </c>
      <c r="N58" s="36">
        <f>P218</f>
        <v>0</v>
      </c>
      <c r="O58" s="29">
        <f t="shared" si="2"/>
        <v>16.034829384307344</v>
      </c>
    </row>
    <row r="59" spans="2:18">
      <c r="B59" s="4">
        <v>2013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29">
        <f t="shared" si="2"/>
        <v>0</v>
      </c>
    </row>
    <row r="60" spans="2:18">
      <c r="B60" s="4">
        <v>2014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29">
        <f t="shared" si="2"/>
        <v>0</v>
      </c>
    </row>
    <row r="61" spans="2:18">
      <c r="B61" s="4">
        <v>2015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29">
        <f t="shared" si="2"/>
        <v>0</v>
      </c>
    </row>
    <row r="62" spans="2:18">
      <c r="B62" s="4">
        <v>2016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29">
        <f t="shared" si="2"/>
        <v>0</v>
      </c>
    </row>
    <row r="63" spans="2:18">
      <c r="B63" s="4">
        <v>2017</v>
      </c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29">
        <f t="shared" si="2"/>
        <v>0</v>
      </c>
    </row>
    <row r="79" spans="2:13">
      <c r="L79">
        <v>-84.11</v>
      </c>
      <c r="M79">
        <v>87.68</v>
      </c>
    </row>
    <row r="80" spans="2:13">
      <c r="B80" s="33"/>
      <c r="K80" t="s">
        <v>134</v>
      </c>
    </row>
    <row r="81" spans="2:16">
      <c r="B81" s="34"/>
    </row>
    <row r="82" spans="2:16">
      <c r="C82" s="33"/>
      <c r="K82" t="s">
        <v>135</v>
      </c>
    </row>
    <row r="83" spans="2:16">
      <c r="C83" s="34" t="s">
        <v>133</v>
      </c>
      <c r="K83" t="s">
        <v>136</v>
      </c>
    </row>
    <row r="84" spans="2:16">
      <c r="C84" s="33"/>
    </row>
    <row r="85" spans="2:16">
      <c r="C85" s="34" t="s">
        <v>133</v>
      </c>
      <c r="K85" t="s">
        <v>137</v>
      </c>
    </row>
    <row r="86" spans="2:16">
      <c r="K86" t="s">
        <v>138</v>
      </c>
    </row>
    <row r="88" spans="2:16">
      <c r="K88" t="s">
        <v>139</v>
      </c>
      <c r="N88" s="39" t="s">
        <v>140</v>
      </c>
    </row>
    <row r="89" spans="2:16">
      <c r="K89" t="s">
        <v>155</v>
      </c>
      <c r="N89" s="39" t="s">
        <v>156</v>
      </c>
    </row>
    <row r="91" spans="2:16">
      <c r="K91" t="s">
        <v>141</v>
      </c>
    </row>
    <row r="92" spans="2:16">
      <c r="K92" t="s">
        <v>142</v>
      </c>
    </row>
    <row r="94" spans="2:16" ht="18">
      <c r="B94" s="6" t="s">
        <v>128</v>
      </c>
      <c r="M94" s="6"/>
    </row>
    <row r="95" spans="2:16" ht="18">
      <c r="B95" s="6"/>
      <c r="C95" s="32" t="s">
        <v>123</v>
      </c>
      <c r="D95" s="32" t="s">
        <v>159</v>
      </c>
      <c r="E95" s="32" t="s">
        <v>81</v>
      </c>
      <c r="G95" s="32" t="s">
        <v>123</v>
      </c>
      <c r="H95" s="32" t="s">
        <v>124</v>
      </c>
      <c r="I95" s="32" t="s">
        <v>126</v>
      </c>
      <c r="J95" s="32" t="s">
        <v>81</v>
      </c>
      <c r="M95" s="32" t="s">
        <v>123</v>
      </c>
      <c r="N95" s="32" t="s">
        <v>124</v>
      </c>
      <c r="O95" s="32" t="s">
        <v>126</v>
      </c>
      <c r="P95" s="32" t="s">
        <v>81</v>
      </c>
    </row>
    <row r="96" spans="2:16" ht="18">
      <c r="B96" s="6"/>
      <c r="C96" s="32" t="s">
        <v>154</v>
      </c>
      <c r="D96" s="32" t="s">
        <v>160</v>
      </c>
      <c r="E96" s="32" t="s">
        <v>118</v>
      </c>
      <c r="G96" s="32" t="s">
        <v>127</v>
      </c>
      <c r="H96" s="32" t="s">
        <v>125</v>
      </c>
      <c r="I96" s="32" t="s">
        <v>118</v>
      </c>
      <c r="J96" s="32" t="s">
        <v>127</v>
      </c>
      <c r="M96" s="32" t="s">
        <v>127</v>
      </c>
      <c r="N96" s="32" t="s">
        <v>118</v>
      </c>
      <c r="O96" s="32" t="s">
        <v>118</v>
      </c>
      <c r="P96" s="32" t="s">
        <v>127</v>
      </c>
    </row>
    <row r="97" spans="2:16">
      <c r="B97" s="4"/>
      <c r="C97" s="32" t="s">
        <v>119</v>
      </c>
      <c r="D97" s="32" t="s">
        <v>161</v>
      </c>
      <c r="E97" s="32" t="s">
        <v>121</v>
      </c>
      <c r="G97" s="32" t="s">
        <v>119</v>
      </c>
      <c r="H97" s="32" t="s">
        <v>119</v>
      </c>
      <c r="I97" s="32" t="s">
        <v>119</v>
      </c>
      <c r="J97" s="32" t="s">
        <v>77</v>
      </c>
      <c r="M97" s="32" t="s">
        <v>119</v>
      </c>
      <c r="N97" s="32" t="s">
        <v>119</v>
      </c>
      <c r="O97" s="32" t="s">
        <v>119</v>
      </c>
      <c r="P97" s="32" t="s">
        <v>77</v>
      </c>
    </row>
    <row r="98" spans="2:16">
      <c r="C98" s="20" t="s">
        <v>49</v>
      </c>
      <c r="D98" s="32" t="s">
        <v>49</v>
      </c>
      <c r="E98" s="32" t="s">
        <v>122</v>
      </c>
      <c r="G98" s="32" t="s">
        <v>49</v>
      </c>
      <c r="H98" s="32" t="s">
        <v>49</v>
      </c>
      <c r="I98" s="32" t="s">
        <v>49</v>
      </c>
      <c r="J98" s="32" t="s">
        <v>122</v>
      </c>
      <c r="M98" s="32" t="s">
        <v>49</v>
      </c>
      <c r="N98" s="32" t="s">
        <v>49</v>
      </c>
      <c r="O98" s="32" t="s">
        <v>49</v>
      </c>
      <c r="P98" s="32" t="s">
        <v>122</v>
      </c>
    </row>
    <row r="99" spans="2:16">
      <c r="B99" s="2">
        <v>37622</v>
      </c>
      <c r="C99" s="19">
        <f>IFERROR(VLOOKUP(B99,Sheet1!AI$2:AK$3285,3,FALSE),"")</f>
        <v>4.0599407500000098</v>
      </c>
      <c r="D99" s="32"/>
      <c r="E99" s="40">
        <f t="shared" ref="E99:E162" si="3">IFERROR(0.001*(C99*86440)/$K$6,"")</f>
        <v>0.16039363730804423</v>
      </c>
      <c r="H99" s="32" t="s">
        <v>143</v>
      </c>
      <c r="I99" s="32" t="s">
        <v>143</v>
      </c>
      <c r="L99" s="35">
        <v>37652</v>
      </c>
      <c r="M99" s="3">
        <f>VLOOKUP(L99,B99:J5577,6,FALSE)</f>
        <v>3.9971729841935573</v>
      </c>
      <c r="N99" s="3">
        <f>VLOOKUP(L99,B99:J5577,7,FALSE)</f>
        <v>4.1816479200000032</v>
      </c>
      <c r="O99" s="3">
        <f>VLOOKUP(L99,B99:J5577,8,FALSE)</f>
        <v>3.8574879800000161</v>
      </c>
      <c r="P99" s="13">
        <f>VLOOKUP(L99,B99:J5577,9,FALSE)</f>
        <v>4.8953311770404131</v>
      </c>
    </row>
    <row r="100" spans="2:16">
      <c r="B100" s="2">
        <f>B99+1</f>
        <v>37623</v>
      </c>
      <c r="C100" s="19">
        <f>IFERROR(VLOOKUP(B100,Sheet1!AI$2:AK$3285,3,FALSE),"")</f>
        <v>4.1003976600000129</v>
      </c>
      <c r="D100" s="32"/>
      <c r="E100" s="40">
        <f t="shared" si="3"/>
        <v>0.16199194411809922</v>
      </c>
      <c r="L100" s="35">
        <f>B157</f>
        <v>37680</v>
      </c>
      <c r="M100" s="3">
        <f t="shared" ref="M100:M163" si="4">VLOOKUP(L100,B100:J5578,6,FALSE)</f>
        <v>3.8721741867857209</v>
      </c>
      <c r="N100" s="3">
        <f t="shared" ref="N100:N163" si="5">VLOOKUP(L100,B100:J5578,7,FALSE)</f>
        <v>4.0711273800000072</v>
      </c>
      <c r="O100" s="3">
        <f t="shared" ref="O100:O163" si="6">VLOOKUP(L100,B100:J5578,8,FALSE)</f>
        <v>3.7213138900000047</v>
      </c>
      <c r="P100" s="13">
        <f t="shared" ref="P100:P163" si="7">VLOOKUP(L100,B100:J5578,9,FALSE)</f>
        <v>4.2833183856312687</v>
      </c>
    </row>
    <row r="101" spans="2:16">
      <c r="B101" s="2">
        <f t="shared" ref="B101:B164" si="8">B100+1</f>
        <v>37624</v>
      </c>
      <c r="C101" s="19">
        <f>IFERROR(VLOOKUP(B101,Sheet1!AI$2:AK$3285,3,FALSE),"")</f>
        <v>3.9588405300000176</v>
      </c>
      <c r="D101" s="32"/>
      <c r="E101" s="40">
        <f t="shared" si="3"/>
        <v>0.15639953172449797</v>
      </c>
      <c r="L101" s="2">
        <f>EOMONTH(L100,1)</f>
        <v>37711</v>
      </c>
      <c r="M101" s="3">
        <f t="shared" si="4"/>
        <v>3.7958027912903303</v>
      </c>
      <c r="N101" s="3">
        <f t="shared" si="5"/>
        <v>4.0843326500000074</v>
      </c>
      <c r="O101" s="3">
        <f t="shared" si="6"/>
        <v>3.6929688200000044</v>
      </c>
      <c r="P101" s="13">
        <f t="shared" si="7"/>
        <v>4.6487134331139046</v>
      </c>
    </row>
    <row r="102" spans="2:16">
      <c r="B102" s="2">
        <f t="shared" si="8"/>
        <v>37625</v>
      </c>
      <c r="C102" s="19">
        <f>IFERROR(VLOOKUP(B102,Sheet1!AI$2:AK$3285,3,FALSE),"")</f>
        <v>3.9947555000000108</v>
      </c>
      <c r="D102" s="32"/>
      <c r="E102" s="40">
        <f t="shared" si="3"/>
        <v>0.1578184028427792</v>
      </c>
      <c r="L102" s="2">
        <f t="shared" ref="L102:L165" si="9">EOMONTH(L101,1)</f>
        <v>37741</v>
      </c>
      <c r="M102" s="3">
        <f t="shared" si="4"/>
        <v>4.1191906376666747</v>
      </c>
      <c r="N102" s="3">
        <f t="shared" si="5"/>
        <v>5.7311223400000131</v>
      </c>
      <c r="O102" s="3">
        <f t="shared" si="6"/>
        <v>3.7029779100000155</v>
      </c>
      <c r="P102" s="13">
        <f t="shared" si="7"/>
        <v>4.8820316095051286</v>
      </c>
    </row>
    <row r="103" spans="2:16">
      <c r="B103" s="2">
        <f t="shared" si="8"/>
        <v>37626</v>
      </c>
      <c r="C103" s="19">
        <f>IFERROR(VLOOKUP(B103,Sheet1!AI$2:AK$3285,3,FALSE),"")</f>
        <v>4.0342872000000085</v>
      </c>
      <c r="D103" s="32"/>
      <c r="E103" s="40">
        <f t="shared" si="3"/>
        <v>0.15938015793784313</v>
      </c>
      <c r="L103" s="2">
        <f t="shared" si="9"/>
        <v>37772</v>
      </c>
      <c r="M103" s="3">
        <f t="shared" si="4"/>
        <v>4.321484864838717</v>
      </c>
      <c r="N103" s="3">
        <f t="shared" si="5"/>
        <v>5.5115111300000024</v>
      </c>
      <c r="O103" s="3">
        <f t="shared" si="6"/>
        <v>3.9296543600000007</v>
      </c>
      <c r="P103" s="13">
        <f t="shared" si="7"/>
        <v>5.2925154036638107</v>
      </c>
    </row>
    <row r="104" spans="2:16">
      <c r="B104" s="2">
        <f t="shared" si="8"/>
        <v>37627</v>
      </c>
      <c r="C104" s="19">
        <f>IFERROR(VLOOKUP(B104,Sheet1!AI$2:AK$3285,3,FALSE),"")</f>
        <v>3.9826436600000079</v>
      </c>
      <c r="D104" s="32"/>
      <c r="E104" s="40">
        <f t="shared" si="3"/>
        <v>0.15733990766471695</v>
      </c>
      <c r="L104" s="2">
        <f t="shared" si="9"/>
        <v>37802</v>
      </c>
      <c r="M104" s="3">
        <f t="shared" si="4"/>
        <v>4.8418833833333395</v>
      </c>
      <c r="N104" s="3">
        <f t="shared" si="5"/>
        <v>5.4761849300000023</v>
      </c>
      <c r="O104" s="3">
        <f t="shared" si="6"/>
        <v>3.967587970000011</v>
      </c>
      <c r="P104" s="13">
        <f t="shared" si="7"/>
        <v>5.7385612384186553</v>
      </c>
    </row>
    <row r="105" spans="2:16">
      <c r="B105" s="2">
        <f t="shared" si="8"/>
        <v>37628</v>
      </c>
      <c r="C105" s="19">
        <f>IFERROR(VLOOKUP(B105,Sheet1!AI$2:AK$3285,3,FALSE),"")</f>
        <v>4.1320230200000054</v>
      </c>
      <c r="D105" s="32"/>
      <c r="E105" s="40">
        <f t="shared" si="3"/>
        <v>0.16324134819415015</v>
      </c>
      <c r="L105" s="2">
        <f t="shared" si="9"/>
        <v>37833</v>
      </c>
      <c r="M105" s="3">
        <f t="shared" si="4"/>
        <v>5.7898935241935563</v>
      </c>
      <c r="N105" s="3">
        <f t="shared" si="5"/>
        <v>8.3889983400000006</v>
      </c>
      <c r="O105" s="3">
        <f t="shared" si="6"/>
        <v>4.2136938300000111</v>
      </c>
      <c r="P105" s="13">
        <f t="shared" si="7"/>
        <v>7.0908730727468114</v>
      </c>
    </row>
    <row r="106" spans="2:16">
      <c r="B106" s="2">
        <f t="shared" si="8"/>
        <v>37629</v>
      </c>
      <c r="C106" s="19">
        <f>IFERROR(VLOOKUP(B106,Sheet1!AI$2:AK$3285,3,FALSE),"")</f>
        <v>4.1489291299999991</v>
      </c>
      <c r="D106" s="32"/>
      <c r="E106" s="40">
        <f t="shared" si="3"/>
        <v>0.1639092477135283</v>
      </c>
      <c r="L106" s="2">
        <f t="shared" si="9"/>
        <v>37864</v>
      </c>
      <c r="M106" s="3">
        <f t="shared" si="4"/>
        <v>7.5296220509677507</v>
      </c>
      <c r="N106" s="3">
        <f t="shared" si="5"/>
        <v>9.5919395600000001</v>
      </c>
      <c r="O106" s="3">
        <f t="shared" si="6"/>
        <v>6.0682352200000054</v>
      </c>
      <c r="P106" s="13">
        <f t="shared" si="7"/>
        <v>9.2215157370453458</v>
      </c>
    </row>
    <row r="107" spans="2:16">
      <c r="B107" s="2">
        <f t="shared" si="8"/>
        <v>37630</v>
      </c>
      <c r="C107" s="19">
        <f>IFERROR(VLOOKUP(B107,Sheet1!AI$2:AK$3285,3,FALSE),"")</f>
        <v>4.145817060000013</v>
      </c>
      <c r="D107" s="32"/>
      <c r="E107" s="40">
        <f t="shared" si="3"/>
        <v>0.16378630103583236</v>
      </c>
      <c r="L107" s="2">
        <f t="shared" si="9"/>
        <v>37894</v>
      </c>
      <c r="M107" s="3">
        <f t="shared" si="4"/>
        <v>9.9081342830000061</v>
      </c>
      <c r="N107" s="3">
        <f t="shared" si="5"/>
        <v>11.504600960000005</v>
      </c>
      <c r="O107" s="3">
        <f t="shared" si="6"/>
        <v>8.8340243500000071</v>
      </c>
      <c r="P107" s="13">
        <f t="shared" si="7"/>
        <v>11.74304105241116</v>
      </c>
    </row>
    <row r="108" spans="2:16">
      <c r="B108" s="2">
        <f t="shared" si="8"/>
        <v>37631</v>
      </c>
      <c r="C108" s="19">
        <f>IFERROR(VLOOKUP(B108,Sheet1!AI$2:AK$3285,3,FALSE),"")</f>
        <v>4.1816479200000032</v>
      </c>
      <c r="D108" s="32"/>
      <c r="E108" s="40">
        <f t="shared" si="3"/>
        <v>0.16520184927093248</v>
      </c>
      <c r="L108" s="2">
        <f t="shared" si="9"/>
        <v>37925</v>
      </c>
      <c r="M108" s="3">
        <f t="shared" si="4"/>
        <v>9.1854332167741983</v>
      </c>
      <c r="N108" s="3">
        <f t="shared" si="5"/>
        <v>10.470300290000012</v>
      </c>
      <c r="O108" s="3">
        <f t="shared" si="6"/>
        <v>7.5035723700000005</v>
      </c>
      <c r="P108" s="13">
        <f t="shared" si="7"/>
        <v>11.249384947439129</v>
      </c>
    </row>
    <row r="109" spans="2:16">
      <c r="B109" s="2">
        <f t="shared" si="8"/>
        <v>37632</v>
      </c>
      <c r="C109" s="19">
        <f>IFERROR(VLOOKUP(B109,Sheet1!AI$2:AK$3285,3,FALSE),"")</f>
        <v>4.0919025500000146</v>
      </c>
      <c r="D109" s="32"/>
      <c r="E109" s="40">
        <f t="shared" si="3"/>
        <v>0.16165633291681958</v>
      </c>
      <c r="L109" s="2">
        <f t="shared" si="9"/>
        <v>37955</v>
      </c>
      <c r="M109" s="3">
        <f t="shared" si="4"/>
        <v>5.9413356593333395</v>
      </c>
      <c r="N109" s="3">
        <f t="shared" si="5"/>
        <v>7.9496077000000014</v>
      </c>
      <c r="O109" s="3">
        <f t="shared" si="6"/>
        <v>4.7771467200000046</v>
      </c>
      <c r="P109" s="13">
        <f t="shared" si="7"/>
        <v>7.041623232076426</v>
      </c>
    </row>
    <row r="110" spans="2:16">
      <c r="B110" s="2">
        <f t="shared" si="8"/>
        <v>37633</v>
      </c>
      <c r="C110" s="19">
        <f>IFERROR(VLOOKUP(B110,Sheet1!AI$2:AK$3285,3,FALSE),"")</f>
        <v>4.0047645900000077</v>
      </c>
      <c r="D110" s="32"/>
      <c r="E110" s="40">
        <f t="shared" si="3"/>
        <v>0.15821382594131658</v>
      </c>
      <c r="L110" s="2">
        <f t="shared" si="9"/>
        <v>37986</v>
      </c>
      <c r="M110" s="3">
        <f t="shared" si="4"/>
        <v>4.6373938851612984</v>
      </c>
      <c r="N110" s="3">
        <f t="shared" si="5"/>
        <v>5.0971852700000113</v>
      </c>
      <c r="O110" s="3">
        <f t="shared" si="6"/>
        <v>4.3278310999999974</v>
      </c>
      <c r="P110" s="13">
        <f t="shared" si="7"/>
        <v>5.6794086610756942</v>
      </c>
    </row>
    <row r="111" spans="2:16">
      <c r="B111" s="2">
        <f t="shared" si="8"/>
        <v>37634</v>
      </c>
      <c r="C111" s="19">
        <f>IFERROR(VLOOKUP(B111,Sheet1!AI$2:AK$3285,3,FALSE),"")</f>
        <v>3.9759989700000062</v>
      </c>
      <c r="D111" s="32"/>
      <c r="E111" s="40">
        <f t="shared" si="3"/>
        <v>0.15707739989341887</v>
      </c>
      <c r="L111" s="2">
        <f t="shared" si="9"/>
        <v>38017</v>
      </c>
      <c r="M111" s="3">
        <f t="shared" si="4"/>
        <v>4.3059799020689722</v>
      </c>
      <c r="N111" s="3">
        <f t="shared" si="5"/>
        <v>4.5980765300000002</v>
      </c>
      <c r="O111" s="3">
        <f t="shared" si="6"/>
        <v>4.1576765700000067</v>
      </c>
      <c r="P111" s="13">
        <f t="shared" si="7"/>
        <v>4.9332989850596052</v>
      </c>
    </row>
    <row r="112" spans="2:16">
      <c r="B112" s="2">
        <f t="shared" si="8"/>
        <v>37635</v>
      </c>
      <c r="C112" s="19">
        <f>IFERROR(VLOOKUP(B112,Sheet1!AI$2:AK$3285,3,FALSE),"")</f>
        <v>3.9587564200000145</v>
      </c>
      <c r="D112" s="32"/>
      <c r="E112" s="40">
        <f t="shared" si="3"/>
        <v>0.15639620884131683</v>
      </c>
      <c r="L112" s="2">
        <f t="shared" si="9"/>
        <v>38046</v>
      </c>
      <c r="M112" s="3">
        <f t="shared" si="4"/>
        <v>4.2338889310344889</v>
      </c>
      <c r="N112" s="3">
        <f t="shared" si="5"/>
        <v>4.4764534700000098</v>
      </c>
      <c r="O112" s="3">
        <f t="shared" si="6"/>
        <v>3.9314206700000085</v>
      </c>
      <c r="P112" s="13">
        <f t="shared" si="7"/>
        <v>4.8507054007129877</v>
      </c>
    </row>
    <row r="113" spans="2:16">
      <c r="B113" s="2">
        <f t="shared" si="8"/>
        <v>37636</v>
      </c>
      <c r="C113" s="19">
        <f>IFERROR(VLOOKUP(B113,Sheet1!AI$2:AK$3285,3,FALSE),"")</f>
        <v>3.9846623000000108</v>
      </c>
      <c r="D113" s="32"/>
      <c r="E113" s="40">
        <f t="shared" si="3"/>
        <v>0.15741965686106077</v>
      </c>
      <c r="L113" s="2">
        <f t="shared" si="9"/>
        <v>38077</v>
      </c>
      <c r="M113" s="3">
        <f t="shared" si="4"/>
        <v>4.1444957190322649</v>
      </c>
      <c r="N113" s="3">
        <f t="shared" si="5"/>
        <v>4.2628981800000076</v>
      </c>
      <c r="O113" s="3">
        <f t="shared" si="6"/>
        <v>3.9924845300000129</v>
      </c>
      <c r="P113" s="13">
        <f t="shared" si="7"/>
        <v>5.0757570880016525</v>
      </c>
    </row>
    <row r="114" spans="2:16">
      <c r="B114" s="2">
        <f t="shared" si="8"/>
        <v>37637</v>
      </c>
      <c r="C114" s="19">
        <f>IFERROR(VLOOKUP(B114,Sheet1!AI$2:AK$3285,3,FALSE),"")</f>
        <v>4.0177175299999988</v>
      </c>
      <c r="D114" s="32"/>
      <c r="E114" s="40">
        <f t="shared" si="3"/>
        <v>0.15872554995118823</v>
      </c>
      <c r="L114" s="2">
        <f t="shared" si="9"/>
        <v>38107</v>
      </c>
      <c r="M114" s="3">
        <f t="shared" si="4"/>
        <v>4.3996638436666728</v>
      </c>
      <c r="N114" s="3">
        <f t="shared" si="5"/>
        <v>5.7721680200000094</v>
      </c>
      <c r="O114" s="3">
        <f t="shared" si="6"/>
        <v>3.9362149399999993</v>
      </c>
      <c r="P114" s="13">
        <f t="shared" si="7"/>
        <v>5.214446197164726</v>
      </c>
    </row>
    <row r="115" spans="2:16">
      <c r="B115" s="2">
        <f t="shared" si="8"/>
        <v>37638</v>
      </c>
      <c r="C115" s="19">
        <f>IFERROR(VLOOKUP(B115,Sheet1!AI$2:AK$3285,3,FALSE),"")</f>
        <v>3.9233461100000113</v>
      </c>
      <c r="D115" s="32"/>
      <c r="E115" s="40">
        <f t="shared" si="3"/>
        <v>0.15499727502212113</v>
      </c>
      <c r="L115" s="2">
        <f t="shared" si="9"/>
        <v>38138</v>
      </c>
      <c r="M115" s="3">
        <f t="shared" si="4"/>
        <v>4.45852718709678</v>
      </c>
      <c r="N115" s="3">
        <f t="shared" si="5"/>
        <v>5.10425051</v>
      </c>
      <c r="O115" s="3">
        <f t="shared" si="6"/>
        <v>4.0324367800000118</v>
      </c>
      <c r="P115" s="13">
        <f t="shared" si="7"/>
        <v>5.4603509102522922</v>
      </c>
    </row>
    <row r="116" spans="2:16">
      <c r="B116" s="2">
        <f t="shared" si="8"/>
        <v>37639</v>
      </c>
      <c r="C116" s="19">
        <f>IFERROR(VLOOKUP(B116,Sheet1!AI$2:AK$3285,3,FALSE),"")</f>
        <v>3.8833097500000093</v>
      </c>
      <c r="D116" s="32"/>
      <c r="E116" s="40">
        <f t="shared" si="3"/>
        <v>0.15341558262797114</v>
      </c>
      <c r="L116" s="2">
        <f t="shared" si="9"/>
        <v>38168</v>
      </c>
      <c r="M116" s="3">
        <f t="shared" si="4"/>
        <v>5.0072408396666761</v>
      </c>
      <c r="N116" s="3">
        <f t="shared" si="5"/>
        <v>6.9635861700000135</v>
      </c>
      <c r="O116" s="3">
        <f t="shared" si="6"/>
        <v>4.0601089700000159</v>
      </c>
      <c r="P116" s="13">
        <f t="shared" si="7"/>
        <v>5.9345415655501013</v>
      </c>
    </row>
    <row r="117" spans="2:16">
      <c r="B117" s="2">
        <f t="shared" si="8"/>
        <v>37640</v>
      </c>
      <c r="C117" s="19">
        <f>IFERROR(VLOOKUP(B117,Sheet1!AI$2:AK$3285,3,FALSE),"")</f>
        <v>3.8690110500000117</v>
      </c>
      <c r="D117" s="32"/>
      <c r="E117" s="40">
        <f t="shared" si="3"/>
        <v>0.1528506924872034</v>
      </c>
      <c r="L117" s="2">
        <f t="shared" si="9"/>
        <v>38199</v>
      </c>
      <c r="M117" s="3">
        <f t="shared" si="4"/>
        <v>4.1761997625806506</v>
      </c>
      <c r="N117" s="3">
        <f t="shared" si="5"/>
        <v>4.981029360000008</v>
      </c>
      <c r="O117" s="3">
        <f t="shared" si="6"/>
        <v>3.5603273499999943</v>
      </c>
      <c r="P117" s="13">
        <f t="shared" si="7"/>
        <v>5.1145849779714894</v>
      </c>
    </row>
    <row r="118" spans="2:16">
      <c r="B118" s="2">
        <f t="shared" si="8"/>
        <v>37641</v>
      </c>
      <c r="C118" s="19">
        <f>IFERROR(VLOOKUP(B118,Sheet1!AI$2:AK$3285,3,FALSE),"")</f>
        <v>3.8574879800000161</v>
      </c>
      <c r="D118" s="32"/>
      <c r="E118" s="40">
        <f t="shared" si="3"/>
        <v>0.15239545749140831</v>
      </c>
      <c r="L118" s="2">
        <f t="shared" si="9"/>
        <v>38230</v>
      </c>
      <c r="M118" s="3">
        <f t="shared" si="4"/>
        <v>5.4493972516129094</v>
      </c>
      <c r="N118" s="3">
        <f t="shared" si="5"/>
        <v>6.7253025400000155</v>
      </c>
      <c r="O118" s="3">
        <f t="shared" si="6"/>
        <v>4.6628412300000122</v>
      </c>
      <c r="P118" s="13">
        <f t="shared" si="7"/>
        <v>6.6738678479488192</v>
      </c>
    </row>
    <row r="119" spans="2:16">
      <c r="B119" s="2">
        <f t="shared" si="8"/>
        <v>37642</v>
      </c>
      <c r="C119" s="19">
        <f>IFERROR(VLOOKUP(B119,Sheet1!AI$2:AK$3285,3,FALSE),"")</f>
        <v>3.9587564200000145</v>
      </c>
      <c r="D119" s="32"/>
      <c r="E119" s="40">
        <f t="shared" si="3"/>
        <v>0.15639620884131683</v>
      </c>
      <c r="L119" s="2">
        <f t="shared" si="9"/>
        <v>38260</v>
      </c>
      <c r="M119" s="3">
        <f t="shared" si="4"/>
        <v>5.9829897350000065</v>
      </c>
      <c r="N119" s="3">
        <f t="shared" si="5"/>
        <v>7.1675529200000057</v>
      </c>
      <c r="O119" s="3">
        <f t="shared" si="6"/>
        <v>5.1722955000000042</v>
      </c>
      <c r="P119" s="13">
        <f t="shared" si="7"/>
        <v>7.09099130749635</v>
      </c>
    </row>
    <row r="120" spans="2:16">
      <c r="B120" s="2">
        <f t="shared" si="8"/>
        <v>37643</v>
      </c>
      <c r="C120" s="19">
        <f>IFERROR(VLOOKUP(B120,Sheet1!AI$2:AK$3285,3,FALSE),"")</f>
        <v>3.9788587100000115</v>
      </c>
      <c r="D120" s="32"/>
      <c r="E120" s="40">
        <f t="shared" si="3"/>
        <v>0.15719037792157267</v>
      </c>
      <c r="L120" s="2">
        <f t="shared" si="9"/>
        <v>38291</v>
      </c>
      <c r="M120" s="3">
        <f t="shared" si="4"/>
        <v>5.4855184267742017</v>
      </c>
      <c r="N120" s="3">
        <f t="shared" si="5"/>
        <v>6.3335181600000112</v>
      </c>
      <c r="O120" s="3">
        <f t="shared" si="6"/>
        <v>5.1034935200000149</v>
      </c>
      <c r="P120" s="13">
        <f t="shared" si="7"/>
        <v>6.7181053917373035</v>
      </c>
    </row>
    <row r="121" spans="2:16">
      <c r="B121" s="2">
        <f t="shared" si="8"/>
        <v>37644</v>
      </c>
      <c r="C121" s="19">
        <f>IFERROR(VLOOKUP(B121,Sheet1!AI$2:AK$3285,3,FALSE),"")</f>
        <v>3.9514388500000024</v>
      </c>
      <c r="D121" s="32"/>
      <c r="E121" s="40">
        <f t="shared" si="3"/>
        <v>0.15610711800457047</v>
      </c>
      <c r="L121" s="2">
        <f t="shared" si="9"/>
        <v>38321</v>
      </c>
      <c r="M121" s="3">
        <f t="shared" si="4"/>
        <v>5.3175618810000067</v>
      </c>
      <c r="N121" s="3">
        <f t="shared" si="5"/>
        <v>5.670815470000008</v>
      </c>
      <c r="O121" s="3">
        <f t="shared" si="6"/>
        <v>4.6493836300000027</v>
      </c>
      <c r="P121" s="13">
        <f t="shared" si="7"/>
        <v>6.3023315675544884</v>
      </c>
    </row>
    <row r="122" spans="2:16">
      <c r="B122" s="2">
        <f t="shared" si="8"/>
        <v>37645</v>
      </c>
      <c r="C122" s="19">
        <f>IFERROR(VLOOKUP(B122,Sheet1!AI$2:AK$3285,3,FALSE),"")</f>
        <v>4.0013160800000094</v>
      </c>
      <c r="D122" s="32"/>
      <c r="E122" s="40">
        <f t="shared" si="3"/>
        <v>0.15807758773089617</v>
      </c>
      <c r="L122" s="2">
        <f t="shared" si="9"/>
        <v>38352</v>
      </c>
      <c r="M122" s="3">
        <f t="shared" si="4"/>
        <v>4.9221876319354907</v>
      </c>
      <c r="N122" s="3">
        <f t="shared" si="5"/>
        <v>5.6644231100000013</v>
      </c>
      <c r="O122" s="3">
        <f t="shared" si="6"/>
        <v>4.4549213100000031</v>
      </c>
      <c r="P122" s="13">
        <f t="shared" si="7"/>
        <v>6.0281950941680149</v>
      </c>
    </row>
    <row r="123" spans="2:16">
      <c r="B123" s="2">
        <f t="shared" si="8"/>
        <v>37646</v>
      </c>
      <c r="C123" s="19">
        <f>IFERROR(VLOOKUP(B123,Sheet1!AI$2:AK$3285,3,FALSE),"")</f>
        <v>3.9720458000000036</v>
      </c>
      <c r="D123" s="32"/>
      <c r="E123" s="40">
        <f t="shared" si="3"/>
        <v>0.1569212243839124</v>
      </c>
      <c r="L123" s="2">
        <f t="shared" si="9"/>
        <v>38383</v>
      </c>
      <c r="M123" s="3">
        <f t="shared" si="4"/>
        <v>4.3476620674193631</v>
      </c>
      <c r="N123" s="3">
        <f t="shared" si="5"/>
        <v>4.6254122800000061</v>
      </c>
      <c r="O123" s="3">
        <f t="shared" si="6"/>
        <v>4.0920707700000065</v>
      </c>
      <c r="P123" s="13">
        <f t="shared" si="7"/>
        <v>5.3245745805939766</v>
      </c>
    </row>
    <row r="124" spans="2:16">
      <c r="B124" s="2">
        <f t="shared" si="8"/>
        <v>37647</v>
      </c>
      <c r="C124" s="19">
        <f>IFERROR(VLOOKUP(B124,Sheet1!AI$2:AK$3285,3,FALSE),"")</f>
        <v>3.9595134100000138</v>
      </c>
      <c r="D124" s="32"/>
      <c r="E124" s="40">
        <f t="shared" si="3"/>
        <v>0.1564261147899457</v>
      </c>
      <c r="L124" s="2">
        <f t="shared" si="9"/>
        <v>38411</v>
      </c>
      <c r="M124" s="3">
        <f t="shared" si="4"/>
        <v>4.1403499100000101</v>
      </c>
      <c r="N124" s="3">
        <f t="shared" si="5"/>
        <v>4.2922525700000023</v>
      </c>
      <c r="O124" s="3">
        <f t="shared" si="6"/>
        <v>3.9267946200000097</v>
      </c>
      <c r="P124" s="13">
        <f t="shared" si="7"/>
        <v>4.5799687816139052</v>
      </c>
    </row>
    <row r="125" spans="2:16">
      <c r="B125" s="2">
        <f t="shared" si="8"/>
        <v>37648</v>
      </c>
      <c r="C125" s="19">
        <f>IFERROR(VLOOKUP(B125,Sheet1!AI$2:AK$3285,3,FALSE),"")</f>
        <v>3.9729710100000091</v>
      </c>
      <c r="D125" s="32"/>
      <c r="E125" s="40">
        <f t="shared" si="3"/>
        <v>0.15695777609890349</v>
      </c>
      <c r="L125" s="2">
        <f t="shared" si="9"/>
        <v>38442</v>
      </c>
      <c r="M125" s="3">
        <f t="shared" si="4"/>
        <v>3.9376285306451697</v>
      </c>
      <c r="N125" s="3">
        <f t="shared" si="5"/>
        <v>4.0645668000000086</v>
      </c>
      <c r="O125" s="3">
        <f t="shared" si="6"/>
        <v>3.7201363500000042</v>
      </c>
      <c r="P125" s="13">
        <f t="shared" si="7"/>
        <v>4.8224071827504664</v>
      </c>
    </row>
    <row r="126" spans="2:16">
      <c r="B126" s="2">
        <f t="shared" si="8"/>
        <v>37649</v>
      </c>
      <c r="C126" s="19">
        <f>IFERROR(VLOOKUP(B126,Sheet1!AI$2:AK$3285,3,FALSE),"")</f>
        <v>3.9417662000000036</v>
      </c>
      <c r="D126" s="32"/>
      <c r="E126" s="40">
        <f t="shared" si="3"/>
        <v>0.15572498643875701</v>
      </c>
      <c r="L126" s="2">
        <f t="shared" si="9"/>
        <v>38472</v>
      </c>
      <c r="M126" s="3">
        <f t="shared" si="4"/>
        <v>3.84560043333334</v>
      </c>
      <c r="N126" s="3">
        <f t="shared" si="5"/>
        <v>4.0135961400000042</v>
      </c>
      <c r="O126" s="3">
        <f t="shared" si="6"/>
        <v>3.7356125900000023</v>
      </c>
      <c r="P126" s="13">
        <f t="shared" si="7"/>
        <v>4.5577747000548525</v>
      </c>
    </row>
    <row r="127" spans="2:16">
      <c r="B127" s="2">
        <f t="shared" si="8"/>
        <v>37650</v>
      </c>
      <c r="C127" s="19">
        <f>IFERROR(VLOOKUP(B127,Sheet1!AI$2:AK$3285,3,FALSE),"")</f>
        <v>3.9340280800000045</v>
      </c>
      <c r="D127" s="32"/>
      <c r="E127" s="40">
        <f t="shared" si="3"/>
        <v>0.15541928118610621</v>
      </c>
      <c r="L127" s="2">
        <f t="shared" si="9"/>
        <v>38503</v>
      </c>
      <c r="M127" s="3">
        <f t="shared" si="4"/>
        <v>4.2081724154838778</v>
      </c>
      <c r="N127" s="3">
        <f t="shared" si="5"/>
        <v>5.1802018400000094</v>
      </c>
      <c r="O127" s="3">
        <f t="shared" si="6"/>
        <v>3.6679881499999993</v>
      </c>
      <c r="P127" s="13">
        <f t="shared" si="7"/>
        <v>5.1537418333762428</v>
      </c>
    </row>
    <row r="128" spans="2:16">
      <c r="B128" s="2">
        <f t="shared" si="8"/>
        <v>37651</v>
      </c>
      <c r="C128" s="19">
        <f>IFERROR(VLOOKUP(B128,Sheet1!AI$2:AK$3285,3,FALSE),"")</f>
        <v>3.9775970600000079</v>
      </c>
      <c r="D128" s="32"/>
      <c r="E128" s="40">
        <f t="shared" si="3"/>
        <v>0.15714053467385772</v>
      </c>
      <c r="L128" s="2">
        <f t="shared" si="9"/>
        <v>38533</v>
      </c>
      <c r="M128" s="3">
        <f t="shared" si="4"/>
        <v>4.9895048443333403</v>
      </c>
      <c r="N128" s="3">
        <f t="shared" si="5"/>
        <v>6.1515041200000127</v>
      </c>
      <c r="O128" s="3">
        <f t="shared" si="6"/>
        <v>4.0278948400000019</v>
      </c>
      <c r="P128" s="13">
        <f t="shared" si="7"/>
        <v>5.9135210065471737</v>
      </c>
    </row>
    <row r="129" spans="2:16">
      <c r="B129" s="2">
        <f t="shared" si="8"/>
        <v>37652</v>
      </c>
      <c r="C129" s="19">
        <f>IFERROR(VLOOKUP(B129,Sheet1!AI$2:AK$3285,3,FALSE),"")</f>
        <v>3.957831210000009</v>
      </c>
      <c r="D129" s="32"/>
      <c r="E129" s="40">
        <f t="shared" si="3"/>
        <v>0.15635965712632577</v>
      </c>
      <c r="G129" s="3">
        <f>AVERAGE(C99:C129)</f>
        <v>3.9971729841935573</v>
      </c>
      <c r="H129" s="3">
        <f>MAX(C99:C129)</f>
        <v>4.1816479200000032</v>
      </c>
      <c r="I129" s="3">
        <f>MIN(C99:C129)</f>
        <v>3.8574879800000161</v>
      </c>
      <c r="J129" s="13">
        <f>SUM(E99:E129)</f>
        <v>4.8953311770404131</v>
      </c>
      <c r="L129" s="2">
        <f t="shared" si="9"/>
        <v>38564</v>
      </c>
      <c r="M129" s="3">
        <f t="shared" si="4"/>
        <v>4.2990763329032342</v>
      </c>
      <c r="N129" s="3">
        <f t="shared" si="5"/>
        <v>6.1536068700000044</v>
      </c>
      <c r="O129" s="3">
        <f t="shared" si="6"/>
        <v>3.7770788199999998</v>
      </c>
      <c r="P129" s="13">
        <f t="shared" si="7"/>
        <v>5.2650717114720393</v>
      </c>
    </row>
    <row r="130" spans="2:16">
      <c r="B130" s="2">
        <f t="shared" si="8"/>
        <v>37653</v>
      </c>
      <c r="C130" s="19">
        <f>IFERROR(VLOOKUP(B130,Sheet1!AI$2:AK$3285,3,FALSE),"")</f>
        <v>3.957831210000009</v>
      </c>
      <c r="D130" s="32"/>
      <c r="E130" s="40">
        <f t="shared" si="3"/>
        <v>0.15635965712632577</v>
      </c>
      <c r="L130" s="2">
        <f t="shared" si="9"/>
        <v>38595</v>
      </c>
      <c r="M130" s="3">
        <f t="shared" si="4"/>
        <v>6.4281120645161351</v>
      </c>
      <c r="N130" s="3">
        <f t="shared" si="5"/>
        <v>7.9860273299999989</v>
      </c>
      <c r="O130" s="3">
        <f t="shared" si="6"/>
        <v>5.2596016800000029</v>
      </c>
      <c r="P130" s="13">
        <f t="shared" si="7"/>
        <v>7.8724982689945238</v>
      </c>
    </row>
    <row r="131" spans="2:16">
      <c r="B131" s="2">
        <f t="shared" si="8"/>
        <v>37654</v>
      </c>
      <c r="C131" s="19">
        <f>IFERROR(VLOOKUP(B131,Sheet1!AI$2:AK$3285,3,FALSE),"")</f>
        <v>3.9255329700000061</v>
      </c>
      <c r="D131" s="32"/>
      <c r="E131" s="40">
        <f t="shared" si="3"/>
        <v>0.15508366998482656</v>
      </c>
      <c r="L131" s="2">
        <f t="shared" si="9"/>
        <v>38625</v>
      </c>
      <c r="M131" s="3">
        <f t="shared" si="4"/>
        <v>5.775487561333339</v>
      </c>
      <c r="N131" s="3">
        <f t="shared" si="5"/>
        <v>6.7304332500000044</v>
      </c>
      <c r="O131" s="3">
        <f t="shared" si="6"/>
        <v>4.8092767400000156</v>
      </c>
      <c r="P131" s="13">
        <f t="shared" si="7"/>
        <v>6.8450614003883077</v>
      </c>
    </row>
    <row r="132" spans="2:16">
      <c r="B132" s="2">
        <f t="shared" si="8"/>
        <v>37655</v>
      </c>
      <c r="C132" s="19">
        <f>IFERROR(VLOOKUP(B132,Sheet1!AI$2:AK$3285,3,FALSE),"")</f>
        <v>3.7657239700000105</v>
      </c>
      <c r="D132" s="32"/>
      <c r="E132" s="40">
        <f t="shared" si="3"/>
        <v>0.14877019194095106</v>
      </c>
      <c r="L132" s="2">
        <f t="shared" si="9"/>
        <v>38656</v>
      </c>
      <c r="M132" s="3">
        <f t="shared" si="4"/>
        <v>5.6821269083871035</v>
      </c>
      <c r="N132" s="3">
        <f t="shared" si="5"/>
        <v>6.6263891800000039</v>
      </c>
      <c r="O132" s="3">
        <f t="shared" si="6"/>
        <v>5.0258599900000149</v>
      </c>
      <c r="P132" s="13">
        <f t="shared" si="7"/>
        <v>6.9588914756811793</v>
      </c>
    </row>
    <row r="133" spans="2:16">
      <c r="B133" s="2">
        <f t="shared" si="8"/>
        <v>37656</v>
      </c>
      <c r="C133" s="19">
        <f>IFERROR(VLOOKUP(B133,Sheet1!AI$2:AK$3285,3,FALSE),"")</f>
        <v>3.7213138900000047</v>
      </c>
      <c r="D133" s="32"/>
      <c r="E133" s="40">
        <f t="shared" si="3"/>
        <v>0.1470157096213896</v>
      </c>
      <c r="L133" s="2">
        <f t="shared" si="9"/>
        <v>38686</v>
      </c>
      <c r="M133" s="3">
        <f t="shared" si="4"/>
        <v>5.2290501243333418</v>
      </c>
      <c r="N133" s="3">
        <f t="shared" si="5"/>
        <v>5.7514769600000051</v>
      </c>
      <c r="O133" s="3">
        <f t="shared" si="6"/>
        <v>4.6964852300000075</v>
      </c>
      <c r="P133" s="13">
        <f t="shared" si="7"/>
        <v>6.1974281455307221</v>
      </c>
    </row>
    <row r="134" spans="2:16">
      <c r="B134" s="2">
        <f t="shared" si="8"/>
        <v>37657</v>
      </c>
      <c r="C134" s="19">
        <f>IFERROR(VLOOKUP(B134,Sheet1!AI$2:AK$3285,3,FALSE),"")</f>
        <v>3.7346873800000111</v>
      </c>
      <c r="D134" s="32"/>
      <c r="E134" s="40">
        <f t="shared" si="3"/>
        <v>0.14754404804716678</v>
      </c>
      <c r="L134" s="2">
        <f t="shared" si="9"/>
        <v>38717</v>
      </c>
      <c r="M134" s="3">
        <f t="shared" si="4"/>
        <v>4.659330315806459</v>
      </c>
      <c r="N134" s="3">
        <f t="shared" si="5"/>
        <v>4.9630298200000027</v>
      </c>
      <c r="O134" s="3">
        <f t="shared" si="6"/>
        <v>4.3035233100000028</v>
      </c>
      <c r="P134" s="13">
        <f t="shared" si="7"/>
        <v>5.7062741715939769</v>
      </c>
    </row>
    <row r="135" spans="2:16">
      <c r="B135" s="2">
        <f t="shared" si="8"/>
        <v>37658</v>
      </c>
      <c r="C135" s="19">
        <f>IFERROR(VLOOKUP(B135,Sheet1!AI$2:AK$3285,3,FALSE),"")</f>
        <v>3.7517617100000109</v>
      </c>
      <c r="D135" s="32"/>
      <c r="E135" s="40">
        <f t="shared" si="3"/>
        <v>0.14821859333290718</v>
      </c>
      <c r="L135" s="2">
        <f t="shared" si="9"/>
        <v>38748</v>
      </c>
      <c r="M135" s="3">
        <f t="shared" si="4"/>
        <v>4.3096958987096849</v>
      </c>
      <c r="N135" s="3">
        <f t="shared" si="5"/>
        <v>4.5079947200000134</v>
      </c>
      <c r="O135" s="3">
        <f t="shared" si="6"/>
        <v>4.1060330300000061</v>
      </c>
      <c r="P135" s="13">
        <f t="shared" si="7"/>
        <v>5.278077476242423</v>
      </c>
    </row>
    <row r="136" spans="2:16">
      <c r="B136" s="2">
        <f t="shared" si="8"/>
        <v>37659</v>
      </c>
      <c r="C136" s="19">
        <f>IFERROR(VLOOKUP(B136,Sheet1!AI$2:AK$3285,3,FALSE),"")</f>
        <v>3.8078630800000184</v>
      </c>
      <c r="D136" s="32"/>
      <c r="E136" s="40">
        <f t="shared" si="3"/>
        <v>0.15043495641462595</v>
      </c>
      <c r="L136" s="2">
        <f t="shared" si="9"/>
        <v>38776</v>
      </c>
      <c r="M136" s="3">
        <f t="shared" si="4"/>
        <v>4.1610229464285782</v>
      </c>
      <c r="N136" s="3">
        <f t="shared" si="5"/>
        <v>4.3379243000000116</v>
      </c>
      <c r="O136" s="3">
        <f t="shared" si="6"/>
        <v>4.0281471700000111</v>
      </c>
      <c r="P136" s="13">
        <f t="shared" si="7"/>
        <v>4.6028368636654555</v>
      </c>
    </row>
    <row r="137" spans="2:16">
      <c r="B137" s="2">
        <f t="shared" si="8"/>
        <v>37660</v>
      </c>
      <c r="C137" s="19">
        <f>IFERROR(VLOOKUP(B137,Sheet1!AI$2:AK$3285,3,FALSE),"")</f>
        <v>3.8078630800000184</v>
      </c>
      <c r="D137" s="32"/>
      <c r="E137" s="40">
        <f t="shared" si="3"/>
        <v>0.15043495641462595</v>
      </c>
      <c r="L137" s="2">
        <f t="shared" si="9"/>
        <v>38807</v>
      </c>
      <c r="M137" s="3">
        <f t="shared" si="4"/>
        <v>4.0197090377419427</v>
      </c>
      <c r="N137" s="3">
        <f t="shared" si="5"/>
        <v>4.2487677000000161</v>
      </c>
      <c r="O137" s="3">
        <f t="shared" si="6"/>
        <v>3.8242645300000078</v>
      </c>
      <c r="P137" s="13">
        <f t="shared" si="7"/>
        <v>4.9229310447416923</v>
      </c>
    </row>
    <row r="138" spans="2:16">
      <c r="B138" s="2">
        <f t="shared" si="8"/>
        <v>37661</v>
      </c>
      <c r="C138" s="19">
        <f>IFERROR(VLOOKUP(B138,Sheet1!AI$2:AK$3285,3,FALSE),"")</f>
        <v>3.8081154100000134</v>
      </c>
      <c r="D138" s="32"/>
      <c r="E138" s="40">
        <f t="shared" si="3"/>
        <v>0.15044492506416873</v>
      </c>
      <c r="L138" s="2">
        <f t="shared" si="9"/>
        <v>38837</v>
      </c>
      <c r="M138" s="3">
        <f t="shared" si="4"/>
        <v>4.0489335546666743</v>
      </c>
      <c r="N138" s="3">
        <f t="shared" si="5"/>
        <v>4.3412887000000069</v>
      </c>
      <c r="O138" s="3">
        <f t="shared" si="6"/>
        <v>3.8314138800000137</v>
      </c>
      <c r="P138" s="13">
        <f t="shared" si="7"/>
        <v>4.798763479872771</v>
      </c>
    </row>
    <row r="139" spans="2:16">
      <c r="B139" s="2">
        <f t="shared" si="8"/>
        <v>37662</v>
      </c>
      <c r="C139" s="19">
        <f>IFERROR(VLOOKUP(B139,Sheet1!AI$2:AK$3285,3,FALSE),"")</f>
        <v>3.8017230500000068</v>
      </c>
      <c r="D139" s="32"/>
      <c r="E139" s="40">
        <f t="shared" si="3"/>
        <v>0.15019238594241344</v>
      </c>
      <c r="L139" s="2">
        <f t="shared" si="9"/>
        <v>38868</v>
      </c>
      <c r="M139" s="3">
        <f t="shared" si="4"/>
        <v>5.1166282461290393</v>
      </c>
      <c r="N139" s="3">
        <f t="shared" si="5"/>
        <v>6.4568234200000063</v>
      </c>
      <c r="O139" s="3">
        <f t="shared" si="6"/>
        <v>4.3375037500000104</v>
      </c>
      <c r="P139" s="13">
        <f t="shared" si="7"/>
        <v>6.2663261944502846</v>
      </c>
    </row>
    <row r="140" spans="2:16">
      <c r="B140" s="2">
        <f t="shared" si="8"/>
        <v>37663</v>
      </c>
      <c r="C140" s="19">
        <f>IFERROR(VLOOKUP(B140,Sheet1!AI$2:AK$3285,3,FALSE),"")</f>
        <v>3.8170310699999987</v>
      </c>
      <c r="D140" s="32"/>
      <c r="E140" s="40">
        <f t="shared" si="3"/>
        <v>0.15079715068135277</v>
      </c>
      <c r="L140" s="2">
        <f t="shared" si="9"/>
        <v>38898</v>
      </c>
      <c r="M140" s="3">
        <f t="shared" si="4"/>
        <v>4.7294142950000078</v>
      </c>
      <c r="N140" s="3">
        <f t="shared" si="5"/>
        <v>7.9567570500000073</v>
      </c>
      <c r="O140" s="3">
        <f t="shared" si="6"/>
        <v>3.8174516200000141</v>
      </c>
      <c r="P140" s="13">
        <f t="shared" si="7"/>
        <v>5.605263779613356</v>
      </c>
    </row>
    <row r="141" spans="2:16">
      <c r="B141" s="2">
        <f t="shared" si="8"/>
        <v>37664</v>
      </c>
      <c r="C141" s="19">
        <f>IFERROR(VLOOKUP(B141,Sheet1!AI$2:AK$3285,3,FALSE),"")</f>
        <v>3.7806955500000043</v>
      </c>
      <c r="D141" s="32"/>
      <c r="E141" s="40">
        <f t="shared" si="3"/>
        <v>0.14936166514716653</v>
      </c>
      <c r="L141" s="2">
        <f t="shared" si="9"/>
        <v>38929</v>
      </c>
      <c r="M141" s="3">
        <f t="shared" si="4"/>
        <v>4.5552591135483951</v>
      </c>
      <c r="N141" s="3">
        <f t="shared" si="5"/>
        <v>7.9567570500000073</v>
      </c>
      <c r="O141" s="3">
        <f t="shared" si="6"/>
        <v>3.7988633100000015</v>
      </c>
      <c r="P141" s="13">
        <f t="shared" si="7"/>
        <v>5.5788183414208508</v>
      </c>
    </row>
    <row r="142" spans="2:16">
      <c r="B142" s="2">
        <f t="shared" si="8"/>
        <v>37665</v>
      </c>
      <c r="C142" s="19">
        <f>IFERROR(VLOOKUP(B142,Sheet1!AI$2:AK$3285,3,FALSE),"")</f>
        <v>3.8107228200000094</v>
      </c>
      <c r="D142" s="32"/>
      <c r="E142" s="40">
        <f t="shared" si="3"/>
        <v>0.15054793444277917</v>
      </c>
      <c r="L142" s="2">
        <f t="shared" si="9"/>
        <v>38960</v>
      </c>
      <c r="M142" s="3">
        <f t="shared" si="4"/>
        <v>4.1069853722580723</v>
      </c>
      <c r="N142" s="3">
        <f t="shared" si="5"/>
        <v>4.4399497300000093</v>
      </c>
      <c r="O142" s="3">
        <f t="shared" si="6"/>
        <v>3.7878449000000103</v>
      </c>
      <c r="P142" s="13">
        <f t="shared" si="7"/>
        <v>5.0298182280245065</v>
      </c>
    </row>
    <row r="143" spans="2:16">
      <c r="B143" s="2">
        <f t="shared" si="8"/>
        <v>37666</v>
      </c>
      <c r="C143" s="19">
        <f>IFERROR(VLOOKUP(B143,Sheet1!AI$2:AK$3285,3,FALSE),"")</f>
        <v>3.8291429100000016</v>
      </c>
      <c r="D143" s="32"/>
      <c r="E143" s="40">
        <f t="shared" si="3"/>
        <v>0.15127564585941505</v>
      </c>
      <c r="L143" s="2">
        <f t="shared" si="9"/>
        <v>38990</v>
      </c>
      <c r="M143" s="3">
        <f t="shared" si="4"/>
        <v>5.4012625456666772</v>
      </c>
      <c r="N143" s="3">
        <f t="shared" si="5"/>
        <v>6.4498422900000065</v>
      </c>
      <c r="O143" s="3">
        <f t="shared" si="6"/>
        <v>4.4523980100000102</v>
      </c>
      <c r="P143" s="13">
        <f t="shared" si="7"/>
        <v>6.4015329220396806</v>
      </c>
    </row>
    <row r="144" spans="2:16">
      <c r="B144" s="2">
        <f t="shared" si="8"/>
        <v>37667</v>
      </c>
      <c r="C144" s="19">
        <f>IFERROR(VLOOKUP(B144,Sheet1!AI$2:AK$3285,3,FALSE),"")</f>
        <v>3.8986177700000013</v>
      </c>
      <c r="D144" s="32"/>
      <c r="E144" s="40">
        <f t="shared" si="3"/>
        <v>0.1540203473669105</v>
      </c>
      <c r="L144" s="2">
        <f t="shared" si="9"/>
        <v>39021</v>
      </c>
      <c r="M144" s="3">
        <f t="shared" si="4"/>
        <v>5.4020948729032332</v>
      </c>
      <c r="N144" s="3">
        <f t="shared" si="5"/>
        <v>5.7920179800000113</v>
      </c>
      <c r="O144" s="3">
        <f t="shared" si="6"/>
        <v>4.9248438800000116</v>
      </c>
      <c r="P144" s="13">
        <f t="shared" si="7"/>
        <v>6.6159367025714895</v>
      </c>
    </row>
    <row r="145" spans="2:16">
      <c r="B145" s="2">
        <f t="shared" si="8"/>
        <v>37668</v>
      </c>
      <c r="C145" s="19">
        <f>IFERROR(VLOOKUP(B145,Sheet1!AI$2:AK$3285,3,FALSE),"")</f>
        <v>3.8870947000000058</v>
      </c>
      <c r="D145" s="32"/>
      <c r="E145" s="40">
        <f t="shared" si="3"/>
        <v>0.15356511237111539</v>
      </c>
      <c r="L145" s="2">
        <f t="shared" si="9"/>
        <v>39051</v>
      </c>
      <c r="M145" s="3">
        <f t="shared" si="4"/>
        <v>4.9578458403333396</v>
      </c>
      <c r="N145" s="3">
        <f t="shared" si="5"/>
        <v>5.4776989100000009</v>
      </c>
      <c r="O145" s="3">
        <f t="shared" si="6"/>
        <v>4.5582083900000043</v>
      </c>
      <c r="P145" s="13">
        <f t="shared" si="7"/>
        <v>5.8759990096674652</v>
      </c>
    </row>
    <row r="146" spans="2:16">
      <c r="B146" s="2">
        <f t="shared" si="8"/>
        <v>37669</v>
      </c>
      <c r="C146" s="19">
        <f>IFERROR(VLOOKUP(B146,Sheet1!AI$2:AK$3285,3,FALSE),"")</f>
        <v>3.872627780000002</v>
      </c>
      <c r="D146" s="32"/>
      <c r="E146" s="40">
        <f t="shared" si="3"/>
        <v>0.15299357646398545</v>
      </c>
      <c r="L146" s="2">
        <f t="shared" si="9"/>
        <v>39082</v>
      </c>
      <c r="M146" s="3">
        <f t="shared" si="4"/>
        <v>4.8185288400000088</v>
      </c>
      <c r="N146" s="3">
        <f t="shared" si="5"/>
        <v>5.1142596000000111</v>
      </c>
      <c r="O146" s="3">
        <f t="shared" si="6"/>
        <v>4.5622456699999958</v>
      </c>
      <c r="P146" s="13">
        <f t="shared" si="7"/>
        <v>5.9012443422384013</v>
      </c>
    </row>
    <row r="147" spans="2:16">
      <c r="B147" s="2">
        <f t="shared" si="8"/>
        <v>37670</v>
      </c>
      <c r="C147" s="19">
        <f>IFERROR(VLOOKUP(B147,Sheet1!AI$2:AK$3285,3,FALSE),"")</f>
        <v>3.8942440500000117</v>
      </c>
      <c r="D147" s="32"/>
      <c r="E147" s="40">
        <f t="shared" si="3"/>
        <v>0.15384755744149956</v>
      </c>
      <c r="L147" s="2">
        <f t="shared" si="9"/>
        <v>39113</v>
      </c>
      <c r="M147" s="3">
        <f t="shared" si="4"/>
        <v>4.262903606451621</v>
      </c>
      <c r="N147" s="3">
        <f t="shared" si="5"/>
        <v>4.7400542100000109</v>
      </c>
      <c r="O147" s="3">
        <f t="shared" si="6"/>
        <v>4.0687723000000062</v>
      </c>
      <c r="P147" s="13">
        <f t="shared" si="7"/>
        <v>5.2207710329031167</v>
      </c>
    </row>
    <row r="148" spans="2:16">
      <c r="B148" s="2">
        <f t="shared" si="8"/>
        <v>37671</v>
      </c>
      <c r="C148" s="19">
        <f>IFERROR(VLOOKUP(B148,Sheet1!AI$2:AK$3285,3,FALSE),"")</f>
        <v>3.900047640000011</v>
      </c>
      <c r="D148" s="32"/>
      <c r="E148" s="40">
        <f t="shared" si="3"/>
        <v>0.15407683638098765</v>
      </c>
      <c r="L148" s="2">
        <f t="shared" si="9"/>
        <v>39141</v>
      </c>
      <c r="M148" s="3">
        <f t="shared" si="4"/>
        <v>4.0812115682142949</v>
      </c>
      <c r="N148" s="3">
        <f t="shared" si="5"/>
        <v>4.3327094800000054</v>
      </c>
      <c r="O148" s="3">
        <f t="shared" si="6"/>
        <v>3.9638871300000034</v>
      </c>
      <c r="P148" s="13">
        <f t="shared" si="7"/>
        <v>4.5145511804298089</v>
      </c>
    </row>
    <row r="149" spans="2:16">
      <c r="B149" s="2">
        <f t="shared" si="8"/>
        <v>37672</v>
      </c>
      <c r="C149" s="19">
        <f>IFERROR(VLOOKUP(B149,Sheet1!AI$2:AK$3285,3,FALSE),"")</f>
        <v>3.8997953100000018</v>
      </c>
      <c r="D149" s="32"/>
      <c r="E149" s="40">
        <f t="shared" si="3"/>
        <v>0.15406686773144432</v>
      </c>
      <c r="L149" s="2">
        <f t="shared" si="9"/>
        <v>39172</v>
      </c>
      <c r="M149" s="3">
        <f t="shared" si="4"/>
        <v>3.9915267612903298</v>
      </c>
      <c r="N149" s="3">
        <f t="shared" si="5"/>
        <v>4.0826504500000027</v>
      </c>
      <c r="O149" s="3">
        <f t="shared" si="6"/>
        <v>3.8587496300000055</v>
      </c>
      <c r="P149" s="13">
        <f t="shared" si="7"/>
        <v>4.8884162571407757</v>
      </c>
    </row>
    <row r="150" spans="2:16">
      <c r="B150" s="2">
        <f t="shared" si="8"/>
        <v>37673</v>
      </c>
      <c r="C150" s="19">
        <f>IFERROR(VLOOKUP(B150,Sheet1!AI$2:AK$3285,3,FALSE),"")</f>
        <v>3.8793565800000067</v>
      </c>
      <c r="D150" s="32"/>
      <c r="E150" s="40">
        <f t="shared" si="3"/>
        <v>0.15325940711846464</v>
      </c>
      <c r="L150" s="2">
        <f t="shared" si="9"/>
        <v>39202</v>
      </c>
      <c r="M150" s="3">
        <f t="shared" si="4"/>
        <v>4.1465363455172497</v>
      </c>
      <c r="N150" s="3">
        <f t="shared" si="5"/>
        <v>5.7620748200000094</v>
      </c>
      <c r="O150" s="3">
        <f t="shared" si="6"/>
        <v>3.7376312300000052</v>
      </c>
      <c r="P150" s="13">
        <f t="shared" si="7"/>
        <v>4.7506268050680154</v>
      </c>
    </row>
    <row r="151" spans="2:16">
      <c r="B151" s="2">
        <f t="shared" si="8"/>
        <v>37674</v>
      </c>
      <c r="C151" s="19">
        <f>IFERROR(VLOOKUP(B151,Sheet1!AI$2:AK$3285,3,FALSE),"")</f>
        <v>3.8859171600000053</v>
      </c>
      <c r="D151" s="32"/>
      <c r="E151" s="40">
        <f t="shared" si="3"/>
        <v>0.15351859200658155</v>
      </c>
      <c r="L151" s="2">
        <f t="shared" si="9"/>
        <v>39233</v>
      </c>
      <c r="M151" s="3">
        <f t="shared" si="4"/>
        <v>4.5410799892857225</v>
      </c>
      <c r="N151" s="3">
        <f t="shared" si="5"/>
        <v>5.4318589600000138</v>
      </c>
      <c r="O151" s="3">
        <f t="shared" si="6"/>
        <v>3.8977766700000132</v>
      </c>
      <c r="P151" s="13">
        <f t="shared" si="7"/>
        <v>5.0232480437239584</v>
      </c>
    </row>
    <row r="152" spans="2:16">
      <c r="B152" s="2">
        <f t="shared" si="8"/>
        <v>37675</v>
      </c>
      <c r="C152" s="19">
        <f>IFERROR(VLOOKUP(B152,Sheet1!AI$2:AK$3285,3,FALSE),"")</f>
        <v>3.9060194500000023</v>
      </c>
      <c r="D152" s="32"/>
      <c r="E152" s="40">
        <f t="shared" si="3"/>
        <v>0.15431276108683739</v>
      </c>
      <c r="L152" s="2">
        <f t="shared" si="9"/>
        <v>39263</v>
      </c>
      <c r="M152" s="3">
        <f t="shared" si="4"/>
        <v>5.0714708127586272</v>
      </c>
      <c r="N152" s="3">
        <f t="shared" si="5"/>
        <v>6.2280442200000152</v>
      </c>
      <c r="O152" s="3">
        <f t="shared" si="6"/>
        <v>3.805003339999999</v>
      </c>
      <c r="P152" s="13">
        <f t="shared" si="7"/>
        <v>5.8103108659007408</v>
      </c>
    </row>
    <row r="153" spans="2:16">
      <c r="B153" s="2">
        <f t="shared" si="8"/>
        <v>37676</v>
      </c>
      <c r="C153" s="19">
        <f>IFERROR(VLOOKUP(B153,Sheet1!AI$2:AK$3285,3,FALSE),"")</f>
        <v>4.0088859800000023</v>
      </c>
      <c r="D153" s="32"/>
      <c r="E153" s="40">
        <f t="shared" si="3"/>
        <v>0.15837664721718475</v>
      </c>
      <c r="L153" s="2">
        <f t="shared" si="9"/>
        <v>39294</v>
      </c>
      <c r="M153" s="3">
        <f t="shared" si="4"/>
        <v>4.1370750464516188</v>
      </c>
      <c r="N153" s="3">
        <f t="shared" si="5"/>
        <v>5.0484014700000017</v>
      </c>
      <c r="O153" s="3">
        <f t="shared" si="6"/>
        <v>3.7186223700000056</v>
      </c>
      <c r="P153" s="13">
        <f t="shared" si="7"/>
        <v>5.066669002501655</v>
      </c>
    </row>
    <row r="154" spans="2:16">
      <c r="B154" s="2">
        <f t="shared" si="8"/>
        <v>37677</v>
      </c>
      <c r="C154" s="19">
        <f>IFERROR(VLOOKUP(B154,Sheet1!AI$2:AK$3285,3,FALSE),"")</f>
        <v>4.0711273800000072</v>
      </c>
      <c r="D154" s="32"/>
      <c r="E154" s="40">
        <f t="shared" si="3"/>
        <v>0.16083558077111548</v>
      </c>
      <c r="L154" s="2">
        <f t="shared" si="9"/>
        <v>39325</v>
      </c>
      <c r="M154" s="3">
        <f t="shared" si="4"/>
        <v>5.9011249293548467</v>
      </c>
      <c r="N154" s="3">
        <f t="shared" si="5"/>
        <v>7.97080342000001</v>
      </c>
      <c r="O154" s="3">
        <f t="shared" si="6"/>
        <v>4.7649507699999987</v>
      </c>
      <c r="P154" s="13">
        <f t="shared" si="7"/>
        <v>7.2270979916345608</v>
      </c>
    </row>
    <row r="155" spans="2:16">
      <c r="B155" s="2">
        <f t="shared" si="8"/>
        <v>37678</v>
      </c>
      <c r="C155" s="19">
        <f>IFERROR(VLOOKUP(B155,Sheet1!AI$2:AK$3285,3,FALSE),"")</f>
        <v>4.0315115700000064</v>
      </c>
      <c r="D155" s="32"/>
      <c r="E155" s="40">
        <f t="shared" si="3"/>
        <v>0.15927050279287044</v>
      </c>
      <c r="L155" s="2">
        <f t="shared" si="9"/>
        <v>39355</v>
      </c>
      <c r="M155" s="3">
        <f t="shared" si="4"/>
        <v>10.144808608333342</v>
      </c>
      <c r="N155" s="3">
        <f t="shared" si="5"/>
        <v>10.709845570000013</v>
      </c>
      <c r="O155" s="3">
        <f t="shared" si="6"/>
        <v>8.2276753600000063</v>
      </c>
      <c r="P155" s="13">
        <f t="shared" si="7"/>
        <v>12.023545559017375</v>
      </c>
    </row>
    <row r="156" spans="2:16">
      <c r="B156" s="2">
        <f t="shared" si="8"/>
        <v>37679</v>
      </c>
      <c r="C156" s="19">
        <f>IFERROR(VLOOKUP(B156,Sheet1!AI$2:AK$3285,3,FALSE),"")</f>
        <v>3.9796998099999996</v>
      </c>
      <c r="D156" s="32"/>
      <c r="E156" s="40">
        <f t="shared" si="3"/>
        <v>0.15722360675338207</v>
      </c>
      <c r="L156" s="2">
        <f t="shared" si="9"/>
        <v>39386</v>
      </c>
      <c r="M156" s="3">
        <f t="shared" si="4"/>
        <v>7.6230953932258156</v>
      </c>
      <c r="N156" s="3">
        <f t="shared" si="5"/>
        <v>9.2412008600000064</v>
      </c>
      <c r="O156" s="3">
        <f t="shared" si="6"/>
        <v>6.2586602600000134</v>
      </c>
      <c r="P156" s="13">
        <f t="shared" si="7"/>
        <v>9.3359923855135385</v>
      </c>
    </row>
    <row r="157" spans="2:16">
      <c r="B157" s="2">
        <f t="shared" si="8"/>
        <v>37680</v>
      </c>
      <c r="C157" s="19">
        <f>IFERROR(VLOOKUP(B157,Sheet1!AI$2:AK$3285,3,FALSE),"")</f>
        <v>3.9859239500000001</v>
      </c>
      <c r="D157" s="32"/>
      <c r="E157" s="40">
        <f t="shared" si="3"/>
        <v>0.15746950010877514</v>
      </c>
      <c r="G157" s="3">
        <f>AVERAGE(C130:C157)</f>
        <v>3.8721741867857209</v>
      </c>
      <c r="H157" s="3">
        <f>MAX(C130:C157)</f>
        <v>4.0711273800000072</v>
      </c>
      <c r="I157" s="3">
        <f>MIN(C130:C157)</f>
        <v>3.7213138900000047</v>
      </c>
      <c r="J157" s="13">
        <f>SUM(E130:E157)</f>
        <v>4.2833183856312687</v>
      </c>
      <c r="L157" s="2">
        <f t="shared" si="9"/>
        <v>39416</v>
      </c>
      <c r="M157" s="3">
        <f t="shared" si="4"/>
        <v>5.5852307413333415</v>
      </c>
      <c r="N157" s="3">
        <f t="shared" si="5"/>
        <v>6.5658299800000037</v>
      </c>
      <c r="O157" s="3">
        <f t="shared" si="6"/>
        <v>4.9942346300000082</v>
      </c>
      <c r="P157" s="13">
        <f t="shared" si="7"/>
        <v>6.6195705477265188</v>
      </c>
    </row>
    <row r="158" spans="2:16">
      <c r="B158" s="2">
        <f t="shared" si="8"/>
        <v>37681</v>
      </c>
      <c r="C158" s="19">
        <f>IFERROR(VLOOKUP(B158,Sheet1!AI$2:AK$3285,3,FALSE),"")</f>
        <v>4.0843326500000074</v>
      </c>
      <c r="D158" s="32"/>
      <c r="E158" s="40">
        <f t="shared" si="3"/>
        <v>0.16135727343053047</v>
      </c>
      <c r="L158" s="2">
        <f t="shared" si="9"/>
        <v>39447</v>
      </c>
      <c r="M158" s="3">
        <f t="shared" si="4"/>
        <v>4.8804229470967799</v>
      </c>
      <c r="N158" s="3">
        <f t="shared" si="5"/>
        <v>5.1118204100000071</v>
      </c>
      <c r="O158" s="3">
        <f t="shared" si="6"/>
        <v>4.5664511700000077</v>
      </c>
      <c r="P158" s="13">
        <f t="shared" si="7"/>
        <v>5.9770459533630778</v>
      </c>
    </row>
    <row r="159" spans="2:16">
      <c r="B159" s="2">
        <f t="shared" si="8"/>
        <v>37682</v>
      </c>
      <c r="C159" s="19">
        <f>IFERROR(VLOOKUP(B159,Sheet1!AI$2:AK$3285,3,FALSE),"")</f>
        <v>4.033109660000008</v>
      </c>
      <c r="D159" s="32"/>
      <c r="E159" s="40">
        <f t="shared" si="3"/>
        <v>0.15933363757330926</v>
      </c>
      <c r="L159" s="2">
        <f t="shared" si="9"/>
        <v>39478</v>
      </c>
      <c r="M159" s="3">
        <f t="shared" si="4"/>
        <v>4.4196737935483927</v>
      </c>
      <c r="N159" s="3">
        <f t="shared" si="5"/>
        <v>4.6288607900000045</v>
      </c>
      <c r="O159" s="3">
        <f t="shared" si="6"/>
        <v>4.186273970000002</v>
      </c>
      <c r="P159" s="13">
        <f t="shared" si="7"/>
        <v>5.4127672231005555</v>
      </c>
    </row>
    <row r="160" spans="2:16">
      <c r="B160" s="2">
        <f t="shared" si="8"/>
        <v>37683</v>
      </c>
      <c r="C160" s="19">
        <f>IFERROR(VLOOKUP(B160,Sheet1!AI$2:AK$3285,3,FALSE),"")</f>
        <v>3.9401681100000019</v>
      </c>
      <c r="D160" s="32"/>
      <c r="E160" s="40">
        <f t="shared" si="3"/>
        <v>0.15566185165831817</v>
      </c>
      <c r="L160" s="2">
        <f t="shared" si="9"/>
        <v>39507</v>
      </c>
      <c r="M160" s="3">
        <f t="shared" si="4"/>
        <v>4.3004721472413872</v>
      </c>
      <c r="N160" s="3">
        <f t="shared" si="5"/>
        <v>4.61010426</v>
      </c>
      <c r="O160" s="3">
        <f t="shared" si="6"/>
        <v>3.9798680300000058</v>
      </c>
      <c r="P160" s="13">
        <f t="shared" si="7"/>
        <v>4.9269888298989111</v>
      </c>
    </row>
    <row r="161" spans="2:16">
      <c r="B161" s="2">
        <f t="shared" si="8"/>
        <v>37684</v>
      </c>
      <c r="C161" s="19">
        <f>IFERROR(VLOOKUP(B161,Sheet1!AI$2:AK$3285,3,FALSE),"")</f>
        <v>3.8770015000000058</v>
      </c>
      <c r="D161" s="32"/>
      <c r="E161" s="40">
        <f t="shared" si="3"/>
        <v>0.15316636638939693</v>
      </c>
      <c r="L161" s="2">
        <f t="shared" si="9"/>
        <v>39538</v>
      </c>
      <c r="M161" s="3">
        <f t="shared" si="4"/>
        <v>4.0650823129032352</v>
      </c>
      <c r="N161" s="3">
        <f t="shared" si="5"/>
        <v>4.4319592800000152</v>
      </c>
      <c r="O161" s="3">
        <f t="shared" si="6"/>
        <v>3.8866741500000046</v>
      </c>
      <c r="P161" s="13">
        <f t="shared" si="7"/>
        <v>4.9784996201773426</v>
      </c>
    </row>
    <row r="162" spans="2:16">
      <c r="B162" s="2">
        <f t="shared" si="8"/>
        <v>37685</v>
      </c>
      <c r="C162" s="19">
        <f>IFERROR(VLOOKUP(B162,Sheet1!AI$2:AK$3285,3,FALSE),"")</f>
        <v>3.7229960900000094</v>
      </c>
      <c r="D162" s="32"/>
      <c r="E162" s="40">
        <f t="shared" si="3"/>
        <v>0.1470821672850095</v>
      </c>
      <c r="L162" s="2">
        <f t="shared" si="9"/>
        <v>39568</v>
      </c>
      <c r="M162" s="3">
        <f t="shared" si="4"/>
        <v>4.1998493240000085</v>
      </c>
      <c r="N162" s="3">
        <f t="shared" si="5"/>
        <v>5.2246119200000152</v>
      </c>
      <c r="O162" s="3">
        <f t="shared" si="6"/>
        <v>3.8214889000000056</v>
      </c>
      <c r="P162" s="13">
        <f t="shared" si="7"/>
        <v>4.9776276357389495</v>
      </c>
    </row>
    <row r="163" spans="2:16">
      <c r="B163" s="2">
        <f t="shared" si="8"/>
        <v>37686</v>
      </c>
      <c r="C163" s="19">
        <f>IFERROR(VLOOKUP(B163,Sheet1!AI$2:AK$3285,3,FALSE),"")</f>
        <v>3.7214821100000108</v>
      </c>
      <c r="D163" s="32"/>
      <c r="E163" s="40">
        <f t="shared" ref="E163:E226" si="10">IFERROR(0.001*(C163*86440)/$K$6,"")</f>
        <v>0.1470223553877518</v>
      </c>
      <c r="L163" s="2">
        <f t="shared" si="9"/>
        <v>39599</v>
      </c>
      <c r="M163" s="3">
        <f t="shared" si="4"/>
        <v>4.3090691435483954</v>
      </c>
      <c r="N163" s="3">
        <f t="shared" si="5"/>
        <v>5.2074534800000123</v>
      </c>
      <c r="O163" s="3">
        <f t="shared" si="6"/>
        <v>3.8123209100000111</v>
      </c>
      <c r="P163" s="13">
        <f t="shared" si="7"/>
        <v>5.2773098902276159</v>
      </c>
    </row>
    <row r="164" spans="2:16">
      <c r="B164" s="2">
        <f t="shared" si="8"/>
        <v>37687</v>
      </c>
      <c r="C164" s="19">
        <f>IFERROR(VLOOKUP(B164,Sheet1!AI$2:AK$3285,3,FALSE),"")</f>
        <v>3.7526028100000133</v>
      </c>
      <c r="D164" s="32"/>
      <c r="E164" s="40">
        <f t="shared" si="10"/>
        <v>0.14825182216471716</v>
      </c>
      <c r="L164" s="2">
        <f t="shared" si="9"/>
        <v>39629</v>
      </c>
      <c r="M164" s="3">
        <f t="shared" ref="M164:M227" si="11">VLOOKUP(L164,B164:J5642,6,FALSE)</f>
        <v>4.8277893510000052</v>
      </c>
      <c r="N164" s="3">
        <f t="shared" ref="N164:N227" si="12">VLOOKUP(L164,B164:J5642,7,FALSE)</f>
        <v>6.0898514900000009</v>
      </c>
      <c r="O164" s="3">
        <f t="shared" ref="O164:O227" si="13">VLOOKUP(L164,B164:J5642,8,FALSE)</f>
        <v>4.0130073700000111</v>
      </c>
      <c r="P164" s="13">
        <f t="shared" ref="P164:P227" si="14">VLOOKUP(L164,B164:J5642,9,FALSE)</f>
        <v>5.7218571046678299</v>
      </c>
    </row>
    <row r="165" spans="2:16">
      <c r="B165" s="2">
        <f t="shared" ref="B165:B228" si="15">B164+1</f>
        <v>37688</v>
      </c>
      <c r="C165" s="19">
        <f>IFERROR(VLOOKUP(B165,Sheet1!AI$2:AK$3285,3,FALSE),"")</f>
        <v>3.7485655300000076</v>
      </c>
      <c r="D165" s="32"/>
      <c r="E165" s="40">
        <f t="shared" si="10"/>
        <v>0.14809232377202955</v>
      </c>
      <c r="L165" s="2">
        <f t="shared" si="9"/>
        <v>39660</v>
      </c>
      <c r="M165" s="3">
        <f t="shared" si="11"/>
        <v>4.6862129570967817</v>
      </c>
      <c r="N165" s="3">
        <f t="shared" si="12"/>
        <v>7.336445800000007</v>
      </c>
      <c r="O165" s="3">
        <f t="shared" si="13"/>
        <v>3.7806114400000013</v>
      </c>
      <c r="P165" s="13">
        <f t="shared" si="14"/>
        <v>5.7391972981511961</v>
      </c>
    </row>
    <row r="166" spans="2:16">
      <c r="B166" s="2">
        <f t="shared" si="15"/>
        <v>37689</v>
      </c>
      <c r="C166" s="19">
        <f>IFERROR(VLOOKUP(B166,Sheet1!AI$2:AK$3285,3,FALSE),"")</f>
        <v>3.6929688200000044</v>
      </c>
      <c r="D166" s="32"/>
      <c r="E166" s="40">
        <f t="shared" si="10"/>
        <v>0.14589589798939689</v>
      </c>
      <c r="L166" s="2">
        <f t="shared" ref="L166:L229" si="16">EOMONTH(L165,1)</f>
        <v>39691</v>
      </c>
      <c r="M166" s="3">
        <f t="shared" si="11"/>
        <v>4.3667197654838796</v>
      </c>
      <c r="N166" s="3">
        <f t="shared" si="12"/>
        <v>5.0626160600000105</v>
      </c>
      <c r="O166" s="3">
        <f t="shared" si="13"/>
        <v>3.9492519900000076</v>
      </c>
      <c r="P166" s="13">
        <f t="shared" si="14"/>
        <v>5.3479145120572325</v>
      </c>
    </row>
    <row r="167" spans="2:16">
      <c r="B167" s="2">
        <f t="shared" si="15"/>
        <v>37690</v>
      </c>
      <c r="C167" s="19">
        <f>IFERROR(VLOOKUP(B167,Sheet1!AI$2:AK$3285,3,FALSE),"")</f>
        <v>3.697174320000002</v>
      </c>
      <c r="D167" s="32"/>
      <c r="E167" s="40">
        <f t="shared" si="10"/>
        <v>0.14606204214844618</v>
      </c>
      <c r="L167" s="2">
        <f t="shared" si="16"/>
        <v>39721</v>
      </c>
      <c r="M167" s="3">
        <f t="shared" si="11"/>
        <v>4.7479998013333393</v>
      </c>
      <c r="N167" s="3">
        <f t="shared" si="12"/>
        <v>5.2034162000000066</v>
      </c>
      <c r="O167" s="3">
        <f t="shared" si="13"/>
        <v>4.3218592900000061</v>
      </c>
      <c r="P167" s="13">
        <f t="shared" si="14"/>
        <v>5.6272911722201187</v>
      </c>
    </row>
    <row r="168" spans="2:16">
      <c r="B168" s="2">
        <f t="shared" si="15"/>
        <v>37691</v>
      </c>
      <c r="C168" s="19">
        <f>IFERROR(VLOOKUP(B168,Sheet1!AI$2:AK$3285,3,FALSE),"")</f>
        <v>3.7721163300000171</v>
      </c>
      <c r="D168" s="32"/>
      <c r="E168" s="40">
        <f t="shared" si="10"/>
        <v>0.14902273106270636</v>
      </c>
      <c r="L168" s="2">
        <f t="shared" si="16"/>
        <v>39752</v>
      </c>
      <c r="M168" s="3">
        <f t="shared" si="11"/>
        <v>4.7889004141935567</v>
      </c>
      <c r="N168" s="3">
        <f t="shared" si="12"/>
        <v>5.3735707300000115</v>
      </c>
      <c r="O168" s="3">
        <f t="shared" si="13"/>
        <v>4.5136300900000066</v>
      </c>
      <c r="P168" s="13">
        <f t="shared" si="14"/>
        <v>5.8649584579020191</v>
      </c>
    </row>
    <row r="169" spans="2:16">
      <c r="B169" s="2">
        <f t="shared" si="15"/>
        <v>37692</v>
      </c>
      <c r="C169" s="19">
        <f>IFERROR(VLOOKUP(B169,Sheet1!AI$2:AK$3285,3,FALSE),"")</f>
        <v>3.7620231300000171</v>
      </c>
      <c r="D169" s="32"/>
      <c r="E169" s="40">
        <f t="shared" si="10"/>
        <v>0.14862398508098787</v>
      </c>
      <c r="L169" s="2">
        <f t="shared" si="16"/>
        <v>39782</v>
      </c>
      <c r="M169" s="3">
        <f t="shared" si="11"/>
        <v>4.9563627006666762</v>
      </c>
      <c r="N169" s="3">
        <f t="shared" si="12"/>
        <v>5.1843232300000039</v>
      </c>
      <c r="O169" s="3">
        <f t="shared" si="13"/>
        <v>4.5391154200000159</v>
      </c>
      <c r="P169" s="13">
        <f t="shared" si="14"/>
        <v>5.8742412044647274</v>
      </c>
    </row>
    <row r="170" spans="2:16">
      <c r="B170" s="2">
        <f t="shared" si="15"/>
        <v>37693</v>
      </c>
      <c r="C170" s="19">
        <f>IFERROR(VLOOKUP(B170,Sheet1!AI$2:AK$3285,3,FALSE),"")</f>
        <v>3.8330119700000012</v>
      </c>
      <c r="D170" s="32"/>
      <c r="E170" s="40">
        <f t="shared" si="10"/>
        <v>0.15142849848574044</v>
      </c>
      <c r="L170" s="2">
        <f t="shared" si="16"/>
        <v>39813</v>
      </c>
      <c r="M170" s="3">
        <f t="shared" si="11"/>
        <v>4.6823493235483955</v>
      </c>
      <c r="N170" s="3">
        <f t="shared" si="12"/>
        <v>5.1521932100000072</v>
      </c>
      <c r="O170" s="3">
        <f t="shared" si="13"/>
        <v>4.308990460000004</v>
      </c>
      <c r="P170" s="13">
        <f t="shared" si="14"/>
        <v>5.7344655125014716</v>
      </c>
    </row>
    <row r="171" spans="2:16">
      <c r="B171" s="2">
        <f t="shared" si="15"/>
        <v>37694</v>
      </c>
      <c r="C171" s="19">
        <f>IFERROR(VLOOKUP(B171,Sheet1!AI$2:AK$3285,3,FALSE),"")</f>
        <v>3.8060967700000106</v>
      </c>
      <c r="D171" s="32"/>
      <c r="E171" s="40">
        <f t="shared" si="10"/>
        <v>0.15036517586782491</v>
      </c>
      <c r="L171" s="2">
        <f t="shared" si="16"/>
        <v>39844</v>
      </c>
      <c r="M171" s="3">
        <f t="shared" si="11"/>
        <v>4.3933962016129113</v>
      </c>
      <c r="N171" s="3">
        <f t="shared" si="12"/>
        <v>4.5543393300000048</v>
      </c>
      <c r="O171" s="3">
        <f t="shared" si="13"/>
        <v>4.1391723700000114</v>
      </c>
      <c r="P171" s="13">
        <f t="shared" si="14"/>
        <v>5.3805850994926949</v>
      </c>
    </row>
    <row r="172" spans="2:16">
      <c r="B172" s="2">
        <f t="shared" si="15"/>
        <v>37695</v>
      </c>
      <c r="C172" s="19">
        <f>IFERROR(VLOOKUP(B172,Sheet1!AI$2:AK$3285,3,FALSE),"")</f>
        <v>3.7530233600000003</v>
      </c>
      <c r="D172" s="32"/>
      <c r="E172" s="40">
        <f t="shared" si="10"/>
        <v>0.14826843658062158</v>
      </c>
      <c r="L172" s="2">
        <f t="shared" si="16"/>
        <v>39872</v>
      </c>
      <c r="M172" s="3">
        <f t="shared" si="11"/>
        <v>4.1450660778571509</v>
      </c>
      <c r="N172" s="3">
        <f t="shared" si="12"/>
        <v>4.2909068100000098</v>
      </c>
      <c r="O172" s="3">
        <f t="shared" si="13"/>
        <v>3.9834006500000072</v>
      </c>
      <c r="P172" s="13">
        <f t="shared" si="14"/>
        <v>4.585185708208054</v>
      </c>
    </row>
    <row r="173" spans="2:16">
      <c r="B173" s="2">
        <f t="shared" si="15"/>
        <v>37696</v>
      </c>
      <c r="C173" s="19">
        <f>IFERROR(VLOOKUP(B173,Sheet1!AI$2:AK$3285,3,FALSE),"")</f>
        <v>3.7865832500000067</v>
      </c>
      <c r="D173" s="32"/>
      <c r="E173" s="40">
        <f t="shared" si="10"/>
        <v>0.14959426696983574</v>
      </c>
      <c r="L173" s="2">
        <f t="shared" si="16"/>
        <v>39903</v>
      </c>
      <c r="M173" s="3">
        <f t="shared" si="11"/>
        <v>3.9364998287096848</v>
      </c>
      <c r="N173" s="3">
        <f t="shared" si="12"/>
        <v>4.1138552600000082</v>
      </c>
      <c r="O173" s="3">
        <f t="shared" si="13"/>
        <v>3.7749760700000081</v>
      </c>
      <c r="P173" s="13">
        <f t="shared" si="14"/>
        <v>4.8210248633471746</v>
      </c>
    </row>
    <row r="174" spans="2:16">
      <c r="B174" s="2">
        <f t="shared" si="15"/>
        <v>37697</v>
      </c>
      <c r="C174" s="19">
        <f>IFERROR(VLOOKUP(B174,Sheet1!AI$2:AK$3285,3,FALSE),"")</f>
        <v>3.7954989100000063</v>
      </c>
      <c r="D174" s="32"/>
      <c r="E174" s="40">
        <f t="shared" si="10"/>
        <v>0.14994649258702034</v>
      </c>
      <c r="L174" s="2">
        <f t="shared" si="16"/>
        <v>39933</v>
      </c>
      <c r="M174" s="3">
        <f t="shared" si="11"/>
        <v>4.5846553776666763</v>
      </c>
      <c r="N174" s="3">
        <f t="shared" si="12"/>
        <v>5.7139639000000102</v>
      </c>
      <c r="O174" s="3">
        <f t="shared" si="13"/>
        <v>3.7894429900000119</v>
      </c>
      <c r="P174" s="13">
        <f t="shared" si="14"/>
        <v>5.4336966752126266</v>
      </c>
    </row>
    <row r="175" spans="2:16">
      <c r="B175" s="2">
        <f t="shared" si="15"/>
        <v>37698</v>
      </c>
      <c r="C175" s="19">
        <f>IFERROR(VLOOKUP(B175,Sheet1!AI$2:AK$3285,3,FALSE),"")</f>
        <v>3.8007137300000124</v>
      </c>
      <c r="D175" s="32"/>
      <c r="E175" s="40">
        <f t="shared" si="10"/>
        <v>0.15015251134424182</v>
      </c>
      <c r="L175" s="2">
        <f t="shared" si="16"/>
        <v>39964</v>
      </c>
      <c r="M175" s="3">
        <f t="shared" si="11"/>
        <v>4.6221347032258153</v>
      </c>
      <c r="N175" s="3">
        <f t="shared" si="12"/>
        <v>6.1624384200000151</v>
      </c>
      <c r="O175" s="3">
        <f t="shared" si="13"/>
        <v>4.040511340000009</v>
      </c>
      <c r="P175" s="13">
        <f t="shared" si="14"/>
        <v>5.6607207660658236</v>
      </c>
    </row>
    <row r="176" spans="2:16">
      <c r="B176" s="2">
        <f t="shared" si="15"/>
        <v>37699</v>
      </c>
      <c r="C176" s="19">
        <f>IFERROR(VLOOKUP(B176,Sheet1!AI$2:AK$3285,3,FALSE),"")</f>
        <v>3.7830506300000053</v>
      </c>
      <c r="D176" s="32"/>
      <c r="E176" s="40">
        <f t="shared" si="10"/>
        <v>0.14945470587623422</v>
      </c>
      <c r="L176" s="2">
        <f t="shared" si="16"/>
        <v>39994</v>
      </c>
      <c r="M176" s="3">
        <f t="shared" si="11"/>
        <v>4.2529339486666746</v>
      </c>
      <c r="N176" s="3">
        <f t="shared" si="12"/>
        <v>5.3955234400000052</v>
      </c>
      <c r="O176" s="3">
        <f t="shared" si="13"/>
        <v>3.794489590000012</v>
      </c>
      <c r="P176" s="13">
        <f t="shared" si="14"/>
        <v>5.0405431058877612</v>
      </c>
    </row>
    <row r="177" spans="2:16">
      <c r="B177" s="2">
        <f t="shared" si="15"/>
        <v>37700</v>
      </c>
      <c r="C177" s="19">
        <f>IFERROR(VLOOKUP(B177,Sheet1!AI$2:AK$3285,3,FALSE),"")</f>
        <v>3.7180336000000125</v>
      </c>
      <c r="D177" s="32"/>
      <c r="E177" s="40">
        <f t="shared" si="10"/>
        <v>0.14688611717733141</v>
      </c>
      <c r="L177" s="2">
        <f t="shared" si="16"/>
        <v>40025</v>
      </c>
      <c r="M177" s="3">
        <f t="shared" si="11"/>
        <v>5.6758620700000106</v>
      </c>
      <c r="N177" s="3">
        <f t="shared" si="12"/>
        <v>8.0777072300000015</v>
      </c>
      <c r="O177" s="3">
        <f t="shared" si="13"/>
        <v>4.2819911499999961</v>
      </c>
      <c r="P177" s="13">
        <f t="shared" si="14"/>
        <v>6.9512189384162788</v>
      </c>
    </row>
    <row r="178" spans="2:16">
      <c r="B178" s="2">
        <f t="shared" si="15"/>
        <v>37701</v>
      </c>
      <c r="C178" s="19">
        <f>IFERROR(VLOOKUP(B178,Sheet1!AI$2:AK$3285,3,FALSE),"")</f>
        <v>3.7180336000000125</v>
      </c>
      <c r="D178" s="32"/>
      <c r="E178" s="40">
        <f t="shared" si="10"/>
        <v>0.14688611717733141</v>
      </c>
      <c r="L178" s="2">
        <f t="shared" si="16"/>
        <v>40056</v>
      </c>
      <c r="M178" s="3">
        <f t="shared" si="11"/>
        <v>6.1174205774193613</v>
      </c>
      <c r="N178" s="3">
        <f t="shared" si="12"/>
        <v>7.218271250000015</v>
      </c>
      <c r="O178" s="3">
        <f t="shared" si="13"/>
        <v>5.3988878400000004</v>
      </c>
      <c r="P178" s="13">
        <f t="shared" si="14"/>
        <v>7.4919949159396788</v>
      </c>
    </row>
    <row r="179" spans="2:16">
      <c r="B179" s="2">
        <f t="shared" si="15"/>
        <v>37702</v>
      </c>
      <c r="C179" s="19">
        <f>IFERROR(VLOOKUP(B179,Sheet1!AI$2:AK$3285,3,FALSE),"")</f>
        <v>3.8308251100000064</v>
      </c>
      <c r="D179" s="32"/>
      <c r="E179" s="40">
        <f t="shared" si="10"/>
        <v>0.15134210352303498</v>
      </c>
      <c r="L179" s="2">
        <f t="shared" si="16"/>
        <v>40086</v>
      </c>
      <c r="M179" s="3">
        <f t="shared" si="11"/>
        <v>5.2915410506666714</v>
      </c>
      <c r="N179" s="3">
        <f t="shared" si="12"/>
        <v>5.7671214200000094</v>
      </c>
      <c r="O179" s="3">
        <f t="shared" si="13"/>
        <v>4.8319864400000085</v>
      </c>
      <c r="P179" s="13">
        <f t="shared" si="14"/>
        <v>6.2714918887517426</v>
      </c>
    </row>
    <row r="180" spans="2:16">
      <c r="B180" s="2">
        <f t="shared" si="15"/>
        <v>37703</v>
      </c>
      <c r="C180" s="19">
        <f>IFERROR(VLOOKUP(B180,Sheet1!AI$2:AK$3285,3,FALSE),"")</f>
        <v>3.8193020400000108</v>
      </c>
      <c r="D180" s="32"/>
      <c r="E180" s="40">
        <f t="shared" si="10"/>
        <v>0.15088686852723993</v>
      </c>
      <c r="L180" s="2">
        <f t="shared" si="16"/>
        <v>40117</v>
      </c>
      <c r="M180" s="3">
        <f t="shared" si="11"/>
        <v>5.1729114022580713</v>
      </c>
      <c r="N180" s="3">
        <f t="shared" si="12"/>
        <v>5.788569470000013</v>
      </c>
      <c r="O180" s="3">
        <f t="shared" si="13"/>
        <v>4.567208160000007</v>
      </c>
      <c r="P180" s="13">
        <f t="shared" si="14"/>
        <v>6.33525608315668</v>
      </c>
    </row>
    <row r="181" spans="2:16">
      <c r="B181" s="2">
        <f t="shared" si="15"/>
        <v>37704</v>
      </c>
      <c r="C181" s="19">
        <f>IFERROR(VLOOKUP(B181,Sheet1!AI$2:AK$3285,3,FALSE),"")</f>
        <v>3.8781790400000062</v>
      </c>
      <c r="D181" s="32"/>
      <c r="E181" s="40">
        <f t="shared" si="10"/>
        <v>0.15321288675393077</v>
      </c>
      <c r="L181" s="2">
        <f t="shared" si="16"/>
        <v>40147</v>
      </c>
      <c r="M181" s="3">
        <f t="shared" si="11"/>
        <v>4.944716269333342</v>
      </c>
      <c r="N181" s="3">
        <f t="shared" si="12"/>
        <v>5.349599380000015</v>
      </c>
      <c r="O181" s="3">
        <f t="shared" si="13"/>
        <v>4.4015114600000089</v>
      </c>
      <c r="P181" s="13">
        <f t="shared" si="14"/>
        <v>5.8604379477309054</v>
      </c>
    </row>
    <row r="182" spans="2:16">
      <c r="B182" s="2">
        <f t="shared" si="15"/>
        <v>37705</v>
      </c>
      <c r="C182" s="19">
        <f>IFERROR(VLOOKUP(B182,Sheet1!AI$2:AK$3285,3,FALSE),"")</f>
        <v>3.7994520800000089</v>
      </c>
      <c r="D182" s="32"/>
      <c r="E182" s="40">
        <f t="shared" si="10"/>
        <v>0.15010266809652684</v>
      </c>
      <c r="L182" s="2">
        <f t="shared" si="16"/>
        <v>40178</v>
      </c>
      <c r="M182" s="3">
        <f t="shared" si="11"/>
        <v>4.5296978132258126</v>
      </c>
      <c r="N182" s="3">
        <f t="shared" si="12"/>
        <v>4.8026320499999997</v>
      </c>
      <c r="O182" s="3">
        <f t="shared" si="13"/>
        <v>4.1850123200000127</v>
      </c>
      <c r="P182" s="13">
        <f t="shared" si="14"/>
        <v>5.5475134589727695</v>
      </c>
    </row>
    <row r="183" spans="2:16">
      <c r="B183" s="2">
        <f t="shared" si="15"/>
        <v>37706</v>
      </c>
      <c r="C183" s="19">
        <f>IFERROR(VLOOKUP(B183,Sheet1!AI$2:AK$3285,3,FALSE),"")</f>
        <v>3.7692565899999977</v>
      </c>
      <c r="D183" s="32"/>
      <c r="E183" s="40">
        <f t="shared" si="10"/>
        <v>0.14890975303455201</v>
      </c>
      <c r="L183" s="2">
        <f t="shared" si="16"/>
        <v>40209</v>
      </c>
      <c r="M183" s="3">
        <f t="shared" si="11"/>
        <v>4.3227899264516205</v>
      </c>
      <c r="N183" s="3">
        <f t="shared" si="12"/>
        <v>4.454753089999997</v>
      </c>
      <c r="O183" s="3">
        <f t="shared" si="13"/>
        <v>4.1776106400000117</v>
      </c>
      <c r="P183" s="13">
        <f t="shared" si="14"/>
        <v>5.2941137104738667</v>
      </c>
    </row>
    <row r="184" spans="2:16">
      <c r="B184" s="2">
        <f t="shared" si="15"/>
        <v>37707</v>
      </c>
      <c r="C184" s="19">
        <f>IFERROR(VLOOKUP(B184,Sheet1!AI$2:AK$3285,3,FALSE),"")</f>
        <v>3.7625277900000071</v>
      </c>
      <c r="D184" s="32"/>
      <c r="E184" s="40">
        <f t="shared" si="10"/>
        <v>0.1486439223800734</v>
      </c>
      <c r="L184" s="2">
        <f t="shared" si="16"/>
        <v>40237</v>
      </c>
      <c r="M184" s="3">
        <f t="shared" si="11"/>
        <v>4.1234918628571506</v>
      </c>
      <c r="N184" s="3">
        <f t="shared" si="12"/>
        <v>4.3087381300000089</v>
      </c>
      <c r="O184" s="3">
        <f t="shared" si="13"/>
        <v>3.9573265500000048</v>
      </c>
      <c r="P184" s="13">
        <f t="shared" si="14"/>
        <v>4.561320761202202</v>
      </c>
    </row>
    <row r="185" spans="2:16">
      <c r="B185" s="2">
        <f t="shared" si="15"/>
        <v>37708</v>
      </c>
      <c r="C185" s="19">
        <f>IFERROR(VLOOKUP(B185,Sheet1!AI$2:AK$3285,3,FALSE),"")</f>
        <v>3.7625277900000071</v>
      </c>
      <c r="D185" s="32"/>
      <c r="E185" s="40">
        <f t="shared" si="10"/>
        <v>0.1486439223800734</v>
      </c>
      <c r="L185" s="2">
        <f t="shared" si="16"/>
        <v>40268</v>
      </c>
      <c r="M185" s="3">
        <f t="shared" si="11"/>
        <v>4.1311710670967807</v>
      </c>
      <c r="N185" s="3">
        <f t="shared" si="12"/>
        <v>4.4146326200000061</v>
      </c>
      <c r="O185" s="3">
        <f t="shared" si="13"/>
        <v>3.9822231100000067</v>
      </c>
      <c r="P185" s="13">
        <f t="shared" si="14"/>
        <v>5.0594384086998261</v>
      </c>
    </row>
    <row r="186" spans="2:16">
      <c r="B186" s="2">
        <f t="shared" si="15"/>
        <v>37709</v>
      </c>
      <c r="C186" s="19">
        <f>IFERROR(VLOOKUP(B186,Sheet1!AI$2:AK$3285,3,FALSE),"")</f>
        <v>3.7930597200000022</v>
      </c>
      <c r="D186" s="32"/>
      <c r="E186" s="40">
        <f t="shared" si="10"/>
        <v>0.14985012897477157</v>
      </c>
      <c r="L186" s="2">
        <f t="shared" si="16"/>
        <v>40298</v>
      </c>
      <c r="M186" s="3">
        <f t="shared" si="11"/>
        <v>4.0147204103333403</v>
      </c>
      <c r="N186" s="3">
        <f t="shared" si="12"/>
        <v>4.1844235500000053</v>
      </c>
      <c r="O186" s="3">
        <f t="shared" si="13"/>
        <v>3.8583290800000043</v>
      </c>
      <c r="P186" s="13">
        <f t="shared" si="14"/>
        <v>4.7582143364151825</v>
      </c>
    </row>
    <row r="187" spans="2:16">
      <c r="B187" s="2">
        <f t="shared" si="15"/>
        <v>37710</v>
      </c>
      <c r="C187" s="19">
        <f>IFERROR(VLOOKUP(B187,Sheet1!AI$2:AK$3285,3,FALSE),"")</f>
        <v>3.7063423100000108</v>
      </c>
      <c r="D187" s="32"/>
      <c r="E187" s="40">
        <f t="shared" si="10"/>
        <v>0.1464242364151741</v>
      </c>
      <c r="L187" s="2">
        <f t="shared" si="16"/>
        <v>40329</v>
      </c>
      <c r="M187" s="3">
        <f t="shared" si="11"/>
        <v>4.3723117238709746</v>
      </c>
      <c r="N187" s="3">
        <f t="shared" si="12"/>
        <v>6.3981987500000059</v>
      </c>
      <c r="O187" s="3">
        <f t="shared" si="13"/>
        <v>3.7425096100000133</v>
      </c>
      <c r="P187" s="13">
        <f t="shared" si="14"/>
        <v>5.3547629742932461</v>
      </c>
    </row>
    <row r="188" spans="2:16">
      <c r="B188" s="2">
        <f t="shared" si="15"/>
        <v>37711</v>
      </c>
      <c r="C188" s="19">
        <f>IFERROR(VLOOKUP(B188,Sheet1!AI$2:AK$3285,3,FALSE),"")</f>
        <v>3.7498271800000111</v>
      </c>
      <c r="D188" s="32"/>
      <c r="E188" s="40">
        <f t="shared" si="10"/>
        <v>0.1481421670197445</v>
      </c>
      <c r="G188" s="3">
        <f>AVERAGE(C158:C188)</f>
        <v>3.7958027912903303</v>
      </c>
      <c r="H188" s="3">
        <f>MAX(C158:C188)</f>
        <v>4.0843326500000074</v>
      </c>
      <c r="I188" s="3">
        <f>MIN(C158:C188)</f>
        <v>3.6929688200000044</v>
      </c>
      <c r="J188" s="13">
        <f>SUM(E158:E188)</f>
        <v>4.6487134331139046</v>
      </c>
      <c r="L188" s="2">
        <f t="shared" si="16"/>
        <v>40359</v>
      </c>
      <c r="M188" s="3">
        <f t="shared" si="11"/>
        <v>4.6489462580000067</v>
      </c>
      <c r="N188" s="3">
        <f t="shared" si="12"/>
        <v>6.1627748600000132</v>
      </c>
      <c r="O188" s="3">
        <f t="shared" si="13"/>
        <v>3.8153488700000082</v>
      </c>
      <c r="P188" s="13">
        <f t="shared" si="14"/>
        <v>5.5098937094358407</v>
      </c>
    </row>
    <row r="189" spans="2:16">
      <c r="B189" s="2">
        <f t="shared" si="15"/>
        <v>37712</v>
      </c>
      <c r="C189" s="19">
        <f>IFERROR(VLOOKUP(B189,Sheet1!AI$2:AK$3285,3,FALSE),"")</f>
        <v>3.744444140000013</v>
      </c>
      <c r="D189" s="32"/>
      <c r="E189" s="40">
        <f t="shared" si="10"/>
        <v>0.14792950249616141</v>
      </c>
      <c r="L189" s="2">
        <f t="shared" si="16"/>
        <v>40390</v>
      </c>
      <c r="M189" s="3">
        <f t="shared" si="11"/>
        <v>5.1551641922580727</v>
      </c>
      <c r="N189" s="3">
        <f t="shared" si="12"/>
        <v>7.7127539400000131</v>
      </c>
      <c r="O189" s="3">
        <f t="shared" si="13"/>
        <v>4.2769445500000103</v>
      </c>
      <c r="P189" s="13">
        <f t="shared" si="14"/>
        <v>6.313521104269844</v>
      </c>
    </row>
    <row r="190" spans="2:16">
      <c r="B190" s="2">
        <f t="shared" si="15"/>
        <v>37713</v>
      </c>
      <c r="C190" s="19">
        <f>IFERROR(VLOOKUP(B190,Sheet1!AI$2:AK$3285,3,FALSE),"")</f>
        <v>3.7537803500000138</v>
      </c>
      <c r="D190" s="32"/>
      <c r="E190" s="40">
        <f t="shared" si="10"/>
        <v>0.148298342529251</v>
      </c>
      <c r="L190" s="2">
        <f t="shared" si="16"/>
        <v>40421</v>
      </c>
      <c r="M190" s="3">
        <f t="shared" si="11"/>
        <v>6.6406580345161377</v>
      </c>
      <c r="N190" s="3">
        <f t="shared" si="12"/>
        <v>8.7552973900000097</v>
      </c>
      <c r="O190" s="3">
        <f t="shared" si="13"/>
        <v>5.6376761300000027</v>
      </c>
      <c r="P190" s="13">
        <f t="shared" si="14"/>
        <v>8.132802968743519</v>
      </c>
    </row>
    <row r="191" spans="2:16">
      <c r="B191" s="2">
        <f t="shared" si="15"/>
        <v>37714</v>
      </c>
      <c r="C191" s="19">
        <f>IFERROR(VLOOKUP(B191,Sheet1!AI$2:AK$3285,3,FALSE),"")</f>
        <v>3.7253511700000104</v>
      </c>
      <c r="D191" s="32"/>
      <c r="E191" s="40">
        <f t="shared" si="10"/>
        <v>0.14717520801407719</v>
      </c>
      <c r="L191" s="2">
        <f t="shared" si="16"/>
        <v>40451</v>
      </c>
      <c r="M191" s="3">
        <f t="shared" si="11"/>
        <v>8.9859550466666747</v>
      </c>
      <c r="N191" s="3">
        <f t="shared" si="12"/>
        <v>9.9772474700000089</v>
      </c>
      <c r="O191" s="3">
        <f t="shared" si="13"/>
        <v>8.2635062200000107</v>
      </c>
      <c r="P191" s="13">
        <f t="shared" si="14"/>
        <v>10.65008163940403</v>
      </c>
    </row>
    <row r="192" spans="2:16">
      <c r="B192" s="2">
        <f t="shared" si="15"/>
        <v>37715</v>
      </c>
      <c r="C192" s="19">
        <f>IFERROR(VLOOKUP(B192,Sheet1!AI$2:AK$3285,3,FALSE),"")</f>
        <v>3.7254352799999992</v>
      </c>
      <c r="D192" s="32"/>
      <c r="E192" s="40">
        <f t="shared" si="10"/>
        <v>0.14717853089725774</v>
      </c>
      <c r="L192" s="2">
        <f t="shared" si="16"/>
        <v>40482</v>
      </c>
      <c r="M192" s="3">
        <f t="shared" si="11"/>
        <v>7.7990752190322663</v>
      </c>
      <c r="N192" s="3">
        <f t="shared" si="12"/>
        <v>9.0808030900000034</v>
      </c>
      <c r="O192" s="3">
        <f t="shared" si="13"/>
        <v>6.3488261800000032</v>
      </c>
      <c r="P192" s="13">
        <f t="shared" si="14"/>
        <v>9.5515145886323687</v>
      </c>
    </row>
    <row r="193" spans="2:16">
      <c r="B193" s="2">
        <f t="shared" si="15"/>
        <v>37716</v>
      </c>
      <c r="C193" s="19">
        <f>IFERROR(VLOOKUP(B193,Sheet1!AI$2:AK$3285,3,FALSE),"")</f>
        <v>3.7029779100000155</v>
      </c>
      <c r="D193" s="32"/>
      <c r="E193" s="40">
        <f t="shared" si="10"/>
        <v>0.1462913210879348</v>
      </c>
      <c r="L193" s="2">
        <f t="shared" si="16"/>
        <v>40512</v>
      </c>
      <c r="M193" s="3">
        <f t="shared" si="11"/>
        <v>6.2345655486666738</v>
      </c>
      <c r="N193" s="3">
        <f t="shared" si="12"/>
        <v>6.5156163099999986</v>
      </c>
      <c r="O193" s="3">
        <f t="shared" si="13"/>
        <v>5.9604062000000084</v>
      </c>
      <c r="P193" s="13">
        <f t="shared" si="14"/>
        <v>7.3891569382095161</v>
      </c>
    </row>
    <row r="194" spans="2:16">
      <c r="B194" s="2">
        <f t="shared" si="15"/>
        <v>37717</v>
      </c>
      <c r="C194" s="19">
        <f>IFERROR(VLOOKUP(B194,Sheet1!AI$2:AK$3285,3,FALSE),"")</f>
        <v>3.7070993000000101</v>
      </c>
      <c r="D194" s="32"/>
      <c r="E194" s="40">
        <f t="shared" si="10"/>
        <v>0.14645414236380297</v>
      </c>
      <c r="L194" s="2">
        <f t="shared" si="16"/>
        <v>40543</v>
      </c>
      <c r="M194" s="3">
        <f t="shared" si="11"/>
        <v>5.5481369651612971</v>
      </c>
      <c r="N194" s="3">
        <f t="shared" si="12"/>
        <v>6.0709267400000044</v>
      </c>
      <c r="O194" s="3">
        <f t="shared" si="13"/>
        <v>5.0093744300000083</v>
      </c>
      <c r="P194" s="13">
        <f t="shared" si="14"/>
        <v>6.7947942126713059</v>
      </c>
    </row>
    <row r="195" spans="2:16">
      <c r="B195" s="2">
        <f t="shared" si="15"/>
        <v>37718</v>
      </c>
      <c r="C195" s="19">
        <f>IFERROR(VLOOKUP(B195,Sheet1!AI$2:AK$3285,3,FALSE),"")</f>
        <v>3.7481449800000064</v>
      </c>
      <c r="D195" s="32"/>
      <c r="E195" s="40">
        <f t="shared" si="10"/>
        <v>0.14807570935612457</v>
      </c>
      <c r="L195" s="2">
        <f t="shared" si="16"/>
        <v>40574</v>
      </c>
      <c r="M195" s="3">
        <f t="shared" si="11"/>
        <v>4.8274108560000091</v>
      </c>
      <c r="N195" s="3">
        <f t="shared" si="12"/>
        <v>5.5846868300000096</v>
      </c>
      <c r="O195" s="3">
        <f t="shared" si="13"/>
        <v>4.5165739400000007</v>
      </c>
      <c r="P195" s="13">
        <f t="shared" si="14"/>
        <v>5.7214085154384025</v>
      </c>
    </row>
    <row r="196" spans="2:16">
      <c r="B196" s="2">
        <f t="shared" si="15"/>
        <v>37719</v>
      </c>
      <c r="C196" s="19">
        <f>IFERROR(VLOOKUP(B196,Sheet1!AI$2:AK$3285,3,FALSE),"")</f>
        <v>3.7038190100000037</v>
      </c>
      <c r="D196" s="32"/>
      <c r="E196" s="40">
        <f t="shared" si="10"/>
        <v>0.1463245499197442</v>
      </c>
      <c r="L196" s="2">
        <f t="shared" si="16"/>
        <v>40602</v>
      </c>
      <c r="M196" s="3">
        <f t="shared" si="11"/>
        <v>4.4676489553571512</v>
      </c>
      <c r="N196" s="3">
        <f t="shared" si="12"/>
        <v>4.6235618600000095</v>
      </c>
      <c r="O196" s="3">
        <f t="shared" si="13"/>
        <v>4.3234573800000078</v>
      </c>
      <c r="P196" s="13">
        <f t="shared" si="14"/>
        <v>4.9420201643647257</v>
      </c>
    </row>
    <row r="197" spans="2:16">
      <c r="B197" s="2">
        <f t="shared" si="15"/>
        <v>37720</v>
      </c>
      <c r="C197" s="19">
        <f>IFERROR(VLOOKUP(B197,Sheet1!AI$2:AK$3285,3,FALSE),"")</f>
        <v>4.0816411300000084</v>
      </c>
      <c r="D197" s="32"/>
      <c r="E197" s="40">
        <f t="shared" si="10"/>
        <v>0.16125094116873889</v>
      </c>
      <c r="L197" s="2">
        <f t="shared" si="16"/>
        <v>40633</v>
      </c>
      <c r="M197" s="3">
        <f t="shared" si="11"/>
        <v>4.4504661932258136</v>
      </c>
      <c r="N197" s="3">
        <f t="shared" si="12"/>
        <v>4.5698155700000029</v>
      </c>
      <c r="O197" s="3">
        <f t="shared" si="13"/>
        <v>4.339270060000004</v>
      </c>
      <c r="P197" s="13">
        <f t="shared" si="14"/>
        <v>5.4504786243215815</v>
      </c>
    </row>
    <row r="198" spans="2:16">
      <c r="B198" s="2">
        <f t="shared" si="15"/>
        <v>37721</v>
      </c>
      <c r="C198" s="19">
        <f>IFERROR(VLOOKUP(B198,Sheet1!AI$2:AK$3285,3,FALSE),"")</f>
        <v>4.4783038900000065</v>
      </c>
      <c r="D198" s="32"/>
      <c r="E198" s="40">
        <f t="shared" si="10"/>
        <v>0.17692165825027448</v>
      </c>
      <c r="L198" s="2">
        <f t="shared" si="16"/>
        <v>40663</v>
      </c>
      <c r="M198" s="3">
        <f t="shared" si="11"/>
        <v>4.1344425843333408</v>
      </c>
      <c r="N198" s="3">
        <f t="shared" si="12"/>
        <v>4.5170786000000049</v>
      </c>
      <c r="O198" s="3">
        <f t="shared" si="13"/>
        <v>3.8832256400000063</v>
      </c>
      <c r="P198" s="13">
        <f t="shared" si="14"/>
        <v>4.900108094009699</v>
      </c>
    </row>
    <row r="199" spans="2:16">
      <c r="B199" s="2">
        <f t="shared" si="15"/>
        <v>37722</v>
      </c>
      <c r="C199" s="19">
        <f>IFERROR(VLOOKUP(B199,Sheet1!AI$2:AK$3285,3,FALSE),"")</f>
        <v>4.4473514100000102</v>
      </c>
      <c r="D199" s="32"/>
      <c r="E199" s="40">
        <f t="shared" si="10"/>
        <v>0.17569883723967133</v>
      </c>
      <c r="L199" s="2">
        <f t="shared" si="16"/>
        <v>40694</v>
      </c>
      <c r="M199" s="3">
        <f t="shared" si="11"/>
        <v>4.3538753545161368</v>
      </c>
      <c r="N199" s="3">
        <f t="shared" si="12"/>
        <v>5.3001427000000092</v>
      </c>
      <c r="O199" s="3">
        <f t="shared" si="13"/>
        <v>4.0769309700000065</v>
      </c>
      <c r="P199" s="13">
        <f t="shared" si="14"/>
        <v>5.332183983078437</v>
      </c>
    </row>
    <row r="200" spans="2:16">
      <c r="B200" s="2">
        <f t="shared" si="15"/>
        <v>37723</v>
      </c>
      <c r="C200" s="19">
        <f>IFERROR(VLOOKUP(B200,Sheet1!AI$2:AK$3285,3,FALSE),"")</f>
        <v>4.5423957100000081</v>
      </c>
      <c r="D200" s="32"/>
      <c r="E200" s="40">
        <f t="shared" si="10"/>
        <v>0.17945369523418678</v>
      </c>
      <c r="L200" s="2">
        <f t="shared" si="16"/>
        <v>40724</v>
      </c>
      <c r="M200" s="3">
        <f t="shared" si="11"/>
        <v>4.6550442330000079</v>
      </c>
      <c r="N200" s="3">
        <f t="shared" si="12"/>
        <v>5.565846190000002</v>
      </c>
      <c r="O200" s="3">
        <f t="shared" si="13"/>
        <v>3.9964377000000155</v>
      </c>
      <c r="P200" s="13">
        <f t="shared" si="14"/>
        <v>5.5171209803544876</v>
      </c>
    </row>
    <row r="201" spans="2:16">
      <c r="B201" s="2">
        <f t="shared" si="15"/>
        <v>37724</v>
      </c>
      <c r="C201" s="19">
        <f>IFERROR(VLOOKUP(B201,Sheet1!AI$2:AK$3285,3,FALSE),"")</f>
        <v>4.2281607500000007</v>
      </c>
      <c r="D201" s="32"/>
      <c r="E201" s="40">
        <f t="shared" si="10"/>
        <v>0.16703940367001832</v>
      </c>
      <c r="L201" s="2">
        <f t="shared" si="16"/>
        <v>40755</v>
      </c>
      <c r="M201" s="3">
        <f t="shared" si="11"/>
        <v>4.5766088543333412</v>
      </c>
      <c r="N201" s="3">
        <f t="shared" si="12"/>
        <v>5.7179170700000128</v>
      </c>
      <c r="O201" s="3">
        <f t="shared" si="13"/>
        <v>3.8804500100000041</v>
      </c>
      <c r="P201" s="13">
        <f t="shared" si="14"/>
        <v>5.42416000048319</v>
      </c>
    </row>
    <row r="202" spans="2:16">
      <c r="B202" s="2">
        <f t="shared" si="15"/>
        <v>37725</v>
      </c>
      <c r="C202" s="19">
        <f>IFERROR(VLOOKUP(B202,Sheet1!AI$2:AK$3285,3,FALSE),"")</f>
        <v>3.8207319100000063</v>
      </c>
      <c r="D202" s="32"/>
      <c r="E202" s="40">
        <f t="shared" si="10"/>
        <v>0.15094335754131652</v>
      </c>
      <c r="L202" s="2">
        <f t="shared" si="16"/>
        <v>40786</v>
      </c>
      <c r="M202" s="3">
        <f t="shared" si="11"/>
        <v>4.9324053690000067</v>
      </c>
      <c r="N202" s="3">
        <f t="shared" si="12"/>
        <v>6.1356914400000022</v>
      </c>
      <c r="O202" s="3">
        <f t="shared" si="13"/>
        <v>4.1172196600000035</v>
      </c>
      <c r="P202" s="13">
        <f t="shared" si="14"/>
        <v>5.8458471676831891</v>
      </c>
    </row>
    <row r="203" spans="2:16">
      <c r="B203" s="2">
        <f t="shared" si="15"/>
        <v>37726</v>
      </c>
      <c r="C203" s="19">
        <f>IFERROR(VLOOKUP(B203,Sheet1!AI$2:AK$3285,3,FALSE),"")</f>
        <v>3.8388996700000035</v>
      </c>
      <c r="D203" s="32"/>
      <c r="E203" s="40">
        <f t="shared" si="10"/>
        <v>0.15166110030840965</v>
      </c>
      <c r="L203" s="2">
        <f t="shared" si="16"/>
        <v>40816</v>
      </c>
      <c r="M203" s="3">
        <f t="shared" si="11"/>
        <v>5.6567749006896619</v>
      </c>
      <c r="N203" s="3">
        <f t="shared" si="12"/>
        <v>8.2279276900000013</v>
      </c>
      <c r="O203" s="3">
        <f t="shared" si="13"/>
        <v>4.7609976000000103</v>
      </c>
      <c r="P203" s="13">
        <f t="shared" si="14"/>
        <v>6.4808853062398626</v>
      </c>
    </row>
    <row r="204" spans="2:16">
      <c r="B204" s="2">
        <f t="shared" si="15"/>
        <v>37727</v>
      </c>
      <c r="C204" s="19">
        <f>IFERROR(VLOOKUP(B204,Sheet1!AI$2:AK$3285,3,FALSE),"")</f>
        <v>3.7883495600000145</v>
      </c>
      <c r="D204" s="32"/>
      <c r="E204" s="40">
        <f t="shared" si="10"/>
        <v>0.14966404751663676</v>
      </c>
      <c r="L204" s="2">
        <f t="shared" si="16"/>
        <v>40847</v>
      </c>
      <c r="M204" s="3">
        <f t="shared" si="11"/>
        <v>5.2593303574193628</v>
      </c>
      <c r="N204" s="3">
        <f t="shared" si="12"/>
        <v>10.095926680000005</v>
      </c>
      <c r="O204" s="3">
        <f t="shared" si="13"/>
        <v>4.2875424100000004</v>
      </c>
      <c r="P204" s="13">
        <f t="shared" si="14"/>
        <v>6.4410932353543044</v>
      </c>
    </row>
    <row r="205" spans="2:16">
      <c r="B205" s="2">
        <f t="shared" si="15"/>
        <v>37728</v>
      </c>
      <c r="C205" s="19">
        <f>IFERROR(VLOOKUP(B205,Sheet1!AI$2:AK$3285,3,FALSE),"")</f>
        <v>3.9048419100000018</v>
      </c>
      <c r="D205" s="32"/>
      <c r="E205" s="40">
        <f t="shared" si="10"/>
        <v>0.15426624072230355</v>
      </c>
      <c r="L205" s="2">
        <f t="shared" si="16"/>
        <v>40877</v>
      </c>
      <c r="M205" s="3">
        <f t="shared" si="11"/>
        <v>4.6803680137931112</v>
      </c>
      <c r="N205" s="3">
        <f t="shared" si="12"/>
        <v>5.1234275900000057</v>
      </c>
      <c r="O205" s="3">
        <f t="shared" si="13"/>
        <v>4.4141279600000161</v>
      </c>
      <c r="P205" s="13">
        <f t="shared" si="14"/>
        <v>5.3622300375941592</v>
      </c>
    </row>
    <row r="206" spans="2:16">
      <c r="B206" s="2">
        <f t="shared" si="15"/>
        <v>37729</v>
      </c>
      <c r="C206" s="19">
        <f>IFERROR(VLOOKUP(B206,Sheet1!AI$2:AK$3285,3,FALSE),"")</f>
        <v>3.9866809400000136</v>
      </c>
      <c r="D206" s="32"/>
      <c r="E206" s="40">
        <f t="shared" si="10"/>
        <v>0.15749940605740459</v>
      </c>
      <c r="L206" s="2">
        <f t="shared" si="16"/>
        <v>40908</v>
      </c>
      <c r="M206" s="3">
        <f t="shared" si="11"/>
        <v>4.5984075435483946</v>
      </c>
      <c r="N206" s="3">
        <f t="shared" si="12"/>
        <v>4.7892585600000075</v>
      </c>
      <c r="O206" s="3">
        <f t="shared" si="13"/>
        <v>4.3512136800000007</v>
      </c>
      <c r="P206" s="13">
        <f t="shared" si="14"/>
        <v>5.6316621526480901</v>
      </c>
    </row>
    <row r="207" spans="2:16">
      <c r="B207" s="2">
        <f t="shared" si="15"/>
        <v>37730</v>
      </c>
      <c r="C207" s="19">
        <f>IFERROR(VLOOKUP(B207,Sheet1!AI$2:AK$3285,3,FALSE),"")</f>
        <v>3.9464763600000055</v>
      </c>
      <c r="D207" s="32"/>
      <c r="E207" s="40">
        <f t="shared" si="10"/>
        <v>0.15591106789689235</v>
      </c>
      <c r="L207" s="2">
        <f t="shared" si="16"/>
        <v>40939</v>
      </c>
      <c r="M207" s="3">
        <f t="shared" si="11"/>
        <v>4.2813725345161364</v>
      </c>
      <c r="N207" s="3">
        <f t="shared" si="12"/>
        <v>4.7366057000000126</v>
      </c>
      <c r="O207" s="3">
        <f t="shared" si="13"/>
        <v>3.9007205200000072</v>
      </c>
      <c r="P207" s="13">
        <f t="shared" si="14"/>
        <v>5.2433898987160967</v>
      </c>
    </row>
    <row r="208" spans="2:16">
      <c r="B208" s="2">
        <f t="shared" si="15"/>
        <v>37731</v>
      </c>
      <c r="C208" s="19">
        <f>IFERROR(VLOOKUP(B208,Sheet1!AI$2:AK$3285,3,FALSE),"")</f>
        <v>4.5442461300000048</v>
      </c>
      <c r="D208" s="32"/>
      <c r="E208" s="40">
        <f t="shared" si="10"/>
        <v>0.17952679866416837</v>
      </c>
      <c r="L208" s="2">
        <f t="shared" si="16"/>
        <v>40968</v>
      </c>
      <c r="M208" s="3">
        <f t="shared" si="11"/>
        <v>4.016641502068973</v>
      </c>
      <c r="N208" s="3">
        <f t="shared" si="12"/>
        <v>4.1699566300000015</v>
      </c>
      <c r="O208" s="3">
        <f t="shared" si="13"/>
        <v>3.8463854600000076</v>
      </c>
      <c r="P208" s="13">
        <f t="shared" si="14"/>
        <v>4.6018081589243254</v>
      </c>
    </row>
    <row r="209" spans="2:16">
      <c r="B209" s="2">
        <f t="shared" si="15"/>
        <v>37732</v>
      </c>
      <c r="C209" s="19">
        <f>IFERROR(VLOOKUP(B209,Sheet1!AI$2:AK$3285,3,FALSE),"")</f>
        <v>4.3895678400000122</v>
      </c>
      <c r="D209" s="32"/>
      <c r="E209" s="40">
        <f t="shared" si="10"/>
        <v>0.17341601649433322</v>
      </c>
      <c r="L209" s="2">
        <f t="shared" si="16"/>
        <v>40999</v>
      </c>
      <c r="M209" s="3">
        <f t="shared" si="11"/>
        <v>3.7977264683871046</v>
      </c>
      <c r="N209" s="3">
        <f t="shared" si="12"/>
        <v>3.922505010000009</v>
      </c>
      <c r="O209" s="3">
        <f t="shared" si="13"/>
        <v>3.5843828100000081</v>
      </c>
      <c r="P209" s="13">
        <f t="shared" si="14"/>
        <v>4.6510693572892237</v>
      </c>
    </row>
    <row r="210" spans="2:16">
      <c r="B210" s="2">
        <f t="shared" si="15"/>
        <v>37733</v>
      </c>
      <c r="C210" s="19">
        <f>IFERROR(VLOOKUP(B210,Sheet1!AI$2:AK$3285,3,FALSE),"")</f>
        <v>4.4222866300000021</v>
      </c>
      <c r="D210" s="32"/>
      <c r="E210" s="40">
        <f t="shared" si="10"/>
        <v>0.17470861805173682</v>
      </c>
      <c r="L210" s="2">
        <f t="shared" si="16"/>
        <v>41029</v>
      </c>
      <c r="M210" s="3">
        <f t="shared" si="11"/>
        <v>3.894462736000007</v>
      </c>
      <c r="N210" s="3">
        <f t="shared" si="12"/>
        <v>3.9540462599999984</v>
      </c>
      <c r="O210" s="3">
        <f t="shared" si="13"/>
        <v>3.842516400000008</v>
      </c>
      <c r="P210" s="13">
        <f t="shared" si="14"/>
        <v>1.5385619693776995</v>
      </c>
    </row>
    <row r="211" spans="2:16">
      <c r="B211" s="2">
        <f t="shared" si="15"/>
        <v>37734</v>
      </c>
      <c r="C211" s="19">
        <f>IFERROR(VLOOKUP(B211,Sheet1!AI$2:AK$3285,3,FALSE),"")</f>
        <v>4.4450804399999981</v>
      </c>
      <c r="D211" s="32"/>
      <c r="E211" s="40">
        <f t="shared" si="10"/>
        <v>0.17560911939378421</v>
      </c>
      <c r="L211" s="2">
        <f t="shared" si="16"/>
        <v>41060</v>
      </c>
      <c r="M211" s="3" t="e">
        <f t="shared" si="11"/>
        <v>#DIV/0!</v>
      </c>
      <c r="N211" s="3">
        <f t="shared" si="12"/>
        <v>0</v>
      </c>
      <c r="O211" s="3">
        <f t="shared" si="13"/>
        <v>0</v>
      </c>
      <c r="P211" s="13">
        <f t="shared" si="14"/>
        <v>0</v>
      </c>
    </row>
    <row r="212" spans="2:16">
      <c r="B212" s="2">
        <f t="shared" si="15"/>
        <v>37735</v>
      </c>
      <c r="C212" s="19">
        <f>IFERROR(VLOOKUP(B212,Sheet1!AI$2:AK$3285,3,FALSE),"")</f>
        <v>3.8092088400000108</v>
      </c>
      <c r="D212" s="32"/>
      <c r="E212" s="40">
        <f t="shared" si="10"/>
        <v>0.15048812254552146</v>
      </c>
      <c r="L212" s="2">
        <f t="shared" si="16"/>
        <v>41090</v>
      </c>
      <c r="M212" s="3" t="e">
        <f t="shared" si="11"/>
        <v>#DIV/0!</v>
      </c>
      <c r="N212" s="3">
        <f t="shared" si="12"/>
        <v>0</v>
      </c>
      <c r="O212" s="3">
        <f t="shared" si="13"/>
        <v>0</v>
      </c>
      <c r="P212" s="13">
        <f t="shared" si="14"/>
        <v>0</v>
      </c>
    </row>
    <row r="213" spans="2:16">
      <c r="B213" s="2">
        <f t="shared" si="15"/>
        <v>37736</v>
      </c>
      <c r="C213" s="19">
        <f>IFERROR(VLOOKUP(B213,Sheet1!AI$2:AK$3285,3,FALSE),"")</f>
        <v>3.8768332799999996</v>
      </c>
      <c r="D213" s="32"/>
      <c r="E213" s="40">
        <f t="shared" si="10"/>
        <v>0.15315972062303471</v>
      </c>
      <c r="L213" s="2">
        <f t="shared" si="16"/>
        <v>41121</v>
      </c>
      <c r="M213" s="3" t="e">
        <f t="shared" si="11"/>
        <v>#DIV/0!</v>
      </c>
      <c r="N213" s="3">
        <f t="shared" si="12"/>
        <v>0</v>
      </c>
      <c r="O213" s="3">
        <f t="shared" si="13"/>
        <v>0</v>
      </c>
      <c r="P213" s="13">
        <f t="shared" si="14"/>
        <v>0</v>
      </c>
    </row>
    <row r="214" spans="2:16">
      <c r="B214" s="2">
        <f t="shared" si="15"/>
        <v>37737</v>
      </c>
      <c r="C214" s="19">
        <f>IFERROR(VLOOKUP(B214,Sheet1!AI$2:AK$3285,3,FALSE),"")</f>
        <v>3.7623595700000152</v>
      </c>
      <c r="D214" s="32"/>
      <c r="E214" s="40">
        <f t="shared" si="10"/>
        <v>0.14863727661371176</v>
      </c>
      <c r="L214" s="2">
        <f t="shared" si="16"/>
        <v>41152</v>
      </c>
      <c r="M214" s="3" t="e">
        <f t="shared" si="11"/>
        <v>#DIV/0!</v>
      </c>
      <c r="N214" s="3">
        <f t="shared" si="12"/>
        <v>0</v>
      </c>
      <c r="O214" s="3">
        <f t="shared" si="13"/>
        <v>0</v>
      </c>
      <c r="P214" s="13">
        <f t="shared" si="14"/>
        <v>0</v>
      </c>
    </row>
    <row r="215" spans="2:16">
      <c r="B215" s="2">
        <f t="shared" si="15"/>
        <v>37738</v>
      </c>
      <c r="C215" s="19">
        <f>IFERROR(VLOOKUP(B215,Sheet1!AI$2:AK$3285,3,FALSE),"")</f>
        <v>3.7836394000000126</v>
      </c>
      <c r="D215" s="32"/>
      <c r="E215" s="40">
        <f t="shared" si="10"/>
        <v>0.14947796605850142</v>
      </c>
      <c r="L215" s="2">
        <f t="shared" si="16"/>
        <v>41182</v>
      </c>
      <c r="M215" s="3" t="e">
        <f t="shared" si="11"/>
        <v>#DIV/0!</v>
      </c>
      <c r="N215" s="3">
        <f t="shared" si="12"/>
        <v>0</v>
      </c>
      <c r="O215" s="3">
        <f t="shared" si="13"/>
        <v>0</v>
      </c>
      <c r="P215" s="13">
        <f t="shared" si="14"/>
        <v>0</v>
      </c>
    </row>
    <row r="216" spans="2:16">
      <c r="B216" s="2">
        <f t="shared" si="15"/>
        <v>37739</v>
      </c>
      <c r="C216" s="19">
        <f>IFERROR(VLOOKUP(B216,Sheet1!AI$2:AK$3285,3,FALSE),"")</f>
        <v>4.8032208200000071</v>
      </c>
      <c r="D216" s="32"/>
      <c r="E216" s="40">
        <f t="shared" si="10"/>
        <v>0.18975795597842807</v>
      </c>
      <c r="L216" s="2">
        <f t="shared" si="16"/>
        <v>41213</v>
      </c>
      <c r="M216" s="3" t="e">
        <f t="shared" si="11"/>
        <v>#DIV/0!</v>
      </c>
      <c r="N216" s="3">
        <f t="shared" si="12"/>
        <v>0</v>
      </c>
      <c r="O216" s="3">
        <f t="shared" si="13"/>
        <v>0</v>
      </c>
      <c r="P216" s="13">
        <f t="shared" si="14"/>
        <v>0</v>
      </c>
    </row>
    <row r="217" spans="2:16">
      <c r="B217" s="2">
        <f t="shared" si="15"/>
        <v>37740</v>
      </c>
      <c r="C217" s="19">
        <f>IFERROR(VLOOKUP(B217,Sheet1!AI$2:AK$3285,3,FALSE),"")</f>
        <v>5.1332684600000107</v>
      </c>
      <c r="D217" s="32"/>
      <c r="E217" s="40">
        <f t="shared" si="10"/>
        <v>0.202796949580622</v>
      </c>
      <c r="L217" s="2">
        <f t="shared" si="16"/>
        <v>41243</v>
      </c>
      <c r="M217" s="3" t="e">
        <f t="shared" si="11"/>
        <v>#DIV/0!</v>
      </c>
      <c r="N217" s="3">
        <f t="shared" si="12"/>
        <v>0</v>
      </c>
      <c r="O217" s="3">
        <f t="shared" si="13"/>
        <v>0</v>
      </c>
      <c r="P217" s="13">
        <f t="shared" si="14"/>
        <v>0</v>
      </c>
    </row>
    <row r="218" spans="2:16">
      <c r="B218" s="2">
        <f t="shared" si="15"/>
        <v>37741</v>
      </c>
      <c r="C218" s="19">
        <f>IFERROR(VLOOKUP(B218,Sheet1!AI$2:AK$3285,3,FALSE),"")</f>
        <v>5.7311223400000131</v>
      </c>
      <c r="D218" s="32"/>
      <c r="E218" s="40">
        <f t="shared" si="10"/>
        <v>0.22641600323107913</v>
      </c>
      <c r="G218" s="3">
        <f>AVERAGE(C189:C218)</f>
        <v>4.1191906376666747</v>
      </c>
      <c r="H218" s="3">
        <f>MAX(C189:C218)</f>
        <v>5.7311223400000131</v>
      </c>
      <c r="I218" s="3">
        <f>MIN(C189:C218)</f>
        <v>3.7029779100000155</v>
      </c>
      <c r="J218" s="13">
        <f>SUM(E189:E218)</f>
        <v>4.8820316095051286</v>
      </c>
      <c r="L218" s="2">
        <f t="shared" si="16"/>
        <v>41274</v>
      </c>
      <c r="M218" s="3" t="e">
        <f t="shared" si="11"/>
        <v>#DIV/0!</v>
      </c>
      <c r="N218" s="3">
        <f t="shared" si="12"/>
        <v>0</v>
      </c>
      <c r="O218" s="3">
        <f t="shared" si="13"/>
        <v>0</v>
      </c>
      <c r="P218" s="13">
        <f t="shared" si="14"/>
        <v>0</v>
      </c>
    </row>
    <row r="219" spans="2:16">
      <c r="B219" s="2">
        <f t="shared" si="15"/>
        <v>37742</v>
      </c>
      <c r="C219" s="19">
        <f>IFERROR(VLOOKUP(B219,Sheet1!AI$2:AK$3285,3,FALSE),"")</f>
        <v>5.5115111300000024</v>
      </c>
      <c r="D219" s="32"/>
      <c r="E219" s="40">
        <f t="shared" si="10"/>
        <v>0.21773995524552112</v>
      </c>
      <c r="L219" s="2">
        <f t="shared" si="16"/>
        <v>41305</v>
      </c>
      <c r="M219" s="3" t="e">
        <f t="shared" si="11"/>
        <v>#DIV/0!</v>
      </c>
      <c r="N219" s="3">
        <f t="shared" si="12"/>
        <v>0</v>
      </c>
      <c r="O219" s="3">
        <f t="shared" si="13"/>
        <v>0</v>
      </c>
      <c r="P219" s="13">
        <f t="shared" si="14"/>
        <v>0</v>
      </c>
    </row>
    <row r="220" spans="2:16">
      <c r="B220" s="2">
        <f t="shared" si="15"/>
        <v>37743</v>
      </c>
      <c r="C220" s="19">
        <f>IFERROR(VLOOKUP(B220,Sheet1!AI$2:AK$3285,3,FALSE),"")</f>
        <v>4.845359930000015</v>
      </c>
      <c r="D220" s="32"/>
      <c r="E220" s="40">
        <f t="shared" si="10"/>
        <v>0.19142272045210298</v>
      </c>
      <c r="L220" s="2">
        <f t="shared" si="16"/>
        <v>41333</v>
      </c>
      <c r="M220" s="3" t="e">
        <f t="shared" si="11"/>
        <v>#DIV/0!</v>
      </c>
      <c r="N220" s="3">
        <f t="shared" si="12"/>
        <v>0</v>
      </c>
      <c r="O220" s="3">
        <f t="shared" si="13"/>
        <v>0</v>
      </c>
      <c r="P220" s="13">
        <f t="shared" si="14"/>
        <v>0</v>
      </c>
    </row>
    <row r="221" spans="2:16">
      <c r="B221" s="2">
        <f t="shared" si="15"/>
        <v>37744</v>
      </c>
      <c r="C221" s="19">
        <f>IFERROR(VLOOKUP(B221,Sheet1!AI$2:AK$3285,3,FALSE),"")</f>
        <v>4.7449325900000048</v>
      </c>
      <c r="D221" s="32"/>
      <c r="E221" s="40">
        <f t="shared" si="10"/>
        <v>0.18745519793400386</v>
      </c>
      <c r="L221" s="2">
        <f t="shared" si="16"/>
        <v>41364</v>
      </c>
      <c r="M221" s="3" t="e">
        <f t="shared" si="11"/>
        <v>#DIV/0!</v>
      </c>
      <c r="N221" s="3">
        <f t="shared" si="12"/>
        <v>0</v>
      </c>
      <c r="O221" s="3">
        <f t="shared" si="13"/>
        <v>0</v>
      </c>
      <c r="P221" s="13">
        <f t="shared" si="14"/>
        <v>0</v>
      </c>
    </row>
    <row r="222" spans="2:16">
      <c r="B222" s="2">
        <f t="shared" si="15"/>
        <v>37745</v>
      </c>
      <c r="C222" s="19">
        <f>IFERROR(VLOOKUP(B222,Sheet1!AI$2:AK$3285,3,FALSE),"")</f>
        <v>4.5077423900000042</v>
      </c>
      <c r="D222" s="32"/>
      <c r="E222" s="40">
        <f t="shared" si="10"/>
        <v>0.17808466736361991</v>
      </c>
      <c r="L222" s="2">
        <f t="shared" si="16"/>
        <v>41394</v>
      </c>
      <c r="M222" s="3" t="e">
        <f t="shared" si="11"/>
        <v>#DIV/0!</v>
      </c>
      <c r="N222" s="3">
        <f t="shared" si="12"/>
        <v>0</v>
      </c>
      <c r="O222" s="3">
        <f t="shared" si="13"/>
        <v>0</v>
      </c>
      <c r="P222" s="13">
        <f t="shared" si="14"/>
        <v>0</v>
      </c>
    </row>
    <row r="223" spans="2:16">
      <c r="B223" s="2">
        <f t="shared" si="15"/>
        <v>37746</v>
      </c>
      <c r="C223" s="19">
        <f>IFERROR(VLOOKUP(B223,Sheet1!AI$2:AK$3285,3,FALSE),"")</f>
        <v>4.2781220899999965</v>
      </c>
      <c r="D223" s="32"/>
      <c r="E223" s="40">
        <f t="shared" si="10"/>
        <v>0.16901319627952455</v>
      </c>
      <c r="L223" s="2">
        <f t="shared" si="16"/>
        <v>41425</v>
      </c>
      <c r="M223" s="3" t="e">
        <f t="shared" si="11"/>
        <v>#DIV/0!</v>
      </c>
      <c r="N223" s="3">
        <f t="shared" si="12"/>
        <v>0</v>
      </c>
      <c r="O223" s="3">
        <f t="shared" si="13"/>
        <v>0</v>
      </c>
      <c r="P223" s="13">
        <f t="shared" si="14"/>
        <v>0</v>
      </c>
    </row>
    <row r="224" spans="2:16">
      <c r="B224" s="2">
        <f t="shared" si="15"/>
        <v>37747</v>
      </c>
      <c r="C224" s="19">
        <f>IFERROR(VLOOKUP(B224,Sheet1!AI$2:AK$3285,3,FALSE),"")</f>
        <v>4.2798042900000013</v>
      </c>
      <c r="D224" s="32"/>
      <c r="E224" s="40">
        <f t="shared" si="10"/>
        <v>0.1690796539431445</v>
      </c>
      <c r="L224" s="2">
        <f t="shared" si="16"/>
        <v>41455</v>
      </c>
      <c r="M224" s="3" t="e">
        <f t="shared" si="11"/>
        <v>#DIV/0!</v>
      </c>
      <c r="N224" s="3">
        <f t="shared" si="12"/>
        <v>0</v>
      </c>
      <c r="O224" s="3">
        <f t="shared" si="13"/>
        <v>0</v>
      </c>
      <c r="P224" s="13">
        <f t="shared" si="14"/>
        <v>0</v>
      </c>
    </row>
    <row r="225" spans="2:16">
      <c r="B225" s="2">
        <f t="shared" si="15"/>
        <v>37748</v>
      </c>
      <c r="C225" s="19">
        <f>IFERROR(VLOOKUP(B225,Sheet1!AI$2:AK$3285,3,FALSE),"")</f>
        <v>4.1686108700000091</v>
      </c>
      <c r="D225" s="32"/>
      <c r="E225" s="40">
        <f t="shared" si="10"/>
        <v>0.16468680237787972</v>
      </c>
      <c r="L225" s="2">
        <f t="shared" si="16"/>
        <v>41486</v>
      </c>
      <c r="M225" s="3" t="e">
        <f t="shared" si="11"/>
        <v>#DIV/0!</v>
      </c>
      <c r="N225" s="3">
        <f t="shared" si="12"/>
        <v>0</v>
      </c>
      <c r="O225" s="3">
        <f t="shared" si="13"/>
        <v>0</v>
      </c>
      <c r="P225" s="13">
        <f t="shared" si="14"/>
        <v>0</v>
      </c>
    </row>
    <row r="226" spans="2:16">
      <c r="B226" s="2">
        <f t="shared" si="15"/>
        <v>37749</v>
      </c>
      <c r="C226" s="19">
        <f>IFERROR(VLOOKUP(B226,Sheet1!AI$2:AK$3285,3,FALSE),"")</f>
        <v>4.1686108700000091</v>
      </c>
      <c r="D226" s="32"/>
      <c r="E226" s="40">
        <f t="shared" si="10"/>
        <v>0.16468680237787972</v>
      </c>
      <c r="L226" s="2">
        <f t="shared" si="16"/>
        <v>41517</v>
      </c>
      <c r="M226" s="3" t="e">
        <f t="shared" si="11"/>
        <v>#DIV/0!</v>
      </c>
      <c r="N226" s="3">
        <f t="shared" si="12"/>
        <v>0</v>
      </c>
      <c r="O226" s="3">
        <f t="shared" si="13"/>
        <v>0</v>
      </c>
      <c r="P226" s="13">
        <f t="shared" si="14"/>
        <v>0</v>
      </c>
    </row>
    <row r="227" spans="2:16">
      <c r="B227" s="2">
        <f t="shared" si="15"/>
        <v>37750</v>
      </c>
      <c r="C227" s="19">
        <f>IFERROR(VLOOKUP(B227,Sheet1!AI$2:AK$3285,3,FALSE),"")</f>
        <v>4.0442962900000055</v>
      </c>
      <c r="D227" s="32"/>
      <c r="E227" s="40">
        <f t="shared" ref="E227:E290" si="17">IFERROR(0.001*(C227*86440)/$K$6,"")</f>
        <v>0.15977558103638048</v>
      </c>
      <c r="L227" s="2">
        <f t="shared" si="16"/>
        <v>41547</v>
      </c>
      <c r="M227" s="3" t="e">
        <f t="shared" si="11"/>
        <v>#DIV/0!</v>
      </c>
      <c r="N227" s="3">
        <f t="shared" si="12"/>
        <v>0</v>
      </c>
      <c r="O227" s="3">
        <f t="shared" si="13"/>
        <v>0</v>
      </c>
      <c r="P227" s="13">
        <f t="shared" si="14"/>
        <v>0</v>
      </c>
    </row>
    <row r="228" spans="2:16">
      <c r="B228" s="2">
        <f t="shared" si="15"/>
        <v>37751</v>
      </c>
      <c r="C228" s="19">
        <f>IFERROR(VLOOKUP(B228,Sheet1!AI$2:AK$3285,3,FALSE),"")</f>
        <v>3.9926527500000049</v>
      </c>
      <c r="D228" s="32"/>
      <c r="E228" s="40">
        <f t="shared" si="17"/>
        <v>0.1577353307632543</v>
      </c>
      <c r="L228" s="2">
        <f t="shared" si="16"/>
        <v>41578</v>
      </c>
      <c r="M228" s="3" t="e">
        <f t="shared" ref="M228:M278" si="18">VLOOKUP(L228,B228:J5706,6,FALSE)</f>
        <v>#DIV/0!</v>
      </c>
      <c r="N228" s="3">
        <f t="shared" ref="N228:N278" si="19">VLOOKUP(L228,B228:J5706,7,FALSE)</f>
        <v>0</v>
      </c>
      <c r="O228" s="3">
        <f t="shared" ref="O228:O278" si="20">VLOOKUP(L228,B228:J5706,8,FALSE)</f>
        <v>0</v>
      </c>
      <c r="P228" s="13">
        <f t="shared" ref="P228:P278" si="21">VLOOKUP(L228,B228:J5706,9,FALSE)</f>
        <v>0</v>
      </c>
    </row>
    <row r="229" spans="2:16">
      <c r="B229" s="2">
        <f t="shared" ref="B229:B292" si="22">B228+1</f>
        <v>37752</v>
      </c>
      <c r="C229" s="19">
        <f>IFERROR(VLOOKUP(B229,Sheet1!AI$2:AK$3285,3,FALSE),"")</f>
        <v>4.0965286000000134</v>
      </c>
      <c r="D229" s="32"/>
      <c r="E229" s="40">
        <f t="shared" si="17"/>
        <v>0.16183909149177383</v>
      </c>
      <c r="L229" s="2">
        <f t="shared" si="16"/>
        <v>41608</v>
      </c>
      <c r="M229" s="3" t="e">
        <f t="shared" si="18"/>
        <v>#DIV/0!</v>
      </c>
      <c r="N229" s="3">
        <f t="shared" si="19"/>
        <v>0</v>
      </c>
      <c r="O229" s="3">
        <f t="shared" si="20"/>
        <v>0</v>
      </c>
      <c r="P229" s="13">
        <f t="shared" si="21"/>
        <v>0</v>
      </c>
    </row>
    <row r="230" spans="2:16">
      <c r="B230" s="2">
        <f t="shared" si="22"/>
        <v>37753</v>
      </c>
      <c r="C230" s="19">
        <f>IFERROR(VLOOKUP(B230,Sheet1!AI$2:AK$3285,3,FALSE),"")</f>
        <v>4.0590996500000074</v>
      </c>
      <c r="D230" s="32"/>
      <c r="E230" s="40">
        <f t="shared" si="17"/>
        <v>0.16036040847623431</v>
      </c>
      <c r="L230" s="2">
        <f t="shared" ref="L230:L278" si="23">EOMONTH(L229,1)</f>
        <v>41639</v>
      </c>
      <c r="M230" s="3" t="e">
        <f t="shared" si="18"/>
        <v>#DIV/0!</v>
      </c>
      <c r="N230" s="3">
        <f t="shared" si="19"/>
        <v>0</v>
      </c>
      <c r="O230" s="3">
        <f t="shared" si="20"/>
        <v>0</v>
      </c>
      <c r="P230" s="13">
        <f t="shared" si="21"/>
        <v>0</v>
      </c>
    </row>
    <row r="231" spans="2:16">
      <c r="B231" s="2">
        <f t="shared" si="22"/>
        <v>37754</v>
      </c>
      <c r="C231" s="19">
        <f>IFERROR(VLOOKUP(B231,Sheet1!AI$2:AK$3285,3,FALSE),"")</f>
        <v>4.0405954500000121</v>
      </c>
      <c r="D231" s="32"/>
      <c r="E231" s="40">
        <f t="shared" si="17"/>
        <v>0.15962937417641732</v>
      </c>
      <c r="L231" s="2">
        <f t="shared" si="23"/>
        <v>41670</v>
      </c>
      <c r="M231" s="3" t="e">
        <f t="shared" si="18"/>
        <v>#DIV/0!</v>
      </c>
      <c r="N231" s="3">
        <f t="shared" si="19"/>
        <v>0</v>
      </c>
      <c r="O231" s="3">
        <f t="shared" si="20"/>
        <v>0</v>
      </c>
      <c r="P231" s="13">
        <f t="shared" si="21"/>
        <v>0</v>
      </c>
    </row>
    <row r="232" spans="2:16">
      <c r="B232" s="2">
        <f t="shared" si="22"/>
        <v>37755</v>
      </c>
      <c r="C232" s="19">
        <f>IFERROR(VLOOKUP(B232,Sheet1!AI$2:AK$3285,3,FALSE),"")</f>
        <v>4.0654078999999967</v>
      </c>
      <c r="D232" s="32"/>
      <c r="E232" s="40">
        <f t="shared" si="17"/>
        <v>0.16060962471480791</v>
      </c>
      <c r="L232" s="2">
        <f t="shared" si="23"/>
        <v>41698</v>
      </c>
      <c r="M232" s="3" t="e">
        <f t="shared" si="18"/>
        <v>#DIV/0!</v>
      </c>
      <c r="N232" s="3">
        <f t="shared" si="19"/>
        <v>0</v>
      </c>
      <c r="O232" s="3">
        <f t="shared" si="20"/>
        <v>0</v>
      </c>
      <c r="P232" s="13">
        <f t="shared" si="21"/>
        <v>0</v>
      </c>
    </row>
    <row r="233" spans="2:16">
      <c r="B233" s="2">
        <f t="shared" si="22"/>
        <v>37756</v>
      </c>
      <c r="C233" s="19">
        <f>IFERROR(VLOOKUP(B233,Sheet1!AI$2:AK$3285,3,FALSE),"")</f>
        <v>3.9296543600000007</v>
      </c>
      <c r="D233" s="32"/>
      <c r="E233" s="40">
        <f t="shared" si="17"/>
        <v>0.15524649126069473</v>
      </c>
      <c r="L233" s="2">
        <f t="shared" si="23"/>
        <v>41729</v>
      </c>
      <c r="M233" s="3" t="e">
        <f t="shared" si="18"/>
        <v>#DIV/0!</v>
      </c>
      <c r="N233" s="3">
        <f t="shared" si="19"/>
        <v>0</v>
      </c>
      <c r="O233" s="3">
        <f t="shared" si="20"/>
        <v>0</v>
      </c>
      <c r="P233" s="13">
        <f t="shared" si="21"/>
        <v>0</v>
      </c>
    </row>
    <row r="234" spans="2:16">
      <c r="B234" s="2">
        <f t="shared" si="22"/>
        <v>37757</v>
      </c>
      <c r="C234" s="19">
        <f>IFERROR(VLOOKUP(B234,Sheet1!AI$2:AK$3285,3,FALSE),"")</f>
        <v>3.9786063800000164</v>
      </c>
      <c r="D234" s="32"/>
      <c r="E234" s="40">
        <f t="shared" si="17"/>
        <v>0.15718040927202989</v>
      </c>
      <c r="L234" s="2">
        <f t="shared" si="23"/>
        <v>41759</v>
      </c>
      <c r="M234" s="3" t="e">
        <f t="shared" si="18"/>
        <v>#DIV/0!</v>
      </c>
      <c r="N234" s="3">
        <f t="shared" si="19"/>
        <v>0</v>
      </c>
      <c r="O234" s="3">
        <f t="shared" si="20"/>
        <v>0</v>
      </c>
      <c r="P234" s="13">
        <f t="shared" si="21"/>
        <v>0</v>
      </c>
    </row>
    <row r="235" spans="2:16">
      <c r="B235" s="2">
        <f t="shared" si="22"/>
        <v>37758</v>
      </c>
      <c r="C235" s="19">
        <f>IFERROR(VLOOKUP(B235,Sheet1!AI$2:AK$3285,3,FALSE),"")</f>
        <v>4.1022480800000096</v>
      </c>
      <c r="D235" s="32"/>
      <c r="E235" s="40">
        <f t="shared" si="17"/>
        <v>0.16206504754808082</v>
      </c>
      <c r="L235" s="2">
        <f t="shared" si="23"/>
        <v>41790</v>
      </c>
      <c r="M235" s="3" t="e">
        <f t="shared" si="18"/>
        <v>#DIV/0!</v>
      </c>
      <c r="N235" s="3">
        <f t="shared" si="19"/>
        <v>0</v>
      </c>
      <c r="O235" s="3">
        <f t="shared" si="20"/>
        <v>0</v>
      </c>
      <c r="P235" s="13">
        <f t="shared" si="21"/>
        <v>0</v>
      </c>
    </row>
    <row r="236" spans="2:16">
      <c r="B236" s="2">
        <f t="shared" si="22"/>
        <v>37759</v>
      </c>
      <c r="C236" s="19">
        <f>IFERROR(VLOOKUP(B236,Sheet1!AI$2:AK$3285,3,FALSE),"")</f>
        <v>4.0667536600000034</v>
      </c>
      <c r="D236" s="32"/>
      <c r="E236" s="40">
        <f t="shared" si="17"/>
        <v>0.16066279084570398</v>
      </c>
      <c r="L236" s="2">
        <f t="shared" si="23"/>
        <v>41820</v>
      </c>
      <c r="M236" s="3" t="e">
        <f t="shared" si="18"/>
        <v>#DIV/0!</v>
      </c>
      <c r="N236" s="3">
        <f t="shared" si="19"/>
        <v>0</v>
      </c>
      <c r="O236" s="3">
        <f t="shared" si="20"/>
        <v>0</v>
      </c>
      <c r="P236" s="13">
        <f t="shared" si="21"/>
        <v>0</v>
      </c>
    </row>
    <row r="237" spans="2:16">
      <c r="B237" s="2">
        <f t="shared" si="22"/>
        <v>37760</v>
      </c>
      <c r="C237" s="19">
        <f>IFERROR(VLOOKUP(B237,Sheet1!AI$2:AK$3285,3,FALSE),"")</f>
        <v>4.0945099600000106</v>
      </c>
      <c r="D237" s="32"/>
      <c r="E237" s="40">
        <f t="shared" si="17"/>
        <v>0.16175934229543004</v>
      </c>
      <c r="L237" s="2">
        <f t="shared" si="23"/>
        <v>41851</v>
      </c>
      <c r="M237" s="3" t="e">
        <f t="shared" si="18"/>
        <v>#DIV/0!</v>
      </c>
      <c r="N237" s="3">
        <f t="shared" si="19"/>
        <v>0</v>
      </c>
      <c r="O237" s="3">
        <f t="shared" si="20"/>
        <v>0</v>
      </c>
      <c r="P237" s="13">
        <f t="shared" si="21"/>
        <v>0</v>
      </c>
    </row>
    <row r="238" spans="2:16">
      <c r="B238" s="2">
        <f t="shared" si="22"/>
        <v>37761</v>
      </c>
      <c r="C238" s="19">
        <f>IFERROR(VLOOKUP(B238,Sheet1!AI$2:AK$3285,3,FALSE),"")</f>
        <v>4.0785290600000081</v>
      </c>
      <c r="D238" s="32"/>
      <c r="E238" s="40">
        <f t="shared" si="17"/>
        <v>0.16112799449104237</v>
      </c>
      <c r="L238" s="2">
        <f t="shared" si="23"/>
        <v>41882</v>
      </c>
      <c r="M238" s="3" t="e">
        <f t="shared" si="18"/>
        <v>#DIV/0!</v>
      </c>
      <c r="N238" s="3">
        <f t="shared" si="19"/>
        <v>0</v>
      </c>
      <c r="O238" s="3">
        <f t="shared" si="20"/>
        <v>0</v>
      </c>
      <c r="P238" s="13">
        <f t="shared" si="21"/>
        <v>0</v>
      </c>
    </row>
    <row r="239" spans="2:16">
      <c r="B239" s="2">
        <f t="shared" si="22"/>
        <v>37762</v>
      </c>
      <c r="C239" s="19">
        <f>IFERROR(VLOOKUP(B239,Sheet1!AI$2:AK$3285,3,FALSE),"")</f>
        <v>3.9615320500000024</v>
      </c>
      <c r="D239" s="32"/>
      <c r="E239" s="40">
        <f t="shared" si="17"/>
        <v>0.15650586398628893</v>
      </c>
      <c r="L239" s="2">
        <f t="shared" si="23"/>
        <v>41912</v>
      </c>
      <c r="M239" s="3" t="e">
        <f t="shared" si="18"/>
        <v>#DIV/0!</v>
      </c>
      <c r="N239" s="3">
        <f t="shared" si="19"/>
        <v>0</v>
      </c>
      <c r="O239" s="3">
        <f t="shared" si="20"/>
        <v>0</v>
      </c>
      <c r="P239" s="13">
        <f t="shared" si="21"/>
        <v>0</v>
      </c>
    </row>
    <row r="240" spans="2:16">
      <c r="B240" s="2">
        <f t="shared" si="22"/>
        <v>37763</v>
      </c>
      <c r="C240" s="19">
        <f>IFERROR(VLOOKUP(B240,Sheet1!AI$2:AK$3285,3,FALSE),"")</f>
        <v>3.9605227300000081</v>
      </c>
      <c r="D240" s="32"/>
      <c r="E240" s="40">
        <f t="shared" si="17"/>
        <v>0.15646598938811732</v>
      </c>
      <c r="L240" s="2">
        <f t="shared" si="23"/>
        <v>41943</v>
      </c>
      <c r="M240" s="3" t="e">
        <f t="shared" si="18"/>
        <v>#DIV/0!</v>
      </c>
      <c r="N240" s="3">
        <f t="shared" si="19"/>
        <v>0</v>
      </c>
      <c r="O240" s="3">
        <f t="shared" si="20"/>
        <v>0</v>
      </c>
      <c r="P240" s="13">
        <f t="shared" si="21"/>
        <v>0</v>
      </c>
    </row>
    <row r="241" spans="2:16">
      <c r="B241" s="2">
        <f t="shared" si="22"/>
        <v>37764</v>
      </c>
      <c r="C241" s="19">
        <f>IFERROR(VLOOKUP(B241,Sheet1!AI$2:AK$3285,3,FALSE),"")</f>
        <v>4.0568286800000095</v>
      </c>
      <c r="D241" s="32"/>
      <c r="E241" s="40">
        <f t="shared" si="17"/>
        <v>0.16027069063034774</v>
      </c>
      <c r="L241" s="2">
        <f t="shared" si="23"/>
        <v>41973</v>
      </c>
      <c r="M241" s="3" t="e">
        <f t="shared" si="18"/>
        <v>#DIV/0!</v>
      </c>
      <c r="N241" s="3">
        <f t="shared" si="19"/>
        <v>0</v>
      </c>
      <c r="O241" s="3">
        <f t="shared" si="20"/>
        <v>0</v>
      </c>
      <c r="P241" s="13">
        <f t="shared" si="21"/>
        <v>0</v>
      </c>
    </row>
    <row r="242" spans="2:16">
      <c r="B242" s="2">
        <f t="shared" si="22"/>
        <v>37765</v>
      </c>
      <c r="C242" s="19">
        <f>IFERROR(VLOOKUP(B242,Sheet1!AI$2:AK$3285,3,FALSE),"")</f>
        <v>4.0299134800000047</v>
      </c>
      <c r="D242" s="32"/>
      <c r="E242" s="40">
        <f t="shared" si="17"/>
        <v>0.15920736801243163</v>
      </c>
      <c r="L242" s="2">
        <f t="shared" si="23"/>
        <v>42004</v>
      </c>
      <c r="M242" s="3" t="e">
        <f t="shared" si="18"/>
        <v>#DIV/0!</v>
      </c>
      <c r="N242" s="3">
        <f t="shared" si="19"/>
        <v>0</v>
      </c>
      <c r="O242" s="3">
        <f t="shared" si="20"/>
        <v>0</v>
      </c>
      <c r="P242" s="13">
        <f t="shared" si="21"/>
        <v>0</v>
      </c>
    </row>
    <row r="243" spans="2:16">
      <c r="B243" s="2">
        <f t="shared" si="22"/>
        <v>37766</v>
      </c>
      <c r="C243" s="19">
        <f>IFERROR(VLOOKUP(B243,Sheet1!AI$2:AK$3285,3,FALSE),"")</f>
        <v>4.291327360000011</v>
      </c>
      <c r="D243" s="32"/>
      <c r="E243" s="40">
        <f t="shared" si="17"/>
        <v>0.16953488893894014</v>
      </c>
      <c r="L243" s="2">
        <f t="shared" si="23"/>
        <v>42035</v>
      </c>
      <c r="M243" s="3" t="e">
        <f t="shared" si="18"/>
        <v>#DIV/0!</v>
      </c>
      <c r="N243" s="3">
        <f t="shared" si="19"/>
        <v>0</v>
      </c>
      <c r="O243" s="3">
        <f t="shared" si="20"/>
        <v>0</v>
      </c>
      <c r="P243" s="13">
        <f t="shared" si="21"/>
        <v>0</v>
      </c>
    </row>
    <row r="244" spans="2:16">
      <c r="B244" s="2">
        <f t="shared" si="22"/>
        <v>37767</v>
      </c>
      <c r="C244" s="19">
        <f>IFERROR(VLOOKUP(B244,Sheet1!AI$2:AK$3285,3,FALSE),"")</f>
        <v>4.63533726</v>
      </c>
      <c r="D244" s="32"/>
      <c r="E244" s="40">
        <f t="shared" si="17"/>
        <v>0.18312548114917734</v>
      </c>
      <c r="L244" s="2">
        <f t="shared" si="23"/>
        <v>42063</v>
      </c>
      <c r="M244" s="3" t="e">
        <f t="shared" si="18"/>
        <v>#DIV/0!</v>
      </c>
      <c r="N244" s="3">
        <f t="shared" si="19"/>
        <v>0</v>
      </c>
      <c r="O244" s="3">
        <f t="shared" si="20"/>
        <v>0</v>
      </c>
      <c r="P244" s="13">
        <f t="shared" si="21"/>
        <v>0</v>
      </c>
    </row>
    <row r="245" spans="2:16">
      <c r="B245" s="2">
        <f t="shared" si="22"/>
        <v>37768</v>
      </c>
      <c r="C245" s="19">
        <f>IFERROR(VLOOKUP(B245,Sheet1!AI$2:AK$3285,3,FALSE),"")</f>
        <v>4.6092631600000118</v>
      </c>
      <c r="D245" s="32"/>
      <c r="E245" s="40">
        <f t="shared" si="17"/>
        <v>0.18209538736307176</v>
      </c>
      <c r="L245" s="2">
        <f t="shared" si="23"/>
        <v>42094</v>
      </c>
      <c r="M245" s="3" t="e">
        <f t="shared" si="18"/>
        <v>#DIV/0!</v>
      </c>
      <c r="N245" s="3">
        <f t="shared" si="19"/>
        <v>0</v>
      </c>
      <c r="O245" s="3">
        <f t="shared" si="20"/>
        <v>0</v>
      </c>
      <c r="P245" s="13">
        <f t="shared" si="21"/>
        <v>0</v>
      </c>
    </row>
    <row r="246" spans="2:16">
      <c r="B246" s="2">
        <f t="shared" si="22"/>
        <v>37769</v>
      </c>
      <c r="C246" s="19">
        <f>IFERROR(VLOOKUP(B246,Sheet1!AI$2:AK$3285,3,FALSE),"")</f>
        <v>4.6554395500000112</v>
      </c>
      <c r="D246" s="32"/>
      <c r="E246" s="40">
        <f t="shared" si="17"/>
        <v>0.18391965022943371</v>
      </c>
      <c r="L246" s="2">
        <f t="shared" si="23"/>
        <v>42124</v>
      </c>
      <c r="M246" s="3" t="e">
        <f t="shared" si="18"/>
        <v>#DIV/0!</v>
      </c>
      <c r="N246" s="3">
        <f t="shared" si="19"/>
        <v>0</v>
      </c>
      <c r="O246" s="3">
        <f t="shared" si="20"/>
        <v>0</v>
      </c>
      <c r="P246" s="13">
        <f t="shared" si="21"/>
        <v>0</v>
      </c>
    </row>
    <row r="247" spans="2:16">
      <c r="B247" s="2">
        <f t="shared" si="22"/>
        <v>37770</v>
      </c>
      <c r="C247" s="19">
        <f>IFERROR(VLOOKUP(B247,Sheet1!AI$2:AK$3285,3,FALSE),"")</f>
        <v>4.9562169100000091</v>
      </c>
      <c r="D247" s="32"/>
      <c r="E247" s="40">
        <f t="shared" si="17"/>
        <v>0.19580228048464388</v>
      </c>
      <c r="L247" s="2">
        <f t="shared" si="23"/>
        <v>42155</v>
      </c>
      <c r="M247" s="3" t="e">
        <f t="shared" si="18"/>
        <v>#DIV/0!</v>
      </c>
      <c r="N247" s="3">
        <f t="shared" si="19"/>
        <v>0</v>
      </c>
      <c r="O247" s="3">
        <f t="shared" si="20"/>
        <v>0</v>
      </c>
      <c r="P247" s="13">
        <f t="shared" si="21"/>
        <v>0</v>
      </c>
    </row>
    <row r="248" spans="2:16">
      <c r="B248" s="2">
        <f t="shared" si="22"/>
        <v>37771</v>
      </c>
      <c r="C248" s="19">
        <f>IFERROR(VLOOKUP(B248,Sheet1!AI$2:AK$3285,3,FALSE),"")</f>
        <v>4.6549348900000069</v>
      </c>
      <c r="D248" s="32"/>
      <c r="E248" s="40">
        <f t="shared" si="17"/>
        <v>0.18389971293034763</v>
      </c>
      <c r="L248" s="2">
        <f t="shared" si="23"/>
        <v>42185</v>
      </c>
      <c r="M248" s="3" t="e">
        <f t="shared" si="18"/>
        <v>#DIV/0!</v>
      </c>
      <c r="N248" s="3">
        <f t="shared" si="19"/>
        <v>0</v>
      </c>
      <c r="O248" s="3">
        <f t="shared" si="20"/>
        <v>0</v>
      </c>
      <c r="P248" s="13">
        <f t="shared" si="21"/>
        <v>0</v>
      </c>
    </row>
    <row r="249" spans="2:16">
      <c r="B249" s="2">
        <f t="shared" si="22"/>
        <v>37772</v>
      </c>
      <c r="C249" s="19">
        <f>IFERROR(VLOOKUP(B249,Sheet1!AI$2:AK$3285,3,FALSE),"")</f>
        <v>5.1011384400000139</v>
      </c>
      <c r="D249" s="32"/>
      <c r="E249" s="40">
        <f t="shared" si="17"/>
        <v>0.20152760820548501</v>
      </c>
      <c r="G249" s="3">
        <f>AVERAGE(C219:C249)</f>
        <v>4.321484864838717</v>
      </c>
      <c r="H249" s="3">
        <f>MAX(C219:C249)</f>
        <v>5.5115111300000024</v>
      </c>
      <c r="I249" s="3">
        <f>MIN(C219:C249)</f>
        <v>3.9296543600000007</v>
      </c>
      <c r="J249" s="13">
        <f>SUM(E219:E249)</f>
        <v>5.2925154036638107</v>
      </c>
      <c r="L249" s="2">
        <f t="shared" si="23"/>
        <v>42216</v>
      </c>
      <c r="M249" s="3" t="e">
        <f t="shared" si="18"/>
        <v>#DIV/0!</v>
      </c>
      <c r="N249" s="3">
        <f t="shared" si="19"/>
        <v>0</v>
      </c>
      <c r="O249" s="3">
        <f t="shared" si="20"/>
        <v>0</v>
      </c>
      <c r="P249" s="13">
        <f t="shared" si="21"/>
        <v>0</v>
      </c>
    </row>
    <row r="250" spans="2:16">
      <c r="B250" s="2">
        <f t="shared" si="22"/>
        <v>37773</v>
      </c>
      <c r="C250" s="19">
        <f>IFERROR(VLOOKUP(B250,Sheet1!AI$2:AK$3285,3,FALSE),"")</f>
        <v>5.4761849300000023</v>
      </c>
      <c r="D250" s="32"/>
      <c r="E250" s="40">
        <f t="shared" si="17"/>
        <v>0.2163443443095065</v>
      </c>
      <c r="L250" s="2">
        <f t="shared" si="23"/>
        <v>42247</v>
      </c>
      <c r="M250" s="3" t="e">
        <f t="shared" si="18"/>
        <v>#DIV/0!</v>
      </c>
      <c r="N250" s="3">
        <f t="shared" si="19"/>
        <v>0</v>
      </c>
      <c r="O250" s="3">
        <f t="shared" si="20"/>
        <v>0</v>
      </c>
      <c r="P250" s="13">
        <f t="shared" si="21"/>
        <v>0</v>
      </c>
    </row>
    <row r="251" spans="2:16">
      <c r="B251" s="2">
        <f t="shared" si="22"/>
        <v>37774</v>
      </c>
      <c r="C251" s="19">
        <f>IFERROR(VLOOKUP(B251,Sheet1!AI$2:AK$3285,3,FALSE),"")</f>
        <v>5.0230843599999986</v>
      </c>
      <c r="D251" s="32"/>
      <c r="E251" s="40">
        <f t="shared" si="17"/>
        <v>0.19844397261352825</v>
      </c>
      <c r="L251" s="2">
        <f t="shared" si="23"/>
        <v>42277</v>
      </c>
      <c r="M251" s="3" t="e">
        <f t="shared" si="18"/>
        <v>#DIV/0!</v>
      </c>
      <c r="N251" s="3">
        <f t="shared" si="19"/>
        <v>0</v>
      </c>
      <c r="O251" s="3">
        <f t="shared" si="20"/>
        <v>0</v>
      </c>
      <c r="P251" s="13">
        <f t="shared" si="21"/>
        <v>0</v>
      </c>
    </row>
    <row r="252" spans="2:16">
      <c r="B252" s="2">
        <f t="shared" si="22"/>
        <v>37775</v>
      </c>
      <c r="C252" s="19">
        <f>IFERROR(VLOOKUP(B252,Sheet1!AI$2:AK$3285,3,FALSE),"")</f>
        <v>5.3095630199999988</v>
      </c>
      <c r="D252" s="32"/>
      <c r="E252" s="40">
        <f t="shared" si="17"/>
        <v>0.2097617127279707</v>
      </c>
      <c r="L252" s="2">
        <f t="shared" si="23"/>
        <v>42308</v>
      </c>
      <c r="M252" s="3" t="e">
        <f t="shared" si="18"/>
        <v>#DIV/0!</v>
      </c>
      <c r="N252" s="3">
        <f t="shared" si="19"/>
        <v>0</v>
      </c>
      <c r="O252" s="3">
        <f t="shared" si="20"/>
        <v>0</v>
      </c>
      <c r="P252" s="13">
        <f t="shared" si="21"/>
        <v>0</v>
      </c>
    </row>
    <row r="253" spans="2:16">
      <c r="B253" s="2">
        <f t="shared" si="22"/>
        <v>37776</v>
      </c>
      <c r="C253" s="19">
        <f>IFERROR(VLOOKUP(B253,Sheet1!AI$2:AK$3285,3,FALSE),"")</f>
        <v>4.8884242499999999</v>
      </c>
      <c r="D253" s="32"/>
      <c r="E253" s="40">
        <f t="shared" si="17"/>
        <v>0.19312403664076783</v>
      </c>
      <c r="L253" s="2">
        <f t="shared" si="23"/>
        <v>42338</v>
      </c>
      <c r="M253" s="3" t="e">
        <f t="shared" si="18"/>
        <v>#DIV/0!</v>
      </c>
      <c r="N253" s="3">
        <f t="shared" si="19"/>
        <v>0</v>
      </c>
      <c r="O253" s="3">
        <f t="shared" si="20"/>
        <v>0</v>
      </c>
      <c r="P253" s="13">
        <f t="shared" si="21"/>
        <v>0</v>
      </c>
    </row>
    <row r="254" spans="2:16">
      <c r="B254" s="2">
        <f t="shared" si="22"/>
        <v>37777</v>
      </c>
      <c r="C254" s="19">
        <f>IFERROR(VLOOKUP(B254,Sheet1!AI$2:AK$3285,3,FALSE),"")</f>
        <v>4.8689948400000134</v>
      </c>
      <c r="D254" s="32"/>
      <c r="E254" s="40">
        <f t="shared" si="17"/>
        <v>0.19235645062596032</v>
      </c>
      <c r="L254" s="2">
        <f t="shared" si="23"/>
        <v>42369</v>
      </c>
      <c r="M254" s="3" t="e">
        <f t="shared" si="18"/>
        <v>#DIV/0!</v>
      </c>
      <c r="N254" s="3">
        <f t="shared" si="19"/>
        <v>0</v>
      </c>
      <c r="O254" s="3">
        <f t="shared" si="20"/>
        <v>0</v>
      </c>
      <c r="P254" s="13">
        <f t="shared" si="21"/>
        <v>0</v>
      </c>
    </row>
    <row r="255" spans="2:16">
      <c r="B255" s="2">
        <f t="shared" si="22"/>
        <v>37778</v>
      </c>
      <c r="C255" s="19">
        <f>IFERROR(VLOOKUP(B255,Sheet1!AI$2:AK$3285,3,FALSE),"")</f>
        <v>4.8948166100000066</v>
      </c>
      <c r="D255" s="32"/>
      <c r="E255" s="40">
        <f t="shared" si="17"/>
        <v>0.1933765757625231</v>
      </c>
      <c r="L255" s="2">
        <f t="shared" si="23"/>
        <v>42400</v>
      </c>
      <c r="M255" s="3" t="e">
        <f t="shared" si="18"/>
        <v>#DIV/0!</v>
      </c>
      <c r="N255" s="3">
        <f t="shared" si="19"/>
        <v>0</v>
      </c>
      <c r="O255" s="3">
        <f t="shared" si="20"/>
        <v>0</v>
      </c>
      <c r="P255" s="13">
        <f t="shared" si="21"/>
        <v>0</v>
      </c>
    </row>
    <row r="256" spans="2:16">
      <c r="B256" s="2">
        <f t="shared" si="22"/>
        <v>37779</v>
      </c>
      <c r="C256" s="19">
        <f>IFERROR(VLOOKUP(B256,Sheet1!AI$2:AK$3285,3,FALSE),"")</f>
        <v>4.8948166100000066</v>
      </c>
      <c r="D256" s="32"/>
      <c r="E256" s="40">
        <f t="shared" si="17"/>
        <v>0.1933765757625231</v>
      </c>
      <c r="L256" s="2">
        <f t="shared" si="23"/>
        <v>42429</v>
      </c>
      <c r="M256" s="3" t="e">
        <f t="shared" si="18"/>
        <v>#DIV/0!</v>
      </c>
      <c r="N256" s="3">
        <f t="shared" si="19"/>
        <v>0</v>
      </c>
      <c r="O256" s="3">
        <f t="shared" si="20"/>
        <v>0</v>
      </c>
      <c r="P256" s="13">
        <f t="shared" si="21"/>
        <v>0</v>
      </c>
    </row>
    <row r="257" spans="2:16">
      <c r="B257" s="2">
        <f t="shared" si="22"/>
        <v>37780</v>
      </c>
      <c r="C257" s="19">
        <f>IFERROR(VLOOKUP(B257,Sheet1!AI$2:AK$3285,3,FALSE),"")</f>
        <v>4.6772240399999987</v>
      </c>
      <c r="D257" s="32"/>
      <c r="E257" s="40">
        <f t="shared" si="17"/>
        <v>0.1847802769733089</v>
      </c>
      <c r="L257" s="2">
        <f t="shared" si="23"/>
        <v>42460</v>
      </c>
      <c r="M257" s="3" t="e">
        <f t="shared" si="18"/>
        <v>#DIV/0!</v>
      </c>
      <c r="N257" s="3">
        <f t="shared" si="19"/>
        <v>0</v>
      </c>
      <c r="O257" s="3">
        <f t="shared" si="20"/>
        <v>0</v>
      </c>
      <c r="P257" s="13">
        <f t="shared" si="21"/>
        <v>0</v>
      </c>
    </row>
    <row r="258" spans="2:16">
      <c r="B258" s="2">
        <f t="shared" si="22"/>
        <v>37781</v>
      </c>
      <c r="C258" s="19">
        <f>IFERROR(VLOOKUP(B258,Sheet1!AI$2:AK$3285,3,FALSE),"")</f>
        <v>4.1500225600000107</v>
      </c>
      <c r="D258" s="32"/>
      <c r="E258" s="40">
        <f t="shared" si="17"/>
        <v>0.16395244519488159</v>
      </c>
      <c r="L258" s="2">
        <f t="shared" si="23"/>
        <v>42490</v>
      </c>
      <c r="M258" s="3" t="e">
        <f t="shared" si="18"/>
        <v>#DIV/0!</v>
      </c>
      <c r="N258" s="3">
        <f t="shared" si="19"/>
        <v>0</v>
      </c>
      <c r="O258" s="3">
        <f t="shared" si="20"/>
        <v>0</v>
      </c>
      <c r="P258" s="13">
        <f t="shared" si="21"/>
        <v>0</v>
      </c>
    </row>
    <row r="259" spans="2:16">
      <c r="B259" s="2">
        <f t="shared" si="22"/>
        <v>37782</v>
      </c>
      <c r="C259" s="19">
        <f>IFERROR(VLOOKUP(B259,Sheet1!AI$2:AK$3285,3,FALSE),"")</f>
        <v>3.967587970000011</v>
      </c>
      <c r="D259" s="32"/>
      <c r="E259" s="40">
        <f t="shared" si="17"/>
        <v>0.15674511157532037</v>
      </c>
      <c r="L259" s="2">
        <f t="shared" si="23"/>
        <v>42521</v>
      </c>
      <c r="M259" s="3" t="e">
        <f t="shared" si="18"/>
        <v>#DIV/0!</v>
      </c>
      <c r="N259" s="3">
        <f t="shared" si="19"/>
        <v>0</v>
      </c>
      <c r="O259" s="3">
        <f t="shared" si="20"/>
        <v>0</v>
      </c>
      <c r="P259" s="13">
        <f t="shared" si="21"/>
        <v>0</v>
      </c>
    </row>
    <row r="260" spans="2:16">
      <c r="B260" s="2">
        <f t="shared" si="22"/>
        <v>37783</v>
      </c>
      <c r="C260" s="19">
        <f>IFERROR(VLOOKUP(B260,Sheet1!AI$2:AK$3285,3,FALSE),"")</f>
        <v>4.6163284000000147</v>
      </c>
      <c r="D260" s="32"/>
      <c r="E260" s="40">
        <f t="shared" si="17"/>
        <v>0.18237450955027482</v>
      </c>
      <c r="L260" s="2">
        <f t="shared" si="23"/>
        <v>42551</v>
      </c>
      <c r="M260" s="3" t="e">
        <f t="shared" si="18"/>
        <v>#DIV/0!</v>
      </c>
      <c r="N260" s="3">
        <f t="shared" si="19"/>
        <v>0</v>
      </c>
      <c r="O260" s="3">
        <f t="shared" si="20"/>
        <v>0</v>
      </c>
      <c r="P260" s="13">
        <f t="shared" si="21"/>
        <v>0</v>
      </c>
    </row>
    <row r="261" spans="2:16">
      <c r="B261" s="2">
        <f t="shared" si="22"/>
        <v>37784</v>
      </c>
      <c r="C261" s="19">
        <f>IFERROR(VLOOKUP(B261,Sheet1!AI$2:AK$3285,3,FALSE),"")</f>
        <v>4.5892449800000037</v>
      </c>
      <c r="D261" s="32"/>
      <c r="E261" s="40">
        <f t="shared" si="17"/>
        <v>0.18130454116599648</v>
      </c>
      <c r="L261" s="2">
        <f t="shared" si="23"/>
        <v>42582</v>
      </c>
      <c r="M261" s="3" t="e">
        <f t="shared" si="18"/>
        <v>#DIV/0!</v>
      </c>
      <c r="N261" s="3">
        <f t="shared" si="19"/>
        <v>0</v>
      </c>
      <c r="O261" s="3">
        <f t="shared" si="20"/>
        <v>0</v>
      </c>
      <c r="P261" s="13">
        <f t="shared" si="21"/>
        <v>0</v>
      </c>
    </row>
    <row r="262" spans="2:16">
      <c r="B262" s="2">
        <f t="shared" si="22"/>
        <v>37785</v>
      </c>
      <c r="C262" s="19">
        <f>IFERROR(VLOOKUP(B262,Sheet1!AI$2:AK$3285,3,FALSE),"")</f>
        <v>4.6381970000000052</v>
      </c>
      <c r="D262" s="32"/>
      <c r="E262" s="40">
        <f t="shared" si="17"/>
        <v>0.18323845917733109</v>
      </c>
      <c r="L262" s="2">
        <f t="shared" si="23"/>
        <v>42613</v>
      </c>
      <c r="M262" s="3" t="e">
        <f t="shared" si="18"/>
        <v>#DIV/0!</v>
      </c>
      <c r="N262" s="3">
        <f t="shared" si="19"/>
        <v>0</v>
      </c>
      <c r="O262" s="3">
        <f t="shared" si="20"/>
        <v>0</v>
      </c>
      <c r="P262" s="13">
        <f t="shared" si="21"/>
        <v>0</v>
      </c>
    </row>
    <row r="263" spans="2:16">
      <c r="B263" s="2">
        <f t="shared" si="22"/>
        <v>37786</v>
      </c>
      <c r="C263" s="19">
        <f>IFERROR(VLOOKUP(B263,Sheet1!AI$2:AK$3285,3,FALSE),"")</f>
        <v>4.908442430000008</v>
      </c>
      <c r="D263" s="32"/>
      <c r="E263" s="40">
        <f t="shared" si="17"/>
        <v>0.19391488283784311</v>
      </c>
      <c r="L263" s="2">
        <f t="shared" si="23"/>
        <v>42643</v>
      </c>
      <c r="M263" s="3" t="e">
        <f t="shared" si="18"/>
        <v>#DIV/0!</v>
      </c>
      <c r="N263" s="3">
        <f t="shared" si="19"/>
        <v>0</v>
      </c>
      <c r="O263" s="3">
        <f t="shared" si="20"/>
        <v>0</v>
      </c>
      <c r="P263" s="13">
        <f t="shared" si="21"/>
        <v>0</v>
      </c>
    </row>
    <row r="264" spans="2:16">
      <c r="B264" s="2">
        <f t="shared" si="22"/>
        <v>37787</v>
      </c>
      <c r="C264" s="19">
        <f>IFERROR(VLOOKUP(B264,Sheet1!AI$2:AK$3285,3,FALSE),"")</f>
        <v>4.4947053400000101</v>
      </c>
      <c r="D264" s="32"/>
      <c r="E264" s="40">
        <f t="shared" si="17"/>
        <v>0.17756962047056712</v>
      </c>
      <c r="L264" s="2">
        <f t="shared" si="23"/>
        <v>42674</v>
      </c>
      <c r="M264" s="3" t="e">
        <f t="shared" si="18"/>
        <v>#DIV/0!</v>
      </c>
      <c r="N264" s="3">
        <f t="shared" si="19"/>
        <v>0</v>
      </c>
      <c r="O264" s="3">
        <f t="shared" si="20"/>
        <v>0</v>
      </c>
      <c r="P264" s="13">
        <f t="shared" si="21"/>
        <v>0</v>
      </c>
    </row>
    <row r="265" spans="2:16">
      <c r="B265" s="2">
        <f t="shared" si="22"/>
        <v>37788</v>
      </c>
      <c r="C265" s="19">
        <f>IFERROR(VLOOKUP(B265,Sheet1!AI$2:AK$3285,3,FALSE),"")</f>
        <v>4.7789971400000013</v>
      </c>
      <c r="D265" s="32"/>
      <c r="E265" s="40">
        <f t="shared" si="17"/>
        <v>0.18880096562230356</v>
      </c>
      <c r="L265" s="2">
        <f t="shared" si="23"/>
        <v>42704</v>
      </c>
      <c r="M265" s="3" t="e">
        <f t="shared" si="18"/>
        <v>#DIV/0!</v>
      </c>
      <c r="N265" s="3">
        <f t="shared" si="19"/>
        <v>0</v>
      </c>
      <c r="O265" s="3">
        <f t="shared" si="20"/>
        <v>0</v>
      </c>
      <c r="P265" s="13">
        <f t="shared" si="21"/>
        <v>0</v>
      </c>
    </row>
    <row r="266" spans="2:16">
      <c r="B266" s="2">
        <f t="shared" si="22"/>
        <v>37789</v>
      </c>
      <c r="C266" s="19">
        <f>IFERROR(VLOOKUP(B266,Sheet1!AI$2:AK$3285,3,FALSE),"")</f>
        <v>5.2932456799999983</v>
      </c>
      <c r="D266" s="32"/>
      <c r="E266" s="40">
        <f t="shared" si="17"/>
        <v>0.20911707339085917</v>
      </c>
      <c r="L266" s="2">
        <f t="shared" si="23"/>
        <v>42735</v>
      </c>
      <c r="M266" s="3" t="e">
        <f t="shared" si="18"/>
        <v>#DIV/0!</v>
      </c>
      <c r="N266" s="3">
        <f t="shared" si="19"/>
        <v>0</v>
      </c>
      <c r="O266" s="3">
        <f t="shared" si="20"/>
        <v>0</v>
      </c>
      <c r="P266" s="13">
        <f t="shared" si="21"/>
        <v>0</v>
      </c>
    </row>
    <row r="267" spans="2:16">
      <c r="B267" s="2">
        <f t="shared" si="22"/>
        <v>37790</v>
      </c>
      <c r="C267" s="19">
        <f>IFERROR(VLOOKUP(B267,Sheet1!AI$2:AK$3285,3,FALSE),"")</f>
        <v>5.2932456799999983</v>
      </c>
      <c r="D267" s="32"/>
      <c r="E267" s="40">
        <f t="shared" si="17"/>
        <v>0.20911707339085917</v>
      </c>
      <c r="L267" s="2">
        <f t="shared" si="23"/>
        <v>42766</v>
      </c>
      <c r="M267" s="3" t="e">
        <f t="shared" si="18"/>
        <v>#DIV/0!</v>
      </c>
      <c r="N267" s="3">
        <f t="shared" si="19"/>
        <v>0</v>
      </c>
      <c r="O267" s="3">
        <f t="shared" si="20"/>
        <v>0</v>
      </c>
      <c r="P267" s="13">
        <f t="shared" si="21"/>
        <v>0</v>
      </c>
    </row>
    <row r="268" spans="2:16">
      <c r="B268" s="2">
        <f t="shared" si="22"/>
        <v>37791</v>
      </c>
      <c r="C268" s="19">
        <f>IFERROR(VLOOKUP(B268,Sheet1!AI$2:AK$3285,3,FALSE),"")</f>
        <v>4.9539459400000112</v>
      </c>
      <c r="D268" s="32"/>
      <c r="E268" s="40">
        <f t="shared" si="17"/>
        <v>0.19571256263875733</v>
      </c>
      <c r="L268" s="2">
        <f t="shared" si="23"/>
        <v>42794</v>
      </c>
      <c r="M268" s="3" t="e">
        <f t="shared" si="18"/>
        <v>#DIV/0!</v>
      </c>
      <c r="N268" s="3">
        <f t="shared" si="19"/>
        <v>0</v>
      </c>
      <c r="O268" s="3">
        <f t="shared" si="20"/>
        <v>0</v>
      </c>
      <c r="P268" s="13">
        <f t="shared" si="21"/>
        <v>0</v>
      </c>
    </row>
    <row r="269" spans="2:16">
      <c r="B269" s="2">
        <f t="shared" si="22"/>
        <v>37792</v>
      </c>
      <c r="C269" s="19">
        <f>IFERROR(VLOOKUP(B269,Sheet1!AI$2:AK$3285,3,FALSE),"")</f>
        <v>4.780595230000003</v>
      </c>
      <c r="D269" s="32"/>
      <c r="E269" s="40">
        <f t="shared" si="17"/>
        <v>0.18886410040274235</v>
      </c>
      <c r="L269" s="2">
        <f t="shared" si="23"/>
        <v>42825</v>
      </c>
      <c r="M269" s="3" t="e">
        <f t="shared" si="18"/>
        <v>#DIV/0!</v>
      </c>
      <c r="N269" s="3">
        <f t="shared" si="19"/>
        <v>0</v>
      </c>
      <c r="O269" s="3">
        <f t="shared" si="20"/>
        <v>0</v>
      </c>
      <c r="P269" s="13">
        <f t="shared" si="21"/>
        <v>0</v>
      </c>
    </row>
    <row r="270" spans="2:16">
      <c r="B270" s="2">
        <f t="shared" si="22"/>
        <v>37793</v>
      </c>
      <c r="C270" s="19">
        <f>IFERROR(VLOOKUP(B270,Sheet1!AI$2:AK$3285,3,FALSE),"")</f>
        <v>4.3047008500000175</v>
      </c>
      <c r="D270" s="32"/>
      <c r="E270" s="40">
        <f t="shared" si="17"/>
        <v>0.17006322736471732</v>
      </c>
      <c r="L270" s="2">
        <f t="shared" si="23"/>
        <v>42855</v>
      </c>
      <c r="M270" s="3" t="e">
        <f t="shared" si="18"/>
        <v>#DIV/0!</v>
      </c>
      <c r="N270" s="3">
        <f t="shared" si="19"/>
        <v>0</v>
      </c>
      <c r="O270" s="3">
        <f t="shared" si="20"/>
        <v>0</v>
      </c>
      <c r="P270" s="13">
        <f t="shared" si="21"/>
        <v>0</v>
      </c>
    </row>
    <row r="271" spans="2:16">
      <c r="B271" s="2">
        <f t="shared" si="22"/>
        <v>37794</v>
      </c>
      <c r="C271" s="19">
        <f>IFERROR(VLOOKUP(B271,Sheet1!AI$2:AK$3285,3,FALSE),"")</f>
        <v>4.3679515700000024</v>
      </c>
      <c r="D271" s="32"/>
      <c r="E271" s="40">
        <f t="shared" si="17"/>
        <v>0.17256203551681912</v>
      </c>
      <c r="L271" s="2">
        <f t="shared" si="23"/>
        <v>42886</v>
      </c>
      <c r="M271" s="3" t="e">
        <f t="shared" si="18"/>
        <v>#DIV/0!</v>
      </c>
      <c r="N271" s="3">
        <f t="shared" si="19"/>
        <v>0</v>
      </c>
      <c r="O271" s="3">
        <f t="shared" si="20"/>
        <v>0</v>
      </c>
      <c r="P271" s="13">
        <f t="shared" si="21"/>
        <v>0</v>
      </c>
    </row>
    <row r="272" spans="2:16">
      <c r="B272" s="2">
        <f t="shared" si="22"/>
        <v>37795</v>
      </c>
      <c r="C272" s="19">
        <f>IFERROR(VLOOKUP(B272,Sheet1!AI$2:AK$3285,3,FALSE),"")</f>
        <v>4.5216205400000149</v>
      </c>
      <c r="D272" s="32"/>
      <c r="E272" s="40">
        <f t="shared" si="17"/>
        <v>0.17863294308848321</v>
      </c>
      <c r="L272" s="2">
        <f t="shared" si="23"/>
        <v>42916</v>
      </c>
      <c r="M272" s="3" t="e">
        <f t="shared" si="18"/>
        <v>#DIV/0!</v>
      </c>
      <c r="N272" s="3">
        <f t="shared" si="19"/>
        <v>0</v>
      </c>
      <c r="O272" s="3">
        <f t="shared" si="20"/>
        <v>0</v>
      </c>
      <c r="P272" s="13">
        <f t="shared" si="21"/>
        <v>0</v>
      </c>
    </row>
    <row r="273" spans="2:17">
      <c r="B273" s="2">
        <f t="shared" si="22"/>
        <v>37796</v>
      </c>
      <c r="C273" s="19">
        <f>IFERROR(VLOOKUP(B273,Sheet1!AI$2:AK$3285,3,FALSE),"")</f>
        <v>4.6029549100000082</v>
      </c>
      <c r="D273" s="32"/>
      <c r="E273" s="40">
        <f t="shared" si="17"/>
        <v>0.18184617112449758</v>
      </c>
      <c r="L273" s="2">
        <f t="shared" si="23"/>
        <v>42947</v>
      </c>
      <c r="M273" s="3" t="e">
        <f t="shared" si="18"/>
        <v>#DIV/0!</v>
      </c>
      <c r="N273" s="3">
        <f t="shared" si="19"/>
        <v>0</v>
      </c>
      <c r="O273" s="3">
        <f t="shared" si="20"/>
        <v>0</v>
      </c>
      <c r="P273" s="13">
        <f t="shared" si="21"/>
        <v>0</v>
      </c>
    </row>
    <row r="274" spans="2:17">
      <c r="B274" s="2">
        <f t="shared" si="22"/>
        <v>37797</v>
      </c>
      <c r="C274" s="19">
        <f>IFERROR(VLOOKUP(B274,Sheet1!AI$2:AK$3285,3,FALSE),"")</f>
        <v>4.6029549100000082</v>
      </c>
      <c r="D274" s="32"/>
      <c r="E274" s="40">
        <f t="shared" si="17"/>
        <v>0.18184617112449758</v>
      </c>
      <c r="L274" s="2">
        <f t="shared" si="23"/>
        <v>42978</v>
      </c>
      <c r="M274" s="3" t="e">
        <f t="shared" si="18"/>
        <v>#DIV/0!</v>
      </c>
      <c r="N274" s="3">
        <f t="shared" si="19"/>
        <v>0</v>
      </c>
      <c r="O274" s="3">
        <f t="shared" si="20"/>
        <v>0</v>
      </c>
      <c r="P274" s="13">
        <f t="shared" si="21"/>
        <v>0</v>
      </c>
    </row>
    <row r="275" spans="2:17">
      <c r="B275" s="2">
        <f t="shared" si="22"/>
        <v>37798</v>
      </c>
      <c r="C275" s="19">
        <f>IFERROR(VLOOKUP(B275,Sheet1!AI$2:AK$3285,3,FALSE),"")</f>
        <v>5.3648232900000039</v>
      </c>
      <c r="D275" s="32"/>
      <c r="E275" s="40">
        <f t="shared" si="17"/>
        <v>0.21194484697787949</v>
      </c>
      <c r="L275" s="2">
        <f t="shared" si="23"/>
        <v>43008</v>
      </c>
      <c r="M275" s="3" t="e">
        <f t="shared" si="18"/>
        <v>#DIV/0!</v>
      </c>
      <c r="N275" s="3">
        <f t="shared" si="19"/>
        <v>0</v>
      </c>
      <c r="O275" s="3">
        <f t="shared" si="20"/>
        <v>0</v>
      </c>
      <c r="P275" s="13">
        <f t="shared" si="21"/>
        <v>0</v>
      </c>
    </row>
    <row r="276" spans="2:17">
      <c r="B276" s="2">
        <f t="shared" si="22"/>
        <v>37799</v>
      </c>
      <c r="C276" s="19">
        <f>IFERROR(VLOOKUP(B276,Sheet1!AI$2:AK$3285,3,FALSE),"")</f>
        <v>5.3648232900000039</v>
      </c>
      <c r="D276" s="32"/>
      <c r="E276" s="40">
        <f t="shared" si="17"/>
        <v>0.21194484697787949</v>
      </c>
      <c r="L276" s="2">
        <f t="shared" si="23"/>
        <v>43039</v>
      </c>
      <c r="M276" s="3" t="e">
        <f t="shared" si="18"/>
        <v>#DIV/0!</v>
      </c>
      <c r="N276" s="3">
        <f t="shared" si="19"/>
        <v>0</v>
      </c>
      <c r="O276" s="3">
        <f t="shared" si="20"/>
        <v>0</v>
      </c>
      <c r="P276" s="13">
        <f t="shared" si="21"/>
        <v>0</v>
      </c>
    </row>
    <row r="277" spans="2:17">
      <c r="B277" s="2">
        <f t="shared" si="22"/>
        <v>37800</v>
      </c>
      <c r="C277" s="19">
        <f>IFERROR(VLOOKUP(B277,Sheet1!AI$2:AK$3285,3,FALSE),"")</f>
        <v>5.345057440000005</v>
      </c>
      <c r="D277" s="32"/>
      <c r="E277" s="40">
        <f t="shared" si="17"/>
        <v>0.21116396943034754</v>
      </c>
      <c r="L277" s="2">
        <f t="shared" si="23"/>
        <v>43069</v>
      </c>
      <c r="M277" s="3" t="e">
        <f t="shared" si="18"/>
        <v>#DIV/0!</v>
      </c>
      <c r="N277" s="3">
        <f t="shared" si="19"/>
        <v>0</v>
      </c>
      <c r="O277" s="3">
        <f t="shared" si="20"/>
        <v>0</v>
      </c>
      <c r="P277" s="13">
        <f t="shared" si="21"/>
        <v>0</v>
      </c>
    </row>
    <row r="278" spans="2:17">
      <c r="B278" s="2">
        <f t="shared" si="22"/>
        <v>37801</v>
      </c>
      <c r="C278" s="19">
        <f>IFERROR(VLOOKUP(B278,Sheet1!AI$2:AK$3285,3,FALSE),"")</f>
        <v>5.4211769900000064</v>
      </c>
      <c r="D278" s="32"/>
      <c r="E278" s="40">
        <f t="shared" si="17"/>
        <v>0.21417117870914101</v>
      </c>
      <c r="L278" s="2">
        <f t="shared" si="23"/>
        <v>43100</v>
      </c>
      <c r="M278" s="3" t="e">
        <f t="shared" si="18"/>
        <v>#DIV/0!</v>
      </c>
      <c r="N278" s="3">
        <f t="shared" si="19"/>
        <v>0</v>
      </c>
      <c r="O278" s="3">
        <f t="shared" si="20"/>
        <v>0</v>
      </c>
      <c r="P278" s="13">
        <f t="shared" si="21"/>
        <v>0</v>
      </c>
    </row>
    <row r="279" spans="2:17">
      <c r="B279" s="2">
        <f t="shared" si="22"/>
        <v>37802</v>
      </c>
      <c r="C279" s="19">
        <f>IFERROR(VLOOKUP(B279,Sheet1!AI$2:AK$3285,3,FALSE),"")</f>
        <v>4.8627707000000129</v>
      </c>
      <c r="D279" s="32"/>
      <c r="E279" s="40">
        <f t="shared" si="17"/>
        <v>0.19211055727056722</v>
      </c>
      <c r="G279" s="3">
        <f>AVERAGE(C250:C279)</f>
        <v>4.8418833833333395</v>
      </c>
      <c r="H279" s="3">
        <f>MAX(C250:C279)</f>
        <v>5.4761849300000023</v>
      </c>
      <c r="I279" s="3">
        <f>MIN(C250:C279)</f>
        <v>3.967587970000011</v>
      </c>
      <c r="J279" s="13">
        <f>SUM(E250:E279)</f>
        <v>5.7385612384186553</v>
      </c>
      <c r="P279" s="3"/>
      <c r="Q279"/>
    </row>
    <row r="280" spans="2:17">
      <c r="B280" s="2">
        <f t="shared" si="22"/>
        <v>37803</v>
      </c>
      <c r="C280" s="19">
        <f>IFERROR(VLOOKUP(B280,Sheet1!AI$2:AK$3285,3,FALSE),"")</f>
        <v>4.7320637600000168</v>
      </c>
      <c r="D280" s="32"/>
      <c r="E280" s="40">
        <f t="shared" si="17"/>
        <v>0.1869467968073133</v>
      </c>
      <c r="P280" s="3"/>
      <c r="Q280"/>
    </row>
    <row r="281" spans="2:17">
      <c r="B281" s="2">
        <f t="shared" si="22"/>
        <v>37804</v>
      </c>
      <c r="C281" s="19">
        <f>IFERROR(VLOOKUP(B281,Sheet1!AI$2:AK$3285,3,FALSE),"")</f>
        <v>4.5432368100000105</v>
      </c>
      <c r="D281" s="32"/>
      <c r="E281" s="40">
        <f t="shared" si="17"/>
        <v>0.17948692406599676</v>
      </c>
      <c r="P281" s="3"/>
      <c r="Q281"/>
    </row>
    <row r="282" spans="2:17">
      <c r="B282" s="2">
        <f t="shared" si="22"/>
        <v>37805</v>
      </c>
      <c r="C282" s="19">
        <f>IFERROR(VLOOKUP(B282,Sheet1!AI$2:AK$3285,3,FALSE),"")</f>
        <v>4.2136938300000111</v>
      </c>
      <c r="D282" s="32"/>
      <c r="E282" s="40">
        <f t="shared" si="17"/>
        <v>0.16646786776288891</v>
      </c>
      <c r="P282" s="3"/>
      <c r="Q282"/>
    </row>
    <row r="283" spans="2:17">
      <c r="B283" s="2">
        <f t="shared" si="22"/>
        <v>37806</v>
      </c>
      <c r="C283" s="19">
        <f>IFERROR(VLOOKUP(B283,Sheet1!AI$2:AK$3285,3,FALSE),"")</f>
        <v>4.281234160000011</v>
      </c>
      <c r="D283" s="32"/>
      <c r="E283" s="40">
        <f t="shared" si="17"/>
        <v>0.16913614295722165</v>
      </c>
      <c r="P283" s="3"/>
      <c r="Q283"/>
    </row>
    <row r="284" spans="2:17">
      <c r="B284" s="2">
        <f t="shared" si="22"/>
        <v>37807</v>
      </c>
      <c r="C284" s="19">
        <f>IFERROR(VLOOKUP(B284,Sheet1!AI$2:AK$3285,3,FALSE),"")</f>
        <v>4.4165671500000059</v>
      </c>
      <c r="D284" s="32"/>
      <c r="E284" s="40">
        <f t="shared" si="17"/>
        <v>0.17448266199542983</v>
      </c>
      <c r="P284" s="3"/>
      <c r="Q284"/>
    </row>
    <row r="285" spans="2:17">
      <c r="B285" s="2">
        <f t="shared" si="22"/>
        <v>37808</v>
      </c>
      <c r="C285" s="19">
        <f>IFERROR(VLOOKUP(B285,Sheet1!AI$2:AK$3285,3,FALSE),"")</f>
        <v>4.5264148100000057</v>
      </c>
      <c r="D285" s="32"/>
      <c r="E285" s="40">
        <f t="shared" si="17"/>
        <v>0.17882234742979913</v>
      </c>
      <c r="P285" s="3"/>
      <c r="Q285"/>
    </row>
    <row r="286" spans="2:17">
      <c r="B286" s="2">
        <f t="shared" si="22"/>
        <v>37809</v>
      </c>
      <c r="C286" s="19">
        <f>IFERROR(VLOOKUP(B286,Sheet1!AI$2:AK$3285,3,FALSE),"")</f>
        <v>4.5914318400000127</v>
      </c>
      <c r="D286" s="32"/>
      <c r="E286" s="40">
        <f t="shared" si="17"/>
        <v>0.18139093612870252</v>
      </c>
      <c r="P286" s="3"/>
      <c r="Q286"/>
    </row>
    <row r="287" spans="2:17">
      <c r="B287" s="2">
        <f t="shared" si="22"/>
        <v>37810</v>
      </c>
      <c r="C287" s="19">
        <f>IFERROR(VLOOKUP(B287,Sheet1!AI$2:AK$3285,3,FALSE),"")</f>
        <v>4.6471967700000079</v>
      </c>
      <c r="D287" s="32"/>
      <c r="E287" s="40">
        <f t="shared" si="17"/>
        <v>0.18359400767769685</v>
      </c>
      <c r="P287" s="3"/>
      <c r="Q287"/>
    </row>
    <row r="288" spans="2:17">
      <c r="B288" s="2">
        <f t="shared" si="22"/>
        <v>37811</v>
      </c>
      <c r="C288" s="19">
        <f>IFERROR(VLOOKUP(B288,Sheet1!AI$2:AK$3285,3,FALSE),"")</f>
        <v>4.5251531600000163</v>
      </c>
      <c r="D288" s="32"/>
      <c r="E288" s="40">
        <f t="shared" si="17"/>
        <v>0.17877250418208476</v>
      </c>
      <c r="P288" s="3"/>
      <c r="Q288"/>
    </row>
    <row r="289" spans="2:17">
      <c r="B289" s="2">
        <f t="shared" si="22"/>
        <v>37812</v>
      </c>
      <c r="C289" s="19">
        <f>IFERROR(VLOOKUP(B289,Sheet1!AI$2:AK$3285,3,FALSE),"")</f>
        <v>4.7350917199999998</v>
      </c>
      <c r="D289" s="32"/>
      <c r="E289" s="40">
        <f t="shared" si="17"/>
        <v>0.18706642060182815</v>
      </c>
      <c r="P289" s="3"/>
      <c r="Q289"/>
    </row>
    <row r="290" spans="2:17">
      <c r="B290" s="2">
        <f t="shared" si="22"/>
        <v>37813</v>
      </c>
      <c r="C290" s="19">
        <f>IFERROR(VLOOKUP(B290,Sheet1!AI$2:AK$3285,3,FALSE),"")</f>
        <v>4.5255737100000033</v>
      </c>
      <c r="D290" s="32"/>
      <c r="E290" s="40">
        <f t="shared" si="17"/>
        <v>0.17878911859798916</v>
      </c>
      <c r="P290" s="3"/>
      <c r="Q290"/>
    </row>
    <row r="291" spans="2:17">
      <c r="B291" s="2">
        <f t="shared" si="22"/>
        <v>37814</v>
      </c>
      <c r="C291" s="19">
        <f>IFERROR(VLOOKUP(B291,Sheet1!AI$2:AK$3285,3,FALSE),"")</f>
        <v>4.6238141900000045</v>
      </c>
      <c r="D291" s="32"/>
      <c r="E291" s="40">
        <f t="shared" ref="E291:E354" si="24">IFERROR(0.001*(C291*86440)/$K$6,"")</f>
        <v>0.18267024615338229</v>
      </c>
      <c r="P291" s="3"/>
      <c r="Q291"/>
    </row>
    <row r="292" spans="2:17">
      <c r="B292" s="2">
        <f t="shared" si="22"/>
        <v>37815</v>
      </c>
      <c r="C292" s="19">
        <f>IFERROR(VLOOKUP(B292,Sheet1!AI$2:AK$3285,3,FALSE),"")</f>
        <v>4.5009294800000106</v>
      </c>
      <c r="D292" s="32"/>
      <c r="E292" s="40">
        <f t="shared" si="24"/>
        <v>0.1778155138259602</v>
      </c>
      <c r="P292" s="3"/>
      <c r="Q292"/>
    </row>
    <row r="293" spans="2:17">
      <c r="B293" s="2">
        <f t="shared" ref="B293:B356" si="25">B292+1</f>
        <v>37816</v>
      </c>
      <c r="C293" s="19">
        <f>IFERROR(VLOOKUP(B293,Sheet1!AI$2:AK$3285,3,FALSE),"")</f>
        <v>4.3996610400000122</v>
      </c>
      <c r="D293" s="32"/>
      <c r="E293" s="40">
        <f t="shared" si="24"/>
        <v>0.17381476247605168</v>
      </c>
      <c r="P293" s="3"/>
      <c r="Q293"/>
    </row>
    <row r="294" spans="2:17">
      <c r="B294" s="2">
        <f t="shared" si="25"/>
        <v>37817</v>
      </c>
      <c r="C294" s="19">
        <f>IFERROR(VLOOKUP(B294,Sheet1!AI$2:AK$3285,3,FALSE),"")</f>
        <v>4.9457031600000079</v>
      </c>
      <c r="D294" s="32"/>
      <c r="E294" s="40">
        <f t="shared" si="24"/>
        <v>0.19538692008702041</v>
      </c>
      <c r="P294" s="3"/>
      <c r="Q294"/>
    </row>
    <row r="295" spans="2:17">
      <c r="B295" s="2">
        <f t="shared" si="25"/>
        <v>37818</v>
      </c>
      <c r="C295" s="19">
        <f>IFERROR(VLOOKUP(B295,Sheet1!AI$2:AK$3285,3,FALSE),"")</f>
        <v>4.439276850000013</v>
      </c>
      <c r="D295" s="32"/>
      <c r="E295" s="40">
        <f t="shared" si="24"/>
        <v>0.17537984045429666</v>
      </c>
      <c r="P295" s="3"/>
      <c r="Q295"/>
    </row>
    <row r="296" spans="2:17">
      <c r="B296" s="2">
        <f t="shared" si="25"/>
        <v>37819</v>
      </c>
      <c r="C296" s="19">
        <f>IFERROR(VLOOKUP(B296,Sheet1!AI$2:AK$3285,3,FALSE),"")</f>
        <v>4.963534480000007</v>
      </c>
      <c r="D296" s="32"/>
      <c r="E296" s="40">
        <f t="shared" si="24"/>
        <v>0.19609137132138968</v>
      </c>
      <c r="P296" s="3"/>
      <c r="Q296"/>
    </row>
    <row r="297" spans="2:17">
      <c r="B297" s="2">
        <f t="shared" si="25"/>
        <v>37820</v>
      </c>
      <c r="C297" s="19">
        <f>IFERROR(VLOOKUP(B297,Sheet1!AI$2:AK$3285,3,FALSE),"")</f>
        <v>4.9973467000000085</v>
      </c>
      <c r="D297" s="32"/>
      <c r="E297" s="40">
        <f t="shared" si="24"/>
        <v>0.19742717036014659</v>
      </c>
      <c r="P297" s="3"/>
      <c r="Q297"/>
    </row>
    <row r="298" spans="2:17">
      <c r="B298" s="2">
        <f t="shared" si="25"/>
        <v>37821</v>
      </c>
      <c r="C298" s="19">
        <f>IFERROR(VLOOKUP(B298,Sheet1!AI$2:AK$3285,3,FALSE),"")</f>
        <v>5.3081331500000175</v>
      </c>
      <c r="D298" s="32"/>
      <c r="E298" s="40">
        <f t="shared" si="24"/>
        <v>0.20970522371389466</v>
      </c>
      <c r="P298" s="3"/>
      <c r="Q298"/>
    </row>
    <row r="299" spans="2:17">
      <c r="B299" s="2">
        <f t="shared" si="25"/>
        <v>37822</v>
      </c>
      <c r="C299" s="19">
        <f>IFERROR(VLOOKUP(B299,Sheet1!AI$2:AK$3285,3,FALSE),"")</f>
        <v>6.1896900600000038</v>
      </c>
      <c r="D299" s="32"/>
      <c r="E299" s="40">
        <f t="shared" si="24"/>
        <v>0.244532362333821</v>
      </c>
      <c r="P299" s="3"/>
      <c r="Q299"/>
    </row>
    <row r="300" spans="2:17">
      <c r="B300" s="2">
        <f t="shared" si="25"/>
        <v>37823</v>
      </c>
      <c r="C300" s="19">
        <f>IFERROR(VLOOKUP(B300,Sheet1!AI$2:AK$3285,3,FALSE),"")</f>
        <v>6.079842400000004</v>
      </c>
      <c r="D300" s="32"/>
      <c r="E300" s="40">
        <f t="shared" si="24"/>
        <v>0.24019267689945173</v>
      </c>
      <c r="P300" s="3"/>
      <c r="Q300"/>
    </row>
    <row r="301" spans="2:17">
      <c r="B301" s="2">
        <f t="shared" si="25"/>
        <v>37824</v>
      </c>
      <c r="C301" s="19">
        <f>IFERROR(VLOOKUP(B301,Sheet1!AI$2:AK$3285,3,FALSE),"")</f>
        <v>8.1589574900000059</v>
      </c>
      <c r="D301" s="32"/>
      <c r="E301" s="40">
        <f t="shared" si="24"/>
        <v>0.32233102625027449</v>
      </c>
      <c r="P301" s="3"/>
      <c r="Q301"/>
    </row>
    <row r="302" spans="2:17">
      <c r="B302" s="2">
        <f t="shared" si="25"/>
        <v>37825</v>
      </c>
      <c r="C302" s="19">
        <f>IFERROR(VLOOKUP(B302,Sheet1!AI$2:AK$3285,3,FALSE),"")</f>
        <v>7.8187325399999992</v>
      </c>
      <c r="D302" s="32"/>
      <c r="E302" s="40">
        <f t="shared" si="24"/>
        <v>0.30888996378318095</v>
      </c>
      <c r="P302" s="3"/>
      <c r="Q302"/>
    </row>
    <row r="303" spans="2:17">
      <c r="B303" s="2">
        <f t="shared" si="25"/>
        <v>37826</v>
      </c>
      <c r="C303" s="19">
        <f>IFERROR(VLOOKUP(B303,Sheet1!AI$2:AK$3285,3,FALSE),"")</f>
        <v>8.3447564800000151</v>
      </c>
      <c r="D303" s="32"/>
      <c r="E303" s="40">
        <f t="shared" si="24"/>
        <v>0.32967127519707562</v>
      </c>
      <c r="P303" s="3"/>
      <c r="Q303"/>
    </row>
    <row r="304" spans="2:17">
      <c r="B304" s="2">
        <f t="shared" si="25"/>
        <v>37827</v>
      </c>
      <c r="C304" s="19">
        <f>IFERROR(VLOOKUP(B304,Sheet1!AI$2:AK$3285,3,FALSE),"")</f>
        <v>8.3889983400000006</v>
      </c>
      <c r="D304" s="32"/>
      <c r="E304" s="40">
        <f t="shared" si="24"/>
        <v>0.33141911175027428</v>
      </c>
      <c r="P304" s="3"/>
      <c r="Q304"/>
    </row>
    <row r="305" spans="2:17">
      <c r="B305" s="2">
        <f t="shared" si="25"/>
        <v>37828</v>
      </c>
      <c r="C305" s="19">
        <f>IFERROR(VLOOKUP(B305,Sheet1!AI$2:AK$3285,3,FALSE),"")</f>
        <v>7.6316719000000148</v>
      </c>
      <c r="D305" s="32"/>
      <c r="E305" s="40">
        <f t="shared" si="24"/>
        <v>0.30149987158866604</v>
      </c>
      <c r="P305" s="3"/>
      <c r="Q305"/>
    </row>
    <row r="306" spans="2:17">
      <c r="B306" s="2">
        <f t="shared" si="25"/>
        <v>37829</v>
      </c>
      <c r="C306" s="19">
        <f>IFERROR(VLOOKUP(B306,Sheet1!AI$2:AK$3285,3,FALSE),"")</f>
        <v>7.9512057900000173</v>
      </c>
      <c r="D306" s="32"/>
      <c r="E306" s="40">
        <f t="shared" si="24"/>
        <v>0.31412350479323653</v>
      </c>
      <c r="P306" s="3"/>
      <c r="Q306"/>
    </row>
    <row r="307" spans="2:17">
      <c r="B307" s="2">
        <f t="shared" si="25"/>
        <v>37830</v>
      </c>
      <c r="C307" s="19">
        <f>IFERROR(VLOOKUP(B307,Sheet1!AI$2:AK$3285,3,FALSE),"")</f>
        <v>7.4242566400000101</v>
      </c>
      <c r="D307" s="32"/>
      <c r="E307" s="40">
        <f t="shared" si="24"/>
        <v>0.29330564166435136</v>
      </c>
      <c r="P307" s="3"/>
      <c r="Q307"/>
    </row>
    <row r="308" spans="2:17">
      <c r="B308" s="2">
        <f t="shared" si="25"/>
        <v>37831</v>
      </c>
      <c r="C308" s="19">
        <f>IFERROR(VLOOKUP(B308,Sheet1!AI$2:AK$3285,3,FALSE),"")</f>
        <v>7.9146179399999994</v>
      </c>
      <c r="D308" s="32"/>
      <c r="E308" s="40">
        <f t="shared" si="24"/>
        <v>0.31267805060950637</v>
      </c>
      <c r="P308" s="3"/>
      <c r="Q308"/>
    </row>
    <row r="309" spans="2:17">
      <c r="B309" s="2">
        <f t="shared" si="25"/>
        <v>37832</v>
      </c>
      <c r="C309" s="19">
        <f>IFERROR(VLOOKUP(B309,Sheet1!AI$2:AK$3285,3,FALSE),"")</f>
        <v>7.5052545700000053</v>
      </c>
      <c r="D309" s="32"/>
      <c r="E309" s="40">
        <f t="shared" si="24"/>
        <v>0.29650557816764189</v>
      </c>
      <c r="P309" s="3"/>
      <c r="Q309"/>
    </row>
    <row r="310" spans="2:17">
      <c r="B310" s="2">
        <f t="shared" si="25"/>
        <v>37833</v>
      </c>
      <c r="C310" s="19">
        <f>IFERROR(VLOOKUP(B310,Sheet1!AI$2:AK$3285,3,FALSE),"")</f>
        <v>8.1626583299999993</v>
      </c>
      <c r="D310" s="32"/>
      <c r="E310" s="40">
        <f t="shared" si="24"/>
        <v>0.32247723311023763</v>
      </c>
      <c r="G310" s="3">
        <f>AVERAGE(C280:C310)</f>
        <v>5.7898935241935563</v>
      </c>
      <c r="H310" s="3">
        <f>MAX(C280:C310)</f>
        <v>8.3889983400000006</v>
      </c>
      <c r="I310" s="3">
        <f>MIN(C280:C310)</f>
        <v>4.2136938300000111</v>
      </c>
      <c r="J310" s="13">
        <f>SUM(E280:E310)</f>
        <v>7.0908730727468114</v>
      </c>
      <c r="P310" s="3"/>
      <c r="Q310"/>
    </row>
    <row r="311" spans="2:17">
      <c r="B311" s="2">
        <f t="shared" si="25"/>
        <v>37834</v>
      </c>
      <c r="C311" s="19">
        <f>IFERROR(VLOOKUP(B311,Sheet1!AI$2:AK$3285,3,FALSE),"")</f>
        <v>8.4235675500000013</v>
      </c>
      <c r="D311" s="32"/>
      <c r="E311" s="40">
        <f t="shared" si="24"/>
        <v>0.33278481673766003</v>
      </c>
      <c r="P311" s="3"/>
      <c r="Q311"/>
    </row>
    <row r="312" spans="2:17">
      <c r="B312" s="2">
        <f t="shared" si="25"/>
        <v>37835</v>
      </c>
      <c r="C312" s="19">
        <f>IFERROR(VLOOKUP(B312,Sheet1!AI$2:AK$3285,3,FALSE),"")</f>
        <v>8.986684000000011</v>
      </c>
      <c r="D312" s="32"/>
      <c r="E312" s="40">
        <f t="shared" si="24"/>
        <v>0.35503151963436974</v>
      </c>
      <c r="P312" s="3"/>
      <c r="Q312"/>
    </row>
    <row r="313" spans="2:17">
      <c r="B313" s="2">
        <f t="shared" si="25"/>
        <v>37836</v>
      </c>
      <c r="C313" s="19">
        <f>IFERROR(VLOOKUP(B313,Sheet1!AI$2:AK$3285,3,FALSE),"")</f>
        <v>8.8620329800000093</v>
      </c>
      <c r="D313" s="32"/>
      <c r="E313" s="40">
        <f t="shared" si="24"/>
        <v>0.35010700676014661</v>
      </c>
      <c r="P313" s="3"/>
      <c r="Q313"/>
    </row>
    <row r="314" spans="2:17">
      <c r="B314" s="2">
        <f t="shared" si="25"/>
        <v>37837</v>
      </c>
      <c r="C314" s="19">
        <f>IFERROR(VLOOKUP(B314,Sheet1!AI$2:AK$3285,3,FALSE),"")</f>
        <v>8.2812534300000067</v>
      </c>
      <c r="D314" s="32"/>
      <c r="E314" s="40">
        <f t="shared" si="24"/>
        <v>0.32716249839542988</v>
      </c>
      <c r="P314" s="3"/>
      <c r="Q314"/>
    </row>
    <row r="315" spans="2:17">
      <c r="B315" s="2">
        <f t="shared" si="25"/>
        <v>37838</v>
      </c>
      <c r="C315" s="19">
        <f>IFERROR(VLOOKUP(B315,Sheet1!AI$2:AK$3285,3,FALSE),"")</f>
        <v>8.0293439800000073</v>
      </c>
      <c r="D315" s="32"/>
      <c r="E315" s="40">
        <f t="shared" si="24"/>
        <v>0.31721046326837321</v>
      </c>
      <c r="P315" s="3"/>
      <c r="Q315"/>
    </row>
    <row r="316" spans="2:17">
      <c r="B316" s="2">
        <f t="shared" si="25"/>
        <v>37839</v>
      </c>
      <c r="C316" s="19">
        <f>IFERROR(VLOOKUP(B316,Sheet1!AI$2:AK$3285,3,FALSE),"")</f>
        <v>7.4099579399999982</v>
      </c>
      <c r="D316" s="32"/>
      <c r="E316" s="40">
        <f t="shared" si="24"/>
        <v>0.29274075152358314</v>
      </c>
      <c r="P316" s="3"/>
      <c r="Q316"/>
    </row>
    <row r="317" spans="2:17">
      <c r="B317" s="2">
        <f t="shared" si="25"/>
        <v>37840</v>
      </c>
      <c r="C317" s="19">
        <f>IFERROR(VLOOKUP(B317,Sheet1!AI$2:AK$3285,3,FALSE),"")</f>
        <v>6.8996625700000038</v>
      </c>
      <c r="D317" s="32"/>
      <c r="E317" s="40">
        <f t="shared" si="24"/>
        <v>0.27258081926453398</v>
      </c>
      <c r="P317" s="3"/>
      <c r="Q317"/>
    </row>
    <row r="318" spans="2:17">
      <c r="B318" s="2">
        <f t="shared" si="25"/>
        <v>37841</v>
      </c>
      <c r="C318" s="19">
        <f>IFERROR(VLOOKUP(B318,Sheet1!AI$2:AK$3285,3,FALSE),"")</f>
        <v>6.4200673500000107</v>
      </c>
      <c r="D318" s="32"/>
      <c r="E318" s="40">
        <f t="shared" si="24"/>
        <v>0.25363373936654521</v>
      </c>
      <c r="P318" s="3"/>
      <c r="Q318"/>
    </row>
    <row r="319" spans="2:17">
      <c r="B319" s="2">
        <f t="shared" si="25"/>
        <v>37842</v>
      </c>
      <c r="C319" s="19">
        <f>IFERROR(VLOOKUP(B319,Sheet1!AI$2:AK$3285,3,FALSE),"")</f>
        <v>6.6165483099999989</v>
      </c>
      <c r="D319" s="32"/>
      <c r="E319" s="40">
        <f t="shared" si="24"/>
        <v>0.26139599447733086</v>
      </c>
      <c r="P319" s="3"/>
      <c r="Q319"/>
    </row>
    <row r="320" spans="2:17">
      <c r="B320" s="2">
        <f t="shared" si="25"/>
        <v>37843</v>
      </c>
      <c r="C320" s="19">
        <f>IFERROR(VLOOKUP(B320,Sheet1!AI$2:AK$3285,3,FALSE),"")</f>
        <v>6.5940909400000152</v>
      </c>
      <c r="D320" s="32"/>
      <c r="E320" s="40">
        <f t="shared" si="24"/>
        <v>0.26050878466800792</v>
      </c>
      <c r="P320" s="3"/>
      <c r="Q320"/>
    </row>
    <row r="321" spans="2:17">
      <c r="B321" s="2">
        <f t="shared" si="25"/>
        <v>37844</v>
      </c>
      <c r="C321" s="19">
        <f>IFERROR(VLOOKUP(B321,Sheet1!AI$2:AK$3285,3,FALSE),"")</f>
        <v>6.8337203300000056</v>
      </c>
      <c r="D321" s="32"/>
      <c r="E321" s="40">
        <f t="shared" si="24"/>
        <v>0.26997567885064011</v>
      </c>
      <c r="P321" s="3"/>
      <c r="Q321"/>
    </row>
    <row r="322" spans="2:17">
      <c r="B322" s="2">
        <f t="shared" si="25"/>
        <v>37845</v>
      </c>
      <c r="C322" s="19">
        <f>IFERROR(VLOOKUP(B322,Sheet1!AI$2:AK$3285,3,FALSE),"")</f>
        <v>6.8588692200000025</v>
      </c>
      <c r="D322" s="32"/>
      <c r="E322" s="40">
        <f t="shared" si="24"/>
        <v>0.27096922092175513</v>
      </c>
      <c r="P322" s="3"/>
      <c r="Q322"/>
    </row>
    <row r="323" spans="2:17">
      <c r="B323" s="2">
        <f t="shared" si="25"/>
        <v>37846</v>
      </c>
      <c r="C323" s="19">
        <f>IFERROR(VLOOKUP(B323,Sheet1!AI$2:AK$3285,3,FALSE),"")</f>
        <v>6.6986396700000057</v>
      </c>
      <c r="D323" s="32"/>
      <c r="E323" s="40">
        <f t="shared" si="24"/>
        <v>0.26463912846197468</v>
      </c>
      <c r="P323" s="3"/>
      <c r="Q323"/>
    </row>
    <row r="324" spans="2:17">
      <c r="B324" s="2">
        <f t="shared" si="25"/>
        <v>37847</v>
      </c>
      <c r="C324" s="19">
        <f>IFERROR(VLOOKUP(B324,Sheet1!AI$2:AK$3285,3,FALSE),"")</f>
        <v>6.6141091200000091</v>
      </c>
      <c r="D324" s="32"/>
      <c r="E324" s="40">
        <f t="shared" si="24"/>
        <v>0.26129963086508262</v>
      </c>
      <c r="P324" s="3"/>
      <c r="Q324"/>
    </row>
    <row r="325" spans="2:17">
      <c r="B325" s="2">
        <f t="shared" si="25"/>
        <v>37848</v>
      </c>
      <c r="C325" s="19">
        <f>IFERROR(VLOOKUP(B325,Sheet1!AI$2:AK$3285,3,FALSE),"")</f>
        <v>6.0682352200000054</v>
      </c>
      <c r="D325" s="32"/>
      <c r="E325" s="40">
        <f t="shared" si="24"/>
        <v>0.23973411902047553</v>
      </c>
      <c r="P325" s="3"/>
      <c r="Q325"/>
    </row>
    <row r="326" spans="2:17">
      <c r="B326" s="2">
        <f t="shared" si="25"/>
        <v>37849</v>
      </c>
      <c r="C326" s="19">
        <f>IFERROR(VLOOKUP(B326,Sheet1!AI$2:AK$3285,3,FALSE),"")</f>
        <v>6.8528133000000082</v>
      </c>
      <c r="D326" s="32"/>
      <c r="E326" s="40">
        <f t="shared" si="24"/>
        <v>0.27072997333272431</v>
      </c>
      <c r="P326" s="3"/>
      <c r="Q326"/>
    </row>
    <row r="327" spans="2:17">
      <c r="B327" s="2">
        <f t="shared" si="25"/>
        <v>37850</v>
      </c>
      <c r="C327" s="19">
        <f>IFERROR(VLOOKUP(B327,Sheet1!AI$2:AK$3285,3,FALSE),"")</f>
        <v>6.6642386800000111</v>
      </c>
      <c r="D327" s="32"/>
      <c r="E327" s="40">
        <f t="shared" si="24"/>
        <v>0.2632800692409511</v>
      </c>
      <c r="P327" s="3"/>
      <c r="Q327"/>
    </row>
    <row r="328" spans="2:17">
      <c r="B328" s="2">
        <f t="shared" si="25"/>
        <v>37851</v>
      </c>
      <c r="C328" s="19">
        <f>IFERROR(VLOOKUP(B328,Sheet1!AI$2:AK$3285,3,FALSE),"")</f>
        <v>7.2355979100000098</v>
      </c>
      <c r="D328" s="32"/>
      <c r="E328" s="40">
        <f t="shared" si="24"/>
        <v>0.28585241468939709</v>
      </c>
      <c r="P328" s="3"/>
      <c r="Q328"/>
    </row>
    <row r="329" spans="2:17">
      <c r="B329" s="2">
        <f t="shared" si="25"/>
        <v>37852</v>
      </c>
      <c r="C329" s="19">
        <f>IFERROR(VLOOKUP(B329,Sheet1!AI$2:AK$3285,3,FALSE),"")</f>
        <v>7.7040065000000055</v>
      </c>
      <c r="D329" s="32"/>
      <c r="E329" s="40">
        <f t="shared" si="24"/>
        <v>0.30435755112431467</v>
      </c>
    </row>
    <row r="330" spans="2:17">
      <c r="B330" s="2">
        <f t="shared" si="25"/>
        <v>37853</v>
      </c>
      <c r="C330" s="19">
        <f>IFERROR(VLOOKUP(B330,Sheet1!AI$2:AK$3285,3,FALSE),"")</f>
        <v>6.7712266000000056</v>
      </c>
      <c r="D330" s="32"/>
      <c r="E330" s="40">
        <f t="shared" si="24"/>
        <v>0.2675067766471666</v>
      </c>
    </row>
    <row r="331" spans="2:17">
      <c r="B331" s="2">
        <f t="shared" si="25"/>
        <v>37854</v>
      </c>
      <c r="C331" s="19">
        <f>IFERROR(VLOOKUP(B331,Sheet1!AI$2:AK$3285,3,FALSE),"")</f>
        <v>6.8267392000000058</v>
      </c>
      <c r="D331" s="32"/>
      <c r="E331" s="40">
        <f t="shared" si="24"/>
        <v>0.26969987954661817</v>
      </c>
    </row>
    <row r="332" spans="2:17">
      <c r="B332" s="2">
        <f t="shared" si="25"/>
        <v>37855</v>
      </c>
      <c r="C332" s="19">
        <f>IFERROR(VLOOKUP(B332,Sheet1!AI$2:AK$3285,3,FALSE),"")</f>
        <v>6.7104991799999993</v>
      </c>
      <c r="D332" s="32"/>
      <c r="E332" s="40">
        <f t="shared" si="24"/>
        <v>0.2651076549904936</v>
      </c>
    </row>
    <row r="333" spans="2:17">
      <c r="B333" s="2">
        <f t="shared" si="25"/>
        <v>37856</v>
      </c>
      <c r="C333" s="19">
        <f>IFERROR(VLOOKUP(B333,Sheet1!AI$2:AK$3285,3,FALSE),"")</f>
        <v>6.8779621900000052</v>
      </c>
      <c r="D333" s="32"/>
      <c r="E333" s="40">
        <f t="shared" si="24"/>
        <v>0.27172351540383932</v>
      </c>
    </row>
    <row r="334" spans="2:17">
      <c r="B334" s="2">
        <f t="shared" si="25"/>
        <v>37857</v>
      </c>
      <c r="C334" s="19">
        <f>IFERROR(VLOOKUP(B334,Sheet1!AI$2:AK$3285,3,FALSE),"")</f>
        <v>7.1355070099999978</v>
      </c>
      <c r="D334" s="32"/>
      <c r="E334" s="40">
        <f t="shared" si="24"/>
        <v>0.28189818370402187</v>
      </c>
    </row>
    <row r="335" spans="2:17">
      <c r="B335" s="2">
        <f t="shared" si="25"/>
        <v>37858</v>
      </c>
      <c r="C335" s="19">
        <f>IFERROR(VLOOKUP(B335,Sheet1!AI$2:AK$3285,3,FALSE),"")</f>
        <v>8.0150452800000096</v>
      </c>
      <c r="D335" s="32"/>
      <c r="E335" s="40">
        <f t="shared" si="24"/>
        <v>0.3166455731276055</v>
      </c>
    </row>
    <row r="336" spans="2:17">
      <c r="B336" s="2">
        <f t="shared" si="25"/>
        <v>37859</v>
      </c>
      <c r="C336" s="19">
        <f>IFERROR(VLOOKUP(B336,Sheet1!AI$2:AK$3285,3,FALSE),"")</f>
        <v>8.4670524200000017</v>
      </c>
      <c r="D336" s="32"/>
      <c r="E336" s="40">
        <f t="shared" si="24"/>
        <v>0.33450274734223046</v>
      </c>
    </row>
    <row r="337" spans="2:10">
      <c r="B337" s="2">
        <f t="shared" si="25"/>
        <v>37860</v>
      </c>
      <c r="C337" s="19">
        <f>IFERROR(VLOOKUP(B337,Sheet1!AI$2:AK$3285,3,FALSE),"")</f>
        <v>8.6701780700000057</v>
      </c>
      <c r="D337" s="32"/>
      <c r="E337" s="40">
        <f t="shared" si="24"/>
        <v>0.34252751022431471</v>
      </c>
    </row>
    <row r="338" spans="2:10">
      <c r="B338" s="2">
        <f t="shared" si="25"/>
        <v>37861</v>
      </c>
      <c r="C338" s="19">
        <f>IFERROR(VLOOKUP(B338,Sheet1!AI$2:AK$3285,3,FALSE),"")</f>
        <v>8.7547927300000055</v>
      </c>
      <c r="D338" s="32"/>
      <c r="E338" s="40">
        <f t="shared" si="24"/>
        <v>0.34587033070438783</v>
      </c>
    </row>
    <row r="339" spans="2:10">
      <c r="B339" s="2">
        <f t="shared" si="25"/>
        <v>37862</v>
      </c>
      <c r="C339" s="19">
        <f>IFERROR(VLOOKUP(B339,Sheet1!AI$2:AK$3285,3,FALSE),"")</f>
        <v>8.4016989500000108</v>
      </c>
      <c r="D339" s="32"/>
      <c r="E339" s="40">
        <f t="shared" si="24"/>
        <v>0.33192086711060376</v>
      </c>
    </row>
    <row r="340" spans="2:10">
      <c r="B340" s="2">
        <f t="shared" si="25"/>
        <v>37863</v>
      </c>
      <c r="C340" s="19">
        <f>IFERROR(VLOOKUP(B340,Sheet1!AI$2:AK$3285,3,FALSE),"")</f>
        <v>9.1422033900000059</v>
      </c>
      <c r="D340" s="32"/>
      <c r="E340" s="40">
        <f t="shared" si="24"/>
        <v>0.36117553063601487</v>
      </c>
    </row>
    <row r="341" spans="2:10">
      <c r="B341" s="2">
        <f t="shared" si="25"/>
        <v>37864</v>
      </c>
      <c r="C341" s="19">
        <f>IFERROR(VLOOKUP(B341,Sheet1!AI$2:AK$3285,3,FALSE),"")</f>
        <v>9.5919395600000001</v>
      </c>
      <c r="D341" s="32"/>
      <c r="E341" s="40">
        <f t="shared" si="24"/>
        <v>0.37894298700475321</v>
      </c>
      <c r="G341" s="3">
        <f>AVERAGE(C311:C341)</f>
        <v>7.5296220509677507</v>
      </c>
      <c r="H341" s="3">
        <f>MAX(C311:C341)</f>
        <v>9.5919395600000001</v>
      </c>
      <c r="I341" s="3">
        <f>MIN(C311:C341)</f>
        <v>6.0682352200000054</v>
      </c>
      <c r="J341" s="13">
        <f>SUM(E311:E341)</f>
        <v>9.2215157370453458</v>
      </c>
    </row>
    <row r="342" spans="2:10">
      <c r="B342" s="2">
        <f t="shared" si="25"/>
        <v>37865</v>
      </c>
      <c r="C342" s="19">
        <f>IFERROR(VLOOKUP(B342,Sheet1!AI$2:AK$3285,3,FALSE),"")</f>
        <v>10.224699090000016</v>
      </c>
      <c r="D342" s="32"/>
      <c r="E342" s="40">
        <f t="shared" si="24"/>
        <v>0.40394103717532054</v>
      </c>
    </row>
    <row r="343" spans="2:10">
      <c r="B343" s="2">
        <f t="shared" si="25"/>
        <v>37866</v>
      </c>
      <c r="C343" s="19">
        <f>IFERROR(VLOOKUP(B343,Sheet1!AI$2:AK$3285,3,FALSE),"")</f>
        <v>10.335892510000008</v>
      </c>
      <c r="D343" s="32"/>
      <c r="E343" s="40">
        <f t="shared" si="24"/>
        <v>0.40833388874058529</v>
      </c>
    </row>
    <row r="344" spans="2:10">
      <c r="B344" s="2">
        <f t="shared" si="25"/>
        <v>37867</v>
      </c>
      <c r="C344" s="19">
        <f>IFERROR(VLOOKUP(B344,Sheet1!AI$2:AK$3285,3,FALSE),"")</f>
        <v>9.6454335199999974</v>
      </c>
      <c r="D344" s="32"/>
      <c r="E344" s="40">
        <f t="shared" si="24"/>
        <v>0.38105634070786099</v>
      </c>
    </row>
    <row r="345" spans="2:10">
      <c r="B345" s="2">
        <f t="shared" si="25"/>
        <v>37868</v>
      </c>
      <c r="C345" s="19">
        <f>IFERROR(VLOOKUP(B345,Sheet1!AI$2:AK$3285,3,FALSE),"")</f>
        <v>9.6454335199999974</v>
      </c>
      <c r="D345" s="32"/>
      <c r="E345" s="40">
        <f t="shared" si="24"/>
        <v>0.38105634070786099</v>
      </c>
    </row>
    <row r="346" spans="2:10">
      <c r="B346" s="2">
        <f t="shared" si="25"/>
        <v>37869</v>
      </c>
      <c r="C346" s="19">
        <f>IFERROR(VLOOKUP(B346,Sheet1!AI$2:AK$3285,3,FALSE),"")</f>
        <v>9.0099824700000113</v>
      </c>
      <c r="D346" s="32"/>
      <c r="E346" s="40">
        <f t="shared" si="24"/>
        <v>0.35595195827550313</v>
      </c>
    </row>
    <row r="347" spans="2:10">
      <c r="B347" s="2">
        <f t="shared" si="25"/>
        <v>37870</v>
      </c>
      <c r="C347" s="19">
        <f>IFERROR(VLOOKUP(B347,Sheet1!AI$2:AK$3285,3,FALSE),"")</f>
        <v>9.3163110900000135</v>
      </c>
      <c r="D347" s="32"/>
      <c r="E347" s="40">
        <f t="shared" si="24"/>
        <v>0.3680538988206587</v>
      </c>
    </row>
    <row r="348" spans="2:10">
      <c r="B348" s="2">
        <f t="shared" si="25"/>
        <v>37871</v>
      </c>
      <c r="C348" s="19">
        <f>IFERROR(VLOOKUP(B348,Sheet1!AI$2:AK$3285,3,FALSE),"")</f>
        <v>9.8298026400000111</v>
      </c>
      <c r="D348" s="32"/>
      <c r="E348" s="40">
        <f t="shared" si="24"/>
        <v>0.38834010064058544</v>
      </c>
    </row>
    <row r="349" spans="2:10">
      <c r="B349" s="2">
        <f t="shared" si="25"/>
        <v>37872</v>
      </c>
      <c r="C349" s="19">
        <f>IFERROR(VLOOKUP(B349,Sheet1!AI$2:AK$3285,3,FALSE),"")</f>
        <v>10.034105830000001</v>
      </c>
      <c r="D349" s="32"/>
      <c r="E349" s="40">
        <f t="shared" si="24"/>
        <v>0.39641138388720304</v>
      </c>
    </row>
    <row r="350" spans="2:10">
      <c r="B350" s="2">
        <f t="shared" si="25"/>
        <v>37873</v>
      </c>
      <c r="C350" s="19">
        <f>IFERROR(VLOOKUP(B350,Sheet1!AI$2:AK$3285,3,FALSE),"")</f>
        <v>9.4463451499999991</v>
      </c>
      <c r="D350" s="32"/>
      <c r="E350" s="40">
        <f t="shared" si="24"/>
        <v>0.37319107621846431</v>
      </c>
    </row>
    <row r="351" spans="2:10">
      <c r="B351" s="2">
        <f t="shared" si="25"/>
        <v>37874</v>
      </c>
      <c r="C351" s="19">
        <f>IFERROR(VLOOKUP(B351,Sheet1!AI$2:AK$3285,3,FALSE),"")</f>
        <v>9.3512167399999981</v>
      </c>
      <c r="D351" s="32"/>
      <c r="E351" s="40">
        <f t="shared" si="24"/>
        <v>0.36943289534076773</v>
      </c>
    </row>
    <row r="352" spans="2:10">
      <c r="B352" s="2">
        <f t="shared" si="25"/>
        <v>37875</v>
      </c>
      <c r="C352" s="19">
        <f>IFERROR(VLOOKUP(B352,Sheet1!AI$2:AK$3285,3,FALSE),"")</f>
        <v>8.8340243500000071</v>
      </c>
      <c r="D352" s="32"/>
      <c r="E352" s="40">
        <f t="shared" si="24"/>
        <v>0.3490004866608778</v>
      </c>
    </row>
    <row r="353" spans="2:5">
      <c r="B353" s="2">
        <f t="shared" si="25"/>
        <v>37876</v>
      </c>
      <c r="C353" s="19">
        <f>IFERROR(VLOOKUP(B353,Sheet1!AI$2:AK$3285,3,FALSE),"")</f>
        <v>9.0455610000000064</v>
      </c>
      <c r="D353" s="32"/>
      <c r="E353" s="40">
        <f t="shared" si="24"/>
        <v>0.35735753786106061</v>
      </c>
    </row>
    <row r="354" spans="2:5">
      <c r="B354" s="2">
        <f t="shared" si="25"/>
        <v>37877</v>
      </c>
      <c r="C354" s="19">
        <f>IFERROR(VLOOKUP(B354,Sheet1!AI$2:AK$3285,3,FALSE),"")</f>
        <v>9.7309733900000026</v>
      </c>
      <c r="D354" s="32"/>
      <c r="E354" s="40">
        <f t="shared" si="24"/>
        <v>0.38443571290292516</v>
      </c>
    </row>
    <row r="355" spans="2:5">
      <c r="B355" s="2">
        <f t="shared" si="25"/>
        <v>37878</v>
      </c>
      <c r="C355" s="19">
        <f>IFERROR(VLOOKUP(B355,Sheet1!AI$2:AK$3285,3,FALSE),"")</f>
        <v>9.7477112800000043</v>
      </c>
      <c r="D355" s="32"/>
      <c r="E355" s="40">
        <f t="shared" ref="E355:E418" si="26">IFERROR(0.001*(C355*86440)/$K$6,"")</f>
        <v>0.38509696665594173</v>
      </c>
    </row>
    <row r="356" spans="2:5">
      <c r="B356" s="2">
        <f t="shared" si="25"/>
        <v>37879</v>
      </c>
      <c r="C356" s="19">
        <f>IFERROR(VLOOKUP(B356,Sheet1!AI$2:AK$3285,3,FALSE),"")</f>
        <v>10.153205590000013</v>
      </c>
      <c r="D356" s="32"/>
      <c r="E356" s="40">
        <f t="shared" si="26"/>
        <v>0.40111658647148141</v>
      </c>
    </row>
    <row r="357" spans="2:5">
      <c r="B357" s="2">
        <f t="shared" ref="B357:B420" si="27">B356+1</f>
        <v>37880</v>
      </c>
      <c r="C357" s="19">
        <f>IFERROR(VLOOKUP(B357,Sheet1!AI$2:AK$3285,3,FALSE),"")</f>
        <v>9.7842991300000079</v>
      </c>
      <c r="D357" s="32"/>
      <c r="E357" s="40">
        <f t="shared" si="26"/>
        <v>0.38654242083967127</v>
      </c>
    </row>
    <row r="358" spans="2:5">
      <c r="B358" s="2">
        <f t="shared" si="27"/>
        <v>37881</v>
      </c>
      <c r="C358" s="19">
        <f>IFERROR(VLOOKUP(B358,Sheet1!AI$2:AK$3285,3,FALSE),"")</f>
        <v>10.40233941000001</v>
      </c>
      <c r="D358" s="32"/>
      <c r="E358" s="40">
        <f t="shared" si="26"/>
        <v>0.41095896645356533</v>
      </c>
    </row>
    <row r="359" spans="2:5">
      <c r="B359" s="2">
        <f t="shared" si="27"/>
        <v>37882</v>
      </c>
      <c r="C359" s="19">
        <f>IFERROR(VLOOKUP(B359,Sheet1!AI$2:AK$3285,3,FALSE),"")</f>
        <v>10.817001710000014</v>
      </c>
      <c r="D359" s="32"/>
      <c r="E359" s="40">
        <f t="shared" si="26"/>
        <v>0.42734078053583235</v>
      </c>
    </row>
    <row r="360" spans="2:5">
      <c r="B360" s="2">
        <f t="shared" si="27"/>
        <v>37883</v>
      </c>
      <c r="C360" s="19">
        <f>IFERROR(VLOOKUP(B360,Sheet1!AI$2:AK$3285,3,FALSE),"")</f>
        <v>11.256392350000013</v>
      </c>
      <c r="D360" s="32"/>
      <c r="E360" s="40">
        <f t="shared" si="26"/>
        <v>0.4446995222733095</v>
      </c>
    </row>
    <row r="361" spans="2:5">
      <c r="B361" s="2">
        <f t="shared" si="27"/>
        <v>37884</v>
      </c>
      <c r="C361" s="19">
        <f>IFERROR(VLOOKUP(B361,Sheet1!AI$2:AK$3285,3,FALSE),"")</f>
        <v>11.504600960000005</v>
      </c>
      <c r="D361" s="32"/>
      <c r="E361" s="40">
        <f t="shared" si="26"/>
        <v>0.45450535054040236</v>
      </c>
    </row>
    <row r="362" spans="2:5">
      <c r="B362" s="2">
        <f t="shared" si="27"/>
        <v>37885</v>
      </c>
      <c r="C362" s="19">
        <f>IFERROR(VLOOKUP(B362,Sheet1!AI$2:AK$3285,3,FALSE),"")</f>
        <v>10.726499349999997</v>
      </c>
      <c r="D362" s="32"/>
      <c r="E362" s="40">
        <f t="shared" si="26"/>
        <v>0.42376535823308953</v>
      </c>
    </row>
    <row r="363" spans="2:5">
      <c r="B363" s="2">
        <f t="shared" si="27"/>
        <v>37886</v>
      </c>
      <c r="C363" s="19">
        <f>IFERROR(VLOOKUP(B363,Sheet1!AI$2:AK$3285,3,FALSE),"")</f>
        <v>10.824066950000002</v>
      </c>
      <c r="D363" s="32"/>
      <c r="E363" s="40">
        <f t="shared" si="26"/>
        <v>0.42761990272303485</v>
      </c>
    </row>
    <row r="364" spans="2:5">
      <c r="B364" s="2">
        <f t="shared" si="27"/>
        <v>37887</v>
      </c>
      <c r="C364" s="19">
        <f>IFERROR(VLOOKUP(B364,Sheet1!AI$2:AK$3285,3,FALSE),"")</f>
        <v>10.469543300000012</v>
      </c>
      <c r="D364" s="32"/>
      <c r="E364" s="40">
        <f t="shared" si="26"/>
        <v>0.41361395011517416</v>
      </c>
    </row>
    <row r="365" spans="2:5">
      <c r="B365" s="2">
        <f t="shared" si="27"/>
        <v>37888</v>
      </c>
      <c r="C365" s="19">
        <f>IFERROR(VLOOKUP(B365,Sheet1!AI$2:AK$3285,3,FALSE),"")</f>
        <v>10.723219060000005</v>
      </c>
      <c r="D365" s="32"/>
      <c r="E365" s="40">
        <f t="shared" si="26"/>
        <v>0.42363576578903128</v>
      </c>
    </row>
    <row r="366" spans="2:5">
      <c r="B366" s="2">
        <f t="shared" si="27"/>
        <v>37889</v>
      </c>
      <c r="C366" s="19">
        <f>IFERROR(VLOOKUP(B366,Sheet1!AI$2:AK$3285,3,FALSE),"")</f>
        <v>10.320500380000013</v>
      </c>
      <c r="D366" s="32"/>
      <c r="E366" s="40">
        <f t="shared" si="26"/>
        <v>0.4077258011184649</v>
      </c>
    </row>
    <row r="367" spans="2:5">
      <c r="B367" s="2">
        <f t="shared" si="27"/>
        <v>37890</v>
      </c>
      <c r="C367" s="19">
        <f>IFERROR(VLOOKUP(B367,Sheet1!AI$2:AK$3285,3,FALSE),"")</f>
        <v>9.7228147200000024</v>
      </c>
      <c r="D367" s="32"/>
      <c r="E367" s="40">
        <f t="shared" si="26"/>
        <v>0.38411339323436938</v>
      </c>
    </row>
    <row r="368" spans="2:5">
      <c r="B368" s="2">
        <f t="shared" si="27"/>
        <v>37891</v>
      </c>
      <c r="C368" s="19">
        <f>IFERROR(VLOOKUP(B368,Sheet1!AI$2:AK$3285,3,FALSE),"")</f>
        <v>9.3938605100000103</v>
      </c>
      <c r="D368" s="32"/>
      <c r="E368" s="40">
        <f t="shared" si="26"/>
        <v>0.37111759711352876</v>
      </c>
    </row>
    <row r="369" spans="2:10">
      <c r="B369" s="2">
        <f t="shared" si="27"/>
        <v>37892</v>
      </c>
      <c r="C369" s="19">
        <f>IFERROR(VLOOKUP(B369,Sheet1!AI$2:AK$3285,3,FALSE),"")</f>
        <v>9.0401779600000083</v>
      </c>
      <c r="D369" s="32"/>
      <c r="E369" s="40">
        <f t="shared" si="26"/>
        <v>0.35714487333747752</v>
      </c>
    </row>
    <row r="370" spans="2:10">
      <c r="B370" s="2">
        <f t="shared" si="27"/>
        <v>37893</v>
      </c>
      <c r="C370" s="19">
        <f>IFERROR(VLOOKUP(B370,Sheet1!AI$2:AK$3285,3,FALSE),"")</f>
        <v>8.863967510000009</v>
      </c>
      <c r="D370" s="32"/>
      <c r="E370" s="40">
        <f t="shared" si="26"/>
        <v>0.35018343307330935</v>
      </c>
    </row>
    <row r="371" spans="2:10">
      <c r="B371" s="2">
        <f t="shared" si="27"/>
        <v>37894</v>
      </c>
      <c r="C371" s="19">
        <f>IFERROR(VLOOKUP(B371,Sheet1!AI$2:AK$3285,3,FALSE),"")</f>
        <v>9.0440470200000078</v>
      </c>
      <c r="D371" s="32"/>
      <c r="E371" s="40">
        <f t="shared" si="26"/>
        <v>0.35729772596380288</v>
      </c>
      <c r="G371" s="3">
        <f>AVERAGE(C342:C371)</f>
        <v>9.9081342830000061</v>
      </c>
      <c r="H371" s="3">
        <f>MAX(C342:C371)</f>
        <v>11.504600960000005</v>
      </c>
      <c r="I371" s="3">
        <f>MIN(C342:C371)</f>
        <v>8.8340243500000071</v>
      </c>
      <c r="J371" s="13">
        <f>SUM(E342:E371)</f>
        <v>11.74304105241116</v>
      </c>
    </row>
    <row r="372" spans="2:10">
      <c r="B372" s="2">
        <f t="shared" si="27"/>
        <v>37895</v>
      </c>
      <c r="C372" s="19">
        <f>IFERROR(VLOOKUP(B372,Sheet1!AI$2:AK$3285,3,FALSE),"")</f>
        <v>9.7287865300000078</v>
      </c>
      <c r="D372" s="32"/>
      <c r="E372" s="40">
        <f t="shared" si="26"/>
        <v>0.3843493179402197</v>
      </c>
    </row>
    <row r="373" spans="2:10">
      <c r="B373" s="2">
        <f t="shared" si="27"/>
        <v>37896</v>
      </c>
      <c r="C373" s="19">
        <f>IFERROR(VLOOKUP(B373,Sheet1!AI$2:AK$3285,3,FALSE),"")</f>
        <v>9.3717395800000105</v>
      </c>
      <c r="D373" s="32"/>
      <c r="E373" s="40">
        <f t="shared" si="26"/>
        <v>0.37024367883692916</v>
      </c>
    </row>
    <row r="374" spans="2:10">
      <c r="B374" s="2">
        <f t="shared" si="27"/>
        <v>37897</v>
      </c>
      <c r="C374" s="19">
        <f>IFERROR(VLOOKUP(B374,Sheet1!AI$2:AK$3285,3,FALSE),"")</f>
        <v>10.276006190000018</v>
      </c>
      <c r="D374" s="32"/>
      <c r="E374" s="40">
        <f t="shared" si="26"/>
        <v>0.40596799591572286</v>
      </c>
    </row>
    <row r="375" spans="2:10">
      <c r="B375" s="2">
        <f t="shared" si="27"/>
        <v>37898</v>
      </c>
      <c r="C375" s="19">
        <f>IFERROR(VLOOKUP(B375,Sheet1!AI$2:AK$3285,3,FALSE),"")</f>
        <v>10.353303280000006</v>
      </c>
      <c r="D375" s="32"/>
      <c r="E375" s="40">
        <f t="shared" si="26"/>
        <v>0.40902172555904964</v>
      </c>
    </row>
    <row r="376" spans="2:10">
      <c r="B376" s="2">
        <f t="shared" si="27"/>
        <v>37899</v>
      </c>
      <c r="C376" s="19">
        <f>IFERROR(VLOOKUP(B376,Sheet1!AI$2:AK$3285,3,FALSE),"")</f>
        <v>10.138065789999999</v>
      </c>
      <c r="D376" s="32"/>
      <c r="E376" s="40">
        <f t="shared" si="26"/>
        <v>0.40051846749890302</v>
      </c>
    </row>
    <row r="377" spans="2:10">
      <c r="B377" s="2">
        <f t="shared" si="27"/>
        <v>37900</v>
      </c>
      <c r="C377" s="19">
        <f>IFERROR(VLOOKUP(B377,Sheet1!AI$2:AK$3285,3,FALSE),"")</f>
        <v>10.232605430000007</v>
      </c>
      <c r="D377" s="32"/>
      <c r="E377" s="40">
        <f t="shared" si="26"/>
        <v>0.40425338819433299</v>
      </c>
    </row>
    <row r="378" spans="2:10">
      <c r="B378" s="2">
        <f t="shared" si="27"/>
        <v>37901</v>
      </c>
      <c r="C378" s="19">
        <f>IFERROR(VLOOKUP(B378,Sheet1!AI$2:AK$3285,3,FALSE),"")</f>
        <v>9.9819576300000108</v>
      </c>
      <c r="D378" s="32"/>
      <c r="E378" s="40">
        <f t="shared" si="26"/>
        <v>0.39435119631499133</v>
      </c>
    </row>
    <row r="379" spans="2:10">
      <c r="B379" s="2">
        <f t="shared" si="27"/>
        <v>37902</v>
      </c>
      <c r="C379" s="19">
        <f>IFERROR(VLOOKUP(B379,Sheet1!AI$2:AK$3285,3,FALSE),"")</f>
        <v>10.470300290000012</v>
      </c>
      <c r="D379" s="32"/>
      <c r="E379" s="40">
        <f t="shared" si="26"/>
        <v>0.41364385606380299</v>
      </c>
    </row>
    <row r="380" spans="2:10">
      <c r="B380" s="2">
        <f t="shared" si="27"/>
        <v>37903</v>
      </c>
      <c r="C380" s="19">
        <f>IFERROR(VLOOKUP(B380,Sheet1!AI$2:AK$3285,3,FALSE),"")</f>
        <v>9.7371134200000142</v>
      </c>
      <c r="D380" s="32"/>
      <c r="E380" s="40">
        <f t="shared" si="26"/>
        <v>0.38467828337513771</v>
      </c>
    </row>
    <row r="381" spans="2:10">
      <c r="B381" s="2">
        <f t="shared" si="27"/>
        <v>37904</v>
      </c>
      <c r="C381" s="19">
        <f>IFERROR(VLOOKUP(B381,Sheet1!AI$2:AK$3285,3,FALSE),"")</f>
        <v>9.8308119600000055</v>
      </c>
      <c r="D381" s="32"/>
      <c r="E381" s="40">
        <f t="shared" si="26"/>
        <v>0.38837997523875706</v>
      </c>
    </row>
    <row r="382" spans="2:10">
      <c r="B382" s="2">
        <f t="shared" si="27"/>
        <v>37905</v>
      </c>
      <c r="C382" s="19">
        <f>IFERROR(VLOOKUP(B382,Sheet1!AI$2:AK$3285,3,FALSE),"")</f>
        <v>9.613892270000008</v>
      </c>
      <c r="D382" s="32"/>
      <c r="E382" s="40">
        <f t="shared" si="26"/>
        <v>0.3798102595149912</v>
      </c>
    </row>
    <row r="383" spans="2:10">
      <c r="B383" s="2">
        <f t="shared" si="27"/>
        <v>37906</v>
      </c>
      <c r="C383" s="19">
        <f>IFERROR(VLOOKUP(B383,Sheet1!AI$2:AK$3285,3,FALSE),"")</f>
        <v>8.7521012100000064</v>
      </c>
      <c r="D383" s="32"/>
      <c r="E383" s="40">
        <f t="shared" si="26"/>
        <v>0.34576399844259625</v>
      </c>
    </row>
    <row r="384" spans="2:10">
      <c r="B384" s="2">
        <f t="shared" si="27"/>
        <v>37907</v>
      </c>
      <c r="C384" s="19">
        <f>IFERROR(VLOOKUP(B384,Sheet1!AI$2:AK$3285,3,FALSE),"")</f>
        <v>8.7298961700000177</v>
      </c>
      <c r="D384" s="32"/>
      <c r="E384" s="40">
        <f t="shared" si="26"/>
        <v>0.34488675728281609</v>
      </c>
    </row>
    <row r="385" spans="2:5">
      <c r="B385" s="2">
        <f t="shared" si="27"/>
        <v>37908</v>
      </c>
      <c r="C385" s="19">
        <f>IFERROR(VLOOKUP(B385,Sheet1!AI$2:AK$3285,3,FALSE),"")</f>
        <v>8.332392310000003</v>
      </c>
      <c r="D385" s="32"/>
      <c r="E385" s="40">
        <f t="shared" si="26"/>
        <v>0.32918281136946997</v>
      </c>
    </row>
    <row r="386" spans="2:5">
      <c r="B386" s="2">
        <f t="shared" si="27"/>
        <v>37909</v>
      </c>
      <c r="C386" s="19">
        <f>IFERROR(VLOOKUP(B386,Sheet1!AI$2:AK$3285,3,FALSE),"")</f>
        <v>8.5747973300000098</v>
      </c>
      <c r="D386" s="32"/>
      <c r="E386" s="40">
        <f t="shared" si="26"/>
        <v>0.33875936069707541</v>
      </c>
    </row>
    <row r="387" spans="2:5">
      <c r="B387" s="2">
        <f t="shared" si="27"/>
        <v>37910</v>
      </c>
      <c r="C387" s="19">
        <f>IFERROR(VLOOKUP(B387,Sheet1!AI$2:AK$3285,3,FALSE),"")</f>
        <v>8.4847996299999977</v>
      </c>
      <c r="D387" s="32"/>
      <c r="E387" s="40">
        <f t="shared" si="26"/>
        <v>0.33520387569341858</v>
      </c>
    </row>
    <row r="388" spans="2:5">
      <c r="B388" s="2">
        <f t="shared" si="27"/>
        <v>37911</v>
      </c>
      <c r="C388" s="19">
        <f>IFERROR(VLOOKUP(B388,Sheet1!AI$2:AK$3285,3,FALSE),"")</f>
        <v>9.1977159900000061</v>
      </c>
      <c r="D388" s="32"/>
      <c r="E388" s="40">
        <f t="shared" si="26"/>
        <v>0.36336863353546639</v>
      </c>
    </row>
    <row r="389" spans="2:5">
      <c r="B389" s="2">
        <f t="shared" si="27"/>
        <v>37912</v>
      </c>
      <c r="C389" s="19">
        <f>IFERROR(VLOOKUP(B389,Sheet1!AI$2:AK$3285,3,FALSE),"")</f>
        <v>9.5744446800000134</v>
      </c>
      <c r="D389" s="32"/>
      <c r="E389" s="40">
        <f t="shared" si="26"/>
        <v>0.37825182730310841</v>
      </c>
    </row>
    <row r="390" spans="2:5">
      <c r="B390" s="2">
        <f t="shared" si="27"/>
        <v>37913</v>
      </c>
      <c r="C390" s="19">
        <f>IFERROR(VLOOKUP(B390,Sheet1!AI$2:AK$3285,3,FALSE),"")</f>
        <v>10.063544330000013</v>
      </c>
      <c r="D390" s="32"/>
      <c r="E390" s="40">
        <f t="shared" si="26"/>
        <v>0.39757439300054898</v>
      </c>
    </row>
    <row r="391" spans="2:5">
      <c r="B391" s="2">
        <f t="shared" si="27"/>
        <v>37914</v>
      </c>
      <c r="C391" s="19">
        <f>IFERROR(VLOOKUP(B391,Sheet1!AI$2:AK$3285,3,FALSE),"")</f>
        <v>9.942594150000005</v>
      </c>
      <c r="D391" s="32"/>
      <c r="E391" s="40">
        <f t="shared" si="26"/>
        <v>0.39279608698628904</v>
      </c>
    </row>
    <row r="392" spans="2:5">
      <c r="B392" s="2">
        <f t="shared" si="27"/>
        <v>37915</v>
      </c>
      <c r="C392" s="19">
        <f>IFERROR(VLOOKUP(B392,Sheet1!AI$2:AK$3285,3,FALSE),"")</f>
        <v>9.5607347500000088</v>
      </c>
      <c r="D392" s="32"/>
      <c r="E392" s="40">
        <f t="shared" si="26"/>
        <v>0.37771019734460731</v>
      </c>
    </row>
    <row r="393" spans="2:5">
      <c r="B393" s="2">
        <f t="shared" si="27"/>
        <v>37916</v>
      </c>
      <c r="C393" s="19">
        <f>IFERROR(VLOOKUP(B393,Sheet1!AI$2:AK$3285,3,FALSE),"")</f>
        <v>9.5298663800000014</v>
      </c>
      <c r="D393" s="32"/>
      <c r="E393" s="40">
        <f t="shared" si="26"/>
        <v>0.3764906992171847</v>
      </c>
    </row>
    <row r="394" spans="2:5">
      <c r="B394" s="2">
        <f t="shared" si="27"/>
        <v>37917</v>
      </c>
      <c r="C394" s="19">
        <f>IFERROR(VLOOKUP(B394,Sheet1!AI$2:AK$3285,3,FALSE),"")</f>
        <v>8.6346836500000137</v>
      </c>
      <c r="D394" s="32"/>
      <c r="E394" s="40">
        <f t="shared" si="26"/>
        <v>0.3411252535219384</v>
      </c>
    </row>
    <row r="395" spans="2:5">
      <c r="B395" s="2">
        <f t="shared" si="27"/>
        <v>37918</v>
      </c>
      <c r="C395" s="19">
        <f>IFERROR(VLOOKUP(B395,Sheet1!AI$2:AK$3285,3,FALSE),"")</f>
        <v>7.8939268800000093</v>
      </c>
      <c r="D395" s="32"/>
      <c r="E395" s="40">
        <f t="shared" si="26"/>
        <v>0.31186062134698395</v>
      </c>
    </row>
    <row r="396" spans="2:5">
      <c r="B396" s="2">
        <f t="shared" si="27"/>
        <v>37919</v>
      </c>
      <c r="C396" s="19">
        <f>IFERROR(VLOOKUP(B396,Sheet1!AI$2:AK$3285,3,FALSE),"")</f>
        <v>7.5035723700000005</v>
      </c>
      <c r="D396" s="32"/>
      <c r="E396" s="40">
        <f t="shared" si="26"/>
        <v>0.29643912050402194</v>
      </c>
    </row>
    <row r="397" spans="2:5">
      <c r="B397" s="2">
        <f t="shared" si="27"/>
        <v>37920</v>
      </c>
      <c r="C397" s="19">
        <f>IFERROR(VLOOKUP(B397,Sheet1!AI$2:AK$3285,3,FALSE),"")</f>
        <v>8.2214512200000058</v>
      </c>
      <c r="D397" s="32"/>
      <c r="E397" s="40">
        <f t="shared" si="26"/>
        <v>0.32479992845374794</v>
      </c>
    </row>
    <row r="398" spans="2:5">
      <c r="B398" s="2">
        <f t="shared" si="27"/>
        <v>37921</v>
      </c>
      <c r="C398" s="19">
        <f>IFERROR(VLOOKUP(B398,Sheet1!AI$2:AK$3285,3,FALSE),"")</f>
        <v>8.0584460400000069</v>
      </c>
      <c r="D398" s="32"/>
      <c r="E398" s="40">
        <f t="shared" si="26"/>
        <v>0.31836018084899481</v>
      </c>
    </row>
    <row r="399" spans="2:5">
      <c r="B399" s="2">
        <f t="shared" si="27"/>
        <v>37922</v>
      </c>
      <c r="C399" s="19">
        <f>IFERROR(VLOOKUP(B399,Sheet1!AI$2:AK$3285,3,FALSE),"")</f>
        <v>8.6060021400000011</v>
      </c>
      <c r="D399" s="32"/>
      <c r="E399" s="40">
        <f t="shared" si="26"/>
        <v>0.33999215035722119</v>
      </c>
    </row>
    <row r="400" spans="2:5">
      <c r="B400" s="2">
        <f t="shared" si="27"/>
        <v>37923</v>
      </c>
      <c r="C400" s="19">
        <f>IFERROR(VLOOKUP(B400,Sheet1!AI$2:AK$3285,3,FALSE),"")</f>
        <v>8.7235879199999999</v>
      </c>
      <c r="D400" s="32"/>
      <c r="E400" s="40">
        <f t="shared" si="26"/>
        <v>0.34463754104424132</v>
      </c>
    </row>
    <row r="401" spans="2:10">
      <c r="B401" s="2">
        <f t="shared" si="27"/>
        <v>37924</v>
      </c>
      <c r="C401" s="19">
        <f>IFERROR(VLOOKUP(B401,Sheet1!AI$2:AK$3285,3,FALSE),"")</f>
        <v>8.2346564900000061</v>
      </c>
      <c r="D401" s="32"/>
      <c r="E401" s="40">
        <f t="shared" si="26"/>
        <v>0.32532162111316293</v>
      </c>
    </row>
    <row r="402" spans="2:10">
      <c r="B402" s="2">
        <f t="shared" si="27"/>
        <v>37925</v>
      </c>
      <c r="C402" s="19">
        <f>IFERROR(VLOOKUP(B402,Sheet1!AI$2:AK$3285,3,FALSE),"")</f>
        <v>8.3946337100000079</v>
      </c>
      <c r="D402" s="32"/>
      <c r="E402" s="40">
        <f t="shared" si="26"/>
        <v>0.33164174492340071</v>
      </c>
      <c r="G402" s="3">
        <f>AVERAGE(C372:C402)</f>
        <v>9.1854332167741983</v>
      </c>
      <c r="H402" s="3">
        <f>MAX(C372:C402)</f>
        <v>10.470300290000012</v>
      </c>
      <c r="I402" s="3">
        <f>MIN(C372:C402)</f>
        <v>7.5035723700000005</v>
      </c>
      <c r="J402" s="13">
        <f>SUM(E372:E402)</f>
        <v>11.249384947439129</v>
      </c>
    </row>
    <row r="403" spans="2:10">
      <c r="B403" s="2">
        <f t="shared" si="27"/>
        <v>37926</v>
      </c>
      <c r="C403" s="19">
        <f>IFERROR(VLOOKUP(B403,Sheet1!AI$2:AK$3285,3,FALSE),"")</f>
        <v>7.9496077000000014</v>
      </c>
      <c r="D403" s="32"/>
      <c r="E403" s="40">
        <f t="shared" si="26"/>
        <v>0.31406037001279713</v>
      </c>
    </row>
    <row r="404" spans="2:10">
      <c r="B404" s="2">
        <f t="shared" si="27"/>
        <v>37927</v>
      </c>
      <c r="C404" s="19">
        <f>IFERROR(VLOOKUP(B404,Sheet1!AI$2:AK$3285,3,FALSE),"")</f>
        <v>7.8915718000000084</v>
      </c>
      <c r="D404" s="32"/>
      <c r="E404" s="40">
        <f t="shared" si="26"/>
        <v>0.31176758061791621</v>
      </c>
    </row>
    <row r="405" spans="2:10">
      <c r="B405" s="2">
        <f t="shared" si="27"/>
        <v>37928</v>
      </c>
      <c r="C405" s="19">
        <f>IFERROR(VLOOKUP(B405,Sheet1!AI$2:AK$3285,3,FALSE),"")</f>
        <v>7.424172530000007</v>
      </c>
      <c r="D405" s="32"/>
      <c r="E405" s="40">
        <f t="shared" si="26"/>
        <v>0.2933023187811703</v>
      </c>
    </row>
    <row r="406" spans="2:10">
      <c r="B406" s="2">
        <f t="shared" si="27"/>
        <v>37929</v>
      </c>
      <c r="C406" s="19">
        <f>IFERROR(VLOOKUP(B406,Sheet1!AI$2:AK$3285,3,FALSE),"")</f>
        <v>6.8517198700000108</v>
      </c>
      <c r="D406" s="32"/>
      <c r="E406" s="40">
        <f t="shared" si="26"/>
        <v>0.27068677585137157</v>
      </c>
    </row>
    <row r="407" spans="2:10">
      <c r="B407" s="2">
        <f t="shared" si="27"/>
        <v>37930</v>
      </c>
      <c r="C407" s="19">
        <f>IFERROR(VLOOKUP(B407,Sheet1!AI$2:AK$3285,3,FALSE),"")</f>
        <v>6.5616244800000061</v>
      </c>
      <c r="D407" s="32"/>
      <c r="E407" s="40">
        <f t="shared" si="26"/>
        <v>0.25922615176014652</v>
      </c>
    </row>
    <row r="408" spans="2:10">
      <c r="B408" s="2">
        <f t="shared" si="27"/>
        <v>37931</v>
      </c>
      <c r="C408" s="19">
        <f>IFERROR(VLOOKUP(B408,Sheet1!AI$2:AK$3285,3,FALSE),"")</f>
        <v>6.5616244800000061</v>
      </c>
      <c r="D408" s="32"/>
      <c r="E408" s="40">
        <f t="shared" si="26"/>
        <v>0.25922615176014652</v>
      </c>
    </row>
    <row r="409" spans="2:10">
      <c r="B409" s="2">
        <f t="shared" si="27"/>
        <v>37932</v>
      </c>
      <c r="C409" s="19">
        <f>IFERROR(VLOOKUP(B409,Sheet1!AI$2:AK$3285,3,FALSE),"")</f>
        <v>6.227791890000006</v>
      </c>
      <c r="D409" s="32"/>
      <c r="E409" s="40">
        <f t="shared" si="26"/>
        <v>0.24603762841480825</v>
      </c>
    </row>
    <row r="410" spans="2:10">
      <c r="B410" s="2">
        <f t="shared" si="27"/>
        <v>37933</v>
      </c>
      <c r="C410" s="19">
        <f>IFERROR(VLOOKUP(B410,Sheet1!AI$2:AK$3285,3,FALSE),"")</f>
        <v>5.8514837499999999</v>
      </c>
      <c r="D410" s="32"/>
      <c r="E410" s="40">
        <f t="shared" si="26"/>
        <v>0.23117104906307129</v>
      </c>
    </row>
    <row r="411" spans="2:10">
      <c r="B411" s="2">
        <f t="shared" si="27"/>
        <v>37934</v>
      </c>
      <c r="C411" s="19">
        <f>IFERROR(VLOOKUP(B411,Sheet1!AI$2:AK$3285,3,FALSE),"")</f>
        <v>6.4014790400000123</v>
      </c>
      <c r="D411" s="32"/>
      <c r="E411" s="40">
        <f t="shared" si="26"/>
        <v>0.25289938218354713</v>
      </c>
    </row>
    <row r="412" spans="2:10">
      <c r="B412" s="2">
        <f t="shared" si="27"/>
        <v>37935</v>
      </c>
      <c r="C412" s="19">
        <f>IFERROR(VLOOKUP(B412,Sheet1!AI$2:AK$3285,3,FALSE),"")</f>
        <v>6.4014790400000123</v>
      </c>
      <c r="D412" s="32"/>
      <c r="E412" s="40">
        <f t="shared" si="26"/>
        <v>0.25289938218354713</v>
      </c>
    </row>
    <row r="413" spans="2:10">
      <c r="B413" s="2">
        <f t="shared" si="27"/>
        <v>37936</v>
      </c>
      <c r="C413" s="19">
        <f>IFERROR(VLOOKUP(B413,Sheet1!AI$2:AK$3285,3,FALSE),"")</f>
        <v>6.6350525100000084</v>
      </c>
      <c r="D413" s="32"/>
      <c r="E413" s="40">
        <f t="shared" si="26"/>
        <v>0.26212702877714839</v>
      </c>
    </row>
    <row r="414" spans="2:10">
      <c r="B414" s="2">
        <f t="shared" si="27"/>
        <v>37937</v>
      </c>
      <c r="C414" s="19">
        <f>IFERROR(VLOOKUP(B414,Sheet1!AI$2:AK$3285,3,FALSE),"")</f>
        <v>6.6908174400000036</v>
      </c>
      <c r="D414" s="32"/>
      <c r="E414" s="40">
        <f t="shared" si="26"/>
        <v>0.26433010032614274</v>
      </c>
    </row>
    <row r="415" spans="2:10">
      <c r="B415" s="2">
        <f t="shared" si="27"/>
        <v>37938</v>
      </c>
      <c r="C415" s="19">
        <f>IFERROR(VLOOKUP(B415,Sheet1!AI$2:AK$3285,3,FALSE),"")</f>
        <v>6.2990330599999993</v>
      </c>
      <c r="D415" s="32"/>
      <c r="E415" s="40">
        <f t="shared" si="26"/>
        <v>0.24885211046910416</v>
      </c>
    </row>
    <row r="416" spans="2:10">
      <c r="B416" s="2">
        <f t="shared" si="27"/>
        <v>37939</v>
      </c>
      <c r="C416" s="19">
        <f>IFERROR(VLOOKUP(B416,Sheet1!AI$2:AK$3285,3,FALSE),"")</f>
        <v>6.2990330599999993</v>
      </c>
      <c r="D416" s="32"/>
      <c r="E416" s="40">
        <f t="shared" si="26"/>
        <v>0.24885211046910416</v>
      </c>
    </row>
    <row r="417" spans="2:10">
      <c r="B417" s="2">
        <f t="shared" si="27"/>
        <v>37940</v>
      </c>
      <c r="C417" s="19">
        <f>IFERROR(VLOOKUP(B417,Sheet1!AI$2:AK$3285,3,FALSE),"")</f>
        <v>5.7044594700000033</v>
      </c>
      <c r="D417" s="32"/>
      <c r="E417" s="40">
        <f t="shared" si="26"/>
        <v>0.2253626492627058</v>
      </c>
    </row>
    <row r="418" spans="2:10">
      <c r="B418" s="2">
        <f t="shared" si="27"/>
        <v>37941</v>
      </c>
      <c r="C418" s="19">
        <f>IFERROR(VLOOKUP(B418,Sheet1!AI$2:AK$3285,3,FALSE),"")</f>
        <v>5.3746641600000089</v>
      </c>
      <c r="D418" s="32"/>
      <c r="E418" s="40">
        <f t="shared" si="26"/>
        <v>0.2123336243100552</v>
      </c>
    </row>
    <row r="419" spans="2:10">
      <c r="B419" s="2">
        <f t="shared" si="27"/>
        <v>37942</v>
      </c>
      <c r="C419" s="19">
        <f>IFERROR(VLOOKUP(B419,Sheet1!AI$2:AK$3285,3,FALSE),"")</f>
        <v>5.9170054400000112</v>
      </c>
      <c r="D419" s="32"/>
      <c r="E419" s="40">
        <f t="shared" ref="E419:E468" si="28">IFERROR(0.001*(C419*86440)/$K$6,"")</f>
        <v>0.23375957506106079</v>
      </c>
    </row>
    <row r="420" spans="2:10">
      <c r="B420" s="2">
        <f t="shared" si="27"/>
        <v>37943</v>
      </c>
      <c r="C420" s="19">
        <f>IFERROR(VLOOKUP(B420,Sheet1!AI$2:AK$3285,3,FALSE),"")</f>
        <v>5.7908404400000109</v>
      </c>
      <c r="D420" s="32"/>
      <c r="E420" s="40">
        <f t="shared" si="28"/>
        <v>0.22877525028957996</v>
      </c>
    </row>
    <row r="421" spans="2:10">
      <c r="B421" s="2">
        <f t="shared" ref="B421:B484" si="29">B420+1</f>
        <v>37944</v>
      </c>
      <c r="C421" s="19">
        <f>IFERROR(VLOOKUP(B421,Sheet1!AI$2:AK$3285,3,FALSE),"")</f>
        <v>5.6322089800000157</v>
      </c>
      <c r="D421" s="32"/>
      <c r="E421" s="40">
        <f t="shared" si="28"/>
        <v>0.2225082926102383</v>
      </c>
    </row>
    <row r="422" spans="2:10">
      <c r="B422" s="2">
        <f t="shared" si="29"/>
        <v>37945</v>
      </c>
      <c r="C422" s="19">
        <f>IFERROR(VLOOKUP(B422,Sheet1!AI$2:AK$3285,3,FALSE),"")</f>
        <v>5.6874692500000066</v>
      </c>
      <c r="D422" s="32"/>
      <c r="E422" s="40">
        <f t="shared" si="28"/>
        <v>0.22469142686014654</v>
      </c>
    </row>
    <row r="423" spans="2:10">
      <c r="B423" s="2">
        <f t="shared" si="29"/>
        <v>37946</v>
      </c>
      <c r="C423" s="19">
        <f>IFERROR(VLOOKUP(B423,Sheet1!AI$2:AK$3285,3,FALSE),"")</f>
        <v>5.249340260000011</v>
      </c>
      <c r="D423" s="32"/>
      <c r="E423" s="40">
        <f t="shared" si="28"/>
        <v>0.20738252837038434</v>
      </c>
    </row>
    <row r="424" spans="2:10">
      <c r="B424" s="2">
        <f t="shared" si="29"/>
        <v>37947</v>
      </c>
      <c r="C424" s="19">
        <f>IFERROR(VLOOKUP(B424,Sheet1!AI$2:AK$3285,3,FALSE),"")</f>
        <v>5.1482400400000046</v>
      </c>
      <c r="D424" s="32"/>
      <c r="E424" s="40">
        <f t="shared" si="28"/>
        <v>0.20338842278683747</v>
      </c>
    </row>
    <row r="425" spans="2:10">
      <c r="B425" s="2">
        <f t="shared" si="29"/>
        <v>37948</v>
      </c>
      <c r="C425" s="19">
        <f>IFERROR(VLOOKUP(B425,Sheet1!AI$2:AK$3285,3,FALSE),"")</f>
        <v>5.0478968100000117</v>
      </c>
      <c r="D425" s="32"/>
      <c r="E425" s="40">
        <f t="shared" si="28"/>
        <v>0.19942422315192004</v>
      </c>
    </row>
    <row r="426" spans="2:10">
      <c r="B426" s="2">
        <f t="shared" si="29"/>
        <v>37949</v>
      </c>
      <c r="C426" s="19">
        <f>IFERROR(VLOOKUP(B426,Sheet1!AI$2:AK$3285,3,FALSE),"")</f>
        <v>4.8401451100000088</v>
      </c>
      <c r="D426" s="32"/>
      <c r="E426" s="40">
        <f t="shared" si="28"/>
        <v>0.19121670169488153</v>
      </c>
    </row>
    <row r="427" spans="2:10">
      <c r="B427" s="2">
        <f t="shared" si="29"/>
        <v>37950</v>
      </c>
      <c r="C427" s="19">
        <f>IFERROR(VLOOKUP(B427,Sheet1!AI$2:AK$3285,3,FALSE),"")</f>
        <v>4.8646211200000096</v>
      </c>
      <c r="D427" s="32"/>
      <c r="E427" s="40">
        <f t="shared" si="28"/>
        <v>0.19218366070054885</v>
      </c>
    </row>
    <row r="428" spans="2:10">
      <c r="B428" s="2">
        <f t="shared" si="29"/>
        <v>37951</v>
      </c>
      <c r="C428" s="19">
        <f>IFERROR(VLOOKUP(B428,Sheet1!AI$2:AK$3285,3,FALSE),"")</f>
        <v>4.7771467200000046</v>
      </c>
      <c r="D428" s="32"/>
      <c r="E428" s="40">
        <f t="shared" si="28"/>
        <v>0.18872786219232193</v>
      </c>
    </row>
    <row r="429" spans="2:10">
      <c r="B429" s="2">
        <f t="shared" si="29"/>
        <v>37952</v>
      </c>
      <c r="C429" s="19">
        <f>IFERROR(VLOOKUP(B429,Sheet1!AI$2:AK$3285,3,FALSE),"")</f>
        <v>4.8881719200000049</v>
      </c>
      <c r="D429" s="32"/>
      <c r="E429" s="40">
        <f t="shared" si="28"/>
        <v>0.19311406799122507</v>
      </c>
    </row>
    <row r="430" spans="2:10">
      <c r="B430" s="2">
        <f t="shared" si="29"/>
        <v>37953</v>
      </c>
      <c r="C430" s="19">
        <f>IFERROR(VLOOKUP(B430,Sheet1!AI$2:AK$3285,3,FALSE),"")</f>
        <v>4.910881620000012</v>
      </c>
      <c r="D430" s="32"/>
      <c r="E430" s="40">
        <f t="shared" si="28"/>
        <v>0.19401124645009191</v>
      </c>
    </row>
    <row r="431" spans="2:10">
      <c r="B431" s="2">
        <f t="shared" si="29"/>
        <v>37954</v>
      </c>
      <c r="C431" s="19">
        <f>IFERROR(VLOOKUP(B431,Sheet1!AI$2:AK$3285,3,FALSE),"")</f>
        <v>5.1567351500000029</v>
      </c>
      <c r="D431" s="32"/>
      <c r="E431" s="40">
        <f t="shared" si="28"/>
        <v>0.20372403398811711</v>
      </c>
    </row>
    <row r="432" spans="2:10">
      <c r="B432" s="2">
        <f t="shared" si="29"/>
        <v>37955</v>
      </c>
      <c r="C432" s="19">
        <f>IFERROR(VLOOKUP(B432,Sheet1!AI$2:AK$3285,3,FALSE),"")</f>
        <v>5.2037526400000047</v>
      </c>
      <c r="D432" s="32"/>
      <c r="E432" s="40">
        <f t="shared" si="28"/>
        <v>0.20558152568628901</v>
      </c>
      <c r="G432" s="3">
        <f>AVERAGE(C403:C432)</f>
        <v>5.9413356593333395</v>
      </c>
      <c r="H432" s="3">
        <f>MAX(C403:C432)</f>
        <v>7.9496077000000014</v>
      </c>
      <c r="I432" s="3">
        <f>MIN(C403:C432)</f>
        <v>4.7771467200000046</v>
      </c>
      <c r="J432" s="13">
        <f>SUM(E403:E432)</f>
        <v>7.041623232076426</v>
      </c>
    </row>
    <row r="433" spans="2:5">
      <c r="B433" s="2">
        <f t="shared" si="29"/>
        <v>37956</v>
      </c>
      <c r="C433" s="19">
        <f>IFERROR(VLOOKUP(B433,Sheet1!AI$2:AK$3285,3,FALSE),"")</f>
        <v>5.0971852700000113</v>
      </c>
      <c r="D433" s="32"/>
      <c r="E433" s="40">
        <f t="shared" si="28"/>
        <v>0.20137143269597851</v>
      </c>
    </row>
    <row r="434" spans="2:5">
      <c r="B434" s="2">
        <f t="shared" si="29"/>
        <v>37957</v>
      </c>
      <c r="C434" s="19">
        <f>IFERROR(VLOOKUP(B434,Sheet1!AI$2:AK$3285,3,FALSE),"")</f>
        <v>5.0971852700000113</v>
      </c>
      <c r="D434" s="32"/>
      <c r="E434" s="40">
        <f t="shared" si="28"/>
        <v>0.20137143269597851</v>
      </c>
    </row>
    <row r="435" spans="2:5">
      <c r="B435" s="2">
        <f t="shared" si="29"/>
        <v>37958</v>
      </c>
      <c r="C435" s="19">
        <f>IFERROR(VLOOKUP(B435,Sheet1!AI$2:AK$3285,3,FALSE),"")</f>
        <v>4.8033049300000101</v>
      </c>
      <c r="D435" s="32"/>
      <c r="E435" s="40">
        <f t="shared" si="28"/>
        <v>0.18976127886160915</v>
      </c>
    </row>
    <row r="436" spans="2:5">
      <c r="B436" s="2">
        <f t="shared" si="29"/>
        <v>37959</v>
      </c>
      <c r="C436" s="19">
        <f>IFERROR(VLOOKUP(B436,Sheet1!AI$2:AK$3285,3,FALSE),"")</f>
        <v>4.7728571100000039</v>
      </c>
      <c r="D436" s="32"/>
      <c r="E436" s="40">
        <f t="shared" si="28"/>
        <v>0.18855839515009154</v>
      </c>
    </row>
    <row r="437" spans="2:5">
      <c r="B437" s="2">
        <f t="shared" si="29"/>
        <v>37960</v>
      </c>
      <c r="C437" s="19">
        <f>IFERROR(VLOOKUP(B437,Sheet1!AI$2:AK$3285,3,FALSE),"")</f>
        <v>4.8210521400000061</v>
      </c>
      <c r="D437" s="32"/>
      <c r="E437" s="40">
        <f t="shared" si="28"/>
        <v>0.19046240721279734</v>
      </c>
    </row>
    <row r="438" spans="2:5">
      <c r="B438" s="2">
        <f t="shared" si="29"/>
        <v>37961</v>
      </c>
      <c r="C438" s="19">
        <f>IFERROR(VLOOKUP(B438,Sheet1!AI$2:AK$3285,3,FALSE),"")</f>
        <v>4.7975854500000139</v>
      </c>
      <c r="D438" s="32"/>
      <c r="E438" s="40">
        <f t="shared" si="28"/>
        <v>0.18953532280530219</v>
      </c>
    </row>
    <row r="439" spans="2:5">
      <c r="B439" s="2">
        <f t="shared" si="29"/>
        <v>37962</v>
      </c>
      <c r="C439" s="19">
        <f>IFERROR(VLOOKUP(B439,Sheet1!AI$2:AK$3285,3,FALSE),"")</f>
        <v>4.8623501499999975</v>
      </c>
      <c r="D439" s="32"/>
      <c r="E439" s="40">
        <f t="shared" si="28"/>
        <v>0.19209394285466169</v>
      </c>
    </row>
    <row r="440" spans="2:5">
      <c r="B440" s="2">
        <f t="shared" si="29"/>
        <v>37963</v>
      </c>
      <c r="C440" s="19">
        <f>IFERROR(VLOOKUP(B440,Sheet1!AI$2:AK$3285,3,FALSE),"")</f>
        <v>4.8390516800000114</v>
      </c>
      <c r="D440" s="32"/>
      <c r="E440" s="40">
        <f t="shared" si="28"/>
        <v>0.1911735042135288</v>
      </c>
    </row>
    <row r="441" spans="2:5">
      <c r="B441" s="2">
        <f t="shared" si="29"/>
        <v>37964</v>
      </c>
      <c r="C441" s="19">
        <f>IFERROR(VLOOKUP(B441,Sheet1!AI$2:AK$3285,3,FALSE),"")</f>
        <v>4.8689107300000103</v>
      </c>
      <c r="D441" s="32"/>
      <c r="E441" s="40">
        <f t="shared" si="28"/>
        <v>0.19235312774277921</v>
      </c>
    </row>
    <row r="442" spans="2:5">
      <c r="B442" s="2">
        <f t="shared" si="29"/>
        <v>37965</v>
      </c>
      <c r="C442" s="19">
        <f>IFERROR(VLOOKUP(B442,Sheet1!AI$2:AK$3285,3,FALSE),"")</f>
        <v>4.8004451900000049</v>
      </c>
      <c r="D442" s="32"/>
      <c r="E442" s="40">
        <f t="shared" si="28"/>
        <v>0.18964830083345541</v>
      </c>
    </row>
    <row r="443" spans="2:5">
      <c r="B443" s="2">
        <f t="shared" si="29"/>
        <v>37966</v>
      </c>
      <c r="C443" s="19">
        <f>IFERROR(VLOOKUP(B443,Sheet1!AI$2:AK$3285,3,FALSE),"")</f>
        <v>4.6987562000000054</v>
      </c>
      <c r="D443" s="32"/>
      <c r="E443" s="40">
        <f t="shared" si="28"/>
        <v>0.18563093506764189</v>
      </c>
    </row>
    <row r="444" spans="2:5">
      <c r="B444" s="2">
        <f t="shared" si="29"/>
        <v>37967</v>
      </c>
      <c r="C444" s="19">
        <f>IFERROR(VLOOKUP(B444,Sheet1!AI$2:AK$3285,3,FALSE),"")</f>
        <v>4.6590562800000015</v>
      </c>
      <c r="D444" s="32"/>
      <c r="E444" s="40">
        <f t="shared" si="28"/>
        <v>0.18406253420621579</v>
      </c>
    </row>
    <row r="445" spans="2:5">
      <c r="B445" s="2">
        <f t="shared" si="29"/>
        <v>37968</v>
      </c>
      <c r="C445" s="19">
        <f>IFERROR(VLOOKUP(B445,Sheet1!AI$2:AK$3285,3,FALSE),"")</f>
        <v>4.597487760000007</v>
      </c>
      <c r="D445" s="32"/>
      <c r="E445" s="40">
        <f t="shared" si="28"/>
        <v>0.18163018371773337</v>
      </c>
    </row>
    <row r="446" spans="2:5">
      <c r="B446" s="2">
        <f t="shared" si="29"/>
        <v>37969</v>
      </c>
      <c r="C446" s="19">
        <f>IFERROR(VLOOKUP(B446,Sheet1!AI$2:AK$3285,3,FALSE),"")</f>
        <v>4.6196928000000099</v>
      </c>
      <c r="D446" s="32"/>
      <c r="E446" s="40">
        <f t="shared" si="28"/>
        <v>0.18250742487751409</v>
      </c>
    </row>
    <row r="447" spans="2:5">
      <c r="B447" s="2">
        <f t="shared" si="29"/>
        <v>37970</v>
      </c>
      <c r="C447" s="19">
        <f>IFERROR(VLOOKUP(B447,Sheet1!AI$2:AK$3285,3,FALSE),"")</f>
        <v>4.6097678200000018</v>
      </c>
      <c r="D447" s="32"/>
      <c r="E447" s="40">
        <f t="shared" si="28"/>
        <v>0.1821153246621573</v>
      </c>
    </row>
    <row r="448" spans="2:5">
      <c r="B448" s="2">
        <f t="shared" si="29"/>
        <v>37971</v>
      </c>
      <c r="C448" s="19">
        <f>IFERROR(VLOOKUP(B448,Sheet1!AI$2:AK$3285,3,FALSE),"")</f>
        <v>4.5760397100000034</v>
      </c>
      <c r="D448" s="32"/>
      <c r="E448" s="40">
        <f t="shared" si="28"/>
        <v>0.18078284850658149</v>
      </c>
    </row>
    <row r="449" spans="2:10">
      <c r="B449" s="2">
        <f t="shared" si="29"/>
        <v>37972</v>
      </c>
      <c r="C449" s="19">
        <f>IFERROR(VLOOKUP(B449,Sheet1!AI$2:AK$3285,3,FALSE),"")</f>
        <v>4.5325548400000031</v>
      </c>
      <c r="D449" s="32"/>
      <c r="E449" s="40">
        <f t="shared" si="28"/>
        <v>0.17906491790201109</v>
      </c>
    </row>
    <row r="450" spans="2:10">
      <c r="B450" s="2">
        <f t="shared" si="29"/>
        <v>37973</v>
      </c>
      <c r="C450" s="19">
        <f>IFERROR(VLOOKUP(B450,Sheet1!AI$2:AK$3285,3,FALSE),"")</f>
        <v>4.5608999100000176</v>
      </c>
      <c r="D450" s="32"/>
      <c r="E450" s="40">
        <f t="shared" si="28"/>
        <v>0.18018472953400436</v>
      </c>
    </row>
    <row r="451" spans="2:10">
      <c r="B451" s="2">
        <f t="shared" si="29"/>
        <v>37974</v>
      </c>
      <c r="C451" s="19">
        <f>IFERROR(VLOOKUP(B451,Sheet1!AI$2:AK$3285,3,FALSE),"")</f>
        <v>4.477126350000006</v>
      </c>
      <c r="D451" s="32"/>
      <c r="E451" s="40">
        <f t="shared" si="28"/>
        <v>0.17687513788574064</v>
      </c>
    </row>
    <row r="452" spans="2:10">
      <c r="B452" s="2">
        <f t="shared" si="29"/>
        <v>37975</v>
      </c>
      <c r="C452" s="19">
        <f>IFERROR(VLOOKUP(B452,Sheet1!AI$2:AK$3285,3,FALSE),"")</f>
        <v>4.5264148100000057</v>
      </c>
      <c r="D452" s="32"/>
      <c r="E452" s="40">
        <f t="shared" si="28"/>
        <v>0.17882234742979913</v>
      </c>
    </row>
    <row r="453" spans="2:10">
      <c r="B453" s="2">
        <f t="shared" si="29"/>
        <v>37976</v>
      </c>
      <c r="C453" s="19">
        <f>IFERROR(VLOOKUP(B453,Sheet1!AI$2:AK$3285,3,FALSE),"")</f>
        <v>4.4297724200000062</v>
      </c>
      <c r="D453" s="32"/>
      <c r="E453" s="40">
        <f t="shared" si="28"/>
        <v>0.17500435465484485</v>
      </c>
    </row>
    <row r="454" spans="2:10">
      <c r="B454" s="2">
        <f t="shared" si="29"/>
        <v>37977</v>
      </c>
      <c r="C454" s="19">
        <f>IFERROR(VLOOKUP(B454,Sheet1!AI$2:AK$3285,3,FALSE),"")</f>
        <v>4.4220343000000071</v>
      </c>
      <c r="D454" s="32"/>
      <c r="E454" s="40">
        <f t="shared" si="28"/>
        <v>0.17469864940219407</v>
      </c>
    </row>
    <row r="455" spans="2:10">
      <c r="B455" s="2">
        <f t="shared" si="29"/>
        <v>37978</v>
      </c>
      <c r="C455" s="19">
        <f>IFERROR(VLOOKUP(B455,Sheet1!AI$2:AK$3285,3,FALSE),"")</f>
        <v>4.4164830400000028</v>
      </c>
      <c r="D455" s="32"/>
      <c r="E455" s="40">
        <f t="shared" si="28"/>
        <v>0.17447933911224875</v>
      </c>
    </row>
    <row r="456" spans="2:10">
      <c r="B456" s="2">
        <f t="shared" si="29"/>
        <v>37979</v>
      </c>
      <c r="C456" s="19">
        <f>IFERROR(VLOOKUP(B456,Sheet1!AI$2:AK$3285,3,FALSE),"")</f>
        <v>4.3278310999999974</v>
      </c>
      <c r="D456" s="32"/>
      <c r="E456" s="40">
        <f t="shared" si="28"/>
        <v>0.17097702023948802</v>
      </c>
    </row>
    <row r="457" spans="2:10">
      <c r="B457" s="2">
        <f t="shared" si="29"/>
        <v>37980</v>
      </c>
      <c r="C457" s="19">
        <f>IFERROR(VLOOKUP(B457,Sheet1!AI$2:AK$3285,3,FALSE),"")</f>
        <v>4.5620774500000039</v>
      </c>
      <c r="D457" s="32"/>
      <c r="E457" s="40">
        <f t="shared" si="28"/>
        <v>0.18023124989853762</v>
      </c>
    </row>
    <row r="458" spans="2:10">
      <c r="B458" s="2">
        <f t="shared" si="29"/>
        <v>37981</v>
      </c>
      <c r="C458" s="19">
        <f>IFERROR(VLOOKUP(B458,Sheet1!AI$2:AK$3285,3,FALSE),"")</f>
        <v>4.4695564500000131</v>
      </c>
      <c r="D458" s="32"/>
      <c r="E458" s="40">
        <f t="shared" si="28"/>
        <v>0.17657607839945208</v>
      </c>
    </row>
    <row r="459" spans="2:10">
      <c r="B459" s="2">
        <f t="shared" si="29"/>
        <v>37982</v>
      </c>
      <c r="C459" s="19">
        <f>IFERROR(VLOOKUP(B459,Sheet1!AI$2:AK$3285,3,FALSE),"")</f>
        <v>4.5705725600000022</v>
      </c>
      <c r="D459" s="32"/>
      <c r="E459" s="40">
        <f t="shared" si="28"/>
        <v>0.18056686109981729</v>
      </c>
    </row>
    <row r="460" spans="2:10">
      <c r="B460" s="2">
        <f t="shared" si="29"/>
        <v>37983</v>
      </c>
      <c r="C460" s="19">
        <f>IFERROR(VLOOKUP(B460,Sheet1!AI$2:AK$3285,3,FALSE),"")</f>
        <v>4.6728503200000091</v>
      </c>
      <c r="D460" s="32"/>
      <c r="E460" s="40">
        <f t="shared" si="28"/>
        <v>0.18460748704789798</v>
      </c>
    </row>
    <row r="461" spans="2:10">
      <c r="B461" s="2">
        <f t="shared" si="29"/>
        <v>37984</v>
      </c>
      <c r="C461" s="19">
        <f>IFERROR(VLOOKUP(B461,Sheet1!AI$2:AK$3285,3,FALSE),"")</f>
        <v>4.4305294100000054</v>
      </c>
      <c r="D461" s="32"/>
      <c r="E461" s="40">
        <f t="shared" si="28"/>
        <v>0.17503426060347371</v>
      </c>
    </row>
    <row r="462" spans="2:10">
      <c r="B462" s="2">
        <f t="shared" si="29"/>
        <v>37985</v>
      </c>
      <c r="C462" s="19">
        <f>IFERROR(VLOOKUP(B462,Sheet1!AI$2:AK$3285,3,FALSE),"")</f>
        <v>4.4261556900000159</v>
      </c>
      <c r="D462" s="32"/>
      <c r="E462" s="40">
        <f t="shared" si="28"/>
        <v>0.17486147067806279</v>
      </c>
    </row>
    <row r="463" spans="2:10">
      <c r="B463" s="2">
        <f t="shared" si="29"/>
        <v>37986</v>
      </c>
      <c r="C463" s="19">
        <f>IFERROR(VLOOKUP(B463,Sheet1!AI$2:AK$3285,3,FALSE),"")</f>
        <v>4.4136233000000118</v>
      </c>
      <c r="D463" s="32"/>
      <c r="E463" s="40">
        <f t="shared" si="28"/>
        <v>0.17436636108409553</v>
      </c>
      <c r="G463" s="3">
        <f>AVERAGE(C433:C463)</f>
        <v>4.6373938851612984</v>
      </c>
      <c r="H463" s="3">
        <f>MAX(C433:C463)</f>
        <v>5.0971852700000113</v>
      </c>
      <c r="I463" s="3">
        <f>MIN(C433:C463)</f>
        <v>4.3278310999999974</v>
      </c>
      <c r="J463" s="13">
        <f>SUM(E433:E463)</f>
        <v>5.6794086610756942</v>
      </c>
    </row>
    <row r="464" spans="2:10">
      <c r="B464" s="2">
        <f t="shared" si="29"/>
        <v>37987</v>
      </c>
      <c r="C464" s="19">
        <f>IFERROR(VLOOKUP(B464,Sheet1!AI$2:AK$3285,3,FALSE),"")</f>
        <v>4.4136233000000118</v>
      </c>
      <c r="D464" s="32"/>
      <c r="E464" s="40">
        <f t="shared" si="28"/>
        <v>0.17436636108409553</v>
      </c>
    </row>
    <row r="465" spans="2:5">
      <c r="B465" s="2">
        <f t="shared" si="29"/>
        <v>37988</v>
      </c>
      <c r="C465" s="19">
        <f>IFERROR(VLOOKUP(B465,Sheet1!AI$2:AK$3285,3,FALSE),"")</f>
        <v>4.4051281899999992</v>
      </c>
      <c r="D465" s="32"/>
      <c r="E465" s="40">
        <f t="shared" si="28"/>
        <v>0.17403074988281533</v>
      </c>
    </row>
    <row r="466" spans="2:5">
      <c r="B466" s="2">
        <f t="shared" si="29"/>
        <v>37989</v>
      </c>
      <c r="C466" s="19">
        <f>IFERROR(VLOOKUP(B466,Sheet1!AI$2:AK$3285,3,FALSE),"")</f>
        <v>4.2938506600000039</v>
      </c>
      <c r="D466" s="32"/>
      <c r="E466" s="40">
        <f t="shared" si="28"/>
        <v>0.16963457543436944</v>
      </c>
    </row>
    <row r="467" spans="2:5">
      <c r="B467" s="2">
        <f t="shared" si="29"/>
        <v>37990</v>
      </c>
      <c r="C467" s="19">
        <f>IFERROR(VLOOKUP(B467,Sheet1!AI$2:AK$3285,3,FALSE),"")</f>
        <v>4.2312728200000151</v>
      </c>
      <c r="D467" s="32"/>
      <c r="E467" s="40">
        <f t="shared" si="28"/>
        <v>0.1671623503477154</v>
      </c>
    </row>
    <row r="468" spans="2:5">
      <c r="B468" s="2">
        <f t="shared" si="29"/>
        <v>37991</v>
      </c>
      <c r="C468" s="19">
        <f>IFERROR(VLOOKUP(B468,Sheet1!AI$2:AK$3285,3,FALSE),"")</f>
        <v>4.2576833600000015</v>
      </c>
      <c r="D468" s="32"/>
      <c r="E468" s="40">
        <f t="shared" si="28"/>
        <v>0.16820573566654487</v>
      </c>
    </row>
    <row r="469" spans="2:5">
      <c r="B469" s="2">
        <f t="shared" si="29"/>
        <v>37992</v>
      </c>
      <c r="C469" s="19">
        <f>IFERROR(VLOOKUP(B469,Sheet1!AI$2:AK$3285,3,FALSE),"")</f>
        <v>4.236403530000004</v>
      </c>
      <c r="D469" s="32"/>
      <c r="E469" s="40">
        <f t="shared" ref="E469:E532" si="30">IFERROR(0.001*(C469*86440)/$K$6,"")</f>
        <v>0.16736504622175519</v>
      </c>
    </row>
    <row r="470" spans="2:5">
      <c r="B470" s="2">
        <f t="shared" si="29"/>
        <v>37993</v>
      </c>
      <c r="C470" s="19">
        <f>IFERROR(VLOOKUP(B470,Sheet1!AI$2:AK$3285,3,FALSE),"")</f>
        <v>4.354073420000006</v>
      </c>
      <c r="D470" s="32"/>
      <c r="E470" s="40">
        <f t="shared" si="30"/>
        <v>0.17201375979195638</v>
      </c>
    </row>
    <row r="471" spans="2:5">
      <c r="B471" s="2">
        <f t="shared" si="29"/>
        <v>37994</v>
      </c>
      <c r="C471" s="19">
        <f>IFERROR(VLOOKUP(B471,Sheet1!AI$2:AK$3285,3,FALSE),"")</f>
        <v>4.346671740000005</v>
      </c>
      <c r="D471" s="32"/>
      <c r="E471" s="40">
        <f t="shared" si="30"/>
        <v>0.17172134607202946</v>
      </c>
    </row>
    <row r="472" spans="2:5">
      <c r="B472" s="2">
        <f t="shared" si="29"/>
        <v>37995</v>
      </c>
      <c r="C472" s="19" t="str">
        <f>IFERROR(VLOOKUP(B472,Sheet1!AI$2:AK$3285,3,FALSE),"")</f>
        <v/>
      </c>
      <c r="D472" s="32"/>
      <c r="E472" s="40" t="str">
        <f t="shared" si="30"/>
        <v/>
      </c>
    </row>
    <row r="473" spans="2:5">
      <c r="B473" s="2">
        <f t="shared" si="29"/>
        <v>37996</v>
      </c>
      <c r="C473" s="19">
        <f>IFERROR(VLOOKUP(B473,Sheet1!AI$2:AK$3285,3,FALSE),"")</f>
        <v>4.334223460000004</v>
      </c>
      <c r="D473" s="32"/>
      <c r="E473" s="40">
        <f t="shared" si="30"/>
        <v>0.17122955936124332</v>
      </c>
    </row>
    <row r="474" spans="2:5">
      <c r="B474" s="2">
        <f t="shared" si="29"/>
        <v>37997</v>
      </c>
      <c r="C474" s="19">
        <f>IFERROR(VLOOKUP(B474,Sheet1!AI$2:AK$3285,3,FALSE),"")</f>
        <v>4.3361579900000038</v>
      </c>
      <c r="D474" s="32"/>
      <c r="E474" s="40">
        <f t="shared" si="30"/>
        <v>0.171305985674406</v>
      </c>
    </row>
    <row r="475" spans="2:5">
      <c r="B475" s="2">
        <f t="shared" si="29"/>
        <v>37998</v>
      </c>
      <c r="C475" s="19">
        <f>IFERROR(VLOOKUP(B475,Sheet1!AI$2:AK$3285,3,FALSE),"")</f>
        <v>4.4291836499999988</v>
      </c>
      <c r="D475" s="32"/>
      <c r="E475" s="40">
        <f t="shared" si="30"/>
        <v>0.17498109447257765</v>
      </c>
    </row>
    <row r="476" spans="2:5">
      <c r="B476" s="2">
        <f t="shared" si="29"/>
        <v>37999</v>
      </c>
      <c r="C476" s="19">
        <f>IFERROR(VLOOKUP(B476,Sheet1!AI$2:AK$3285,3,FALSE),"")</f>
        <v>4.5880674400000032</v>
      </c>
      <c r="D476" s="32"/>
      <c r="E476" s="40">
        <f t="shared" si="30"/>
        <v>0.18125802080146267</v>
      </c>
    </row>
    <row r="477" spans="2:5">
      <c r="B477" s="2">
        <f t="shared" si="29"/>
        <v>38000</v>
      </c>
      <c r="C477" s="19">
        <f>IFERROR(VLOOKUP(B477,Sheet1!AI$2:AK$3285,3,FALSE),"")</f>
        <v>4.5980765300000002</v>
      </c>
      <c r="D477" s="32"/>
      <c r="E477" s="40">
        <f t="shared" si="30"/>
        <v>0.18165344389999999</v>
      </c>
    </row>
    <row r="478" spans="2:5">
      <c r="B478" s="2">
        <f t="shared" si="29"/>
        <v>38001</v>
      </c>
      <c r="C478" s="19" t="str">
        <f>IFERROR(VLOOKUP(B478,Sheet1!AI$2:AK$3285,3,FALSE),"")</f>
        <v/>
      </c>
      <c r="D478" s="32"/>
      <c r="E478" s="40" t="str">
        <f t="shared" si="30"/>
        <v/>
      </c>
    </row>
    <row r="479" spans="2:5">
      <c r="B479" s="2">
        <f t="shared" si="29"/>
        <v>38002</v>
      </c>
      <c r="C479" s="19">
        <f>IFERROR(VLOOKUP(B479,Sheet1!AI$2:AK$3285,3,FALSE),"")</f>
        <v>4.4529026700000003</v>
      </c>
      <c r="D479" s="32"/>
      <c r="E479" s="40">
        <f t="shared" si="30"/>
        <v>0.1759181475296161</v>
      </c>
    </row>
    <row r="480" spans="2:5">
      <c r="B480" s="2">
        <f t="shared" si="29"/>
        <v>38003</v>
      </c>
      <c r="C480" s="19">
        <f>IFERROR(VLOOKUP(B480,Sheet1!AI$2:AK$3285,3,FALSE),"")</f>
        <v>4.2278243100000026</v>
      </c>
      <c r="D480" s="32"/>
      <c r="E480" s="40">
        <f t="shared" si="30"/>
        <v>0.16702611213729446</v>
      </c>
    </row>
    <row r="481" spans="2:10">
      <c r="B481" s="2">
        <f t="shared" si="29"/>
        <v>38004</v>
      </c>
      <c r="C481" s="19">
        <f>IFERROR(VLOOKUP(B481,Sheet1!AI$2:AK$3285,3,FALSE),"")</f>
        <v>4.1579289000000159</v>
      </c>
      <c r="D481" s="32"/>
      <c r="E481" s="40">
        <f t="shared" si="30"/>
        <v>0.16426479621389459</v>
      </c>
    </row>
    <row r="482" spans="2:10">
      <c r="B482" s="2">
        <f t="shared" si="29"/>
        <v>38005</v>
      </c>
      <c r="C482" s="19">
        <f>IFERROR(VLOOKUP(B482,Sheet1!AI$2:AK$3285,3,FALSE),"")</f>
        <v>4.1945167500000053</v>
      </c>
      <c r="D482" s="32"/>
      <c r="E482" s="40">
        <f t="shared" si="30"/>
        <v>0.1657102503976236</v>
      </c>
    </row>
    <row r="483" spans="2:10">
      <c r="B483" s="2">
        <f t="shared" si="29"/>
        <v>38006</v>
      </c>
      <c r="C483" s="19">
        <f>IFERROR(VLOOKUP(B483,Sheet1!AI$2:AK$3285,3,FALSE),"")</f>
        <v>4.1710500600000131</v>
      </c>
      <c r="D483" s="32"/>
      <c r="E483" s="40">
        <f t="shared" si="30"/>
        <v>0.16478316599012849</v>
      </c>
    </row>
    <row r="484" spans="2:10">
      <c r="B484" s="2">
        <f t="shared" si="29"/>
        <v>38007</v>
      </c>
      <c r="C484" s="19">
        <f>IFERROR(VLOOKUP(B484,Sheet1!AI$2:AK$3285,3,FALSE),"")</f>
        <v>4.2020866500000125</v>
      </c>
      <c r="D484" s="32"/>
      <c r="E484" s="40">
        <f t="shared" si="30"/>
        <v>0.16600930988391274</v>
      </c>
    </row>
    <row r="485" spans="2:10">
      <c r="B485" s="2">
        <f t="shared" ref="B485:B548" si="31">B484+1</f>
        <v>38008</v>
      </c>
      <c r="C485" s="19">
        <f>IFERROR(VLOOKUP(B485,Sheet1!AI$2:AK$3285,3,FALSE),"")</f>
        <v>4.2119275200000033</v>
      </c>
      <c r="D485" s="32"/>
      <c r="E485" s="40">
        <f t="shared" si="30"/>
        <v>0.16639808721608787</v>
      </c>
    </row>
    <row r="486" spans="2:10">
      <c r="B486" s="2">
        <f t="shared" si="31"/>
        <v>38009</v>
      </c>
      <c r="C486" s="19">
        <f>IFERROR(VLOOKUP(B486,Sheet1!AI$2:AK$3285,3,FALSE),"")</f>
        <v>4.34187747</v>
      </c>
      <c r="D486" s="32"/>
      <c r="E486" s="40">
        <f t="shared" si="30"/>
        <v>0.17153194173071298</v>
      </c>
    </row>
    <row r="487" spans="2:10">
      <c r="B487" s="2">
        <f t="shared" si="31"/>
        <v>38010</v>
      </c>
      <c r="C487" s="19">
        <f>IFERROR(VLOOKUP(B487,Sheet1!AI$2:AK$3285,3,FALSE),"")</f>
        <v>4.2830845800000077</v>
      </c>
      <c r="D487" s="32"/>
      <c r="E487" s="40">
        <f t="shared" si="30"/>
        <v>0.16920924638720322</v>
      </c>
    </row>
    <row r="488" spans="2:10">
      <c r="B488" s="2">
        <f t="shared" si="31"/>
        <v>38011</v>
      </c>
      <c r="C488" s="19">
        <f>IFERROR(VLOOKUP(B488,Sheet1!AI$2:AK$3285,3,FALSE),"")</f>
        <v>4.3491950400000121</v>
      </c>
      <c r="D488" s="32"/>
      <c r="E488" s="40">
        <f t="shared" si="30"/>
        <v>0.17182103256745934</v>
      </c>
    </row>
    <row r="489" spans="2:10">
      <c r="B489" s="2">
        <f t="shared" si="31"/>
        <v>38012</v>
      </c>
      <c r="C489" s="19">
        <f>IFERROR(VLOOKUP(B489,Sheet1!AI$2:AK$3285,3,FALSE),"")</f>
        <v>4.409501910000003</v>
      </c>
      <c r="D489" s="32"/>
      <c r="E489" s="40">
        <f t="shared" si="30"/>
        <v>0.17420353980822681</v>
      </c>
    </row>
    <row r="490" spans="2:10">
      <c r="B490" s="2">
        <f t="shared" si="31"/>
        <v>38013</v>
      </c>
      <c r="C490" s="19">
        <f>IFERROR(VLOOKUP(B490,Sheet1!AI$2:AK$3285,3,FALSE),"")</f>
        <v>4.2570945900000083</v>
      </c>
      <c r="D490" s="32"/>
      <c r="E490" s="40">
        <f t="shared" si="30"/>
        <v>0.1681824754842782</v>
      </c>
    </row>
    <row r="491" spans="2:10">
      <c r="B491" s="2">
        <f t="shared" si="31"/>
        <v>38014</v>
      </c>
      <c r="C491" s="19">
        <f>IFERROR(VLOOKUP(B491,Sheet1!AI$2:AK$3285,3,FALSE),"")</f>
        <v>4.2829163600000157</v>
      </c>
      <c r="D491" s="32"/>
      <c r="E491" s="40">
        <f t="shared" si="30"/>
        <v>0.16920260062084158</v>
      </c>
    </row>
    <row r="492" spans="2:10">
      <c r="B492" s="2">
        <f t="shared" si="31"/>
        <v>38015</v>
      </c>
      <c r="C492" s="19">
        <f>IFERROR(VLOOKUP(B492,Sheet1!AI$2:AK$3285,3,FALSE),"")</f>
        <v>4.1653305800000169</v>
      </c>
      <c r="D492" s="32"/>
      <c r="E492" s="40">
        <f t="shared" si="30"/>
        <v>0.1645572099338215</v>
      </c>
    </row>
    <row r="493" spans="2:10">
      <c r="B493" s="2">
        <f t="shared" si="31"/>
        <v>38016</v>
      </c>
      <c r="C493" s="19">
        <f>IFERROR(VLOOKUP(B493,Sheet1!AI$2:AK$3285,3,FALSE),"")</f>
        <v>4.1840871100000072</v>
      </c>
      <c r="D493" s="32"/>
      <c r="E493" s="40">
        <f t="shared" si="30"/>
        <v>0.16529821288318128</v>
      </c>
    </row>
    <row r="494" spans="2:10">
      <c r="B494" s="2">
        <f t="shared" si="31"/>
        <v>38017</v>
      </c>
      <c r="C494" s="19">
        <f>IFERROR(VLOOKUP(B494,Sheet1!AI$2:AK$3285,3,FALSE),"")</f>
        <v>4.1576765700000067</v>
      </c>
      <c r="D494" s="32"/>
      <c r="E494" s="40">
        <f t="shared" si="30"/>
        <v>0.16425482756435128</v>
      </c>
      <c r="G494" s="3">
        <f>AVERAGE(C464:C494)</f>
        <v>4.3059799020689722</v>
      </c>
      <c r="H494" s="3">
        <f>MAX(C464:C494)</f>
        <v>4.5980765300000002</v>
      </c>
      <c r="I494" s="3">
        <f>MIN(C464:C494)</f>
        <v>4.1576765700000067</v>
      </c>
      <c r="J494" s="13">
        <f>SUM(E464:E494)</f>
        <v>4.9332989850596052</v>
      </c>
    </row>
    <row r="495" spans="2:10">
      <c r="B495" s="2">
        <f t="shared" si="31"/>
        <v>38018</v>
      </c>
      <c r="C495" s="19">
        <f>IFERROR(VLOOKUP(B495,Sheet1!AI$2:AK$3285,3,FALSE),"")</f>
        <v>4.2020866500000125</v>
      </c>
      <c r="D495" s="32"/>
      <c r="E495" s="40">
        <f t="shared" si="30"/>
        <v>0.16600930988391274</v>
      </c>
    </row>
    <row r="496" spans="2:10">
      <c r="B496" s="2">
        <f t="shared" si="31"/>
        <v>38019</v>
      </c>
      <c r="C496" s="19">
        <f>IFERROR(VLOOKUP(B496,Sheet1!AI$2:AK$3285,3,FALSE),"")</f>
        <v>4.2946076500000174</v>
      </c>
      <c r="D496" s="32"/>
      <c r="E496" s="40">
        <f t="shared" si="30"/>
        <v>0.16966448138299886</v>
      </c>
    </row>
    <row r="497" spans="2:5">
      <c r="B497" s="2">
        <f t="shared" si="31"/>
        <v>38020</v>
      </c>
      <c r="C497" s="19">
        <f>IFERROR(VLOOKUP(B497,Sheet1!AI$2:AK$3285,3,FALSE),"")</f>
        <v>4.1795451700000115</v>
      </c>
      <c r="D497" s="32"/>
      <c r="E497" s="40">
        <f t="shared" si="30"/>
        <v>0.16511877719140813</v>
      </c>
    </row>
    <row r="498" spans="2:5">
      <c r="B498" s="2">
        <f t="shared" si="31"/>
        <v>38021</v>
      </c>
      <c r="C498" s="19">
        <f>IFERROR(VLOOKUP(B498,Sheet1!AI$2:AK$3285,3,FALSE),"")</f>
        <v>4.2791314100000051</v>
      </c>
      <c r="D498" s="32"/>
      <c r="E498" s="40">
        <f t="shared" si="30"/>
        <v>0.16905307087769672</v>
      </c>
    </row>
    <row r="499" spans="2:5">
      <c r="B499" s="2">
        <f t="shared" si="31"/>
        <v>38022</v>
      </c>
      <c r="C499" s="19">
        <f>IFERROR(VLOOKUP(B499,Sheet1!AI$2:AK$3285,3,FALSE),"")</f>
        <v>4.2184881000000019</v>
      </c>
      <c r="D499" s="32"/>
      <c r="E499" s="40">
        <f t="shared" si="30"/>
        <v>0.16665727210420483</v>
      </c>
    </row>
    <row r="500" spans="2:5">
      <c r="B500" s="2">
        <f t="shared" si="31"/>
        <v>38023</v>
      </c>
      <c r="C500" s="19">
        <f>IFERROR(VLOOKUP(B500,Sheet1!AI$2:AK$3285,3,FALSE),"")</f>
        <v>4.299233700000002</v>
      </c>
      <c r="D500" s="32"/>
      <c r="E500" s="40">
        <f t="shared" si="30"/>
        <v>0.16984723995795253</v>
      </c>
    </row>
    <row r="501" spans="2:5">
      <c r="B501" s="2">
        <f t="shared" si="31"/>
        <v>38024</v>
      </c>
      <c r="C501" s="19">
        <f>IFERROR(VLOOKUP(B501,Sheet1!AI$2:AK$3285,3,FALSE),"")</f>
        <v>4.4006703600000066</v>
      </c>
      <c r="D501" s="32"/>
      <c r="E501" s="40">
        <f t="shared" si="30"/>
        <v>0.1738546370742233</v>
      </c>
    </row>
    <row r="502" spans="2:5">
      <c r="B502" s="2">
        <f t="shared" si="31"/>
        <v>38025</v>
      </c>
      <c r="C502" s="19">
        <f>IFERROR(VLOOKUP(B502,Sheet1!AI$2:AK$3285,3,FALSE),"")</f>
        <v>4.4073991600000113</v>
      </c>
      <c r="D502" s="32"/>
      <c r="E502" s="40">
        <f t="shared" si="30"/>
        <v>0.17412046772870246</v>
      </c>
    </row>
    <row r="503" spans="2:5">
      <c r="B503" s="2">
        <f t="shared" si="31"/>
        <v>38026</v>
      </c>
      <c r="C503" s="19">
        <f>IFERROR(VLOOKUP(B503,Sheet1!AI$2:AK$3285,3,FALSE),"")</f>
        <v>4.4307817400000005</v>
      </c>
      <c r="D503" s="32"/>
      <c r="E503" s="40">
        <f t="shared" si="30"/>
        <v>0.17504422925301649</v>
      </c>
    </row>
    <row r="504" spans="2:5">
      <c r="B504" s="2">
        <f t="shared" si="31"/>
        <v>38027</v>
      </c>
      <c r="C504" s="19">
        <f>IFERROR(VLOOKUP(B504,Sheet1!AI$2:AK$3285,3,FALSE),"")</f>
        <v>4.4672013700000122</v>
      </c>
      <c r="D504" s="32"/>
      <c r="E504" s="40">
        <f t="shared" si="30"/>
        <v>0.1764830376703844</v>
      </c>
    </row>
    <row r="505" spans="2:5">
      <c r="B505" s="2">
        <f t="shared" si="31"/>
        <v>38028</v>
      </c>
      <c r="C505" s="19">
        <f>IFERROR(VLOOKUP(B505,Sheet1!AI$2:AK$3285,3,FALSE),"")</f>
        <v>4.4672013700000122</v>
      </c>
      <c r="D505" s="32"/>
      <c r="E505" s="40">
        <f t="shared" si="30"/>
        <v>0.1764830376703844</v>
      </c>
    </row>
    <row r="506" spans="2:5">
      <c r="B506" s="2">
        <f t="shared" si="31"/>
        <v>38029</v>
      </c>
      <c r="C506" s="19">
        <f>IFERROR(VLOOKUP(B506,Sheet1!AI$2:AK$3285,3,FALSE),"")</f>
        <v>4.4685471300000046</v>
      </c>
      <c r="D506" s="32"/>
      <c r="E506" s="40">
        <f t="shared" si="30"/>
        <v>0.17653620380127988</v>
      </c>
    </row>
    <row r="507" spans="2:5">
      <c r="B507" s="2">
        <f t="shared" si="31"/>
        <v>38030</v>
      </c>
      <c r="C507" s="19">
        <f>IFERROR(VLOOKUP(B507,Sheet1!AI$2:AK$3285,3,FALSE),"")</f>
        <v>4.4764534700000098</v>
      </c>
      <c r="D507" s="32"/>
      <c r="E507" s="40">
        <f t="shared" si="30"/>
        <v>0.17684855482029291</v>
      </c>
    </row>
    <row r="508" spans="2:5">
      <c r="B508" s="2">
        <f t="shared" si="31"/>
        <v>38031</v>
      </c>
      <c r="C508" s="19">
        <f>IFERROR(VLOOKUP(B508,Sheet1!AI$2:AK$3285,3,FALSE),"")</f>
        <v>4.3646712800000103</v>
      </c>
      <c r="D508" s="32"/>
      <c r="E508" s="40">
        <f t="shared" si="30"/>
        <v>0.17243244307276093</v>
      </c>
    </row>
    <row r="509" spans="2:5">
      <c r="B509" s="2">
        <f t="shared" si="31"/>
        <v>38032</v>
      </c>
      <c r="C509" s="19">
        <f>IFERROR(VLOOKUP(B509,Sheet1!AI$2:AK$3285,3,FALSE),"")</f>
        <v>4.3287563100000028</v>
      </c>
      <c r="D509" s="32"/>
      <c r="E509" s="40">
        <f t="shared" si="30"/>
        <v>0.17101357195447908</v>
      </c>
    </row>
    <row r="510" spans="2:5">
      <c r="B510" s="2">
        <f t="shared" si="31"/>
        <v>38033</v>
      </c>
      <c r="C510" s="19">
        <f>IFERROR(VLOOKUP(B510,Sheet1!AI$2:AK$3285,3,FALSE),"")</f>
        <v>4.14573295000001</v>
      </c>
      <c r="D510" s="32"/>
      <c r="E510" s="40">
        <f t="shared" si="30"/>
        <v>0.16378297815265122</v>
      </c>
    </row>
    <row r="511" spans="2:5">
      <c r="B511" s="2">
        <f t="shared" si="31"/>
        <v>38034</v>
      </c>
      <c r="C511" s="19">
        <f>IFERROR(VLOOKUP(B511,Sheet1!AI$2:AK$3285,3,FALSE),"")</f>
        <v>4.0516138600000033</v>
      </c>
      <c r="D511" s="32"/>
      <c r="E511" s="40">
        <f t="shared" si="30"/>
        <v>0.16006467187312629</v>
      </c>
    </row>
    <row r="512" spans="2:5">
      <c r="B512" s="2">
        <f t="shared" si="31"/>
        <v>38035</v>
      </c>
      <c r="C512" s="19">
        <f>IFERROR(VLOOKUP(B512,Sheet1!AI$2:AK$3285,3,FALSE),"")</f>
        <v>4.0516138600000033</v>
      </c>
      <c r="D512" s="32"/>
      <c r="E512" s="40">
        <f t="shared" si="30"/>
        <v>0.16006467187312629</v>
      </c>
    </row>
    <row r="513" spans="2:10">
      <c r="B513" s="2">
        <f t="shared" si="31"/>
        <v>38036</v>
      </c>
      <c r="C513" s="19">
        <f>IFERROR(VLOOKUP(B513,Sheet1!AI$2:AK$3285,3,FALSE),"")</f>
        <v>3.9659057700000062</v>
      </c>
      <c r="D513" s="32"/>
      <c r="E513" s="40">
        <f t="shared" si="30"/>
        <v>0.15667865391170041</v>
      </c>
    </row>
    <row r="514" spans="2:10">
      <c r="B514" s="2">
        <f t="shared" si="31"/>
        <v>38037</v>
      </c>
      <c r="C514" s="19">
        <f>IFERROR(VLOOKUP(B514,Sheet1!AI$2:AK$3285,3,FALSE),"")</f>
        <v>3.9314206700000085</v>
      </c>
      <c r="D514" s="32"/>
      <c r="E514" s="40">
        <f t="shared" si="30"/>
        <v>0.15531627180749574</v>
      </c>
    </row>
    <row r="515" spans="2:10">
      <c r="B515" s="2">
        <f t="shared" si="31"/>
        <v>38038</v>
      </c>
      <c r="C515" s="19">
        <f>IFERROR(VLOOKUP(B515,Sheet1!AI$2:AK$3285,3,FALSE),"")</f>
        <v>4.0564081300000083</v>
      </c>
      <c r="D515" s="32"/>
      <c r="E515" s="40">
        <f t="shared" si="30"/>
        <v>0.16025407621444274</v>
      </c>
    </row>
    <row r="516" spans="2:10">
      <c r="B516" s="2">
        <f t="shared" si="31"/>
        <v>38039</v>
      </c>
      <c r="C516" s="19">
        <f>IFERROR(VLOOKUP(B516,Sheet1!AI$2:AK$3285,3,FALSE),"")</f>
        <v>4.1137711500000052</v>
      </c>
      <c r="D516" s="32"/>
      <c r="E516" s="40">
        <f t="shared" si="30"/>
        <v>0.16252028254387588</v>
      </c>
    </row>
    <row r="517" spans="2:10">
      <c r="B517" s="2">
        <f t="shared" si="31"/>
        <v>38040</v>
      </c>
      <c r="C517" s="19">
        <f>IFERROR(VLOOKUP(B517,Sheet1!AI$2:AK$3285,3,FALSE),"")</f>
        <v>4.1028368500000028</v>
      </c>
      <c r="D517" s="32"/>
      <c r="E517" s="40">
        <f t="shared" si="30"/>
        <v>0.16208830773034746</v>
      </c>
    </row>
    <row r="518" spans="2:10">
      <c r="B518" s="2">
        <f t="shared" si="31"/>
        <v>38041</v>
      </c>
      <c r="C518" s="19">
        <f>IFERROR(VLOOKUP(B518,Sheet1!AI$2:AK$3285,3,FALSE),"")</f>
        <v>4.2073014700000044</v>
      </c>
      <c r="D518" s="32"/>
      <c r="E518" s="40">
        <f t="shared" si="30"/>
        <v>0.16621532864113361</v>
      </c>
    </row>
    <row r="519" spans="2:10">
      <c r="B519" s="2">
        <f t="shared" si="31"/>
        <v>38042</v>
      </c>
      <c r="C519" s="19">
        <f>IFERROR(VLOOKUP(B519,Sheet1!AI$2:AK$3285,3,FALSE),"")</f>
        <v>4.1486768000000041</v>
      </c>
      <c r="D519" s="32"/>
      <c r="E519" s="40">
        <f t="shared" si="30"/>
        <v>0.16389927906398552</v>
      </c>
    </row>
    <row r="520" spans="2:10">
      <c r="B520" s="2">
        <f t="shared" si="31"/>
        <v>38043</v>
      </c>
      <c r="C520" s="19">
        <f>IFERROR(VLOOKUP(B520,Sheet1!AI$2:AK$3285,3,FALSE),"")</f>
        <v>4.241450130000004</v>
      </c>
      <c r="D520" s="32"/>
      <c r="E520" s="40">
        <f t="shared" si="30"/>
        <v>0.16756441921261442</v>
      </c>
    </row>
    <row r="521" spans="2:10">
      <c r="B521" s="2">
        <f t="shared" si="31"/>
        <v>38044</v>
      </c>
      <c r="C521" s="19">
        <f>IFERROR(VLOOKUP(B521,Sheet1!AI$2:AK$3285,3,FALSE),"")</f>
        <v>4.2193292000000042</v>
      </c>
      <c r="D521" s="32"/>
      <c r="E521" s="40">
        <f t="shared" si="30"/>
        <v>0.16669050093601478</v>
      </c>
    </row>
    <row r="522" spans="2:10">
      <c r="B522" s="2">
        <f t="shared" si="31"/>
        <v>38045</v>
      </c>
      <c r="C522" s="19">
        <f>IFERROR(VLOOKUP(B522,Sheet1!AI$2:AK$3285,3,FALSE),"")</f>
        <v>3.985587510000002</v>
      </c>
      <c r="D522" s="32"/>
      <c r="E522" s="40">
        <f t="shared" si="30"/>
        <v>0.15745620857605128</v>
      </c>
    </row>
    <row r="523" spans="2:10">
      <c r="B523" s="2">
        <f t="shared" si="31"/>
        <v>38046</v>
      </c>
      <c r="C523" s="19">
        <f>IFERROR(VLOOKUP(B523,Sheet1!AI$2:AK$3285,3,FALSE),"")</f>
        <v>4.2763557800000029</v>
      </c>
      <c r="D523" s="32"/>
      <c r="E523" s="40">
        <f t="shared" si="30"/>
        <v>0.16894341573272406</v>
      </c>
      <c r="G523" s="3">
        <f>AVERAGE(C495:C523)</f>
        <v>4.2338889310344889</v>
      </c>
      <c r="H523" s="3">
        <f>MAX(C495:C523)</f>
        <v>4.4764534700000098</v>
      </c>
      <c r="I523" s="3">
        <f>MIN(C495:C523)</f>
        <v>3.9314206700000085</v>
      </c>
      <c r="J523" s="13">
        <f>SUM(E495:E523)</f>
        <v>4.8507054007129877</v>
      </c>
    </row>
    <row r="524" spans="2:10">
      <c r="B524" s="2">
        <f t="shared" si="31"/>
        <v>38047</v>
      </c>
      <c r="C524" s="19">
        <f>IFERROR(VLOOKUP(B524,Sheet1!AI$2:AK$3285,3,FALSE),"")</f>
        <v>4.0693610699999994</v>
      </c>
      <c r="D524" s="32"/>
      <c r="E524" s="40">
        <f t="shared" si="30"/>
        <v>0.16076580022431439</v>
      </c>
    </row>
    <row r="525" spans="2:10">
      <c r="B525" s="2">
        <f t="shared" si="31"/>
        <v>38048</v>
      </c>
      <c r="C525" s="19">
        <f>IFERROR(VLOOKUP(B525,Sheet1!AI$2:AK$3285,3,FALSE),"")</f>
        <v>4.1624708400000117</v>
      </c>
      <c r="D525" s="32"/>
      <c r="E525" s="40">
        <f t="shared" si="30"/>
        <v>0.16444423190566773</v>
      </c>
    </row>
    <row r="526" spans="2:10">
      <c r="B526" s="2">
        <f t="shared" si="31"/>
        <v>38049</v>
      </c>
      <c r="C526" s="19">
        <f>IFERROR(VLOOKUP(B526,Sheet1!AI$2:AK$3285,3,FALSE),"")</f>
        <v>4.1190700800000002</v>
      </c>
      <c r="D526" s="32"/>
      <c r="E526" s="40">
        <f t="shared" si="30"/>
        <v>0.16272962418427789</v>
      </c>
    </row>
    <row r="527" spans="2:10">
      <c r="B527" s="2">
        <f t="shared" si="31"/>
        <v>38050</v>
      </c>
      <c r="C527" s="19">
        <f>IFERROR(VLOOKUP(B527,Sheet1!AI$2:AK$3285,3,FALSE),"")</f>
        <v>4.0236893400000042</v>
      </c>
      <c r="D527" s="32"/>
      <c r="E527" s="40">
        <f t="shared" si="30"/>
        <v>0.15896147465703855</v>
      </c>
    </row>
    <row r="528" spans="2:10">
      <c r="B528" s="2">
        <f t="shared" si="31"/>
        <v>38051</v>
      </c>
      <c r="C528" s="19">
        <f>IFERROR(VLOOKUP(B528,Sheet1!AI$2:AK$3285,3,FALSE),"")</f>
        <v>4.0758375400000091</v>
      </c>
      <c r="D528" s="32"/>
      <c r="E528" s="40">
        <f t="shared" si="30"/>
        <v>0.16102166222925082</v>
      </c>
    </row>
    <row r="529" spans="2:5">
      <c r="B529" s="2">
        <f t="shared" si="31"/>
        <v>38052</v>
      </c>
      <c r="C529" s="19">
        <f>IFERROR(VLOOKUP(B529,Sheet1!AI$2:AK$3285,3,FALSE),"")</f>
        <v>3.9924845300000129</v>
      </c>
      <c r="D529" s="32"/>
      <c r="E529" s="40">
        <f t="shared" si="30"/>
        <v>0.15772868499689266</v>
      </c>
    </row>
    <row r="530" spans="2:5">
      <c r="B530" s="2">
        <f t="shared" si="31"/>
        <v>38053</v>
      </c>
      <c r="C530" s="19">
        <f>IFERROR(VLOOKUP(B530,Sheet1!AI$2:AK$3285,3,FALSE),"")</f>
        <v>4.0716320400000114</v>
      </c>
      <c r="D530" s="32"/>
      <c r="E530" s="40">
        <f t="shared" si="30"/>
        <v>0.16085551807020154</v>
      </c>
    </row>
    <row r="531" spans="2:5">
      <c r="B531" s="2">
        <f t="shared" si="31"/>
        <v>38054</v>
      </c>
      <c r="C531" s="19">
        <f>IFERROR(VLOOKUP(B531,Sheet1!AI$2:AK$3285,3,FALSE),"")</f>
        <v>4.0369787200000076</v>
      </c>
      <c r="D531" s="32"/>
      <c r="E531" s="40">
        <f t="shared" si="30"/>
        <v>0.15948649019963468</v>
      </c>
    </row>
    <row r="532" spans="2:5">
      <c r="B532" s="2">
        <f t="shared" si="31"/>
        <v>38055</v>
      </c>
      <c r="C532" s="19">
        <f>IFERROR(VLOOKUP(B532,Sheet1!AI$2:AK$3285,3,FALSE),"")</f>
        <v>4.0911455600000011</v>
      </c>
      <c r="D532" s="32"/>
      <c r="E532" s="40">
        <f t="shared" si="30"/>
        <v>0.16162642696819018</v>
      </c>
    </row>
    <row r="533" spans="2:5">
      <c r="B533" s="2">
        <f t="shared" si="31"/>
        <v>38056</v>
      </c>
      <c r="C533" s="19">
        <f>IFERROR(VLOOKUP(B533,Sheet1!AI$2:AK$3285,3,FALSE),"")</f>
        <v>4.1001453300000037</v>
      </c>
      <c r="D533" s="32"/>
      <c r="E533" s="40">
        <f t="shared" ref="E533:E596" si="32">IFERROR(0.001*(C533*86440)/$K$6,"")</f>
        <v>0.16198197546855589</v>
      </c>
    </row>
    <row r="534" spans="2:5">
      <c r="B534" s="2">
        <f t="shared" si="31"/>
        <v>38057</v>
      </c>
      <c r="C534" s="19">
        <f>IFERROR(VLOOKUP(B534,Sheet1!AI$2:AK$3285,3,FALSE),"")</f>
        <v>4.1571719100000024</v>
      </c>
      <c r="D534" s="32"/>
      <c r="E534" s="40">
        <f t="shared" si="32"/>
        <v>0.16423489026526519</v>
      </c>
    </row>
    <row r="535" spans="2:5">
      <c r="B535" s="2">
        <f t="shared" si="31"/>
        <v>38058</v>
      </c>
      <c r="C535" s="19">
        <f>IFERROR(VLOOKUP(B535,Sheet1!AI$2:AK$3285,3,FALSE),"")</f>
        <v>4.2155442500000078</v>
      </c>
      <c r="D535" s="32"/>
      <c r="E535" s="40">
        <f t="shared" si="32"/>
        <v>0.16654097119287051</v>
      </c>
    </row>
    <row r="536" spans="2:5">
      <c r="B536" s="2">
        <f t="shared" si="31"/>
        <v>38059</v>
      </c>
      <c r="C536" s="19">
        <f>IFERROR(VLOOKUP(B536,Sheet1!AI$2:AK$3285,3,FALSE),"")</f>
        <v>4.2123480700000044</v>
      </c>
      <c r="D536" s="32"/>
      <c r="E536" s="40">
        <f t="shared" si="32"/>
        <v>0.16641470163199287</v>
      </c>
    </row>
    <row r="537" spans="2:5">
      <c r="B537" s="2">
        <f t="shared" si="31"/>
        <v>38060</v>
      </c>
      <c r="C537" s="19">
        <f>IFERROR(VLOOKUP(B537,Sheet1!AI$2:AK$3285,3,FALSE),"")</f>
        <v>4.1804703800000027</v>
      </c>
      <c r="D537" s="32"/>
      <c r="E537" s="40">
        <f t="shared" si="32"/>
        <v>0.16515532890639864</v>
      </c>
    </row>
    <row r="538" spans="2:5">
      <c r="B538" s="2">
        <f t="shared" si="31"/>
        <v>38061</v>
      </c>
      <c r="C538" s="19">
        <f>IFERROR(VLOOKUP(B538,Sheet1!AI$2:AK$3285,3,FALSE),"")</f>
        <v>4.2257215600000109</v>
      </c>
      <c r="D538" s="32"/>
      <c r="E538" s="40">
        <f t="shared" si="32"/>
        <v>0.16694304005777008</v>
      </c>
    </row>
    <row r="539" spans="2:5">
      <c r="B539" s="2">
        <f t="shared" si="31"/>
        <v>38062</v>
      </c>
      <c r="C539" s="19">
        <f>IFERROR(VLOOKUP(B539,Sheet1!AI$2:AK$3285,3,FALSE),"")</f>
        <v>4.2264785500000102</v>
      </c>
      <c r="D539" s="32"/>
      <c r="E539" s="40">
        <f t="shared" si="32"/>
        <v>0.16697294600639892</v>
      </c>
    </row>
    <row r="540" spans="2:5">
      <c r="B540" s="2">
        <f t="shared" si="31"/>
        <v>38063</v>
      </c>
      <c r="C540" s="19">
        <f>IFERROR(VLOOKUP(B540,Sheet1!AI$2:AK$3285,3,FALSE),"")</f>
        <v>4.1664240100000001</v>
      </c>
      <c r="D540" s="32"/>
      <c r="E540" s="40">
        <f t="shared" si="32"/>
        <v>0.16460040741517368</v>
      </c>
    </row>
    <row r="541" spans="2:5">
      <c r="B541" s="2">
        <f t="shared" si="31"/>
        <v>38064</v>
      </c>
      <c r="C541" s="19">
        <f>IFERROR(VLOOKUP(B541,Sheet1!AI$2:AK$3285,3,FALSE),"")</f>
        <v>4.2545712900000012</v>
      </c>
      <c r="D541" s="32"/>
      <c r="E541" s="40">
        <f t="shared" si="32"/>
        <v>0.16808278898884832</v>
      </c>
    </row>
    <row r="542" spans="2:5">
      <c r="B542" s="2">
        <f t="shared" si="31"/>
        <v>38065</v>
      </c>
      <c r="C542" s="19">
        <f>IFERROR(VLOOKUP(B542,Sheet1!AI$2:AK$3285,3,FALSE),"")</f>
        <v>4.0767627500000003</v>
      </c>
      <c r="D542" s="32"/>
      <c r="E542" s="40">
        <f t="shared" si="32"/>
        <v>0.16105821394424133</v>
      </c>
    </row>
    <row r="543" spans="2:5">
      <c r="B543" s="2">
        <f t="shared" si="31"/>
        <v>38066</v>
      </c>
      <c r="C543" s="19">
        <f>IFERROR(VLOOKUP(B543,Sheet1!AI$2:AK$3285,3,FALSE),"")</f>
        <v>4.0764263100000164</v>
      </c>
      <c r="D543" s="32"/>
      <c r="E543" s="40">
        <f t="shared" si="32"/>
        <v>0.16104492241151802</v>
      </c>
    </row>
    <row r="544" spans="2:5">
      <c r="B544" s="2">
        <f t="shared" si="31"/>
        <v>38067</v>
      </c>
      <c r="C544" s="19">
        <f>IFERROR(VLOOKUP(B544,Sheet1!AI$2:AK$3285,3,FALSE),"")</f>
        <v>4.1326959000000016</v>
      </c>
      <c r="D544" s="32"/>
      <c r="E544" s="40">
        <f t="shared" si="32"/>
        <v>0.16326793125959785</v>
      </c>
    </row>
    <row r="545" spans="2:10">
      <c r="B545" s="2">
        <f t="shared" si="31"/>
        <v>38068</v>
      </c>
      <c r="C545" s="19">
        <f>IFERROR(VLOOKUP(B545,Sheet1!AI$2:AK$3285,3,FALSE),"")</f>
        <v>4.1750873400000046</v>
      </c>
      <c r="D545" s="32"/>
      <c r="E545" s="40">
        <f t="shared" si="32"/>
        <v>0.16494266438281555</v>
      </c>
    </row>
    <row r="546" spans="2:10">
      <c r="B546" s="2">
        <f t="shared" si="31"/>
        <v>38069</v>
      </c>
      <c r="C546" s="19">
        <f>IFERROR(VLOOKUP(B546,Sheet1!AI$2:AK$3285,3,FALSE),"")</f>
        <v>4.2142826000000042</v>
      </c>
      <c r="D546" s="32"/>
      <c r="E546" s="40">
        <f t="shared" si="32"/>
        <v>0.16649112794515558</v>
      </c>
    </row>
    <row r="547" spans="2:10">
      <c r="B547" s="2">
        <f t="shared" si="31"/>
        <v>38070</v>
      </c>
      <c r="C547" s="19">
        <f>IFERROR(VLOOKUP(B547,Sheet1!AI$2:AK$3285,3,FALSE),"")</f>
        <v>4.1734892500000171</v>
      </c>
      <c r="D547" s="32"/>
      <c r="E547" s="40">
        <f t="shared" si="32"/>
        <v>0.16487952960237728</v>
      </c>
    </row>
    <row r="548" spans="2:10">
      <c r="B548" s="2">
        <f t="shared" si="31"/>
        <v>38071</v>
      </c>
      <c r="C548" s="19">
        <f>IFERROR(VLOOKUP(B548,Sheet1!AI$2:AK$3285,3,FALSE),"")</f>
        <v>4.2427958900000107</v>
      </c>
      <c r="D548" s="32"/>
      <c r="E548" s="40">
        <f t="shared" si="32"/>
        <v>0.16761758534351048</v>
      </c>
    </row>
    <row r="549" spans="2:10">
      <c r="B549" s="2">
        <f t="shared" ref="B549:B612" si="33">B548+1</f>
        <v>38072</v>
      </c>
      <c r="C549" s="19">
        <f>IFERROR(VLOOKUP(B549,Sheet1!AI$2:AK$3285,3,FALSE),"")</f>
        <v>4.2038529600000061</v>
      </c>
      <c r="D549" s="32"/>
      <c r="E549" s="40">
        <f t="shared" si="32"/>
        <v>0.16607909043071323</v>
      </c>
    </row>
    <row r="550" spans="2:10">
      <c r="B550" s="2">
        <f t="shared" si="33"/>
        <v>38073</v>
      </c>
      <c r="C550" s="19">
        <f>IFERROR(VLOOKUP(B550,Sheet1!AI$2:AK$3285,3,FALSE),"")</f>
        <v>4.2628981800000076</v>
      </c>
      <c r="D550" s="32"/>
      <c r="E550" s="40">
        <f t="shared" si="32"/>
        <v>0.1684117544237663</v>
      </c>
    </row>
    <row r="551" spans="2:10">
      <c r="B551" s="2">
        <f t="shared" si="33"/>
        <v>38074</v>
      </c>
      <c r="C551" s="19">
        <f>IFERROR(VLOOKUP(B551,Sheet1!AI$2:AK$3285,3,FALSE),"")</f>
        <v>4.2245440200000104</v>
      </c>
      <c r="D551" s="32"/>
      <c r="E551" s="40">
        <f t="shared" si="32"/>
        <v>0.16689651969323624</v>
      </c>
    </row>
    <row r="552" spans="2:10">
      <c r="B552" s="2">
        <f t="shared" si="33"/>
        <v>38075</v>
      </c>
      <c r="C552" s="19">
        <f>IFERROR(VLOOKUP(B552,Sheet1!AI$2:AK$3285,3,FALSE),"")</f>
        <v>4.1582653399999998</v>
      </c>
      <c r="D552" s="32"/>
      <c r="E552" s="40">
        <f t="shared" si="32"/>
        <v>0.1642780877466179</v>
      </c>
    </row>
    <row r="553" spans="2:10">
      <c r="B553" s="2">
        <f t="shared" si="33"/>
        <v>38076</v>
      </c>
      <c r="C553" s="19">
        <f>IFERROR(VLOOKUP(B553,Sheet1!AI$2:AK$3285,3,FALSE),"")</f>
        <v>4.1582653399999998</v>
      </c>
      <c r="D553" s="32"/>
      <c r="E553" s="40">
        <f t="shared" si="32"/>
        <v>0.1642780877466179</v>
      </c>
    </row>
    <row r="554" spans="2:10">
      <c r="B554" s="2">
        <f t="shared" si="33"/>
        <v>38077</v>
      </c>
      <c r="C554" s="19">
        <f>IFERROR(VLOOKUP(B554,Sheet1!AI$2:AK$3285,3,FALSE),"")</f>
        <v>3.9984563400000042</v>
      </c>
      <c r="D554" s="32"/>
      <c r="E554" s="40">
        <f t="shared" si="32"/>
        <v>0.15796460970274237</v>
      </c>
      <c r="G554" s="3">
        <f>AVERAGE(C524:C554)</f>
        <v>4.1444957190322649</v>
      </c>
      <c r="H554" s="3">
        <f>MAX(C524:C554)</f>
        <v>4.2628981800000076</v>
      </c>
      <c r="I554" s="3">
        <f>MIN(C524:C554)</f>
        <v>3.9924845300000129</v>
      </c>
      <c r="J554" s="13">
        <f>SUM(E524:E554)</f>
        <v>5.0757570880016525</v>
      </c>
    </row>
    <row r="555" spans="2:10">
      <c r="B555" s="2">
        <f t="shared" si="33"/>
        <v>38078</v>
      </c>
      <c r="C555" s="19">
        <f>IFERROR(VLOOKUP(B555,Sheet1!AI$2:AK$3285,3,FALSE),"")</f>
        <v>4.0719684800000095</v>
      </c>
      <c r="D555" s="32"/>
      <c r="E555" s="40">
        <f t="shared" si="32"/>
        <v>0.16086880960292543</v>
      </c>
    </row>
    <row r="556" spans="2:10">
      <c r="B556" s="2">
        <f t="shared" si="33"/>
        <v>38079</v>
      </c>
      <c r="C556" s="19">
        <f>IFERROR(VLOOKUP(B556,Sheet1!AI$2:AK$3285,3,FALSE),"")</f>
        <v>4.0774356299999965</v>
      </c>
      <c r="D556" s="32"/>
      <c r="E556" s="40">
        <f t="shared" si="32"/>
        <v>0.16108479700968908</v>
      </c>
    </row>
    <row r="557" spans="2:10">
      <c r="B557" s="2">
        <f t="shared" si="33"/>
        <v>38080</v>
      </c>
      <c r="C557" s="19">
        <f>IFERROR(VLOOKUP(B557,Sheet1!AI$2:AK$3285,3,FALSE),"")</f>
        <v>3.9973629100000068</v>
      </c>
      <c r="D557" s="32"/>
      <c r="E557" s="40">
        <f t="shared" si="32"/>
        <v>0.15792141222138967</v>
      </c>
    </row>
    <row r="558" spans="2:10">
      <c r="B558" s="2">
        <f t="shared" si="33"/>
        <v>38081</v>
      </c>
      <c r="C558" s="19">
        <f>IFERROR(VLOOKUP(B558,Sheet1!AI$2:AK$3285,3,FALSE),"")</f>
        <v>3.9362149399999993</v>
      </c>
      <c r="D558" s="32"/>
      <c r="E558" s="40">
        <f t="shared" si="32"/>
        <v>0.15550567614881167</v>
      </c>
    </row>
    <row r="559" spans="2:10">
      <c r="B559" s="2">
        <f t="shared" si="33"/>
        <v>38082</v>
      </c>
      <c r="C559" s="19">
        <f>IFERROR(VLOOKUP(B559,Sheet1!AI$2:AK$3285,3,FALSE),"")</f>
        <v>5.0208133900000007</v>
      </c>
      <c r="D559" s="32"/>
      <c r="E559" s="40">
        <f t="shared" si="32"/>
        <v>0.19835425476764174</v>
      </c>
    </row>
    <row r="560" spans="2:10">
      <c r="B560" s="2">
        <f t="shared" si="33"/>
        <v>38083</v>
      </c>
      <c r="C560" s="19">
        <f>IFERROR(VLOOKUP(B560,Sheet1!AI$2:AK$3285,3,FALSE),"")</f>
        <v>5.0208133900000007</v>
      </c>
      <c r="D560" s="32"/>
      <c r="E560" s="40">
        <f t="shared" si="32"/>
        <v>0.19835425476764174</v>
      </c>
    </row>
    <row r="561" spans="2:5">
      <c r="B561" s="2">
        <f t="shared" si="33"/>
        <v>38084</v>
      </c>
      <c r="C561" s="19">
        <f>IFERROR(VLOOKUP(B561,Sheet1!AI$2:AK$3285,3,FALSE),"")</f>
        <v>5.5322021900000067</v>
      </c>
      <c r="D561" s="32"/>
      <c r="E561" s="40">
        <f t="shared" si="32"/>
        <v>0.21855738450804416</v>
      </c>
    </row>
    <row r="562" spans="2:5">
      <c r="B562" s="2">
        <f t="shared" si="33"/>
        <v>38085</v>
      </c>
      <c r="C562" s="19">
        <f>IFERROR(VLOOKUP(B562,Sheet1!AI$2:AK$3285,3,FALSE),"")</f>
        <v>5.7721680200000094</v>
      </c>
      <c r="D562" s="32"/>
      <c r="E562" s="40">
        <f t="shared" si="32"/>
        <v>0.22803757022340074</v>
      </c>
    </row>
    <row r="563" spans="2:5">
      <c r="B563" s="2">
        <f t="shared" si="33"/>
        <v>38086</v>
      </c>
      <c r="C563" s="19">
        <f>IFERROR(VLOOKUP(B563,Sheet1!AI$2:AK$3285,3,FALSE),"")</f>
        <v>4.7704179199999999</v>
      </c>
      <c r="D563" s="32"/>
      <c r="E563" s="40">
        <f t="shared" si="32"/>
        <v>0.18846203153784274</v>
      </c>
    </row>
    <row r="564" spans="2:5">
      <c r="B564" s="2">
        <f t="shared" si="33"/>
        <v>38087</v>
      </c>
      <c r="C564" s="19">
        <f>IFERROR(VLOOKUP(B564,Sheet1!AI$2:AK$3285,3,FALSE),"")</f>
        <v>4.6378605600000071</v>
      </c>
      <c r="D564" s="32"/>
      <c r="E564" s="40">
        <f t="shared" si="32"/>
        <v>0.18322516764460722</v>
      </c>
    </row>
    <row r="565" spans="2:5">
      <c r="B565" s="2">
        <f t="shared" si="33"/>
        <v>38088</v>
      </c>
      <c r="C565" s="19">
        <f>IFERROR(VLOOKUP(B565,Sheet1!AI$2:AK$3285,3,FALSE),"")</f>
        <v>4.3352327800000126</v>
      </c>
      <c r="D565" s="32"/>
      <c r="E565" s="40">
        <f t="shared" si="32"/>
        <v>0.17126943395941549</v>
      </c>
    </row>
    <row r="566" spans="2:5">
      <c r="B566" s="2">
        <f t="shared" si="33"/>
        <v>38089</v>
      </c>
      <c r="C566" s="19">
        <f>IFERROR(VLOOKUP(B566,Sheet1!AI$2:AK$3285,3,FALSE),"")</f>
        <v>4.3330459200000035</v>
      </c>
      <c r="D566" s="32"/>
      <c r="E566" s="40">
        <f t="shared" si="32"/>
        <v>0.17118303899670947</v>
      </c>
    </row>
    <row r="567" spans="2:5">
      <c r="B567" s="2">
        <f t="shared" si="33"/>
        <v>38090</v>
      </c>
      <c r="C567" s="19">
        <f>IFERROR(VLOOKUP(B567,Sheet1!AI$2:AK$3285,3,FALSE),"")</f>
        <v>4.3536528700000048</v>
      </c>
      <c r="D567" s="32"/>
      <c r="E567" s="40">
        <f t="shared" si="32"/>
        <v>0.17199714537605137</v>
      </c>
    </row>
    <row r="568" spans="2:5">
      <c r="B568" s="2">
        <f t="shared" si="33"/>
        <v>38091</v>
      </c>
      <c r="C568" s="19">
        <f>IFERROR(VLOOKUP(B568,Sheet1!AI$2:AK$3285,3,FALSE),"")</f>
        <v>4.3471764000000093</v>
      </c>
      <c r="D568" s="32"/>
      <c r="E568" s="40">
        <f t="shared" si="32"/>
        <v>0.17174128337111552</v>
      </c>
    </row>
    <row r="569" spans="2:5">
      <c r="B569" s="2">
        <f t="shared" si="33"/>
        <v>38092</v>
      </c>
      <c r="C569" s="19">
        <f>IFERROR(VLOOKUP(B569,Sheet1!AI$2:AK$3285,3,FALSE),"")</f>
        <v>4.2725708300000065</v>
      </c>
      <c r="D569" s="32"/>
      <c r="E569" s="40">
        <f t="shared" si="32"/>
        <v>0.16879388598957978</v>
      </c>
    </row>
    <row r="570" spans="2:5">
      <c r="B570" s="2">
        <f t="shared" si="33"/>
        <v>38093</v>
      </c>
      <c r="C570" s="19">
        <f>IFERROR(VLOOKUP(B570,Sheet1!AI$2:AK$3285,3,FALSE),"")</f>
        <v>4.2861125400000049</v>
      </c>
      <c r="D570" s="32"/>
      <c r="E570" s="40">
        <f t="shared" si="32"/>
        <v>0.16932887018171866</v>
      </c>
    </row>
    <row r="571" spans="2:5">
      <c r="B571" s="2">
        <f t="shared" si="33"/>
        <v>38094</v>
      </c>
      <c r="C571" s="19">
        <f>IFERROR(VLOOKUP(B571,Sheet1!AI$2:AK$3285,3,FALSE),"")</f>
        <v>4.396548970000012</v>
      </c>
      <c r="D571" s="32"/>
      <c r="E571" s="40">
        <f t="shared" si="32"/>
        <v>0.17369181579835513</v>
      </c>
    </row>
    <row r="572" spans="2:5">
      <c r="B572" s="2">
        <f t="shared" si="33"/>
        <v>38095</v>
      </c>
      <c r="C572" s="19">
        <f>IFERROR(VLOOKUP(B572,Sheet1!AI$2:AK$3285,3,FALSE),"")</f>
        <v>4.4573605000000072</v>
      </c>
      <c r="D572" s="32"/>
      <c r="E572" s="40">
        <f t="shared" si="32"/>
        <v>0.17609426033820871</v>
      </c>
    </row>
    <row r="573" spans="2:5">
      <c r="B573" s="2">
        <f t="shared" si="33"/>
        <v>38096</v>
      </c>
      <c r="C573" s="19">
        <f>IFERROR(VLOOKUP(B573,Sheet1!AI$2:AK$3285,3,FALSE),"")</f>
        <v>4.5612363500000157</v>
      </c>
      <c r="D573" s="32"/>
      <c r="E573" s="40">
        <f t="shared" si="32"/>
        <v>0.18019802106672822</v>
      </c>
    </row>
    <row r="574" spans="2:5">
      <c r="B574" s="2">
        <f t="shared" si="33"/>
        <v>38097</v>
      </c>
      <c r="C574" s="19">
        <f>IFERROR(VLOOKUP(B574,Sheet1!AI$2:AK$3285,3,FALSE),"")</f>
        <v>4.3948667700000073</v>
      </c>
      <c r="D574" s="32"/>
      <c r="E574" s="40">
        <f t="shared" si="32"/>
        <v>0.1736253581347352</v>
      </c>
    </row>
    <row r="575" spans="2:5">
      <c r="B575" s="2">
        <f t="shared" si="33"/>
        <v>38098</v>
      </c>
      <c r="C575" s="19">
        <f>IFERROR(VLOOKUP(B575,Sheet1!AI$2:AK$3285,3,FALSE),"")</f>
        <v>4.048165350000005</v>
      </c>
      <c r="D575" s="32"/>
      <c r="E575" s="40">
        <f t="shared" si="32"/>
        <v>0.15992843366270587</v>
      </c>
    </row>
    <row r="576" spans="2:5">
      <c r="B576" s="2">
        <f t="shared" si="33"/>
        <v>38099</v>
      </c>
      <c r="C576" s="19">
        <f>IFERROR(VLOOKUP(B576,Sheet1!AI$2:AK$3285,3,FALSE),"")</f>
        <v>4.0269696300000106</v>
      </c>
      <c r="D576" s="32"/>
      <c r="E576" s="40">
        <f t="shared" si="32"/>
        <v>0.15909106710109733</v>
      </c>
    </row>
    <row r="577" spans="2:10">
      <c r="B577" s="2">
        <f t="shared" si="33"/>
        <v>38100</v>
      </c>
      <c r="C577" s="19">
        <f>IFERROR(VLOOKUP(B577,Sheet1!AI$2:AK$3285,3,FALSE),"")</f>
        <v>3.9489155500000095</v>
      </c>
      <c r="D577" s="32"/>
      <c r="E577" s="40">
        <f t="shared" si="32"/>
        <v>0.15600743150914112</v>
      </c>
    </row>
    <row r="578" spans="2:10">
      <c r="B578" s="2">
        <f t="shared" si="33"/>
        <v>38101</v>
      </c>
      <c r="C578" s="19">
        <f>IFERROR(VLOOKUP(B578,Sheet1!AI$2:AK$3285,3,FALSE),"")</f>
        <v>3.9572424400000159</v>
      </c>
      <c r="D578" s="32"/>
      <c r="E578" s="40">
        <f t="shared" si="32"/>
        <v>0.15633639694405913</v>
      </c>
    </row>
    <row r="579" spans="2:10">
      <c r="B579" s="2">
        <f t="shared" si="33"/>
        <v>38102</v>
      </c>
      <c r="C579" s="19">
        <f>IFERROR(VLOOKUP(B579,Sheet1!AI$2:AK$3285,3,FALSE),"")</f>
        <v>4.3474287300000043</v>
      </c>
      <c r="D579" s="32"/>
      <c r="E579" s="40">
        <f t="shared" si="32"/>
        <v>0.1717512520206583</v>
      </c>
    </row>
    <row r="580" spans="2:10">
      <c r="B580" s="2">
        <f t="shared" si="33"/>
        <v>38103</v>
      </c>
      <c r="C580" s="19">
        <f>IFERROR(VLOOKUP(B580,Sheet1!AI$2:AK$3285,3,FALSE),"")</f>
        <v>4.4163989300000139</v>
      </c>
      <c r="D580" s="32"/>
      <c r="E580" s="40">
        <f t="shared" si="32"/>
        <v>0.17447601622906819</v>
      </c>
    </row>
    <row r="581" spans="2:10">
      <c r="B581" s="2">
        <f t="shared" si="33"/>
        <v>38104</v>
      </c>
      <c r="C581" s="19">
        <f>IFERROR(VLOOKUP(B581,Sheet1!AI$2:AK$3285,3,FALSE),"")</f>
        <v>4.278626750000015</v>
      </c>
      <c r="D581" s="32"/>
      <c r="E581" s="40">
        <f t="shared" si="32"/>
        <v>0.16903313357861119</v>
      </c>
    </row>
    <row r="582" spans="2:10">
      <c r="B582" s="2">
        <f t="shared" si="33"/>
        <v>38105</v>
      </c>
      <c r="C582" s="19">
        <f>IFERROR(VLOOKUP(B582,Sheet1!AI$2:AK$3285,3,FALSE),"")</f>
        <v>4.4149690600000042</v>
      </c>
      <c r="D582" s="32"/>
      <c r="E582" s="40">
        <f t="shared" si="32"/>
        <v>0.17441952721499104</v>
      </c>
    </row>
    <row r="583" spans="2:10">
      <c r="B583" s="2">
        <f t="shared" si="33"/>
        <v>38106</v>
      </c>
      <c r="C583" s="19">
        <f>IFERROR(VLOOKUP(B583,Sheet1!AI$2:AK$3285,3,FALSE),"")</f>
        <v>3.9916434300000105</v>
      </c>
      <c r="D583" s="32"/>
      <c r="E583" s="40">
        <f t="shared" si="32"/>
        <v>0.15769545616508268</v>
      </c>
    </row>
    <row r="584" spans="2:10">
      <c r="B584" s="2">
        <f t="shared" si="33"/>
        <v>38107</v>
      </c>
      <c r="C584" s="19">
        <f>IFERROR(VLOOKUP(B584,Sheet1!AI$2:AK$3285,3,FALSE),"")</f>
        <v>3.9844940800000046</v>
      </c>
      <c r="D584" s="32"/>
      <c r="E584" s="40">
        <f t="shared" si="32"/>
        <v>0.15741301109469855</v>
      </c>
      <c r="G584" s="3">
        <f>AVERAGE(C555:C584)</f>
        <v>4.3996638436666728</v>
      </c>
      <c r="H584" s="3">
        <f>MAX(C555:C584)</f>
        <v>5.7721680200000094</v>
      </c>
      <c r="I584" s="3">
        <f>MIN(C555:C584)</f>
        <v>3.9362149399999993</v>
      </c>
      <c r="J584" s="13">
        <f>SUM(E555:E584)</f>
        <v>5.214446197164726</v>
      </c>
    </row>
    <row r="585" spans="2:10">
      <c r="B585" s="2">
        <f t="shared" si="33"/>
        <v>38108</v>
      </c>
      <c r="C585" s="19">
        <f>IFERROR(VLOOKUP(B585,Sheet1!AI$2:AK$3285,3,FALSE),"")</f>
        <v>4.1544803900000034</v>
      </c>
      <c r="D585" s="32"/>
      <c r="E585" s="40">
        <f t="shared" si="32"/>
        <v>0.16412855800347365</v>
      </c>
    </row>
    <row r="586" spans="2:10">
      <c r="B586" s="2">
        <f t="shared" si="33"/>
        <v>38109</v>
      </c>
      <c r="C586" s="19">
        <f>IFERROR(VLOOKUP(B586,Sheet1!AI$2:AK$3285,3,FALSE),"")</f>
        <v>4.1065376900000103</v>
      </c>
      <c r="D586" s="32"/>
      <c r="E586" s="40">
        <f t="shared" si="32"/>
        <v>0.16223451459031119</v>
      </c>
    </row>
    <row r="587" spans="2:10">
      <c r="B587" s="2">
        <f t="shared" si="33"/>
        <v>38110</v>
      </c>
      <c r="C587" s="19">
        <f>IFERROR(VLOOKUP(B587,Sheet1!AI$2:AK$3285,3,FALSE),"")</f>
        <v>4.1425367700000066</v>
      </c>
      <c r="D587" s="32"/>
      <c r="E587" s="40">
        <f t="shared" si="32"/>
        <v>0.16365670859177356</v>
      </c>
    </row>
    <row r="588" spans="2:10">
      <c r="B588" s="2">
        <f t="shared" si="33"/>
        <v>38111</v>
      </c>
      <c r="C588" s="19">
        <f>IFERROR(VLOOKUP(B588,Sheet1!AI$2:AK$3285,3,FALSE),"")</f>
        <v>4.0929959799999978</v>
      </c>
      <c r="D588" s="32"/>
      <c r="E588" s="40">
        <f t="shared" si="32"/>
        <v>0.16169953039817178</v>
      </c>
    </row>
    <row r="589" spans="2:10">
      <c r="B589" s="2">
        <f t="shared" si="33"/>
        <v>38112</v>
      </c>
      <c r="C589" s="19">
        <f>IFERROR(VLOOKUP(B589,Sheet1!AI$2:AK$3285,3,FALSE),"")</f>
        <v>4.1268081999999993</v>
      </c>
      <c r="D589" s="32"/>
      <c r="E589" s="40">
        <f t="shared" si="32"/>
        <v>0.16303532943692867</v>
      </c>
    </row>
    <row r="590" spans="2:10">
      <c r="B590" s="2">
        <f t="shared" si="33"/>
        <v>38113</v>
      </c>
      <c r="C590" s="19">
        <f>IFERROR(VLOOKUP(B590,Sheet1!AI$2:AK$3285,3,FALSE),"")</f>
        <v>4.1262194300000061</v>
      </c>
      <c r="D590" s="32"/>
      <c r="E590" s="40">
        <f t="shared" si="32"/>
        <v>0.16301206925466202</v>
      </c>
    </row>
    <row r="591" spans="2:10">
      <c r="B591" s="2">
        <f t="shared" si="33"/>
        <v>38114</v>
      </c>
      <c r="C591" s="19">
        <f>IFERROR(VLOOKUP(B591,Sheet1!AI$2:AK$3285,3,FALSE),"")</f>
        <v>4.1755920000000089</v>
      </c>
      <c r="D591" s="32"/>
      <c r="E591" s="40">
        <f t="shared" si="32"/>
        <v>0.16496260168190163</v>
      </c>
    </row>
    <row r="592" spans="2:10">
      <c r="B592" s="2">
        <f t="shared" si="33"/>
        <v>38115</v>
      </c>
      <c r="C592" s="19">
        <f>IFERROR(VLOOKUP(B592,Sheet1!AI$2:AK$3285,3,FALSE),"")</f>
        <v>4.1919934500000124</v>
      </c>
      <c r="D592" s="32"/>
      <c r="E592" s="40">
        <f t="shared" si="32"/>
        <v>0.16561056390219428</v>
      </c>
    </row>
    <row r="593" spans="2:5">
      <c r="B593" s="2">
        <f t="shared" si="33"/>
        <v>38116</v>
      </c>
      <c r="C593" s="19">
        <f>IFERROR(VLOOKUP(B593,Sheet1!AI$2:AK$3285,3,FALSE),"")</f>
        <v>4.0324367800000118</v>
      </c>
      <c r="D593" s="32"/>
      <c r="E593" s="40">
        <f t="shared" si="32"/>
        <v>0.15930705450786153</v>
      </c>
    </row>
    <row r="594" spans="2:5">
      <c r="B594" s="2">
        <f t="shared" si="33"/>
        <v>38117</v>
      </c>
      <c r="C594" s="19">
        <f>IFERROR(VLOOKUP(B594,Sheet1!AI$2:AK$3285,3,FALSE),"")</f>
        <v>4.2756829000000067</v>
      </c>
      <c r="D594" s="32"/>
      <c r="E594" s="40">
        <f t="shared" si="32"/>
        <v>0.16891683266727631</v>
      </c>
    </row>
    <row r="595" spans="2:5">
      <c r="B595" s="2">
        <f t="shared" si="33"/>
        <v>38118</v>
      </c>
      <c r="C595" s="19">
        <f>IFERROR(VLOOKUP(B595,Sheet1!AI$2:AK$3285,3,FALSE),"")</f>
        <v>4.4216137500000059</v>
      </c>
      <c r="D595" s="32"/>
      <c r="E595" s="40">
        <f t="shared" si="32"/>
        <v>0.17468203498628909</v>
      </c>
    </row>
    <row r="596" spans="2:5">
      <c r="B596" s="2">
        <f t="shared" si="33"/>
        <v>38119</v>
      </c>
      <c r="C596" s="19">
        <f>IFERROR(VLOOKUP(B596,Sheet1!AI$2:AK$3285,3,FALSE),"")</f>
        <v>4.5944598000000099</v>
      </c>
      <c r="D596" s="32"/>
      <c r="E596" s="40">
        <f t="shared" si="32"/>
        <v>0.18151055992321793</v>
      </c>
    </row>
    <row r="597" spans="2:5">
      <c r="B597" s="2">
        <f t="shared" si="33"/>
        <v>38120</v>
      </c>
      <c r="C597" s="19">
        <f>IFERROR(VLOOKUP(B597,Sheet1!AI$2:AK$3285,3,FALSE),"")</f>
        <v>4.8178559600000028</v>
      </c>
      <c r="D597" s="32"/>
      <c r="E597" s="40">
        <f t="shared" ref="E597:E660" si="34">IFERROR(0.001*(C597*86440)/$K$6,"")</f>
        <v>0.1903361376519197</v>
      </c>
    </row>
    <row r="598" spans="2:5">
      <c r="B598" s="2">
        <f t="shared" si="33"/>
        <v>38121</v>
      </c>
      <c r="C598" s="19">
        <f>IFERROR(VLOOKUP(B598,Sheet1!AI$2:AK$3285,3,FALSE),"")</f>
        <v>4.5368444500000038</v>
      </c>
      <c r="D598" s="32"/>
      <c r="E598" s="40">
        <f t="shared" si="34"/>
        <v>0.17923438494424146</v>
      </c>
    </row>
    <row r="599" spans="2:5">
      <c r="B599" s="2">
        <f t="shared" si="33"/>
        <v>38122</v>
      </c>
      <c r="C599" s="19">
        <f>IFERROR(VLOOKUP(B599,Sheet1!AI$2:AK$3285,3,FALSE),"")</f>
        <v>4.4852009100000032</v>
      </c>
      <c r="D599" s="32"/>
      <c r="E599" s="40">
        <f t="shared" si="34"/>
        <v>0.17719413467111531</v>
      </c>
    </row>
    <row r="600" spans="2:5">
      <c r="B600" s="2">
        <f t="shared" si="33"/>
        <v>38123</v>
      </c>
      <c r="C600" s="19">
        <f>IFERROR(VLOOKUP(B600,Sheet1!AI$2:AK$3285,3,FALSE),"")</f>
        <v>4.4132027499999964</v>
      </c>
      <c r="D600" s="32"/>
      <c r="E600" s="40">
        <f t="shared" si="34"/>
        <v>0.17434974666818998</v>
      </c>
    </row>
    <row r="601" spans="2:5">
      <c r="B601" s="2">
        <f t="shared" si="33"/>
        <v>38124</v>
      </c>
      <c r="C601" s="19">
        <f>IFERROR(VLOOKUP(B601,Sheet1!AI$2:AK$3285,3,FALSE),"")</f>
        <v>4.4132027499999964</v>
      </c>
      <c r="D601" s="32"/>
      <c r="E601" s="40">
        <f t="shared" si="34"/>
        <v>0.17434974666818998</v>
      </c>
    </row>
    <row r="602" spans="2:5">
      <c r="B602" s="2">
        <f t="shared" si="33"/>
        <v>38125</v>
      </c>
      <c r="C602" s="19">
        <f>IFERROR(VLOOKUP(B602,Sheet1!AI$2:AK$3285,3,FALSE),"")</f>
        <v>4.4989108400000077</v>
      </c>
      <c r="D602" s="32"/>
      <c r="E602" s="40">
        <f t="shared" si="34"/>
        <v>0.17773576462961641</v>
      </c>
    </row>
    <row r="603" spans="2:5">
      <c r="B603" s="2">
        <f t="shared" si="33"/>
        <v>38126</v>
      </c>
      <c r="C603" s="19">
        <f>IFERROR(VLOOKUP(B603,Sheet1!AI$2:AK$3285,3,FALSE),"")</f>
        <v>4.3027663200000177</v>
      </c>
      <c r="D603" s="32"/>
      <c r="E603" s="40">
        <f t="shared" si="34"/>
        <v>0.16998680105155464</v>
      </c>
    </row>
    <row r="604" spans="2:5">
      <c r="B604" s="2">
        <f t="shared" si="33"/>
        <v>38127</v>
      </c>
      <c r="C604" s="19">
        <f>IFERROR(VLOOKUP(B604,Sheet1!AI$2:AK$3285,3,FALSE),"")</f>
        <v>4.0393338000000085</v>
      </c>
      <c r="D604" s="32"/>
      <c r="E604" s="40">
        <f t="shared" si="34"/>
        <v>0.15957953092870233</v>
      </c>
    </row>
    <row r="605" spans="2:5">
      <c r="B605" s="2">
        <f t="shared" si="33"/>
        <v>38128</v>
      </c>
      <c r="C605" s="19">
        <f>IFERROR(VLOOKUP(B605,Sheet1!AI$2:AK$3285,3,FALSE),"")</f>
        <v>4.0639780300000155</v>
      </c>
      <c r="D605" s="32"/>
      <c r="E605" s="40">
        <f t="shared" si="34"/>
        <v>0.16055313570073187</v>
      </c>
    </row>
    <row r="606" spans="2:5">
      <c r="B606" s="2">
        <f t="shared" si="33"/>
        <v>38129</v>
      </c>
      <c r="C606" s="19">
        <f>IFERROR(VLOOKUP(B606,Sheet1!AI$2:AK$3285,3,FALSE),"")</f>
        <v>4.3846053500000153</v>
      </c>
      <c r="D606" s="32"/>
      <c r="E606" s="40">
        <f t="shared" si="34"/>
        <v>0.1732199663866551</v>
      </c>
    </row>
    <row r="607" spans="2:5">
      <c r="B607" s="2">
        <f t="shared" si="33"/>
        <v>38130</v>
      </c>
      <c r="C607" s="19">
        <f>IFERROR(VLOOKUP(B607,Sheet1!AI$2:AK$3285,3,FALSE),"")</f>
        <v>4.5577037300000001</v>
      </c>
      <c r="D607" s="32"/>
      <c r="E607" s="40">
        <f t="shared" si="34"/>
        <v>0.18005845997312614</v>
      </c>
    </row>
    <row r="608" spans="2:5">
      <c r="B608" s="2">
        <f t="shared" si="33"/>
        <v>38131</v>
      </c>
      <c r="C608" s="19">
        <f>IFERROR(VLOOKUP(B608,Sheet1!AI$2:AK$3285,3,FALSE),"")</f>
        <v>4.8280332700000059</v>
      </c>
      <c r="D608" s="32"/>
      <c r="E608" s="40">
        <f t="shared" si="34"/>
        <v>0.19073820651681925</v>
      </c>
    </row>
    <row r="609" spans="2:10">
      <c r="B609" s="2">
        <f t="shared" si="33"/>
        <v>38132</v>
      </c>
      <c r="C609" s="19">
        <f>IFERROR(VLOOKUP(B609,Sheet1!AI$2:AK$3285,3,FALSE),"")</f>
        <v>4.9472171400000065</v>
      </c>
      <c r="D609" s="32"/>
      <c r="E609" s="40">
        <f t="shared" si="34"/>
        <v>0.19544673198427814</v>
      </c>
    </row>
    <row r="610" spans="2:10">
      <c r="B610" s="2">
        <f t="shared" si="33"/>
        <v>38133</v>
      </c>
      <c r="C610" s="19">
        <f>IFERROR(VLOOKUP(B610,Sheet1!AI$2:AK$3285,3,FALSE),"")</f>
        <v>4.7416523000000126</v>
      </c>
      <c r="D610" s="32"/>
      <c r="E610" s="40">
        <f t="shared" si="34"/>
        <v>0.18732560548994565</v>
      </c>
    </row>
    <row r="611" spans="2:10">
      <c r="B611" s="2">
        <f t="shared" si="33"/>
        <v>38134</v>
      </c>
      <c r="C611" s="19">
        <f>IFERROR(VLOOKUP(B611,Sheet1!AI$2:AK$3285,3,FALSE),"")</f>
        <v>4.7382037900000142</v>
      </c>
      <c r="D611" s="32"/>
      <c r="E611" s="40">
        <f t="shared" si="34"/>
        <v>0.18718936727952523</v>
      </c>
    </row>
    <row r="612" spans="2:10">
      <c r="B612" s="2">
        <f t="shared" si="33"/>
        <v>38135</v>
      </c>
      <c r="C612" s="19">
        <f>IFERROR(VLOOKUP(B612,Sheet1!AI$2:AK$3285,3,FALSE),"")</f>
        <v>4.8604156199999977</v>
      </c>
      <c r="D612" s="32"/>
      <c r="E612" s="40">
        <f t="shared" si="34"/>
        <v>0.19201751654149898</v>
      </c>
    </row>
    <row r="613" spans="2:10">
      <c r="B613" s="2">
        <f t="shared" ref="B613:B676" si="35">B612+1</f>
        <v>38136</v>
      </c>
      <c r="C613" s="19">
        <f>IFERROR(VLOOKUP(B613,Sheet1!AI$2:AK$3285,3,FALSE),"")</f>
        <v>4.9973467000000085</v>
      </c>
      <c r="D613" s="32"/>
      <c r="E613" s="40">
        <f t="shared" si="34"/>
        <v>0.19742717036014659</v>
      </c>
    </row>
    <row r="614" spans="2:10">
      <c r="B614" s="2">
        <f t="shared" si="35"/>
        <v>38137</v>
      </c>
      <c r="C614" s="19">
        <f>IFERROR(VLOOKUP(B614,Sheet1!AI$2:AK$3285,3,FALSE),"")</f>
        <v>5.10425051</v>
      </c>
      <c r="D614" s="32"/>
      <c r="E614" s="40">
        <f t="shared" si="34"/>
        <v>0.20165055488318098</v>
      </c>
    </row>
    <row r="615" spans="2:10">
      <c r="B615" s="2">
        <f t="shared" si="35"/>
        <v>38138</v>
      </c>
      <c r="C615" s="19">
        <f>IFERROR(VLOOKUP(B615,Sheet1!AI$2:AK$3285,3,FALSE),"")</f>
        <v>5.0422614400000043</v>
      </c>
      <c r="D615" s="32"/>
      <c r="E615" s="40">
        <f t="shared" si="34"/>
        <v>0.19920158997879359</v>
      </c>
      <c r="G615" s="3">
        <f>AVERAGE(C585:C615)</f>
        <v>4.45852718709678</v>
      </c>
      <c r="H615" s="3">
        <f>MAX(C585:C615)</f>
        <v>5.10425051</v>
      </c>
      <c r="I615" s="3">
        <f>MIN(C585:C615)</f>
        <v>4.0324367800000118</v>
      </c>
      <c r="J615" s="13">
        <f>SUM(E585:E615)</f>
        <v>5.4603509102522922</v>
      </c>
    </row>
    <row r="616" spans="2:10">
      <c r="B616" s="2">
        <f t="shared" si="35"/>
        <v>38139</v>
      </c>
      <c r="C616" s="19">
        <f>IFERROR(VLOOKUP(B616,Sheet1!AI$2:AK$3285,3,FALSE),"")</f>
        <v>5.4205882199999991</v>
      </c>
      <c r="D616" s="32"/>
      <c r="E616" s="40">
        <f t="shared" si="34"/>
        <v>0.21414791852687382</v>
      </c>
    </row>
    <row r="617" spans="2:10">
      <c r="B617" s="2">
        <f t="shared" si="35"/>
        <v>38140</v>
      </c>
      <c r="C617" s="19">
        <f>IFERROR(VLOOKUP(B617,Sheet1!AI$2:AK$3285,3,FALSE),"")</f>
        <v>5.1449597500000124</v>
      </c>
      <c r="D617" s="32"/>
      <c r="E617" s="40">
        <f t="shared" si="34"/>
        <v>0.20325883034277928</v>
      </c>
    </row>
    <row r="618" spans="2:10">
      <c r="B618" s="2">
        <f t="shared" si="35"/>
        <v>38141</v>
      </c>
      <c r="C618" s="19">
        <f>IFERROR(VLOOKUP(B618,Sheet1!AI$2:AK$3285,3,FALSE),"")</f>
        <v>5.3383286400000145</v>
      </c>
      <c r="D618" s="32"/>
      <c r="E618" s="40">
        <f t="shared" si="34"/>
        <v>0.21089813877586897</v>
      </c>
    </row>
    <row r="619" spans="2:10">
      <c r="B619" s="2">
        <f t="shared" si="35"/>
        <v>38142</v>
      </c>
      <c r="C619" s="19">
        <f>IFERROR(VLOOKUP(B619,Sheet1!AI$2:AK$3285,3,FALSE),"")</f>
        <v>5.3365623300000067</v>
      </c>
      <c r="D619" s="32"/>
      <c r="E619" s="40">
        <f t="shared" si="34"/>
        <v>0.21082835822906792</v>
      </c>
    </row>
    <row r="620" spans="2:10">
      <c r="B620" s="2">
        <f t="shared" si="35"/>
        <v>38143</v>
      </c>
      <c r="C620" s="19">
        <f>IFERROR(VLOOKUP(B620,Sheet1!AI$2:AK$3285,3,FALSE),"")</f>
        <v>4.8686584000000153</v>
      </c>
      <c r="D620" s="32"/>
      <c r="E620" s="40">
        <f t="shared" si="34"/>
        <v>0.19234315909323643</v>
      </c>
    </row>
    <row r="621" spans="2:10">
      <c r="B621" s="2">
        <f t="shared" si="35"/>
        <v>38144</v>
      </c>
      <c r="C621" s="19">
        <f>IFERROR(VLOOKUP(B621,Sheet1!AI$2:AK$3285,3,FALSE),"")</f>
        <v>4.9125638200000168</v>
      </c>
      <c r="D621" s="32"/>
      <c r="E621" s="40">
        <f t="shared" si="34"/>
        <v>0.19407770411371184</v>
      </c>
    </row>
    <row r="622" spans="2:10">
      <c r="B622" s="2">
        <f t="shared" si="35"/>
        <v>38145</v>
      </c>
      <c r="C622" s="19">
        <f>IFERROR(VLOOKUP(B622,Sheet1!AI$2:AK$3285,3,FALSE),"")</f>
        <v>4.0601089700000159</v>
      </c>
      <c r="D622" s="32"/>
      <c r="E622" s="40">
        <f t="shared" si="34"/>
        <v>0.16040028307440646</v>
      </c>
    </row>
    <row r="623" spans="2:10">
      <c r="B623" s="2">
        <f t="shared" si="35"/>
        <v>38146</v>
      </c>
      <c r="C623" s="19">
        <f>IFERROR(VLOOKUP(B623,Sheet1!AI$2:AK$3285,3,FALSE),"")</f>
        <v>4.1014910900000103</v>
      </c>
      <c r="D623" s="32"/>
      <c r="E623" s="40">
        <f t="shared" si="34"/>
        <v>0.16203514159945198</v>
      </c>
    </row>
    <row r="624" spans="2:10">
      <c r="B624" s="2">
        <f t="shared" si="35"/>
        <v>38147</v>
      </c>
      <c r="C624" s="19">
        <f>IFERROR(VLOOKUP(B624,Sheet1!AI$2:AK$3285,3,FALSE),"")</f>
        <v>4.3401952700000095</v>
      </c>
      <c r="D624" s="32"/>
      <c r="E624" s="40">
        <f t="shared" si="34"/>
        <v>0.17146548406709361</v>
      </c>
    </row>
    <row r="625" spans="2:5">
      <c r="B625" s="2">
        <f t="shared" si="35"/>
        <v>38148</v>
      </c>
      <c r="C625" s="19">
        <f>IFERROR(VLOOKUP(B625,Sheet1!AI$2:AK$3285,3,FALSE),"")</f>
        <v>4.4726685199999991</v>
      </c>
      <c r="D625" s="32"/>
      <c r="E625" s="40">
        <f t="shared" si="34"/>
        <v>0.17669902507714808</v>
      </c>
    </row>
    <row r="626" spans="2:5">
      <c r="B626" s="2">
        <f t="shared" si="35"/>
        <v>38149</v>
      </c>
      <c r="C626" s="19">
        <f>IFERROR(VLOOKUP(B626,Sheet1!AI$2:AK$3285,3,FALSE),"")</f>
        <v>4.6004316100000153</v>
      </c>
      <c r="D626" s="32"/>
      <c r="E626" s="40">
        <f t="shared" si="34"/>
        <v>0.18174648462906823</v>
      </c>
    </row>
    <row r="627" spans="2:5">
      <c r="B627" s="2">
        <f t="shared" si="35"/>
        <v>38150</v>
      </c>
      <c r="C627" s="19">
        <f>IFERROR(VLOOKUP(B627,Sheet1!AI$2:AK$3285,3,FALSE),"")</f>
        <v>4.5284334500000085</v>
      </c>
      <c r="D627" s="32"/>
      <c r="E627" s="40">
        <f t="shared" si="34"/>
        <v>0.17890209662614295</v>
      </c>
    </row>
    <row r="628" spans="2:5">
      <c r="B628" s="2">
        <f t="shared" si="35"/>
        <v>38151</v>
      </c>
      <c r="C628" s="19">
        <f>IFERROR(VLOOKUP(B628,Sheet1!AI$2:AK$3285,3,FALSE),"")</f>
        <v>4.5686380300000025</v>
      </c>
      <c r="D628" s="32"/>
      <c r="E628" s="40">
        <f t="shared" si="34"/>
        <v>0.18049043478665458</v>
      </c>
    </row>
    <row r="629" spans="2:5">
      <c r="B629" s="2">
        <f t="shared" si="35"/>
        <v>38152</v>
      </c>
      <c r="C629" s="19">
        <f>IFERROR(VLOOKUP(B629,Sheet1!AI$2:AK$3285,3,FALSE),"")</f>
        <v>4.4699770000000143</v>
      </c>
      <c r="D629" s="32"/>
      <c r="E629" s="40">
        <f t="shared" si="34"/>
        <v>0.17659269281535706</v>
      </c>
    </row>
    <row r="630" spans="2:5">
      <c r="B630" s="2">
        <f t="shared" si="35"/>
        <v>38153</v>
      </c>
      <c r="C630" s="19">
        <f>IFERROR(VLOOKUP(B630,Sheet1!AI$2:AK$3285,3,FALSE),"")</f>
        <v>4.682775300000003</v>
      </c>
      <c r="D630" s="32"/>
      <c r="E630" s="40">
        <f t="shared" si="34"/>
        <v>0.18499958726325422</v>
      </c>
    </row>
    <row r="631" spans="2:5">
      <c r="B631" s="2">
        <f t="shared" si="35"/>
        <v>38154</v>
      </c>
      <c r="C631" s="19">
        <f>IFERROR(VLOOKUP(B631,Sheet1!AI$2:AK$3285,3,FALSE),"")</f>
        <v>4.5767125900000138</v>
      </c>
      <c r="D631" s="32"/>
      <c r="E631" s="40">
        <f t="shared" si="34"/>
        <v>0.18080943157202983</v>
      </c>
    </row>
    <row r="632" spans="2:5">
      <c r="B632" s="2">
        <f t="shared" si="35"/>
        <v>38155</v>
      </c>
      <c r="C632" s="19">
        <f>IFERROR(VLOOKUP(B632,Sheet1!AI$2:AK$3285,3,FALSE),"")</f>
        <v>4.3706430900000157</v>
      </c>
      <c r="D632" s="32"/>
      <c r="E632" s="40">
        <f t="shared" si="34"/>
        <v>0.17266836777861122</v>
      </c>
    </row>
    <row r="633" spans="2:5">
      <c r="B633" s="2">
        <f t="shared" si="35"/>
        <v>38156</v>
      </c>
      <c r="C633" s="19">
        <f>IFERROR(VLOOKUP(B633,Sheet1!AI$2:AK$3285,3,FALSE),"")</f>
        <v>4.6273468100000059</v>
      </c>
      <c r="D633" s="32"/>
      <c r="E633" s="40">
        <f t="shared" si="34"/>
        <v>0.18280980724698379</v>
      </c>
    </row>
    <row r="634" spans="2:5">
      <c r="B634" s="2">
        <f t="shared" si="35"/>
        <v>38157</v>
      </c>
      <c r="C634" s="19">
        <f>IFERROR(VLOOKUP(B634,Sheet1!AI$2:AK$3285,3,FALSE),"")</f>
        <v>4.7267648300000076</v>
      </c>
      <c r="D634" s="32"/>
      <c r="E634" s="40">
        <f t="shared" si="34"/>
        <v>0.1867374551669107</v>
      </c>
    </row>
    <row r="635" spans="2:5">
      <c r="B635" s="2">
        <f t="shared" si="35"/>
        <v>38158</v>
      </c>
      <c r="C635" s="19">
        <f>IFERROR(VLOOKUP(B635,Sheet1!AI$2:AK$3285,3,FALSE),"")</f>
        <v>4.8600791799999996</v>
      </c>
      <c r="D635" s="32"/>
      <c r="E635" s="40">
        <f t="shared" si="34"/>
        <v>0.19200422500877512</v>
      </c>
    </row>
    <row r="636" spans="2:5">
      <c r="B636" s="2">
        <f t="shared" si="35"/>
        <v>38159</v>
      </c>
      <c r="C636" s="19">
        <f>IFERROR(VLOOKUP(B636,Sheet1!AI$2:AK$3285,3,FALSE),"")</f>
        <v>4.7657918700000153</v>
      </c>
      <c r="D636" s="32"/>
      <c r="E636" s="40">
        <f t="shared" si="34"/>
        <v>0.1882792729628891</v>
      </c>
    </row>
    <row r="637" spans="2:5">
      <c r="B637" s="2">
        <f t="shared" si="35"/>
        <v>38160</v>
      </c>
      <c r="C637" s="19">
        <f>IFERROR(VLOOKUP(B637,Sheet1!AI$2:AK$3285,3,FALSE),"")</f>
        <v>4.8717704700000013</v>
      </c>
      <c r="D637" s="32"/>
      <c r="E637" s="40">
        <f t="shared" si="34"/>
        <v>0.1924661057709324</v>
      </c>
    </row>
    <row r="638" spans="2:5">
      <c r="B638" s="2">
        <f t="shared" si="35"/>
        <v>38161</v>
      </c>
      <c r="C638" s="19">
        <f>IFERROR(VLOOKUP(B638,Sheet1!AI$2:AK$3285,3,FALSE),"")</f>
        <v>5.9946389700000111</v>
      </c>
      <c r="D638" s="32"/>
      <c r="E638" s="40">
        <f t="shared" si="34"/>
        <v>0.23682659623711197</v>
      </c>
    </row>
    <row r="639" spans="2:5">
      <c r="B639" s="2">
        <f t="shared" si="35"/>
        <v>38162</v>
      </c>
      <c r="C639" s="19">
        <f>IFERROR(VLOOKUP(B639,Sheet1!AI$2:AK$3285,3,FALSE),"")</f>
        <v>6.583829520000009</v>
      </c>
      <c r="D639" s="32"/>
      <c r="E639" s="40">
        <f t="shared" si="34"/>
        <v>0.26010339291992718</v>
      </c>
    </row>
    <row r="640" spans="2:5">
      <c r="B640" s="2">
        <f t="shared" si="35"/>
        <v>38163</v>
      </c>
      <c r="C640" s="19">
        <f>IFERROR(VLOOKUP(B640,Sheet1!AI$2:AK$3285,3,FALSE),"")</f>
        <v>6.9635861700000135</v>
      </c>
      <c r="D640" s="32"/>
      <c r="E640" s="40">
        <f t="shared" si="34"/>
        <v>0.27510621048208467</v>
      </c>
    </row>
    <row r="641" spans="2:10">
      <c r="B641" s="2">
        <f t="shared" si="35"/>
        <v>38164</v>
      </c>
      <c r="C641" s="19">
        <f>IFERROR(VLOOKUP(B641,Sheet1!AI$2:AK$3285,3,FALSE),"")</f>
        <v>6.8692988600000007</v>
      </c>
      <c r="D641" s="32"/>
      <c r="E641" s="40">
        <f t="shared" si="34"/>
        <v>0.27138125843619748</v>
      </c>
    </row>
    <row r="642" spans="2:10">
      <c r="B642" s="2">
        <f t="shared" si="35"/>
        <v>38165</v>
      </c>
      <c r="C642" s="19">
        <f>IFERROR(VLOOKUP(B642,Sheet1!AI$2:AK$3285,3,FALSE),"")</f>
        <v>5.8320543399999991</v>
      </c>
      <c r="D642" s="32"/>
      <c r="E642" s="40">
        <f t="shared" si="34"/>
        <v>0.23040346304826323</v>
      </c>
    </row>
    <row r="643" spans="2:10">
      <c r="B643" s="2">
        <f t="shared" si="35"/>
        <v>38166</v>
      </c>
      <c r="C643" s="19">
        <f>IFERROR(VLOOKUP(B643,Sheet1!AI$2:AK$3285,3,FALSE),"")</f>
        <v>5.0760736600000058</v>
      </c>
      <c r="D643" s="32"/>
      <c r="E643" s="40">
        <f t="shared" si="34"/>
        <v>0.20053738901755053</v>
      </c>
    </row>
    <row r="644" spans="2:10">
      <c r="B644" s="2">
        <f t="shared" si="35"/>
        <v>38167</v>
      </c>
      <c r="C644" s="19">
        <f>IFERROR(VLOOKUP(B644,Sheet1!AI$2:AK$3285,3,FALSE),"")</f>
        <v>4.7570444300000077</v>
      </c>
      <c r="D644" s="32"/>
      <c r="E644" s="40">
        <f t="shared" si="34"/>
        <v>0.18793369311206609</v>
      </c>
    </row>
    <row r="645" spans="2:10">
      <c r="B645" s="2">
        <f t="shared" si="35"/>
        <v>38168</v>
      </c>
      <c r="C645" s="19">
        <f>IFERROR(VLOOKUP(B645,Sheet1!AI$2:AK$3285,3,FALSE),"")</f>
        <v>4.4952100000000144</v>
      </c>
      <c r="D645" s="32"/>
      <c r="E645" s="40">
        <f t="shared" si="34"/>
        <v>0.17758955776965324</v>
      </c>
      <c r="G645" s="3">
        <f>AVERAGE(C616:C645)</f>
        <v>5.0072408396666761</v>
      </c>
      <c r="H645" s="3">
        <f>MAX(C616:C645)</f>
        <v>6.9635861700000135</v>
      </c>
      <c r="I645" s="3">
        <f>MIN(C616:C645)</f>
        <v>4.0601089700000159</v>
      </c>
      <c r="J645" s="13">
        <f>SUM(E616:E645)</f>
        <v>5.9345415655501013</v>
      </c>
    </row>
    <row r="646" spans="2:10">
      <c r="B646" s="2">
        <f t="shared" si="35"/>
        <v>38169</v>
      </c>
      <c r="C646" s="19">
        <f>IFERROR(VLOOKUP(B646,Sheet1!AI$2:AK$3285,3,FALSE),"")</f>
        <v>4.4891540800000058</v>
      </c>
      <c r="D646" s="32"/>
      <c r="E646" s="40">
        <f t="shared" si="34"/>
        <v>0.17735031018062178</v>
      </c>
    </row>
    <row r="647" spans="2:10">
      <c r="B647" s="2">
        <f t="shared" si="35"/>
        <v>38170</v>
      </c>
      <c r="C647" s="19">
        <f>IFERROR(VLOOKUP(B647,Sheet1!AI$2:AK$3285,3,FALSE),"")</f>
        <v>4.5448349000000121</v>
      </c>
      <c r="D647" s="32"/>
      <c r="E647" s="40">
        <f t="shared" si="34"/>
        <v>0.17955005884643557</v>
      </c>
    </row>
    <row r="648" spans="2:10">
      <c r="B648" s="2">
        <f t="shared" si="35"/>
        <v>38171</v>
      </c>
      <c r="C648" s="19">
        <f>IFERROR(VLOOKUP(B648,Sheet1!AI$2:AK$3285,3,FALSE),"")</f>
        <v>4.5940392500000087</v>
      </c>
      <c r="D648" s="32"/>
      <c r="E648" s="40">
        <f t="shared" si="34"/>
        <v>0.18149394550731296</v>
      </c>
    </row>
    <row r="649" spans="2:10">
      <c r="B649" s="2">
        <f t="shared" si="35"/>
        <v>38172</v>
      </c>
      <c r="C649" s="19">
        <f>IFERROR(VLOOKUP(B649,Sheet1!AI$2:AK$3285,3,FALSE),"")</f>
        <v>4.5940392500000087</v>
      </c>
      <c r="D649" s="32"/>
      <c r="E649" s="40">
        <f t="shared" si="34"/>
        <v>0.18149394550731296</v>
      </c>
    </row>
    <row r="650" spans="2:10">
      <c r="B650" s="2">
        <f t="shared" si="35"/>
        <v>38173</v>
      </c>
      <c r="C650" s="19">
        <f>IFERROR(VLOOKUP(B650,Sheet1!AI$2:AK$3285,3,FALSE),"")</f>
        <v>4.74274573000001</v>
      </c>
      <c r="D650" s="32"/>
      <c r="E650" s="40">
        <f t="shared" si="34"/>
        <v>0.18736880297129838</v>
      </c>
    </row>
    <row r="651" spans="2:10">
      <c r="B651" s="2">
        <f t="shared" si="35"/>
        <v>38174</v>
      </c>
      <c r="C651" s="19">
        <f>IFERROR(VLOOKUP(B651,Sheet1!AI$2:AK$3285,3,FALSE),"")</f>
        <v>4.981029360000008</v>
      </c>
      <c r="D651" s="32"/>
      <c r="E651" s="40">
        <f t="shared" si="34"/>
        <v>0.19678253102303506</v>
      </c>
    </row>
    <row r="652" spans="2:10">
      <c r="B652" s="2">
        <f t="shared" si="35"/>
        <v>38175</v>
      </c>
      <c r="C652" s="19">
        <f>IFERROR(VLOOKUP(B652,Sheet1!AI$2:AK$3285,3,FALSE),"")</f>
        <v>4.6867284700000056</v>
      </c>
      <c r="D652" s="32"/>
      <c r="E652" s="40">
        <f t="shared" si="34"/>
        <v>0.18515576277276072</v>
      </c>
    </row>
    <row r="653" spans="2:10">
      <c r="B653" s="2">
        <f t="shared" si="35"/>
        <v>38176</v>
      </c>
      <c r="C653" s="19">
        <f>IFERROR(VLOOKUP(B653,Sheet1!AI$2:AK$3285,3,FALSE),"")</f>
        <v>4.6334868400000033</v>
      </c>
      <c r="D653" s="32"/>
      <c r="E653" s="40">
        <f t="shared" si="34"/>
        <v>0.18305237771919575</v>
      </c>
    </row>
    <row r="654" spans="2:10">
      <c r="B654" s="2">
        <f t="shared" si="35"/>
        <v>38177</v>
      </c>
      <c r="C654" s="19">
        <f>IFERROR(VLOOKUP(B654,Sheet1!AI$2:AK$3285,3,FALSE),"")</f>
        <v>4.318831330000009</v>
      </c>
      <c r="D654" s="32"/>
      <c r="E654" s="40">
        <f t="shared" si="34"/>
        <v>0.17062147173912284</v>
      </c>
    </row>
    <row r="655" spans="2:10">
      <c r="B655" s="2">
        <f t="shared" si="35"/>
        <v>38178</v>
      </c>
      <c r="C655" s="19">
        <f>IFERROR(VLOOKUP(B655,Sheet1!AI$2:AK$3285,3,FALSE),"")</f>
        <v>4.2259738900000059</v>
      </c>
      <c r="D655" s="32"/>
      <c r="E655" s="40">
        <f t="shared" si="34"/>
        <v>0.16695300870731286</v>
      </c>
    </row>
    <row r="656" spans="2:10">
      <c r="B656" s="2">
        <f t="shared" si="35"/>
        <v>38179</v>
      </c>
      <c r="C656" s="19">
        <f>IFERROR(VLOOKUP(B656,Sheet1!AI$2:AK$3285,3,FALSE),"")</f>
        <v>4.1512842100000142</v>
      </c>
      <c r="D656" s="32"/>
      <c r="E656" s="40">
        <f t="shared" si="34"/>
        <v>0.16400228844259654</v>
      </c>
    </row>
    <row r="657" spans="2:5">
      <c r="B657" s="2">
        <f t="shared" si="35"/>
        <v>38180</v>
      </c>
      <c r="C657" s="19">
        <f>IFERROR(VLOOKUP(B657,Sheet1!AI$2:AK$3285,3,FALSE),"")</f>
        <v>4.038156260000008</v>
      </c>
      <c r="D657" s="32"/>
      <c r="E657" s="40">
        <f t="shared" si="34"/>
        <v>0.15953301056416852</v>
      </c>
    </row>
    <row r="658" spans="2:5">
      <c r="B658" s="2">
        <f t="shared" si="35"/>
        <v>38181</v>
      </c>
      <c r="C658" s="19">
        <f>IFERROR(VLOOKUP(B658,Sheet1!AI$2:AK$3285,3,FALSE),"")</f>
        <v>4.0310069100000021</v>
      </c>
      <c r="D658" s="32"/>
      <c r="E658" s="40">
        <f t="shared" si="34"/>
        <v>0.15925056549378436</v>
      </c>
    </row>
    <row r="659" spans="2:5">
      <c r="B659" s="2">
        <f t="shared" si="35"/>
        <v>38182</v>
      </c>
      <c r="C659" s="19">
        <f>IFERROR(VLOOKUP(B659,Sheet1!AI$2:AK$3285,3,FALSE),"")</f>
        <v>4.1627231700000067</v>
      </c>
      <c r="D659" s="32"/>
      <c r="E659" s="40">
        <f t="shared" si="34"/>
        <v>0.16445420055521051</v>
      </c>
    </row>
    <row r="660" spans="2:5">
      <c r="B660" s="2">
        <f t="shared" si="35"/>
        <v>38183</v>
      </c>
      <c r="C660" s="19">
        <f>IFERROR(VLOOKUP(B660,Sheet1!AI$2:AK$3285,3,FALSE),"")</f>
        <v>4.2046099500000054</v>
      </c>
      <c r="D660" s="32"/>
      <c r="E660" s="40">
        <f t="shared" si="34"/>
        <v>0.16610899637934209</v>
      </c>
    </row>
    <row r="661" spans="2:5">
      <c r="B661" s="2">
        <f t="shared" si="35"/>
        <v>38184</v>
      </c>
      <c r="C661" s="19">
        <f>IFERROR(VLOOKUP(B661,Sheet1!AI$2:AK$3285,3,FALSE),"")</f>
        <v>4.1442189700000114</v>
      </c>
      <c r="D661" s="32"/>
      <c r="E661" s="40">
        <f t="shared" ref="E661:E724" si="36">IFERROR(0.001*(C661*86440)/$K$6,"")</f>
        <v>0.16372316625539349</v>
      </c>
    </row>
    <row r="662" spans="2:5">
      <c r="B662" s="2">
        <f t="shared" si="35"/>
        <v>38185</v>
      </c>
      <c r="C662" s="19">
        <f>IFERROR(VLOOKUP(B662,Sheet1!AI$2:AK$3285,3,FALSE),"")</f>
        <v>4.1060330300000061</v>
      </c>
      <c r="D662" s="32"/>
      <c r="E662" s="40">
        <f t="shared" si="36"/>
        <v>0.1622145772912251</v>
      </c>
    </row>
    <row r="663" spans="2:5">
      <c r="B663" s="2">
        <f t="shared" si="35"/>
        <v>38186</v>
      </c>
      <c r="C663" s="19">
        <f>IFERROR(VLOOKUP(B663,Sheet1!AI$2:AK$3285,3,FALSE),"")</f>
        <v>3.938149469999999</v>
      </c>
      <c r="D663" s="32"/>
      <c r="E663" s="40">
        <f t="shared" si="36"/>
        <v>0.15558210246197438</v>
      </c>
    </row>
    <row r="664" spans="2:5">
      <c r="B664" s="2">
        <f t="shared" si="35"/>
        <v>38187</v>
      </c>
      <c r="C664" s="19">
        <f>IFERROR(VLOOKUP(B664,Sheet1!AI$2:AK$3285,3,FALSE),"")</f>
        <v>3.8180403900000073</v>
      </c>
      <c r="D664" s="32"/>
      <c r="E664" s="40">
        <f t="shared" si="36"/>
        <v>0.15083702527952497</v>
      </c>
    </row>
    <row r="665" spans="2:5">
      <c r="B665" s="2">
        <f t="shared" si="35"/>
        <v>38188</v>
      </c>
      <c r="C665" s="19">
        <f>IFERROR(VLOOKUP(B665,Sheet1!AI$2:AK$3285,3,FALSE),"")</f>
        <v>3.7477244300000052</v>
      </c>
      <c r="D665" s="32"/>
      <c r="E665" s="40">
        <f t="shared" si="36"/>
        <v>0.14805909494021957</v>
      </c>
    </row>
    <row r="666" spans="2:5">
      <c r="B666" s="2">
        <f t="shared" si="35"/>
        <v>38189</v>
      </c>
      <c r="C666" s="19">
        <f>IFERROR(VLOOKUP(B666,Sheet1!AI$2:AK$3285,3,FALSE),"")</f>
        <v>3.900468189999998</v>
      </c>
      <c r="D666" s="32"/>
      <c r="E666" s="40">
        <f t="shared" si="36"/>
        <v>0.15409345079689207</v>
      </c>
    </row>
    <row r="667" spans="2:5">
      <c r="B667" s="2">
        <f t="shared" si="35"/>
        <v>38190</v>
      </c>
      <c r="C667" s="19">
        <f>IFERROR(VLOOKUP(B667,Sheet1!AI$2:AK$3285,3,FALSE),"")</f>
        <v>3.9121594799999997</v>
      </c>
      <c r="D667" s="32"/>
      <c r="E667" s="40">
        <f t="shared" si="36"/>
        <v>0.15455533155904935</v>
      </c>
    </row>
    <row r="668" spans="2:5">
      <c r="B668" s="2">
        <f t="shared" si="35"/>
        <v>38191</v>
      </c>
      <c r="C668" s="19">
        <f>IFERROR(VLOOKUP(B668,Sheet1!AI$2:AK$3285,3,FALSE),"")</f>
        <v>3.9330187600000102</v>
      </c>
      <c r="D668" s="32"/>
      <c r="E668" s="40">
        <f t="shared" si="36"/>
        <v>0.15537940658793462</v>
      </c>
    </row>
    <row r="669" spans="2:5">
      <c r="B669" s="2">
        <f t="shared" si="35"/>
        <v>38192</v>
      </c>
      <c r="C669" s="19">
        <f>IFERROR(VLOOKUP(B669,Sheet1!AI$2:AK$3285,3,FALSE),"")</f>
        <v>3.9338598600000125</v>
      </c>
      <c r="D669" s="32"/>
      <c r="E669" s="40">
        <f t="shared" si="36"/>
        <v>0.15541263541974454</v>
      </c>
    </row>
    <row r="670" spans="2:5">
      <c r="B670" s="2">
        <f t="shared" si="35"/>
        <v>38193</v>
      </c>
      <c r="C670" s="19">
        <f>IFERROR(VLOOKUP(B670,Sheet1!AI$2:AK$3285,3,FALSE),"")</f>
        <v>3.5603273499999943</v>
      </c>
      <c r="D670" s="32"/>
      <c r="E670" s="40">
        <f t="shared" si="36"/>
        <v>0.14065571121297968</v>
      </c>
    </row>
    <row r="671" spans="2:5">
      <c r="B671" s="2">
        <f t="shared" si="35"/>
        <v>38194</v>
      </c>
      <c r="C671" s="19">
        <f>IFERROR(VLOOKUP(B671,Sheet1!AI$2:AK$3285,3,FALSE),"")</f>
        <v>3.8828050900000051</v>
      </c>
      <c r="D671" s="32"/>
      <c r="E671" s="40">
        <f t="shared" si="36"/>
        <v>0.15339564532888503</v>
      </c>
    </row>
    <row r="672" spans="2:5">
      <c r="B672" s="2">
        <f t="shared" si="35"/>
        <v>38195</v>
      </c>
      <c r="C672" s="19">
        <f>IFERROR(VLOOKUP(B672,Sheet1!AI$2:AK$3285,3,FALSE),"")</f>
        <v>3.8804500100000041</v>
      </c>
      <c r="D672" s="32"/>
      <c r="E672" s="40">
        <f t="shared" si="36"/>
        <v>0.15330260459981734</v>
      </c>
    </row>
    <row r="673" spans="2:10">
      <c r="B673" s="2">
        <f t="shared" si="35"/>
        <v>38196</v>
      </c>
      <c r="C673" s="19">
        <f>IFERROR(VLOOKUP(B673,Sheet1!AI$2:AK$3285,3,FALSE),"")</f>
        <v>3.8736371000000105</v>
      </c>
      <c r="D673" s="32"/>
      <c r="E673" s="40">
        <f t="shared" si="36"/>
        <v>0.15303345106215765</v>
      </c>
    </row>
    <row r="674" spans="2:10">
      <c r="B674" s="2">
        <f t="shared" si="35"/>
        <v>38197</v>
      </c>
      <c r="C674" s="19">
        <f>IFERROR(VLOOKUP(B674,Sheet1!AI$2:AK$3285,3,FALSE),"")</f>
        <v>3.9744849900000077</v>
      </c>
      <c r="D674" s="32"/>
      <c r="E674" s="40">
        <f t="shared" si="36"/>
        <v>0.15701758799616117</v>
      </c>
    </row>
    <row r="675" spans="2:10">
      <c r="B675" s="2">
        <f t="shared" si="35"/>
        <v>38198</v>
      </c>
      <c r="C675" s="19">
        <f>IFERROR(VLOOKUP(B675,Sheet1!AI$2:AK$3285,3,FALSE),"")</f>
        <v>3.8858330500000022</v>
      </c>
      <c r="D675" s="32"/>
      <c r="E675" s="40">
        <f t="shared" si="36"/>
        <v>0.15351526912340047</v>
      </c>
    </row>
    <row r="676" spans="2:10">
      <c r="B676" s="2">
        <f t="shared" si="35"/>
        <v>38199</v>
      </c>
      <c r="C676" s="19">
        <f>IFERROR(VLOOKUP(B676,Sheet1!AI$2:AK$3285,3,FALSE),"")</f>
        <v>4.57233887000001</v>
      </c>
      <c r="D676" s="32"/>
      <c r="E676" s="40">
        <f t="shared" si="36"/>
        <v>0.1806366416466183</v>
      </c>
      <c r="G676" s="3">
        <f>AVERAGE(C646:C676)</f>
        <v>4.1761997625806506</v>
      </c>
      <c r="H676" s="3">
        <f>MAX(C646:C676)</f>
        <v>4.981029360000008</v>
      </c>
      <c r="I676" s="3">
        <f>MIN(C646:C676)</f>
        <v>3.5603273499999943</v>
      </c>
      <c r="J676" s="13">
        <f>SUM(E646:E676)</f>
        <v>5.1145849779714894</v>
      </c>
    </row>
    <row r="677" spans="2:10">
      <c r="B677" s="2">
        <f t="shared" ref="B677:B740" si="37">B676+1</f>
        <v>38200</v>
      </c>
      <c r="C677" s="19">
        <f>IFERROR(VLOOKUP(B677,Sheet1!AI$2:AK$3285,3,FALSE),"")</f>
        <v>4.6709157900000093</v>
      </c>
      <c r="D677" s="32"/>
      <c r="E677" s="40">
        <f t="shared" si="36"/>
        <v>0.18453106073473527</v>
      </c>
    </row>
    <row r="678" spans="2:10">
      <c r="B678" s="2">
        <f t="shared" si="37"/>
        <v>38201</v>
      </c>
      <c r="C678" s="19">
        <f>IFERROR(VLOOKUP(B678,Sheet1!AI$2:AK$3285,3,FALSE),"")</f>
        <v>5.1578285800000003</v>
      </c>
      <c r="D678" s="32"/>
      <c r="E678" s="40">
        <f t="shared" si="36"/>
        <v>0.20376723146946984</v>
      </c>
    </row>
    <row r="679" spans="2:10">
      <c r="B679" s="2">
        <f t="shared" si="37"/>
        <v>38202</v>
      </c>
      <c r="C679" s="19">
        <f>IFERROR(VLOOKUP(B679,Sheet1!AI$2:AK$3285,3,FALSE),"")</f>
        <v>5.3205814300000043</v>
      </c>
      <c r="D679" s="32"/>
      <c r="E679" s="40">
        <f t="shared" si="36"/>
        <v>0.21019701042468025</v>
      </c>
    </row>
    <row r="680" spans="2:10">
      <c r="B680" s="2">
        <f t="shared" si="37"/>
        <v>38203</v>
      </c>
      <c r="C680" s="19">
        <f>IFERROR(VLOOKUP(B680,Sheet1!AI$2:AK$3285,3,FALSE),"")</f>
        <v>4.8737891100000041</v>
      </c>
      <c r="D680" s="32"/>
      <c r="E680" s="40">
        <f t="shared" si="36"/>
        <v>0.19254585496727619</v>
      </c>
    </row>
    <row r="681" spans="2:10">
      <c r="B681" s="2">
        <f t="shared" si="37"/>
        <v>38204</v>
      </c>
      <c r="C681" s="19">
        <f>IFERROR(VLOOKUP(B681,Sheet1!AI$2:AK$3285,3,FALSE),"")</f>
        <v>4.8430889600000171</v>
      </c>
      <c r="D681" s="32"/>
      <c r="E681" s="40">
        <f t="shared" si="36"/>
        <v>0.19133300260621641</v>
      </c>
    </row>
    <row r="682" spans="2:10">
      <c r="B682" s="2">
        <f t="shared" si="37"/>
        <v>38205</v>
      </c>
      <c r="C682" s="19">
        <f>IFERROR(VLOOKUP(B682,Sheet1!AI$2:AK$3285,3,FALSE),"")</f>
        <v>4.6628412300000122</v>
      </c>
      <c r="D682" s="32"/>
      <c r="E682" s="40">
        <f t="shared" si="36"/>
        <v>0.18421206394936065</v>
      </c>
    </row>
    <row r="683" spans="2:10">
      <c r="B683" s="2">
        <f t="shared" si="37"/>
        <v>38206</v>
      </c>
      <c r="C683" s="19">
        <f>IFERROR(VLOOKUP(B683,Sheet1!AI$2:AK$3285,3,FALSE),"")</f>
        <v>4.8955736000000059</v>
      </c>
      <c r="D683" s="32"/>
      <c r="E683" s="40">
        <f t="shared" si="36"/>
        <v>0.19340648171115196</v>
      </c>
    </row>
    <row r="684" spans="2:10">
      <c r="B684" s="2">
        <f t="shared" si="37"/>
        <v>38207</v>
      </c>
      <c r="C684" s="19">
        <f>IFERROR(VLOOKUP(B684,Sheet1!AI$2:AK$3285,3,FALSE),"")</f>
        <v>4.9907020100000068</v>
      </c>
      <c r="D684" s="32"/>
      <c r="E684" s="40">
        <f t="shared" si="36"/>
        <v>0.19716466258884854</v>
      </c>
    </row>
    <row r="685" spans="2:10">
      <c r="B685" s="2">
        <f t="shared" si="37"/>
        <v>38208</v>
      </c>
      <c r="C685" s="19">
        <f>IFERROR(VLOOKUP(B685,Sheet1!AI$2:AK$3285,3,FALSE),"")</f>
        <v>5.2934139000000044</v>
      </c>
      <c r="D685" s="32"/>
      <c r="E685" s="40">
        <f t="shared" si="36"/>
        <v>0.20912371915722136</v>
      </c>
    </row>
    <row r="686" spans="2:10">
      <c r="B686" s="2">
        <f t="shared" si="37"/>
        <v>38209</v>
      </c>
      <c r="C686" s="19">
        <f>IFERROR(VLOOKUP(B686,Sheet1!AI$2:AK$3285,3,FALSE),"")</f>
        <v>5.5317816400000055</v>
      </c>
      <c r="D686" s="32"/>
      <c r="E686" s="40">
        <f t="shared" si="36"/>
        <v>0.21854077009213915</v>
      </c>
    </row>
    <row r="687" spans="2:10">
      <c r="B687" s="2">
        <f t="shared" si="37"/>
        <v>38210</v>
      </c>
      <c r="C687" s="19">
        <f>IFERROR(VLOOKUP(B687,Sheet1!AI$2:AK$3285,3,FALSE),"")</f>
        <v>5.4858575800000011</v>
      </c>
      <c r="D687" s="32"/>
      <c r="E687" s="40">
        <f t="shared" si="36"/>
        <v>0.21672647587531998</v>
      </c>
    </row>
    <row r="688" spans="2:10">
      <c r="B688" s="2">
        <f t="shared" si="37"/>
        <v>38211</v>
      </c>
      <c r="C688" s="19">
        <f>IFERROR(VLOOKUP(B688,Sheet1!AI$2:AK$3285,3,FALSE),"")</f>
        <v>5.1715385100000049</v>
      </c>
      <c r="D688" s="32"/>
      <c r="E688" s="40">
        <f t="shared" si="36"/>
        <v>0.20430886142797094</v>
      </c>
    </row>
    <row r="689" spans="2:5">
      <c r="B689" s="2">
        <f t="shared" si="37"/>
        <v>38212</v>
      </c>
      <c r="C689" s="19">
        <f>IFERROR(VLOOKUP(B689,Sheet1!AI$2:AK$3285,3,FALSE),"")</f>
        <v>5.2573307100000051</v>
      </c>
      <c r="D689" s="32"/>
      <c r="E689" s="40">
        <f t="shared" si="36"/>
        <v>0.2076982022725779</v>
      </c>
    </row>
    <row r="690" spans="2:5">
      <c r="B690" s="2">
        <f t="shared" si="37"/>
        <v>38213</v>
      </c>
      <c r="C690" s="19">
        <f>IFERROR(VLOOKUP(B690,Sheet1!AI$2:AK$3285,3,FALSE),"")</f>
        <v>5.2796198599999968</v>
      </c>
      <c r="D690" s="32"/>
      <c r="E690" s="40">
        <f t="shared" si="36"/>
        <v>0.20857876631553918</v>
      </c>
    </row>
    <row r="691" spans="2:5">
      <c r="B691" s="2">
        <f t="shared" si="37"/>
        <v>38214</v>
      </c>
      <c r="C691" s="19">
        <f>IFERROR(VLOOKUP(B691,Sheet1!AI$2:AK$3285,3,FALSE),"")</f>
        <v>5.6359939300000121</v>
      </c>
      <c r="D691" s="32"/>
      <c r="E691" s="40">
        <f t="shared" si="36"/>
        <v>0.22265782235338258</v>
      </c>
    </row>
    <row r="692" spans="2:5">
      <c r="B692" s="2">
        <f t="shared" si="37"/>
        <v>38215</v>
      </c>
      <c r="C692" s="19">
        <f>IFERROR(VLOOKUP(B692,Sheet1!AI$2:AK$3285,3,FALSE),"")</f>
        <v>6.4105629200000038</v>
      </c>
      <c r="D692" s="32"/>
      <c r="E692" s="40">
        <f t="shared" si="36"/>
        <v>0.25325825356709342</v>
      </c>
    </row>
    <row r="693" spans="2:5">
      <c r="B693" s="2">
        <f t="shared" si="37"/>
        <v>38216</v>
      </c>
      <c r="C693" s="19">
        <f>IFERROR(VLOOKUP(B693,Sheet1!AI$2:AK$3285,3,FALSE),"")</f>
        <v>6.7253025400000155</v>
      </c>
      <c r="D693" s="32"/>
      <c r="E693" s="40">
        <f t="shared" si="36"/>
        <v>0.26569248243034793</v>
      </c>
    </row>
    <row r="694" spans="2:5">
      <c r="B694" s="2">
        <f t="shared" si="37"/>
        <v>38217</v>
      </c>
      <c r="C694" s="19">
        <f>IFERROR(VLOOKUP(B694,Sheet1!AI$2:AK$3285,3,FALSE),"")</f>
        <v>6.6472484600000143</v>
      </c>
      <c r="D694" s="32"/>
      <c r="E694" s="40">
        <f t="shared" si="36"/>
        <v>0.26260884683839181</v>
      </c>
    </row>
    <row r="695" spans="2:5">
      <c r="B695" s="2">
        <f t="shared" si="37"/>
        <v>38218</v>
      </c>
      <c r="C695" s="19">
        <f>IFERROR(VLOOKUP(B695,Sheet1!AI$2:AK$3285,3,FALSE),"")</f>
        <v>5.763588800000008</v>
      </c>
      <c r="D695" s="32"/>
      <c r="E695" s="40">
        <f t="shared" si="36"/>
        <v>0.22769863613894001</v>
      </c>
    </row>
    <row r="696" spans="2:5">
      <c r="B696" s="2">
        <f t="shared" si="37"/>
        <v>38219</v>
      </c>
      <c r="C696" s="19">
        <f>IFERROR(VLOOKUP(B696,Sheet1!AI$2:AK$3285,3,FALSE),"")</f>
        <v>5.2387424000000067</v>
      </c>
      <c r="D696" s="32"/>
      <c r="E696" s="40">
        <f t="shared" si="36"/>
        <v>0.2069638450895798</v>
      </c>
    </row>
    <row r="697" spans="2:5">
      <c r="B697" s="2">
        <f t="shared" si="37"/>
        <v>38220</v>
      </c>
      <c r="C697" s="19">
        <f>IFERROR(VLOOKUP(B697,Sheet1!AI$2:AK$3285,3,FALSE),"")</f>
        <v>5.3286559900000015</v>
      </c>
      <c r="D697" s="32"/>
      <c r="E697" s="40">
        <f t="shared" si="36"/>
        <v>0.2105160072100549</v>
      </c>
    </row>
    <row r="698" spans="2:5">
      <c r="B698" s="2">
        <f t="shared" si="37"/>
        <v>38221</v>
      </c>
      <c r="C698" s="19">
        <f>IFERROR(VLOOKUP(B698,Sheet1!AI$2:AK$3285,3,FALSE),"")</f>
        <v>5.1431934400000188</v>
      </c>
      <c r="D698" s="32"/>
      <c r="E698" s="40">
        <f t="shared" si="36"/>
        <v>0.20318904979597882</v>
      </c>
    </row>
    <row r="699" spans="2:5">
      <c r="B699" s="2">
        <f t="shared" si="37"/>
        <v>38222</v>
      </c>
      <c r="C699" s="19">
        <f>IFERROR(VLOOKUP(B699,Sheet1!AI$2:AK$3285,3,FALSE),"")</f>
        <v>5.2650688300000041</v>
      </c>
      <c r="D699" s="32"/>
      <c r="E699" s="40">
        <f t="shared" si="36"/>
        <v>0.20800390752522868</v>
      </c>
    </row>
    <row r="700" spans="2:5">
      <c r="B700" s="2">
        <f t="shared" si="37"/>
        <v>38223</v>
      </c>
      <c r="C700" s="19">
        <f>IFERROR(VLOOKUP(B700,Sheet1!AI$2:AK$3285,3,FALSE),"")</f>
        <v>5.1936594400000047</v>
      </c>
      <c r="D700" s="32"/>
      <c r="E700" s="40">
        <f t="shared" si="36"/>
        <v>0.20518277970457055</v>
      </c>
    </row>
    <row r="701" spans="2:5">
      <c r="B701" s="2">
        <f t="shared" si="37"/>
        <v>38224</v>
      </c>
      <c r="C701" s="19">
        <f>IFERROR(VLOOKUP(B701,Sheet1!AI$2:AK$3285,3,FALSE),"")</f>
        <v>5.2253689100000003</v>
      </c>
      <c r="D701" s="32"/>
      <c r="E701" s="40">
        <f t="shared" si="36"/>
        <v>0.20643550666380259</v>
      </c>
    </row>
    <row r="702" spans="2:5">
      <c r="B702" s="2">
        <f t="shared" si="37"/>
        <v>38225</v>
      </c>
      <c r="C702" s="19">
        <f>IFERROR(VLOOKUP(B702,Sheet1!AI$2:AK$3285,3,FALSE),"")</f>
        <v>5.8944639600000102</v>
      </c>
      <c r="D702" s="32"/>
      <c r="E702" s="40">
        <f t="shared" si="36"/>
        <v>0.23286904236855618</v>
      </c>
    </row>
    <row r="703" spans="2:5">
      <c r="B703" s="2">
        <f t="shared" si="37"/>
        <v>38226</v>
      </c>
      <c r="C703" s="19">
        <f>IFERROR(VLOOKUP(B703,Sheet1!AI$2:AK$3285,3,FALSE),"")</f>
        <v>6.3325088400000027</v>
      </c>
      <c r="D703" s="32"/>
      <c r="E703" s="40">
        <f t="shared" si="36"/>
        <v>0.25017461797513718</v>
      </c>
    </row>
    <row r="704" spans="2:5">
      <c r="B704" s="2">
        <f t="shared" si="37"/>
        <v>38227</v>
      </c>
      <c r="C704" s="19">
        <f>IFERROR(VLOOKUP(B704,Sheet1!AI$2:AK$3285,3,FALSE),"")</f>
        <v>6.3325088400000027</v>
      </c>
      <c r="D704" s="32"/>
      <c r="E704" s="40">
        <f t="shared" si="36"/>
        <v>0.25017461797513718</v>
      </c>
    </row>
    <row r="705" spans="2:10">
      <c r="B705" s="2">
        <f t="shared" si="37"/>
        <v>38228</v>
      </c>
      <c r="C705" s="19">
        <f>IFERROR(VLOOKUP(B705,Sheet1!AI$2:AK$3285,3,FALSE),"")</f>
        <v>6.1181965600000012</v>
      </c>
      <c r="D705" s="32"/>
      <c r="E705" s="40">
        <f t="shared" si="36"/>
        <v>0.24170791162998173</v>
      </c>
    </row>
    <row r="706" spans="2:10">
      <c r="B706" s="2">
        <f t="shared" si="37"/>
        <v>38229</v>
      </c>
      <c r="C706" s="19">
        <f>IFERROR(VLOOKUP(B706,Sheet1!AI$2:AK$3285,3,FALSE),"")</f>
        <v>5.3213384200000036</v>
      </c>
      <c r="D706" s="32"/>
      <c r="E706" s="40">
        <f t="shared" si="36"/>
        <v>0.21022691637330912</v>
      </c>
    </row>
    <row r="707" spans="2:10">
      <c r="B707" s="2">
        <f t="shared" si="37"/>
        <v>38230</v>
      </c>
      <c r="C707" s="19">
        <f>IFERROR(VLOOKUP(B707,Sheet1!AI$2:AK$3285,3,FALSE),"")</f>
        <v>4.9200496100000066</v>
      </c>
      <c r="D707" s="32"/>
      <c r="E707" s="40">
        <f t="shared" si="36"/>
        <v>0.19437344071681928</v>
      </c>
      <c r="G707" s="3">
        <f>AVERAGE(C677:C707)</f>
        <v>5.4493972516129094</v>
      </c>
      <c r="H707" s="3">
        <f>MAX(C677:C707)</f>
        <v>6.7253025400000155</v>
      </c>
      <c r="I707" s="3">
        <f>MIN(C677:C707)</f>
        <v>4.6628412300000122</v>
      </c>
      <c r="J707" s="13">
        <f>SUM(E677:E707)</f>
        <v>6.6738678479488192</v>
      </c>
    </row>
    <row r="708" spans="2:10">
      <c r="B708" s="2">
        <f t="shared" si="37"/>
        <v>38231</v>
      </c>
      <c r="C708" s="19">
        <f>IFERROR(VLOOKUP(B708,Sheet1!AI$2:AK$3285,3,FALSE),"")</f>
        <v>5.1722955000000042</v>
      </c>
      <c r="D708" s="32"/>
      <c r="E708" s="40">
        <f t="shared" si="36"/>
        <v>0.20433876737659981</v>
      </c>
    </row>
    <row r="709" spans="2:10">
      <c r="B709" s="2">
        <f t="shared" si="37"/>
        <v>38232</v>
      </c>
      <c r="C709" s="19">
        <f>IFERROR(VLOOKUP(B709,Sheet1!AI$2:AK$3285,3,FALSE),"")</f>
        <v>5.2233502700000116</v>
      </c>
      <c r="D709" s="32"/>
      <c r="E709" s="40">
        <f t="shared" si="36"/>
        <v>0.20635575746745935</v>
      </c>
    </row>
    <row r="710" spans="2:10">
      <c r="B710" s="2">
        <f t="shared" si="37"/>
        <v>38233</v>
      </c>
      <c r="C710" s="19">
        <f>IFERROR(VLOOKUP(B710,Sheet1!AI$2:AK$3285,3,FALSE),"")</f>
        <v>5.4621385599999996</v>
      </c>
      <c r="D710" s="32"/>
      <c r="E710" s="40">
        <f t="shared" si="36"/>
        <v>0.21578942281828151</v>
      </c>
    </row>
    <row r="711" spans="2:10">
      <c r="B711" s="2">
        <f t="shared" si="37"/>
        <v>38234</v>
      </c>
      <c r="C711" s="19">
        <f>IFERROR(VLOOKUP(B711,Sheet1!AI$2:AK$3285,3,FALSE),"")</f>
        <v>5.5825840800000037</v>
      </c>
      <c r="D711" s="32"/>
      <c r="E711" s="40">
        <f t="shared" si="36"/>
        <v>0.22054779153345536</v>
      </c>
    </row>
    <row r="712" spans="2:10">
      <c r="B712" s="2">
        <f t="shared" si="37"/>
        <v>38235</v>
      </c>
      <c r="C712" s="19">
        <f>IFERROR(VLOOKUP(B712,Sheet1!AI$2:AK$3285,3,FALSE),"")</f>
        <v>5.6793946900000094</v>
      </c>
      <c r="D712" s="32"/>
      <c r="E712" s="40">
        <f t="shared" si="36"/>
        <v>0.22437243007477187</v>
      </c>
    </row>
    <row r="713" spans="2:10">
      <c r="B713" s="2">
        <f t="shared" si="37"/>
        <v>38236</v>
      </c>
      <c r="C713" s="19">
        <f>IFERROR(VLOOKUP(B713,Sheet1!AI$2:AK$3285,3,FALSE),"")</f>
        <v>5.558108070000003</v>
      </c>
      <c r="D713" s="32"/>
      <c r="E713" s="40">
        <f t="shared" si="36"/>
        <v>0.21958083252778804</v>
      </c>
    </row>
    <row r="714" spans="2:10">
      <c r="B714" s="2">
        <f t="shared" si="37"/>
        <v>38237</v>
      </c>
      <c r="C714" s="19">
        <f>IFERROR(VLOOKUP(B714,Sheet1!AI$2:AK$3285,3,FALSE),"")</f>
        <v>5.6771237199999973</v>
      </c>
      <c r="D714" s="32"/>
      <c r="E714" s="40">
        <f t="shared" si="36"/>
        <v>0.22428271222888471</v>
      </c>
    </row>
    <row r="715" spans="2:10">
      <c r="B715" s="2">
        <f t="shared" si="37"/>
        <v>38238</v>
      </c>
      <c r="C715" s="19">
        <f>IFERROR(VLOOKUP(B715,Sheet1!AI$2:AK$3285,3,FALSE),"")</f>
        <v>5.8782307300000127</v>
      </c>
      <c r="D715" s="32"/>
      <c r="E715" s="40">
        <f t="shared" si="36"/>
        <v>0.23222772591462573</v>
      </c>
    </row>
    <row r="716" spans="2:10">
      <c r="B716" s="2">
        <f t="shared" si="37"/>
        <v>38239</v>
      </c>
      <c r="C716" s="19">
        <f>IFERROR(VLOOKUP(B716,Sheet1!AI$2:AK$3285,3,FALSE),"")</f>
        <v>5.6248914100000036</v>
      </c>
      <c r="D716" s="32"/>
      <c r="E716" s="40">
        <f t="shared" si="36"/>
        <v>0.22221920177349191</v>
      </c>
    </row>
    <row r="717" spans="2:10">
      <c r="B717" s="2">
        <f t="shared" si="37"/>
        <v>38240</v>
      </c>
      <c r="C717" s="19">
        <f>IFERROR(VLOOKUP(B717,Sheet1!AI$2:AK$3285,3,FALSE),"")</f>
        <v>5.7583739800000018</v>
      </c>
      <c r="D717" s="32"/>
      <c r="E717" s="40">
        <f t="shared" si="36"/>
        <v>0.22749261738171855</v>
      </c>
    </row>
    <row r="718" spans="2:10">
      <c r="B718" s="2">
        <f t="shared" si="37"/>
        <v>38241</v>
      </c>
      <c r="C718" s="19">
        <f>IFERROR(VLOOKUP(B718,Sheet1!AI$2:AK$3285,3,FALSE),"")</f>
        <v>5.8469418100000041</v>
      </c>
      <c r="D718" s="32"/>
      <c r="E718" s="40">
        <f t="shared" si="36"/>
        <v>0.23099161337129814</v>
      </c>
    </row>
    <row r="719" spans="2:10">
      <c r="B719" s="2">
        <f t="shared" si="37"/>
        <v>38242</v>
      </c>
      <c r="C719" s="19">
        <f>IFERROR(VLOOKUP(B719,Sheet1!AI$2:AK$3285,3,FALSE),"")</f>
        <v>5.8225499100000064</v>
      </c>
      <c r="D719" s="32"/>
      <c r="E719" s="40">
        <f t="shared" si="36"/>
        <v>0.23002797724881194</v>
      </c>
    </row>
    <row r="720" spans="2:10">
      <c r="B720" s="2">
        <f t="shared" si="37"/>
        <v>38243</v>
      </c>
      <c r="C720" s="19">
        <f>IFERROR(VLOOKUP(B720,Sheet1!AI$2:AK$3285,3,FALSE),"")</f>
        <v>6.0675623400000092</v>
      </c>
      <c r="D720" s="32"/>
      <c r="E720" s="40">
        <f t="shared" si="36"/>
        <v>0.23970753595502781</v>
      </c>
    </row>
    <row r="721" spans="2:5">
      <c r="B721" s="2">
        <f t="shared" si="37"/>
        <v>38244</v>
      </c>
      <c r="C721" s="19">
        <f>IFERROR(VLOOKUP(B721,Sheet1!AI$2:AK$3285,3,FALSE),"")</f>
        <v>6.2867530000000045</v>
      </c>
      <c r="D721" s="32"/>
      <c r="E721" s="40">
        <f t="shared" si="36"/>
        <v>0.24836696952468024</v>
      </c>
    </row>
    <row r="722" spans="2:5">
      <c r="B722" s="2">
        <f t="shared" si="37"/>
        <v>38245</v>
      </c>
      <c r="C722" s="19">
        <f>IFERROR(VLOOKUP(B722,Sheet1!AI$2:AK$3285,3,FALSE),"")</f>
        <v>6.1739614900000106</v>
      </c>
      <c r="D722" s="32"/>
      <c r="E722" s="40">
        <f t="shared" si="36"/>
        <v>0.24391098317897666</v>
      </c>
    </row>
    <row r="723" spans="2:5">
      <c r="B723" s="2">
        <f t="shared" si="37"/>
        <v>38246</v>
      </c>
      <c r="C723" s="19">
        <f>IFERROR(VLOOKUP(B723,Sheet1!AI$2:AK$3285,3,FALSE),"")</f>
        <v>6.0062461500000097</v>
      </c>
      <c r="D723" s="32"/>
      <c r="E723" s="40">
        <f t="shared" si="36"/>
        <v>0.23728515411608814</v>
      </c>
    </row>
    <row r="724" spans="2:5">
      <c r="B724" s="2">
        <f t="shared" si="37"/>
        <v>38247</v>
      </c>
      <c r="C724" s="19">
        <f>IFERROR(VLOOKUP(B724,Sheet1!AI$2:AK$3285,3,FALSE),"")</f>
        <v>6.0264325500000098</v>
      </c>
      <c r="D724" s="32"/>
      <c r="E724" s="40">
        <f t="shared" si="36"/>
        <v>0.23808264607952506</v>
      </c>
    </row>
    <row r="725" spans="2:5">
      <c r="B725" s="2">
        <f t="shared" si="37"/>
        <v>38248</v>
      </c>
      <c r="C725" s="19">
        <f>IFERROR(VLOOKUP(B725,Sheet1!AI$2:AK$3285,3,FALSE),"")</f>
        <v>5.9355937500000095</v>
      </c>
      <c r="D725" s="32"/>
      <c r="E725" s="40">
        <f t="shared" ref="E725:E788" si="38">IFERROR(0.001*(C725*86440)/$K$6,"")</f>
        <v>0.23449393224405887</v>
      </c>
    </row>
    <row r="726" spans="2:5">
      <c r="B726" s="2">
        <f t="shared" si="37"/>
        <v>38249</v>
      </c>
      <c r="C726" s="19">
        <f>IFERROR(VLOOKUP(B726,Sheet1!AI$2:AK$3285,3,FALSE),"")</f>
        <v>6.3108925700000071</v>
      </c>
      <c r="D726" s="32"/>
      <c r="E726" s="40">
        <f t="shared" si="38"/>
        <v>0.24932063699762372</v>
      </c>
    </row>
    <row r="727" spans="2:5">
      <c r="B727" s="2">
        <f t="shared" si="37"/>
        <v>38250</v>
      </c>
      <c r="C727" s="19">
        <f>IFERROR(VLOOKUP(B727,Sheet1!AI$2:AK$3285,3,FALSE),"")</f>
        <v>7.1675529200000057</v>
      </c>
      <c r="D727" s="32"/>
      <c r="E727" s="40">
        <f t="shared" si="38"/>
        <v>0.28316420219597827</v>
      </c>
    </row>
    <row r="728" spans="2:5">
      <c r="B728" s="2">
        <f t="shared" si="37"/>
        <v>38251</v>
      </c>
      <c r="C728" s="19">
        <f>IFERROR(VLOOKUP(B728,Sheet1!AI$2:AK$3285,3,FALSE),"")</f>
        <v>7.0394533900000056</v>
      </c>
      <c r="D728" s="32"/>
      <c r="E728" s="40">
        <f t="shared" si="38"/>
        <v>0.27810345111133478</v>
      </c>
    </row>
    <row r="729" spans="2:5">
      <c r="B729" s="2">
        <f t="shared" si="37"/>
        <v>38252</v>
      </c>
      <c r="C729" s="19">
        <f>IFERROR(VLOOKUP(B729,Sheet1!AI$2:AK$3285,3,FALSE),"")</f>
        <v>7.0863026600000012</v>
      </c>
      <c r="D729" s="32"/>
      <c r="E729" s="40">
        <f t="shared" si="38"/>
        <v>0.27995429704314451</v>
      </c>
    </row>
    <row r="730" spans="2:5">
      <c r="B730" s="2">
        <f t="shared" si="37"/>
        <v>38253</v>
      </c>
      <c r="C730" s="19">
        <f>IFERROR(VLOOKUP(B730,Sheet1!AI$2:AK$3285,3,FALSE),"")</f>
        <v>6.7141159100000039</v>
      </c>
      <c r="D730" s="32"/>
      <c r="E730" s="40">
        <f t="shared" si="38"/>
        <v>0.26525053896727618</v>
      </c>
    </row>
    <row r="731" spans="2:5">
      <c r="B731" s="2">
        <f t="shared" si="37"/>
        <v>38254</v>
      </c>
      <c r="C731" s="19">
        <f>IFERROR(VLOOKUP(B731,Sheet1!AI$2:AK$3285,3,FALSE),"")</f>
        <v>5.7483648900000048</v>
      </c>
      <c r="D731" s="32"/>
      <c r="E731" s="40">
        <f t="shared" si="38"/>
        <v>0.2270971942831812</v>
      </c>
    </row>
    <row r="732" spans="2:5">
      <c r="B732" s="2">
        <f t="shared" si="37"/>
        <v>38255</v>
      </c>
      <c r="C732" s="19">
        <f>IFERROR(VLOOKUP(B732,Sheet1!AI$2:AK$3285,3,FALSE),"")</f>
        <v>5.7274215000000055</v>
      </c>
      <c r="D732" s="32"/>
      <c r="E732" s="40">
        <f t="shared" si="38"/>
        <v>0.22626979637111541</v>
      </c>
    </row>
    <row r="733" spans="2:5">
      <c r="B733" s="2">
        <f t="shared" si="37"/>
        <v>38256</v>
      </c>
      <c r="C733" s="19">
        <f>IFERROR(VLOOKUP(B733,Sheet1!AI$2:AK$3285,3,FALSE),"")</f>
        <v>5.8933705299999986</v>
      </c>
      <c r="D733" s="32"/>
      <c r="E733" s="40">
        <f t="shared" si="38"/>
        <v>0.23282584488720287</v>
      </c>
    </row>
    <row r="734" spans="2:5">
      <c r="B734" s="2">
        <f t="shared" si="37"/>
        <v>38257</v>
      </c>
      <c r="C734" s="19">
        <f>IFERROR(VLOOKUP(B734,Sheet1!AI$2:AK$3285,3,FALSE),"")</f>
        <v>5.9100243100000114</v>
      </c>
      <c r="D734" s="32"/>
      <c r="E734" s="40">
        <f t="shared" si="38"/>
        <v>0.23348377575703883</v>
      </c>
    </row>
    <row r="735" spans="2:5">
      <c r="B735" s="2">
        <f t="shared" si="37"/>
        <v>38258</v>
      </c>
      <c r="C735" s="19">
        <f>IFERROR(VLOOKUP(B735,Sheet1!AI$2:AK$3285,3,FALSE),"")</f>
        <v>6.1965870800000147</v>
      </c>
      <c r="D735" s="32"/>
      <c r="E735" s="40">
        <f t="shared" si="38"/>
        <v>0.24480483875466238</v>
      </c>
    </row>
    <row r="736" spans="2:5">
      <c r="B736" s="2">
        <f t="shared" si="37"/>
        <v>38259</v>
      </c>
      <c r="C736" s="19">
        <f>IFERROR(VLOOKUP(B736,Sheet1!AI$2:AK$3285,3,FALSE),"")</f>
        <v>6.1944002200000057</v>
      </c>
      <c r="D736" s="32"/>
      <c r="E736" s="40">
        <f t="shared" si="38"/>
        <v>0.24471844379195634</v>
      </c>
    </row>
    <row r="737" spans="2:10">
      <c r="B737" s="2">
        <f t="shared" si="37"/>
        <v>38260</v>
      </c>
      <c r="C737" s="19">
        <f>IFERROR(VLOOKUP(B737,Sheet1!AI$2:AK$3285,3,FALSE),"")</f>
        <v>5.7186740599999979</v>
      </c>
      <c r="D737" s="32"/>
      <c r="E737" s="40">
        <f t="shared" si="38"/>
        <v>0.22592421652029243</v>
      </c>
      <c r="G737" s="3">
        <f>AVERAGE(C708:C737)</f>
        <v>5.9829897350000065</v>
      </c>
      <c r="H737" s="3">
        <f>MAX(C708:C737)</f>
        <v>7.1675529200000057</v>
      </c>
      <c r="I737" s="3">
        <f>MIN(C708:C737)</f>
        <v>5.1722955000000042</v>
      </c>
      <c r="J737" s="13">
        <f>SUM(E708:E737)</f>
        <v>7.09099130749635</v>
      </c>
    </row>
    <row r="738" spans="2:10">
      <c r="B738" s="2">
        <f t="shared" si="37"/>
        <v>38261</v>
      </c>
      <c r="C738" s="19">
        <f>IFERROR(VLOOKUP(B738,Sheet1!AI$2:AK$3285,3,FALSE),"")</f>
        <v>5.5111746900000043</v>
      </c>
      <c r="D738" s="32"/>
      <c r="E738" s="40">
        <f t="shared" si="38"/>
        <v>0.21772666371279725</v>
      </c>
    </row>
    <row r="739" spans="2:10">
      <c r="B739" s="2">
        <f t="shared" si="37"/>
        <v>38262</v>
      </c>
      <c r="C739" s="19">
        <f>IFERROR(VLOOKUP(B739,Sheet1!AI$2:AK$3285,3,FALSE),"")</f>
        <v>5.7500470900000096</v>
      </c>
      <c r="D739" s="32"/>
      <c r="E739" s="40">
        <f t="shared" si="38"/>
        <v>0.22716365194680113</v>
      </c>
    </row>
    <row r="740" spans="2:10">
      <c r="B740" s="2">
        <f t="shared" si="37"/>
        <v>38263</v>
      </c>
      <c r="C740" s="19">
        <f>IFERROR(VLOOKUP(B740,Sheet1!AI$2:AK$3285,3,FALSE),"")</f>
        <v>5.743991170000001</v>
      </c>
      <c r="D740" s="32"/>
      <c r="E740" s="40">
        <f t="shared" si="38"/>
        <v>0.2269244043577697</v>
      </c>
    </row>
    <row r="741" spans="2:10">
      <c r="B741" s="2">
        <f t="shared" ref="B741:B804" si="39">B740+1</f>
        <v>38264</v>
      </c>
      <c r="C741" s="19">
        <f>IFERROR(VLOOKUP(B741,Sheet1!AI$2:AK$3285,3,FALSE),"")</f>
        <v>6.029796950000005</v>
      </c>
      <c r="D741" s="32"/>
      <c r="E741" s="40">
        <f t="shared" si="38"/>
        <v>0.23821556140676436</v>
      </c>
    </row>
    <row r="742" spans="2:10">
      <c r="B742" s="2">
        <f t="shared" si="39"/>
        <v>38265</v>
      </c>
      <c r="C742" s="19">
        <f>IFERROR(VLOOKUP(B742,Sheet1!AI$2:AK$3285,3,FALSE),"")</f>
        <v>6.3335181600000112</v>
      </c>
      <c r="D742" s="32"/>
      <c r="E742" s="40">
        <f t="shared" si="38"/>
        <v>0.25021449257330941</v>
      </c>
    </row>
    <row r="743" spans="2:10">
      <c r="B743" s="2">
        <f t="shared" si="39"/>
        <v>38266</v>
      </c>
      <c r="C743" s="19">
        <f>IFERROR(VLOOKUP(B743,Sheet1!AI$2:AK$3285,3,FALSE),"")</f>
        <v>5.6715724600000073</v>
      </c>
      <c r="D743" s="32"/>
      <c r="E743" s="40">
        <f t="shared" si="38"/>
        <v>0.22406340193893995</v>
      </c>
    </row>
    <row r="744" spans="2:10">
      <c r="B744" s="2">
        <f t="shared" si="39"/>
        <v>38267</v>
      </c>
      <c r="C744" s="19">
        <f>IFERROR(VLOOKUP(B744,Sheet1!AI$2:AK$3285,3,FALSE),"")</f>
        <v>5.5486036400000103</v>
      </c>
      <c r="D744" s="32"/>
      <c r="E744" s="40">
        <f t="shared" si="38"/>
        <v>0.2192053467283368</v>
      </c>
    </row>
    <row r="745" spans="2:10">
      <c r="B745" s="2">
        <f t="shared" si="39"/>
        <v>38268</v>
      </c>
      <c r="C745" s="19">
        <f>IFERROR(VLOOKUP(B745,Sheet1!AI$2:AK$3285,3,FALSE),"")</f>
        <v>5.5486036400000103</v>
      </c>
      <c r="D745" s="32"/>
      <c r="E745" s="40">
        <f t="shared" si="38"/>
        <v>0.2192053467283368</v>
      </c>
    </row>
    <row r="746" spans="2:10">
      <c r="B746" s="2">
        <f t="shared" si="39"/>
        <v>38269</v>
      </c>
      <c r="C746" s="19">
        <f>IFERROR(VLOOKUP(B746,Sheet1!AI$2:AK$3285,3,FALSE),"")</f>
        <v>5.4766054800000035</v>
      </c>
      <c r="D746" s="32"/>
      <c r="E746" s="40">
        <f t="shared" si="38"/>
        <v>0.21636095872541147</v>
      </c>
    </row>
    <row r="747" spans="2:10">
      <c r="B747" s="2">
        <f t="shared" si="39"/>
        <v>38270</v>
      </c>
      <c r="C747" s="19">
        <f>IFERROR(VLOOKUP(B747,Sheet1!AI$2:AK$3285,3,FALSE),"")</f>
        <v>5.5015861500000085</v>
      </c>
      <c r="D747" s="32"/>
      <c r="E747" s="40">
        <f t="shared" si="38"/>
        <v>0.21734785503016488</v>
      </c>
    </row>
    <row r="748" spans="2:10">
      <c r="B748" s="2">
        <f t="shared" si="39"/>
        <v>38271</v>
      </c>
      <c r="C748" s="19">
        <f>IFERROR(VLOOKUP(B748,Sheet1!AI$2:AK$3285,3,FALSE),"")</f>
        <v>5.6178261700000149</v>
      </c>
      <c r="D748" s="32"/>
      <c r="E748" s="40">
        <f t="shared" si="38"/>
        <v>0.22194007958628942</v>
      </c>
    </row>
    <row r="749" spans="2:10">
      <c r="B749" s="2">
        <f t="shared" si="39"/>
        <v>38272</v>
      </c>
      <c r="C749" s="19">
        <f>IFERROR(VLOOKUP(B749,Sheet1!AI$2:AK$3285,3,FALSE),"")</f>
        <v>5.9074169000000012</v>
      </c>
      <c r="D749" s="32"/>
      <c r="E749" s="40">
        <f t="shared" si="38"/>
        <v>0.23338076637842786</v>
      </c>
    </row>
    <row r="750" spans="2:10">
      <c r="B750" s="2">
        <f t="shared" si="39"/>
        <v>38273</v>
      </c>
      <c r="C750" s="19">
        <f>IFERROR(VLOOKUP(B750,Sheet1!AI$2:AK$3285,3,FALSE),"")</f>
        <v>5.6121908000000076</v>
      </c>
      <c r="D750" s="32"/>
      <c r="E750" s="40">
        <f t="shared" si="38"/>
        <v>0.22171744641316302</v>
      </c>
    </row>
    <row r="751" spans="2:10">
      <c r="B751" s="2">
        <f t="shared" si="39"/>
        <v>38274</v>
      </c>
      <c r="C751" s="19">
        <f>IFERROR(VLOOKUP(B751,Sheet1!AI$2:AK$3285,3,FALSE),"")</f>
        <v>5.7429818500000067</v>
      </c>
      <c r="D751" s="32"/>
      <c r="E751" s="40">
        <f t="shared" si="38"/>
        <v>0.22688452975959811</v>
      </c>
    </row>
    <row r="752" spans="2:10">
      <c r="B752" s="2">
        <f t="shared" si="39"/>
        <v>38275</v>
      </c>
      <c r="C752" s="19">
        <f>IFERROR(VLOOKUP(B752,Sheet1!AI$2:AK$3285,3,FALSE),"")</f>
        <v>5.7429818500000067</v>
      </c>
      <c r="D752" s="32"/>
      <c r="E752" s="40">
        <f t="shared" si="38"/>
        <v>0.22688452975959811</v>
      </c>
    </row>
    <row r="753" spans="2:10">
      <c r="B753" s="2">
        <f t="shared" si="39"/>
        <v>38276</v>
      </c>
      <c r="C753" s="19">
        <f>IFERROR(VLOOKUP(B753,Sheet1!AI$2:AK$3285,3,FALSE),"")</f>
        <v>5.33975851000001</v>
      </c>
      <c r="D753" s="32"/>
      <c r="E753" s="40">
        <f t="shared" si="38"/>
        <v>0.21095462778994556</v>
      </c>
    </row>
    <row r="754" spans="2:10">
      <c r="B754" s="2">
        <f t="shared" si="39"/>
        <v>38277</v>
      </c>
      <c r="C754" s="19">
        <f>IFERROR(VLOOKUP(B754,Sheet1!AI$2:AK$3285,3,FALSE),"")</f>
        <v>5.3384127500000034</v>
      </c>
      <c r="D754" s="32"/>
      <c r="E754" s="40">
        <f t="shared" si="38"/>
        <v>0.21090146165904952</v>
      </c>
    </row>
    <row r="755" spans="2:10">
      <c r="B755" s="2">
        <f t="shared" si="39"/>
        <v>38278</v>
      </c>
      <c r="C755" s="19">
        <f>IFERROR(VLOOKUP(B755,Sheet1!AI$2:AK$3285,3,FALSE),"")</f>
        <v>5.1034935200000149</v>
      </c>
      <c r="D755" s="32"/>
      <c r="E755" s="40">
        <f t="shared" si="38"/>
        <v>0.2016206489345527</v>
      </c>
    </row>
    <row r="756" spans="2:10">
      <c r="B756" s="2">
        <f t="shared" si="39"/>
        <v>38279</v>
      </c>
      <c r="C756" s="19">
        <f>IFERROR(VLOOKUP(B756,Sheet1!AI$2:AK$3285,3,FALSE),"")</f>
        <v>5.2876944200000082</v>
      </c>
      <c r="D756" s="32"/>
      <c r="E756" s="40">
        <f t="shared" si="38"/>
        <v>0.20889776310091437</v>
      </c>
    </row>
    <row r="757" spans="2:10">
      <c r="B757" s="2">
        <f t="shared" si="39"/>
        <v>38280</v>
      </c>
      <c r="C757" s="19">
        <f>IFERROR(VLOOKUP(B757,Sheet1!AI$2:AK$3285,3,FALSE),"")</f>
        <v>5.1966874000000161</v>
      </c>
      <c r="D757" s="32"/>
      <c r="E757" s="40">
        <f t="shared" si="38"/>
        <v>0.20530240349908657</v>
      </c>
    </row>
    <row r="758" spans="2:10">
      <c r="B758" s="2">
        <f t="shared" si="39"/>
        <v>38281</v>
      </c>
      <c r="C758" s="19">
        <f>IFERROR(VLOOKUP(B758,Sheet1!AI$2:AK$3285,3,FALSE),"")</f>
        <v>5.457680730000007</v>
      </c>
      <c r="D758" s="32"/>
      <c r="E758" s="40">
        <f t="shared" si="38"/>
        <v>0.2156133100096895</v>
      </c>
    </row>
    <row r="759" spans="2:10">
      <c r="B759" s="2">
        <f t="shared" si="39"/>
        <v>38282</v>
      </c>
      <c r="C759" s="19">
        <f>IFERROR(VLOOKUP(B759,Sheet1!AI$2:AK$3285,3,FALSE),"")</f>
        <v>5.3849255800000009</v>
      </c>
      <c r="D759" s="32"/>
      <c r="E759" s="40">
        <f t="shared" si="38"/>
        <v>0.21273901605813533</v>
      </c>
    </row>
    <row r="760" spans="2:10">
      <c r="B760" s="2">
        <f t="shared" si="39"/>
        <v>38283</v>
      </c>
      <c r="C760" s="19">
        <f>IFERROR(VLOOKUP(B760,Sheet1!AI$2:AK$3285,3,FALSE),"")</f>
        <v>5.2828160400000144</v>
      </c>
      <c r="D760" s="32"/>
      <c r="E760" s="40">
        <f t="shared" si="38"/>
        <v>0.20870503587641739</v>
      </c>
    </row>
    <row r="761" spans="2:10">
      <c r="B761" s="2">
        <f t="shared" si="39"/>
        <v>38284</v>
      </c>
      <c r="C761" s="19">
        <f>IFERROR(VLOOKUP(B761,Sheet1!AI$2:AK$3285,3,FALSE),"")</f>
        <v>5.1970238400000142</v>
      </c>
      <c r="D761" s="32"/>
      <c r="E761" s="40">
        <f t="shared" si="38"/>
        <v>0.20531569503181044</v>
      </c>
    </row>
    <row r="762" spans="2:10">
      <c r="B762" s="2">
        <f t="shared" si="39"/>
        <v>38285</v>
      </c>
      <c r="C762" s="19">
        <f>IFERROR(VLOOKUP(B762,Sheet1!AI$2:AK$3285,3,FALSE),"")</f>
        <v>5.1132502800000168</v>
      </c>
      <c r="D762" s="32"/>
      <c r="E762" s="40">
        <f t="shared" si="38"/>
        <v>0.2020061033835473</v>
      </c>
    </row>
    <row r="763" spans="2:10">
      <c r="B763" s="2">
        <f t="shared" si="39"/>
        <v>38286</v>
      </c>
      <c r="C763" s="19">
        <f>IFERROR(VLOOKUP(B763,Sheet1!AI$2:AK$3285,3,FALSE),"")</f>
        <v>5.3093948000000069</v>
      </c>
      <c r="D763" s="32"/>
      <c r="E763" s="40">
        <f t="shared" si="38"/>
        <v>0.20975506696160903</v>
      </c>
    </row>
    <row r="764" spans="2:10">
      <c r="B764" s="2">
        <f t="shared" si="39"/>
        <v>38287</v>
      </c>
      <c r="C764" s="19">
        <f>IFERROR(VLOOKUP(B764,Sheet1!AI$2:AK$3285,3,FALSE),"")</f>
        <v>5.1897062700000021</v>
      </c>
      <c r="D764" s="32"/>
      <c r="E764" s="40">
        <f t="shared" si="38"/>
        <v>0.20502660419506408</v>
      </c>
    </row>
    <row r="765" spans="2:10">
      <c r="B765" s="2">
        <f t="shared" si="39"/>
        <v>38288</v>
      </c>
      <c r="C765" s="19">
        <f>IFERROR(VLOOKUP(B765,Sheet1!AI$2:AK$3285,3,FALSE),"")</f>
        <v>5.434971030000014</v>
      </c>
      <c r="D765" s="32"/>
      <c r="E765" s="40">
        <f t="shared" si="38"/>
        <v>0.21471613155082322</v>
      </c>
    </row>
    <row r="766" spans="2:10">
      <c r="B766" s="2">
        <f t="shared" si="39"/>
        <v>38289</v>
      </c>
      <c r="C766" s="19">
        <f>IFERROR(VLOOKUP(B766,Sheet1!AI$2:AK$3285,3,FALSE),"")</f>
        <v>5.264227730000016</v>
      </c>
      <c r="D766" s="32"/>
      <c r="E766" s="40">
        <f t="shared" si="38"/>
        <v>0.20797067869341929</v>
      </c>
    </row>
    <row r="767" spans="2:10">
      <c r="B767" s="2">
        <f t="shared" si="39"/>
        <v>38290</v>
      </c>
      <c r="C767" s="19">
        <f>IFERROR(VLOOKUP(B767,Sheet1!AI$2:AK$3285,3,FALSE),"")</f>
        <v>5.2133411800000147</v>
      </c>
      <c r="D767" s="32"/>
      <c r="E767" s="40">
        <f t="shared" si="38"/>
        <v>0.20596033436892197</v>
      </c>
    </row>
    <row r="768" spans="2:10">
      <c r="B768" s="2">
        <f t="shared" si="39"/>
        <v>38291</v>
      </c>
      <c r="C768" s="19">
        <f>IFERROR(VLOOKUP(B768,Sheet1!AI$2:AK$3285,3,FALSE),"")</f>
        <v>5.1987901500000078</v>
      </c>
      <c r="D768" s="32"/>
      <c r="E768" s="40">
        <f t="shared" si="38"/>
        <v>0.20538547557861092</v>
      </c>
      <c r="G768" s="3">
        <f>AVERAGE(C738:C768)</f>
        <v>5.4855184267742017</v>
      </c>
      <c r="H768" s="3">
        <f>MAX(C738:C768)</f>
        <v>6.3335181600000112</v>
      </c>
      <c r="I768" s="3">
        <f>MIN(C738:C768)</f>
        <v>5.1034935200000149</v>
      </c>
      <c r="J768" s="13">
        <f>SUM(E738:E768)</f>
        <v>6.7181053917373035</v>
      </c>
    </row>
    <row r="769" spans="2:5">
      <c r="B769" s="2">
        <f t="shared" si="39"/>
        <v>38292</v>
      </c>
      <c r="C769" s="19">
        <f>IFERROR(VLOOKUP(B769,Sheet1!AI$2:AK$3285,3,FALSE),"")</f>
        <v>5.1353712100000166</v>
      </c>
      <c r="D769" s="32"/>
      <c r="E769" s="40">
        <f t="shared" si="38"/>
        <v>0.20288002166014693</v>
      </c>
    </row>
    <row r="770" spans="2:5">
      <c r="B770" s="2">
        <f t="shared" si="39"/>
        <v>38293</v>
      </c>
      <c r="C770" s="19">
        <f>IFERROR(VLOOKUP(B770,Sheet1!AI$2:AK$3285,3,FALSE),"")</f>
        <v>5.1497540200000032</v>
      </c>
      <c r="D770" s="32"/>
      <c r="E770" s="40">
        <f t="shared" si="38"/>
        <v>0.2034482346840952</v>
      </c>
    </row>
    <row r="771" spans="2:5">
      <c r="B771" s="2">
        <f t="shared" si="39"/>
        <v>38294</v>
      </c>
      <c r="C771" s="19">
        <f>IFERROR(VLOOKUP(B771,Sheet1!AI$2:AK$3285,3,FALSE),"")</f>
        <v>5.1682582199999985</v>
      </c>
      <c r="D771" s="32"/>
      <c r="E771" s="40">
        <f t="shared" si="38"/>
        <v>0.2041792689839122</v>
      </c>
    </row>
    <row r="772" spans="2:5">
      <c r="B772" s="2">
        <f t="shared" si="39"/>
        <v>38295</v>
      </c>
      <c r="C772" s="19">
        <f>IFERROR(VLOOKUP(B772,Sheet1!AI$2:AK$3285,3,FALSE),"")</f>
        <v>5.3907291700000002</v>
      </c>
      <c r="D772" s="32"/>
      <c r="E772" s="40">
        <f t="shared" si="38"/>
        <v>0.21296829499762343</v>
      </c>
    </row>
    <row r="773" spans="2:5">
      <c r="B773" s="2">
        <f t="shared" si="39"/>
        <v>38296</v>
      </c>
      <c r="C773" s="19">
        <f>IFERROR(VLOOKUP(B773,Sheet1!AI$2:AK$3285,3,FALSE),"")</f>
        <v>5.4472510900000088</v>
      </c>
      <c r="D773" s="32"/>
      <c r="E773" s="40">
        <f t="shared" si="38"/>
        <v>0.21520127249524715</v>
      </c>
    </row>
    <row r="774" spans="2:5">
      <c r="B774" s="2">
        <f t="shared" si="39"/>
        <v>38297</v>
      </c>
      <c r="C774" s="19">
        <f>IFERROR(VLOOKUP(B774,Sheet1!AI$2:AK$3285,3,FALSE),"")</f>
        <v>5.6092469499999993</v>
      </c>
      <c r="D774" s="32"/>
      <c r="E774" s="40">
        <f t="shared" si="38"/>
        <v>0.22160114550182813</v>
      </c>
    </row>
    <row r="775" spans="2:5">
      <c r="B775" s="2">
        <f t="shared" si="39"/>
        <v>38298</v>
      </c>
      <c r="C775" s="19">
        <f>IFERROR(VLOOKUP(B775,Sheet1!AI$2:AK$3285,3,FALSE),"")</f>
        <v>5.5290060100000034</v>
      </c>
      <c r="D775" s="32"/>
      <c r="E775" s="40">
        <f t="shared" si="38"/>
        <v>0.21843111494716649</v>
      </c>
    </row>
    <row r="776" spans="2:5">
      <c r="B776" s="2">
        <f t="shared" si="39"/>
        <v>38299</v>
      </c>
      <c r="C776" s="19">
        <f>IFERROR(VLOOKUP(B776,Sheet1!AI$2:AK$3285,3,FALSE),"")</f>
        <v>5.3635616400000146</v>
      </c>
      <c r="D776" s="32"/>
      <c r="E776" s="40">
        <f t="shared" si="38"/>
        <v>0.21189500373016512</v>
      </c>
    </row>
    <row r="777" spans="2:5">
      <c r="B777" s="2">
        <f t="shared" si="39"/>
        <v>38300</v>
      </c>
      <c r="C777" s="19">
        <f>IFERROR(VLOOKUP(B777,Sheet1!AI$2:AK$3285,3,FALSE),"")</f>
        <v>5.1450438600000155</v>
      </c>
      <c r="D777" s="32"/>
      <c r="E777" s="40">
        <f t="shared" si="38"/>
        <v>0.20326215322596039</v>
      </c>
    </row>
    <row r="778" spans="2:5">
      <c r="B778" s="2">
        <f t="shared" si="39"/>
        <v>38301</v>
      </c>
      <c r="C778" s="19">
        <f>IFERROR(VLOOKUP(B778,Sheet1!AI$2:AK$3285,3,FALSE),"")</f>
        <v>5.0971011600000082</v>
      </c>
      <c r="D778" s="32"/>
      <c r="E778" s="40">
        <f t="shared" si="38"/>
        <v>0.2013681098127974</v>
      </c>
    </row>
    <row r="779" spans="2:5">
      <c r="B779" s="2">
        <f t="shared" si="39"/>
        <v>38302</v>
      </c>
      <c r="C779" s="19">
        <f>IFERROR(VLOOKUP(B779,Sheet1!AI$2:AK$3285,3,FALSE),"")</f>
        <v>5.3633934200000084</v>
      </c>
      <c r="D779" s="32"/>
      <c r="E779" s="40">
        <f t="shared" si="38"/>
        <v>0.2118883579638029</v>
      </c>
    </row>
    <row r="780" spans="2:5">
      <c r="B780" s="2">
        <f t="shared" si="39"/>
        <v>38303</v>
      </c>
      <c r="C780" s="19">
        <f>IFERROR(VLOOKUP(B780,Sheet1!AI$2:AK$3285,3,FALSE),"")</f>
        <v>5.2138458400000047</v>
      </c>
      <c r="D780" s="32"/>
      <c r="E780" s="40">
        <f t="shared" si="38"/>
        <v>0.2059802716680075</v>
      </c>
    </row>
    <row r="781" spans="2:5">
      <c r="B781" s="2">
        <f t="shared" si="39"/>
        <v>38304</v>
      </c>
      <c r="C781" s="19">
        <f>IFERROR(VLOOKUP(B781,Sheet1!AI$2:AK$3285,3,FALSE),"")</f>
        <v>5.4618862300000046</v>
      </c>
      <c r="D781" s="32"/>
      <c r="E781" s="40">
        <f t="shared" si="38"/>
        <v>0.21577945416873875</v>
      </c>
    </row>
    <row r="782" spans="2:5">
      <c r="B782" s="2">
        <f t="shared" si="39"/>
        <v>38305</v>
      </c>
      <c r="C782" s="19">
        <f>IFERROR(VLOOKUP(B782,Sheet1!AI$2:AK$3285,3,FALSE),"")</f>
        <v>5.4763531500000084</v>
      </c>
      <c r="D782" s="32"/>
      <c r="E782" s="40">
        <f t="shared" si="38"/>
        <v>0.21635099007586872</v>
      </c>
    </row>
    <row r="783" spans="2:5">
      <c r="B783" s="2">
        <f t="shared" si="39"/>
        <v>38306</v>
      </c>
      <c r="C783" s="19">
        <f>IFERROR(VLOOKUP(B783,Sheet1!AI$2:AK$3285,3,FALSE),"")</f>
        <v>5.4254666000000071</v>
      </c>
      <c r="D783" s="32"/>
      <c r="E783" s="40">
        <f t="shared" si="38"/>
        <v>0.21434064575137138</v>
      </c>
    </row>
    <row r="784" spans="2:5">
      <c r="B784" s="2">
        <f t="shared" si="39"/>
        <v>38307</v>
      </c>
      <c r="C784" s="19">
        <f>IFERROR(VLOOKUP(B784,Sheet1!AI$2:AK$3285,3,FALSE),"")</f>
        <v>5.5518839300000025</v>
      </c>
      <c r="D784" s="32"/>
      <c r="E784" s="40">
        <f t="shared" si="38"/>
        <v>0.21933493917239499</v>
      </c>
    </row>
    <row r="785" spans="2:10">
      <c r="B785" s="2">
        <f t="shared" si="39"/>
        <v>38308</v>
      </c>
      <c r="C785" s="19">
        <f>IFERROR(VLOOKUP(B785,Sheet1!AI$2:AK$3285,3,FALSE),"")</f>
        <v>5.5365759100000105</v>
      </c>
      <c r="D785" s="32"/>
      <c r="E785" s="40">
        <f t="shared" si="38"/>
        <v>0.21873017443345563</v>
      </c>
    </row>
    <row r="786" spans="2:10">
      <c r="B786" s="2">
        <f t="shared" si="39"/>
        <v>38309</v>
      </c>
      <c r="C786" s="19">
        <f>IFERROR(VLOOKUP(B786,Sheet1!AI$2:AK$3285,3,FALSE),"")</f>
        <v>5.2663304800000077</v>
      </c>
      <c r="D786" s="32"/>
      <c r="E786" s="40">
        <f t="shared" si="38"/>
        <v>0.20805375077294364</v>
      </c>
    </row>
    <row r="787" spans="2:10">
      <c r="B787" s="2">
        <f t="shared" si="39"/>
        <v>38310</v>
      </c>
      <c r="C787" s="19">
        <f>IFERROR(VLOOKUP(B787,Sheet1!AI$2:AK$3285,3,FALSE),"")</f>
        <v>4.8595745200000096</v>
      </c>
      <c r="D787" s="32"/>
      <c r="E787" s="40">
        <f t="shared" si="38"/>
        <v>0.19198428770968959</v>
      </c>
    </row>
    <row r="788" spans="2:10">
      <c r="B788" s="2">
        <f t="shared" si="39"/>
        <v>38311</v>
      </c>
      <c r="C788" s="19">
        <f>IFERROR(VLOOKUP(B788,Sheet1!AI$2:AK$3285,3,FALSE),"")</f>
        <v>4.885900950000007</v>
      </c>
      <c r="D788" s="32"/>
      <c r="E788" s="40">
        <f t="shared" si="38"/>
        <v>0.19302435014533847</v>
      </c>
    </row>
    <row r="789" spans="2:10">
      <c r="B789" s="2">
        <f t="shared" si="39"/>
        <v>38312</v>
      </c>
      <c r="C789" s="19">
        <f>IFERROR(VLOOKUP(B789,Sheet1!AI$2:AK$3285,3,FALSE),"")</f>
        <v>4.6493836300000027</v>
      </c>
      <c r="D789" s="32"/>
      <c r="E789" s="40">
        <f t="shared" ref="E789:E852" si="40">IFERROR(0.001*(C789*86440)/$K$6,"")</f>
        <v>0.18368040264040231</v>
      </c>
    </row>
    <row r="790" spans="2:10">
      <c r="B790" s="2">
        <f t="shared" si="39"/>
        <v>38313</v>
      </c>
      <c r="C790" s="19">
        <f>IFERROR(VLOOKUP(B790,Sheet1!AI$2:AK$3285,3,FALSE),"")</f>
        <v>5.1771738800000122</v>
      </c>
      <c r="D790" s="32"/>
      <c r="E790" s="40">
        <f t="shared" si="40"/>
        <v>0.20453149460109737</v>
      </c>
    </row>
    <row r="791" spans="2:10">
      <c r="B791" s="2">
        <f t="shared" si="39"/>
        <v>38314</v>
      </c>
      <c r="C791" s="19">
        <f>IFERROR(VLOOKUP(B791,Sheet1!AI$2:AK$3285,3,FALSE),"")</f>
        <v>5.3501040400000051</v>
      </c>
      <c r="D791" s="32"/>
      <c r="E791" s="40">
        <f t="shared" si="40"/>
        <v>0.2113633424212068</v>
      </c>
    </row>
    <row r="792" spans="2:10">
      <c r="B792" s="2">
        <f t="shared" si="39"/>
        <v>38315</v>
      </c>
      <c r="C792" s="19">
        <f>IFERROR(VLOOKUP(B792,Sheet1!AI$2:AK$3285,3,FALSE),"")</f>
        <v>5.4614656800000034</v>
      </c>
      <c r="D792" s="32"/>
      <c r="E792" s="40">
        <f t="shared" si="40"/>
        <v>0.21576283975283378</v>
      </c>
    </row>
    <row r="793" spans="2:10">
      <c r="B793" s="2">
        <f t="shared" si="39"/>
        <v>38316</v>
      </c>
      <c r="C793" s="19">
        <f>IFERROR(VLOOKUP(B793,Sheet1!AI$2:AK$3285,3,FALSE),"")</f>
        <v>5.4614656800000034</v>
      </c>
      <c r="D793" s="32"/>
      <c r="E793" s="40">
        <f t="shared" si="40"/>
        <v>0.21576283975283378</v>
      </c>
    </row>
    <row r="794" spans="2:10">
      <c r="B794" s="2">
        <f t="shared" si="39"/>
        <v>38317</v>
      </c>
      <c r="C794" s="19">
        <f>IFERROR(VLOOKUP(B794,Sheet1!AI$2:AK$3285,3,FALSE),"")</f>
        <v>5.2827319300000113</v>
      </c>
      <c r="D794" s="32"/>
      <c r="E794" s="40">
        <f t="shared" si="40"/>
        <v>0.20870171299323628</v>
      </c>
    </row>
    <row r="795" spans="2:10">
      <c r="B795" s="2">
        <f t="shared" si="39"/>
        <v>38318</v>
      </c>
      <c r="C795" s="19">
        <f>IFERROR(VLOOKUP(B795,Sheet1!AI$2:AK$3285,3,FALSE),"")</f>
        <v>5.4010747000000094</v>
      </c>
      <c r="D795" s="32"/>
      <c r="E795" s="40">
        <f t="shared" si="40"/>
        <v>0.2133770096288852</v>
      </c>
    </row>
    <row r="796" spans="2:10">
      <c r="B796" s="2">
        <f t="shared" si="39"/>
        <v>38319</v>
      </c>
      <c r="C796" s="19">
        <f>IFERROR(VLOOKUP(B796,Sheet1!AI$2:AK$3285,3,FALSE),"")</f>
        <v>5.4298403200000109</v>
      </c>
      <c r="D796" s="32"/>
      <c r="E796" s="40">
        <f t="shared" si="40"/>
        <v>0.21451343567678288</v>
      </c>
    </row>
    <row r="797" spans="2:10">
      <c r="B797" s="2">
        <f t="shared" si="39"/>
        <v>38320</v>
      </c>
      <c r="C797" s="19">
        <f>IFERROR(VLOOKUP(B797,Sheet1!AI$2:AK$3285,3,FALSE),"")</f>
        <v>5.670815470000008</v>
      </c>
      <c r="D797" s="32"/>
      <c r="E797" s="40">
        <f t="shared" si="40"/>
        <v>0.22403349599031111</v>
      </c>
    </row>
    <row r="798" spans="2:10">
      <c r="B798" s="2">
        <f t="shared" si="39"/>
        <v>38321</v>
      </c>
      <c r="C798" s="19">
        <f>IFERROR(VLOOKUP(B798,Sheet1!AI$2:AK$3285,3,FALSE),"")</f>
        <v>5.5662667400000032</v>
      </c>
      <c r="D798" s="32"/>
      <c r="E798" s="40">
        <f t="shared" si="40"/>
        <v>0.21990315219634382</v>
      </c>
      <c r="G798" s="3">
        <f>AVERAGE(C769:C798)</f>
        <v>5.3175618810000067</v>
      </c>
      <c r="H798" s="3">
        <f>MAX(C769:C798)</f>
        <v>5.670815470000008</v>
      </c>
      <c r="I798" s="3">
        <f>MIN(C769:C798)</f>
        <v>4.6493836300000027</v>
      </c>
      <c r="J798" s="13">
        <f>SUM(E769:E798)</f>
        <v>6.3023315675544884</v>
      </c>
    </row>
    <row r="799" spans="2:10">
      <c r="B799" s="2">
        <f t="shared" si="39"/>
        <v>38322</v>
      </c>
      <c r="C799" s="19">
        <f>IFERROR(VLOOKUP(B799,Sheet1!AI$2:AK$3285,3,FALSE),"")</f>
        <v>5.6644231100000013</v>
      </c>
      <c r="D799" s="32"/>
      <c r="E799" s="40">
        <f t="shared" si="40"/>
        <v>0.22378095686855584</v>
      </c>
    </row>
    <row r="800" spans="2:10">
      <c r="B800" s="2">
        <f t="shared" si="39"/>
        <v>38323</v>
      </c>
      <c r="C800" s="19">
        <f>IFERROR(VLOOKUP(B800,Sheet1!AI$2:AK$3285,3,FALSE),"")</f>
        <v>5.6644231100000013</v>
      </c>
      <c r="D800" s="32"/>
      <c r="E800" s="40">
        <f t="shared" si="40"/>
        <v>0.22378095686855584</v>
      </c>
    </row>
    <row r="801" spans="2:5">
      <c r="B801" s="2">
        <f t="shared" si="39"/>
        <v>38324</v>
      </c>
      <c r="C801" s="19">
        <f>IFERROR(VLOOKUP(B801,Sheet1!AI$2:AK$3285,3,FALSE),"")</f>
        <v>5.5660985200000113</v>
      </c>
      <c r="D801" s="32"/>
      <c r="E801" s="40">
        <f t="shared" si="40"/>
        <v>0.21989650642998218</v>
      </c>
    </row>
    <row r="802" spans="2:5">
      <c r="B802" s="2">
        <f t="shared" si="39"/>
        <v>38325</v>
      </c>
      <c r="C802" s="19">
        <f>IFERROR(VLOOKUP(B802,Sheet1!AI$2:AK$3285,3,FALSE),"")</f>
        <v>5.5506222800000131</v>
      </c>
      <c r="D802" s="32"/>
      <c r="E802" s="40">
        <f t="shared" si="40"/>
        <v>0.21928509592468057</v>
      </c>
    </row>
    <row r="803" spans="2:5">
      <c r="B803" s="2">
        <f t="shared" si="39"/>
        <v>38326</v>
      </c>
      <c r="C803" s="19">
        <f>IFERROR(VLOOKUP(B803,Sheet1!AI$2:AK$3285,3,FALSE),"")</f>
        <v>5.4009064800000033</v>
      </c>
      <c r="D803" s="32"/>
      <c r="E803" s="40">
        <f t="shared" si="40"/>
        <v>0.21337036386252298</v>
      </c>
    </row>
    <row r="804" spans="2:5">
      <c r="B804" s="2">
        <f t="shared" si="39"/>
        <v>38327</v>
      </c>
      <c r="C804" s="19">
        <f>IFERROR(VLOOKUP(B804,Sheet1!AI$2:AK$3285,3,FALSE),"")</f>
        <v>5.5122681200000017</v>
      </c>
      <c r="D804" s="32"/>
      <c r="E804" s="40">
        <f t="shared" si="40"/>
        <v>0.21776986119414998</v>
      </c>
    </row>
    <row r="805" spans="2:5">
      <c r="B805" s="2">
        <f t="shared" ref="B805:B868" si="41">B804+1</f>
        <v>38328</v>
      </c>
      <c r="C805" s="19">
        <f>IFERROR(VLOOKUP(B805,Sheet1!AI$2:AK$3285,3,FALSE),"")</f>
        <v>5.1438663200000008</v>
      </c>
      <c r="D805" s="32"/>
      <c r="E805" s="40">
        <f t="shared" si="40"/>
        <v>0.20321563286142599</v>
      </c>
    </row>
    <row r="806" spans="2:5">
      <c r="B806" s="2">
        <f t="shared" si="41"/>
        <v>38329</v>
      </c>
      <c r="C806" s="19">
        <f>IFERROR(VLOOKUP(B806,Sheet1!AI$2:AK$3285,3,FALSE),"")</f>
        <v>5.1783514199999985</v>
      </c>
      <c r="D806" s="32"/>
      <c r="E806" s="40">
        <f t="shared" si="40"/>
        <v>0.20457801496563066</v>
      </c>
    </row>
    <row r="807" spans="2:5">
      <c r="B807" s="2">
        <f t="shared" si="41"/>
        <v>38330</v>
      </c>
      <c r="C807" s="19">
        <f>IFERROR(VLOOKUP(B807,Sheet1!AI$2:AK$3285,3,FALSE),"")</f>
        <v>4.9465442600000102</v>
      </c>
      <c r="D807" s="32"/>
      <c r="E807" s="40">
        <f t="shared" si="40"/>
        <v>0.19542014891883039</v>
      </c>
    </row>
    <row r="808" spans="2:5">
      <c r="B808" s="2">
        <f t="shared" si="41"/>
        <v>38331</v>
      </c>
      <c r="C808" s="19">
        <f>IFERROR(VLOOKUP(B808,Sheet1!AI$2:AK$3285,3,FALSE),"")</f>
        <v>4.8017068400000085</v>
      </c>
      <c r="D808" s="32"/>
      <c r="E808" s="40">
        <f t="shared" si="40"/>
        <v>0.18969814408117036</v>
      </c>
    </row>
    <row r="809" spans="2:5">
      <c r="B809" s="2">
        <f t="shared" si="41"/>
        <v>38332</v>
      </c>
      <c r="C809" s="19">
        <f>IFERROR(VLOOKUP(B809,Sheet1!AI$2:AK$3285,3,FALSE),"")</f>
        <v>4.9467124800000164</v>
      </c>
      <c r="D809" s="32"/>
      <c r="E809" s="40">
        <f t="shared" si="40"/>
        <v>0.19542679468519261</v>
      </c>
    </row>
    <row r="810" spans="2:5">
      <c r="B810" s="2">
        <f t="shared" si="41"/>
        <v>38333</v>
      </c>
      <c r="C810" s="19">
        <f>IFERROR(VLOOKUP(B810,Sheet1!AI$2:AK$3285,3,FALSE),"")</f>
        <v>4.8486402200000072</v>
      </c>
      <c r="D810" s="32"/>
      <c r="E810" s="40">
        <f t="shared" si="40"/>
        <v>0.19155231289616118</v>
      </c>
    </row>
    <row r="811" spans="2:5">
      <c r="B811" s="2">
        <f t="shared" si="41"/>
        <v>38334</v>
      </c>
      <c r="C811" s="19">
        <f>IFERROR(VLOOKUP(B811,Sheet1!AI$2:AK$3285,3,FALSE),"")</f>
        <v>5.0158509000000038</v>
      </c>
      <c r="D811" s="32"/>
      <c r="E811" s="40">
        <f t="shared" si="40"/>
        <v>0.19815820465996359</v>
      </c>
    </row>
    <row r="812" spans="2:5">
      <c r="B812" s="2">
        <f t="shared" si="41"/>
        <v>38335</v>
      </c>
      <c r="C812" s="19">
        <f>IFERROR(VLOOKUP(B812,Sheet1!AI$2:AK$3285,3,FALSE),"")</f>
        <v>4.8797609200000096</v>
      </c>
      <c r="D812" s="32"/>
      <c r="E812" s="40">
        <f t="shared" si="40"/>
        <v>0.19278177967312651</v>
      </c>
    </row>
    <row r="813" spans="2:5">
      <c r="B813" s="2">
        <f t="shared" si="41"/>
        <v>38336</v>
      </c>
      <c r="C813" s="19">
        <f>IFERROR(VLOOKUP(B813,Sheet1!AI$2:AK$3285,3,FALSE),"")</f>
        <v>4.8998632100000066</v>
      </c>
      <c r="D813" s="32"/>
      <c r="E813" s="40">
        <f t="shared" si="40"/>
        <v>0.19357594875338233</v>
      </c>
    </row>
    <row r="814" spans="2:5">
      <c r="B814" s="2">
        <f t="shared" si="41"/>
        <v>38337</v>
      </c>
      <c r="C814" s="19">
        <f>IFERROR(VLOOKUP(B814,Sheet1!AI$2:AK$3285,3,FALSE),"")</f>
        <v>4.7487175400000012</v>
      </c>
      <c r="D814" s="32"/>
      <c r="E814" s="40">
        <f t="shared" si="40"/>
        <v>0.18760472767714814</v>
      </c>
    </row>
    <row r="815" spans="2:5">
      <c r="B815" s="2">
        <f t="shared" si="41"/>
        <v>38338</v>
      </c>
      <c r="C815" s="19">
        <f>IFERROR(VLOOKUP(B815,Sheet1!AI$2:AK$3285,3,FALSE),"")</f>
        <v>4.7339982900000166</v>
      </c>
      <c r="D815" s="32"/>
      <c r="E815" s="40">
        <f t="shared" si="40"/>
        <v>0.18702322312047601</v>
      </c>
    </row>
    <row r="816" spans="2:5">
      <c r="B816" s="2">
        <f t="shared" si="41"/>
        <v>38339</v>
      </c>
      <c r="C816" s="19">
        <f>IFERROR(VLOOKUP(B816,Sheet1!AI$2:AK$3285,3,FALSE),"")</f>
        <v>4.7028775899999999</v>
      </c>
      <c r="D816" s="32"/>
      <c r="E816" s="40">
        <f t="shared" si="40"/>
        <v>0.18579375634351009</v>
      </c>
    </row>
    <row r="817" spans="2:10">
      <c r="B817" s="2">
        <f t="shared" si="41"/>
        <v>38340</v>
      </c>
      <c r="C817" s="19">
        <f>IFERROR(VLOOKUP(B817,Sheet1!AI$2:AK$3285,3,FALSE),"")</f>
        <v>4.6900928700000151</v>
      </c>
      <c r="D817" s="32"/>
      <c r="E817" s="40">
        <f t="shared" si="40"/>
        <v>0.18528867810000058</v>
      </c>
    </row>
    <row r="818" spans="2:10">
      <c r="B818" s="2">
        <f t="shared" si="41"/>
        <v>38341</v>
      </c>
      <c r="C818" s="19">
        <f>IFERROR(VLOOKUP(B818,Sheet1!AI$2:AK$3285,3,FALSE),"")</f>
        <v>4.8201269300000007</v>
      </c>
      <c r="D818" s="32"/>
      <c r="E818" s="40">
        <f t="shared" si="40"/>
        <v>0.19042585549780625</v>
      </c>
    </row>
    <row r="819" spans="2:10">
      <c r="B819" s="2">
        <f t="shared" si="41"/>
        <v>38342</v>
      </c>
      <c r="C819" s="19">
        <f>IFERROR(VLOOKUP(B819,Sheet1!AI$2:AK$3285,3,FALSE),"")</f>
        <v>4.7297086800000159</v>
      </c>
      <c r="D819" s="32"/>
      <c r="E819" s="40">
        <f t="shared" si="40"/>
        <v>0.18685375607824561</v>
      </c>
    </row>
    <row r="820" spans="2:10">
      <c r="B820" s="2">
        <f t="shared" si="41"/>
        <v>38343</v>
      </c>
      <c r="C820" s="19">
        <f>IFERROR(VLOOKUP(B820,Sheet1!AI$2:AK$3285,3,FALSE),"")</f>
        <v>4.7600723900000048</v>
      </c>
      <c r="D820" s="32"/>
      <c r="E820" s="40">
        <f t="shared" si="40"/>
        <v>0.18805331690658156</v>
      </c>
    </row>
    <row r="821" spans="2:10">
      <c r="B821" s="2">
        <f t="shared" si="41"/>
        <v>38344</v>
      </c>
      <c r="C821" s="19">
        <f>IFERROR(VLOOKUP(B821,Sheet1!AI$2:AK$3285,3,FALSE),"")</f>
        <v>4.6212908900000116</v>
      </c>
      <c r="D821" s="32"/>
      <c r="E821" s="40">
        <f t="shared" si="40"/>
        <v>0.18257055965795294</v>
      </c>
    </row>
    <row r="822" spans="2:10">
      <c r="B822" s="2">
        <f t="shared" si="41"/>
        <v>38345</v>
      </c>
      <c r="C822" s="19">
        <f>IFERROR(VLOOKUP(B822,Sheet1!AI$2:AK$3285,3,FALSE),"")</f>
        <v>4.6093472700000007</v>
      </c>
      <c r="D822" s="32"/>
      <c r="E822" s="40">
        <f t="shared" si="40"/>
        <v>0.18209871024625229</v>
      </c>
    </row>
    <row r="823" spans="2:10">
      <c r="B823" s="2">
        <f t="shared" si="41"/>
        <v>38346</v>
      </c>
      <c r="C823" s="19">
        <f>IFERROR(VLOOKUP(B823,Sheet1!AI$2:AK$3285,3,FALSE),"")</f>
        <v>4.5634232100000105</v>
      </c>
      <c r="D823" s="32"/>
      <c r="E823" s="40">
        <f t="shared" si="40"/>
        <v>0.18028441602943371</v>
      </c>
    </row>
    <row r="824" spans="2:10">
      <c r="B824" s="2">
        <f t="shared" si="41"/>
        <v>38347</v>
      </c>
      <c r="C824" s="19">
        <f>IFERROR(VLOOKUP(B824,Sheet1!AI$2:AK$3285,3,FALSE),"")</f>
        <v>4.5909271800000084</v>
      </c>
      <c r="D824" s="32"/>
      <c r="E824" s="40">
        <f t="shared" si="40"/>
        <v>0.18137099882961641</v>
      </c>
    </row>
    <row r="825" spans="2:10">
      <c r="B825" s="2">
        <f t="shared" si="41"/>
        <v>38348</v>
      </c>
      <c r="C825" s="19">
        <f>IFERROR(VLOOKUP(B825,Sheet1!AI$2:AK$3285,3,FALSE),"")</f>
        <v>4.657374080000011</v>
      </c>
      <c r="D825" s="32"/>
      <c r="E825" s="40">
        <f t="shared" si="40"/>
        <v>0.18399607654259639</v>
      </c>
    </row>
    <row r="826" spans="2:10">
      <c r="B826" s="2">
        <f t="shared" si="41"/>
        <v>38349</v>
      </c>
      <c r="C826" s="19">
        <f>IFERROR(VLOOKUP(B826,Sheet1!AI$2:AK$3285,3,FALSE),"")</f>
        <v>4.6466921100000036</v>
      </c>
      <c r="D826" s="32"/>
      <c r="E826" s="40">
        <f t="shared" si="40"/>
        <v>0.18357407037861076</v>
      </c>
    </row>
    <row r="827" spans="2:10">
      <c r="B827" s="2">
        <f t="shared" si="41"/>
        <v>38350</v>
      </c>
      <c r="C827" s="19">
        <f>IFERROR(VLOOKUP(B827,Sheet1!AI$2:AK$3285,3,FALSE),"")</f>
        <v>4.6795791199999996</v>
      </c>
      <c r="D827" s="32"/>
      <c r="E827" s="40">
        <f t="shared" si="40"/>
        <v>0.18487331770237658</v>
      </c>
    </row>
    <row r="828" spans="2:10">
      <c r="B828" s="2">
        <f t="shared" si="41"/>
        <v>38351</v>
      </c>
      <c r="C828" s="19">
        <f>IFERROR(VLOOKUP(B828,Sheet1!AI$2:AK$3285,3,FALSE),"")</f>
        <v>4.5586289400000055</v>
      </c>
      <c r="D828" s="32"/>
      <c r="E828" s="40">
        <f t="shared" si="40"/>
        <v>0.18009501168811723</v>
      </c>
    </row>
    <row r="829" spans="2:10">
      <c r="B829" s="2">
        <f t="shared" si="41"/>
        <v>38352</v>
      </c>
      <c r="C829" s="19">
        <f>IFERROR(VLOOKUP(B829,Sheet1!AI$2:AK$3285,3,FALSE),"")</f>
        <v>4.4549213100000031</v>
      </c>
      <c r="D829" s="32"/>
      <c r="E829" s="40">
        <f t="shared" si="40"/>
        <v>0.17599789672595992</v>
      </c>
      <c r="G829" s="3">
        <f>AVERAGE(C799:C829)</f>
        <v>4.9221876319354907</v>
      </c>
      <c r="H829" s="3">
        <f>MAX(C799:C829)</f>
        <v>5.6644231100000013</v>
      </c>
      <c r="I829" s="3">
        <f>MIN(C799:C829)</f>
        <v>4.4549213100000031</v>
      </c>
      <c r="J829" s="13">
        <f>SUM(E799:E829)</f>
        <v>6.0281950941680149</v>
      </c>
    </row>
    <row r="830" spans="2:10">
      <c r="B830" s="2">
        <f t="shared" si="41"/>
        <v>38353</v>
      </c>
      <c r="C830" s="19">
        <f>IFERROR(VLOOKUP(B830,Sheet1!AI$2:AK$3285,3,FALSE),"")</f>
        <v>4.3687926700000048</v>
      </c>
      <c r="D830" s="32"/>
      <c r="E830" s="40">
        <f t="shared" si="40"/>
        <v>0.17259526434862907</v>
      </c>
    </row>
    <row r="831" spans="2:10">
      <c r="B831" s="2">
        <f t="shared" si="41"/>
        <v>38354</v>
      </c>
      <c r="C831" s="19">
        <f>IFERROR(VLOOKUP(B831,Sheet1!AI$2:AK$3285,3,FALSE),"")</f>
        <v>4.4841074800000058</v>
      </c>
      <c r="D831" s="32"/>
      <c r="E831" s="40">
        <f t="shared" si="40"/>
        <v>0.17715093718976258</v>
      </c>
    </row>
    <row r="832" spans="2:10">
      <c r="B832" s="2">
        <f t="shared" si="41"/>
        <v>38355</v>
      </c>
      <c r="C832" s="19">
        <f>IFERROR(VLOOKUP(B832,Sheet1!AI$2:AK$3285,3,FALSE),"")</f>
        <v>4.4976491900000042</v>
      </c>
      <c r="D832" s="32"/>
      <c r="E832" s="40">
        <f t="shared" si="40"/>
        <v>0.17768592138190145</v>
      </c>
    </row>
    <row r="833" spans="2:5">
      <c r="B833" s="2">
        <f t="shared" si="41"/>
        <v>38356</v>
      </c>
      <c r="C833" s="19">
        <f>IFERROR(VLOOKUP(B833,Sheet1!AI$2:AK$3285,3,FALSE),"")</f>
        <v>4.6254122800000061</v>
      </c>
      <c r="D833" s="32"/>
      <c r="E833" s="40">
        <f t="shared" si="40"/>
        <v>0.18273338093382108</v>
      </c>
    </row>
    <row r="834" spans="2:5">
      <c r="B834" s="2">
        <f t="shared" si="41"/>
        <v>38357</v>
      </c>
      <c r="C834" s="19">
        <f>IFERROR(VLOOKUP(B834,Sheet1!AI$2:AK$3285,3,FALSE),"")</f>
        <v>4.6254122800000061</v>
      </c>
      <c r="D834" s="32"/>
      <c r="E834" s="40">
        <f t="shared" si="40"/>
        <v>0.18273338093382108</v>
      </c>
    </row>
    <row r="835" spans="2:5">
      <c r="B835" s="2">
        <f t="shared" si="41"/>
        <v>38358</v>
      </c>
      <c r="C835" s="19">
        <f>IFERROR(VLOOKUP(B835,Sheet1!AI$2:AK$3285,3,FALSE),"")</f>
        <v>4.4931072500000084</v>
      </c>
      <c r="D835" s="32"/>
      <c r="E835" s="40">
        <f t="shared" si="40"/>
        <v>0.17750648569012831</v>
      </c>
    </row>
    <row r="836" spans="2:5">
      <c r="B836" s="2">
        <f t="shared" si="41"/>
        <v>38359</v>
      </c>
      <c r="C836" s="19">
        <f>IFERROR(VLOOKUP(B836,Sheet1!AI$2:AK$3285,3,FALSE),"")</f>
        <v>4.4738460600000138</v>
      </c>
      <c r="D836" s="32"/>
      <c r="E836" s="40">
        <f t="shared" si="40"/>
        <v>0.17674554544168244</v>
      </c>
    </row>
    <row r="837" spans="2:5">
      <c r="B837" s="2">
        <f t="shared" si="41"/>
        <v>38360</v>
      </c>
      <c r="C837" s="19">
        <f>IFERROR(VLOOKUP(B837,Sheet1!AI$2:AK$3285,3,FALSE),"")</f>
        <v>4.3745121500000153</v>
      </c>
      <c r="D837" s="32"/>
      <c r="E837" s="40">
        <f t="shared" si="40"/>
        <v>0.17282122040493664</v>
      </c>
    </row>
    <row r="838" spans="2:5">
      <c r="B838" s="2">
        <f t="shared" si="41"/>
        <v>38361</v>
      </c>
      <c r="C838" s="19">
        <f>IFERROR(VLOOKUP(B838,Sheet1!AI$2:AK$3285,3,FALSE),"")</f>
        <v>4.4322957200000133</v>
      </c>
      <c r="D838" s="32"/>
      <c r="E838" s="40">
        <f t="shared" si="40"/>
        <v>0.17510404115027475</v>
      </c>
    </row>
    <row r="839" spans="2:5">
      <c r="B839" s="2">
        <f t="shared" si="41"/>
        <v>38362</v>
      </c>
      <c r="C839" s="19">
        <f>IFERROR(VLOOKUP(B839,Sheet1!AI$2:AK$3285,3,FALSE),"")</f>
        <v>4.4123616500000082</v>
      </c>
      <c r="D839" s="32"/>
      <c r="E839" s="40">
        <f t="shared" si="40"/>
        <v>0.17431651783638058</v>
      </c>
    </row>
    <row r="840" spans="2:5">
      <c r="B840" s="2">
        <f t="shared" si="41"/>
        <v>38363</v>
      </c>
      <c r="C840" s="19">
        <f>IFERROR(VLOOKUP(B840,Sheet1!AI$2:AK$3285,3,FALSE),"")</f>
        <v>4.4100906800000104</v>
      </c>
      <c r="D840" s="32"/>
      <c r="E840" s="40">
        <f t="shared" si="40"/>
        <v>0.17422679999049401</v>
      </c>
    </row>
    <row r="841" spans="2:5">
      <c r="B841" s="2">
        <f t="shared" si="41"/>
        <v>38364</v>
      </c>
      <c r="C841" s="19">
        <f>IFERROR(VLOOKUP(B841,Sheet1!AI$2:AK$3285,3,FALSE),"")</f>
        <v>4.4100906800000104</v>
      </c>
      <c r="D841" s="32"/>
      <c r="E841" s="40">
        <f t="shared" si="40"/>
        <v>0.17422679999049401</v>
      </c>
    </row>
    <row r="842" spans="2:5">
      <c r="B842" s="2">
        <f t="shared" si="41"/>
        <v>38365</v>
      </c>
      <c r="C842" s="19">
        <f>IFERROR(VLOOKUP(B842,Sheet1!AI$2:AK$3285,3,FALSE),"")</f>
        <v>4.3872968700000001</v>
      </c>
      <c r="D842" s="32"/>
      <c r="E842" s="40">
        <f t="shared" si="40"/>
        <v>0.17332629864844606</v>
      </c>
    </row>
    <row r="843" spans="2:5">
      <c r="B843" s="2">
        <f t="shared" si="41"/>
        <v>38366</v>
      </c>
      <c r="C843" s="19">
        <f>IFERROR(VLOOKUP(B843,Sheet1!AI$2:AK$3285,3,FALSE),"")</f>
        <v>4.4006703600000066</v>
      </c>
      <c r="D843" s="32"/>
      <c r="E843" s="40">
        <f t="shared" si="40"/>
        <v>0.1738546370742233</v>
      </c>
    </row>
    <row r="844" spans="2:5">
      <c r="B844" s="2">
        <f t="shared" si="41"/>
        <v>38367</v>
      </c>
      <c r="C844" s="19">
        <f>IFERROR(VLOOKUP(B844,Sheet1!AI$2:AK$3285,3,FALSE),"")</f>
        <v>4.2914114699999999</v>
      </c>
      <c r="D844" s="32"/>
      <c r="E844" s="40">
        <f t="shared" si="40"/>
        <v>0.16953821182212064</v>
      </c>
    </row>
    <row r="845" spans="2:5">
      <c r="B845" s="2">
        <f t="shared" si="41"/>
        <v>38368</v>
      </c>
      <c r="C845" s="19">
        <f>IFERROR(VLOOKUP(B845,Sheet1!AI$2:AK$3285,3,FALSE),"")</f>
        <v>4.3819979400000051</v>
      </c>
      <c r="D845" s="32"/>
      <c r="E845" s="40">
        <f t="shared" si="40"/>
        <v>0.17311695700804408</v>
      </c>
    </row>
    <row r="846" spans="2:5">
      <c r="B846" s="2">
        <f t="shared" si="41"/>
        <v>38369</v>
      </c>
      <c r="C846" s="19">
        <f>IFERROR(VLOOKUP(B846,Sheet1!AI$2:AK$3285,3,FALSE),"")</f>
        <v>4.2938506600000039</v>
      </c>
      <c r="D846" s="32"/>
      <c r="E846" s="40">
        <f t="shared" si="40"/>
        <v>0.16963457543436944</v>
      </c>
    </row>
    <row r="847" spans="2:5">
      <c r="B847" s="2">
        <f t="shared" si="41"/>
        <v>38370</v>
      </c>
      <c r="C847" s="19">
        <f>IFERROR(VLOOKUP(B847,Sheet1!AI$2:AK$3285,3,FALSE),"")</f>
        <v>4.2527208700000045</v>
      </c>
      <c r="D847" s="32"/>
      <c r="E847" s="40">
        <f t="shared" si="40"/>
        <v>0.16800968555886675</v>
      </c>
    </row>
    <row r="848" spans="2:5">
      <c r="B848" s="2">
        <f t="shared" si="41"/>
        <v>38371</v>
      </c>
      <c r="C848" s="19">
        <f>IFERROR(VLOOKUP(B848,Sheet1!AI$2:AK$3285,3,FALSE),"")</f>
        <v>4.4554259700000074</v>
      </c>
      <c r="D848" s="32"/>
      <c r="E848" s="40">
        <f t="shared" si="40"/>
        <v>0.176017834025046</v>
      </c>
    </row>
    <row r="849" spans="2:10">
      <c r="B849" s="2">
        <f t="shared" si="41"/>
        <v>38372</v>
      </c>
      <c r="C849" s="19">
        <f>IFERROR(VLOOKUP(B849,Sheet1!AI$2:AK$3285,3,FALSE),"")</f>
        <v>4.3898201700000072</v>
      </c>
      <c r="D849" s="32"/>
      <c r="E849" s="40">
        <f t="shared" si="40"/>
        <v>0.17342598514387597</v>
      </c>
    </row>
    <row r="850" spans="2:10">
      <c r="B850" s="2">
        <f t="shared" si="41"/>
        <v>38373</v>
      </c>
      <c r="C850" s="19">
        <f>IFERROR(VLOOKUP(B850,Sheet1!AI$2:AK$3285,3,FALSE),"")</f>
        <v>4.4322116100000102</v>
      </c>
      <c r="D850" s="32"/>
      <c r="E850" s="40">
        <f t="shared" si="40"/>
        <v>0.17510071826709364</v>
      </c>
    </row>
    <row r="851" spans="2:10">
      <c r="B851" s="2">
        <f t="shared" si="41"/>
        <v>38374</v>
      </c>
      <c r="C851" s="19">
        <f>IFERROR(VLOOKUP(B851,Sheet1!AI$2:AK$3285,3,FALSE),"")</f>
        <v>4.4456692100000055</v>
      </c>
      <c r="D851" s="32"/>
      <c r="E851" s="40">
        <f t="shared" si="40"/>
        <v>0.17563237957605141</v>
      </c>
    </row>
    <row r="852" spans="2:10">
      <c r="B852" s="2">
        <f t="shared" si="41"/>
        <v>38375</v>
      </c>
      <c r="C852" s="19">
        <f>IFERROR(VLOOKUP(B852,Sheet1!AI$2:AK$3285,3,FALSE),"")</f>
        <v>4.2511227800000171</v>
      </c>
      <c r="D852" s="32"/>
      <c r="E852" s="40">
        <f t="shared" si="40"/>
        <v>0.16794655077842849</v>
      </c>
    </row>
    <row r="853" spans="2:10">
      <c r="B853" s="2">
        <f t="shared" si="41"/>
        <v>38376</v>
      </c>
      <c r="C853" s="19">
        <f>IFERROR(VLOOKUP(B853,Sheet1!AI$2:AK$3285,3,FALSE),"")</f>
        <v>4.2043576200000103</v>
      </c>
      <c r="D853" s="32"/>
      <c r="E853" s="40">
        <f t="shared" ref="E853:E916" si="42">IFERROR(0.001*(C853*86440)/$K$6,"")</f>
        <v>0.16609902772979931</v>
      </c>
    </row>
    <row r="854" spans="2:10">
      <c r="B854" s="2">
        <f t="shared" si="41"/>
        <v>38377</v>
      </c>
      <c r="C854" s="19">
        <f>IFERROR(VLOOKUP(B854,Sheet1!AI$2:AK$3285,3,FALSE),"")</f>
        <v>4.183161900000016</v>
      </c>
      <c r="D854" s="32"/>
      <c r="E854" s="40">
        <f t="shared" si="42"/>
        <v>0.16526166116819077</v>
      </c>
    </row>
    <row r="855" spans="2:10">
      <c r="B855" s="2">
        <f t="shared" si="41"/>
        <v>38378</v>
      </c>
      <c r="C855" s="19">
        <f>IFERROR(VLOOKUP(B855,Sheet1!AI$2:AK$3285,3,FALSE),"")</f>
        <v>4.1097338700000137</v>
      </c>
      <c r="D855" s="32"/>
      <c r="E855" s="40">
        <f t="shared" si="42"/>
        <v>0.16236078415118882</v>
      </c>
    </row>
    <row r="856" spans="2:10">
      <c r="B856" s="2">
        <f t="shared" si="41"/>
        <v>38379</v>
      </c>
      <c r="C856" s="19">
        <f>IFERROR(VLOOKUP(B856,Sheet1!AI$2:AK$3285,3,FALSE),"")</f>
        <v>4.1716388300000062</v>
      </c>
      <c r="D856" s="32"/>
      <c r="E856" s="40">
        <f t="shared" si="42"/>
        <v>0.16480642617239513</v>
      </c>
    </row>
    <row r="857" spans="2:10">
      <c r="B857" s="2">
        <f t="shared" si="41"/>
        <v>38380</v>
      </c>
      <c r="C857" s="19">
        <f>IFERROR(VLOOKUP(B857,Sheet1!AI$2:AK$3285,3,FALSE),"")</f>
        <v>4.1204158400000068</v>
      </c>
      <c r="D857" s="32"/>
      <c r="E857" s="40">
        <f t="shared" si="42"/>
        <v>0.16278279031517395</v>
      </c>
    </row>
    <row r="858" spans="2:10">
      <c r="B858" s="2">
        <f t="shared" si="41"/>
        <v>38381</v>
      </c>
      <c r="C858" s="19">
        <f>IFERROR(VLOOKUP(B858,Sheet1!AI$2:AK$3285,3,FALSE),"")</f>
        <v>4.1120048400000115</v>
      </c>
      <c r="D858" s="32"/>
      <c r="E858" s="40">
        <f t="shared" si="42"/>
        <v>0.16245050199707542</v>
      </c>
    </row>
    <row r="859" spans="2:10">
      <c r="B859" s="2">
        <f t="shared" si="41"/>
        <v>38382</v>
      </c>
      <c r="C859" s="19">
        <f>IFERROR(VLOOKUP(B859,Sheet1!AI$2:AK$3285,3,FALSE),"")</f>
        <v>4.1942644200000103</v>
      </c>
      <c r="D859" s="32"/>
      <c r="E859" s="40">
        <f t="shared" si="42"/>
        <v>0.16570028174808085</v>
      </c>
    </row>
    <row r="860" spans="2:10">
      <c r="B860" s="2">
        <f t="shared" si="41"/>
        <v>38383</v>
      </c>
      <c r="C860" s="19">
        <f>IFERROR(VLOOKUP(B860,Sheet1!AI$2:AK$3285,3,FALSE),"")</f>
        <v>4.0920707700000065</v>
      </c>
      <c r="D860" s="32"/>
      <c r="E860" s="40">
        <f t="shared" si="42"/>
        <v>0.16166297868318125</v>
      </c>
      <c r="G860" s="3">
        <f>AVERAGE(C830:C860)</f>
        <v>4.3476620674193631</v>
      </c>
      <c r="H860" s="3">
        <f>MAX(C830:C860)</f>
        <v>4.6254122800000061</v>
      </c>
      <c r="I860" s="3">
        <f>MIN(C830:C860)</f>
        <v>4.0920707700000065</v>
      </c>
      <c r="J860" s="13">
        <f>SUM(E830:E860)</f>
        <v>5.3245745805939766</v>
      </c>
    </row>
    <row r="861" spans="2:10">
      <c r="B861" s="2">
        <f t="shared" si="41"/>
        <v>38384</v>
      </c>
      <c r="C861" s="19">
        <f>IFERROR(VLOOKUP(B861,Sheet1!AI$2:AK$3285,3,FALSE),"")</f>
        <v>4.1384994900000009</v>
      </c>
      <c r="D861" s="32"/>
      <c r="E861" s="40">
        <f t="shared" si="42"/>
        <v>0.16349721019908597</v>
      </c>
    </row>
    <row r="862" spans="2:10">
      <c r="B862" s="2">
        <f t="shared" si="41"/>
        <v>38385</v>
      </c>
      <c r="C862" s="19">
        <f>IFERROR(VLOOKUP(B862,Sheet1!AI$2:AK$3285,3,FALSE),"")</f>
        <v>4.125630660000013</v>
      </c>
      <c r="D862" s="32"/>
      <c r="E862" s="40">
        <f t="shared" si="42"/>
        <v>0.16298880907239538</v>
      </c>
    </row>
    <row r="863" spans="2:10">
      <c r="B863" s="2">
        <f t="shared" si="41"/>
        <v>38386</v>
      </c>
      <c r="C863" s="19">
        <f>IFERROR(VLOOKUP(B863,Sheet1!AI$2:AK$3285,3,FALSE),"")</f>
        <v>4.1334528900000151</v>
      </c>
      <c r="D863" s="32"/>
      <c r="E863" s="40">
        <f t="shared" si="42"/>
        <v>0.1632978372082273</v>
      </c>
    </row>
    <row r="864" spans="2:10">
      <c r="B864" s="2">
        <f t="shared" si="41"/>
        <v>38387</v>
      </c>
      <c r="C864" s="19">
        <f>IFERROR(VLOOKUP(B864,Sheet1!AI$2:AK$3285,3,FALSE),"")</f>
        <v>4.1565831400000093</v>
      </c>
      <c r="D864" s="32"/>
      <c r="E864" s="40">
        <f t="shared" si="42"/>
        <v>0.16421163008299855</v>
      </c>
    </row>
    <row r="865" spans="2:5">
      <c r="B865" s="2">
        <f t="shared" si="41"/>
        <v>38388</v>
      </c>
      <c r="C865" s="19">
        <f>IFERROR(VLOOKUP(B865,Sheet1!AI$2:AK$3285,3,FALSE),"")</f>
        <v>4.2130209500000149</v>
      </c>
      <c r="D865" s="32"/>
      <c r="E865" s="40">
        <f t="shared" si="42"/>
        <v>0.16644128469744121</v>
      </c>
    </row>
    <row r="866" spans="2:5">
      <c r="B866" s="2">
        <f t="shared" si="41"/>
        <v>38389</v>
      </c>
      <c r="C866" s="19">
        <f>IFERROR(VLOOKUP(B866,Sheet1!AI$2:AK$3285,3,FALSE),"")</f>
        <v>4.1595269900000176</v>
      </c>
      <c r="D866" s="32"/>
      <c r="E866" s="40">
        <f t="shared" si="42"/>
        <v>0.16432793099433343</v>
      </c>
    </row>
    <row r="867" spans="2:5">
      <c r="B867" s="2">
        <f t="shared" si="41"/>
        <v>38390</v>
      </c>
      <c r="C867" s="19">
        <f>IFERROR(VLOOKUP(B867,Sheet1!AI$2:AK$3285,3,FALSE),"")</f>
        <v>4.1252101099999976</v>
      </c>
      <c r="D867" s="32"/>
      <c r="E867" s="40">
        <f t="shared" si="42"/>
        <v>0.16297219465648985</v>
      </c>
    </row>
    <row r="868" spans="2:5">
      <c r="B868" s="2">
        <f t="shared" si="41"/>
        <v>38391</v>
      </c>
      <c r="C868" s="19">
        <f>IFERROR(VLOOKUP(B868,Sheet1!AI$2:AK$3285,3,FALSE),"")</f>
        <v>4.2131891700000068</v>
      </c>
      <c r="D868" s="32"/>
      <c r="E868" s="40">
        <f t="shared" si="42"/>
        <v>0.16644793046380282</v>
      </c>
    </row>
    <row r="869" spans="2:5">
      <c r="B869" s="2">
        <f t="shared" ref="B869:B932" si="43">B868+1</f>
        <v>38392</v>
      </c>
      <c r="C869" s="19">
        <f>IFERROR(VLOOKUP(B869,Sheet1!AI$2:AK$3285,3,FALSE),"")</f>
        <v>4.1898907000000065</v>
      </c>
      <c r="D869" s="32"/>
      <c r="E869" s="40">
        <f t="shared" si="42"/>
        <v>0.16552749182266938</v>
      </c>
    </row>
    <row r="870" spans="2:5">
      <c r="B870" s="2">
        <f t="shared" si="43"/>
        <v>38393</v>
      </c>
      <c r="C870" s="19">
        <f>IFERROR(VLOOKUP(B870,Sheet1!AI$2:AK$3285,3,FALSE),"")</f>
        <v>4.2730754900000107</v>
      </c>
      <c r="D870" s="32"/>
      <c r="E870" s="40">
        <f t="shared" si="42"/>
        <v>0.16881382328866587</v>
      </c>
    </row>
    <row r="871" spans="2:5">
      <c r="B871" s="2">
        <f t="shared" si="43"/>
        <v>38394</v>
      </c>
      <c r="C871" s="19">
        <f>IFERROR(VLOOKUP(B871,Sheet1!AI$2:AK$3285,3,FALSE),"")</f>
        <v>4.2922525700000023</v>
      </c>
      <c r="D871" s="32"/>
      <c r="E871" s="40">
        <f t="shared" si="42"/>
        <v>0.16957144065393062</v>
      </c>
    </row>
    <row r="872" spans="2:5">
      <c r="B872" s="2">
        <f t="shared" si="43"/>
        <v>38395</v>
      </c>
      <c r="C872" s="19">
        <f>IFERROR(VLOOKUP(B872,Sheet1!AI$2:AK$3285,3,FALSE),"")</f>
        <v>4.2517115500000102</v>
      </c>
      <c r="D872" s="32"/>
      <c r="E872" s="40">
        <f t="shared" si="42"/>
        <v>0.1679698109606951</v>
      </c>
    </row>
    <row r="873" spans="2:5">
      <c r="B873" s="2">
        <f t="shared" si="43"/>
        <v>38396</v>
      </c>
      <c r="C873" s="19">
        <f>IFERROR(VLOOKUP(B873,Sheet1!AI$2:AK$3285,3,FALSE),"")</f>
        <v>4.1289950600000083</v>
      </c>
      <c r="D873" s="32"/>
      <c r="E873" s="40">
        <f t="shared" si="42"/>
        <v>0.16312172439963468</v>
      </c>
    </row>
    <row r="874" spans="2:5">
      <c r="B874" s="2">
        <f t="shared" si="43"/>
        <v>38397</v>
      </c>
      <c r="C874" s="19">
        <f>IFERROR(VLOOKUP(B874,Sheet1!AI$2:AK$3285,3,FALSE),"")</f>
        <v>4.0741553400000186</v>
      </c>
      <c r="D874" s="32"/>
      <c r="E874" s="40">
        <f t="shared" si="42"/>
        <v>0.16095520456563145</v>
      </c>
    </row>
    <row r="875" spans="2:5">
      <c r="B875" s="2">
        <f t="shared" si="43"/>
        <v>38398</v>
      </c>
      <c r="C875" s="19">
        <f>IFERROR(VLOOKUP(B875,Sheet1!AI$2:AK$3285,3,FALSE),"")</f>
        <v>4.0468195900000126</v>
      </c>
      <c r="D875" s="32"/>
      <c r="E875" s="40">
        <f t="shared" si="42"/>
        <v>0.15987526753181039</v>
      </c>
    </row>
    <row r="876" spans="2:5">
      <c r="B876" s="2">
        <f t="shared" si="43"/>
        <v>38399</v>
      </c>
      <c r="C876" s="19">
        <f>IFERROR(VLOOKUP(B876,Sheet1!AI$2:AK$3285,3,FALSE),"")</f>
        <v>4.068351750000005</v>
      </c>
      <c r="D876" s="32"/>
      <c r="E876" s="40">
        <f t="shared" si="42"/>
        <v>0.1607259256261428</v>
      </c>
    </row>
    <row r="877" spans="2:5">
      <c r="B877" s="2">
        <f t="shared" si="43"/>
        <v>38400</v>
      </c>
      <c r="C877" s="19">
        <f>IFERROR(VLOOKUP(B877,Sheet1!AI$2:AK$3285,3,FALSE),"")</f>
        <v>4.1970400500000125</v>
      </c>
      <c r="D877" s="32"/>
      <c r="E877" s="40">
        <f t="shared" si="42"/>
        <v>0.16580993689305354</v>
      </c>
    </row>
    <row r="878" spans="2:5">
      <c r="B878" s="2">
        <f t="shared" si="43"/>
        <v>38401</v>
      </c>
      <c r="C878" s="19">
        <f>IFERROR(VLOOKUP(B878,Sheet1!AI$2:AK$3285,3,FALSE),"")</f>
        <v>4.2289177400000142</v>
      </c>
      <c r="D878" s="32"/>
      <c r="E878" s="40">
        <f t="shared" si="42"/>
        <v>0.16706930961864772</v>
      </c>
    </row>
    <row r="879" spans="2:5">
      <c r="B879" s="2">
        <f t="shared" si="43"/>
        <v>38402</v>
      </c>
      <c r="C879" s="19">
        <f>IFERROR(VLOOKUP(B879,Sheet1!AI$2:AK$3285,3,FALSE),"")</f>
        <v>4.2842621200000082</v>
      </c>
      <c r="D879" s="32"/>
      <c r="E879" s="40">
        <f t="shared" si="42"/>
        <v>0.16925576675173706</v>
      </c>
    </row>
    <row r="880" spans="2:5">
      <c r="B880" s="2">
        <f t="shared" si="43"/>
        <v>38403</v>
      </c>
      <c r="C880" s="19">
        <f>IFERROR(VLOOKUP(B880,Sheet1!AI$2:AK$3285,3,FALSE),"")</f>
        <v>4.2307681600000109</v>
      </c>
      <c r="D880" s="32"/>
      <c r="E880" s="40">
        <f t="shared" si="42"/>
        <v>0.16714241304862931</v>
      </c>
    </row>
    <row r="881" spans="2:10">
      <c r="B881" s="2">
        <f t="shared" si="43"/>
        <v>38404</v>
      </c>
      <c r="C881" s="19">
        <f>IFERROR(VLOOKUP(B881,Sheet1!AI$2:AK$3285,3,FALSE),"")</f>
        <v>4.193255100000016</v>
      </c>
      <c r="D881" s="32"/>
      <c r="E881" s="40">
        <f t="shared" si="42"/>
        <v>0.16566040714990923</v>
      </c>
    </row>
    <row r="882" spans="2:10">
      <c r="B882" s="2">
        <f t="shared" si="43"/>
        <v>38405</v>
      </c>
      <c r="C882" s="19">
        <f>IFERROR(VLOOKUP(B882,Sheet1!AI$2:AK$3285,3,FALSE),"")</f>
        <v>4.193255100000016</v>
      </c>
      <c r="D882" s="32"/>
      <c r="E882" s="40">
        <f t="shared" si="42"/>
        <v>0.16566040714990923</v>
      </c>
    </row>
    <row r="883" spans="2:10">
      <c r="B883" s="2">
        <f t="shared" si="43"/>
        <v>38406</v>
      </c>
      <c r="C883" s="19">
        <f>IFERROR(VLOOKUP(B883,Sheet1!AI$2:AK$3285,3,FALSE),"")</f>
        <v>4.1042667200000125</v>
      </c>
      <c r="D883" s="32"/>
      <c r="E883" s="40">
        <f t="shared" si="42"/>
        <v>0.16214479674442461</v>
      </c>
    </row>
    <row r="884" spans="2:10">
      <c r="B884" s="2">
        <f t="shared" si="43"/>
        <v>38407</v>
      </c>
      <c r="C884" s="19">
        <f>IFERROR(VLOOKUP(B884,Sheet1!AI$2:AK$3285,3,FALSE),"")</f>
        <v>4.0574174500000026</v>
      </c>
      <c r="D884" s="32"/>
      <c r="E884" s="40">
        <f t="shared" si="42"/>
        <v>0.16029395081261438</v>
      </c>
    </row>
    <row r="885" spans="2:10">
      <c r="B885" s="2">
        <f t="shared" si="43"/>
        <v>38408</v>
      </c>
      <c r="C885" s="19">
        <f>IFERROR(VLOOKUP(B885,Sheet1!AI$2:AK$3285,3,FALSE),"")</f>
        <v>3.9267946200000097</v>
      </c>
      <c r="D885" s="32"/>
      <c r="E885" s="40">
        <f t="shared" si="42"/>
        <v>0.15513351323254151</v>
      </c>
    </row>
    <row r="886" spans="2:10">
      <c r="B886" s="2">
        <f t="shared" si="43"/>
        <v>38409</v>
      </c>
      <c r="C886" s="19">
        <f>IFERROR(VLOOKUP(B886,Sheet1!AI$2:AK$3285,3,FALSE),"")</f>
        <v>3.9594293000000107</v>
      </c>
      <c r="D886" s="32"/>
      <c r="E886" s="40">
        <f t="shared" si="42"/>
        <v>0.15642279190676461</v>
      </c>
    </row>
    <row r="887" spans="2:10">
      <c r="B887" s="2">
        <f t="shared" si="43"/>
        <v>38410</v>
      </c>
      <c r="C887" s="19">
        <f>IFERROR(VLOOKUP(B887,Sheet1!AI$2:AK$3285,3,FALSE),"")</f>
        <v>3.9893724600000127</v>
      </c>
      <c r="D887" s="32"/>
      <c r="E887" s="40">
        <f t="shared" si="42"/>
        <v>0.15760573831919611</v>
      </c>
    </row>
    <row r="888" spans="2:10">
      <c r="B888" s="2">
        <f t="shared" si="43"/>
        <v>38411</v>
      </c>
      <c r="C888" s="19">
        <f>IFERROR(VLOOKUP(B888,Sheet1!AI$2:AK$3285,3,FALSE),"")</f>
        <v>3.9746532100000138</v>
      </c>
      <c r="D888" s="32"/>
      <c r="E888" s="40">
        <f t="shared" si="42"/>
        <v>0.15702423376252342</v>
      </c>
      <c r="G888" s="3">
        <f>AVERAGE(C861:C888)</f>
        <v>4.1403499100000101</v>
      </c>
      <c r="H888" s="3">
        <f>MAX(C861:C888)</f>
        <v>4.2922525700000023</v>
      </c>
      <c r="I888" s="3">
        <f>MIN(C861:C888)</f>
        <v>3.9267946200000097</v>
      </c>
      <c r="J888" s="13">
        <f>SUM(E861:E888)</f>
        <v>4.5799687816139052</v>
      </c>
    </row>
    <row r="889" spans="2:10">
      <c r="B889" s="2">
        <f t="shared" si="43"/>
        <v>38412</v>
      </c>
      <c r="C889" s="19">
        <f>IFERROR(VLOOKUP(B889,Sheet1!AI$2:AK$3285,3,FALSE),"")</f>
        <v>3.9746532100000138</v>
      </c>
      <c r="D889" s="32"/>
      <c r="E889" s="40">
        <f t="shared" si="42"/>
        <v>0.15702423376252342</v>
      </c>
    </row>
    <row r="890" spans="2:10">
      <c r="B890" s="2">
        <f t="shared" si="43"/>
        <v>38413</v>
      </c>
      <c r="C890" s="19">
        <f>IFERROR(VLOOKUP(B890,Sheet1!AI$2:AK$3285,3,FALSE),"")</f>
        <v>3.9828959900000172</v>
      </c>
      <c r="D890" s="32"/>
      <c r="E890" s="40">
        <f t="shared" si="42"/>
        <v>0.15734987631426028</v>
      </c>
    </row>
    <row r="891" spans="2:10">
      <c r="B891" s="2">
        <f t="shared" si="43"/>
        <v>38414</v>
      </c>
      <c r="C891" s="19">
        <f>IFERROR(VLOOKUP(B891,Sheet1!AI$2:AK$3285,3,FALSE),"")</f>
        <v>4.0537166100000093</v>
      </c>
      <c r="D891" s="32"/>
      <c r="E891" s="40">
        <f t="shared" si="42"/>
        <v>0.16014774395265122</v>
      </c>
    </row>
    <row r="892" spans="2:10">
      <c r="B892" s="2">
        <f t="shared" si="43"/>
        <v>38415</v>
      </c>
      <c r="C892" s="19">
        <f>IFERROR(VLOOKUP(B892,Sheet1!AI$2:AK$3285,3,FALSE),"")</f>
        <v>4.0418571000000014</v>
      </c>
      <c r="D892" s="32"/>
      <c r="E892" s="40">
        <f t="shared" si="42"/>
        <v>0.15967921742413169</v>
      </c>
    </row>
    <row r="893" spans="2:10">
      <c r="B893" s="2">
        <f t="shared" si="43"/>
        <v>38416</v>
      </c>
      <c r="C893" s="19">
        <f>IFERROR(VLOOKUP(B893,Sheet1!AI$2:AK$3285,3,FALSE),"")</f>
        <v>4.0287359400000042</v>
      </c>
      <c r="D893" s="32"/>
      <c r="E893" s="40">
        <f t="shared" si="42"/>
        <v>0.15916084764789779</v>
      </c>
    </row>
    <row r="894" spans="2:10">
      <c r="B894" s="2">
        <f t="shared" si="43"/>
        <v>38417</v>
      </c>
      <c r="C894" s="19">
        <f>IFERROR(VLOOKUP(B894,Sheet1!AI$2:AK$3285,3,FALSE),"")</f>
        <v>4.0009796400000113</v>
      </c>
      <c r="D894" s="32"/>
      <c r="E894" s="40">
        <f t="shared" si="42"/>
        <v>0.1580642961981723</v>
      </c>
    </row>
    <row r="895" spans="2:10">
      <c r="B895" s="2">
        <f t="shared" si="43"/>
        <v>38418</v>
      </c>
      <c r="C895" s="19">
        <f>IFERROR(VLOOKUP(B895,Sheet1!AI$2:AK$3285,3,FALSE),"")</f>
        <v>3.9560649000000012</v>
      </c>
      <c r="D895" s="32"/>
      <c r="E895" s="40">
        <f t="shared" si="42"/>
        <v>0.15628987657952476</v>
      </c>
    </row>
    <row r="896" spans="2:10">
      <c r="B896" s="2">
        <f t="shared" si="43"/>
        <v>38419</v>
      </c>
      <c r="C896" s="19">
        <f>IFERROR(VLOOKUP(B896,Sheet1!AI$2:AK$3285,3,FALSE),"")</f>
        <v>4.0645668000000086</v>
      </c>
      <c r="D896" s="32"/>
      <c r="E896" s="40">
        <f t="shared" si="42"/>
        <v>0.16057639588299852</v>
      </c>
    </row>
    <row r="897" spans="2:5">
      <c r="B897" s="2">
        <f t="shared" si="43"/>
        <v>38420</v>
      </c>
      <c r="C897" s="19">
        <f>IFERROR(VLOOKUP(B897,Sheet1!AI$2:AK$3285,3,FALSE),"")</f>
        <v>4.0487541200000123</v>
      </c>
      <c r="D897" s="32"/>
      <c r="E897" s="40">
        <f t="shared" si="42"/>
        <v>0.15995169384497307</v>
      </c>
    </row>
    <row r="898" spans="2:5">
      <c r="B898" s="2">
        <f t="shared" si="43"/>
        <v>38421</v>
      </c>
      <c r="C898" s="19">
        <f>IFERROR(VLOOKUP(B898,Sheet1!AI$2:AK$3285,3,FALSE),"")</f>
        <v>3.9932415200000122</v>
      </c>
      <c r="D898" s="32"/>
      <c r="E898" s="40">
        <f t="shared" si="42"/>
        <v>0.1577585909455215</v>
      </c>
    </row>
    <row r="899" spans="2:5">
      <c r="B899" s="2">
        <f t="shared" si="43"/>
        <v>38422</v>
      </c>
      <c r="C899" s="19">
        <f>IFERROR(VLOOKUP(B899,Sheet1!AI$2:AK$3285,3,FALSE),"")</f>
        <v>3.9745691000000107</v>
      </c>
      <c r="D899" s="32"/>
      <c r="E899" s="40">
        <f t="shared" si="42"/>
        <v>0.15702091087934228</v>
      </c>
    </row>
    <row r="900" spans="2:5">
      <c r="B900" s="2">
        <f t="shared" si="43"/>
        <v>38423</v>
      </c>
      <c r="C900" s="19">
        <f>IFERROR(VLOOKUP(B900,Sheet1!AI$2:AK$3285,3,FALSE),"")</f>
        <v>3.8865059299999984</v>
      </c>
      <c r="D900" s="32"/>
      <c r="E900" s="40">
        <f t="shared" si="42"/>
        <v>0.15354185218884819</v>
      </c>
    </row>
    <row r="901" spans="2:5">
      <c r="B901" s="2">
        <f t="shared" si="43"/>
        <v>38424</v>
      </c>
      <c r="C901" s="19">
        <f>IFERROR(VLOOKUP(B901,Sheet1!AI$2:AK$3285,3,FALSE),"")</f>
        <v>3.8732165500000093</v>
      </c>
      <c r="D901" s="32"/>
      <c r="E901" s="40">
        <f t="shared" si="42"/>
        <v>0.15301683664625268</v>
      </c>
    </row>
    <row r="902" spans="2:5">
      <c r="B902" s="2">
        <f t="shared" si="43"/>
        <v>38425</v>
      </c>
      <c r="C902" s="19">
        <f>IFERROR(VLOOKUP(B902,Sheet1!AI$2:AK$3285,3,FALSE),"")</f>
        <v>3.9966059200000075</v>
      </c>
      <c r="D902" s="32"/>
      <c r="E902" s="40">
        <f t="shared" si="42"/>
        <v>0.1578915062727608</v>
      </c>
    </row>
    <row r="903" spans="2:5">
      <c r="B903" s="2">
        <f t="shared" si="43"/>
        <v>38426</v>
      </c>
      <c r="C903" s="19">
        <f>IFERROR(VLOOKUP(B903,Sheet1!AI$2:AK$3285,3,FALSE),"")</f>
        <v>4.0417729899999983</v>
      </c>
      <c r="D903" s="32"/>
      <c r="E903" s="40">
        <f t="shared" si="42"/>
        <v>0.1596758945409506</v>
      </c>
    </row>
    <row r="904" spans="2:5">
      <c r="B904" s="2">
        <f t="shared" si="43"/>
        <v>38427</v>
      </c>
      <c r="C904" s="19">
        <f>IFERROR(VLOOKUP(B904,Sheet1!AI$2:AK$3285,3,FALSE),"")</f>
        <v>4.0574174500000026</v>
      </c>
      <c r="D904" s="32"/>
      <c r="E904" s="40">
        <f t="shared" si="42"/>
        <v>0.16029395081261438</v>
      </c>
    </row>
    <row r="905" spans="2:5">
      <c r="B905" s="2">
        <f t="shared" si="43"/>
        <v>38428</v>
      </c>
      <c r="C905" s="19">
        <f>IFERROR(VLOOKUP(B905,Sheet1!AI$2:AK$3285,3,FALSE),"")</f>
        <v>4.0574174500000026</v>
      </c>
      <c r="D905" s="32"/>
      <c r="E905" s="40">
        <f t="shared" si="42"/>
        <v>0.16029395081261438</v>
      </c>
    </row>
    <row r="906" spans="2:5">
      <c r="B906" s="2">
        <f t="shared" si="43"/>
        <v>38429</v>
      </c>
      <c r="C906" s="19">
        <f>IFERROR(VLOOKUP(B906,Sheet1!AI$2:AK$3285,3,FALSE),"")</f>
        <v>3.9524481700000109</v>
      </c>
      <c r="D906" s="32"/>
      <c r="E906" s="40">
        <f t="shared" si="42"/>
        <v>0.15614699260274267</v>
      </c>
    </row>
    <row r="907" spans="2:5">
      <c r="B907" s="2">
        <f t="shared" si="43"/>
        <v>38430</v>
      </c>
      <c r="C907" s="19">
        <f>IFERROR(VLOOKUP(B907,Sheet1!AI$2:AK$3285,3,FALSE),"")</f>
        <v>3.8505068500000021</v>
      </c>
      <c r="D907" s="32"/>
      <c r="E907" s="40">
        <f t="shared" si="42"/>
        <v>0.15211965818738582</v>
      </c>
    </row>
    <row r="908" spans="2:5">
      <c r="B908" s="2">
        <f t="shared" si="43"/>
        <v>38431</v>
      </c>
      <c r="C908" s="19">
        <f>IFERROR(VLOOKUP(B908,Sheet1!AI$2:AK$3285,3,FALSE),"")</f>
        <v>3.7201363500000042</v>
      </c>
      <c r="D908" s="32"/>
      <c r="E908" s="40">
        <f t="shared" si="42"/>
        <v>0.14696918925685576</v>
      </c>
    </row>
    <row r="909" spans="2:5">
      <c r="B909" s="2">
        <f t="shared" si="43"/>
        <v>38432</v>
      </c>
      <c r="C909" s="19">
        <f>IFERROR(VLOOKUP(B909,Sheet1!AI$2:AK$3285,3,FALSE),"")</f>
        <v>3.8100499400000132</v>
      </c>
      <c r="D909" s="32"/>
      <c r="E909" s="40">
        <f t="shared" si="42"/>
        <v>0.15052135137733141</v>
      </c>
    </row>
    <row r="910" spans="2:5">
      <c r="B910" s="2">
        <f t="shared" si="43"/>
        <v>38433</v>
      </c>
      <c r="C910" s="19">
        <f>IFERROR(VLOOKUP(B910,Sheet1!AI$2:AK$3285,3,FALSE),"")</f>
        <v>3.8134984500000115</v>
      </c>
      <c r="D910" s="32"/>
      <c r="E910" s="40">
        <f t="shared" si="42"/>
        <v>0.15065758958775183</v>
      </c>
    </row>
    <row r="911" spans="2:5">
      <c r="B911" s="2">
        <f t="shared" si="43"/>
        <v>38434</v>
      </c>
      <c r="C911" s="19">
        <f>IFERROR(VLOOKUP(B911,Sheet1!AI$2:AK$3285,3,FALSE),"")</f>
        <v>3.852525490000005</v>
      </c>
      <c r="D911" s="32"/>
      <c r="E911" s="40">
        <f t="shared" si="42"/>
        <v>0.15219940738372964</v>
      </c>
    </row>
    <row r="912" spans="2:5">
      <c r="B912" s="2">
        <f t="shared" si="43"/>
        <v>38435</v>
      </c>
      <c r="C912" s="19">
        <f>IFERROR(VLOOKUP(B912,Sheet1!AI$2:AK$3285,3,FALSE),"")</f>
        <v>3.8377221300000173</v>
      </c>
      <c r="D912" s="32"/>
      <c r="E912" s="40">
        <f t="shared" si="42"/>
        <v>0.15161457994387637</v>
      </c>
    </row>
    <row r="913" spans="2:10">
      <c r="B913" s="2">
        <f t="shared" si="43"/>
        <v>38436</v>
      </c>
      <c r="C913" s="19">
        <f>IFERROR(VLOOKUP(B913,Sheet1!AI$2:AK$3285,3,FALSE),"")</f>
        <v>3.807190200000008</v>
      </c>
      <c r="D913" s="32"/>
      <c r="E913" s="40">
        <f t="shared" si="42"/>
        <v>0.15040837334917764</v>
      </c>
    </row>
    <row r="914" spans="2:10">
      <c r="B914" s="2">
        <f t="shared" si="43"/>
        <v>38437</v>
      </c>
      <c r="C914" s="19">
        <f>IFERROR(VLOOKUP(B914,Sheet1!AI$2:AK$3285,3,FALSE),"")</f>
        <v>3.8003772900000143</v>
      </c>
      <c r="D914" s="32"/>
      <c r="E914" s="40">
        <f t="shared" si="42"/>
        <v>0.15013921981151793</v>
      </c>
    </row>
    <row r="915" spans="2:10">
      <c r="B915" s="2">
        <f t="shared" si="43"/>
        <v>38438</v>
      </c>
      <c r="C915" s="19">
        <f>IFERROR(VLOOKUP(B915,Sheet1!AI$2:AK$3285,3,FALSE),"")</f>
        <v>3.8161058600000075</v>
      </c>
      <c r="D915" s="32"/>
      <c r="E915" s="40">
        <f t="shared" si="42"/>
        <v>0.15076059896636229</v>
      </c>
    </row>
    <row r="916" spans="2:10">
      <c r="B916" s="2">
        <f t="shared" si="43"/>
        <v>38439</v>
      </c>
      <c r="C916" s="19">
        <f>IFERROR(VLOOKUP(B916,Sheet1!AI$2:AK$3285,3,FALSE),"")</f>
        <v>3.9108137200000073</v>
      </c>
      <c r="D916" s="32"/>
      <c r="E916" s="40">
        <f t="shared" si="42"/>
        <v>0.15450216542815384</v>
      </c>
    </row>
    <row r="917" spans="2:10">
      <c r="B917" s="2">
        <f t="shared" si="43"/>
        <v>38440</v>
      </c>
      <c r="C917" s="19">
        <f>IFERROR(VLOOKUP(B917,Sheet1!AI$2:AK$3285,3,FALSE),"")</f>
        <v>3.9128323600000101</v>
      </c>
      <c r="D917" s="32"/>
      <c r="E917" s="40">
        <f t="shared" ref="E917:E980" si="44">IFERROR(0.001*(C917*86440)/$K$6,"")</f>
        <v>0.15458191462449766</v>
      </c>
    </row>
    <row r="918" spans="2:10">
      <c r="B918" s="2">
        <f t="shared" si="43"/>
        <v>38441</v>
      </c>
      <c r="C918" s="19">
        <f>IFERROR(VLOOKUP(B918,Sheet1!AI$2:AK$3285,3,FALSE),"")</f>
        <v>3.952532280000014</v>
      </c>
      <c r="D918" s="32"/>
      <c r="E918" s="40">
        <f t="shared" si="44"/>
        <v>0.15615031548592379</v>
      </c>
    </row>
    <row r="919" spans="2:10">
      <c r="B919" s="2">
        <f t="shared" si="43"/>
        <v>38442</v>
      </c>
      <c r="C919" s="19">
        <f>IFERROR(VLOOKUP(B919,Sheet1!AI$2:AK$3285,3,FALSE),"")</f>
        <v>3.9967741400000136</v>
      </c>
      <c r="D919" s="32"/>
      <c r="E919" s="40">
        <f t="shared" si="44"/>
        <v>0.15789815203912302</v>
      </c>
      <c r="G919" s="3">
        <f>AVERAGE(C889:C919)</f>
        <v>3.9376285306451697</v>
      </c>
      <c r="H919" s="3">
        <f>MAX(C889:C919)</f>
        <v>4.0645668000000086</v>
      </c>
      <c r="I919" s="3">
        <f>MIN(C889:C919)</f>
        <v>3.7201363500000042</v>
      </c>
      <c r="J919" s="13">
        <f>SUM(E889:E919)</f>
        <v>4.8224071827504664</v>
      </c>
    </row>
    <row r="920" spans="2:10">
      <c r="B920" s="2">
        <f t="shared" si="43"/>
        <v>38443</v>
      </c>
      <c r="C920" s="19">
        <f>IFERROR(VLOOKUP(B920,Sheet1!AI$2:AK$3285,3,FALSE),"")</f>
        <v>4.0067832300000106</v>
      </c>
      <c r="D920" s="32"/>
      <c r="E920" s="40">
        <f t="shared" si="44"/>
        <v>0.15829357513766038</v>
      </c>
    </row>
    <row r="921" spans="2:10">
      <c r="B921" s="2">
        <f t="shared" si="43"/>
        <v>38444</v>
      </c>
      <c r="C921" s="19">
        <f>IFERROR(VLOOKUP(B921,Sheet1!AI$2:AK$3285,3,FALSE),"")</f>
        <v>3.9584199800000022</v>
      </c>
      <c r="D921" s="32"/>
      <c r="E921" s="40">
        <f t="shared" si="44"/>
        <v>0.15638291730859241</v>
      </c>
    </row>
    <row r="922" spans="2:10">
      <c r="B922" s="2">
        <f t="shared" si="43"/>
        <v>38445</v>
      </c>
      <c r="C922" s="19">
        <f>IFERROR(VLOOKUP(B922,Sheet1!AI$2:AK$3285,3,FALSE),"")</f>
        <v>3.9073652100000089</v>
      </c>
      <c r="D922" s="32"/>
      <c r="E922" s="40">
        <f t="shared" si="44"/>
        <v>0.15436592721773346</v>
      </c>
    </row>
    <row r="923" spans="2:10">
      <c r="B923" s="2">
        <f t="shared" si="43"/>
        <v>38446</v>
      </c>
      <c r="C923" s="19">
        <f>IFERROR(VLOOKUP(B923,Sheet1!AI$2:AK$3285,3,FALSE),"")</f>
        <v>3.8392361100000016</v>
      </c>
      <c r="D923" s="32"/>
      <c r="E923" s="40">
        <f t="shared" si="44"/>
        <v>0.15167439184113354</v>
      </c>
    </row>
    <row r="924" spans="2:10">
      <c r="B924" s="2">
        <f t="shared" si="43"/>
        <v>38447</v>
      </c>
      <c r="C924" s="19">
        <f>IFERROR(VLOOKUP(B924,Sheet1!AI$2:AK$3285,3,FALSE),"")</f>
        <v>3.8253579600000052</v>
      </c>
      <c r="D924" s="32"/>
      <c r="E924" s="40">
        <f t="shared" si="44"/>
        <v>0.15112611611627078</v>
      </c>
    </row>
    <row r="925" spans="2:10">
      <c r="B925" s="2">
        <f t="shared" si="43"/>
        <v>38448</v>
      </c>
      <c r="C925" s="19">
        <f>IFERROR(VLOOKUP(B925,Sheet1!AI$2:AK$3285,3,FALSE),"")</f>
        <v>3.7978539900000072</v>
      </c>
      <c r="D925" s="32"/>
      <c r="E925" s="40">
        <f t="shared" si="44"/>
        <v>0.15003953331608805</v>
      </c>
    </row>
    <row r="926" spans="2:10">
      <c r="B926" s="2">
        <f t="shared" si="43"/>
        <v>38449</v>
      </c>
      <c r="C926" s="19">
        <f>IFERROR(VLOOKUP(B926,Sheet1!AI$2:AK$3285,3,FALSE),"")</f>
        <v>3.8263672800000137</v>
      </c>
      <c r="D926" s="32"/>
      <c r="E926" s="40">
        <f t="shared" si="44"/>
        <v>0.15116599071444295</v>
      </c>
    </row>
    <row r="927" spans="2:10">
      <c r="B927" s="2">
        <f t="shared" si="43"/>
        <v>38450</v>
      </c>
      <c r="C927" s="19">
        <f>IFERROR(VLOOKUP(B927,Sheet1!AI$2:AK$3285,3,FALSE),"")</f>
        <v>3.8176198400000061</v>
      </c>
      <c r="D927" s="32"/>
      <c r="E927" s="40">
        <f t="shared" si="44"/>
        <v>0.15082041086362</v>
      </c>
    </row>
    <row r="928" spans="2:10">
      <c r="B928" s="2">
        <f t="shared" si="43"/>
        <v>38451</v>
      </c>
      <c r="C928" s="19">
        <f>IFERROR(VLOOKUP(B928,Sheet1!AI$2:AK$3285,3,FALSE),"")</f>
        <v>3.8765809500000046</v>
      </c>
      <c r="D928" s="32"/>
      <c r="E928" s="40">
        <f t="shared" si="44"/>
        <v>0.15314975197349195</v>
      </c>
    </row>
    <row r="929" spans="2:5">
      <c r="B929" s="2">
        <f t="shared" si="43"/>
        <v>38452</v>
      </c>
      <c r="C929" s="19">
        <f>IFERROR(VLOOKUP(B929,Sheet1!AI$2:AK$3285,3,FALSE),"")</f>
        <v>3.912664140000004</v>
      </c>
      <c r="D929" s="32"/>
      <c r="E929" s="40">
        <f t="shared" si="44"/>
        <v>0.15457526885813544</v>
      </c>
    </row>
    <row r="930" spans="2:5">
      <c r="B930" s="2">
        <f t="shared" si="43"/>
        <v>38453</v>
      </c>
      <c r="C930" s="19">
        <f>IFERROR(VLOOKUP(B930,Sheet1!AI$2:AK$3285,3,FALSE),"")</f>
        <v>3.912664140000004</v>
      </c>
      <c r="D930" s="32"/>
      <c r="E930" s="40">
        <f t="shared" si="44"/>
        <v>0.15457526885813544</v>
      </c>
    </row>
    <row r="931" spans="2:5">
      <c r="B931" s="2">
        <f t="shared" si="43"/>
        <v>38454</v>
      </c>
      <c r="C931" s="19">
        <f>IFERROR(VLOOKUP(B931,Sheet1!AI$2:AK$3285,3,FALSE),"")</f>
        <v>3.8960103600000053</v>
      </c>
      <c r="D931" s="32"/>
      <c r="E931" s="40">
        <f t="shared" si="44"/>
        <v>0.15391733798830001</v>
      </c>
    </row>
    <row r="932" spans="2:5">
      <c r="B932" s="2">
        <f t="shared" si="43"/>
        <v>38455</v>
      </c>
      <c r="C932" s="19">
        <f>IFERROR(VLOOKUP(B932,Sheet1!AI$2:AK$3285,3,FALSE),"")</f>
        <v>4.0135961400000042</v>
      </c>
      <c r="D932" s="32"/>
      <c r="E932" s="40">
        <f t="shared" si="44"/>
        <v>0.15856272867532012</v>
      </c>
    </row>
    <row r="933" spans="2:5">
      <c r="B933" s="2">
        <f t="shared" ref="B933:B996" si="45">B932+1</f>
        <v>38456</v>
      </c>
      <c r="C933" s="19">
        <f>IFERROR(VLOOKUP(B933,Sheet1!AI$2:AK$3285,3,FALSE),"")</f>
        <v>3.9658216600000031</v>
      </c>
      <c r="D933" s="32"/>
      <c r="E933" s="40">
        <f t="shared" si="44"/>
        <v>0.15667533102851933</v>
      </c>
    </row>
    <row r="934" spans="2:5">
      <c r="B934" s="2">
        <f t="shared" si="45"/>
        <v>38457</v>
      </c>
      <c r="C934" s="19">
        <f>IFERROR(VLOOKUP(B934,Sheet1!AI$2:AK$3285,3,FALSE),"")</f>
        <v>3.9658216600000031</v>
      </c>
      <c r="D934" s="32"/>
      <c r="E934" s="40">
        <f t="shared" si="44"/>
        <v>0.15667533102851933</v>
      </c>
    </row>
    <row r="935" spans="2:5">
      <c r="B935" s="2">
        <f t="shared" si="45"/>
        <v>38458</v>
      </c>
      <c r="C935" s="19">
        <f>IFERROR(VLOOKUP(B935,Sheet1!AI$2:AK$3285,3,FALSE),"")</f>
        <v>3.9241031000000106</v>
      </c>
      <c r="D935" s="32"/>
      <c r="E935" s="40">
        <f t="shared" si="44"/>
        <v>0.15502718097074997</v>
      </c>
    </row>
    <row r="936" spans="2:5">
      <c r="B936" s="2">
        <f t="shared" si="45"/>
        <v>38459</v>
      </c>
      <c r="C936" s="19">
        <f>IFERROR(VLOOKUP(B936,Sheet1!AI$2:AK$3285,3,FALSE),"")</f>
        <v>3.7737144200000046</v>
      </c>
      <c r="D936" s="32"/>
      <c r="E936" s="40">
        <f t="shared" si="44"/>
        <v>0.14908586584314462</v>
      </c>
    </row>
    <row r="937" spans="2:5">
      <c r="B937" s="2">
        <f t="shared" si="45"/>
        <v>38460</v>
      </c>
      <c r="C937" s="19">
        <f>IFERROR(VLOOKUP(B937,Sheet1!AI$2:AK$3285,3,FALSE),"")</f>
        <v>3.8041622400000108</v>
      </c>
      <c r="D937" s="32"/>
      <c r="E937" s="40">
        <f t="shared" si="44"/>
        <v>0.15028874955466223</v>
      </c>
    </row>
    <row r="938" spans="2:5">
      <c r="B938" s="2">
        <f t="shared" si="45"/>
        <v>38461</v>
      </c>
      <c r="C938" s="19">
        <f>IFERROR(VLOOKUP(B938,Sheet1!AI$2:AK$3285,3,FALSE),"")</f>
        <v>3.802143600000008</v>
      </c>
      <c r="D938" s="32"/>
      <c r="E938" s="40">
        <f t="shared" si="44"/>
        <v>0.15020900035831841</v>
      </c>
    </row>
    <row r="939" spans="2:5">
      <c r="B939" s="2">
        <f t="shared" si="45"/>
        <v>38462</v>
      </c>
      <c r="C939" s="19">
        <f>IFERROR(VLOOKUP(B939,Sheet1!AI$2:AK$3285,3,FALSE),"")</f>
        <v>3.799620300000015</v>
      </c>
      <c r="D939" s="32"/>
      <c r="E939" s="40">
        <f t="shared" si="44"/>
        <v>0.15010931386288906</v>
      </c>
    </row>
    <row r="940" spans="2:5">
      <c r="B940" s="2">
        <f t="shared" si="45"/>
        <v>38463</v>
      </c>
      <c r="C940" s="19">
        <f>IFERROR(VLOOKUP(B940,Sheet1!AI$2:AK$3285,3,FALSE),"")</f>
        <v>3.7967605600000098</v>
      </c>
      <c r="D940" s="32"/>
      <c r="E940" s="40">
        <f t="shared" si="44"/>
        <v>0.14999633583473532</v>
      </c>
    </row>
    <row r="941" spans="2:5">
      <c r="B941" s="2">
        <f t="shared" si="45"/>
        <v>38464</v>
      </c>
      <c r="C941" s="19">
        <f>IFERROR(VLOOKUP(B941,Sheet1!AI$2:AK$3285,3,FALSE),"")</f>
        <v>3.7632847800000064</v>
      </c>
      <c r="D941" s="32"/>
      <c r="E941" s="40">
        <f t="shared" si="44"/>
        <v>0.14867382832870227</v>
      </c>
    </row>
    <row r="942" spans="2:5">
      <c r="B942" s="2">
        <f t="shared" si="45"/>
        <v>38465</v>
      </c>
      <c r="C942" s="19">
        <f>IFERROR(VLOOKUP(B942,Sheet1!AI$2:AK$3285,3,FALSE),"")</f>
        <v>3.7877607900000072</v>
      </c>
      <c r="D942" s="32"/>
      <c r="E942" s="40">
        <f t="shared" si="44"/>
        <v>0.14964078733436956</v>
      </c>
    </row>
    <row r="943" spans="2:5">
      <c r="B943" s="2">
        <f t="shared" si="45"/>
        <v>38466</v>
      </c>
      <c r="C943" s="19">
        <f>IFERROR(VLOOKUP(B943,Sheet1!AI$2:AK$3285,3,FALSE),"")</f>
        <v>3.7630324500000114</v>
      </c>
      <c r="D943" s="32"/>
      <c r="E943" s="40">
        <f t="shared" si="44"/>
        <v>0.14866385967915949</v>
      </c>
    </row>
    <row r="944" spans="2:5">
      <c r="B944" s="2">
        <f t="shared" si="45"/>
        <v>38467</v>
      </c>
      <c r="C944" s="19">
        <f>IFERROR(VLOOKUP(B944,Sheet1!AI$2:AK$3285,3,FALSE),"")</f>
        <v>3.7552943299999981</v>
      </c>
      <c r="D944" s="32"/>
      <c r="E944" s="40">
        <f t="shared" si="44"/>
        <v>0.14835815442650815</v>
      </c>
    </row>
    <row r="945" spans="2:10">
      <c r="B945" s="2">
        <f t="shared" si="45"/>
        <v>38468</v>
      </c>
      <c r="C945" s="19">
        <f>IFERROR(VLOOKUP(B945,Sheet1!AI$2:AK$3285,3,FALSE),"")</f>
        <v>3.7356125900000023</v>
      </c>
      <c r="D945" s="32"/>
      <c r="E945" s="40">
        <f t="shared" si="44"/>
        <v>0.14758059976215734</v>
      </c>
    </row>
    <row r="946" spans="2:10">
      <c r="B946" s="2">
        <f t="shared" si="45"/>
        <v>38469</v>
      </c>
      <c r="C946" s="19">
        <f>IFERROR(VLOOKUP(B946,Sheet1!AI$2:AK$3285,3,FALSE),"")</f>
        <v>3.7690883700000057</v>
      </c>
      <c r="D946" s="32"/>
      <c r="E946" s="40">
        <f t="shared" si="44"/>
        <v>0.14890310726819037</v>
      </c>
    </row>
    <row r="947" spans="2:10">
      <c r="B947" s="2">
        <f t="shared" si="45"/>
        <v>38470</v>
      </c>
      <c r="C947" s="19">
        <f>IFERROR(VLOOKUP(B947,Sheet1!AI$2:AK$3285,3,FALSE),"")</f>
        <v>3.7843122800000089</v>
      </c>
      <c r="D947" s="32"/>
      <c r="E947" s="40">
        <f t="shared" si="44"/>
        <v>0.14950454912394917</v>
      </c>
    </row>
    <row r="948" spans="2:10">
      <c r="B948" s="2">
        <f t="shared" si="45"/>
        <v>38471</v>
      </c>
      <c r="C948" s="19">
        <f>IFERROR(VLOOKUP(B948,Sheet1!AI$2:AK$3285,3,FALSE),"")</f>
        <v>3.7906205300000124</v>
      </c>
      <c r="D948" s="32"/>
      <c r="E948" s="40">
        <f t="shared" si="44"/>
        <v>0.14975376536252336</v>
      </c>
    </row>
    <row r="949" spans="2:10">
      <c r="B949" s="2">
        <f t="shared" si="45"/>
        <v>38472</v>
      </c>
      <c r="C949" s="19">
        <f>IFERROR(VLOOKUP(B949,Sheet1!AI$2:AK$3285,3,FALSE),"")</f>
        <v>3.7963400100000086</v>
      </c>
      <c r="D949" s="32"/>
      <c r="E949" s="40">
        <f t="shared" si="44"/>
        <v>0.14997972141883034</v>
      </c>
      <c r="G949" s="3">
        <f>AVERAGE(C920:C949)</f>
        <v>3.84560043333334</v>
      </c>
      <c r="H949" s="3">
        <f>MAX(C920:C949)</f>
        <v>4.0135961400000042</v>
      </c>
      <c r="I949" s="3">
        <f>MIN(C920:C949)</f>
        <v>3.7356125900000023</v>
      </c>
      <c r="J949" s="13">
        <f>SUM(E920:E949)</f>
        <v>4.5577747000548525</v>
      </c>
    </row>
    <row r="950" spans="2:10">
      <c r="B950" s="2">
        <f t="shared" si="45"/>
        <v>38473</v>
      </c>
      <c r="C950" s="19">
        <f>IFERROR(VLOOKUP(B950,Sheet1!AI$2:AK$3285,3,FALSE),"")</f>
        <v>3.7187905900000118</v>
      </c>
      <c r="D950" s="32"/>
      <c r="E950" s="40">
        <f t="shared" si="44"/>
        <v>0.14691602312596028</v>
      </c>
    </row>
    <row r="951" spans="2:10">
      <c r="B951" s="2">
        <f t="shared" si="45"/>
        <v>38474</v>
      </c>
      <c r="C951" s="19">
        <f>IFERROR(VLOOKUP(B951,Sheet1!AI$2:AK$3285,3,FALSE),"")</f>
        <v>3.6679881499999993</v>
      </c>
      <c r="D951" s="32"/>
      <c r="E951" s="40">
        <f t="shared" si="44"/>
        <v>0.14490900168464346</v>
      </c>
    </row>
    <row r="952" spans="2:10">
      <c r="B952" s="2">
        <f t="shared" si="45"/>
        <v>38475</v>
      </c>
      <c r="C952" s="19">
        <f>IFERROR(VLOOKUP(B952,Sheet1!AI$2:AK$3285,3,FALSE),"")</f>
        <v>3.7177812700000032</v>
      </c>
      <c r="D952" s="32"/>
      <c r="E952" s="40">
        <f t="shared" si="44"/>
        <v>0.14687614852778808</v>
      </c>
    </row>
    <row r="953" spans="2:10">
      <c r="B953" s="2">
        <f t="shared" si="45"/>
        <v>38476</v>
      </c>
      <c r="C953" s="19">
        <f>IFERROR(VLOOKUP(B953,Sheet1!AI$2:AK$3285,3,FALSE),"")</f>
        <v>3.7177812700000032</v>
      </c>
      <c r="D953" s="32"/>
      <c r="E953" s="40">
        <f t="shared" si="44"/>
        <v>0.14687614852778808</v>
      </c>
    </row>
    <row r="954" spans="2:10">
      <c r="B954" s="2">
        <f t="shared" si="45"/>
        <v>38477</v>
      </c>
      <c r="C954" s="19">
        <f>IFERROR(VLOOKUP(B954,Sheet1!AI$2:AK$3285,3,FALSE),"")</f>
        <v>3.9850828500000119</v>
      </c>
      <c r="D954" s="32"/>
      <c r="E954" s="40">
        <f t="shared" si="44"/>
        <v>0.15743627127696572</v>
      </c>
    </row>
    <row r="955" spans="2:10">
      <c r="B955" s="2">
        <f t="shared" si="45"/>
        <v>38478</v>
      </c>
      <c r="C955" s="19">
        <f>IFERROR(VLOOKUP(B955,Sheet1!AI$2:AK$3285,3,FALSE),"")</f>
        <v>4.6831117400000011</v>
      </c>
      <c r="D955" s="32"/>
      <c r="E955" s="40">
        <f t="shared" si="44"/>
        <v>0.18501287879597811</v>
      </c>
    </row>
    <row r="956" spans="2:10">
      <c r="B956" s="2">
        <f t="shared" si="45"/>
        <v>38479</v>
      </c>
      <c r="C956" s="19">
        <f>IFERROR(VLOOKUP(B956,Sheet1!AI$2:AK$3285,3,FALSE),"")</f>
        <v>5.1238481400000069</v>
      </c>
      <c r="D956" s="32"/>
      <c r="E956" s="40">
        <f t="shared" si="44"/>
        <v>0.20242478666435129</v>
      </c>
    </row>
    <row r="957" spans="2:10">
      <c r="B957" s="2">
        <f t="shared" si="45"/>
        <v>38480</v>
      </c>
      <c r="C957" s="19">
        <f>IFERROR(VLOOKUP(B957,Sheet1!AI$2:AK$3285,3,FALSE),"")</f>
        <v>5.1802018400000094</v>
      </c>
      <c r="D957" s="32"/>
      <c r="E957" s="40">
        <f t="shared" si="44"/>
        <v>0.20465111839561279</v>
      </c>
    </row>
    <row r="958" spans="2:10">
      <c r="B958" s="2">
        <f t="shared" si="45"/>
        <v>38481</v>
      </c>
      <c r="C958" s="19">
        <f>IFERROR(VLOOKUP(B958,Sheet1!AI$2:AK$3285,3,FALSE),"")</f>
        <v>5.0533639600000129</v>
      </c>
      <c r="D958" s="32"/>
      <c r="E958" s="40">
        <f t="shared" si="44"/>
        <v>0.19964021055868425</v>
      </c>
    </row>
    <row r="959" spans="2:10">
      <c r="B959" s="2">
        <f t="shared" si="45"/>
        <v>38482</v>
      </c>
      <c r="C959" s="19">
        <f>IFERROR(VLOOKUP(B959,Sheet1!AI$2:AK$3285,3,FALSE),"")</f>
        <v>4.7722683400000108</v>
      </c>
      <c r="D959" s="32"/>
      <c r="E959" s="40">
        <f t="shared" si="44"/>
        <v>0.18853513496782492</v>
      </c>
    </row>
    <row r="960" spans="2:10">
      <c r="B960" s="2">
        <f t="shared" si="45"/>
        <v>38483</v>
      </c>
      <c r="C960" s="19">
        <f>IFERROR(VLOOKUP(B960,Sheet1!AI$2:AK$3285,3,FALSE),"")</f>
        <v>4.5817591899999996</v>
      </c>
      <c r="D960" s="32"/>
      <c r="E960" s="40">
        <f t="shared" si="44"/>
        <v>0.18100880456288848</v>
      </c>
    </row>
    <row r="961" spans="2:5">
      <c r="B961" s="2">
        <f t="shared" si="45"/>
        <v>38484</v>
      </c>
      <c r="C961" s="19">
        <f>IFERROR(VLOOKUP(B961,Sheet1!AI$2:AK$3285,3,FALSE),"")</f>
        <v>4.2845985600000063</v>
      </c>
      <c r="D961" s="32"/>
      <c r="E961" s="40">
        <f t="shared" si="44"/>
        <v>0.16926905828446093</v>
      </c>
    </row>
    <row r="962" spans="2:5">
      <c r="B962" s="2">
        <f t="shared" si="45"/>
        <v>38485</v>
      </c>
      <c r="C962" s="19">
        <f>IFERROR(VLOOKUP(B962,Sheet1!AI$2:AK$3285,3,FALSE),"")</f>
        <v>4.3568490500000081</v>
      </c>
      <c r="D962" s="32"/>
      <c r="E962" s="40">
        <f t="shared" si="44"/>
        <v>0.17212341493692904</v>
      </c>
    </row>
    <row r="963" spans="2:5">
      <c r="B963" s="2">
        <f t="shared" si="45"/>
        <v>38486</v>
      </c>
      <c r="C963" s="19">
        <f>IFERROR(VLOOKUP(B963,Sheet1!AI$2:AK$3285,3,FALSE),"")</f>
        <v>4.1945167500000053</v>
      </c>
      <c r="D963" s="32"/>
      <c r="E963" s="40">
        <f t="shared" si="44"/>
        <v>0.1657102503976236</v>
      </c>
    </row>
    <row r="964" spans="2:5">
      <c r="B964" s="2">
        <f t="shared" si="45"/>
        <v>38487</v>
      </c>
      <c r="C964" s="19">
        <f>IFERROR(VLOOKUP(B964,Sheet1!AI$2:AK$3285,3,FALSE),"")</f>
        <v>4.158517670000009</v>
      </c>
      <c r="D964" s="32"/>
      <c r="E964" s="40">
        <f t="shared" si="44"/>
        <v>0.16428805639616123</v>
      </c>
    </row>
    <row r="965" spans="2:5">
      <c r="B965" s="2">
        <f t="shared" si="45"/>
        <v>38488</v>
      </c>
      <c r="C965" s="19">
        <f>IFERROR(VLOOKUP(B965,Sheet1!AI$2:AK$3285,3,FALSE),"")</f>
        <v>4.1766854300000062</v>
      </c>
      <c r="D965" s="32"/>
      <c r="E965" s="40">
        <f t="shared" si="44"/>
        <v>0.16500579916325434</v>
      </c>
    </row>
    <row r="966" spans="2:5">
      <c r="B966" s="2">
        <f t="shared" si="45"/>
        <v>38489</v>
      </c>
      <c r="C966" s="19">
        <f>IFERROR(VLOOKUP(B966,Sheet1!AI$2:AK$3285,3,FALSE),"")</f>
        <v>4.1573401300000086</v>
      </c>
      <c r="D966" s="32"/>
      <c r="E966" s="40">
        <f t="shared" si="44"/>
        <v>0.16424153603162742</v>
      </c>
    </row>
    <row r="967" spans="2:5">
      <c r="B967" s="2">
        <f t="shared" si="45"/>
        <v>38490</v>
      </c>
      <c r="C967" s="19">
        <f>IFERROR(VLOOKUP(B967,Sheet1!AI$2:AK$3285,3,FALSE),"")</f>
        <v>4.0842485400000044</v>
      </c>
      <c r="D967" s="32"/>
      <c r="E967" s="40">
        <f t="shared" si="44"/>
        <v>0.16135395054734936</v>
      </c>
    </row>
    <row r="968" spans="2:5">
      <c r="B968" s="2">
        <f t="shared" si="45"/>
        <v>38491</v>
      </c>
      <c r="C968" s="19">
        <f>IFERROR(VLOOKUP(B968,Sheet1!AI$2:AK$3285,3,FALSE),"")</f>
        <v>4.1399293600000107</v>
      </c>
      <c r="D968" s="32"/>
      <c r="E968" s="40">
        <f t="shared" si="44"/>
        <v>0.16355369921316315</v>
      </c>
    </row>
    <row r="969" spans="2:5">
      <c r="B969" s="2">
        <f t="shared" si="45"/>
        <v>38492</v>
      </c>
      <c r="C969" s="19">
        <f>IFERROR(VLOOKUP(B969,Sheet1!AI$2:AK$3285,3,FALSE),"")</f>
        <v>4.1662557900000081</v>
      </c>
      <c r="D969" s="32"/>
      <c r="E969" s="40">
        <f t="shared" si="44"/>
        <v>0.16459376164881204</v>
      </c>
    </row>
    <row r="970" spans="2:5">
      <c r="B970" s="2">
        <f t="shared" si="45"/>
        <v>38493</v>
      </c>
      <c r="C970" s="19">
        <f>IFERROR(VLOOKUP(B970,Sheet1!AI$2:AK$3285,3,FALSE),"")</f>
        <v>4.0813046899999961</v>
      </c>
      <c r="D970" s="32"/>
      <c r="E970" s="40">
        <f t="shared" si="44"/>
        <v>0.16123764963601447</v>
      </c>
    </row>
    <row r="971" spans="2:5">
      <c r="B971" s="2">
        <f t="shared" si="45"/>
        <v>38494</v>
      </c>
      <c r="C971" s="19">
        <f>IFERROR(VLOOKUP(B971,Sheet1!AI$2:AK$3285,3,FALSE),"")</f>
        <v>4.0009796400000113</v>
      </c>
      <c r="D971" s="32"/>
      <c r="E971" s="40">
        <f t="shared" si="44"/>
        <v>0.1580642961981723</v>
      </c>
    </row>
    <row r="972" spans="2:5">
      <c r="B972" s="2">
        <f t="shared" si="45"/>
        <v>38495</v>
      </c>
      <c r="C972" s="19">
        <f>IFERROR(VLOOKUP(B972,Sheet1!AI$2:AK$3285,3,FALSE),"")</f>
        <v>3.9818866700000086</v>
      </c>
      <c r="D972" s="32"/>
      <c r="E972" s="40">
        <f t="shared" si="44"/>
        <v>0.15731000171608808</v>
      </c>
    </row>
    <row r="973" spans="2:5">
      <c r="B973" s="2">
        <f t="shared" si="45"/>
        <v>38496</v>
      </c>
      <c r="C973" s="19">
        <f>IFERROR(VLOOKUP(B973,Sheet1!AI$2:AK$3285,3,FALSE),"")</f>
        <v>3.8836461900000074</v>
      </c>
      <c r="D973" s="32"/>
      <c r="E973" s="40">
        <f t="shared" si="44"/>
        <v>0.15342887416069498</v>
      </c>
    </row>
    <row r="974" spans="2:5">
      <c r="B974" s="2">
        <f t="shared" si="45"/>
        <v>38497</v>
      </c>
      <c r="C974" s="19">
        <f>IFERROR(VLOOKUP(B974,Sheet1!AI$2:AK$3285,3,FALSE),"")</f>
        <v>3.8680858400000062</v>
      </c>
      <c r="D974" s="32"/>
      <c r="E974" s="40">
        <f t="shared" si="44"/>
        <v>0.15281414077221234</v>
      </c>
    </row>
    <row r="975" spans="2:5">
      <c r="B975" s="2">
        <f t="shared" si="45"/>
        <v>38498</v>
      </c>
      <c r="C975" s="19">
        <f>IFERROR(VLOOKUP(B975,Sheet1!AI$2:AK$3285,3,FALSE),"")</f>
        <v>3.9767559600000055</v>
      </c>
      <c r="D975" s="32"/>
      <c r="E975" s="40">
        <f t="shared" si="44"/>
        <v>0.15710730584204774</v>
      </c>
    </row>
    <row r="976" spans="2:5">
      <c r="B976" s="2">
        <f t="shared" si="45"/>
        <v>38499</v>
      </c>
      <c r="C976" s="19">
        <f>IFERROR(VLOOKUP(B976,Sheet1!AI$2:AK$3285,3,FALSE),"")</f>
        <v>3.9410092100000185</v>
      </c>
      <c r="D976" s="32"/>
      <c r="E976" s="40">
        <f t="shared" si="44"/>
        <v>0.1556950804901287</v>
      </c>
    </row>
    <row r="977" spans="2:10">
      <c r="B977" s="2">
        <f t="shared" si="45"/>
        <v>38500</v>
      </c>
      <c r="C977" s="19">
        <f>IFERROR(VLOOKUP(B977,Sheet1!AI$2:AK$3285,3,FALSE),"")</f>
        <v>4.0953510599999987</v>
      </c>
      <c r="D977" s="32"/>
      <c r="E977" s="40">
        <f t="shared" si="44"/>
        <v>0.16179257112723944</v>
      </c>
    </row>
    <row r="978" spans="2:10">
      <c r="B978" s="2">
        <f t="shared" si="45"/>
        <v>38501</v>
      </c>
      <c r="C978" s="19">
        <f>IFERROR(VLOOKUP(B978,Sheet1!AI$2:AK$3285,3,FALSE),"")</f>
        <v>4.0953510599999987</v>
      </c>
      <c r="D978" s="32"/>
      <c r="E978" s="40">
        <f t="shared" si="44"/>
        <v>0.16179257112723944</v>
      </c>
    </row>
    <row r="979" spans="2:10">
      <c r="B979" s="2">
        <f t="shared" si="45"/>
        <v>38502</v>
      </c>
      <c r="C979" s="19">
        <f>IFERROR(VLOOKUP(B979,Sheet1!AI$2:AK$3285,3,FALSE),"")</f>
        <v>4.0101476300000058</v>
      </c>
      <c r="D979" s="32"/>
      <c r="E979" s="40">
        <f t="shared" si="44"/>
        <v>0.15842649046489968</v>
      </c>
    </row>
    <row r="980" spans="2:10">
      <c r="B980" s="2">
        <f t="shared" si="45"/>
        <v>38503</v>
      </c>
      <c r="C980" s="19">
        <f>IFERROR(VLOOKUP(B980,Sheet1!AI$2:AK$3285,3,FALSE),"")</f>
        <v>4.5979083100000082</v>
      </c>
      <c r="D980" s="32"/>
      <c r="E980" s="40">
        <f t="shared" si="44"/>
        <v>0.18164679813363838</v>
      </c>
      <c r="G980" s="3">
        <f>AVERAGE(C950:C980)</f>
        <v>4.2081724154838778</v>
      </c>
      <c r="H980" s="3">
        <f>MAX(C950:C980)</f>
        <v>5.1802018400000094</v>
      </c>
      <c r="I980" s="3">
        <f>MIN(C950:C980)</f>
        <v>3.6679881499999993</v>
      </c>
      <c r="J980" s="13">
        <f>SUM(E950:E980)</f>
        <v>5.1537418333762428</v>
      </c>
    </row>
    <row r="981" spans="2:10">
      <c r="B981" s="2">
        <f t="shared" si="45"/>
        <v>38504</v>
      </c>
      <c r="C981" s="19">
        <f>IFERROR(VLOOKUP(B981,Sheet1!AI$2:AK$3285,3,FALSE),"")</f>
        <v>4.9349370800000116</v>
      </c>
      <c r="D981" s="32"/>
      <c r="E981" s="40">
        <f t="shared" ref="E981:E1044" si="46">IFERROR(0.001*(C981*86440)/$K$6,"")</f>
        <v>0.19496159103985422</v>
      </c>
    </row>
    <row r="982" spans="2:10">
      <c r="B982" s="2">
        <f t="shared" si="45"/>
        <v>38505</v>
      </c>
      <c r="C982" s="19">
        <f>IFERROR(VLOOKUP(B982,Sheet1!AI$2:AK$3285,3,FALSE),"")</f>
        <v>4.7775672700000058</v>
      </c>
      <c r="D982" s="32"/>
      <c r="E982" s="40">
        <f t="shared" si="46"/>
        <v>0.18874447660822694</v>
      </c>
    </row>
    <row r="983" spans="2:10">
      <c r="B983" s="2">
        <f t="shared" si="45"/>
        <v>38506</v>
      </c>
      <c r="C983" s="19">
        <f>IFERROR(VLOOKUP(B983,Sheet1!AI$2:AK$3285,3,FALSE),"")</f>
        <v>4.8831253200000049</v>
      </c>
      <c r="D983" s="32"/>
      <c r="E983" s="40">
        <f t="shared" si="46"/>
        <v>0.19291469500036584</v>
      </c>
    </row>
    <row r="984" spans="2:10">
      <c r="B984" s="2">
        <f t="shared" si="45"/>
        <v>38507</v>
      </c>
      <c r="C984" s="19">
        <f>IFERROR(VLOOKUP(B984,Sheet1!AI$2:AK$3285,3,FALSE),"")</f>
        <v>4.4808271899999994</v>
      </c>
      <c r="D984" s="32"/>
      <c r="E984" s="40">
        <f t="shared" si="46"/>
        <v>0.17702134474570383</v>
      </c>
    </row>
    <row r="985" spans="2:10">
      <c r="B985" s="2">
        <f t="shared" si="45"/>
        <v>38508</v>
      </c>
      <c r="C985" s="19">
        <f>IFERROR(VLOOKUP(B985,Sheet1!AI$2:AK$3285,3,FALSE),"")</f>
        <v>4.3382607400000097</v>
      </c>
      <c r="D985" s="32"/>
      <c r="E985" s="40">
        <f t="shared" si="46"/>
        <v>0.1713890577539309</v>
      </c>
    </row>
    <row r="986" spans="2:10">
      <c r="B986" s="2">
        <f t="shared" si="45"/>
        <v>38509</v>
      </c>
      <c r="C986" s="19">
        <f>IFERROR(VLOOKUP(B986,Sheet1!AI$2:AK$3285,3,FALSE),"")</f>
        <v>4.3973900700000002</v>
      </c>
      <c r="D986" s="32"/>
      <c r="E986" s="40">
        <f t="shared" si="46"/>
        <v>0.17372504463016453</v>
      </c>
    </row>
    <row r="987" spans="2:10">
      <c r="B987" s="2">
        <f t="shared" si="45"/>
        <v>38510</v>
      </c>
      <c r="C987" s="19">
        <f>IFERROR(VLOOKUP(B987,Sheet1!AI$2:AK$3285,3,FALSE),"")</f>
        <v>4.3836801400000098</v>
      </c>
      <c r="D987" s="32"/>
      <c r="E987" s="40">
        <f t="shared" si="46"/>
        <v>0.17318341467166401</v>
      </c>
    </row>
    <row r="988" spans="2:10">
      <c r="B988" s="2">
        <f t="shared" si="45"/>
        <v>38511</v>
      </c>
      <c r="C988" s="19">
        <f>IFERROR(VLOOKUP(B988,Sheet1!AI$2:AK$3285,3,FALSE),"")</f>
        <v>4.3676992400000074</v>
      </c>
      <c r="D988" s="32"/>
      <c r="E988" s="40">
        <f t="shared" si="46"/>
        <v>0.17255206686727637</v>
      </c>
    </row>
    <row r="989" spans="2:10">
      <c r="B989" s="2">
        <f t="shared" si="45"/>
        <v>38512</v>
      </c>
      <c r="C989" s="19">
        <f>IFERROR(VLOOKUP(B989,Sheet1!AI$2:AK$3285,3,FALSE),"")</f>
        <v>4.1564149200000031</v>
      </c>
      <c r="D989" s="32"/>
      <c r="E989" s="40">
        <f t="shared" si="46"/>
        <v>0.16420498431663633</v>
      </c>
    </row>
    <row r="990" spans="2:10">
      <c r="B990" s="2">
        <f t="shared" si="45"/>
        <v>38513</v>
      </c>
      <c r="C990" s="19">
        <f>IFERROR(VLOOKUP(B990,Sheet1!AI$2:AK$3285,3,FALSE),"")</f>
        <v>4.0278948400000019</v>
      </c>
      <c r="D990" s="32"/>
      <c r="E990" s="40">
        <f t="shared" si="46"/>
        <v>0.15912761881608783</v>
      </c>
    </row>
    <row r="991" spans="2:10">
      <c r="B991" s="2">
        <f t="shared" si="45"/>
        <v>38514</v>
      </c>
      <c r="C991" s="19">
        <f>IFERROR(VLOOKUP(B991,Sheet1!AI$2:AK$3285,3,FALSE),"")</f>
        <v>5.2832365900000013</v>
      </c>
      <c r="D991" s="32"/>
      <c r="E991" s="40">
        <f t="shared" si="46"/>
        <v>0.20872165029232181</v>
      </c>
    </row>
    <row r="992" spans="2:10">
      <c r="B992" s="2">
        <f t="shared" si="45"/>
        <v>38515</v>
      </c>
      <c r="C992" s="19">
        <f>IFERROR(VLOOKUP(B992,Sheet1!AI$2:AK$3285,3,FALSE),"")</f>
        <v>5.7729250100000087</v>
      </c>
      <c r="D992" s="32"/>
      <c r="E992" s="40">
        <f t="shared" si="46"/>
        <v>0.2280674761720296</v>
      </c>
    </row>
    <row r="993" spans="2:5">
      <c r="B993" s="2">
        <f t="shared" si="45"/>
        <v>38516</v>
      </c>
      <c r="C993" s="19">
        <f>IFERROR(VLOOKUP(B993,Sheet1!AI$2:AK$3285,3,FALSE),"")</f>
        <v>6.1515041200000127</v>
      </c>
      <c r="D993" s="32"/>
      <c r="E993" s="40">
        <f t="shared" si="46"/>
        <v>0.24302377336965314</v>
      </c>
    </row>
    <row r="994" spans="2:5">
      <c r="B994" s="2">
        <f t="shared" si="45"/>
        <v>38517</v>
      </c>
      <c r="C994" s="19">
        <f>IFERROR(VLOOKUP(B994,Sheet1!AI$2:AK$3285,3,FALSE),"")</f>
        <v>6.1515041200000127</v>
      </c>
      <c r="D994" s="32"/>
      <c r="E994" s="40">
        <f t="shared" si="46"/>
        <v>0.24302377336965314</v>
      </c>
    </row>
    <row r="995" spans="2:5">
      <c r="B995" s="2">
        <f t="shared" si="45"/>
        <v>38518</v>
      </c>
      <c r="C995" s="19">
        <f>IFERROR(VLOOKUP(B995,Sheet1!AI$2:AK$3285,3,FALSE),"")</f>
        <v>4.8933867400000111</v>
      </c>
      <c r="D995" s="32"/>
      <c r="E995" s="40">
        <f t="shared" si="46"/>
        <v>0.1933200867484465</v>
      </c>
    </row>
    <row r="996" spans="2:5">
      <c r="B996" s="2">
        <f t="shared" si="45"/>
        <v>38519</v>
      </c>
      <c r="C996" s="19">
        <f>IFERROR(VLOOKUP(B996,Sheet1!AI$2:AK$3285,3,FALSE),"")</f>
        <v>5.5415384000000074</v>
      </c>
      <c r="D996" s="32"/>
      <c r="E996" s="40">
        <f t="shared" si="46"/>
        <v>0.21892622454113378</v>
      </c>
    </row>
    <row r="997" spans="2:5">
      <c r="B997" s="2">
        <f t="shared" ref="B997:B1060" si="47">B996+1</f>
        <v>38520</v>
      </c>
      <c r="C997" s="19">
        <f>IFERROR(VLOOKUP(B997,Sheet1!AI$2:AK$3285,3,FALSE),"")</f>
        <v>5.7704858200000047</v>
      </c>
      <c r="D997" s="32"/>
      <c r="E997" s="40">
        <f t="shared" si="46"/>
        <v>0.22797111255978081</v>
      </c>
    </row>
    <row r="998" spans="2:5">
      <c r="B998" s="2">
        <f t="shared" si="47"/>
        <v>38521</v>
      </c>
      <c r="C998" s="19">
        <f>IFERROR(VLOOKUP(B998,Sheet1!AI$2:AK$3285,3,FALSE),"")</f>
        <v>5.3400949500000081</v>
      </c>
      <c r="D998" s="32"/>
      <c r="E998" s="40">
        <f t="shared" si="46"/>
        <v>0.21096791932266945</v>
      </c>
    </row>
    <row r="999" spans="2:5">
      <c r="B999" s="2">
        <f t="shared" si="47"/>
        <v>38522</v>
      </c>
      <c r="C999" s="19">
        <f>IFERROR(VLOOKUP(B999,Sheet1!AI$2:AK$3285,3,FALSE),"")</f>
        <v>5.4281581200000062</v>
      </c>
      <c r="D999" s="32"/>
      <c r="E999" s="40">
        <f t="shared" si="46"/>
        <v>0.21444697801316295</v>
      </c>
    </row>
    <row r="1000" spans="2:5">
      <c r="B1000" s="2">
        <f t="shared" si="47"/>
        <v>38523</v>
      </c>
      <c r="C1000" s="19">
        <f>IFERROR(VLOOKUP(B1000,Sheet1!AI$2:AK$3285,3,FALSE),"")</f>
        <v>4.5608999100000176</v>
      </c>
      <c r="D1000" s="32"/>
      <c r="E1000" s="40">
        <f t="shared" si="46"/>
        <v>0.18018472953400436</v>
      </c>
    </row>
    <row r="1001" spans="2:5">
      <c r="B1001" s="2">
        <f t="shared" si="47"/>
        <v>38524</v>
      </c>
      <c r="C1001" s="19">
        <f>IFERROR(VLOOKUP(B1001,Sheet1!AI$2:AK$3285,3,FALSE),"")</f>
        <v>4.6515704899999974</v>
      </c>
      <c r="D1001" s="32"/>
      <c r="E1001" s="40">
        <f t="shared" si="46"/>
        <v>0.18376679760310774</v>
      </c>
    </row>
    <row r="1002" spans="2:5">
      <c r="B1002" s="2">
        <f t="shared" si="47"/>
        <v>38525</v>
      </c>
      <c r="C1002" s="19">
        <f>IFERROR(VLOOKUP(B1002,Sheet1!AI$2:AK$3285,3,FALSE),"")</f>
        <v>5.0067670200000123</v>
      </c>
      <c r="D1002" s="32"/>
      <c r="E1002" s="40">
        <f t="shared" si="46"/>
        <v>0.1977993332764173</v>
      </c>
    </row>
    <row r="1003" spans="2:5">
      <c r="B1003" s="2">
        <f t="shared" si="47"/>
        <v>38526</v>
      </c>
      <c r="C1003" s="19">
        <f>IFERROR(VLOOKUP(B1003,Sheet1!AI$2:AK$3285,3,FALSE),"")</f>
        <v>5.3904768400000052</v>
      </c>
      <c r="D1003" s="32"/>
      <c r="E1003" s="40">
        <f t="shared" si="46"/>
        <v>0.21295832634808065</v>
      </c>
    </row>
    <row r="1004" spans="2:5">
      <c r="B1004" s="2">
        <f t="shared" si="47"/>
        <v>38527</v>
      </c>
      <c r="C1004" s="19">
        <f>IFERROR(VLOOKUP(B1004,Sheet1!AI$2:AK$3285,3,FALSE),"")</f>
        <v>5.2531252100000074</v>
      </c>
      <c r="D1004" s="32"/>
      <c r="E1004" s="40">
        <f t="shared" si="46"/>
        <v>0.20753205811352862</v>
      </c>
    </row>
    <row r="1005" spans="2:5">
      <c r="B1005" s="2">
        <f t="shared" si="47"/>
        <v>38528</v>
      </c>
      <c r="C1005" s="19">
        <f>IFERROR(VLOOKUP(B1005,Sheet1!AI$2:AK$3285,3,FALSE),"")</f>
        <v>5.6825908699999985</v>
      </c>
      <c r="D1005" s="32"/>
      <c r="E1005" s="40">
        <f t="shared" si="46"/>
        <v>0.22449869963564895</v>
      </c>
    </row>
    <row r="1006" spans="2:5">
      <c r="B1006" s="2">
        <f t="shared" si="47"/>
        <v>38529</v>
      </c>
      <c r="C1006" s="19">
        <f>IFERROR(VLOOKUP(B1006,Sheet1!AI$2:AK$3285,3,FALSE),"")</f>
        <v>5.1650620400000093</v>
      </c>
      <c r="D1006" s="32"/>
      <c r="E1006" s="40">
        <f t="shared" si="46"/>
        <v>0.20405299942303509</v>
      </c>
    </row>
    <row r="1007" spans="2:5">
      <c r="B1007" s="2">
        <f t="shared" si="47"/>
        <v>38530</v>
      </c>
      <c r="C1007" s="19">
        <f>IFERROR(VLOOKUP(B1007,Sheet1!AI$2:AK$3285,3,FALSE),"")</f>
        <v>4.8962464800000021</v>
      </c>
      <c r="D1007" s="32"/>
      <c r="E1007" s="40">
        <f t="shared" si="46"/>
        <v>0.19343306477659972</v>
      </c>
    </row>
    <row r="1008" spans="2:5">
      <c r="B1008" s="2">
        <f t="shared" si="47"/>
        <v>38531</v>
      </c>
      <c r="C1008" s="19">
        <f>IFERROR(VLOOKUP(B1008,Sheet1!AI$2:AK$3285,3,FALSE),"")</f>
        <v>4.8962464800000021</v>
      </c>
      <c r="D1008" s="32"/>
      <c r="E1008" s="40">
        <f t="shared" si="46"/>
        <v>0.19343306477659972</v>
      </c>
    </row>
    <row r="1009" spans="2:10">
      <c r="B1009" s="2">
        <f t="shared" si="47"/>
        <v>38532</v>
      </c>
      <c r="C1009" s="19">
        <f>IFERROR(VLOOKUP(B1009,Sheet1!AI$2:AK$3285,3,FALSE),"")</f>
        <v>4.6376082299999979</v>
      </c>
      <c r="D1009" s="32"/>
      <c r="E1009" s="40">
        <f t="shared" si="46"/>
        <v>0.18321519899506392</v>
      </c>
    </row>
    <row r="1010" spans="2:10">
      <c r="B1010" s="2">
        <f t="shared" si="47"/>
        <v>38533</v>
      </c>
      <c r="C1010" s="19">
        <f>IFERROR(VLOOKUP(B1010,Sheet1!AI$2:AK$3285,3,FALSE),"")</f>
        <v>4.4639210800000058</v>
      </c>
      <c r="D1010" s="32"/>
      <c r="E1010" s="40">
        <f t="shared" si="46"/>
        <v>0.17635344522632562</v>
      </c>
      <c r="G1010" s="3">
        <f>AVERAGE(C981:C1010)</f>
        <v>4.9895048443333403</v>
      </c>
      <c r="H1010" s="3">
        <f>MAX(C981:C1010)</f>
        <v>6.1515041200000127</v>
      </c>
      <c r="I1010" s="3">
        <f>MIN(C981:C1010)</f>
        <v>4.0278948400000019</v>
      </c>
      <c r="J1010" s="13">
        <f>SUM(E981:E1010)</f>
        <v>5.9135210065471737</v>
      </c>
    </row>
    <row r="1011" spans="2:10">
      <c r="B1011" s="2">
        <f t="shared" si="47"/>
        <v>38534</v>
      </c>
      <c r="C1011" s="19">
        <f>IFERROR(VLOOKUP(B1011,Sheet1!AI$2:AK$3285,3,FALSE),"")</f>
        <v>4.0877811600000058</v>
      </c>
      <c r="D1011" s="32"/>
      <c r="E1011" s="40">
        <f t="shared" si="46"/>
        <v>0.16149351164095085</v>
      </c>
    </row>
    <row r="1012" spans="2:10">
      <c r="B1012" s="2">
        <f t="shared" si="47"/>
        <v>38535</v>
      </c>
      <c r="C1012" s="19">
        <f>IFERROR(VLOOKUP(B1012,Sheet1!AI$2:AK$3285,3,FALSE),"")</f>
        <v>4.0877811600000058</v>
      </c>
      <c r="D1012" s="32"/>
      <c r="E1012" s="40">
        <f t="shared" si="46"/>
        <v>0.16149351164095085</v>
      </c>
    </row>
    <row r="1013" spans="2:10">
      <c r="B1013" s="2">
        <f t="shared" si="47"/>
        <v>38536</v>
      </c>
      <c r="C1013" s="19">
        <f>IFERROR(VLOOKUP(B1013,Sheet1!AI$2:AK$3285,3,FALSE),"")</f>
        <v>4.389315510000003</v>
      </c>
      <c r="D1013" s="32"/>
      <c r="E1013" s="40">
        <f t="shared" si="46"/>
        <v>0.17340604784478988</v>
      </c>
    </row>
    <row r="1014" spans="2:10">
      <c r="B1014" s="2">
        <f t="shared" si="47"/>
        <v>38537</v>
      </c>
      <c r="C1014" s="19">
        <f>IFERROR(VLOOKUP(B1014,Sheet1!AI$2:AK$3285,3,FALSE),"")</f>
        <v>4.5135459800000035</v>
      </c>
      <c r="D1014" s="32"/>
      <c r="E1014" s="40">
        <f t="shared" si="46"/>
        <v>0.17831394630310801</v>
      </c>
    </row>
    <row r="1015" spans="2:10">
      <c r="B1015" s="2">
        <f t="shared" si="47"/>
        <v>38538</v>
      </c>
      <c r="C1015" s="19">
        <f>IFERROR(VLOOKUP(B1015,Sheet1!AI$2:AK$3285,3,FALSE),"")</f>
        <v>4.4521456800000152</v>
      </c>
      <c r="D1015" s="32"/>
      <c r="E1015" s="40">
        <f t="shared" si="46"/>
        <v>0.17588824158098781</v>
      </c>
    </row>
    <row r="1016" spans="2:10">
      <c r="B1016" s="2">
        <f t="shared" si="47"/>
        <v>38539</v>
      </c>
      <c r="C1016" s="19">
        <f>IFERROR(VLOOKUP(B1016,Sheet1!AI$2:AK$3285,3,FALSE),"")</f>
        <v>4.4105953400000004</v>
      </c>
      <c r="D1016" s="32"/>
      <c r="E1016" s="40">
        <f t="shared" si="46"/>
        <v>0.17424673728957954</v>
      </c>
    </row>
    <row r="1017" spans="2:10">
      <c r="B1017" s="2">
        <f t="shared" si="47"/>
        <v>38540</v>
      </c>
      <c r="C1017" s="19">
        <f>IFERROR(VLOOKUP(B1017,Sheet1!AI$2:AK$3285,3,FALSE),"")</f>
        <v>4.0989677900000032</v>
      </c>
      <c r="D1017" s="32"/>
      <c r="E1017" s="40">
        <f t="shared" si="46"/>
        <v>0.16193545510402207</v>
      </c>
    </row>
    <row r="1018" spans="2:10">
      <c r="B1018" s="2">
        <f t="shared" si="47"/>
        <v>38541</v>
      </c>
      <c r="C1018" s="19">
        <f>IFERROR(VLOOKUP(B1018,Sheet1!AI$2:AK$3285,3,FALSE),"")</f>
        <v>4.0348759700000016</v>
      </c>
      <c r="D1018" s="32"/>
      <c r="E1018" s="40">
        <f t="shared" si="46"/>
        <v>0.15940341812010975</v>
      </c>
    </row>
    <row r="1019" spans="2:10">
      <c r="B1019" s="2">
        <f t="shared" si="47"/>
        <v>38542</v>
      </c>
      <c r="C1019" s="19">
        <f>IFERROR(VLOOKUP(B1019,Sheet1!AI$2:AK$3285,3,FALSE),"")</f>
        <v>4.1462376100000142</v>
      </c>
      <c r="D1019" s="32"/>
      <c r="E1019" s="40">
        <f t="shared" si="46"/>
        <v>0.16380291545173731</v>
      </c>
    </row>
    <row r="1020" spans="2:10">
      <c r="B1020" s="2">
        <f t="shared" si="47"/>
        <v>38543</v>
      </c>
      <c r="C1020" s="19">
        <f>IFERROR(VLOOKUP(B1020,Sheet1!AI$2:AK$3285,3,FALSE),"")</f>
        <v>3.9830642100000091</v>
      </c>
      <c r="D1020" s="32"/>
      <c r="E1020" s="40">
        <f t="shared" si="46"/>
        <v>0.15735652208062195</v>
      </c>
    </row>
    <row r="1021" spans="2:10">
      <c r="B1021" s="2">
        <f t="shared" si="47"/>
        <v>38544</v>
      </c>
      <c r="C1021" s="19">
        <f>IFERROR(VLOOKUP(B1021,Sheet1!AI$2:AK$3285,3,FALSE),"")</f>
        <v>4.0117457200000075</v>
      </c>
      <c r="D1021" s="32"/>
      <c r="E1021" s="40">
        <f t="shared" si="46"/>
        <v>0.15848962524533852</v>
      </c>
    </row>
    <row r="1022" spans="2:10">
      <c r="B1022" s="2">
        <f t="shared" si="47"/>
        <v>38545</v>
      </c>
      <c r="C1022" s="19">
        <f>IFERROR(VLOOKUP(B1022,Sheet1!AI$2:AK$3285,3,FALSE),"")</f>
        <v>3.9629619200000121</v>
      </c>
      <c r="D1022" s="32"/>
      <c r="E1022" s="40">
        <f t="shared" si="46"/>
        <v>0.15656235300036611</v>
      </c>
    </row>
    <row r="1023" spans="2:10">
      <c r="B1023" s="2">
        <f t="shared" si="47"/>
        <v>38546</v>
      </c>
      <c r="C1023" s="19">
        <f>IFERROR(VLOOKUP(B1023,Sheet1!AI$2:AK$3285,3,FALSE),"")</f>
        <v>3.9629619200000121</v>
      </c>
      <c r="D1023" s="32"/>
      <c r="E1023" s="40">
        <f t="shared" si="46"/>
        <v>0.15656235300036611</v>
      </c>
    </row>
    <row r="1024" spans="2:10">
      <c r="B1024" s="2">
        <f t="shared" si="47"/>
        <v>38547</v>
      </c>
      <c r="C1024" s="19">
        <f>IFERROR(VLOOKUP(B1024,Sheet1!AI$2:AK$3285,3,FALSE),"")</f>
        <v>3.9647282300000057</v>
      </c>
      <c r="D1024" s="32"/>
      <c r="E1024" s="40">
        <f t="shared" si="46"/>
        <v>0.1566321335471666</v>
      </c>
    </row>
    <row r="1025" spans="2:5">
      <c r="B1025" s="2">
        <f t="shared" si="47"/>
        <v>38548</v>
      </c>
      <c r="C1025" s="19">
        <f>IFERROR(VLOOKUP(B1025,Sheet1!AI$2:AK$3285,3,FALSE),"")</f>
        <v>3.9485791100000114</v>
      </c>
      <c r="D1025" s="32"/>
      <c r="E1025" s="40">
        <f t="shared" si="46"/>
        <v>0.15599413997641728</v>
      </c>
    </row>
    <row r="1026" spans="2:5">
      <c r="B1026" s="2">
        <f t="shared" si="47"/>
        <v>38549</v>
      </c>
      <c r="C1026" s="19">
        <f>IFERROR(VLOOKUP(B1026,Sheet1!AI$2:AK$3285,3,FALSE),"")</f>
        <v>4.0367263900000125</v>
      </c>
      <c r="D1026" s="32"/>
      <c r="E1026" s="40">
        <f t="shared" si="46"/>
        <v>0.15947652155009193</v>
      </c>
    </row>
    <row r="1027" spans="2:5">
      <c r="B1027" s="2">
        <f t="shared" si="47"/>
        <v>38550</v>
      </c>
      <c r="C1027" s="19">
        <f>IFERROR(VLOOKUP(B1027,Sheet1!AI$2:AK$3285,3,FALSE),"")</f>
        <v>4.0367263900000125</v>
      </c>
      <c r="D1027" s="32"/>
      <c r="E1027" s="40">
        <f t="shared" si="46"/>
        <v>0.15947652155009193</v>
      </c>
    </row>
    <row r="1028" spans="2:5">
      <c r="B1028" s="2">
        <f t="shared" si="47"/>
        <v>38551</v>
      </c>
      <c r="C1028" s="19">
        <f>IFERROR(VLOOKUP(B1028,Sheet1!AI$2:AK$3285,3,FALSE),"")</f>
        <v>3.7770788199999998</v>
      </c>
      <c r="D1028" s="32"/>
      <c r="E1028" s="40">
        <f t="shared" si="46"/>
        <v>0.1492187811703839</v>
      </c>
    </row>
    <row r="1029" spans="2:5">
      <c r="B1029" s="2">
        <f t="shared" si="47"/>
        <v>38552</v>
      </c>
      <c r="C1029" s="19">
        <f>IFERROR(VLOOKUP(B1029,Sheet1!AI$2:AK$3285,3,FALSE),"")</f>
        <v>3.9059353400000134</v>
      </c>
      <c r="D1029" s="32"/>
      <c r="E1029" s="40">
        <f t="shared" si="46"/>
        <v>0.15430943820365686</v>
      </c>
    </row>
    <row r="1030" spans="2:5">
      <c r="B1030" s="2">
        <f t="shared" si="47"/>
        <v>38553</v>
      </c>
      <c r="C1030" s="19">
        <f>IFERROR(VLOOKUP(B1030,Sheet1!AI$2:AK$3285,3,FALSE),"")</f>
        <v>3.9059353400000134</v>
      </c>
      <c r="D1030" s="32"/>
      <c r="E1030" s="40">
        <f t="shared" si="46"/>
        <v>0.15430943820365686</v>
      </c>
    </row>
    <row r="1031" spans="2:5">
      <c r="B1031" s="2">
        <f t="shared" si="47"/>
        <v>38554</v>
      </c>
      <c r="C1031" s="19">
        <f>IFERROR(VLOOKUP(B1031,Sheet1!AI$2:AK$3285,3,FALSE),"")</f>
        <v>3.9059353400000134</v>
      </c>
      <c r="D1031" s="32"/>
      <c r="E1031" s="40">
        <f t="shared" si="46"/>
        <v>0.15430943820365686</v>
      </c>
    </row>
    <row r="1032" spans="2:5">
      <c r="B1032" s="2">
        <f t="shared" si="47"/>
        <v>38555</v>
      </c>
      <c r="C1032" s="19">
        <f>IFERROR(VLOOKUP(B1032,Sheet1!AI$2:AK$3285,3,FALSE),"")</f>
        <v>4.2555806100000098</v>
      </c>
      <c r="D1032" s="32"/>
      <c r="E1032" s="40">
        <f t="shared" si="46"/>
        <v>0.16812266358702049</v>
      </c>
    </row>
    <row r="1033" spans="2:5">
      <c r="B1033" s="2">
        <f t="shared" si="47"/>
        <v>38556</v>
      </c>
      <c r="C1033" s="19">
        <f>IFERROR(VLOOKUP(B1033,Sheet1!AI$2:AK$3285,3,FALSE),"")</f>
        <v>4.1721434900000105</v>
      </c>
      <c r="D1033" s="32"/>
      <c r="E1033" s="40">
        <f t="shared" si="46"/>
        <v>0.16482636347148125</v>
      </c>
    </row>
    <row r="1034" spans="2:5">
      <c r="B1034" s="2">
        <f t="shared" si="47"/>
        <v>38557</v>
      </c>
      <c r="C1034" s="19">
        <f>IFERROR(VLOOKUP(B1034,Sheet1!AI$2:AK$3285,3,FALSE),"")</f>
        <v>4.1721434900000105</v>
      </c>
      <c r="D1034" s="32"/>
      <c r="E1034" s="40">
        <f t="shared" si="46"/>
        <v>0.16482636347148125</v>
      </c>
    </row>
    <row r="1035" spans="2:5">
      <c r="B1035" s="2">
        <f t="shared" si="47"/>
        <v>38558</v>
      </c>
      <c r="C1035" s="19">
        <f>IFERROR(VLOOKUP(B1035,Sheet1!AI$2:AK$3285,3,FALSE),"")</f>
        <v>4.1512842100000142</v>
      </c>
      <c r="D1035" s="32"/>
      <c r="E1035" s="40">
        <f t="shared" si="46"/>
        <v>0.16400228844259654</v>
      </c>
    </row>
    <row r="1036" spans="2:5">
      <c r="B1036" s="2">
        <f t="shared" si="47"/>
        <v>38559</v>
      </c>
      <c r="C1036" s="19">
        <f>IFERROR(VLOOKUP(B1036,Sheet1!AI$2:AK$3285,3,FALSE),"")</f>
        <v>4.2584403500000008</v>
      </c>
      <c r="D1036" s="32"/>
      <c r="E1036" s="40">
        <f t="shared" si="46"/>
        <v>0.16823564161517374</v>
      </c>
    </row>
    <row r="1037" spans="2:5">
      <c r="B1037" s="2">
        <f t="shared" si="47"/>
        <v>38560</v>
      </c>
      <c r="C1037" s="19">
        <f>IFERROR(VLOOKUP(B1037,Sheet1!AI$2:AK$3285,3,FALSE),"")</f>
        <v>4.436837660000009</v>
      </c>
      <c r="D1037" s="32"/>
      <c r="E1037" s="40">
        <f t="shared" si="46"/>
        <v>0.1752834768420479</v>
      </c>
    </row>
    <row r="1038" spans="2:5">
      <c r="B1038" s="2">
        <f t="shared" si="47"/>
        <v>38561</v>
      </c>
      <c r="C1038" s="19">
        <f>IFERROR(VLOOKUP(B1038,Sheet1!AI$2:AK$3285,3,FALSE),"")</f>
        <v>4.436837660000009</v>
      </c>
      <c r="D1038" s="32"/>
      <c r="E1038" s="40">
        <f t="shared" si="46"/>
        <v>0.1752834768420479</v>
      </c>
    </row>
    <row r="1039" spans="2:5">
      <c r="B1039" s="2">
        <f t="shared" si="47"/>
        <v>38562</v>
      </c>
      <c r="C1039" s="19">
        <f>IFERROR(VLOOKUP(B1039,Sheet1!AI$2:AK$3285,3,FALSE),"")</f>
        <v>5.5330432900000091</v>
      </c>
      <c r="D1039" s="32"/>
      <c r="E1039" s="40">
        <f t="shared" si="46"/>
        <v>0.21859061333985411</v>
      </c>
    </row>
    <row r="1040" spans="2:5">
      <c r="B1040" s="2">
        <f t="shared" si="47"/>
        <v>38563</v>
      </c>
      <c r="C1040" s="19">
        <f>IFERROR(VLOOKUP(B1040,Sheet1!AI$2:AK$3285,3,FALSE),"")</f>
        <v>6.1536068700000044</v>
      </c>
      <c r="D1040" s="32"/>
      <c r="E1040" s="40">
        <f t="shared" si="46"/>
        <v>0.24310684544917752</v>
      </c>
    </row>
    <row r="1041" spans="2:10">
      <c r="B1041" s="2">
        <f t="shared" si="47"/>
        <v>38564</v>
      </c>
      <c r="C1041" s="19">
        <f>IFERROR(VLOOKUP(B1041,Sheet1!AI$2:AK$3285,3,FALSE),"")</f>
        <v>6.0778237600000011</v>
      </c>
      <c r="D1041" s="32"/>
      <c r="E1041" s="40">
        <f t="shared" si="46"/>
        <v>0.24011292770310788</v>
      </c>
      <c r="G1041" s="3">
        <f>AVERAGE(C1011:C1041)</f>
        <v>4.2990763329032342</v>
      </c>
      <c r="H1041" s="3">
        <f>MAX(C1011:C1041)</f>
        <v>6.1536068700000044</v>
      </c>
      <c r="I1041" s="3">
        <f>MIN(C1011:C1041)</f>
        <v>3.7770788199999998</v>
      </c>
      <c r="J1041" s="13">
        <f>SUM(E1011:E1041)</f>
        <v>5.2650717114720393</v>
      </c>
    </row>
    <row r="1042" spans="2:10">
      <c r="B1042" s="2">
        <f t="shared" si="47"/>
        <v>38565</v>
      </c>
      <c r="C1042" s="19">
        <f>IFERROR(VLOOKUP(B1042,Sheet1!AI$2:AK$3285,3,FALSE),"")</f>
        <v>6.0778237600000011</v>
      </c>
      <c r="D1042" s="32"/>
      <c r="E1042" s="40">
        <f t="shared" si="46"/>
        <v>0.24011292770310788</v>
      </c>
    </row>
    <row r="1043" spans="2:10">
      <c r="B1043" s="2">
        <f t="shared" si="47"/>
        <v>38566</v>
      </c>
      <c r="C1043" s="19">
        <f>IFERROR(VLOOKUP(B1043,Sheet1!AI$2:AK$3285,3,FALSE),"")</f>
        <v>6.3007993700000071</v>
      </c>
      <c r="D1043" s="32"/>
      <c r="E1043" s="40">
        <f t="shared" si="46"/>
        <v>0.2489218910159052</v>
      </c>
    </row>
    <row r="1044" spans="2:10">
      <c r="B1044" s="2">
        <f t="shared" si="47"/>
        <v>38567</v>
      </c>
      <c r="C1044" s="19">
        <f>IFERROR(VLOOKUP(B1044,Sheet1!AI$2:AK$3285,3,FALSE),"")</f>
        <v>6.8024314100000112</v>
      </c>
      <c r="D1044" s="32"/>
      <c r="E1044" s="40">
        <f t="shared" si="46"/>
        <v>0.26873956630731305</v>
      </c>
    </row>
    <row r="1045" spans="2:10">
      <c r="B1045" s="2">
        <f t="shared" si="47"/>
        <v>38568</v>
      </c>
      <c r="C1045" s="19">
        <f>IFERROR(VLOOKUP(B1045,Sheet1!AI$2:AK$3285,3,FALSE),"")</f>
        <v>7.9860273299999989</v>
      </c>
      <c r="D1045" s="32"/>
      <c r="E1045" s="40">
        <f t="shared" ref="E1045:E1108" si="48">IFERROR(0.001*(C1045*86440)/$K$6,"")</f>
        <v>0.31549917843016445</v>
      </c>
    </row>
    <row r="1046" spans="2:10">
      <c r="B1046" s="2">
        <f t="shared" si="47"/>
        <v>38569</v>
      </c>
      <c r="C1046" s="19">
        <f>IFERROR(VLOOKUP(B1046,Sheet1!AI$2:AK$3285,3,FALSE),"")</f>
        <v>7.7893781500000046</v>
      </c>
      <c r="D1046" s="32"/>
      <c r="E1046" s="40">
        <f t="shared" si="48"/>
        <v>0.30773027755301663</v>
      </c>
    </row>
    <row r="1047" spans="2:10">
      <c r="B1047" s="2">
        <f t="shared" si="47"/>
        <v>38570</v>
      </c>
      <c r="C1047" s="19">
        <f>IFERROR(VLOOKUP(B1047,Sheet1!AI$2:AK$3285,3,FALSE),"")</f>
        <v>7.8779459800000069</v>
      </c>
      <c r="D1047" s="32"/>
      <c r="E1047" s="40">
        <f t="shared" si="48"/>
        <v>0.31122927354259627</v>
      </c>
    </row>
    <row r="1048" spans="2:10">
      <c r="B1048" s="2">
        <f t="shared" si="47"/>
        <v>38571</v>
      </c>
      <c r="C1048" s="19">
        <f>IFERROR(VLOOKUP(B1048,Sheet1!AI$2:AK$3285,3,FALSE),"")</f>
        <v>7.273867960000004</v>
      </c>
      <c r="D1048" s="32"/>
      <c r="E1048" s="40">
        <f t="shared" si="48"/>
        <v>0.28736432653674604</v>
      </c>
    </row>
    <row r="1049" spans="2:10">
      <c r="B1049" s="2">
        <f t="shared" si="47"/>
        <v>38572</v>
      </c>
      <c r="C1049" s="19">
        <f>IFERROR(VLOOKUP(B1049,Sheet1!AI$2:AK$3285,3,FALSE),"")</f>
        <v>7.3558752100000078</v>
      </c>
      <c r="D1049" s="32"/>
      <c r="E1049" s="40">
        <f t="shared" si="48"/>
        <v>0.29060413763820875</v>
      </c>
    </row>
    <row r="1050" spans="2:10">
      <c r="B1050" s="2">
        <f t="shared" si="47"/>
        <v>38573</v>
      </c>
      <c r="C1050" s="19">
        <f>IFERROR(VLOOKUP(B1050,Sheet1!AI$2:AK$3285,3,FALSE),"")</f>
        <v>6.9635861700000135</v>
      </c>
      <c r="D1050" s="32"/>
      <c r="E1050" s="40">
        <f t="shared" si="48"/>
        <v>0.27510621048208467</v>
      </c>
    </row>
    <row r="1051" spans="2:10">
      <c r="B1051" s="2">
        <f t="shared" si="47"/>
        <v>38574</v>
      </c>
      <c r="C1051" s="19">
        <f>IFERROR(VLOOKUP(B1051,Sheet1!AI$2:AK$3285,3,FALSE),"")</f>
        <v>6.2446138900000108</v>
      </c>
      <c r="D1051" s="32"/>
      <c r="E1051" s="40">
        <f t="shared" si="48"/>
        <v>0.24670220505100593</v>
      </c>
    </row>
    <row r="1052" spans="2:10">
      <c r="B1052" s="2">
        <f t="shared" si="47"/>
        <v>38575</v>
      </c>
      <c r="C1052" s="19">
        <f>IFERROR(VLOOKUP(B1052,Sheet1!AI$2:AK$3285,3,FALSE),"")</f>
        <v>6.2951639999999998</v>
      </c>
      <c r="D1052" s="32"/>
      <c r="E1052" s="40">
        <f t="shared" si="48"/>
        <v>0.24869925784277877</v>
      </c>
    </row>
    <row r="1053" spans="2:10">
      <c r="B1053" s="2">
        <f t="shared" si="47"/>
        <v>38576</v>
      </c>
      <c r="C1053" s="19">
        <f>IFERROR(VLOOKUP(B1053,Sheet1!AI$2:AK$3285,3,FALSE),"")</f>
        <v>6.4219177700000074</v>
      </c>
      <c r="D1053" s="32"/>
      <c r="E1053" s="40">
        <f t="shared" si="48"/>
        <v>0.25370684279652683</v>
      </c>
    </row>
    <row r="1054" spans="2:10">
      <c r="B1054" s="2">
        <f t="shared" si="47"/>
        <v>38577</v>
      </c>
      <c r="C1054" s="19">
        <f>IFERROR(VLOOKUP(B1054,Sheet1!AI$2:AK$3285,3,FALSE),"")</f>
        <v>6.3364620100000053</v>
      </c>
      <c r="D1054" s="32"/>
      <c r="E1054" s="40">
        <f t="shared" si="48"/>
        <v>0.25033079348464377</v>
      </c>
    </row>
    <row r="1055" spans="2:10">
      <c r="B1055" s="2">
        <f t="shared" si="47"/>
        <v>38578</v>
      </c>
      <c r="C1055" s="19">
        <f>IFERROR(VLOOKUP(B1055,Sheet1!AI$2:AK$3285,3,FALSE),"")</f>
        <v>6.6001468600000095</v>
      </c>
      <c r="D1055" s="32"/>
      <c r="E1055" s="40">
        <f t="shared" si="48"/>
        <v>0.26074803225703874</v>
      </c>
    </row>
    <row r="1056" spans="2:10">
      <c r="B1056" s="2">
        <f t="shared" si="47"/>
        <v>38579</v>
      </c>
      <c r="C1056" s="19">
        <f>IFERROR(VLOOKUP(B1056,Sheet1!AI$2:AK$3285,3,FALSE),"")</f>
        <v>6.8491124600000006</v>
      </c>
      <c r="D1056" s="32"/>
      <c r="E1056" s="40">
        <f t="shared" si="48"/>
        <v>0.27058376647276056</v>
      </c>
    </row>
    <row r="1057" spans="2:10">
      <c r="B1057" s="2">
        <f t="shared" si="47"/>
        <v>38580</v>
      </c>
      <c r="C1057" s="19">
        <f>IFERROR(VLOOKUP(B1057,Sheet1!AI$2:AK$3285,3,FALSE),"")</f>
        <v>6.4685988200000111</v>
      </c>
      <c r="D1057" s="32"/>
      <c r="E1057" s="40">
        <f t="shared" si="48"/>
        <v>0.25555104296197484</v>
      </c>
    </row>
    <row r="1058" spans="2:10">
      <c r="B1058" s="2">
        <f t="shared" si="47"/>
        <v>38581</v>
      </c>
      <c r="C1058" s="19">
        <f>IFERROR(VLOOKUP(B1058,Sheet1!AI$2:AK$3285,3,FALSE),"")</f>
        <v>6.769376180000009</v>
      </c>
      <c r="D1058" s="32"/>
      <c r="E1058" s="40">
        <f t="shared" si="48"/>
        <v>0.26743367321718503</v>
      </c>
    </row>
    <row r="1059" spans="2:10">
      <c r="B1059" s="2">
        <f t="shared" si="47"/>
        <v>38582</v>
      </c>
      <c r="C1059" s="19">
        <f>IFERROR(VLOOKUP(B1059,Sheet1!AI$2:AK$3285,3,FALSE),"")</f>
        <v>6.7253866500000044</v>
      </c>
      <c r="D1059" s="32"/>
      <c r="E1059" s="40">
        <f t="shared" si="48"/>
        <v>0.26569580531352849</v>
      </c>
    </row>
    <row r="1060" spans="2:10">
      <c r="B1060" s="2">
        <f t="shared" si="47"/>
        <v>38583</v>
      </c>
      <c r="C1060" s="19">
        <f>IFERROR(VLOOKUP(B1060,Sheet1!AI$2:AK$3285,3,FALSE),"")</f>
        <v>6.0765621099999976</v>
      </c>
      <c r="D1060" s="32"/>
      <c r="E1060" s="40">
        <f t="shared" si="48"/>
        <v>0.24006308445539296</v>
      </c>
    </row>
    <row r="1061" spans="2:10">
      <c r="B1061" s="2">
        <f t="shared" ref="B1061:B1124" si="49">B1060+1</f>
        <v>38584</v>
      </c>
      <c r="C1061" s="19">
        <f>IFERROR(VLOOKUP(B1061,Sheet1!AI$2:AK$3285,3,FALSE),"")</f>
        <v>6.034759440000002</v>
      </c>
      <c r="D1061" s="32"/>
      <c r="E1061" s="40">
        <f t="shared" si="48"/>
        <v>0.23841161151444248</v>
      </c>
    </row>
    <row r="1062" spans="2:10">
      <c r="B1062" s="2">
        <f t="shared" si="49"/>
        <v>38585</v>
      </c>
      <c r="C1062" s="19">
        <f>IFERROR(VLOOKUP(B1062,Sheet1!AI$2:AK$3285,3,FALSE),"")</f>
        <v>5.6989923200000021</v>
      </c>
      <c r="D1062" s="32"/>
      <c r="E1062" s="40">
        <f t="shared" si="48"/>
        <v>0.22514666185594159</v>
      </c>
    </row>
    <row r="1063" spans="2:10">
      <c r="B1063" s="2">
        <f t="shared" si="49"/>
        <v>38586</v>
      </c>
      <c r="C1063" s="19">
        <f>IFERROR(VLOOKUP(B1063,Sheet1!AI$2:AK$3285,3,FALSE),"")</f>
        <v>5.5747618500000158</v>
      </c>
      <c r="D1063" s="32"/>
      <c r="E1063" s="40">
        <f t="shared" si="48"/>
        <v>0.22023876339762402</v>
      </c>
    </row>
    <row r="1064" spans="2:10">
      <c r="B1064" s="2">
        <f t="shared" si="49"/>
        <v>38587</v>
      </c>
      <c r="C1064" s="19">
        <f>IFERROR(VLOOKUP(B1064,Sheet1!AI$2:AK$3285,3,FALSE),"")</f>
        <v>5.6342276200000043</v>
      </c>
      <c r="D1064" s="32"/>
      <c r="E1064" s="40">
        <f t="shared" si="48"/>
        <v>0.22258804180658151</v>
      </c>
    </row>
    <row r="1065" spans="2:10">
      <c r="B1065" s="2">
        <f t="shared" si="49"/>
        <v>38588</v>
      </c>
      <c r="C1065" s="19">
        <f>IFERROR(VLOOKUP(B1065,Sheet1!AI$2:AK$3285,3,FALSE),"")</f>
        <v>5.3517862400000098</v>
      </c>
      <c r="D1065" s="32"/>
      <c r="E1065" s="40">
        <f t="shared" si="48"/>
        <v>0.21142980008482673</v>
      </c>
    </row>
    <row r="1066" spans="2:10">
      <c r="B1066" s="2">
        <f t="shared" si="49"/>
        <v>38589</v>
      </c>
      <c r="C1066" s="19">
        <f>IFERROR(VLOOKUP(B1066,Sheet1!AI$2:AK$3285,3,FALSE),"")</f>
        <v>5.2596016800000029</v>
      </c>
      <c r="D1066" s="32"/>
      <c r="E1066" s="40">
        <f t="shared" si="48"/>
        <v>0.20778792011846448</v>
      </c>
    </row>
    <row r="1067" spans="2:10">
      <c r="B1067" s="2">
        <f t="shared" si="49"/>
        <v>38590</v>
      </c>
      <c r="C1067" s="19">
        <f>IFERROR(VLOOKUP(B1067,Sheet1!AI$2:AK$3285,3,FALSE),"")</f>
        <v>5.3764304700000025</v>
      </c>
      <c r="D1067" s="32"/>
      <c r="E1067" s="40">
        <f t="shared" si="48"/>
        <v>0.21240340485685566</v>
      </c>
    </row>
    <row r="1068" spans="2:10">
      <c r="B1068" s="2">
        <f t="shared" si="49"/>
        <v>38591</v>
      </c>
      <c r="C1068" s="19">
        <f>IFERROR(VLOOKUP(B1068,Sheet1!AI$2:AK$3285,3,FALSE),"")</f>
        <v>5.9321452400000112</v>
      </c>
      <c r="D1068" s="32"/>
      <c r="E1068" s="40">
        <f t="shared" si="48"/>
        <v>0.23435769403363846</v>
      </c>
    </row>
    <row r="1069" spans="2:10">
      <c r="B1069" s="2">
        <f t="shared" si="49"/>
        <v>38592</v>
      </c>
      <c r="C1069" s="19">
        <f>IFERROR(VLOOKUP(B1069,Sheet1!AI$2:AK$3285,3,FALSE),"")</f>
        <v>5.9433318700000086</v>
      </c>
      <c r="D1069" s="32"/>
      <c r="E1069" s="40">
        <f t="shared" si="48"/>
        <v>0.23479963749670965</v>
      </c>
    </row>
    <row r="1070" spans="2:10">
      <c r="B1070" s="2">
        <f t="shared" si="49"/>
        <v>38593</v>
      </c>
      <c r="C1070" s="19">
        <f>IFERROR(VLOOKUP(B1070,Sheet1!AI$2:AK$3285,3,FALSE),"")</f>
        <v>6.2064279500000055</v>
      </c>
      <c r="D1070" s="32"/>
      <c r="E1070" s="40">
        <f t="shared" si="48"/>
        <v>0.24519361608683748</v>
      </c>
    </row>
    <row r="1071" spans="2:10">
      <c r="B1071" s="2">
        <f t="shared" si="49"/>
        <v>38594</v>
      </c>
      <c r="C1071" s="19">
        <f>IFERROR(VLOOKUP(B1071,Sheet1!AI$2:AK$3285,3,FALSE),"")</f>
        <v>6.3509289300000091</v>
      </c>
      <c r="D1071" s="32"/>
      <c r="E1071" s="40">
        <f t="shared" si="48"/>
        <v>0.2509023293917737</v>
      </c>
    </row>
    <row r="1072" spans="2:10">
      <c r="B1072" s="2">
        <f t="shared" si="49"/>
        <v>38595</v>
      </c>
      <c r="C1072" s="19">
        <f>IFERROR(VLOOKUP(B1072,Sheet1!AI$2:AK$3285,3,FALSE),"")</f>
        <v>6.6930043000000126</v>
      </c>
      <c r="D1072" s="32"/>
      <c r="E1072" s="40">
        <f t="shared" si="48"/>
        <v>0.26441649528884875</v>
      </c>
      <c r="G1072" s="3">
        <f>AVERAGE(C1042:C1072)</f>
        <v>6.4281120645161351</v>
      </c>
      <c r="H1072" s="3">
        <f>MAX(C1042:C1072)</f>
        <v>7.9860273299999989</v>
      </c>
      <c r="I1072" s="3">
        <f>MIN(C1042:C1072)</f>
        <v>5.2596016800000029</v>
      </c>
      <c r="J1072" s="13">
        <f>SUM(E1042:E1072)</f>
        <v>7.8724982689945238</v>
      </c>
    </row>
    <row r="1073" spans="2:5">
      <c r="B1073" s="2">
        <f t="shared" si="49"/>
        <v>38596</v>
      </c>
      <c r="C1073" s="19">
        <f>IFERROR(VLOOKUP(B1073,Sheet1!AI$2:AK$3285,3,FALSE),"")</f>
        <v>6.7304332500000044</v>
      </c>
      <c r="D1073" s="32"/>
      <c r="E1073" s="40">
        <f t="shared" si="48"/>
        <v>0.26589517830438775</v>
      </c>
    </row>
    <row r="1074" spans="2:5">
      <c r="B1074" s="2">
        <f t="shared" si="49"/>
        <v>38597</v>
      </c>
      <c r="C1074" s="19">
        <f>IFERROR(VLOOKUP(B1074,Sheet1!AI$2:AK$3285,3,FALSE),"")</f>
        <v>6.3146775200000036</v>
      </c>
      <c r="D1074" s="32"/>
      <c r="E1074" s="40">
        <f t="shared" si="48"/>
        <v>0.24947016674076794</v>
      </c>
    </row>
    <row r="1075" spans="2:5">
      <c r="B1075" s="2">
        <f t="shared" si="49"/>
        <v>38598</v>
      </c>
      <c r="C1075" s="19">
        <f>IFERROR(VLOOKUP(B1075,Sheet1!AI$2:AK$3285,3,FALSE),"")</f>
        <v>6.0187785399999996</v>
      </c>
      <c r="D1075" s="32"/>
      <c r="E1075" s="40">
        <f t="shared" si="48"/>
        <v>0.23778026371005484</v>
      </c>
    </row>
    <row r="1076" spans="2:5">
      <c r="B1076" s="2">
        <f t="shared" si="49"/>
        <v>38599</v>
      </c>
      <c r="C1076" s="19">
        <f>IFERROR(VLOOKUP(B1076,Sheet1!AI$2:AK$3285,3,FALSE),"")</f>
        <v>5.1773421000000042</v>
      </c>
      <c r="D1076" s="32"/>
      <c r="E1076" s="40">
        <f t="shared" si="48"/>
        <v>0.20453814036745904</v>
      </c>
    </row>
    <row r="1077" spans="2:5">
      <c r="B1077" s="2">
        <f t="shared" si="49"/>
        <v>38600</v>
      </c>
      <c r="C1077" s="19">
        <f>IFERROR(VLOOKUP(B1077,Sheet1!AI$2:AK$3285,3,FALSE),"")</f>
        <v>5.0356167500000026</v>
      </c>
      <c r="D1077" s="32"/>
      <c r="E1077" s="40">
        <f t="shared" si="48"/>
        <v>0.19893908220749554</v>
      </c>
    </row>
    <row r="1078" spans="2:5">
      <c r="B1078" s="2">
        <f t="shared" si="49"/>
        <v>38601</v>
      </c>
      <c r="C1078" s="19">
        <f>IFERROR(VLOOKUP(B1078,Sheet1!AI$2:AK$3285,3,FALSE),"")</f>
        <v>4.8650416700000108</v>
      </c>
      <c r="D1078" s="32"/>
      <c r="E1078" s="40">
        <f t="shared" si="48"/>
        <v>0.19220027511645382</v>
      </c>
    </row>
    <row r="1079" spans="2:5">
      <c r="B1079" s="2">
        <f t="shared" si="49"/>
        <v>38602</v>
      </c>
      <c r="C1079" s="19">
        <f>IFERROR(VLOOKUP(B1079,Sheet1!AI$2:AK$3285,3,FALSE),"")</f>
        <v>4.8092767400000156</v>
      </c>
      <c r="D1079" s="32"/>
      <c r="E1079" s="40">
        <f t="shared" si="48"/>
        <v>0.18999720356745947</v>
      </c>
    </row>
    <row r="1080" spans="2:5">
      <c r="B1080" s="2">
        <f t="shared" si="49"/>
        <v>38603</v>
      </c>
      <c r="C1080" s="19">
        <f>IFERROR(VLOOKUP(B1080,Sheet1!AI$2:AK$3285,3,FALSE),"")</f>
        <v>5.3480012900000133</v>
      </c>
      <c r="D1080" s="32"/>
      <c r="E1080" s="40">
        <f t="shared" si="48"/>
        <v>0.21128027034168242</v>
      </c>
    </row>
    <row r="1081" spans="2:5">
      <c r="B1081" s="2">
        <f t="shared" si="49"/>
        <v>38604</v>
      </c>
      <c r="C1081" s="19">
        <f>IFERROR(VLOOKUP(B1081,Sheet1!AI$2:AK$3285,3,FALSE),"")</f>
        <v>5.5561735400000032</v>
      </c>
      <c r="D1081" s="32"/>
      <c r="E1081" s="40">
        <f t="shared" si="48"/>
        <v>0.21950440621462536</v>
      </c>
    </row>
    <row r="1082" spans="2:5">
      <c r="B1082" s="2">
        <f t="shared" si="49"/>
        <v>38605</v>
      </c>
      <c r="C1082" s="19">
        <f>IFERROR(VLOOKUP(B1082,Sheet1!AI$2:AK$3285,3,FALSE),"")</f>
        <v>6.2912108300000114</v>
      </c>
      <c r="D1082" s="32"/>
      <c r="E1082" s="40">
        <f t="shared" si="48"/>
        <v>0.24854308233327282</v>
      </c>
    </row>
    <row r="1083" spans="2:5">
      <c r="B1083" s="2">
        <f t="shared" si="49"/>
        <v>38606</v>
      </c>
      <c r="C1083" s="19">
        <f>IFERROR(VLOOKUP(B1083,Sheet1!AI$2:AK$3285,3,FALSE),"")</f>
        <v>6.2886034200000012</v>
      </c>
      <c r="D1083" s="32"/>
      <c r="E1083" s="40">
        <f t="shared" si="48"/>
        <v>0.24844007295466183</v>
      </c>
    </row>
    <row r="1084" spans="2:5">
      <c r="B1084" s="2">
        <f t="shared" si="49"/>
        <v>38607</v>
      </c>
      <c r="C1084" s="19">
        <f>IFERROR(VLOOKUP(B1084,Sheet1!AI$2:AK$3285,3,FALSE),"")</f>
        <v>6.338060100000007</v>
      </c>
      <c r="D1084" s="32"/>
      <c r="E1084" s="40">
        <f t="shared" si="48"/>
        <v>0.25039392826508255</v>
      </c>
    </row>
    <row r="1085" spans="2:5">
      <c r="B1085" s="2">
        <f t="shared" si="49"/>
        <v>38608</v>
      </c>
      <c r="C1085" s="19">
        <f>IFERROR(VLOOKUP(B1085,Sheet1!AI$2:AK$3285,3,FALSE),"")</f>
        <v>6.0620110800000049</v>
      </c>
      <c r="D1085" s="32"/>
      <c r="E1085" s="40">
        <f t="shared" si="48"/>
        <v>0.23948822566508243</v>
      </c>
    </row>
    <row r="1086" spans="2:5">
      <c r="B1086" s="2">
        <f t="shared" si="49"/>
        <v>38609</v>
      </c>
      <c r="C1086" s="19">
        <f>IFERROR(VLOOKUP(B1086,Sheet1!AI$2:AK$3285,3,FALSE),"")</f>
        <v>5.7126181400000036</v>
      </c>
      <c r="D1086" s="32"/>
      <c r="E1086" s="40">
        <f t="shared" si="48"/>
        <v>0.22568496893126155</v>
      </c>
    </row>
    <row r="1087" spans="2:5">
      <c r="B1087" s="2">
        <f t="shared" si="49"/>
        <v>38610</v>
      </c>
      <c r="C1087" s="19">
        <f>IFERROR(VLOOKUP(B1087,Sheet1!AI$2:AK$3285,3,FALSE),"")</f>
        <v>5.4131865400000123</v>
      </c>
      <c r="D1087" s="32"/>
      <c r="E1087" s="40">
        <f t="shared" si="48"/>
        <v>0.21385550480694748</v>
      </c>
    </row>
    <row r="1088" spans="2:5">
      <c r="B1088" s="2">
        <f t="shared" si="49"/>
        <v>38611</v>
      </c>
      <c r="C1088" s="19">
        <f>IFERROR(VLOOKUP(B1088,Sheet1!AI$2:AK$3285,3,FALSE),"")</f>
        <v>5.520342680000013</v>
      </c>
      <c r="D1088" s="32"/>
      <c r="E1088" s="40">
        <f t="shared" si="48"/>
        <v>0.21808885797952518</v>
      </c>
    </row>
    <row r="1089" spans="2:10">
      <c r="B1089" s="2">
        <f t="shared" si="49"/>
        <v>38612</v>
      </c>
      <c r="C1089" s="19">
        <f>IFERROR(VLOOKUP(B1089,Sheet1!AI$2:AK$3285,3,FALSE),"")</f>
        <v>5.7106836100000038</v>
      </c>
      <c r="D1089" s="32"/>
      <c r="E1089" s="40">
        <f t="shared" si="48"/>
        <v>0.22560854261809887</v>
      </c>
    </row>
    <row r="1090" spans="2:10">
      <c r="B1090" s="2">
        <f t="shared" si="49"/>
        <v>38613</v>
      </c>
      <c r="C1090" s="19">
        <f>IFERROR(VLOOKUP(B1090,Sheet1!AI$2:AK$3285,3,FALSE),"")</f>
        <v>5.7106836100000038</v>
      </c>
      <c r="D1090" s="32"/>
      <c r="E1090" s="40">
        <f t="shared" si="48"/>
        <v>0.22560854261809887</v>
      </c>
    </row>
    <row r="1091" spans="2:10">
      <c r="B1091" s="2">
        <f t="shared" si="49"/>
        <v>38614</v>
      </c>
      <c r="C1091" s="19">
        <f>IFERROR(VLOOKUP(B1091,Sheet1!AI$2:AK$3285,3,FALSE),"")</f>
        <v>5.7252346400000107</v>
      </c>
      <c r="D1091" s="32"/>
      <c r="E1091" s="40">
        <f t="shared" si="48"/>
        <v>0.22618340140840992</v>
      </c>
    </row>
    <row r="1092" spans="2:10">
      <c r="B1092" s="2">
        <f t="shared" si="49"/>
        <v>38615</v>
      </c>
      <c r="C1092" s="19">
        <f>IFERROR(VLOOKUP(B1092,Sheet1!AI$2:AK$3285,3,FALSE),"")</f>
        <v>5.3576739400000122</v>
      </c>
      <c r="D1092" s="32"/>
      <c r="E1092" s="40">
        <f t="shared" si="48"/>
        <v>0.21166240190749591</v>
      </c>
    </row>
    <row r="1093" spans="2:10">
      <c r="B1093" s="2">
        <f t="shared" si="49"/>
        <v>38616</v>
      </c>
      <c r="C1093" s="19">
        <f>IFERROR(VLOOKUP(B1093,Sheet1!AI$2:AK$3285,3,FALSE),"")</f>
        <v>5.3536366600000065</v>
      </c>
      <c r="D1093" s="32"/>
      <c r="E1093" s="40">
        <f t="shared" si="48"/>
        <v>0.21150290351480833</v>
      </c>
    </row>
    <row r="1094" spans="2:10">
      <c r="B1094" s="2">
        <f t="shared" si="49"/>
        <v>38617</v>
      </c>
      <c r="C1094" s="19">
        <f>IFERROR(VLOOKUP(B1094,Sheet1!AI$2:AK$3285,3,FALSE),"")</f>
        <v>5.5629023400000079</v>
      </c>
      <c r="D1094" s="32"/>
      <c r="E1094" s="40">
        <f t="shared" si="48"/>
        <v>0.21977023686910455</v>
      </c>
    </row>
    <row r="1095" spans="2:10">
      <c r="B1095" s="2">
        <f t="shared" si="49"/>
        <v>38618</v>
      </c>
      <c r="C1095" s="19">
        <f>IFERROR(VLOOKUP(B1095,Sheet1!AI$2:AK$3285,3,FALSE),"")</f>
        <v>5.8957256099999995</v>
      </c>
      <c r="D1095" s="32"/>
      <c r="E1095" s="40">
        <f t="shared" si="48"/>
        <v>0.23291888561627055</v>
      </c>
    </row>
    <row r="1096" spans="2:10">
      <c r="B1096" s="2">
        <f t="shared" si="49"/>
        <v>38619</v>
      </c>
      <c r="C1096" s="19">
        <f>IFERROR(VLOOKUP(B1096,Sheet1!AI$2:AK$3285,3,FALSE),"")</f>
        <v>6.1812790600000085</v>
      </c>
      <c r="D1096" s="32"/>
      <c r="E1096" s="40">
        <f t="shared" si="48"/>
        <v>0.24420007401572244</v>
      </c>
    </row>
    <row r="1097" spans="2:10">
      <c r="B1097" s="2">
        <f t="shared" si="49"/>
        <v>38620</v>
      </c>
      <c r="C1097" s="19">
        <f>IFERROR(VLOOKUP(B1097,Sheet1!AI$2:AK$3285,3,FALSE),"")</f>
        <v>6.3391535300000044</v>
      </c>
      <c r="D1097" s="32"/>
      <c r="E1097" s="40">
        <f t="shared" si="48"/>
        <v>0.25043712574643529</v>
      </c>
    </row>
    <row r="1098" spans="2:10">
      <c r="B1098" s="2">
        <f t="shared" si="49"/>
        <v>38621</v>
      </c>
      <c r="C1098" s="19">
        <f>IFERROR(VLOOKUP(B1098,Sheet1!AI$2:AK$3285,3,FALSE),"")</f>
        <v>6.5180555000000027</v>
      </c>
      <c r="D1098" s="32"/>
      <c r="E1098" s="40">
        <f t="shared" si="48"/>
        <v>0.25750489827239503</v>
      </c>
    </row>
    <row r="1099" spans="2:10">
      <c r="B1099" s="2">
        <f t="shared" si="49"/>
        <v>38622</v>
      </c>
      <c r="C1099" s="19">
        <f>IFERROR(VLOOKUP(B1099,Sheet1!AI$2:AK$3285,3,FALSE),"")</f>
        <v>5.8907631200000026</v>
      </c>
      <c r="D1099" s="32"/>
      <c r="E1099" s="40">
        <f t="shared" si="48"/>
        <v>0.23272283550859241</v>
      </c>
    </row>
    <row r="1100" spans="2:10">
      <c r="B1100" s="2">
        <f t="shared" si="49"/>
        <v>38623</v>
      </c>
      <c r="C1100" s="19">
        <f>IFERROR(VLOOKUP(B1100,Sheet1!AI$2:AK$3285,3,FALSE),"")</f>
        <v>5.6396106600000024</v>
      </c>
      <c r="D1100" s="32"/>
      <c r="E1100" s="40">
        <f t="shared" si="48"/>
        <v>0.22280070633016463</v>
      </c>
    </row>
    <row r="1101" spans="2:10">
      <c r="B1101" s="2">
        <f t="shared" si="49"/>
        <v>38624</v>
      </c>
      <c r="C1101" s="19">
        <f>IFERROR(VLOOKUP(B1101,Sheet1!AI$2:AK$3285,3,FALSE),"")</f>
        <v>5.603191030000005</v>
      </c>
      <c r="D1101" s="32"/>
      <c r="E1101" s="40">
        <f t="shared" si="48"/>
        <v>0.22136189791279728</v>
      </c>
    </row>
    <row r="1102" spans="2:10">
      <c r="B1102" s="2">
        <f t="shared" si="49"/>
        <v>38625</v>
      </c>
      <c r="C1102" s="19">
        <f>IFERROR(VLOOKUP(B1102,Sheet1!AI$2:AK$3285,3,FALSE),"")</f>
        <v>6.2946593400000097</v>
      </c>
      <c r="D1102" s="32"/>
      <c r="E1102" s="40">
        <f t="shared" si="48"/>
        <v>0.24867932054369324</v>
      </c>
      <c r="G1102" s="3">
        <f>AVERAGE(C1073:C1102)</f>
        <v>5.775487561333339</v>
      </c>
      <c r="H1102" s="3">
        <f>MAX(C1073:C1102)</f>
        <v>6.7304332500000044</v>
      </c>
      <c r="I1102" s="3">
        <f>MIN(C1073:C1102)</f>
        <v>4.8092767400000156</v>
      </c>
      <c r="J1102" s="13">
        <f>SUM(E1073:E1102)</f>
        <v>6.8450614003883077</v>
      </c>
    </row>
    <row r="1103" spans="2:10">
      <c r="B1103" s="2">
        <f t="shared" si="49"/>
        <v>38626</v>
      </c>
      <c r="C1103" s="19">
        <f>IFERROR(VLOOKUP(B1103,Sheet1!AI$2:AK$3285,3,FALSE),"")</f>
        <v>6.3794422200000156</v>
      </c>
      <c r="D1103" s="32"/>
      <c r="E1103" s="40">
        <f t="shared" si="48"/>
        <v>0.25202878679012858</v>
      </c>
    </row>
    <row r="1104" spans="2:10">
      <c r="B1104" s="2">
        <f t="shared" si="49"/>
        <v>38627</v>
      </c>
      <c r="C1104" s="19">
        <f>IFERROR(VLOOKUP(B1104,Sheet1!AI$2:AK$3285,3,FALSE),"")</f>
        <v>6.4188898100000102</v>
      </c>
      <c r="D1104" s="32"/>
      <c r="E1104" s="40">
        <f t="shared" si="48"/>
        <v>0.25358721900201137</v>
      </c>
    </row>
    <row r="1105" spans="2:5">
      <c r="B1105" s="2">
        <f t="shared" si="49"/>
        <v>38628</v>
      </c>
      <c r="C1105" s="19">
        <f>IFERROR(VLOOKUP(B1105,Sheet1!AI$2:AK$3285,3,FALSE),"")</f>
        <v>6.6263891800000039</v>
      </c>
      <c r="D1105" s="32"/>
      <c r="E1105" s="40">
        <f t="shared" si="48"/>
        <v>0.26178477180950654</v>
      </c>
    </row>
    <row r="1106" spans="2:5">
      <c r="B1106" s="2">
        <f t="shared" si="49"/>
        <v>38629</v>
      </c>
      <c r="C1106" s="19">
        <f>IFERROR(VLOOKUP(B1106,Sheet1!AI$2:AK$3285,3,FALSE),"")</f>
        <v>5.7577011000000056</v>
      </c>
      <c r="D1106" s="32"/>
      <c r="E1106" s="40">
        <f t="shared" si="48"/>
        <v>0.2274660343162708</v>
      </c>
    </row>
    <row r="1107" spans="2:5">
      <c r="B1107" s="2">
        <f t="shared" si="49"/>
        <v>38630</v>
      </c>
      <c r="C1107" s="19">
        <f>IFERROR(VLOOKUP(B1107,Sheet1!AI$2:AK$3285,3,FALSE),"")</f>
        <v>5.7757847500000139</v>
      </c>
      <c r="D1107" s="32"/>
      <c r="E1107" s="40">
        <f t="shared" si="48"/>
        <v>0.22818045420018337</v>
      </c>
    </row>
    <row r="1108" spans="2:5">
      <c r="B1108" s="2">
        <f t="shared" si="49"/>
        <v>38631</v>
      </c>
      <c r="C1108" s="19">
        <f>IFERROR(VLOOKUP(B1108,Sheet1!AI$2:AK$3285,3,FALSE),"")</f>
        <v>5.5667714000000075</v>
      </c>
      <c r="D1108" s="32"/>
      <c r="E1108" s="40">
        <f t="shared" si="48"/>
        <v>0.21992308949542994</v>
      </c>
    </row>
    <row r="1109" spans="2:5">
      <c r="B1109" s="2">
        <f t="shared" si="49"/>
        <v>38632</v>
      </c>
      <c r="C1109" s="19">
        <f>IFERROR(VLOOKUP(B1109,Sheet1!AI$2:AK$3285,3,FALSE),"")</f>
        <v>5.7239729900000071</v>
      </c>
      <c r="D1109" s="32"/>
      <c r="E1109" s="40">
        <f t="shared" ref="E1109:E1172" si="50">IFERROR(0.001*(C1109*86440)/$K$6,"")</f>
        <v>0.226133558160695</v>
      </c>
    </row>
    <row r="1110" spans="2:5">
      <c r="B1110" s="2">
        <f t="shared" si="49"/>
        <v>38633</v>
      </c>
      <c r="C1110" s="19">
        <f>IFERROR(VLOOKUP(B1110,Sheet1!AI$2:AK$3285,3,FALSE),"")</f>
        <v>6.29777141000001</v>
      </c>
      <c r="D1110" s="32"/>
      <c r="E1110" s="40">
        <f t="shared" si="50"/>
        <v>0.24880226722138979</v>
      </c>
    </row>
    <row r="1111" spans="2:5">
      <c r="B1111" s="2">
        <f t="shared" si="49"/>
        <v>38634</v>
      </c>
      <c r="C1111" s="19">
        <f>IFERROR(VLOOKUP(B1111,Sheet1!AI$2:AK$3285,3,FALSE),"")</f>
        <v>6.2148389500000008</v>
      </c>
      <c r="D1111" s="32"/>
      <c r="E1111" s="40">
        <f t="shared" si="50"/>
        <v>0.24552590440493602</v>
      </c>
    </row>
    <row r="1112" spans="2:5">
      <c r="B1112" s="2">
        <f t="shared" si="49"/>
        <v>38635</v>
      </c>
      <c r="C1112" s="19">
        <f>IFERROR(VLOOKUP(B1112,Sheet1!AI$2:AK$3285,3,FALSE),"")</f>
        <v>6.120131090000001</v>
      </c>
      <c r="D1112" s="32"/>
      <c r="E1112" s="40">
        <f t="shared" si="50"/>
        <v>0.2417843379431445</v>
      </c>
    </row>
    <row r="1113" spans="2:5">
      <c r="B1113" s="2">
        <f t="shared" si="49"/>
        <v>38636</v>
      </c>
      <c r="C1113" s="19">
        <f>IFERROR(VLOOKUP(B1113,Sheet1!AI$2:AK$3285,3,FALSE),"")</f>
        <v>6.3474804200000108</v>
      </c>
      <c r="D1113" s="32"/>
      <c r="E1113" s="40">
        <f t="shared" si="50"/>
        <v>0.25076609118135329</v>
      </c>
    </row>
    <row r="1114" spans="2:5">
      <c r="B1114" s="2">
        <f t="shared" si="49"/>
        <v>38637</v>
      </c>
      <c r="C1114" s="19">
        <f>IFERROR(VLOOKUP(B1114,Sheet1!AI$2:AK$3285,3,FALSE),"")</f>
        <v>6.1379624100000001</v>
      </c>
      <c r="D1114" s="32"/>
      <c r="E1114" s="40">
        <f t="shared" si="50"/>
        <v>0.24248878917751368</v>
      </c>
    </row>
    <row r="1115" spans="2:5">
      <c r="B1115" s="2">
        <f t="shared" si="49"/>
        <v>38638</v>
      </c>
      <c r="C1115" s="19">
        <f>IFERROR(VLOOKUP(B1115,Sheet1!AI$2:AK$3285,3,FALSE),"")</f>
        <v>5.91153829000001</v>
      </c>
      <c r="D1115" s="32"/>
      <c r="E1115" s="40">
        <f t="shared" si="50"/>
        <v>0.23354358765429656</v>
      </c>
    </row>
    <row r="1116" spans="2:5">
      <c r="B1116" s="2">
        <f t="shared" si="49"/>
        <v>38639</v>
      </c>
      <c r="C1116" s="19">
        <f>IFERROR(VLOOKUP(B1116,Sheet1!AI$2:AK$3285,3,FALSE),"")</f>
        <v>6.1080192499999981</v>
      </c>
      <c r="D1116" s="32"/>
      <c r="E1116" s="40">
        <f t="shared" si="50"/>
        <v>0.24130584276508218</v>
      </c>
    </row>
    <row r="1117" spans="2:5">
      <c r="B1117" s="2">
        <f t="shared" si="49"/>
        <v>38640</v>
      </c>
      <c r="C1117" s="19">
        <f>IFERROR(VLOOKUP(B1117,Sheet1!AI$2:AK$3285,3,FALSE),"")</f>
        <v>5.5039412300000095</v>
      </c>
      <c r="D1117" s="32"/>
      <c r="E1117" s="40">
        <f t="shared" si="50"/>
        <v>0.21744089575923253</v>
      </c>
    </row>
    <row r="1118" spans="2:5">
      <c r="B1118" s="2">
        <f t="shared" si="49"/>
        <v>38641</v>
      </c>
      <c r="C1118" s="19">
        <f>IFERROR(VLOOKUP(B1118,Sheet1!AI$2:AK$3285,3,FALSE),"")</f>
        <v>5.1558099400000117</v>
      </c>
      <c r="D1118" s="32"/>
      <c r="E1118" s="40">
        <f t="shared" si="50"/>
        <v>0.20368748227312661</v>
      </c>
    </row>
    <row r="1119" spans="2:5">
      <c r="B1119" s="2">
        <f t="shared" si="49"/>
        <v>38642</v>
      </c>
      <c r="C1119" s="19">
        <f>IFERROR(VLOOKUP(B1119,Sheet1!AI$2:AK$3285,3,FALSE),"")</f>
        <v>5.5482672000000122</v>
      </c>
      <c r="D1119" s="32"/>
      <c r="E1119" s="40">
        <f t="shared" si="50"/>
        <v>0.21919205519561291</v>
      </c>
    </row>
    <row r="1120" spans="2:5">
      <c r="B1120" s="2">
        <f t="shared" si="49"/>
        <v>38643</v>
      </c>
      <c r="C1120" s="19">
        <f>IFERROR(VLOOKUP(B1120,Sheet1!AI$2:AK$3285,3,FALSE),"")</f>
        <v>5.3594402500000058</v>
      </c>
      <c r="D1120" s="32"/>
      <c r="E1120" s="40">
        <f t="shared" si="50"/>
        <v>0.2117321824542964</v>
      </c>
    </row>
    <row r="1121" spans="2:10">
      <c r="B1121" s="2">
        <f t="shared" si="49"/>
        <v>38644</v>
      </c>
      <c r="C1121" s="19">
        <f>IFERROR(VLOOKUP(B1121,Sheet1!AI$2:AK$3285,3,FALSE),"")</f>
        <v>5.2396676099999979</v>
      </c>
      <c r="D1121" s="32"/>
      <c r="E1121" s="40">
        <f t="shared" si="50"/>
        <v>0.2070003968045703</v>
      </c>
    </row>
    <row r="1122" spans="2:10">
      <c r="B1122" s="2">
        <f t="shared" si="49"/>
        <v>38645</v>
      </c>
      <c r="C1122" s="19">
        <f>IFERROR(VLOOKUP(B1122,Sheet1!AI$2:AK$3285,3,FALSE),"")</f>
        <v>5.3163759300000066</v>
      </c>
      <c r="D1122" s="32"/>
      <c r="E1122" s="40">
        <f t="shared" si="50"/>
        <v>0.21003086626563097</v>
      </c>
    </row>
    <row r="1123" spans="2:10">
      <c r="B1123" s="2">
        <f t="shared" si="49"/>
        <v>38646</v>
      </c>
      <c r="C1123" s="19">
        <f>IFERROR(VLOOKUP(B1123,Sheet1!AI$2:AK$3285,3,FALSE),"")</f>
        <v>5.2907223800000054</v>
      </c>
      <c r="D1123" s="32"/>
      <c r="E1123" s="40">
        <f t="shared" si="50"/>
        <v>0.20901738689542984</v>
      </c>
    </row>
    <row r="1124" spans="2:10">
      <c r="B1124" s="2">
        <f t="shared" si="49"/>
        <v>38647</v>
      </c>
      <c r="C1124" s="19">
        <f>IFERROR(VLOOKUP(B1124,Sheet1!AI$2:AK$3285,3,FALSE),"")</f>
        <v>5.4567555200000015</v>
      </c>
      <c r="D1124" s="32"/>
      <c r="E1124" s="40">
        <f t="shared" si="50"/>
        <v>0.21557675829469841</v>
      </c>
    </row>
    <row r="1125" spans="2:10">
      <c r="B1125" s="2">
        <f t="shared" ref="B1125:B1188" si="51">B1124+1</f>
        <v>38648</v>
      </c>
      <c r="C1125" s="19">
        <f>IFERROR(VLOOKUP(B1125,Sheet1!AI$2:AK$3285,3,FALSE),"")</f>
        <v>5.5136979900000114</v>
      </c>
      <c r="D1125" s="32"/>
      <c r="E1125" s="40">
        <f t="shared" si="50"/>
        <v>0.21782635020822713</v>
      </c>
    </row>
    <row r="1126" spans="2:10">
      <c r="B1126" s="2">
        <f t="shared" si="51"/>
        <v>38649</v>
      </c>
      <c r="C1126" s="19">
        <f>IFERROR(VLOOKUP(B1126,Sheet1!AI$2:AK$3285,3,FALSE),"")</f>
        <v>5.4999039500000038</v>
      </c>
      <c r="D1126" s="32"/>
      <c r="E1126" s="40">
        <f t="shared" si="50"/>
        <v>0.21728139736654495</v>
      </c>
    </row>
    <row r="1127" spans="2:10">
      <c r="B1127" s="2">
        <f t="shared" si="51"/>
        <v>38650</v>
      </c>
      <c r="C1127" s="19">
        <f>IFERROR(VLOOKUP(B1127,Sheet1!AI$2:AK$3285,3,FALSE),"")</f>
        <v>5.3479171800000103</v>
      </c>
      <c r="D1127" s="32"/>
      <c r="E1127" s="40">
        <f t="shared" si="50"/>
        <v>0.21127694745850134</v>
      </c>
    </row>
    <row r="1128" spans="2:10">
      <c r="B1128" s="2">
        <f t="shared" si="51"/>
        <v>38651</v>
      </c>
      <c r="C1128" s="19">
        <f>IFERROR(VLOOKUP(B1128,Sheet1!AI$2:AK$3285,3,FALSE),"")</f>
        <v>5.4811474200000134</v>
      </c>
      <c r="D1128" s="32"/>
      <c r="E1128" s="40">
        <f t="shared" si="50"/>
        <v>0.21654039441718517</v>
      </c>
    </row>
    <row r="1129" spans="2:10">
      <c r="B1129" s="2">
        <f t="shared" si="51"/>
        <v>38652</v>
      </c>
      <c r="C1129" s="19">
        <f>IFERROR(VLOOKUP(B1129,Sheet1!AI$2:AK$3285,3,FALSE),"")</f>
        <v>5.0258599900000149</v>
      </c>
      <c r="D1129" s="32"/>
      <c r="E1129" s="40">
        <f t="shared" si="50"/>
        <v>0.19855362775850152</v>
      </c>
    </row>
    <row r="1130" spans="2:10">
      <c r="B1130" s="2">
        <f t="shared" si="51"/>
        <v>38653</v>
      </c>
      <c r="C1130" s="19">
        <f>IFERROR(VLOOKUP(B1130,Sheet1!AI$2:AK$3285,3,FALSE),"")</f>
        <v>5.2537980900000036</v>
      </c>
      <c r="D1130" s="32"/>
      <c r="E1130" s="40">
        <f t="shared" si="50"/>
        <v>0.20755864117897638</v>
      </c>
    </row>
    <row r="1131" spans="2:10">
      <c r="B1131" s="2">
        <f t="shared" si="51"/>
        <v>38654</v>
      </c>
      <c r="C1131" s="19">
        <f>IFERROR(VLOOKUP(B1131,Sheet1!AI$2:AK$3285,3,FALSE),"")</f>
        <v>5.2537980900000036</v>
      </c>
      <c r="D1131" s="32"/>
      <c r="E1131" s="40">
        <f t="shared" si="50"/>
        <v>0.20755864117897638</v>
      </c>
    </row>
    <row r="1132" spans="2:10">
      <c r="B1132" s="2">
        <f t="shared" si="51"/>
        <v>38655</v>
      </c>
      <c r="C1132" s="19">
        <f>IFERROR(VLOOKUP(B1132,Sheet1!AI$2:AK$3285,3,FALSE),"")</f>
        <v>5.1638845000000089</v>
      </c>
      <c r="D1132" s="32"/>
      <c r="E1132" s="40">
        <f t="shared" si="50"/>
        <v>0.20400647905850125</v>
      </c>
    </row>
    <row r="1133" spans="2:10">
      <c r="B1133" s="2">
        <f t="shared" si="51"/>
        <v>38656</v>
      </c>
      <c r="C1133" s="19">
        <f>IFERROR(VLOOKUP(B1133,Sheet1!AI$2:AK$3285,3,FALSE),"")</f>
        <v>5.3482536200000084</v>
      </c>
      <c r="D1133" s="32"/>
      <c r="E1133" s="40">
        <f t="shared" si="50"/>
        <v>0.2112902389912252</v>
      </c>
      <c r="G1133" s="3">
        <f>AVERAGE(C1103:C1133)</f>
        <v>5.6821269083871035</v>
      </c>
      <c r="H1133" s="3">
        <f>MAX(C1103:C1133)</f>
        <v>6.6263891800000039</v>
      </c>
      <c r="I1133" s="3">
        <f>MIN(C1103:C1133)</f>
        <v>5.0258599900000149</v>
      </c>
      <c r="J1133" s="13">
        <f>SUM(E1103:E1133)</f>
        <v>6.9588914756811793</v>
      </c>
    </row>
    <row r="1134" spans="2:10">
      <c r="B1134" s="2">
        <f t="shared" si="51"/>
        <v>38657</v>
      </c>
      <c r="C1134" s="19">
        <f>IFERROR(VLOOKUP(B1134,Sheet1!AI$2:AK$3285,3,FALSE),"")</f>
        <v>5.2399199400000072</v>
      </c>
      <c r="D1134" s="32"/>
      <c r="E1134" s="40">
        <f t="shared" si="50"/>
        <v>0.20701036545411361</v>
      </c>
    </row>
    <row r="1135" spans="2:10">
      <c r="B1135" s="2">
        <f t="shared" si="51"/>
        <v>38658</v>
      </c>
      <c r="C1135" s="19">
        <f>IFERROR(VLOOKUP(B1135,Sheet1!AI$2:AK$3285,3,FALSE),"")</f>
        <v>5.0581582300000036</v>
      </c>
      <c r="D1135" s="32"/>
      <c r="E1135" s="40">
        <f t="shared" si="50"/>
        <v>0.19982961490000015</v>
      </c>
    </row>
    <row r="1136" spans="2:10">
      <c r="B1136" s="2">
        <f t="shared" si="51"/>
        <v>38659</v>
      </c>
      <c r="C1136" s="19">
        <f>IFERROR(VLOOKUP(B1136,Sheet1!AI$2:AK$3285,3,FALSE),"")</f>
        <v>5.0808679299999966</v>
      </c>
      <c r="D1136" s="32"/>
      <c r="E1136" s="40">
        <f t="shared" si="50"/>
        <v>0.20072679335886642</v>
      </c>
    </row>
    <row r="1137" spans="2:5">
      <c r="B1137" s="2">
        <f t="shared" si="51"/>
        <v>38660</v>
      </c>
      <c r="C1137" s="19">
        <f>IFERROR(VLOOKUP(B1137,Sheet1!AI$2:AK$3285,3,FALSE),"")</f>
        <v>5.0676626600000105</v>
      </c>
      <c r="D1137" s="32"/>
      <c r="E1137" s="40">
        <f t="shared" si="50"/>
        <v>0.20020510069945197</v>
      </c>
    </row>
    <row r="1138" spans="2:5">
      <c r="B1138" s="2">
        <f t="shared" si="51"/>
        <v>38661</v>
      </c>
      <c r="C1138" s="19">
        <f>IFERROR(VLOOKUP(B1138,Sheet1!AI$2:AK$3285,3,FALSE),"")</f>
        <v>5.0676626600000105</v>
      </c>
      <c r="D1138" s="32"/>
      <c r="E1138" s="40">
        <f t="shared" si="50"/>
        <v>0.20020510069945197</v>
      </c>
    </row>
    <row r="1139" spans="2:5">
      <c r="B1139" s="2">
        <f t="shared" si="51"/>
        <v>38662</v>
      </c>
      <c r="C1139" s="19">
        <f>IFERROR(VLOOKUP(B1139,Sheet1!AI$2:AK$3285,3,FALSE),"")</f>
        <v>5.1779308700000115</v>
      </c>
      <c r="D1139" s="32"/>
      <c r="E1139" s="40">
        <f t="shared" si="50"/>
        <v>0.20456140054972624</v>
      </c>
    </row>
    <row r="1140" spans="2:5">
      <c r="B1140" s="2">
        <f t="shared" si="51"/>
        <v>38663</v>
      </c>
      <c r="C1140" s="19">
        <f>IFERROR(VLOOKUP(B1140,Sheet1!AI$2:AK$3285,3,FALSE),"")</f>
        <v>4.8510794100000112</v>
      </c>
      <c r="D1140" s="32"/>
      <c r="E1140" s="40">
        <f t="shared" si="50"/>
        <v>0.19164867650840994</v>
      </c>
    </row>
    <row r="1141" spans="2:5">
      <c r="B1141" s="2">
        <f t="shared" si="51"/>
        <v>38664</v>
      </c>
      <c r="C1141" s="19">
        <f>IFERROR(VLOOKUP(B1141,Sheet1!AI$2:AK$3285,3,FALSE),"")</f>
        <v>4.6964852300000075</v>
      </c>
      <c r="D1141" s="32"/>
      <c r="E1141" s="40">
        <f t="shared" si="50"/>
        <v>0.18554121722175532</v>
      </c>
    </row>
    <row r="1142" spans="2:5">
      <c r="B1142" s="2">
        <f t="shared" si="51"/>
        <v>38665</v>
      </c>
      <c r="C1142" s="19">
        <f>IFERROR(VLOOKUP(B1142,Sheet1!AI$2:AK$3285,3,FALSE),"")</f>
        <v>4.8377900300000078</v>
      </c>
      <c r="D1142" s="32"/>
      <c r="E1142" s="40">
        <f t="shared" si="50"/>
        <v>0.19112366096581385</v>
      </c>
    </row>
    <row r="1143" spans="2:5">
      <c r="B1143" s="2">
        <f t="shared" si="51"/>
        <v>38666</v>
      </c>
      <c r="C1143" s="19">
        <f>IFERROR(VLOOKUP(B1143,Sheet1!AI$2:AK$3285,3,FALSE),"")</f>
        <v>4.8716022500000093</v>
      </c>
      <c r="D1143" s="32"/>
      <c r="E1143" s="40">
        <f t="shared" si="50"/>
        <v>0.19245946000457076</v>
      </c>
    </row>
    <row r="1144" spans="2:5">
      <c r="B1144" s="2">
        <f t="shared" si="51"/>
        <v>38667</v>
      </c>
      <c r="C1144" s="19">
        <f>IFERROR(VLOOKUP(B1144,Sheet1!AI$2:AK$3285,3,FALSE),"")</f>
        <v>5.048906130000006</v>
      </c>
      <c r="D1144" s="32"/>
      <c r="E1144" s="40">
        <f t="shared" si="50"/>
        <v>0.19946409775009163</v>
      </c>
    </row>
    <row r="1145" spans="2:5">
      <c r="B1145" s="2">
        <f t="shared" si="51"/>
        <v>38668</v>
      </c>
      <c r="C1145" s="19">
        <f>IFERROR(VLOOKUP(B1145,Sheet1!AI$2:AK$3285,3,FALSE),"")</f>
        <v>5.2321818200000081</v>
      </c>
      <c r="D1145" s="32"/>
      <c r="E1145" s="40">
        <f t="shared" si="50"/>
        <v>0.20670466020146283</v>
      </c>
    </row>
    <row r="1146" spans="2:5">
      <c r="B1146" s="2">
        <f t="shared" si="51"/>
        <v>38669</v>
      </c>
      <c r="C1146" s="19">
        <f>IFERROR(VLOOKUP(B1146,Sheet1!AI$2:AK$3285,3,FALSE),"")</f>
        <v>5.2320136000000019</v>
      </c>
      <c r="D1146" s="32"/>
      <c r="E1146" s="40">
        <f t="shared" si="50"/>
        <v>0.20669801443510064</v>
      </c>
    </row>
    <row r="1147" spans="2:5">
      <c r="B1147" s="2">
        <f t="shared" si="51"/>
        <v>38670</v>
      </c>
      <c r="C1147" s="19">
        <f>IFERROR(VLOOKUP(B1147,Sheet1!AI$2:AK$3285,3,FALSE),"")</f>
        <v>5.3676830300000091</v>
      </c>
      <c r="D1147" s="32"/>
      <c r="E1147" s="40">
        <f t="shared" si="50"/>
        <v>0.21205782500603329</v>
      </c>
    </row>
    <row r="1148" spans="2:5">
      <c r="B1148" s="2">
        <f t="shared" si="51"/>
        <v>38671</v>
      </c>
      <c r="C1148" s="19">
        <f>IFERROR(VLOOKUP(B1148,Sheet1!AI$2:AK$3285,3,FALSE),"")</f>
        <v>5.5906586400000151</v>
      </c>
      <c r="D1148" s="32"/>
      <c r="E1148" s="40">
        <f t="shared" si="50"/>
        <v>0.22086678831883058</v>
      </c>
    </row>
    <row r="1149" spans="2:5">
      <c r="B1149" s="2">
        <f t="shared" si="51"/>
        <v>38672</v>
      </c>
      <c r="C1149" s="19">
        <f>IFERROR(VLOOKUP(B1149,Sheet1!AI$2:AK$3285,3,FALSE),"")</f>
        <v>5.5812383200000113</v>
      </c>
      <c r="D1149" s="32"/>
      <c r="E1149" s="40">
        <f t="shared" si="50"/>
        <v>0.22049462540255985</v>
      </c>
    </row>
    <row r="1150" spans="2:5">
      <c r="B1150" s="2">
        <f t="shared" si="51"/>
        <v>38673</v>
      </c>
      <c r="C1150" s="19">
        <f>IFERROR(VLOOKUP(B1150,Sheet1!AI$2:AK$3285,3,FALSE),"")</f>
        <v>5.7514769600000051</v>
      </c>
      <c r="D1150" s="32"/>
      <c r="E1150" s="40">
        <f t="shared" si="50"/>
        <v>0.22722014096087773</v>
      </c>
    </row>
    <row r="1151" spans="2:5">
      <c r="B1151" s="2">
        <f t="shared" si="51"/>
        <v>38674</v>
      </c>
      <c r="C1151" s="19">
        <f>IFERROR(VLOOKUP(B1151,Sheet1!AI$2:AK$3285,3,FALSE),"")</f>
        <v>5.6666940799999992</v>
      </c>
      <c r="D1151" s="32"/>
      <c r="E1151" s="40">
        <f t="shared" si="50"/>
        <v>0.22387067471444239</v>
      </c>
    </row>
    <row r="1152" spans="2:5">
      <c r="B1152" s="2">
        <f t="shared" si="51"/>
        <v>38675</v>
      </c>
      <c r="C1152" s="19">
        <f>IFERROR(VLOOKUP(B1152,Sheet1!AI$2:AK$3285,3,FALSE),"")</f>
        <v>5.6354892700000079</v>
      </c>
      <c r="D1152" s="32"/>
      <c r="E1152" s="40">
        <f t="shared" si="50"/>
        <v>0.22263788505429649</v>
      </c>
    </row>
    <row r="1153" spans="2:10">
      <c r="B1153" s="2">
        <f t="shared" si="51"/>
        <v>38676</v>
      </c>
      <c r="C1153" s="19">
        <f>IFERROR(VLOOKUP(B1153,Sheet1!AI$2:AK$3285,3,FALSE),"")</f>
        <v>5.6550027899999975</v>
      </c>
      <c r="D1153" s="32"/>
      <c r="E1153" s="40">
        <f t="shared" si="50"/>
        <v>0.22340879395228511</v>
      </c>
    </row>
    <row r="1154" spans="2:10">
      <c r="B1154" s="2">
        <f t="shared" si="51"/>
        <v>38677</v>
      </c>
      <c r="C1154" s="19">
        <f>IFERROR(VLOOKUP(B1154,Sheet1!AI$2:AK$3285,3,FALSE),"")</f>
        <v>5.5787150200000042</v>
      </c>
      <c r="D1154" s="32"/>
      <c r="E1154" s="40">
        <f t="shared" si="50"/>
        <v>0.22039493890712997</v>
      </c>
    </row>
    <row r="1155" spans="2:10">
      <c r="B1155" s="2">
        <f t="shared" si="51"/>
        <v>38678</v>
      </c>
      <c r="C1155" s="19">
        <f>IFERROR(VLOOKUP(B1155,Sheet1!AI$2:AK$3285,3,FALSE),"")</f>
        <v>5.5445663600000188</v>
      </c>
      <c r="D1155" s="32"/>
      <c r="E1155" s="40">
        <f t="shared" si="50"/>
        <v>0.21904584833564975</v>
      </c>
    </row>
    <row r="1156" spans="2:10">
      <c r="B1156" s="2">
        <f t="shared" si="51"/>
        <v>38679</v>
      </c>
      <c r="C1156" s="19">
        <f>IFERROR(VLOOKUP(B1156,Sheet1!AI$2:AK$3285,3,FALSE),"")</f>
        <v>5.4415316100000126</v>
      </c>
      <c r="D1156" s="32"/>
      <c r="E1156" s="40">
        <f t="shared" si="50"/>
        <v>0.21497531643894019</v>
      </c>
    </row>
    <row r="1157" spans="2:10">
      <c r="B1157" s="2">
        <f t="shared" si="51"/>
        <v>38680</v>
      </c>
      <c r="C1157" s="19">
        <f>IFERROR(VLOOKUP(B1157,Sheet1!AI$2:AK$3285,3,FALSE),"")</f>
        <v>5.1923977900000011</v>
      </c>
      <c r="D1157" s="32"/>
      <c r="E1157" s="40">
        <f t="shared" si="50"/>
        <v>0.20513293645685562</v>
      </c>
    </row>
    <row r="1158" spans="2:10">
      <c r="B1158" s="2">
        <f t="shared" si="51"/>
        <v>38681</v>
      </c>
      <c r="C1158" s="19">
        <f>IFERROR(VLOOKUP(B1158,Sheet1!AI$2:AK$3285,3,FALSE),"")</f>
        <v>5.1431093300000157</v>
      </c>
      <c r="D1158" s="32"/>
      <c r="E1158" s="40">
        <f t="shared" si="50"/>
        <v>0.20318572691279768</v>
      </c>
    </row>
    <row r="1159" spans="2:10">
      <c r="B1159" s="2">
        <f t="shared" si="51"/>
        <v>38682</v>
      </c>
      <c r="C1159" s="19">
        <f>IFERROR(VLOOKUP(B1159,Sheet1!AI$2:AK$3285,3,FALSE),"")</f>
        <v>5.1489970300000039</v>
      </c>
      <c r="D1159" s="32"/>
      <c r="E1159" s="40">
        <f t="shared" si="50"/>
        <v>0.20341832873546634</v>
      </c>
    </row>
    <row r="1160" spans="2:10">
      <c r="B1160" s="2">
        <f t="shared" si="51"/>
        <v>38683</v>
      </c>
      <c r="C1160" s="19">
        <f>IFERROR(VLOOKUP(B1160,Sheet1!AI$2:AK$3285,3,FALSE),"")</f>
        <v>5.0471398199999982</v>
      </c>
      <c r="D1160" s="32"/>
      <c r="E1160" s="40">
        <f t="shared" si="50"/>
        <v>0.19939431720329062</v>
      </c>
    </row>
    <row r="1161" spans="2:10">
      <c r="B1161" s="2">
        <f t="shared" si="51"/>
        <v>38684</v>
      </c>
      <c r="C1161" s="19">
        <f>IFERROR(VLOOKUP(B1161,Sheet1!AI$2:AK$3285,3,FALSE),"")</f>
        <v>5.1451279700000185</v>
      </c>
      <c r="D1161" s="32"/>
      <c r="E1161" s="40">
        <f t="shared" si="50"/>
        <v>0.2032654761091415</v>
      </c>
    </row>
    <row r="1162" spans="2:10">
      <c r="B1162" s="2">
        <f t="shared" si="51"/>
        <v>38685</v>
      </c>
      <c r="C1162" s="19">
        <f>IFERROR(VLOOKUP(B1162,Sheet1!AI$2:AK$3285,3,FALSE),"")</f>
        <v>4.9943187400000113</v>
      </c>
      <c r="D1162" s="32"/>
      <c r="E1162" s="40">
        <f t="shared" si="50"/>
        <v>0.19730754656563118</v>
      </c>
    </row>
    <row r="1163" spans="2:10">
      <c r="B1163" s="2">
        <f t="shared" si="51"/>
        <v>38686</v>
      </c>
      <c r="C1163" s="19">
        <f>IFERROR(VLOOKUP(B1163,Sheet1!AI$2:AK$3285,3,FALSE),"")</f>
        <v>4.9250962100000066</v>
      </c>
      <c r="D1163" s="32"/>
      <c r="E1163" s="40">
        <f t="shared" si="50"/>
        <v>0.19457281370767851</v>
      </c>
      <c r="G1163" s="3">
        <f>AVERAGE(C1134:C1163)</f>
        <v>5.2290501243333418</v>
      </c>
      <c r="H1163" s="3">
        <f>MAX(C1134:C1163)</f>
        <v>5.7514769600000051</v>
      </c>
      <c r="I1163" s="3">
        <f>MIN(C1134:C1163)</f>
        <v>4.6964852300000075</v>
      </c>
      <c r="J1163" s="13">
        <f>SUM(E1134:E1163)</f>
        <v>6.1974281455307221</v>
      </c>
    </row>
    <row r="1164" spans="2:10">
      <c r="B1164" s="2">
        <f t="shared" si="51"/>
        <v>38687</v>
      </c>
      <c r="C1164" s="19">
        <f>IFERROR(VLOOKUP(B1164,Sheet1!AI$2:AK$3285,3,FALSE),"")</f>
        <v>4.9005360900000028</v>
      </c>
      <c r="D1164" s="32"/>
      <c r="E1164" s="40">
        <f t="shared" si="50"/>
        <v>0.19360253181883008</v>
      </c>
    </row>
    <row r="1165" spans="2:10">
      <c r="B1165" s="2">
        <f t="shared" si="51"/>
        <v>38688</v>
      </c>
      <c r="C1165" s="19">
        <f>IFERROR(VLOOKUP(B1165,Sheet1!AI$2:AK$3285,3,FALSE),"")</f>
        <v>4.8971716900000075</v>
      </c>
      <c r="D1165" s="32"/>
      <c r="E1165" s="40">
        <f t="shared" si="50"/>
        <v>0.19346961649159078</v>
      </c>
    </row>
    <row r="1166" spans="2:10">
      <c r="B1166" s="2">
        <f t="shared" si="51"/>
        <v>38689</v>
      </c>
      <c r="C1166" s="19">
        <f>IFERROR(VLOOKUP(B1166,Sheet1!AI$2:AK$3285,3,FALSE),"")</f>
        <v>4.9176104200000026</v>
      </c>
      <c r="D1166" s="32"/>
      <c r="E1166" s="40">
        <f t="shared" si="50"/>
        <v>0.19427707710457051</v>
      </c>
    </row>
    <row r="1167" spans="2:10">
      <c r="B1167" s="2">
        <f t="shared" si="51"/>
        <v>38690</v>
      </c>
      <c r="C1167" s="19">
        <f>IFERROR(VLOOKUP(B1167,Sheet1!AI$2:AK$3285,3,FALSE),"")</f>
        <v>4.9446938400000136</v>
      </c>
      <c r="D1167" s="32"/>
      <c r="E1167" s="40">
        <f t="shared" si="50"/>
        <v>0.19534704548884879</v>
      </c>
    </row>
    <row r="1168" spans="2:10">
      <c r="B1168" s="2">
        <f t="shared" si="51"/>
        <v>38691</v>
      </c>
      <c r="C1168" s="19">
        <f>IFERROR(VLOOKUP(B1168,Sheet1!AI$2:AK$3285,3,FALSE),"")</f>
        <v>4.9446938400000136</v>
      </c>
      <c r="D1168" s="32"/>
      <c r="E1168" s="40">
        <f t="shared" si="50"/>
        <v>0.19534704548884879</v>
      </c>
    </row>
    <row r="1169" spans="2:5">
      <c r="B1169" s="2">
        <f t="shared" si="51"/>
        <v>38692</v>
      </c>
      <c r="C1169" s="19">
        <f>IFERROR(VLOOKUP(B1169,Sheet1!AI$2:AK$3285,3,FALSE),"")</f>
        <v>4.9630298200000027</v>
      </c>
      <c r="D1169" s="32"/>
      <c r="E1169" s="40">
        <f t="shared" si="50"/>
        <v>0.19607143402230359</v>
      </c>
    </row>
    <row r="1170" spans="2:5">
      <c r="B1170" s="2">
        <f t="shared" si="51"/>
        <v>38693</v>
      </c>
      <c r="C1170" s="19">
        <f>IFERROR(VLOOKUP(B1170,Sheet1!AI$2:AK$3285,3,FALSE),"")</f>
        <v>4.8695836100000065</v>
      </c>
      <c r="D1170" s="32"/>
      <c r="E1170" s="40">
        <f t="shared" si="50"/>
        <v>0.19237971080822694</v>
      </c>
    </row>
    <row r="1171" spans="2:5">
      <c r="B1171" s="2">
        <f t="shared" si="51"/>
        <v>38694</v>
      </c>
      <c r="C1171" s="19">
        <f>IFERROR(VLOOKUP(B1171,Sheet1!AI$2:AK$3285,3,FALSE),"")</f>
        <v>4.8967511400000063</v>
      </c>
      <c r="D1171" s="32"/>
      <c r="E1171" s="40">
        <f t="shared" si="50"/>
        <v>0.1934530020756858</v>
      </c>
    </row>
    <row r="1172" spans="2:5">
      <c r="B1172" s="2">
        <f t="shared" si="51"/>
        <v>38695</v>
      </c>
      <c r="C1172" s="19">
        <f>IFERROR(VLOOKUP(B1172,Sheet1!AI$2:AK$3285,3,FALSE),"")</f>
        <v>4.8822842200000025</v>
      </c>
      <c r="D1172" s="32"/>
      <c r="E1172" s="40">
        <f t="shared" si="50"/>
        <v>0.19288146616855587</v>
      </c>
    </row>
    <row r="1173" spans="2:5">
      <c r="B1173" s="2">
        <f t="shared" si="51"/>
        <v>38696</v>
      </c>
      <c r="C1173" s="19">
        <f>IFERROR(VLOOKUP(B1173,Sheet1!AI$2:AK$3285,3,FALSE),"")</f>
        <v>4.8197904900000026</v>
      </c>
      <c r="D1173" s="32"/>
      <c r="E1173" s="40">
        <f t="shared" ref="E1173:E1236" si="52">IFERROR(0.001*(C1173*86440)/$K$6,"")</f>
        <v>0.19041256396508238</v>
      </c>
    </row>
    <row r="1174" spans="2:5">
      <c r="B1174" s="2">
        <f t="shared" si="51"/>
        <v>38697</v>
      </c>
      <c r="C1174" s="19">
        <f>IFERROR(VLOOKUP(B1174,Sheet1!AI$2:AK$3285,3,FALSE),"")</f>
        <v>4.7670535200000046</v>
      </c>
      <c r="D1174" s="32"/>
      <c r="E1174" s="40">
        <f t="shared" si="52"/>
        <v>0.18832911621060347</v>
      </c>
    </row>
    <row r="1175" spans="2:5">
      <c r="B1175" s="2">
        <f t="shared" si="51"/>
        <v>38698</v>
      </c>
      <c r="C1175" s="19">
        <f>IFERROR(VLOOKUP(B1175,Sheet1!AI$2:AK$3285,3,FALSE),"")</f>
        <v>4.6889153300000004</v>
      </c>
      <c r="D1175" s="32"/>
      <c r="E1175" s="40">
        <f t="shared" si="52"/>
        <v>0.18524215773546618</v>
      </c>
    </row>
    <row r="1176" spans="2:5">
      <c r="B1176" s="2">
        <f t="shared" si="51"/>
        <v>38699</v>
      </c>
      <c r="C1176" s="19">
        <f>IFERROR(VLOOKUP(B1176,Sheet1!AI$2:AK$3285,3,FALSE),"")</f>
        <v>4.6956441300000051</v>
      </c>
      <c r="D1176" s="32"/>
      <c r="E1176" s="40">
        <f t="shared" si="52"/>
        <v>0.18550798838994537</v>
      </c>
    </row>
    <row r="1177" spans="2:5">
      <c r="B1177" s="2">
        <f t="shared" si="51"/>
        <v>38700</v>
      </c>
      <c r="C1177" s="19">
        <f>IFERROR(VLOOKUP(B1177,Sheet1!AI$2:AK$3285,3,FALSE),"")</f>
        <v>4.5736005200000136</v>
      </c>
      <c r="D1177" s="32"/>
      <c r="E1177" s="40">
        <f t="shared" si="52"/>
        <v>0.18068648489433325</v>
      </c>
    </row>
    <row r="1178" spans="2:5">
      <c r="B1178" s="2">
        <f t="shared" si="51"/>
        <v>38701</v>
      </c>
      <c r="C1178" s="19">
        <f>IFERROR(VLOOKUP(B1178,Sheet1!AI$2:AK$3285,3,FALSE),"")</f>
        <v>4.5333118300000166</v>
      </c>
      <c r="D1178" s="32"/>
      <c r="E1178" s="40">
        <f t="shared" si="52"/>
        <v>0.17909482385064052</v>
      </c>
    </row>
    <row r="1179" spans="2:5">
      <c r="B1179" s="2">
        <f t="shared" si="51"/>
        <v>38702</v>
      </c>
      <c r="C1179" s="19">
        <f>IFERROR(VLOOKUP(B1179,Sheet1!AI$2:AK$3285,3,FALSE),"")</f>
        <v>4.5246485000000121</v>
      </c>
      <c r="D1179" s="32"/>
      <c r="E1179" s="40">
        <f t="shared" si="52"/>
        <v>0.17875256688299865</v>
      </c>
    </row>
    <row r="1180" spans="2:5">
      <c r="B1180" s="2">
        <f t="shared" si="51"/>
        <v>38703</v>
      </c>
      <c r="C1180" s="19">
        <f>IFERROR(VLOOKUP(B1180,Sheet1!AI$2:AK$3285,3,FALSE),"")</f>
        <v>4.4258192500000177</v>
      </c>
      <c r="D1180" s="32"/>
      <c r="E1180" s="40">
        <f t="shared" si="52"/>
        <v>0.1748481791453389</v>
      </c>
    </row>
    <row r="1181" spans="2:5">
      <c r="B1181" s="2">
        <f t="shared" si="51"/>
        <v>38704</v>
      </c>
      <c r="C1181" s="19">
        <f>IFERROR(VLOOKUP(B1181,Sheet1!AI$2:AK$3285,3,FALSE),"")</f>
        <v>4.4402020600000043</v>
      </c>
      <c r="D1181" s="32"/>
      <c r="E1181" s="40">
        <f t="shared" si="52"/>
        <v>0.1754163921692872</v>
      </c>
    </row>
    <row r="1182" spans="2:5">
      <c r="B1182" s="2">
        <f t="shared" si="51"/>
        <v>38705</v>
      </c>
      <c r="C1182" s="19">
        <f>IFERROR(VLOOKUP(B1182,Sheet1!AI$2:AK$3285,3,FALSE),"")</f>
        <v>4.4692200100000008</v>
      </c>
      <c r="D1182" s="32"/>
      <c r="E1182" s="40">
        <f t="shared" si="52"/>
        <v>0.17656278686672766</v>
      </c>
    </row>
    <row r="1183" spans="2:5">
      <c r="B1183" s="2">
        <f t="shared" si="51"/>
        <v>38706</v>
      </c>
      <c r="C1183" s="19">
        <f>IFERROR(VLOOKUP(B1183,Sheet1!AI$2:AK$3285,3,FALSE),"")</f>
        <v>4.45937914000001</v>
      </c>
      <c r="D1183" s="32"/>
      <c r="E1183" s="40">
        <f t="shared" si="52"/>
        <v>0.17617400953455251</v>
      </c>
    </row>
    <row r="1184" spans="2:5">
      <c r="B1184" s="2">
        <f t="shared" si="51"/>
        <v>38707</v>
      </c>
      <c r="C1184" s="19">
        <f>IFERROR(VLOOKUP(B1184,Sheet1!AI$2:AK$3285,3,FALSE),"")</f>
        <v>4.5095928100000151</v>
      </c>
      <c r="D1184" s="32"/>
      <c r="E1184" s="40">
        <f t="shared" si="52"/>
        <v>0.17815777079360207</v>
      </c>
    </row>
    <row r="1185" spans="2:10">
      <c r="B1185" s="2">
        <f t="shared" si="51"/>
        <v>38708</v>
      </c>
      <c r="C1185" s="19">
        <f>IFERROR(VLOOKUP(B1185,Sheet1!AI$2:AK$3285,3,FALSE),"")</f>
        <v>4.5045462100000009</v>
      </c>
      <c r="D1185" s="32"/>
      <c r="E1185" s="40">
        <f t="shared" si="52"/>
        <v>0.17795839780274225</v>
      </c>
    </row>
    <row r="1186" spans="2:10">
      <c r="B1186" s="2">
        <f t="shared" si="51"/>
        <v>38709</v>
      </c>
      <c r="C1186" s="19">
        <f>IFERROR(VLOOKUP(B1186,Sheet1!AI$2:AK$3285,3,FALSE),"")</f>
        <v>4.5557692000000003</v>
      </c>
      <c r="D1186" s="32"/>
      <c r="E1186" s="40">
        <f t="shared" si="52"/>
        <v>0.17998203365996343</v>
      </c>
    </row>
    <row r="1187" spans="2:10">
      <c r="B1187" s="2">
        <f t="shared" si="51"/>
        <v>38710</v>
      </c>
      <c r="C1187" s="19">
        <f>IFERROR(VLOOKUP(B1187,Sheet1!AI$2:AK$3285,3,FALSE),"")</f>
        <v>4.5608999100000176</v>
      </c>
      <c r="D1187" s="32"/>
      <c r="E1187" s="40">
        <f t="shared" si="52"/>
        <v>0.18018472953400436</v>
      </c>
    </row>
    <row r="1188" spans="2:10">
      <c r="B1188" s="2">
        <f t="shared" si="51"/>
        <v>38711</v>
      </c>
      <c r="C1188" s="19">
        <f>IFERROR(VLOOKUP(B1188,Sheet1!AI$2:AK$3285,3,FALSE),"")</f>
        <v>4.6240665199999995</v>
      </c>
      <c r="D1188" s="32"/>
      <c r="E1188" s="40">
        <f t="shared" si="52"/>
        <v>0.18268021480292504</v>
      </c>
    </row>
    <row r="1189" spans="2:10">
      <c r="B1189" s="2">
        <f t="shared" ref="B1189:B1252" si="53">B1188+1</f>
        <v>38712</v>
      </c>
      <c r="C1189" s="19">
        <f>IFERROR(VLOOKUP(B1189,Sheet1!AI$2:AK$3285,3,FALSE),"")</f>
        <v>4.6874854600000049</v>
      </c>
      <c r="D1189" s="32"/>
      <c r="E1189" s="40">
        <f t="shared" si="52"/>
        <v>0.18518566872138961</v>
      </c>
    </row>
    <row r="1190" spans="2:10">
      <c r="B1190" s="2">
        <f t="shared" si="53"/>
        <v>38713</v>
      </c>
      <c r="C1190" s="19">
        <f>IFERROR(VLOOKUP(B1190,Sheet1!AI$2:AK$3285,3,FALSE),"")</f>
        <v>4.6529162500000041</v>
      </c>
      <c r="D1190" s="32"/>
      <c r="E1190" s="40">
        <f t="shared" si="52"/>
        <v>0.18381996373400381</v>
      </c>
    </row>
    <row r="1191" spans="2:10">
      <c r="B1191" s="2">
        <f t="shared" si="53"/>
        <v>38714</v>
      </c>
      <c r="C1191" s="19">
        <f>IFERROR(VLOOKUP(B1191,Sheet1!AI$2:AK$3285,3,FALSE),"")</f>
        <v>4.5933663700000125</v>
      </c>
      <c r="D1191" s="32"/>
      <c r="E1191" s="40">
        <f t="shared" si="52"/>
        <v>0.1814673624418652</v>
      </c>
    </row>
    <row r="1192" spans="2:10">
      <c r="B1192" s="2">
        <f t="shared" si="53"/>
        <v>38715</v>
      </c>
      <c r="C1192" s="19">
        <f>IFERROR(VLOOKUP(B1192,Sheet1!AI$2:AK$3285,3,FALSE),"")</f>
        <v>4.4248940399999981</v>
      </c>
      <c r="D1192" s="32"/>
      <c r="E1192" s="40">
        <f t="shared" si="52"/>
        <v>0.17481162743034728</v>
      </c>
    </row>
    <row r="1193" spans="2:10">
      <c r="B1193" s="2">
        <f t="shared" si="53"/>
        <v>38716</v>
      </c>
      <c r="C1193" s="19">
        <f>IFERROR(VLOOKUP(B1193,Sheet1!AI$2:AK$3285,3,FALSE),"")</f>
        <v>4.4082402600000137</v>
      </c>
      <c r="D1193" s="32"/>
      <c r="E1193" s="40">
        <f t="shared" si="52"/>
        <v>0.17415369656051244</v>
      </c>
    </row>
    <row r="1194" spans="2:10">
      <c r="B1194" s="2">
        <f t="shared" si="53"/>
        <v>38717</v>
      </c>
      <c r="C1194" s="19">
        <f>IFERROR(VLOOKUP(B1194,Sheet1!AI$2:AK$3285,3,FALSE),"")</f>
        <v>4.3035233100000028</v>
      </c>
      <c r="D1194" s="32"/>
      <c r="E1194" s="40">
        <f t="shared" si="52"/>
        <v>0.17001670700018293</v>
      </c>
      <c r="G1194" s="3">
        <f>AVERAGE(C1164:C1194)</f>
        <v>4.659330315806459</v>
      </c>
      <c r="H1194" s="3">
        <f>MAX(C1164:C1194)</f>
        <v>4.9630298200000027</v>
      </c>
      <c r="I1194" s="3">
        <f>MIN(C1164:C1194)</f>
        <v>4.3035233100000028</v>
      </c>
      <c r="J1194" s="13">
        <f>SUM(E1164:E1194)</f>
        <v>5.7062741715939769</v>
      </c>
    </row>
    <row r="1195" spans="2:10">
      <c r="B1195" s="2">
        <f t="shared" si="53"/>
        <v>38718</v>
      </c>
      <c r="C1195" s="19">
        <f>IFERROR(VLOOKUP(B1195,Sheet1!AI$2:AK$3285,3,FALSE),"")</f>
        <v>4.291327360000011</v>
      </c>
      <c r="D1195" s="32"/>
      <c r="E1195" s="40">
        <f t="shared" si="52"/>
        <v>0.16953488893894014</v>
      </c>
    </row>
    <row r="1196" spans="2:10">
      <c r="B1196" s="2">
        <f t="shared" si="53"/>
        <v>38719</v>
      </c>
      <c r="C1196" s="19">
        <f>IFERROR(VLOOKUP(B1196,Sheet1!AI$2:AK$3285,3,FALSE),"")</f>
        <v>4.326485340000005</v>
      </c>
      <c r="D1196" s="32"/>
      <c r="E1196" s="40">
        <f t="shared" si="52"/>
        <v>0.17092385410859251</v>
      </c>
    </row>
    <row r="1197" spans="2:10">
      <c r="B1197" s="2">
        <f t="shared" si="53"/>
        <v>38720</v>
      </c>
      <c r="C1197" s="19">
        <f>IFERROR(VLOOKUP(B1197,Sheet1!AI$2:AK$3285,3,FALSE),"")</f>
        <v>4.3851941200000084</v>
      </c>
      <c r="D1197" s="32"/>
      <c r="E1197" s="40">
        <f t="shared" si="52"/>
        <v>0.17324322656892174</v>
      </c>
    </row>
    <row r="1198" spans="2:10">
      <c r="B1198" s="2">
        <f t="shared" si="53"/>
        <v>38721</v>
      </c>
      <c r="C1198" s="19">
        <f>IFERROR(VLOOKUP(B1198,Sheet1!AI$2:AK$3285,3,FALSE),"")</f>
        <v>4.379054090000011</v>
      </c>
      <c r="D1198" s="32"/>
      <c r="E1198" s="40">
        <f t="shared" si="52"/>
        <v>0.17300065609670975</v>
      </c>
    </row>
    <row r="1199" spans="2:10">
      <c r="B1199" s="2">
        <f t="shared" si="53"/>
        <v>38722</v>
      </c>
      <c r="C1199" s="19">
        <f>IFERROR(VLOOKUP(B1199,Sheet1!AI$2:AK$3285,3,FALSE),"")</f>
        <v>4.3920070300000162</v>
      </c>
      <c r="D1199" s="32"/>
      <c r="E1199" s="40">
        <f t="shared" si="52"/>
        <v>0.17351238010658201</v>
      </c>
    </row>
    <row r="1200" spans="2:10">
      <c r="B1200" s="2">
        <f t="shared" si="53"/>
        <v>38723</v>
      </c>
      <c r="C1200" s="19">
        <f>IFERROR(VLOOKUP(B1200,Sheet1!AI$2:AK$3285,3,FALSE),"")</f>
        <v>4.3633255200000036</v>
      </c>
      <c r="D1200" s="32"/>
      <c r="E1200" s="40">
        <f t="shared" si="52"/>
        <v>0.17237927694186489</v>
      </c>
    </row>
    <row r="1201" spans="2:5">
      <c r="B1201" s="2">
        <f t="shared" si="53"/>
        <v>38724</v>
      </c>
      <c r="C1201" s="19">
        <f>IFERROR(VLOOKUP(B1201,Sheet1!AI$2:AK$3285,3,FALSE),"")</f>
        <v>4.3197565400000002</v>
      </c>
      <c r="D1201" s="32"/>
      <c r="E1201" s="40">
        <f t="shared" si="52"/>
        <v>0.17065802345411338</v>
      </c>
    </row>
    <row r="1202" spans="2:5">
      <c r="B1202" s="2">
        <f t="shared" si="53"/>
        <v>38725</v>
      </c>
      <c r="C1202" s="19">
        <f>IFERROR(VLOOKUP(B1202,Sheet1!AI$2:AK$3285,3,FALSE),"")</f>
        <v>4.3973900700000002</v>
      </c>
      <c r="D1202" s="32"/>
      <c r="E1202" s="40">
        <f t="shared" si="52"/>
        <v>0.17372504463016453</v>
      </c>
    </row>
    <row r="1203" spans="2:5">
      <c r="B1203" s="2">
        <f t="shared" si="53"/>
        <v>38726</v>
      </c>
      <c r="C1203" s="19">
        <f>IFERROR(VLOOKUP(B1203,Sheet1!AI$2:AK$3285,3,FALSE),"")</f>
        <v>4.4007544700000096</v>
      </c>
      <c r="D1203" s="32"/>
      <c r="E1203" s="40">
        <f t="shared" si="52"/>
        <v>0.17385795995740438</v>
      </c>
    </row>
    <row r="1204" spans="2:5">
      <c r="B1204" s="2">
        <f t="shared" si="53"/>
        <v>38727</v>
      </c>
      <c r="C1204" s="19">
        <f>IFERROR(VLOOKUP(B1204,Sheet1!AI$2:AK$3285,3,FALSE),"")</f>
        <v>4.3919229200000132</v>
      </c>
      <c r="D1204" s="32"/>
      <c r="E1204" s="40">
        <f t="shared" si="52"/>
        <v>0.17350905722340088</v>
      </c>
    </row>
    <row r="1205" spans="2:5">
      <c r="B1205" s="2">
        <f t="shared" si="53"/>
        <v>38728</v>
      </c>
      <c r="C1205" s="19">
        <f>IFERROR(VLOOKUP(B1205,Sheet1!AI$2:AK$3285,3,FALSE),"")</f>
        <v>4.3831754800000056</v>
      </c>
      <c r="D1205" s="32"/>
      <c r="E1205" s="40">
        <f t="shared" si="52"/>
        <v>0.17316347737257792</v>
      </c>
    </row>
    <row r="1206" spans="2:5">
      <c r="B1206" s="2">
        <f t="shared" si="53"/>
        <v>38729</v>
      </c>
      <c r="C1206" s="19">
        <f>IFERROR(VLOOKUP(B1206,Sheet1!AI$2:AK$3285,3,FALSE),"")</f>
        <v>4.3560079500000057</v>
      </c>
      <c r="D1206" s="32"/>
      <c r="E1206" s="40">
        <f t="shared" si="52"/>
        <v>0.17209018610511906</v>
      </c>
    </row>
    <row r="1207" spans="2:5">
      <c r="B1207" s="2">
        <f t="shared" si="53"/>
        <v>38730</v>
      </c>
      <c r="C1207" s="19">
        <f>IFERROR(VLOOKUP(B1207,Sheet1!AI$2:AK$3285,3,FALSE),"")</f>
        <v>4.213862050000003</v>
      </c>
      <c r="D1207" s="32"/>
      <c r="E1207" s="40">
        <f t="shared" si="52"/>
        <v>0.16647451352925061</v>
      </c>
    </row>
    <row r="1208" spans="2:5">
      <c r="B1208" s="2">
        <f t="shared" si="53"/>
        <v>38731</v>
      </c>
      <c r="C1208" s="19">
        <f>IFERROR(VLOOKUP(B1208,Sheet1!AI$2:AK$3285,3,FALSE),"")</f>
        <v>4.2360670900000059</v>
      </c>
      <c r="D1208" s="32"/>
      <c r="E1208" s="40">
        <f t="shared" si="52"/>
        <v>0.1673517546890313</v>
      </c>
    </row>
    <row r="1209" spans="2:5">
      <c r="B1209" s="2">
        <f t="shared" si="53"/>
        <v>38732</v>
      </c>
      <c r="C1209" s="19">
        <f>IFERROR(VLOOKUP(B1209,Sheet1!AI$2:AK$3285,3,FALSE),"")</f>
        <v>4.2575992500000126</v>
      </c>
      <c r="D1209" s="32"/>
      <c r="E1209" s="40">
        <f t="shared" si="52"/>
        <v>0.16820241278336431</v>
      </c>
    </row>
    <row r="1210" spans="2:5">
      <c r="B1210" s="2">
        <f t="shared" si="53"/>
        <v>38733</v>
      </c>
      <c r="C1210" s="19">
        <f>IFERROR(VLOOKUP(B1210,Sheet1!AI$2:AK$3285,3,FALSE),"")</f>
        <v>4.256253490000006</v>
      </c>
      <c r="D1210" s="32"/>
      <c r="E1210" s="40">
        <f t="shared" si="52"/>
        <v>0.16814924665246825</v>
      </c>
    </row>
    <row r="1211" spans="2:5">
      <c r="B1211" s="2">
        <f t="shared" si="53"/>
        <v>38734</v>
      </c>
      <c r="C1211" s="19">
        <f>IFERROR(VLOOKUP(B1211,Sheet1!AI$2:AK$3285,3,FALSE),"")</f>
        <v>4.2519638800000052</v>
      </c>
      <c r="D1211" s="32"/>
      <c r="E1211" s="40">
        <f t="shared" si="52"/>
        <v>0.16797977961023788</v>
      </c>
    </row>
    <row r="1212" spans="2:5">
      <c r="B1212" s="2">
        <f t="shared" si="53"/>
        <v>38735</v>
      </c>
      <c r="C1212" s="19">
        <f>IFERROR(VLOOKUP(B1212,Sheet1!AI$2:AK$3285,3,FALSE),"")</f>
        <v>4.2174787800000075</v>
      </c>
      <c r="D1212" s="32"/>
      <c r="E1212" s="40">
        <f t="shared" si="52"/>
        <v>0.16661739750603322</v>
      </c>
    </row>
    <row r="1213" spans="2:5">
      <c r="B1213" s="2">
        <f t="shared" si="53"/>
        <v>38736</v>
      </c>
      <c r="C1213" s="19">
        <f>IFERROR(VLOOKUP(B1213,Sheet1!AI$2:AK$3285,3,FALSE),"")</f>
        <v>4.2479265999999996</v>
      </c>
      <c r="D1213" s="32"/>
      <c r="E1213" s="40">
        <f t="shared" si="52"/>
        <v>0.16782028121755024</v>
      </c>
    </row>
    <row r="1214" spans="2:5">
      <c r="B1214" s="2">
        <f t="shared" si="53"/>
        <v>38737</v>
      </c>
      <c r="C1214" s="19">
        <f>IFERROR(VLOOKUP(B1214,Sheet1!AI$2:AK$3285,3,FALSE),"")</f>
        <v>4.3131959600000016</v>
      </c>
      <c r="D1214" s="32"/>
      <c r="E1214" s="40">
        <f t="shared" si="52"/>
        <v>0.17039883856599641</v>
      </c>
    </row>
    <row r="1215" spans="2:5">
      <c r="B1215" s="2">
        <f t="shared" si="53"/>
        <v>38738</v>
      </c>
      <c r="C1215" s="19">
        <f>IFERROR(VLOOKUP(B1215,Sheet1!AI$2:AK$3285,3,FALSE),"")</f>
        <v>4.5079947200000134</v>
      </c>
      <c r="D1215" s="32"/>
      <c r="E1215" s="40">
        <f t="shared" si="52"/>
        <v>0.17809463601316325</v>
      </c>
    </row>
    <row r="1216" spans="2:5">
      <c r="B1216" s="2">
        <f t="shared" si="53"/>
        <v>38739</v>
      </c>
      <c r="C1216" s="19">
        <f>IFERROR(VLOOKUP(B1216,Sheet1!AI$2:AK$3285,3,FALSE),"")</f>
        <v>4.5079947200000134</v>
      </c>
      <c r="D1216" s="32"/>
      <c r="E1216" s="40">
        <f t="shared" si="52"/>
        <v>0.17809463601316325</v>
      </c>
    </row>
    <row r="1217" spans="2:10">
      <c r="B1217" s="2">
        <f t="shared" si="53"/>
        <v>38740</v>
      </c>
      <c r="C1217" s="19">
        <f>IFERROR(VLOOKUP(B1217,Sheet1!AI$2:AK$3285,3,FALSE),"")</f>
        <v>4.4522297900000041</v>
      </c>
      <c r="D1217" s="32"/>
      <c r="E1217" s="40">
        <f t="shared" si="52"/>
        <v>0.17589156446416834</v>
      </c>
    </row>
    <row r="1218" spans="2:10">
      <c r="B1218" s="2">
        <f t="shared" si="53"/>
        <v>38741</v>
      </c>
      <c r="C1218" s="19">
        <f>IFERROR(VLOOKUP(B1218,Sheet1!AI$2:AK$3285,3,FALSE),"")</f>
        <v>4.3560920600000088</v>
      </c>
      <c r="D1218" s="32"/>
      <c r="E1218" s="40">
        <f t="shared" si="52"/>
        <v>0.17209350898830017</v>
      </c>
    </row>
    <row r="1219" spans="2:10">
      <c r="B1219" s="2">
        <f t="shared" si="53"/>
        <v>38742</v>
      </c>
      <c r="C1219" s="19">
        <f>IFERROR(VLOOKUP(B1219,Sheet1!AI$2:AK$3285,3,FALSE),"")</f>
        <v>4.2279925300000087</v>
      </c>
      <c r="D1219" s="32"/>
      <c r="E1219" s="40">
        <f t="shared" si="52"/>
        <v>0.16703275790365665</v>
      </c>
    </row>
    <row r="1220" spans="2:10">
      <c r="B1220" s="2">
        <f t="shared" si="53"/>
        <v>38743</v>
      </c>
      <c r="C1220" s="19">
        <f>IFERROR(VLOOKUP(B1220,Sheet1!AI$2:AK$3285,3,FALSE),"")</f>
        <v>4.24859948000001</v>
      </c>
      <c r="D1220" s="32"/>
      <c r="E1220" s="40">
        <f t="shared" si="52"/>
        <v>0.16784686428299855</v>
      </c>
    </row>
    <row r="1221" spans="2:10">
      <c r="B1221" s="2">
        <f t="shared" si="53"/>
        <v>38744</v>
      </c>
      <c r="C1221" s="19">
        <f>IFERROR(VLOOKUP(B1221,Sheet1!AI$2:AK$3285,3,FALSE),"")</f>
        <v>4.243636990000013</v>
      </c>
      <c r="D1221" s="32"/>
      <c r="E1221" s="40">
        <f t="shared" si="52"/>
        <v>0.16765081417532046</v>
      </c>
    </row>
    <row r="1222" spans="2:10">
      <c r="B1222" s="2">
        <f t="shared" si="53"/>
        <v>38745</v>
      </c>
      <c r="C1222" s="19">
        <f>IFERROR(VLOOKUP(B1222,Sheet1!AI$2:AK$3285,3,FALSE),"")</f>
        <v>4.1976288200000056</v>
      </c>
      <c r="D1222" s="32"/>
      <c r="E1222" s="40">
        <f t="shared" si="52"/>
        <v>0.16583319707532013</v>
      </c>
    </row>
    <row r="1223" spans="2:10">
      <c r="B1223" s="2">
        <f t="shared" si="53"/>
        <v>38746</v>
      </c>
      <c r="C1223" s="19">
        <f>IFERROR(VLOOKUP(B1223,Sheet1!AI$2:AK$3285,3,FALSE),"")</f>
        <v>4.2082266800000099</v>
      </c>
      <c r="D1223" s="32"/>
      <c r="E1223" s="40">
        <f t="shared" si="52"/>
        <v>0.1662518803561247</v>
      </c>
    </row>
    <row r="1224" spans="2:10">
      <c r="B1224" s="2">
        <f t="shared" si="53"/>
        <v>38747</v>
      </c>
      <c r="C1224" s="19">
        <f>IFERROR(VLOOKUP(B1224,Sheet1!AI$2:AK$3285,3,FALSE),"")</f>
        <v>4.1633960500000171</v>
      </c>
      <c r="D1224" s="32"/>
      <c r="E1224" s="40">
        <f t="shared" si="52"/>
        <v>0.16448078362065879</v>
      </c>
    </row>
    <row r="1225" spans="2:10">
      <c r="B1225" s="2">
        <f t="shared" si="53"/>
        <v>38748</v>
      </c>
      <c r="C1225" s="19">
        <f>IFERROR(VLOOKUP(B1225,Sheet1!AI$2:AK$3285,3,FALSE),"")</f>
        <v>4.1060330300000061</v>
      </c>
      <c r="D1225" s="32"/>
      <c r="E1225" s="40">
        <f t="shared" si="52"/>
        <v>0.1622145772912251</v>
      </c>
      <c r="G1225" s="3">
        <f>AVERAGE(C1195:C1225)</f>
        <v>4.3096958987096849</v>
      </c>
      <c r="H1225" s="3">
        <f>MAX(C1195:C1225)</f>
        <v>4.5079947200000134</v>
      </c>
      <c r="I1225" s="3">
        <f>MIN(C1195:C1225)</f>
        <v>4.1060330300000061</v>
      </c>
      <c r="J1225" s="13">
        <f>SUM(E1195:E1225)</f>
        <v>5.278077476242423</v>
      </c>
    </row>
    <row r="1226" spans="2:10">
      <c r="B1226" s="2">
        <f t="shared" si="53"/>
        <v>38749</v>
      </c>
      <c r="C1226" s="19">
        <f>IFERROR(VLOOKUP(B1226,Sheet1!AI$2:AK$3285,3,FALSE),"")</f>
        <v>4.0737347900000032</v>
      </c>
      <c r="D1226" s="32"/>
      <c r="E1226" s="40">
        <f t="shared" si="52"/>
        <v>0.16093859014972592</v>
      </c>
    </row>
    <row r="1227" spans="2:10">
      <c r="B1227" s="2">
        <f t="shared" si="53"/>
        <v>38750</v>
      </c>
      <c r="C1227" s="19">
        <f>IFERROR(VLOOKUP(B1227,Sheet1!AI$2:AK$3285,3,FALSE),"")</f>
        <v>4.1466581600000012</v>
      </c>
      <c r="D1227" s="32"/>
      <c r="E1227" s="40">
        <f t="shared" si="52"/>
        <v>0.16381952986764176</v>
      </c>
    </row>
    <row r="1228" spans="2:10">
      <c r="B1228" s="2">
        <f t="shared" si="53"/>
        <v>38751</v>
      </c>
      <c r="C1228" s="19">
        <f>IFERROR(VLOOKUP(B1228,Sheet1!AI$2:AK$3285,3,FALSE),"")</f>
        <v>4.1304249300000038</v>
      </c>
      <c r="D1228" s="32"/>
      <c r="E1228" s="40">
        <f t="shared" si="52"/>
        <v>0.1631782134137113</v>
      </c>
    </row>
    <row r="1229" spans="2:10">
      <c r="B1229" s="2">
        <f t="shared" si="53"/>
        <v>38752</v>
      </c>
      <c r="C1229" s="19">
        <f>IFERROR(VLOOKUP(B1229,Sheet1!AI$2:AK$3285,3,FALSE),"")</f>
        <v>4.1257988800000049</v>
      </c>
      <c r="D1229" s="32"/>
      <c r="E1229" s="40">
        <f t="shared" si="52"/>
        <v>0.16299545483875705</v>
      </c>
    </row>
    <row r="1230" spans="2:10">
      <c r="B1230" s="2">
        <f t="shared" si="53"/>
        <v>38753</v>
      </c>
      <c r="C1230" s="19">
        <f>IFERROR(VLOOKUP(B1230,Sheet1!AI$2:AK$3285,3,FALSE),"")</f>
        <v>4.1419480000000135</v>
      </c>
      <c r="D1230" s="32"/>
      <c r="E1230" s="40">
        <f t="shared" si="52"/>
        <v>0.16363344840950694</v>
      </c>
    </row>
    <row r="1231" spans="2:10">
      <c r="B1231" s="2">
        <f t="shared" si="53"/>
        <v>38754</v>
      </c>
      <c r="C1231" s="19">
        <f>IFERROR(VLOOKUP(B1231,Sheet1!AI$2:AK$3285,3,FALSE),"")</f>
        <v>4.1449759599999965</v>
      </c>
      <c r="D1231" s="32"/>
      <c r="E1231" s="40">
        <f t="shared" si="52"/>
        <v>0.16375307220402183</v>
      </c>
    </row>
    <row r="1232" spans="2:10">
      <c r="B1232" s="2">
        <f t="shared" si="53"/>
        <v>38755</v>
      </c>
      <c r="C1232" s="19">
        <f>IFERROR(VLOOKUP(B1232,Sheet1!AI$2:AK$3285,3,FALSE),"")</f>
        <v>4.1855169800000169</v>
      </c>
      <c r="D1232" s="32"/>
      <c r="E1232" s="40">
        <f t="shared" si="52"/>
        <v>0.16535470189725845</v>
      </c>
    </row>
    <row r="1233" spans="2:5">
      <c r="B1233" s="2">
        <f t="shared" si="53"/>
        <v>38756</v>
      </c>
      <c r="C1233" s="19">
        <f>IFERROR(VLOOKUP(B1233,Sheet1!AI$2:AK$3285,3,FALSE),"")</f>
        <v>4.2141984900000011</v>
      </c>
      <c r="D1233" s="32"/>
      <c r="E1233" s="40">
        <f t="shared" si="52"/>
        <v>0.16648780506197444</v>
      </c>
    </row>
    <row r="1234" spans="2:5">
      <c r="B1234" s="2">
        <f t="shared" si="53"/>
        <v>38757</v>
      </c>
      <c r="C1234" s="19">
        <f>IFERROR(VLOOKUP(B1234,Sheet1!AI$2:AK$3285,3,FALSE),"")</f>
        <v>4.3025981000000115</v>
      </c>
      <c r="D1234" s="32"/>
      <c r="E1234" s="40">
        <f t="shared" si="52"/>
        <v>0.16998015528519242</v>
      </c>
    </row>
    <row r="1235" spans="2:5">
      <c r="B1235" s="2">
        <f t="shared" si="53"/>
        <v>38758</v>
      </c>
      <c r="C1235" s="19">
        <f>IFERROR(VLOOKUP(B1235,Sheet1!AI$2:AK$3285,3,FALSE),"")</f>
        <v>4.3379243000000116</v>
      </c>
      <c r="D1235" s="32"/>
      <c r="E1235" s="40">
        <f t="shared" si="52"/>
        <v>0.17137576622120704</v>
      </c>
    </row>
    <row r="1236" spans="2:5">
      <c r="B1236" s="2">
        <f t="shared" si="53"/>
        <v>38759</v>
      </c>
      <c r="C1236" s="19">
        <f>IFERROR(VLOOKUP(B1236,Sheet1!AI$2:AK$3285,3,FALSE),"")</f>
        <v>4.3285039800000078</v>
      </c>
      <c r="D1236" s="32"/>
      <c r="E1236" s="40">
        <f t="shared" si="52"/>
        <v>0.17100360330493633</v>
      </c>
    </row>
    <row r="1237" spans="2:5">
      <c r="B1237" s="2">
        <f t="shared" si="53"/>
        <v>38760</v>
      </c>
      <c r="C1237" s="19">
        <f>IFERROR(VLOOKUP(B1237,Sheet1!AI$2:AK$3285,3,FALSE),"")</f>
        <v>4.2742530300000112</v>
      </c>
      <c r="D1237" s="32"/>
      <c r="E1237" s="40">
        <f t="shared" ref="E1237:E1300" si="54">IFERROR(0.001*(C1237*86440)/$K$6,"")</f>
        <v>0.16886034365319974</v>
      </c>
    </row>
    <row r="1238" spans="2:5">
      <c r="B1238" s="2">
        <f t="shared" si="53"/>
        <v>38761</v>
      </c>
      <c r="C1238" s="19">
        <f>IFERROR(VLOOKUP(B1238,Sheet1!AI$2:AK$3285,3,FALSE),"")</f>
        <v>4.2274878700000045</v>
      </c>
      <c r="D1238" s="32"/>
      <c r="E1238" s="40">
        <f t="shared" si="54"/>
        <v>0.16701282060457057</v>
      </c>
    </row>
    <row r="1239" spans="2:5">
      <c r="B1239" s="2">
        <f t="shared" si="53"/>
        <v>38762</v>
      </c>
      <c r="C1239" s="19">
        <f>IFERROR(VLOOKUP(B1239,Sheet1!AI$2:AK$3285,3,FALSE),"")</f>
        <v>4.1551532699999996</v>
      </c>
      <c r="D1239" s="32"/>
      <c r="E1239" s="40">
        <f t="shared" si="54"/>
        <v>0.16415514106892137</v>
      </c>
    </row>
    <row r="1240" spans="2:5">
      <c r="B1240" s="2">
        <f t="shared" si="53"/>
        <v>38763</v>
      </c>
      <c r="C1240" s="19">
        <f>IFERROR(VLOOKUP(B1240,Sheet1!AI$2:AK$3285,3,FALSE),"")</f>
        <v>4.0943417400000044</v>
      </c>
      <c r="D1240" s="32"/>
      <c r="E1240" s="40">
        <f t="shared" si="54"/>
        <v>0.16175269652906782</v>
      </c>
    </row>
    <row r="1241" spans="2:5">
      <c r="B1241" s="2">
        <f t="shared" si="53"/>
        <v>38764</v>
      </c>
      <c r="C1241" s="19">
        <f>IFERROR(VLOOKUP(B1241,Sheet1!AI$2:AK$3285,3,FALSE),"")</f>
        <v>4.1395088100000095</v>
      </c>
      <c r="D1241" s="32"/>
      <c r="E1241" s="40">
        <f t="shared" si="54"/>
        <v>0.16353708479725815</v>
      </c>
    </row>
    <row r="1242" spans="2:5">
      <c r="B1242" s="2">
        <f t="shared" si="53"/>
        <v>38765</v>
      </c>
      <c r="C1242" s="19">
        <f>IFERROR(VLOOKUP(B1242,Sheet1!AI$2:AK$3285,3,FALSE),"")</f>
        <v>4.1516206500000123</v>
      </c>
      <c r="D1242" s="32"/>
      <c r="E1242" s="40">
        <f t="shared" si="54"/>
        <v>0.16401557997532043</v>
      </c>
    </row>
    <row r="1243" spans="2:5">
      <c r="B1243" s="2">
        <f t="shared" si="53"/>
        <v>38766</v>
      </c>
      <c r="C1243" s="19">
        <f>IFERROR(VLOOKUP(B1243,Sheet1!AI$2:AK$3285,3,FALSE),"")</f>
        <v>4.1310136999999969</v>
      </c>
      <c r="D1243" s="32"/>
      <c r="E1243" s="40">
        <f t="shared" si="54"/>
        <v>0.16320147359597792</v>
      </c>
    </row>
    <row r="1244" spans="2:5">
      <c r="B1244" s="2">
        <f t="shared" si="53"/>
        <v>38767</v>
      </c>
      <c r="C1244" s="19">
        <f>IFERROR(VLOOKUP(B1244,Sheet1!AI$2:AK$3285,3,FALSE),"")</f>
        <v>4.1566672499999981</v>
      </c>
      <c r="D1244" s="32"/>
      <c r="E1244" s="40">
        <f t="shared" si="54"/>
        <v>0.16421495296617911</v>
      </c>
    </row>
    <row r="1245" spans="2:5">
      <c r="B1245" s="2">
        <f t="shared" si="53"/>
        <v>38768</v>
      </c>
      <c r="C1245" s="19">
        <f>IFERROR(VLOOKUP(B1245,Sheet1!AI$2:AK$3285,3,FALSE),"")</f>
        <v>4.1655829100000119</v>
      </c>
      <c r="D1245" s="32"/>
      <c r="E1245" s="40">
        <f t="shared" si="54"/>
        <v>0.16456717858336425</v>
      </c>
    </row>
    <row r="1246" spans="2:5">
      <c r="B1246" s="2">
        <f t="shared" si="53"/>
        <v>38769</v>
      </c>
      <c r="C1246" s="19">
        <f>IFERROR(VLOOKUP(B1246,Sheet1!AI$2:AK$3285,3,FALSE),"")</f>
        <v>4.0444645100000116</v>
      </c>
      <c r="D1246" s="32"/>
      <c r="E1246" s="40">
        <f t="shared" si="54"/>
        <v>0.15978222680274268</v>
      </c>
    </row>
    <row r="1247" spans="2:5">
      <c r="B1247" s="2">
        <f t="shared" si="53"/>
        <v>38770</v>
      </c>
      <c r="C1247" s="19">
        <f>IFERROR(VLOOKUP(B1247,Sheet1!AI$2:AK$3285,3,FALSE),"")</f>
        <v>4.0624640500000169</v>
      </c>
      <c r="D1247" s="32"/>
      <c r="E1247" s="40">
        <f t="shared" si="54"/>
        <v>0.16049332380347417</v>
      </c>
    </row>
    <row r="1248" spans="2:5">
      <c r="B1248" s="2">
        <f t="shared" si="53"/>
        <v>38771</v>
      </c>
      <c r="C1248" s="19">
        <f>IFERROR(VLOOKUP(B1248,Sheet1!AI$2:AK$3285,3,FALSE),"")</f>
        <v>4.1643212600000084</v>
      </c>
      <c r="D1248" s="32"/>
      <c r="E1248" s="40">
        <f t="shared" si="54"/>
        <v>0.16451733533564936</v>
      </c>
    </row>
    <row r="1249" spans="2:10">
      <c r="B1249" s="2">
        <f t="shared" si="53"/>
        <v>38772</v>
      </c>
      <c r="C1249" s="19">
        <f>IFERROR(VLOOKUP(B1249,Sheet1!AI$2:AK$3285,3,FALSE),"")</f>
        <v>4.1766854300000062</v>
      </c>
      <c r="D1249" s="32"/>
      <c r="E1249" s="40">
        <f t="shared" si="54"/>
        <v>0.16500579916325434</v>
      </c>
    </row>
    <row r="1250" spans="2:10">
      <c r="B1250" s="2">
        <f t="shared" si="53"/>
        <v>38773</v>
      </c>
      <c r="C1250" s="19">
        <f>IFERROR(VLOOKUP(B1250,Sheet1!AI$2:AK$3285,3,FALSE),"")</f>
        <v>4.2034324100000049</v>
      </c>
      <c r="D1250" s="32"/>
      <c r="E1250" s="40">
        <f t="shared" si="54"/>
        <v>0.16606247601480822</v>
      </c>
    </row>
    <row r="1251" spans="2:10">
      <c r="B1251" s="2">
        <f t="shared" si="53"/>
        <v>38774</v>
      </c>
      <c r="C1251" s="19">
        <f>IFERROR(VLOOKUP(B1251,Sheet1!AI$2:AK$3285,3,FALSE),"")</f>
        <v>4.1617979600000155</v>
      </c>
      <c r="D1251" s="32"/>
      <c r="E1251" s="40">
        <f t="shared" si="54"/>
        <v>0.16441764884022</v>
      </c>
    </row>
    <row r="1252" spans="2:10">
      <c r="B1252" s="2">
        <f t="shared" si="53"/>
        <v>38775</v>
      </c>
      <c r="C1252" s="19">
        <f>IFERROR(VLOOKUP(B1252,Sheet1!AI$2:AK$3285,3,FALSE),"")</f>
        <v>4.0281471700000111</v>
      </c>
      <c r="D1252" s="32"/>
      <c r="E1252" s="40">
        <f t="shared" si="54"/>
        <v>0.15913758746563114</v>
      </c>
    </row>
    <row r="1253" spans="2:10">
      <c r="B1253" s="2">
        <f t="shared" ref="B1253:B1316" si="55">B1252+1</f>
        <v>38776</v>
      </c>
      <c r="C1253" s="19">
        <f>IFERROR(VLOOKUP(B1253,Sheet1!AI$2:AK$3285,3,FALSE),"")</f>
        <v>4.0394179099999974</v>
      </c>
      <c r="D1253" s="32"/>
      <c r="E1253" s="40">
        <f t="shared" si="54"/>
        <v>0.15958285381188289</v>
      </c>
      <c r="G1253" s="3">
        <f>AVERAGE(C1226:C1253)</f>
        <v>4.1610229464285782</v>
      </c>
      <c r="H1253" s="3">
        <f>MAX(C1226:C1253)</f>
        <v>4.3379243000000116</v>
      </c>
      <c r="I1253" s="3">
        <f>MIN(C1226:C1253)</f>
        <v>4.0281471700000111</v>
      </c>
      <c r="J1253" s="13">
        <f>SUM(E1226:E1253)</f>
        <v>4.6028368636654555</v>
      </c>
    </row>
    <row r="1254" spans="2:10">
      <c r="B1254" s="2">
        <f t="shared" si="55"/>
        <v>38777</v>
      </c>
      <c r="C1254" s="19">
        <f>IFERROR(VLOOKUP(B1254,Sheet1!AI$2:AK$3285,3,FALSE),"")</f>
        <v>4.0329414400000019</v>
      </c>
      <c r="D1254" s="32"/>
      <c r="E1254" s="40">
        <f t="shared" si="54"/>
        <v>0.15932699180694704</v>
      </c>
    </row>
    <row r="1255" spans="2:10">
      <c r="B1255" s="2">
        <f t="shared" si="55"/>
        <v>38778</v>
      </c>
      <c r="C1255" s="19">
        <f>IFERROR(VLOOKUP(B1255,Sheet1!AI$2:AK$3285,3,FALSE),"")</f>
        <v>4.0171287600000056</v>
      </c>
      <c r="D1255" s="32"/>
      <c r="E1255" s="40">
        <f t="shared" si="54"/>
        <v>0.15870228976892162</v>
      </c>
    </row>
    <row r="1256" spans="2:10">
      <c r="B1256" s="2">
        <f t="shared" si="55"/>
        <v>38779</v>
      </c>
      <c r="C1256" s="19">
        <f>IFERROR(VLOOKUP(B1256,Sheet1!AI$2:AK$3285,3,FALSE),"")</f>
        <v>4.0273901800000118</v>
      </c>
      <c r="D1256" s="32"/>
      <c r="E1256" s="40">
        <f t="shared" si="54"/>
        <v>0.15910768151700228</v>
      </c>
    </row>
    <row r="1257" spans="2:10">
      <c r="B1257" s="2">
        <f t="shared" si="55"/>
        <v>38780</v>
      </c>
      <c r="C1257" s="19">
        <f>IFERROR(VLOOKUP(B1257,Sheet1!AI$2:AK$3285,3,FALSE),"")</f>
        <v>3.95513969000001</v>
      </c>
      <c r="D1257" s="32"/>
      <c r="E1257" s="40">
        <f t="shared" si="54"/>
        <v>0.15625332486453422</v>
      </c>
    </row>
    <row r="1258" spans="2:10">
      <c r="B1258" s="2">
        <f t="shared" si="55"/>
        <v>38781</v>
      </c>
      <c r="C1258" s="19">
        <f>IFERROR(VLOOKUP(B1258,Sheet1!AI$2:AK$3285,3,FALSE),"")</f>
        <v>4.035464740000009</v>
      </c>
      <c r="D1258" s="32"/>
      <c r="E1258" s="40">
        <f t="shared" si="54"/>
        <v>0.15942667830237695</v>
      </c>
    </row>
    <row r="1259" spans="2:10">
      <c r="B1259" s="2">
        <f t="shared" si="55"/>
        <v>38782</v>
      </c>
      <c r="C1259" s="19">
        <f>IFERROR(VLOOKUP(B1259,Sheet1!AI$2:AK$3285,3,FALSE),"")</f>
        <v>4.0924913200000077</v>
      </c>
      <c r="D1259" s="32"/>
      <c r="E1259" s="40">
        <f t="shared" si="54"/>
        <v>0.16167959309908622</v>
      </c>
    </row>
    <row r="1260" spans="2:10">
      <c r="B1260" s="2">
        <f t="shared" si="55"/>
        <v>38783</v>
      </c>
      <c r="C1260" s="19">
        <f>IFERROR(VLOOKUP(B1260,Sheet1!AI$2:AK$3285,3,FALSE),"")</f>
        <v>4.1345463200000125</v>
      </c>
      <c r="D1260" s="32"/>
      <c r="E1260" s="40">
        <f t="shared" si="54"/>
        <v>0.16334103468958</v>
      </c>
    </row>
    <row r="1261" spans="2:10">
      <c r="B1261" s="2">
        <f t="shared" si="55"/>
        <v>38784</v>
      </c>
      <c r="C1261" s="19">
        <f>IFERROR(VLOOKUP(B1261,Sheet1!AI$2:AK$3285,3,FALSE),"")</f>
        <v>4.0872765000000015</v>
      </c>
      <c r="D1261" s="32"/>
      <c r="E1261" s="40">
        <f t="shared" si="54"/>
        <v>0.1614735743418648</v>
      </c>
    </row>
    <row r="1262" spans="2:10">
      <c r="B1262" s="2">
        <f t="shared" si="55"/>
        <v>38785</v>
      </c>
      <c r="C1262" s="19">
        <f>IFERROR(VLOOKUP(B1262,Sheet1!AI$2:AK$3285,3,FALSE),"")</f>
        <v>4.0690246300000013</v>
      </c>
      <c r="D1262" s="32"/>
      <c r="E1262" s="40">
        <f t="shared" si="54"/>
        <v>0.16075250869159055</v>
      </c>
    </row>
    <row r="1263" spans="2:10">
      <c r="B1263" s="2">
        <f t="shared" si="55"/>
        <v>38786</v>
      </c>
      <c r="C1263" s="19">
        <f>IFERROR(VLOOKUP(B1263,Sheet1!AI$2:AK$3285,3,FALSE),"")</f>
        <v>3.9856716200000051</v>
      </c>
      <c r="D1263" s="32"/>
      <c r="E1263" s="40">
        <f t="shared" si="54"/>
        <v>0.15745953145923236</v>
      </c>
    </row>
    <row r="1264" spans="2:10">
      <c r="B1264" s="2">
        <f t="shared" si="55"/>
        <v>38787</v>
      </c>
      <c r="C1264" s="19">
        <f>IFERROR(VLOOKUP(B1264,Sheet1!AI$2:AK$3285,3,FALSE),"")</f>
        <v>3.9856716200000051</v>
      </c>
      <c r="D1264" s="32"/>
      <c r="E1264" s="40">
        <f t="shared" si="54"/>
        <v>0.15745953145923236</v>
      </c>
    </row>
    <row r="1265" spans="2:5">
      <c r="B1265" s="2">
        <f t="shared" si="55"/>
        <v>38788</v>
      </c>
      <c r="C1265" s="19">
        <f>IFERROR(VLOOKUP(B1265,Sheet1!AI$2:AK$3285,3,FALSE),"")</f>
        <v>4.0816411300000084</v>
      </c>
      <c r="D1265" s="32"/>
      <c r="E1265" s="40">
        <f t="shared" si="54"/>
        <v>0.16125094116873889</v>
      </c>
    </row>
    <row r="1266" spans="2:5">
      <c r="B1266" s="2">
        <f t="shared" si="55"/>
        <v>38789</v>
      </c>
      <c r="C1266" s="19">
        <f>IFERROR(VLOOKUP(B1266,Sheet1!AI$2:AK$3285,3,FALSE),"")</f>
        <v>4.0444645100000116</v>
      </c>
      <c r="D1266" s="32"/>
      <c r="E1266" s="40">
        <f t="shared" si="54"/>
        <v>0.15978222680274268</v>
      </c>
    </row>
    <row r="1267" spans="2:5">
      <c r="B1267" s="2">
        <f t="shared" si="55"/>
        <v>38790</v>
      </c>
      <c r="C1267" s="19">
        <f>IFERROR(VLOOKUP(B1267,Sheet1!AI$2:AK$3285,3,FALSE),"")</f>
        <v>4.0638939200000124</v>
      </c>
      <c r="D1267" s="32"/>
      <c r="E1267" s="40">
        <f t="shared" si="54"/>
        <v>0.16054981281755076</v>
      </c>
    </row>
    <row r="1268" spans="2:5">
      <c r="B1268" s="2">
        <f t="shared" si="55"/>
        <v>38791</v>
      </c>
      <c r="C1268" s="19">
        <f>IFERROR(VLOOKUP(B1268,Sheet1!AI$2:AK$3285,3,FALSE),"")</f>
        <v>4.0674265399999996</v>
      </c>
      <c r="D1268" s="32"/>
      <c r="E1268" s="40">
        <f t="shared" si="54"/>
        <v>0.16068937391115171</v>
      </c>
    </row>
    <row r="1269" spans="2:5">
      <c r="B1269" s="2">
        <f t="shared" si="55"/>
        <v>38792</v>
      </c>
      <c r="C1269" s="19">
        <f>IFERROR(VLOOKUP(B1269,Sheet1!AI$2:AK$3285,3,FALSE),"")</f>
        <v>4.0398384600000128</v>
      </c>
      <c r="D1269" s="32"/>
      <c r="E1269" s="40">
        <f t="shared" si="54"/>
        <v>0.15959946822778845</v>
      </c>
    </row>
    <row r="1270" spans="2:5">
      <c r="B1270" s="2">
        <f t="shared" si="55"/>
        <v>38793</v>
      </c>
      <c r="C1270" s="19">
        <f>IFERROR(VLOOKUP(B1270,Sheet1!AI$2:AK$3285,3,FALSE),"")</f>
        <v>4.0245304400000066</v>
      </c>
      <c r="D1270" s="32"/>
      <c r="E1270" s="40">
        <f t="shared" si="54"/>
        <v>0.15899470348884853</v>
      </c>
    </row>
    <row r="1271" spans="2:5">
      <c r="B1271" s="2">
        <f t="shared" si="55"/>
        <v>38794</v>
      </c>
      <c r="C1271" s="19">
        <f>IFERROR(VLOOKUP(B1271,Sheet1!AI$2:AK$3285,3,FALSE),"")</f>
        <v>3.9834006500000072</v>
      </c>
      <c r="D1271" s="32"/>
      <c r="E1271" s="40">
        <f t="shared" si="54"/>
        <v>0.15736981361334579</v>
      </c>
    </row>
    <row r="1272" spans="2:5">
      <c r="B1272" s="2">
        <f t="shared" si="55"/>
        <v>38795</v>
      </c>
      <c r="C1272" s="19">
        <f>IFERROR(VLOOKUP(B1272,Sheet1!AI$2:AK$3285,3,FALSE),"")</f>
        <v>3.9306636800000092</v>
      </c>
      <c r="D1272" s="32"/>
      <c r="E1272" s="40">
        <f t="shared" si="54"/>
        <v>0.1552863658588669</v>
      </c>
    </row>
    <row r="1273" spans="2:5">
      <c r="B1273" s="2">
        <f t="shared" si="55"/>
        <v>38796</v>
      </c>
      <c r="C1273" s="19">
        <f>IFERROR(VLOOKUP(B1273,Sheet1!AI$2:AK$3285,3,FALSE),"")</f>
        <v>3.8433575000000104</v>
      </c>
      <c r="D1273" s="32"/>
      <c r="E1273" s="40">
        <f t="shared" si="54"/>
        <v>0.15183721311700224</v>
      </c>
    </row>
    <row r="1274" spans="2:5">
      <c r="B1274" s="2">
        <f t="shared" si="55"/>
        <v>38797</v>
      </c>
      <c r="C1274" s="19">
        <f>IFERROR(VLOOKUP(B1274,Sheet1!AI$2:AK$3285,3,FALSE),"")</f>
        <v>3.8242645300000078</v>
      </c>
      <c r="D1274" s="32"/>
      <c r="E1274" s="40">
        <f t="shared" si="54"/>
        <v>0.15108291863491805</v>
      </c>
    </row>
    <row r="1275" spans="2:5">
      <c r="B1275" s="2">
        <f t="shared" si="55"/>
        <v>38798</v>
      </c>
      <c r="C1275" s="19">
        <f>IFERROR(VLOOKUP(B1275,Sheet1!AI$2:AK$3285,3,FALSE),"")</f>
        <v>3.8417594100000088</v>
      </c>
      <c r="D1275" s="32"/>
      <c r="E1275" s="40">
        <f t="shared" si="54"/>
        <v>0.15177407833656339</v>
      </c>
    </row>
    <row r="1276" spans="2:5">
      <c r="B1276" s="2">
        <f t="shared" si="55"/>
        <v>38799</v>
      </c>
      <c r="C1276" s="19">
        <f>IFERROR(VLOOKUP(B1276,Sheet1!AI$2:AK$3285,3,FALSE),"")</f>
        <v>3.8333484100000135</v>
      </c>
      <c r="D1276" s="32"/>
      <c r="E1276" s="40">
        <f t="shared" si="54"/>
        <v>0.15144179001846489</v>
      </c>
    </row>
    <row r="1277" spans="2:5">
      <c r="B1277" s="2">
        <f t="shared" si="55"/>
        <v>38800</v>
      </c>
      <c r="C1277" s="19">
        <f>IFERROR(VLOOKUP(B1277,Sheet1!AI$2:AK$3285,3,FALSE),"")</f>
        <v>3.8953374800000091</v>
      </c>
      <c r="D1277" s="32"/>
      <c r="E1277" s="40">
        <f t="shared" si="54"/>
        <v>0.15389075492285229</v>
      </c>
    </row>
    <row r="1278" spans="2:5">
      <c r="B1278" s="2">
        <f t="shared" si="55"/>
        <v>38801</v>
      </c>
      <c r="C1278" s="19">
        <f>IFERROR(VLOOKUP(B1278,Sheet1!AI$2:AK$3285,3,FALSE),"")</f>
        <v>4.0018207399999994</v>
      </c>
      <c r="D1278" s="32"/>
      <c r="E1278" s="40">
        <f t="shared" si="54"/>
        <v>0.15809752502998173</v>
      </c>
    </row>
    <row r="1279" spans="2:5">
      <c r="B1279" s="2">
        <f t="shared" si="55"/>
        <v>38802</v>
      </c>
      <c r="C1279" s="19">
        <f>IFERROR(VLOOKUP(B1279,Sheet1!AI$2:AK$3285,3,FALSE),"")</f>
        <v>4.0371469399999995</v>
      </c>
      <c r="D1279" s="32"/>
      <c r="E1279" s="40">
        <f t="shared" si="54"/>
        <v>0.15949313596599632</v>
      </c>
    </row>
    <row r="1280" spans="2:5">
      <c r="B1280" s="2">
        <f t="shared" si="55"/>
        <v>38803</v>
      </c>
      <c r="C1280" s="19">
        <f>IFERROR(VLOOKUP(B1280,Sheet1!AI$2:AK$3285,3,FALSE),"")</f>
        <v>4.0371469399999995</v>
      </c>
      <c r="D1280" s="32"/>
      <c r="E1280" s="40">
        <f t="shared" si="54"/>
        <v>0.15949313596599632</v>
      </c>
    </row>
    <row r="1281" spans="2:10">
      <c r="B1281" s="2">
        <f t="shared" si="55"/>
        <v>38804</v>
      </c>
      <c r="C1281" s="19">
        <f>IFERROR(VLOOKUP(B1281,Sheet1!AI$2:AK$3285,3,FALSE),"")</f>
        <v>4.1012387600000011</v>
      </c>
      <c r="D1281" s="32"/>
      <c r="E1281" s="40">
        <f t="shared" si="54"/>
        <v>0.16202517294990865</v>
      </c>
    </row>
    <row r="1282" spans="2:10">
      <c r="B1282" s="2">
        <f t="shared" si="55"/>
        <v>38805</v>
      </c>
      <c r="C1282" s="19">
        <f>IFERROR(VLOOKUP(B1282,Sheet1!AI$2:AK$3285,3,FALSE),"")</f>
        <v>4.0740712300000155</v>
      </c>
      <c r="D1282" s="32"/>
      <c r="E1282" s="40">
        <f t="shared" si="54"/>
        <v>0.16095188168245034</v>
      </c>
    </row>
    <row r="1283" spans="2:10">
      <c r="B1283" s="2">
        <f t="shared" si="55"/>
        <v>38806</v>
      </c>
      <c r="C1283" s="19">
        <f>IFERROR(VLOOKUP(B1283,Sheet1!AI$2:AK$3285,3,FALSE),"")</f>
        <v>4.2487677000000161</v>
      </c>
      <c r="D1283" s="32"/>
      <c r="E1283" s="40">
        <f t="shared" si="54"/>
        <v>0.16785351004936078</v>
      </c>
    </row>
    <row r="1284" spans="2:10">
      <c r="B1284" s="2">
        <f t="shared" si="55"/>
        <v>38807</v>
      </c>
      <c r="C1284" s="19">
        <f>IFERROR(VLOOKUP(B1284,Sheet1!AI$2:AK$3285,3,FALSE),"")</f>
        <v>4.2141143800000123</v>
      </c>
      <c r="D1284" s="32"/>
      <c r="E1284" s="40">
        <f t="shared" si="54"/>
        <v>0.16648448217879391</v>
      </c>
      <c r="G1284" s="3">
        <f>AVERAGE(C1254:C1284)</f>
        <v>4.0197090377419427</v>
      </c>
      <c r="H1284" s="3">
        <f>MAX(C1254:C1284)</f>
        <v>4.2487677000000161</v>
      </c>
      <c r="I1284" s="3">
        <f>MIN(C1254:C1284)</f>
        <v>3.8242645300000078</v>
      </c>
      <c r="J1284" s="13">
        <f>SUM(E1254:E1284)</f>
        <v>4.9229310447416923</v>
      </c>
    </row>
    <row r="1285" spans="2:10">
      <c r="B1285" s="2">
        <f t="shared" si="55"/>
        <v>38808</v>
      </c>
      <c r="C1285" s="19">
        <f>IFERROR(VLOOKUP(B1285,Sheet1!AI$2:AK$3285,3,FALSE),"")</f>
        <v>4.2027595300000087</v>
      </c>
      <c r="D1285" s="32"/>
      <c r="E1285" s="40">
        <f t="shared" si="54"/>
        <v>0.1660358929493605</v>
      </c>
    </row>
    <row r="1286" spans="2:10">
      <c r="B1286" s="2">
        <f t="shared" si="55"/>
        <v>38809</v>
      </c>
      <c r="C1286" s="19">
        <f>IFERROR(VLOOKUP(B1286,Sheet1!AI$2:AK$3285,3,FALSE),"")</f>
        <v>4.213357390000013</v>
      </c>
      <c r="D1286" s="32"/>
      <c r="E1286" s="40">
        <f t="shared" si="54"/>
        <v>0.16645457623016505</v>
      </c>
    </row>
    <row r="1287" spans="2:10">
      <c r="B1287" s="2">
        <f t="shared" si="55"/>
        <v>38810</v>
      </c>
      <c r="C1287" s="19">
        <f>IFERROR(VLOOKUP(B1287,Sheet1!AI$2:AK$3285,3,FALSE),"")</f>
        <v>4.1163785600000011</v>
      </c>
      <c r="D1287" s="32"/>
      <c r="E1287" s="40">
        <f t="shared" si="54"/>
        <v>0.16262329192248634</v>
      </c>
    </row>
    <row r="1288" spans="2:10">
      <c r="B1288" s="2">
        <f t="shared" si="55"/>
        <v>38811</v>
      </c>
      <c r="C1288" s="19">
        <f>IFERROR(VLOOKUP(B1288,Sheet1!AI$2:AK$3285,3,FALSE),"")</f>
        <v>4.1334528900000151</v>
      </c>
      <c r="D1288" s="32"/>
      <c r="E1288" s="40">
        <f t="shared" si="54"/>
        <v>0.1632978372082273</v>
      </c>
    </row>
    <row r="1289" spans="2:10">
      <c r="B1289" s="2">
        <f t="shared" si="55"/>
        <v>38812</v>
      </c>
      <c r="C1289" s="19">
        <f>IFERROR(VLOOKUP(B1289,Sheet1!AI$2:AK$3285,3,FALSE),"")</f>
        <v>4.1354715300000038</v>
      </c>
      <c r="D1289" s="32"/>
      <c r="E1289" s="40">
        <f t="shared" si="54"/>
        <v>0.16337758640457054</v>
      </c>
    </row>
    <row r="1290" spans="2:10">
      <c r="B1290" s="2">
        <f t="shared" si="55"/>
        <v>38813</v>
      </c>
      <c r="C1290" s="19">
        <f>IFERROR(VLOOKUP(B1290,Sheet1!AI$2:AK$3285,3,FALSE),"")</f>
        <v>4.151031880000005</v>
      </c>
      <c r="D1290" s="32"/>
      <c r="E1290" s="40">
        <f t="shared" si="54"/>
        <v>0.16399231979305323</v>
      </c>
    </row>
    <row r="1291" spans="2:10">
      <c r="B1291" s="2">
        <f t="shared" si="55"/>
        <v>38814</v>
      </c>
      <c r="C1291" s="19">
        <f>IFERROR(VLOOKUP(B1291,Sheet1!AI$2:AK$3285,3,FALSE),"")</f>
        <v>4.1550691600000107</v>
      </c>
      <c r="D1291" s="32"/>
      <c r="E1291" s="40">
        <f t="shared" si="54"/>
        <v>0.16415181818574084</v>
      </c>
    </row>
    <row r="1292" spans="2:10">
      <c r="B1292" s="2">
        <f t="shared" si="55"/>
        <v>38815</v>
      </c>
      <c r="C1292" s="19">
        <f>IFERROR(VLOOKUP(B1292,Sheet1!AI$2:AK$3285,3,FALSE),"")</f>
        <v>4.0640621400000043</v>
      </c>
      <c r="D1292" s="32"/>
      <c r="E1292" s="40">
        <f t="shared" si="54"/>
        <v>0.16055645858391243</v>
      </c>
    </row>
    <row r="1293" spans="2:10">
      <c r="B1293" s="2">
        <f t="shared" si="55"/>
        <v>38816</v>
      </c>
      <c r="C1293" s="19">
        <f>IFERROR(VLOOKUP(B1293,Sheet1!AI$2:AK$3285,3,FALSE),"")</f>
        <v>4.02318468</v>
      </c>
      <c r="D1293" s="32"/>
      <c r="E1293" s="40">
        <f t="shared" si="54"/>
        <v>0.15894153735795249</v>
      </c>
    </row>
    <row r="1294" spans="2:10">
      <c r="B1294" s="2">
        <f t="shared" si="55"/>
        <v>38817</v>
      </c>
      <c r="C1294" s="19">
        <f>IFERROR(VLOOKUP(B1294,Sheet1!AI$2:AK$3285,3,FALSE),"")</f>
        <v>3.9870173800000117</v>
      </c>
      <c r="D1294" s="32"/>
      <c r="E1294" s="40">
        <f t="shared" si="54"/>
        <v>0.15751269759012843</v>
      </c>
    </row>
    <row r="1295" spans="2:10">
      <c r="B1295" s="2">
        <f t="shared" si="55"/>
        <v>38818</v>
      </c>
      <c r="C1295" s="19">
        <f>IFERROR(VLOOKUP(B1295,Sheet1!AI$2:AK$3285,3,FALSE),"")</f>
        <v>3.892561850000007</v>
      </c>
      <c r="D1295" s="32"/>
      <c r="E1295" s="40">
        <f t="shared" si="54"/>
        <v>0.15378109977787963</v>
      </c>
    </row>
    <row r="1296" spans="2:10">
      <c r="B1296" s="2">
        <f t="shared" si="55"/>
        <v>38819</v>
      </c>
      <c r="C1296" s="19">
        <f>IFERROR(VLOOKUP(B1296,Sheet1!AI$2:AK$3285,3,FALSE),"")</f>
        <v>3.9688496200000145</v>
      </c>
      <c r="D1296" s="32"/>
      <c r="E1296" s="40">
        <f t="shared" si="54"/>
        <v>0.15679495482303532</v>
      </c>
    </row>
    <row r="1297" spans="2:5">
      <c r="B1297" s="2">
        <f t="shared" si="55"/>
        <v>38820</v>
      </c>
      <c r="C1297" s="19">
        <f>IFERROR(VLOOKUP(B1297,Sheet1!AI$2:AK$3285,3,FALSE),"")</f>
        <v>3.9364672700000085</v>
      </c>
      <c r="D1297" s="32"/>
      <c r="E1297" s="40">
        <f t="shared" si="54"/>
        <v>0.155515644798355</v>
      </c>
    </row>
    <row r="1298" spans="2:5">
      <c r="B1298" s="2">
        <f t="shared" si="55"/>
        <v>38821</v>
      </c>
      <c r="C1298" s="19">
        <f>IFERROR(VLOOKUP(B1298,Sheet1!AI$2:AK$3285,3,FALSE),"")</f>
        <v>3.9073652100000089</v>
      </c>
      <c r="D1298" s="32"/>
      <c r="E1298" s="40">
        <f t="shared" si="54"/>
        <v>0.15436592721773346</v>
      </c>
    </row>
    <row r="1299" spans="2:5">
      <c r="B1299" s="2">
        <f t="shared" si="55"/>
        <v>38822</v>
      </c>
      <c r="C1299" s="19">
        <f>IFERROR(VLOOKUP(B1299,Sheet1!AI$2:AK$3285,3,FALSE),"")</f>
        <v>3.9908023300000082</v>
      </c>
      <c r="D1299" s="32"/>
      <c r="E1299" s="40">
        <f t="shared" si="54"/>
        <v>0.1576622273332727</v>
      </c>
    </row>
    <row r="1300" spans="2:5">
      <c r="B1300" s="2">
        <f t="shared" si="55"/>
        <v>38823</v>
      </c>
      <c r="C1300" s="19">
        <f>IFERROR(VLOOKUP(B1300,Sheet1!AI$2:AK$3285,3,FALSE),"")</f>
        <v>3.968092630000001</v>
      </c>
      <c r="D1300" s="32"/>
      <c r="E1300" s="40">
        <f t="shared" si="54"/>
        <v>0.1567650488744059</v>
      </c>
    </row>
    <row r="1301" spans="2:5">
      <c r="B1301" s="2">
        <f t="shared" si="55"/>
        <v>38824</v>
      </c>
      <c r="C1301" s="19">
        <f>IFERROR(VLOOKUP(B1301,Sheet1!AI$2:AK$3285,3,FALSE),"")</f>
        <v>3.9140099000000106</v>
      </c>
      <c r="D1301" s="32"/>
      <c r="E1301" s="40">
        <f t="shared" ref="E1301:E1364" si="56">IFERROR(0.001*(C1301*86440)/$K$6,"")</f>
        <v>0.1546284349890315</v>
      </c>
    </row>
    <row r="1302" spans="2:5">
      <c r="B1302" s="2">
        <f t="shared" si="55"/>
        <v>38825</v>
      </c>
      <c r="C1302" s="19">
        <f>IFERROR(VLOOKUP(B1302,Sheet1!AI$2:AK$3285,3,FALSE),"")</f>
        <v>4.0345395300000035</v>
      </c>
      <c r="D1302" s="32"/>
      <c r="E1302" s="40">
        <f t="shared" si="56"/>
        <v>0.15939012658738591</v>
      </c>
    </row>
    <row r="1303" spans="2:5">
      <c r="B1303" s="2">
        <f t="shared" si="55"/>
        <v>38826</v>
      </c>
      <c r="C1303" s="19">
        <f>IFERROR(VLOOKUP(B1303,Sheet1!AI$2:AK$3285,3,FALSE),"")</f>
        <v>4.0643985800000166</v>
      </c>
      <c r="D1303" s="32"/>
      <c r="E1303" s="40">
        <f t="shared" si="56"/>
        <v>0.16056975011663685</v>
      </c>
    </row>
    <row r="1304" spans="2:5">
      <c r="B1304" s="2">
        <f t="shared" si="55"/>
        <v>38827</v>
      </c>
      <c r="C1304" s="19">
        <f>IFERROR(VLOOKUP(B1304,Sheet1!AI$2:AK$3285,3,FALSE),"")</f>
        <v>4.1767695400000093</v>
      </c>
      <c r="D1304" s="32"/>
      <c r="E1304" s="40">
        <f t="shared" si="56"/>
        <v>0.16500912204643547</v>
      </c>
    </row>
    <row r="1305" spans="2:5">
      <c r="B1305" s="2">
        <f t="shared" si="55"/>
        <v>38828</v>
      </c>
      <c r="C1305" s="19">
        <f>IFERROR(VLOOKUP(B1305,Sheet1!AI$2:AK$3285,3,FALSE),"")</f>
        <v>4.3412887000000069</v>
      </c>
      <c r="D1305" s="32"/>
      <c r="E1305" s="40">
        <f t="shared" si="56"/>
        <v>0.17150868154844634</v>
      </c>
    </row>
    <row r="1306" spans="2:5">
      <c r="B1306" s="2">
        <f t="shared" si="55"/>
        <v>38829</v>
      </c>
      <c r="C1306" s="19">
        <f>IFERROR(VLOOKUP(B1306,Sheet1!AI$2:AK$3285,3,FALSE),"")</f>
        <v>4.1940120900000011</v>
      </c>
      <c r="D1306" s="32"/>
      <c r="E1306" s="40">
        <f t="shared" si="56"/>
        <v>0.16569031309853752</v>
      </c>
    </row>
    <row r="1307" spans="2:5">
      <c r="B1307" s="2">
        <f t="shared" si="55"/>
        <v>38830</v>
      </c>
      <c r="C1307" s="19">
        <f>IFERROR(VLOOKUP(B1307,Sheet1!AI$2:AK$3285,3,FALSE),"")</f>
        <v>4.0158671100000021</v>
      </c>
      <c r="D1307" s="32"/>
      <c r="E1307" s="40">
        <f t="shared" si="56"/>
        <v>0.15865244652120666</v>
      </c>
    </row>
    <row r="1308" spans="2:5">
      <c r="B1308" s="2">
        <f t="shared" si="55"/>
        <v>38831</v>
      </c>
      <c r="C1308" s="19">
        <f>IFERROR(VLOOKUP(B1308,Sheet1!AI$2:AK$3285,3,FALSE),"")</f>
        <v>3.8314138800000137</v>
      </c>
      <c r="D1308" s="32"/>
      <c r="E1308" s="40">
        <f t="shared" si="56"/>
        <v>0.15136536370530218</v>
      </c>
    </row>
    <row r="1309" spans="2:5">
      <c r="B1309" s="2">
        <f t="shared" si="55"/>
        <v>38832</v>
      </c>
      <c r="C1309" s="19">
        <f>IFERROR(VLOOKUP(B1309,Sheet1!AI$2:AK$3285,3,FALSE),"")</f>
        <v>3.9473174600000078</v>
      </c>
      <c r="D1309" s="32"/>
      <c r="E1309" s="40">
        <f t="shared" si="56"/>
        <v>0.15594429672870233</v>
      </c>
    </row>
    <row r="1310" spans="2:5">
      <c r="B1310" s="2">
        <f t="shared" si="55"/>
        <v>38833</v>
      </c>
      <c r="C1310" s="19">
        <f>IFERROR(VLOOKUP(B1310,Sheet1!AI$2:AK$3285,3,FALSE),"")</f>
        <v>4.0562399100000164</v>
      </c>
      <c r="D1310" s="32"/>
      <c r="E1310" s="40">
        <f t="shared" si="56"/>
        <v>0.16024743044808107</v>
      </c>
    </row>
    <row r="1311" spans="2:5">
      <c r="B1311" s="2">
        <f t="shared" si="55"/>
        <v>38834</v>
      </c>
      <c r="C1311" s="19">
        <f>IFERROR(VLOOKUP(B1311,Sheet1!AI$2:AK$3285,3,FALSE),"")</f>
        <v>4.0649032400000067</v>
      </c>
      <c r="D1311" s="32"/>
      <c r="E1311" s="40">
        <f t="shared" si="56"/>
        <v>0.16058968741572238</v>
      </c>
    </row>
    <row r="1312" spans="2:5">
      <c r="B1312" s="2">
        <f t="shared" si="55"/>
        <v>38835</v>
      </c>
      <c r="C1312" s="19">
        <f>IFERROR(VLOOKUP(B1312,Sheet1!AI$2:AK$3285,3,FALSE),"")</f>
        <v>4.0649032400000067</v>
      </c>
      <c r="D1312" s="32"/>
      <c r="E1312" s="40">
        <f t="shared" si="56"/>
        <v>0.16058968741572238</v>
      </c>
    </row>
    <row r="1313" spans="2:10">
      <c r="B1313" s="2">
        <f t="shared" si="55"/>
        <v>38836</v>
      </c>
      <c r="C1313" s="19">
        <f>IFERROR(VLOOKUP(B1313,Sheet1!AI$2:AK$3285,3,FALSE),"")</f>
        <v>3.9835688699999992</v>
      </c>
      <c r="D1313" s="32"/>
      <c r="E1313" s="40">
        <f t="shared" si="56"/>
        <v>0.15737645937970746</v>
      </c>
    </row>
    <row r="1314" spans="2:10">
      <c r="B1314" s="2">
        <f t="shared" si="55"/>
        <v>38837</v>
      </c>
      <c r="C1314" s="19">
        <f>IFERROR(VLOOKUP(B1314,Sheet1!AI$2:AK$3285,3,FALSE),"")</f>
        <v>3.932850540000004</v>
      </c>
      <c r="D1314" s="32"/>
      <c r="E1314" s="40">
        <f t="shared" si="56"/>
        <v>0.15537276082157239</v>
      </c>
      <c r="G1314" s="3">
        <f>AVERAGE(C1285:C1314)</f>
        <v>4.0489335546666743</v>
      </c>
      <c r="H1314" s="3">
        <f>MAX(C1285:C1314)</f>
        <v>4.3412887000000069</v>
      </c>
      <c r="I1314" s="3">
        <f>MIN(C1285:C1314)</f>
        <v>3.8314138800000137</v>
      </c>
      <c r="J1314" s="13">
        <f>SUM(E1285:E1314)</f>
        <v>4.798763479872771</v>
      </c>
    </row>
    <row r="1315" spans="2:10">
      <c r="B1315" s="2">
        <f t="shared" si="55"/>
        <v>38838</v>
      </c>
      <c r="C1315" s="19">
        <f>IFERROR(VLOOKUP(B1315,Sheet1!AI$2:AK$3285,3,FALSE),"")</f>
        <v>4.4865466700000098</v>
      </c>
      <c r="D1315" s="32"/>
      <c r="E1315" s="40">
        <f t="shared" si="56"/>
        <v>0.17724730080201137</v>
      </c>
    </row>
    <row r="1316" spans="2:10">
      <c r="B1316" s="2">
        <f t="shared" si="55"/>
        <v>38839</v>
      </c>
      <c r="C1316" s="19">
        <f>IFERROR(VLOOKUP(B1316,Sheet1!AI$2:AK$3285,3,FALSE),"")</f>
        <v>5.0577376800000167</v>
      </c>
      <c r="D1316" s="32"/>
      <c r="E1316" s="40">
        <f t="shared" si="56"/>
        <v>0.19981300048409573</v>
      </c>
    </row>
    <row r="1317" spans="2:10">
      <c r="B1317" s="2">
        <f t="shared" ref="B1317:B1380" si="57">B1316+1</f>
        <v>38840</v>
      </c>
      <c r="C1317" s="19">
        <f>IFERROR(VLOOKUP(B1317,Sheet1!AI$2:AK$3285,3,FALSE),"")</f>
        <v>5.9024544100000043</v>
      </c>
      <c r="D1317" s="32"/>
      <c r="E1317" s="40">
        <f t="shared" si="56"/>
        <v>0.23318471627074971</v>
      </c>
    </row>
    <row r="1318" spans="2:10">
      <c r="B1318" s="2">
        <f t="shared" si="57"/>
        <v>38841</v>
      </c>
      <c r="C1318" s="19">
        <f>IFERROR(VLOOKUP(B1318,Sheet1!AI$2:AK$3285,3,FALSE),"")</f>
        <v>6.4568234200000063</v>
      </c>
      <c r="D1318" s="32"/>
      <c r="E1318" s="40">
        <f t="shared" si="56"/>
        <v>0.25508583931663648</v>
      </c>
    </row>
    <row r="1319" spans="2:10">
      <c r="B1319" s="2">
        <f t="shared" si="57"/>
        <v>38842</v>
      </c>
      <c r="C1319" s="19">
        <f>IFERROR(VLOOKUP(B1319,Sheet1!AI$2:AK$3285,3,FALSE),"")</f>
        <v>6.4357118100000008</v>
      </c>
      <c r="D1319" s="32"/>
      <c r="E1319" s="40">
        <f t="shared" si="56"/>
        <v>0.25425179563820843</v>
      </c>
    </row>
    <row r="1320" spans="2:10">
      <c r="B1320" s="2">
        <f t="shared" si="57"/>
        <v>38843</v>
      </c>
      <c r="C1320" s="19">
        <f>IFERROR(VLOOKUP(B1320,Sheet1!AI$2:AK$3285,3,FALSE),"")</f>
        <v>5.9304630400000065</v>
      </c>
      <c r="D1320" s="32"/>
      <c r="E1320" s="40">
        <f t="shared" si="56"/>
        <v>0.23429123637001856</v>
      </c>
    </row>
    <row r="1321" spans="2:10">
      <c r="B1321" s="2">
        <f t="shared" si="57"/>
        <v>38844</v>
      </c>
      <c r="C1321" s="19">
        <f>IFERROR(VLOOKUP(B1321,Sheet1!AI$2:AK$3285,3,FALSE),"")</f>
        <v>5.2099767800000052</v>
      </c>
      <c r="D1321" s="32"/>
      <c r="E1321" s="40">
        <f t="shared" si="56"/>
        <v>0.20582741904168211</v>
      </c>
    </row>
    <row r="1322" spans="2:10">
      <c r="B1322" s="2">
        <f t="shared" si="57"/>
        <v>38845</v>
      </c>
      <c r="C1322" s="19">
        <f>IFERROR(VLOOKUP(B1322,Sheet1!AI$2:AK$3285,3,FALSE),"")</f>
        <v>4.8178559600000028</v>
      </c>
      <c r="D1322" s="32"/>
      <c r="E1322" s="40">
        <f t="shared" si="56"/>
        <v>0.1903361376519197</v>
      </c>
    </row>
    <row r="1323" spans="2:10">
      <c r="B1323" s="2">
        <f t="shared" si="57"/>
        <v>38846</v>
      </c>
      <c r="C1323" s="19">
        <f>IFERROR(VLOOKUP(B1323,Sheet1!AI$2:AK$3285,3,FALSE),"")</f>
        <v>4.7789971400000013</v>
      </c>
      <c r="D1323" s="32"/>
      <c r="E1323" s="40">
        <f t="shared" si="56"/>
        <v>0.18880096562230356</v>
      </c>
    </row>
    <row r="1324" spans="2:10">
      <c r="B1324" s="2">
        <f t="shared" si="57"/>
        <v>38847</v>
      </c>
      <c r="C1324" s="19">
        <f>IFERROR(VLOOKUP(B1324,Sheet1!AI$2:AK$3285,3,FALSE),"")</f>
        <v>4.7885856799999971</v>
      </c>
      <c r="D1324" s="32"/>
      <c r="E1324" s="40">
        <f t="shared" si="56"/>
        <v>0.1891797743049359</v>
      </c>
    </row>
    <row r="1325" spans="2:10">
      <c r="B1325" s="2">
        <f t="shared" si="57"/>
        <v>38848</v>
      </c>
      <c r="C1325" s="19">
        <f>IFERROR(VLOOKUP(B1325,Sheet1!AI$2:AK$3285,3,FALSE),"")</f>
        <v>5.1055962700000066</v>
      </c>
      <c r="D1325" s="32"/>
      <c r="E1325" s="40">
        <f t="shared" si="56"/>
        <v>0.20170372101407705</v>
      </c>
    </row>
    <row r="1326" spans="2:10">
      <c r="B1326" s="2">
        <f t="shared" si="57"/>
        <v>38849</v>
      </c>
      <c r="C1326" s="19">
        <f>IFERROR(VLOOKUP(B1326,Sheet1!AI$2:AK$3285,3,FALSE),"")</f>
        <v>5.9837887800000118</v>
      </c>
      <c r="D1326" s="32"/>
      <c r="E1326" s="40">
        <f t="shared" si="56"/>
        <v>0.23639794430676467</v>
      </c>
    </row>
    <row r="1327" spans="2:10">
      <c r="B1327" s="2">
        <f t="shared" si="57"/>
        <v>38850</v>
      </c>
      <c r="C1327" s="19">
        <f>IFERROR(VLOOKUP(B1327,Sheet1!AI$2:AK$3285,3,FALSE),"")</f>
        <v>5.5425477200000159</v>
      </c>
      <c r="D1327" s="32"/>
      <c r="E1327" s="40">
        <f t="shared" si="56"/>
        <v>0.21896609913930593</v>
      </c>
    </row>
    <row r="1328" spans="2:10">
      <c r="B1328" s="2">
        <f t="shared" si="57"/>
        <v>38851</v>
      </c>
      <c r="C1328" s="19">
        <f>IFERROR(VLOOKUP(B1328,Sheet1!AI$2:AK$3285,3,FALSE),"")</f>
        <v>5.5425477200000159</v>
      </c>
      <c r="D1328" s="32"/>
      <c r="E1328" s="40">
        <f t="shared" si="56"/>
        <v>0.21896609913930593</v>
      </c>
    </row>
    <row r="1329" spans="2:5">
      <c r="B1329" s="2">
        <f t="shared" si="57"/>
        <v>38852</v>
      </c>
      <c r="C1329" s="19">
        <f>IFERROR(VLOOKUP(B1329,Sheet1!AI$2:AK$3285,3,FALSE),"")</f>
        <v>5.0794380600000153</v>
      </c>
      <c r="D1329" s="32"/>
      <c r="E1329" s="40">
        <f t="shared" si="56"/>
        <v>0.20067030434479036</v>
      </c>
    </row>
    <row r="1330" spans="2:5">
      <c r="B1330" s="2">
        <f t="shared" si="57"/>
        <v>38853</v>
      </c>
      <c r="C1330" s="19">
        <f>IFERROR(VLOOKUP(B1330,Sheet1!AI$2:AK$3285,3,FALSE),"")</f>
        <v>4.3981470600000137</v>
      </c>
      <c r="D1330" s="32"/>
      <c r="E1330" s="40">
        <f t="shared" si="56"/>
        <v>0.17375495057879398</v>
      </c>
    </row>
    <row r="1331" spans="2:5">
      <c r="B1331" s="2">
        <f t="shared" si="57"/>
        <v>38854</v>
      </c>
      <c r="C1331" s="19">
        <f>IFERROR(VLOOKUP(B1331,Sheet1!AI$2:AK$3285,3,FALSE),"")</f>
        <v>5.229910849999996</v>
      </c>
      <c r="D1331" s="32"/>
      <c r="E1331" s="40">
        <f t="shared" si="56"/>
        <v>0.2066149423555757</v>
      </c>
    </row>
    <row r="1332" spans="2:5">
      <c r="B1332" s="2">
        <f t="shared" si="57"/>
        <v>38855</v>
      </c>
      <c r="C1332" s="19">
        <f>IFERROR(VLOOKUP(B1332,Sheet1!AI$2:AK$3285,3,FALSE),"")</f>
        <v>5.3068714999999997</v>
      </c>
      <c r="D1332" s="32"/>
      <c r="E1332" s="40">
        <f t="shared" si="56"/>
        <v>0.20965538046617915</v>
      </c>
    </row>
    <row r="1333" spans="2:5">
      <c r="B1333" s="2">
        <f t="shared" si="57"/>
        <v>38856</v>
      </c>
      <c r="C1333" s="19">
        <f>IFERROR(VLOOKUP(B1333,Sheet1!AI$2:AK$3285,3,FALSE),"")</f>
        <v>5.5803131100000058</v>
      </c>
      <c r="D1333" s="32"/>
      <c r="E1333" s="40">
        <f t="shared" si="56"/>
        <v>0.22045807368756881</v>
      </c>
    </row>
    <row r="1334" spans="2:5">
      <c r="B1334" s="2">
        <f t="shared" si="57"/>
        <v>38857</v>
      </c>
      <c r="C1334" s="19">
        <f>IFERROR(VLOOKUP(B1334,Sheet1!AI$2:AK$3285,3,FALSE),"")</f>
        <v>5.3575898300000091</v>
      </c>
      <c r="D1334" s="32"/>
      <c r="E1334" s="40">
        <f t="shared" si="56"/>
        <v>0.21165907902431483</v>
      </c>
    </row>
    <row r="1335" spans="2:5">
      <c r="B1335" s="2">
        <f t="shared" si="57"/>
        <v>38858</v>
      </c>
      <c r="C1335" s="19">
        <f>IFERROR(VLOOKUP(B1335,Sheet1!AI$2:AK$3285,3,FALSE),"")</f>
        <v>4.8133981300000102</v>
      </c>
      <c r="D1335" s="32"/>
      <c r="E1335" s="40">
        <f t="shared" si="56"/>
        <v>0.19016002484332767</v>
      </c>
    </row>
    <row r="1336" spans="2:5">
      <c r="B1336" s="2">
        <f t="shared" si="57"/>
        <v>38859</v>
      </c>
      <c r="C1336" s="19">
        <f>IFERROR(VLOOKUP(B1336,Sheet1!AI$2:AK$3285,3,FALSE),"")</f>
        <v>4.570152010000001</v>
      </c>
      <c r="D1336" s="32"/>
      <c r="E1336" s="40">
        <f t="shared" si="56"/>
        <v>0.18055024668391231</v>
      </c>
    </row>
    <row r="1337" spans="2:5">
      <c r="B1337" s="2">
        <f t="shared" si="57"/>
        <v>38860</v>
      </c>
      <c r="C1337" s="19">
        <f>IFERROR(VLOOKUP(B1337,Sheet1!AI$2:AK$3285,3,FALSE),"")</f>
        <v>4.3375037500000104</v>
      </c>
      <c r="D1337" s="32"/>
      <c r="E1337" s="40">
        <f t="shared" si="56"/>
        <v>0.17135915180530203</v>
      </c>
    </row>
    <row r="1338" spans="2:5">
      <c r="B1338" s="2">
        <f t="shared" si="57"/>
        <v>38861</v>
      </c>
      <c r="C1338" s="19">
        <f>IFERROR(VLOOKUP(B1338,Sheet1!AI$2:AK$3285,3,FALSE),"")</f>
        <v>4.9001155400000016</v>
      </c>
      <c r="D1338" s="32"/>
      <c r="E1338" s="40">
        <f t="shared" si="56"/>
        <v>0.19358591740292513</v>
      </c>
    </row>
    <row r="1339" spans="2:5">
      <c r="B1339" s="2">
        <f t="shared" si="57"/>
        <v>38862</v>
      </c>
      <c r="C1339" s="19">
        <f>IFERROR(VLOOKUP(B1339,Sheet1!AI$2:AK$3285,3,FALSE),"")</f>
        <v>4.9526001800000046</v>
      </c>
      <c r="D1339" s="32"/>
      <c r="E1339" s="40">
        <f t="shared" si="56"/>
        <v>0.19565939650786124</v>
      </c>
    </row>
    <row r="1340" spans="2:5">
      <c r="B1340" s="2">
        <f t="shared" si="57"/>
        <v>38863</v>
      </c>
      <c r="C1340" s="19">
        <f>IFERROR(VLOOKUP(B1340,Sheet1!AI$2:AK$3285,3,FALSE),"")</f>
        <v>4.9368716100000114</v>
      </c>
      <c r="D1340" s="32"/>
      <c r="E1340" s="40">
        <f t="shared" si="56"/>
        <v>0.19503801735301693</v>
      </c>
    </row>
    <row r="1341" spans="2:5">
      <c r="B1341" s="2">
        <f t="shared" si="57"/>
        <v>38864</v>
      </c>
      <c r="C1341" s="19">
        <f>IFERROR(VLOOKUP(B1341,Sheet1!AI$2:AK$3285,3,FALSE),"")</f>
        <v>4.9428434200000027</v>
      </c>
      <c r="D1341" s="32"/>
      <c r="E1341" s="40">
        <f t="shared" si="56"/>
        <v>0.19527394205886664</v>
      </c>
    </row>
    <row r="1342" spans="2:5">
      <c r="B1342" s="2">
        <f t="shared" si="57"/>
        <v>38865</v>
      </c>
      <c r="C1342" s="19">
        <f>IFERROR(VLOOKUP(B1342,Sheet1!AI$2:AK$3285,3,FALSE),"")</f>
        <v>4.3407840400000026</v>
      </c>
      <c r="D1342" s="32"/>
      <c r="E1342" s="40">
        <f t="shared" si="56"/>
        <v>0.17148874424936025</v>
      </c>
    </row>
    <row r="1343" spans="2:5">
      <c r="B1343" s="2">
        <f t="shared" si="57"/>
        <v>38866</v>
      </c>
      <c r="C1343" s="19">
        <f>IFERROR(VLOOKUP(B1343,Sheet1!AI$2:AK$3285,3,FALSE),"")</f>
        <v>4.5137983100000127</v>
      </c>
      <c r="D1343" s="32"/>
      <c r="E1343" s="40">
        <f t="shared" si="56"/>
        <v>0.17832391495265132</v>
      </c>
    </row>
    <row r="1344" spans="2:5">
      <c r="B1344" s="2">
        <f t="shared" si="57"/>
        <v>38867</v>
      </c>
      <c r="C1344" s="19">
        <f>IFERROR(VLOOKUP(B1344,Sheet1!AI$2:AK$3285,3,FALSE),"")</f>
        <v>4.6344961600000119</v>
      </c>
      <c r="D1344" s="32"/>
      <c r="E1344" s="40">
        <f t="shared" si="56"/>
        <v>0.18309225231736792</v>
      </c>
    </row>
    <row r="1345" spans="2:10">
      <c r="B1345" s="2">
        <f t="shared" si="57"/>
        <v>38868</v>
      </c>
      <c r="C1345" s="19">
        <f>IFERROR(VLOOKUP(B1345,Sheet1!AI$2:AK$3285,3,FALSE),"")</f>
        <v>4.6810089900000094</v>
      </c>
      <c r="D1345" s="32"/>
      <c r="E1345" s="40">
        <f t="shared" si="56"/>
        <v>0.18492980671645376</v>
      </c>
      <c r="G1345" s="3">
        <f>AVERAGE(C1315:C1345)</f>
        <v>5.1166282461290393</v>
      </c>
      <c r="H1345" s="3">
        <f>MAX(C1315:C1345)</f>
        <v>6.4568234200000063</v>
      </c>
      <c r="I1345" s="3">
        <f>MIN(C1315:C1345)</f>
        <v>4.3375037500000104</v>
      </c>
      <c r="J1345" s="13">
        <f>SUM(E1315:E1345)</f>
        <v>6.2663261944502846</v>
      </c>
    </row>
    <row r="1346" spans="2:10">
      <c r="B1346" s="2">
        <f t="shared" si="57"/>
        <v>38869</v>
      </c>
      <c r="C1346" s="19">
        <f>IFERROR(VLOOKUP(B1346,Sheet1!AI$2:AK$3285,3,FALSE),"")</f>
        <v>4.8330798700000059</v>
      </c>
      <c r="D1346" s="32"/>
      <c r="E1346" s="40">
        <f t="shared" si="56"/>
        <v>0.19093757950767851</v>
      </c>
    </row>
    <row r="1347" spans="2:10">
      <c r="B1347" s="2">
        <f t="shared" si="57"/>
        <v>38870</v>
      </c>
      <c r="C1347" s="19">
        <f>IFERROR(VLOOKUP(B1347,Sheet1!AI$2:AK$3285,3,FALSE),"")</f>
        <v>5.6832637500000089</v>
      </c>
      <c r="D1347" s="32"/>
      <c r="E1347" s="40">
        <f t="shared" si="56"/>
        <v>0.22452528270109726</v>
      </c>
    </row>
    <row r="1348" spans="2:10">
      <c r="B1348" s="2">
        <f t="shared" si="57"/>
        <v>38871</v>
      </c>
      <c r="C1348" s="19">
        <f>IFERROR(VLOOKUP(B1348,Sheet1!AI$2:AK$3285,3,FALSE),"")</f>
        <v>5.4777830200000039</v>
      </c>
      <c r="D1348" s="32"/>
      <c r="E1348" s="40">
        <f t="shared" si="56"/>
        <v>0.21640747908994531</v>
      </c>
    </row>
    <row r="1349" spans="2:10">
      <c r="B1349" s="2">
        <f t="shared" si="57"/>
        <v>38872</v>
      </c>
      <c r="C1349" s="19">
        <f>IFERROR(VLOOKUP(B1349,Sheet1!AI$2:AK$3285,3,FALSE),"")</f>
        <v>5.4681103700000051</v>
      </c>
      <c r="D1349" s="32"/>
      <c r="E1349" s="40">
        <f t="shared" si="56"/>
        <v>0.21602534752413183</v>
      </c>
    </row>
    <row r="1350" spans="2:10">
      <c r="B1350" s="2">
        <f t="shared" si="57"/>
        <v>38873</v>
      </c>
      <c r="C1350" s="19">
        <f>IFERROR(VLOOKUP(B1350,Sheet1!AI$2:AK$3285,3,FALSE),"")</f>
        <v>5.0400745800000095</v>
      </c>
      <c r="D1350" s="32"/>
      <c r="E1350" s="40">
        <f t="shared" si="56"/>
        <v>0.19911519501608815</v>
      </c>
    </row>
    <row r="1351" spans="2:10">
      <c r="B1351" s="2">
        <f t="shared" si="57"/>
        <v>38874</v>
      </c>
      <c r="C1351" s="19">
        <f>IFERROR(VLOOKUP(B1351,Sheet1!AI$2:AK$3285,3,FALSE),"")</f>
        <v>4.2698793100000074</v>
      </c>
      <c r="D1351" s="32"/>
      <c r="E1351" s="40">
        <f t="shared" si="56"/>
        <v>0.16868755372778824</v>
      </c>
    </row>
    <row r="1352" spans="2:10">
      <c r="B1352" s="2">
        <f t="shared" si="57"/>
        <v>38875</v>
      </c>
      <c r="C1352" s="19">
        <f>IFERROR(VLOOKUP(B1352,Sheet1!AI$2:AK$3285,3,FALSE),"")</f>
        <v>4.2434687700000069</v>
      </c>
      <c r="D1352" s="32"/>
      <c r="E1352" s="40">
        <f t="shared" si="56"/>
        <v>0.16764416840895824</v>
      </c>
    </row>
    <row r="1353" spans="2:10">
      <c r="B1353" s="2">
        <f t="shared" si="57"/>
        <v>38876</v>
      </c>
      <c r="C1353" s="19">
        <f>IFERROR(VLOOKUP(B1353,Sheet1!AI$2:AK$3285,3,FALSE),"")</f>
        <v>4.2120116300000063</v>
      </c>
      <c r="D1353" s="32"/>
      <c r="E1353" s="40">
        <f t="shared" si="56"/>
        <v>0.16640141009926898</v>
      </c>
    </row>
    <row r="1354" spans="2:10">
      <c r="B1354" s="2">
        <f t="shared" si="57"/>
        <v>38877</v>
      </c>
      <c r="C1354" s="19">
        <f>IFERROR(VLOOKUP(B1354,Sheet1!AI$2:AK$3285,3,FALSE),"")</f>
        <v>4.2521320999999972</v>
      </c>
      <c r="D1354" s="32"/>
      <c r="E1354" s="40">
        <f t="shared" si="56"/>
        <v>0.16798642537659952</v>
      </c>
    </row>
    <row r="1355" spans="2:10">
      <c r="B1355" s="2">
        <f t="shared" si="57"/>
        <v>38878</v>
      </c>
      <c r="C1355" s="19">
        <f>IFERROR(VLOOKUP(B1355,Sheet1!AI$2:AK$3285,3,FALSE),"")</f>
        <v>4.6060669800000085</v>
      </c>
      <c r="D1355" s="32"/>
      <c r="E1355" s="40">
        <f t="shared" si="56"/>
        <v>0.18196911780219413</v>
      </c>
    </row>
    <row r="1356" spans="2:10">
      <c r="B1356" s="2">
        <f t="shared" si="57"/>
        <v>38879</v>
      </c>
      <c r="C1356" s="19">
        <f>IFERROR(VLOOKUP(B1356,Sheet1!AI$2:AK$3285,3,FALSE),"")</f>
        <v>4.6743643000000077</v>
      </c>
      <c r="D1356" s="32"/>
      <c r="E1356" s="40">
        <f t="shared" si="56"/>
        <v>0.18466729894515571</v>
      </c>
    </row>
    <row r="1357" spans="2:10">
      <c r="B1357" s="2">
        <f t="shared" si="57"/>
        <v>38880</v>
      </c>
      <c r="C1357" s="19">
        <f>IFERROR(VLOOKUP(B1357,Sheet1!AI$2:AK$3285,3,FALSE),"")</f>
        <v>4.6635982199999972</v>
      </c>
      <c r="D1357" s="32"/>
      <c r="E1357" s="40">
        <f t="shared" si="56"/>
        <v>0.18424196989798891</v>
      </c>
    </row>
    <row r="1358" spans="2:10">
      <c r="B1358" s="2">
        <f t="shared" si="57"/>
        <v>38881</v>
      </c>
      <c r="C1358" s="19">
        <f>IFERROR(VLOOKUP(B1358,Sheet1!AI$2:AK$3285,3,FALSE),"")</f>
        <v>4.9471330300000034</v>
      </c>
      <c r="D1358" s="32"/>
      <c r="E1358" s="40">
        <f t="shared" si="56"/>
        <v>0.19544340910109703</v>
      </c>
    </row>
    <row r="1359" spans="2:10">
      <c r="B1359" s="2">
        <f t="shared" si="57"/>
        <v>38882</v>
      </c>
      <c r="C1359" s="19">
        <f>IFERROR(VLOOKUP(B1359,Sheet1!AI$2:AK$3285,3,FALSE),"")</f>
        <v>4.5762079300000096</v>
      </c>
      <c r="D1359" s="32"/>
      <c r="E1359" s="40">
        <f t="shared" si="56"/>
        <v>0.18078949427294372</v>
      </c>
    </row>
    <row r="1360" spans="2:10">
      <c r="B1360" s="2">
        <f t="shared" si="57"/>
        <v>38883</v>
      </c>
      <c r="C1360" s="19">
        <f>IFERROR(VLOOKUP(B1360,Sheet1!AI$2:AK$3285,3,FALSE),"")</f>
        <v>4.4915932700000099</v>
      </c>
      <c r="D1360" s="32"/>
      <c r="E1360" s="40">
        <f t="shared" si="56"/>
        <v>0.17744667379287057</v>
      </c>
    </row>
    <row r="1361" spans="2:10">
      <c r="B1361" s="2">
        <f t="shared" si="57"/>
        <v>38884</v>
      </c>
      <c r="C1361" s="19">
        <f>IFERROR(VLOOKUP(B1361,Sheet1!AI$2:AK$3285,3,FALSE),"")</f>
        <v>4.3783812100000148</v>
      </c>
      <c r="D1361" s="32"/>
      <c r="E1361" s="40">
        <f t="shared" si="56"/>
        <v>0.172974073031262</v>
      </c>
    </row>
    <row r="1362" spans="2:10">
      <c r="B1362" s="2">
        <f t="shared" si="57"/>
        <v>38885</v>
      </c>
      <c r="C1362" s="19">
        <f>IFERROR(VLOOKUP(B1362,Sheet1!AI$2:AK$3285,3,FALSE),"")</f>
        <v>4.1096497600000106</v>
      </c>
      <c r="D1362" s="32"/>
      <c r="E1362" s="40">
        <f t="shared" si="56"/>
        <v>0.16235746126800771</v>
      </c>
    </row>
    <row r="1363" spans="2:10">
      <c r="B1363" s="2">
        <f t="shared" si="57"/>
        <v>38886</v>
      </c>
      <c r="C1363" s="19">
        <f>IFERROR(VLOOKUP(B1363,Sheet1!AI$2:AK$3285,3,FALSE),"")</f>
        <v>4.0041758200000004</v>
      </c>
      <c r="D1363" s="32"/>
      <c r="E1363" s="40">
        <f t="shared" si="56"/>
        <v>0.15819056575904936</v>
      </c>
    </row>
    <row r="1364" spans="2:10">
      <c r="B1364" s="2">
        <f t="shared" si="57"/>
        <v>38887</v>
      </c>
      <c r="C1364" s="19">
        <f>IFERROR(VLOOKUP(B1364,Sheet1!AI$2:AK$3285,3,FALSE),"")</f>
        <v>3.9077857600000101</v>
      </c>
      <c r="D1364" s="32"/>
      <c r="E1364" s="40">
        <f t="shared" si="56"/>
        <v>0.15438254163363843</v>
      </c>
    </row>
    <row r="1365" spans="2:10">
      <c r="B1365" s="2">
        <f t="shared" si="57"/>
        <v>38888</v>
      </c>
      <c r="C1365" s="19">
        <f>IFERROR(VLOOKUP(B1365,Sheet1!AI$2:AK$3285,3,FALSE),"")</f>
        <v>3.8174516200000141</v>
      </c>
      <c r="D1365" s="32"/>
      <c r="E1365" s="40">
        <f t="shared" ref="E1365:E1428" si="58">IFERROR(0.001*(C1365*86440)/$K$6,"")</f>
        <v>0.15081376509725833</v>
      </c>
    </row>
    <row r="1366" spans="2:10">
      <c r="B1366" s="2">
        <f t="shared" si="57"/>
        <v>38889</v>
      </c>
      <c r="C1366" s="19">
        <f>IFERROR(VLOOKUP(B1366,Sheet1!AI$2:AK$3285,3,FALSE),"")</f>
        <v>3.9351215100000161</v>
      </c>
      <c r="D1366" s="32"/>
      <c r="E1366" s="40">
        <f t="shared" si="58"/>
        <v>0.15546247866745952</v>
      </c>
    </row>
    <row r="1367" spans="2:10">
      <c r="B1367" s="2">
        <f t="shared" si="57"/>
        <v>38890</v>
      </c>
      <c r="C1367" s="19">
        <f>IFERROR(VLOOKUP(B1367,Sheet1!AI$2:AK$3285,3,FALSE),"")</f>
        <v>3.9454670400000111</v>
      </c>
      <c r="D1367" s="32"/>
      <c r="E1367" s="40">
        <f t="shared" si="58"/>
        <v>0.15587119329872073</v>
      </c>
    </row>
    <row r="1368" spans="2:10">
      <c r="B1368" s="2">
        <f t="shared" si="57"/>
        <v>38891</v>
      </c>
      <c r="C1368" s="19">
        <f>IFERROR(VLOOKUP(B1368,Sheet1!AI$2:AK$3285,3,FALSE),"")</f>
        <v>3.995428380000007</v>
      </c>
      <c r="D1368" s="32"/>
      <c r="E1368" s="40">
        <f t="shared" si="58"/>
        <v>0.15784498590822696</v>
      </c>
    </row>
    <row r="1369" spans="2:10">
      <c r="B1369" s="2">
        <f t="shared" si="57"/>
        <v>38892</v>
      </c>
      <c r="C1369" s="19">
        <f>IFERROR(VLOOKUP(B1369,Sheet1!AI$2:AK$3285,3,FALSE),"")</f>
        <v>4.0176334200000099</v>
      </c>
      <c r="D1369" s="32"/>
      <c r="E1369" s="40">
        <f t="shared" si="58"/>
        <v>0.15872222706800768</v>
      </c>
    </row>
    <row r="1370" spans="2:10">
      <c r="B1370" s="2">
        <f t="shared" si="57"/>
        <v>38893</v>
      </c>
      <c r="C1370" s="19">
        <f>IFERROR(VLOOKUP(B1370,Sheet1!AI$2:AK$3285,3,FALSE),"")</f>
        <v>3.9308319000000154</v>
      </c>
      <c r="D1370" s="32"/>
      <c r="E1370" s="40">
        <f t="shared" si="58"/>
        <v>0.15529301162522915</v>
      </c>
    </row>
    <row r="1371" spans="2:10">
      <c r="B1371" s="2">
        <f t="shared" si="57"/>
        <v>38894</v>
      </c>
      <c r="C1371" s="19">
        <f>IFERROR(VLOOKUP(B1371,Sheet1!AI$2:AK$3285,3,FALSE),"")</f>
        <v>3.9687655100000114</v>
      </c>
      <c r="D1371" s="32"/>
      <c r="E1371" s="40">
        <f t="shared" si="58"/>
        <v>0.15679163193985421</v>
      </c>
    </row>
    <row r="1372" spans="2:10">
      <c r="B1372" s="2">
        <f t="shared" si="57"/>
        <v>38895</v>
      </c>
      <c r="C1372" s="19">
        <f>IFERROR(VLOOKUP(B1372,Sheet1!AI$2:AK$3285,3,FALSE),"")</f>
        <v>3.9939144000000084</v>
      </c>
      <c r="D1372" s="32"/>
      <c r="E1372" s="40">
        <f t="shared" si="58"/>
        <v>0.15778517401096928</v>
      </c>
    </row>
    <row r="1373" spans="2:10">
      <c r="B1373" s="2">
        <f t="shared" si="57"/>
        <v>38896</v>
      </c>
      <c r="C1373" s="19">
        <f>IFERROR(VLOOKUP(B1373,Sheet1!AI$2:AK$3285,3,FALSE),"")</f>
        <v>6.5409334200000018</v>
      </c>
      <c r="D1373" s="32"/>
      <c r="E1373" s="40">
        <f t="shared" si="58"/>
        <v>0.25840872249762348</v>
      </c>
    </row>
    <row r="1374" spans="2:10">
      <c r="B1374" s="2">
        <f t="shared" si="57"/>
        <v>38897</v>
      </c>
      <c r="C1374" s="19">
        <f>IFERROR(VLOOKUP(B1374,Sheet1!AI$2:AK$3285,3,FALSE),"")</f>
        <v>7.9413649200000123</v>
      </c>
      <c r="D1374" s="32"/>
      <c r="E1374" s="40">
        <f t="shared" si="58"/>
        <v>0.31373472746106079</v>
      </c>
    </row>
    <row r="1375" spans="2:10">
      <c r="B1375" s="2">
        <f t="shared" si="57"/>
        <v>38898</v>
      </c>
      <c r="C1375" s="19">
        <f>IFERROR(VLOOKUP(B1375,Sheet1!AI$2:AK$3285,3,FALSE),"")</f>
        <v>7.9567570500000073</v>
      </c>
      <c r="D1375" s="32"/>
      <c r="E1375" s="40">
        <f t="shared" si="58"/>
        <v>0.31434281508318129</v>
      </c>
      <c r="G1375" s="3">
        <f>AVERAGE(C1346:C1375)</f>
        <v>4.7294142950000078</v>
      </c>
      <c r="H1375" s="3">
        <f>MAX(C1346:C1375)</f>
        <v>7.9567570500000073</v>
      </c>
      <c r="I1375" s="3">
        <f>MIN(C1346:C1375)</f>
        <v>3.8174516200000141</v>
      </c>
      <c r="J1375" s="13">
        <f>SUM(E1346:E1375)</f>
        <v>5.605263779613356</v>
      </c>
    </row>
    <row r="1376" spans="2:10">
      <c r="B1376" s="2">
        <f t="shared" si="57"/>
        <v>38899</v>
      </c>
      <c r="C1376" s="19">
        <f>IFERROR(VLOOKUP(B1376,Sheet1!AI$2:AK$3285,3,FALSE),"")</f>
        <v>7.9567570500000073</v>
      </c>
      <c r="D1376" s="32"/>
      <c r="E1376" s="40">
        <f t="shared" si="58"/>
        <v>0.31434281508318129</v>
      </c>
    </row>
    <row r="1377" spans="2:5">
      <c r="B1377" s="2">
        <f t="shared" si="57"/>
        <v>38900</v>
      </c>
      <c r="C1377" s="19">
        <f>IFERROR(VLOOKUP(B1377,Sheet1!AI$2:AK$3285,3,FALSE),"")</f>
        <v>5.332272720000006</v>
      </c>
      <c r="D1377" s="32"/>
      <c r="E1377" s="40">
        <f t="shared" si="58"/>
        <v>0.21065889118683753</v>
      </c>
    </row>
    <row r="1378" spans="2:5">
      <c r="B1378" s="2">
        <f t="shared" si="57"/>
        <v>38901</v>
      </c>
      <c r="C1378" s="19">
        <f>IFERROR(VLOOKUP(B1378,Sheet1!AI$2:AK$3285,3,FALSE),"")</f>
        <v>3.8445350400000109</v>
      </c>
      <c r="D1378" s="32"/>
      <c r="E1378" s="40">
        <f t="shared" si="58"/>
        <v>0.15188373348153608</v>
      </c>
    </row>
    <row r="1379" spans="2:5">
      <c r="B1379" s="2">
        <f t="shared" si="57"/>
        <v>38902</v>
      </c>
      <c r="C1379" s="19">
        <f>IFERROR(VLOOKUP(B1379,Sheet1!AI$2:AK$3285,3,FALSE),"")</f>
        <v>3.7988633100000015</v>
      </c>
      <c r="D1379" s="32"/>
      <c r="E1379" s="40">
        <f t="shared" si="58"/>
        <v>0.15007940791425967</v>
      </c>
    </row>
    <row r="1380" spans="2:5">
      <c r="B1380" s="2">
        <f t="shared" si="57"/>
        <v>38903</v>
      </c>
      <c r="C1380" s="19">
        <f>IFERROR(VLOOKUP(B1380,Sheet1!AI$2:AK$3285,3,FALSE),"")</f>
        <v>4.0241940000000085</v>
      </c>
      <c r="D1380" s="32"/>
      <c r="E1380" s="40">
        <f t="shared" si="58"/>
        <v>0.15898141195612467</v>
      </c>
    </row>
    <row r="1381" spans="2:5">
      <c r="B1381" s="2">
        <f t="shared" ref="B1381:B1444" si="59">B1380+1</f>
        <v>38904</v>
      </c>
      <c r="C1381" s="19">
        <f>IFERROR(VLOOKUP(B1381,Sheet1!AI$2:AK$3285,3,FALSE),"")</f>
        <v>4.1679379900000129</v>
      </c>
      <c r="D1381" s="32"/>
      <c r="E1381" s="40">
        <f t="shared" si="58"/>
        <v>0.16466021931243197</v>
      </c>
    </row>
    <row r="1382" spans="2:5">
      <c r="B1382" s="2">
        <f t="shared" si="59"/>
        <v>38905</v>
      </c>
      <c r="C1382" s="19">
        <f>IFERROR(VLOOKUP(B1382,Sheet1!AI$2:AK$3285,3,FALSE),"")</f>
        <v>4.3332982500000128</v>
      </c>
      <c r="D1382" s="32"/>
      <c r="E1382" s="40">
        <f t="shared" si="58"/>
        <v>0.17119300764625281</v>
      </c>
    </row>
    <row r="1383" spans="2:5">
      <c r="B1383" s="2">
        <f t="shared" si="59"/>
        <v>38906</v>
      </c>
      <c r="C1383" s="19">
        <f>IFERROR(VLOOKUP(B1383,Sheet1!AI$2:AK$3285,3,FALSE),"")</f>
        <v>4.3760261300000138</v>
      </c>
      <c r="D1383" s="32"/>
      <c r="E1383" s="40">
        <f t="shared" si="58"/>
        <v>0.17288103230219434</v>
      </c>
    </row>
    <row r="1384" spans="2:5">
      <c r="B1384" s="2">
        <f t="shared" si="59"/>
        <v>38907</v>
      </c>
      <c r="C1384" s="19">
        <f>IFERROR(VLOOKUP(B1384,Sheet1!AI$2:AK$3285,3,FALSE),"")</f>
        <v>5.0372148400000043</v>
      </c>
      <c r="D1384" s="32"/>
      <c r="E1384" s="40">
        <f t="shared" si="58"/>
        <v>0.19900221698793435</v>
      </c>
    </row>
    <row r="1385" spans="2:5">
      <c r="B1385" s="2">
        <f t="shared" si="59"/>
        <v>38908</v>
      </c>
      <c r="C1385" s="19">
        <f>IFERROR(VLOOKUP(B1385,Sheet1!AI$2:AK$3285,3,FALSE),"")</f>
        <v>5.0490743499999979</v>
      </c>
      <c r="D1385" s="32"/>
      <c r="E1385" s="40">
        <f t="shared" si="58"/>
        <v>0.1994707435164533</v>
      </c>
    </row>
    <row r="1386" spans="2:5">
      <c r="B1386" s="2">
        <f t="shared" si="59"/>
        <v>38909</v>
      </c>
      <c r="C1386" s="19">
        <f>IFERROR(VLOOKUP(B1386,Sheet1!AI$2:AK$3285,3,FALSE),"")</f>
        <v>4.9941505200000051</v>
      </c>
      <c r="D1386" s="32"/>
      <c r="E1386" s="40">
        <f t="shared" si="58"/>
        <v>0.19730090079926896</v>
      </c>
    </row>
    <row r="1387" spans="2:5">
      <c r="B1387" s="2">
        <f t="shared" si="59"/>
        <v>38910</v>
      </c>
      <c r="C1387" s="19">
        <f>IFERROR(VLOOKUP(B1387,Sheet1!AI$2:AK$3285,3,FALSE),"")</f>
        <v>5.0910452399999997</v>
      </c>
      <c r="D1387" s="32"/>
      <c r="E1387" s="40">
        <f t="shared" si="58"/>
        <v>0.20112886222376597</v>
      </c>
    </row>
    <row r="1388" spans="2:5">
      <c r="B1388" s="2">
        <f t="shared" si="59"/>
        <v>38911</v>
      </c>
      <c r="C1388" s="19">
        <f>IFERROR(VLOOKUP(B1388,Sheet1!AI$2:AK$3285,3,FALSE),"")</f>
        <v>4.4364171100000078</v>
      </c>
      <c r="D1388" s="32"/>
      <c r="E1388" s="40">
        <f t="shared" si="58"/>
        <v>0.17526686242614292</v>
      </c>
    </row>
    <row r="1389" spans="2:5">
      <c r="B1389" s="2">
        <f t="shared" si="59"/>
        <v>38912</v>
      </c>
      <c r="C1389" s="19">
        <f>IFERROR(VLOOKUP(B1389,Sheet1!AI$2:AK$3285,3,FALSE),"")</f>
        <v>4.4659397200000086</v>
      </c>
      <c r="D1389" s="32"/>
      <c r="E1389" s="40">
        <f t="shared" si="58"/>
        <v>0.17643319442266944</v>
      </c>
    </row>
    <row r="1390" spans="2:5">
      <c r="B1390" s="2">
        <f t="shared" si="59"/>
        <v>38913</v>
      </c>
      <c r="C1390" s="19">
        <f>IFERROR(VLOOKUP(B1390,Sheet1!AI$2:AK$3285,3,FALSE),"")</f>
        <v>4.5150599600000163</v>
      </c>
      <c r="D1390" s="32"/>
      <c r="E1390" s="40">
        <f t="shared" si="58"/>
        <v>0.1783737582003663</v>
      </c>
    </row>
    <row r="1391" spans="2:5">
      <c r="B1391" s="2">
        <f t="shared" si="59"/>
        <v>38914</v>
      </c>
      <c r="C1391" s="19">
        <f>IFERROR(VLOOKUP(B1391,Sheet1!AI$2:AK$3285,3,FALSE),"")</f>
        <v>4.5286016700000005</v>
      </c>
      <c r="D1391" s="32"/>
      <c r="E1391" s="40">
        <f t="shared" si="58"/>
        <v>0.17890874239250459</v>
      </c>
    </row>
    <row r="1392" spans="2:5">
      <c r="B1392" s="2">
        <f t="shared" si="59"/>
        <v>38915</v>
      </c>
      <c r="C1392" s="19">
        <f>IFERROR(VLOOKUP(B1392,Sheet1!AI$2:AK$3285,3,FALSE),"")</f>
        <v>4.5396200800000059</v>
      </c>
      <c r="D1392" s="32"/>
      <c r="E1392" s="40">
        <f t="shared" si="58"/>
        <v>0.17934404008921412</v>
      </c>
    </row>
    <row r="1393" spans="2:10">
      <c r="B1393" s="2">
        <f t="shared" si="59"/>
        <v>38916</v>
      </c>
      <c r="C1393" s="19">
        <f>IFERROR(VLOOKUP(B1393,Sheet1!AI$2:AK$3285,3,FALSE),"")</f>
        <v>4.4849485800000082</v>
      </c>
      <c r="D1393" s="32"/>
      <c r="E1393" s="40">
        <f t="shared" si="58"/>
        <v>0.17718416602157253</v>
      </c>
    </row>
    <row r="1394" spans="2:10">
      <c r="B1394" s="2">
        <f t="shared" si="59"/>
        <v>38917</v>
      </c>
      <c r="C1394" s="19">
        <f>IFERROR(VLOOKUP(B1394,Sheet1!AI$2:AK$3285,3,FALSE),"")</f>
        <v>4.368960890000011</v>
      </c>
      <c r="D1394" s="32"/>
      <c r="E1394" s="40">
        <f t="shared" si="58"/>
        <v>0.17260191011499129</v>
      </c>
    </row>
    <row r="1395" spans="2:10">
      <c r="B1395" s="2">
        <f t="shared" si="59"/>
        <v>38918</v>
      </c>
      <c r="C1395" s="19">
        <f>IFERROR(VLOOKUP(B1395,Sheet1!AI$2:AK$3285,3,FALSE),"")</f>
        <v>4.4613977800000129</v>
      </c>
      <c r="D1395" s="32"/>
      <c r="E1395" s="40">
        <f t="shared" si="58"/>
        <v>0.17625375873089633</v>
      </c>
    </row>
    <row r="1396" spans="2:10">
      <c r="B1396" s="2">
        <f t="shared" si="59"/>
        <v>38919</v>
      </c>
      <c r="C1396" s="19">
        <f>IFERROR(VLOOKUP(B1396,Sheet1!AI$2:AK$3285,3,FALSE),"")</f>
        <v>4.2726549400000096</v>
      </c>
      <c r="D1396" s="32"/>
      <c r="E1396" s="40">
        <f t="shared" si="58"/>
        <v>0.1687972088727609</v>
      </c>
    </row>
    <row r="1397" spans="2:10">
      <c r="B1397" s="2">
        <f t="shared" si="59"/>
        <v>38920</v>
      </c>
      <c r="C1397" s="19">
        <f>IFERROR(VLOOKUP(B1397,Sheet1!AI$2:AK$3285,3,FALSE),"")</f>
        <v>4.1850123200000127</v>
      </c>
      <c r="D1397" s="32"/>
      <c r="E1397" s="40">
        <f t="shared" si="58"/>
        <v>0.16533476459817234</v>
      </c>
    </row>
    <row r="1398" spans="2:10">
      <c r="B1398" s="2">
        <f t="shared" si="59"/>
        <v>38921</v>
      </c>
      <c r="C1398" s="19">
        <f>IFERROR(VLOOKUP(B1398,Sheet1!AI$2:AK$3285,3,FALSE),"")</f>
        <v>4.2983926000000139</v>
      </c>
      <c r="D1398" s="32"/>
      <c r="E1398" s="40">
        <f t="shared" si="58"/>
        <v>0.16981401112614317</v>
      </c>
    </row>
    <row r="1399" spans="2:10">
      <c r="B1399" s="2">
        <f t="shared" si="59"/>
        <v>38922</v>
      </c>
      <c r="C1399" s="19">
        <f>IFERROR(VLOOKUP(B1399,Sheet1!AI$2:AK$3285,3,FALSE),"")</f>
        <v>4.216048910000012</v>
      </c>
      <c r="D1399" s="32"/>
      <c r="E1399" s="40">
        <f t="shared" si="58"/>
        <v>0.16656090849195659</v>
      </c>
    </row>
    <row r="1400" spans="2:10">
      <c r="B1400" s="2">
        <f t="shared" si="59"/>
        <v>38923</v>
      </c>
      <c r="C1400" s="19">
        <f>IFERROR(VLOOKUP(B1400,Sheet1!AI$2:AK$3285,3,FALSE),"")</f>
        <v>4.3037756399999978</v>
      </c>
      <c r="D1400" s="32"/>
      <c r="E1400" s="40">
        <f t="shared" si="58"/>
        <v>0.17002667564972571</v>
      </c>
    </row>
    <row r="1401" spans="2:10">
      <c r="B1401" s="2">
        <f t="shared" si="59"/>
        <v>38924</v>
      </c>
      <c r="C1401" s="19">
        <f>IFERROR(VLOOKUP(B1401,Sheet1!AI$2:AK$3285,3,FALSE),"")</f>
        <v>4.3974741800000032</v>
      </c>
      <c r="D1401" s="32"/>
      <c r="E1401" s="40">
        <f t="shared" si="58"/>
        <v>0.17372836751334567</v>
      </c>
    </row>
    <row r="1402" spans="2:10">
      <c r="B1402" s="2">
        <f t="shared" si="59"/>
        <v>38925</v>
      </c>
      <c r="C1402" s="19">
        <f>IFERROR(VLOOKUP(B1402,Sheet1!AI$2:AK$3285,3,FALSE),"")</f>
        <v>4.2428800000000138</v>
      </c>
      <c r="D1402" s="32"/>
      <c r="E1402" s="40">
        <f t="shared" si="58"/>
        <v>0.1676209082266916</v>
      </c>
    </row>
    <row r="1403" spans="2:10">
      <c r="B1403" s="2">
        <f t="shared" si="59"/>
        <v>38926</v>
      </c>
      <c r="C1403" s="19">
        <f>IFERROR(VLOOKUP(B1403,Sheet1!AI$2:AK$3285,3,FALSE),"")</f>
        <v>4.4730049600000115</v>
      </c>
      <c r="D1403" s="32"/>
      <c r="E1403" s="40">
        <f t="shared" si="58"/>
        <v>0.17671231660987249</v>
      </c>
    </row>
    <row r="1404" spans="2:10">
      <c r="B1404" s="2">
        <f t="shared" si="59"/>
        <v>38927</v>
      </c>
      <c r="C1404" s="19">
        <f>IFERROR(VLOOKUP(B1404,Sheet1!AI$2:AK$3285,3,FALSE),"")</f>
        <v>4.4010909100000077</v>
      </c>
      <c r="D1404" s="32"/>
      <c r="E1404" s="40">
        <f t="shared" si="58"/>
        <v>0.17387125149012828</v>
      </c>
    </row>
    <row r="1405" spans="2:10">
      <c r="B1405" s="2">
        <f t="shared" si="59"/>
        <v>38928</v>
      </c>
      <c r="C1405" s="19">
        <f>IFERROR(VLOOKUP(B1405,Sheet1!AI$2:AK$3285,3,FALSE),"")</f>
        <v>4.2998224700000094</v>
      </c>
      <c r="D1405" s="32"/>
      <c r="E1405" s="40">
        <f t="shared" si="58"/>
        <v>0.16987050014021973</v>
      </c>
    </row>
    <row r="1406" spans="2:10">
      <c r="B1406" s="2">
        <f t="shared" si="59"/>
        <v>38929</v>
      </c>
      <c r="C1406" s="19">
        <f>IFERROR(VLOOKUP(B1406,Sheet1!AI$2:AK$3285,3,FALSE),"")</f>
        <v>4.3165603600000111</v>
      </c>
      <c r="D1406" s="32"/>
      <c r="E1406" s="40">
        <f t="shared" si="58"/>
        <v>0.17053175389323627</v>
      </c>
      <c r="G1406" s="3">
        <f>AVERAGE(C1376:C1406)</f>
        <v>4.5552591135483951</v>
      </c>
      <c r="H1406" s="3">
        <f>MAX(C1376:C1406)</f>
        <v>7.9567570500000073</v>
      </c>
      <c r="I1406" s="3">
        <f>MIN(C1376:C1406)</f>
        <v>3.7988633100000015</v>
      </c>
      <c r="J1406" s="13">
        <f>SUM(E1376:E1406)</f>
        <v>5.5788183414208508</v>
      </c>
    </row>
    <row r="1407" spans="2:10">
      <c r="B1407" s="2">
        <f t="shared" si="59"/>
        <v>38930</v>
      </c>
      <c r="C1407" s="19">
        <f>IFERROR(VLOOKUP(B1407,Sheet1!AI$2:AK$3285,3,FALSE),"")</f>
        <v>3.9647282300000057</v>
      </c>
      <c r="D1407" s="32"/>
      <c r="E1407" s="40">
        <f t="shared" si="58"/>
        <v>0.1566321335471666</v>
      </c>
    </row>
    <row r="1408" spans="2:10">
      <c r="B1408" s="2">
        <f t="shared" si="59"/>
        <v>38931</v>
      </c>
      <c r="C1408" s="19">
        <f>IFERROR(VLOOKUP(B1408,Sheet1!AI$2:AK$3285,3,FALSE),"")</f>
        <v>3.8786836999999963</v>
      </c>
      <c r="D1408" s="32"/>
      <c r="E1408" s="40">
        <f t="shared" si="58"/>
        <v>0.1532328240530163</v>
      </c>
    </row>
    <row r="1409" spans="2:5">
      <c r="B1409" s="2">
        <f t="shared" si="59"/>
        <v>38932</v>
      </c>
      <c r="C1409" s="19">
        <f>IFERROR(VLOOKUP(B1409,Sheet1!AI$2:AK$3285,3,FALSE),"")</f>
        <v>3.7878449000000103</v>
      </c>
      <c r="D1409" s="32"/>
      <c r="E1409" s="40">
        <f t="shared" si="58"/>
        <v>0.14964411021755067</v>
      </c>
    </row>
    <row r="1410" spans="2:5">
      <c r="B1410" s="2">
        <f t="shared" si="59"/>
        <v>38933</v>
      </c>
      <c r="C1410" s="19">
        <f>IFERROR(VLOOKUP(B1410,Sheet1!AI$2:AK$3285,3,FALSE),"")</f>
        <v>3.8542076900000097</v>
      </c>
      <c r="D1410" s="32"/>
      <c r="E1410" s="40">
        <f t="shared" si="58"/>
        <v>0.15226586504734957</v>
      </c>
    </row>
    <row r="1411" spans="2:5">
      <c r="B1411" s="2">
        <f t="shared" si="59"/>
        <v>38934</v>
      </c>
      <c r="C1411" s="19">
        <f>IFERROR(VLOOKUP(B1411,Sheet1!AI$2:AK$3285,3,FALSE),"")</f>
        <v>3.8478994400000062</v>
      </c>
      <c r="D1411" s="32"/>
      <c r="E1411" s="40">
        <f t="shared" si="58"/>
        <v>0.15201664880877538</v>
      </c>
    </row>
    <row r="1412" spans="2:5">
      <c r="B1412" s="2">
        <f t="shared" si="59"/>
        <v>38935</v>
      </c>
      <c r="C1412" s="19">
        <f>IFERROR(VLOOKUP(B1412,Sheet1!AI$2:AK$3285,3,FALSE),"")</f>
        <v>3.8269560500000068</v>
      </c>
      <c r="D1412" s="32"/>
      <c r="E1412" s="40">
        <f t="shared" si="58"/>
        <v>0.15118925089670959</v>
      </c>
    </row>
    <row r="1413" spans="2:5">
      <c r="B1413" s="2">
        <f t="shared" si="59"/>
        <v>38936</v>
      </c>
      <c r="C1413" s="19">
        <f>IFERROR(VLOOKUP(B1413,Sheet1!AI$2:AK$3285,3,FALSE),"")</f>
        <v>3.8916366400000157</v>
      </c>
      <c r="D1413" s="32"/>
      <c r="E1413" s="40">
        <f t="shared" si="58"/>
        <v>0.15374454806288912</v>
      </c>
    </row>
    <row r="1414" spans="2:5">
      <c r="B1414" s="2">
        <f t="shared" si="59"/>
        <v>38937</v>
      </c>
      <c r="C1414" s="19">
        <f>IFERROR(VLOOKUP(B1414,Sheet1!AI$2:AK$3285,3,FALSE),"")</f>
        <v>3.9809614600000032</v>
      </c>
      <c r="D1414" s="32"/>
      <c r="E1414" s="40">
        <f t="shared" si="58"/>
        <v>0.15727345000109702</v>
      </c>
    </row>
    <row r="1415" spans="2:5">
      <c r="B1415" s="2">
        <f t="shared" si="59"/>
        <v>38938</v>
      </c>
      <c r="C1415" s="19">
        <f>IFERROR(VLOOKUP(B1415,Sheet1!AI$2:AK$3285,3,FALSE),"")</f>
        <v>4.1092292100000094</v>
      </c>
      <c r="D1415" s="32"/>
      <c r="E1415" s="40">
        <f t="shared" si="58"/>
        <v>0.16234084685210276</v>
      </c>
    </row>
    <row r="1416" spans="2:5">
      <c r="B1416" s="2">
        <f t="shared" si="59"/>
        <v>38939</v>
      </c>
      <c r="C1416" s="19">
        <f>IFERROR(VLOOKUP(B1416,Sheet1!AI$2:AK$3285,3,FALSE),"")</f>
        <v>4.0463990400000114</v>
      </c>
      <c r="D1416" s="32"/>
      <c r="E1416" s="40">
        <f t="shared" si="58"/>
        <v>0.15985865311590536</v>
      </c>
    </row>
    <row r="1417" spans="2:5">
      <c r="B1417" s="2">
        <f t="shared" si="59"/>
        <v>38940</v>
      </c>
      <c r="C1417" s="19">
        <f>IFERROR(VLOOKUP(B1417,Sheet1!AI$2:AK$3285,3,FALSE),"")</f>
        <v>4.0463990400000114</v>
      </c>
      <c r="D1417" s="32"/>
      <c r="E1417" s="40">
        <f t="shared" si="58"/>
        <v>0.15985865311590536</v>
      </c>
    </row>
    <row r="1418" spans="2:5">
      <c r="B1418" s="2">
        <f t="shared" si="59"/>
        <v>38941</v>
      </c>
      <c r="C1418" s="19">
        <f>IFERROR(VLOOKUP(B1418,Sheet1!AI$2:AK$3285,3,FALSE),"")</f>
        <v>3.8509274000000033</v>
      </c>
      <c r="D1418" s="32"/>
      <c r="E1418" s="40">
        <f t="shared" si="58"/>
        <v>0.1521362726032908</v>
      </c>
    </row>
    <row r="1419" spans="2:5">
      <c r="B1419" s="2">
        <f t="shared" si="59"/>
        <v>38942</v>
      </c>
      <c r="C1419" s="19">
        <f>IFERROR(VLOOKUP(B1419,Sheet1!AI$2:AK$3285,3,FALSE),"")</f>
        <v>3.8503386300000102</v>
      </c>
      <c r="D1419" s="32"/>
      <c r="E1419" s="40">
        <f t="shared" si="58"/>
        <v>0.15211301242102418</v>
      </c>
    </row>
    <row r="1420" spans="2:5">
      <c r="B1420" s="2">
        <f t="shared" si="59"/>
        <v>38943</v>
      </c>
      <c r="C1420" s="19">
        <f>IFERROR(VLOOKUP(B1420,Sheet1!AI$2:AK$3285,3,FALSE),"")</f>
        <v>4.0083813200000122</v>
      </c>
      <c r="D1420" s="32"/>
      <c r="E1420" s="40">
        <f t="shared" si="58"/>
        <v>0.15835670991809922</v>
      </c>
    </row>
    <row r="1421" spans="2:5">
      <c r="B1421" s="2">
        <f t="shared" si="59"/>
        <v>38944</v>
      </c>
      <c r="C1421" s="19">
        <f>IFERROR(VLOOKUP(B1421,Sheet1!AI$2:AK$3285,3,FALSE),"")</f>
        <v>4.1923298900000106</v>
      </c>
      <c r="D1421" s="32"/>
      <c r="E1421" s="40">
        <f t="shared" si="58"/>
        <v>0.16562385543491814</v>
      </c>
    </row>
    <row r="1422" spans="2:5">
      <c r="B1422" s="2">
        <f t="shared" si="59"/>
        <v>38945</v>
      </c>
      <c r="C1422" s="19">
        <f>IFERROR(VLOOKUP(B1422,Sheet1!AI$2:AK$3285,3,FALSE),"")</f>
        <v>4.2552441700000116</v>
      </c>
      <c r="D1422" s="32"/>
      <c r="E1422" s="40">
        <f t="shared" si="58"/>
        <v>0.1681093720542966</v>
      </c>
    </row>
    <row r="1423" spans="2:5">
      <c r="B1423" s="2">
        <f t="shared" si="59"/>
        <v>38946</v>
      </c>
      <c r="C1423" s="19">
        <f>IFERROR(VLOOKUP(B1423,Sheet1!AI$2:AK$3285,3,FALSE),"")</f>
        <v>4.1716388300000062</v>
      </c>
      <c r="D1423" s="32"/>
      <c r="E1423" s="40">
        <f t="shared" si="58"/>
        <v>0.16480642617239513</v>
      </c>
    </row>
    <row r="1424" spans="2:5">
      <c r="B1424" s="2">
        <f t="shared" si="59"/>
        <v>38947</v>
      </c>
      <c r="C1424" s="19">
        <f>IFERROR(VLOOKUP(B1424,Sheet1!AI$2:AK$3285,3,FALSE),"")</f>
        <v>4.1716388300000062</v>
      </c>
      <c r="D1424" s="32"/>
      <c r="E1424" s="40">
        <f t="shared" si="58"/>
        <v>0.16480642617239513</v>
      </c>
    </row>
    <row r="1425" spans="2:10">
      <c r="B1425" s="2">
        <f t="shared" si="59"/>
        <v>38948</v>
      </c>
      <c r="C1425" s="19">
        <f>IFERROR(VLOOKUP(B1425,Sheet1!AI$2:AK$3285,3,FALSE),"")</f>
        <v>3.9203181499999999</v>
      </c>
      <c r="D1425" s="32"/>
      <c r="E1425" s="40">
        <f t="shared" si="58"/>
        <v>0.15487765122760513</v>
      </c>
    </row>
    <row r="1426" spans="2:10">
      <c r="B1426" s="2">
        <f t="shared" si="59"/>
        <v>38949</v>
      </c>
      <c r="C1426" s="19">
        <f>IFERROR(VLOOKUP(B1426,Sheet1!AI$2:AK$3285,3,FALSE),"")</f>
        <v>4.0590155400000043</v>
      </c>
      <c r="D1426" s="32"/>
      <c r="E1426" s="40">
        <f t="shared" si="58"/>
        <v>0.16035708559305317</v>
      </c>
    </row>
    <row r="1427" spans="2:10">
      <c r="B1427" s="2">
        <f t="shared" si="59"/>
        <v>38950</v>
      </c>
      <c r="C1427" s="19">
        <f>IFERROR(VLOOKUP(B1427,Sheet1!AI$2:AK$3285,3,FALSE),"")</f>
        <v>4.2576833600000015</v>
      </c>
      <c r="D1427" s="32"/>
      <c r="E1427" s="40">
        <f t="shared" si="58"/>
        <v>0.16820573566654487</v>
      </c>
    </row>
    <row r="1428" spans="2:10">
      <c r="B1428" s="2">
        <f t="shared" si="59"/>
        <v>38951</v>
      </c>
      <c r="C1428" s="19">
        <f>IFERROR(VLOOKUP(B1428,Sheet1!AI$2:AK$3285,3,FALSE),"")</f>
        <v>4.206208040000007</v>
      </c>
      <c r="D1428" s="32"/>
      <c r="E1428" s="40">
        <f t="shared" si="58"/>
        <v>0.16617213115978088</v>
      </c>
    </row>
    <row r="1429" spans="2:10">
      <c r="B1429" s="2">
        <f t="shared" si="59"/>
        <v>38952</v>
      </c>
      <c r="C1429" s="19">
        <f>IFERROR(VLOOKUP(B1429,Sheet1!AI$2:AK$3285,3,FALSE),"")</f>
        <v>4.3596246800000102</v>
      </c>
      <c r="D1429" s="32"/>
      <c r="E1429" s="40">
        <f t="shared" ref="E1429:E1492" si="60">IFERROR(0.001*(C1429*86440)/$K$6,"")</f>
        <v>0.17223307008190167</v>
      </c>
    </row>
    <row r="1430" spans="2:10">
      <c r="B1430" s="2">
        <f t="shared" si="59"/>
        <v>38953</v>
      </c>
      <c r="C1430" s="19">
        <f>IFERROR(VLOOKUP(B1430,Sheet1!AI$2:AK$3285,3,FALSE),"")</f>
        <v>4.3729981700000025</v>
      </c>
      <c r="D1430" s="32"/>
      <c r="E1430" s="40">
        <f t="shared" si="60"/>
        <v>0.17276140850767835</v>
      </c>
    </row>
    <row r="1431" spans="2:10">
      <c r="B1431" s="2">
        <f t="shared" si="59"/>
        <v>38954</v>
      </c>
      <c r="C1431" s="19">
        <f>IFERROR(VLOOKUP(B1431,Sheet1!AI$2:AK$3285,3,FALSE),"")</f>
        <v>4.3292609700000071</v>
      </c>
      <c r="D1431" s="32"/>
      <c r="E1431" s="40">
        <f t="shared" si="60"/>
        <v>0.1710335092535652</v>
      </c>
    </row>
    <row r="1432" spans="2:10">
      <c r="B1432" s="2">
        <f t="shared" si="59"/>
        <v>38955</v>
      </c>
      <c r="C1432" s="19">
        <f>IFERROR(VLOOKUP(B1432,Sheet1!AI$2:AK$3285,3,FALSE),"")</f>
        <v>4.4399497300000093</v>
      </c>
      <c r="D1432" s="32"/>
      <c r="E1432" s="40">
        <f t="shared" si="60"/>
        <v>0.17540642351974442</v>
      </c>
    </row>
    <row r="1433" spans="2:10">
      <c r="B1433" s="2">
        <f t="shared" si="59"/>
        <v>38956</v>
      </c>
      <c r="C1433" s="19">
        <f>IFERROR(VLOOKUP(B1433,Sheet1!AI$2:AK$3285,3,FALSE),"")</f>
        <v>4.3382607400000097</v>
      </c>
      <c r="D1433" s="32"/>
      <c r="E1433" s="40">
        <f t="shared" si="60"/>
        <v>0.1713890577539309</v>
      </c>
    </row>
    <row r="1434" spans="2:10">
      <c r="B1434" s="2">
        <f t="shared" si="59"/>
        <v>38957</v>
      </c>
      <c r="C1434" s="19">
        <f>IFERROR(VLOOKUP(B1434,Sheet1!AI$2:AK$3285,3,FALSE),"")</f>
        <v>4.3348122300000114</v>
      </c>
      <c r="D1434" s="32"/>
      <c r="E1434" s="40">
        <f t="shared" si="60"/>
        <v>0.17125281954351051</v>
      </c>
    </row>
    <row r="1435" spans="2:10">
      <c r="B1435" s="2">
        <f t="shared" si="59"/>
        <v>38958</v>
      </c>
      <c r="C1435" s="19">
        <f>IFERROR(VLOOKUP(B1435,Sheet1!AI$2:AK$3285,3,FALSE),"")</f>
        <v>4.2755146800000006</v>
      </c>
      <c r="D1435" s="32"/>
      <c r="E1435" s="40">
        <f t="shared" si="60"/>
        <v>0.16891018690091411</v>
      </c>
    </row>
    <row r="1436" spans="2:10">
      <c r="B1436" s="2">
        <f t="shared" si="59"/>
        <v>38959</v>
      </c>
      <c r="C1436" s="19">
        <f>IFERROR(VLOOKUP(B1436,Sheet1!AI$2:AK$3285,3,FALSE),"")</f>
        <v>4.2954487500000056</v>
      </c>
      <c r="D1436" s="32"/>
      <c r="E1436" s="40">
        <f t="shared" si="60"/>
        <v>0.16969771021480826</v>
      </c>
    </row>
    <row r="1437" spans="2:10">
      <c r="B1437" s="2">
        <f t="shared" si="59"/>
        <v>38960</v>
      </c>
      <c r="C1437" s="19">
        <f>IFERROR(VLOOKUP(B1437,Sheet1!AI$2:AK$3285,3,FALSE),"")</f>
        <v>4.3920070300000162</v>
      </c>
      <c r="D1437" s="32"/>
      <c r="E1437" s="40">
        <f t="shared" si="60"/>
        <v>0.17351238010658201</v>
      </c>
      <c r="G1437" s="3">
        <f>AVERAGE(C1407:C1437)</f>
        <v>4.1069853722580723</v>
      </c>
      <c r="H1437" s="3">
        <f>MAX(C1407:C1437)</f>
        <v>4.4399497300000093</v>
      </c>
      <c r="I1437" s="3">
        <f>MIN(C1407:C1437)</f>
        <v>3.7878449000000103</v>
      </c>
      <c r="J1437" s="13">
        <f>SUM(E1407:E1437)</f>
        <v>5.0298182280245065</v>
      </c>
    </row>
    <row r="1438" spans="2:10">
      <c r="B1438" s="2">
        <f t="shared" si="59"/>
        <v>38961</v>
      </c>
      <c r="C1438" s="19">
        <f>IFERROR(VLOOKUP(B1438,Sheet1!AI$2:AK$3285,3,FALSE),"")</f>
        <v>4.4523980100000102</v>
      </c>
      <c r="D1438" s="32"/>
      <c r="E1438" s="40">
        <f t="shared" si="60"/>
        <v>0.17589821023053057</v>
      </c>
    </row>
    <row r="1439" spans="2:10">
      <c r="B1439" s="2">
        <f t="shared" si="59"/>
        <v>38962</v>
      </c>
      <c r="C1439" s="19">
        <f>IFERROR(VLOOKUP(B1439,Sheet1!AI$2:AK$3285,3,FALSE),"")</f>
        <v>4.6082538400000033</v>
      </c>
      <c r="D1439" s="32"/>
      <c r="E1439" s="40">
        <f t="shared" si="60"/>
        <v>0.18205551276489959</v>
      </c>
    </row>
    <row r="1440" spans="2:10">
      <c r="B1440" s="2">
        <f t="shared" si="59"/>
        <v>38963</v>
      </c>
      <c r="C1440" s="19">
        <f>IFERROR(VLOOKUP(B1440,Sheet1!AI$2:AK$3285,3,FALSE),"")</f>
        <v>4.5619092300000119</v>
      </c>
      <c r="D1440" s="32"/>
      <c r="E1440" s="40">
        <f t="shared" si="60"/>
        <v>0.18022460413217598</v>
      </c>
    </row>
    <row r="1441" spans="2:5">
      <c r="B1441" s="2">
        <f t="shared" si="59"/>
        <v>38964</v>
      </c>
      <c r="C1441" s="19">
        <f>IFERROR(VLOOKUP(B1441,Sheet1!AI$2:AK$3285,3,FALSE),"")</f>
        <v>4.5857964700000053</v>
      </c>
      <c r="D1441" s="32"/>
      <c r="E1441" s="40">
        <f t="shared" si="60"/>
        <v>0.18116830295557609</v>
      </c>
    </row>
    <row r="1442" spans="2:5">
      <c r="B1442" s="2">
        <f t="shared" si="59"/>
        <v>38965</v>
      </c>
      <c r="C1442" s="19">
        <f>IFERROR(VLOOKUP(B1442,Sheet1!AI$2:AK$3285,3,FALSE),"")</f>
        <v>4.6577946300000121</v>
      </c>
      <c r="D1442" s="32"/>
      <c r="E1442" s="40">
        <f t="shared" si="60"/>
        <v>0.18401269095850137</v>
      </c>
    </row>
    <row r="1443" spans="2:5">
      <c r="B1443" s="2">
        <f t="shared" si="59"/>
        <v>38966</v>
      </c>
      <c r="C1443" s="19">
        <f>IFERROR(VLOOKUP(B1443,Sheet1!AI$2:AK$3285,3,FALSE),"")</f>
        <v>4.5793200000000098</v>
      </c>
      <c r="D1443" s="32"/>
      <c r="E1443" s="40">
        <f t="shared" si="60"/>
        <v>0.18091244095064024</v>
      </c>
    </row>
    <row r="1444" spans="2:5">
      <c r="B1444" s="2">
        <f t="shared" si="59"/>
        <v>38967</v>
      </c>
      <c r="C1444" s="19">
        <f>IFERROR(VLOOKUP(B1444,Sheet1!AI$2:AK$3285,3,FALSE),"")</f>
        <v>4.9534412800000069</v>
      </c>
      <c r="D1444" s="32"/>
      <c r="E1444" s="40">
        <f t="shared" si="60"/>
        <v>0.19569262533967122</v>
      </c>
    </row>
    <row r="1445" spans="2:5">
      <c r="B1445" s="2">
        <f t="shared" ref="B1445:B1508" si="61">B1444+1</f>
        <v>38968</v>
      </c>
      <c r="C1445" s="19">
        <f>IFERROR(VLOOKUP(B1445,Sheet1!AI$2:AK$3285,3,FALSE),"")</f>
        <v>5.8321384500000022</v>
      </c>
      <c r="D1445" s="32"/>
      <c r="E1445" s="40">
        <f t="shared" si="60"/>
        <v>0.23040678593144434</v>
      </c>
    </row>
    <row r="1446" spans="2:5">
      <c r="B1446" s="2">
        <f t="shared" si="61"/>
        <v>38969</v>
      </c>
      <c r="C1446" s="19">
        <f>IFERROR(VLOOKUP(B1446,Sheet1!AI$2:AK$3285,3,FALSE),"")</f>
        <v>6.0485534800000096</v>
      </c>
      <c r="D1446" s="32"/>
      <c r="E1446" s="40">
        <f t="shared" si="60"/>
        <v>0.2389565643561247</v>
      </c>
    </row>
    <row r="1447" spans="2:5">
      <c r="B1447" s="2">
        <f t="shared" si="61"/>
        <v>38970</v>
      </c>
      <c r="C1447" s="19">
        <f>IFERROR(VLOOKUP(B1447,Sheet1!AI$2:AK$3285,3,FALSE),"")</f>
        <v>6.4498422900000065</v>
      </c>
      <c r="D1447" s="32"/>
      <c r="E1447" s="40">
        <f t="shared" si="60"/>
        <v>0.25481004001261448</v>
      </c>
    </row>
    <row r="1448" spans="2:5">
      <c r="B1448" s="2">
        <f t="shared" si="61"/>
        <v>38971</v>
      </c>
      <c r="C1448" s="19">
        <f>IFERROR(VLOOKUP(B1448,Sheet1!AI$2:AK$3285,3,FALSE),"")</f>
        <v>6.317705480000015</v>
      </c>
      <c r="D1448" s="32"/>
      <c r="E1448" s="40">
        <f t="shared" si="60"/>
        <v>0.24958979053528399</v>
      </c>
    </row>
    <row r="1449" spans="2:5">
      <c r="B1449" s="2">
        <f t="shared" si="61"/>
        <v>38972</v>
      </c>
      <c r="C1449" s="19">
        <f>IFERROR(VLOOKUP(B1449,Sheet1!AI$2:AK$3285,3,FALSE),"")</f>
        <v>5.7197674900000095</v>
      </c>
      <c r="D1449" s="32"/>
      <c r="E1449" s="40">
        <f t="shared" si="60"/>
        <v>0.22596741400164574</v>
      </c>
    </row>
    <row r="1450" spans="2:5">
      <c r="B1450" s="2">
        <f t="shared" si="61"/>
        <v>38973</v>
      </c>
      <c r="C1450" s="19">
        <f>IFERROR(VLOOKUP(B1450,Sheet1!AI$2:AK$3285,3,FALSE),"")</f>
        <v>5.3661690500000105</v>
      </c>
      <c r="D1450" s="32"/>
      <c r="E1450" s="40">
        <f t="shared" si="60"/>
        <v>0.21199801310877556</v>
      </c>
    </row>
    <row r="1451" spans="2:5">
      <c r="B1451" s="2">
        <f t="shared" si="61"/>
        <v>38974</v>
      </c>
      <c r="C1451" s="19">
        <f>IFERROR(VLOOKUP(B1451,Sheet1!AI$2:AK$3285,3,FALSE),"")</f>
        <v>5.1593425600000131</v>
      </c>
      <c r="D1451" s="32"/>
      <c r="E1451" s="40">
        <f t="shared" si="60"/>
        <v>0.20382704336672811</v>
      </c>
    </row>
    <row r="1452" spans="2:5">
      <c r="B1452" s="2">
        <f t="shared" si="61"/>
        <v>38975</v>
      </c>
      <c r="C1452" s="19">
        <f>IFERROR(VLOOKUP(B1452,Sheet1!AI$2:AK$3285,3,FALSE),"")</f>
        <v>5.1661554700000067</v>
      </c>
      <c r="D1452" s="32"/>
      <c r="E1452" s="40">
        <f t="shared" si="60"/>
        <v>0.20409619690438785</v>
      </c>
    </row>
    <row r="1453" spans="2:5">
      <c r="B1453" s="2">
        <f t="shared" si="61"/>
        <v>38976</v>
      </c>
      <c r="C1453" s="19">
        <f>IFERROR(VLOOKUP(B1453,Sheet1!AI$2:AK$3285,3,FALSE),"")</f>
        <v>5.1661554700000067</v>
      </c>
      <c r="D1453" s="32"/>
      <c r="E1453" s="40">
        <f t="shared" si="60"/>
        <v>0.20409619690438785</v>
      </c>
    </row>
    <row r="1454" spans="2:5">
      <c r="B1454" s="2">
        <f t="shared" si="61"/>
        <v>38977</v>
      </c>
      <c r="C1454" s="19">
        <f>IFERROR(VLOOKUP(B1454,Sheet1!AI$2:AK$3285,3,FALSE),"")</f>
        <v>5.3292447600000088</v>
      </c>
      <c r="D1454" s="32"/>
      <c r="E1454" s="40">
        <f t="shared" si="60"/>
        <v>0.21053926739232212</v>
      </c>
    </row>
    <row r="1455" spans="2:5">
      <c r="B1455" s="2">
        <f t="shared" si="61"/>
        <v>38978</v>
      </c>
      <c r="C1455" s="19">
        <f>IFERROR(VLOOKUP(B1455,Sheet1!AI$2:AK$3285,3,FALSE),"")</f>
        <v>5.3860190100000125</v>
      </c>
      <c r="D1455" s="32"/>
      <c r="E1455" s="40">
        <f t="shared" si="60"/>
        <v>0.21278221353948862</v>
      </c>
    </row>
    <row r="1456" spans="2:5">
      <c r="B1456" s="2">
        <f t="shared" si="61"/>
        <v>38979</v>
      </c>
      <c r="C1456" s="19">
        <f>IFERROR(VLOOKUP(B1456,Sheet1!AI$2:AK$3285,3,FALSE),"")</f>
        <v>5.6788900300000051</v>
      </c>
      <c r="D1456" s="32"/>
      <c r="E1456" s="40">
        <f t="shared" si="60"/>
        <v>0.22435249277568578</v>
      </c>
    </row>
    <row r="1457" spans="2:10">
      <c r="B1457" s="2">
        <f t="shared" si="61"/>
        <v>38980</v>
      </c>
      <c r="C1457" s="19">
        <f>IFERROR(VLOOKUP(B1457,Sheet1!AI$2:AK$3285,3,FALSE),"")</f>
        <v>5.6797311300000075</v>
      </c>
      <c r="D1457" s="32"/>
      <c r="E1457" s="40">
        <f t="shared" si="60"/>
        <v>0.22438572160749573</v>
      </c>
    </row>
    <row r="1458" spans="2:10">
      <c r="B1458" s="2">
        <f t="shared" si="61"/>
        <v>38981</v>
      </c>
      <c r="C1458" s="19">
        <f>IFERROR(VLOOKUP(B1458,Sheet1!AI$2:AK$3285,3,FALSE),"")</f>
        <v>5.6467600100000084</v>
      </c>
      <c r="D1458" s="32"/>
      <c r="E1458" s="40">
        <f t="shared" si="60"/>
        <v>0.22308315140054877</v>
      </c>
    </row>
    <row r="1459" spans="2:10">
      <c r="B1459" s="2">
        <f t="shared" si="61"/>
        <v>38982</v>
      </c>
      <c r="C1459" s="19">
        <f>IFERROR(VLOOKUP(B1459,Sheet1!AI$2:AK$3285,3,FALSE),"")</f>
        <v>5.6329659700000008</v>
      </c>
      <c r="D1459" s="32"/>
      <c r="E1459" s="40">
        <f t="shared" si="60"/>
        <v>0.22253819855886658</v>
      </c>
    </row>
    <row r="1460" spans="2:10">
      <c r="B1460" s="2">
        <f t="shared" si="61"/>
        <v>38983</v>
      </c>
      <c r="C1460" s="19">
        <f>IFERROR(VLOOKUP(B1460,Sheet1!AI$2:AK$3285,3,FALSE),"")</f>
        <v>5.4972965400000078</v>
      </c>
      <c r="D1460" s="32"/>
      <c r="E1460" s="40">
        <f t="shared" si="60"/>
        <v>0.21717838798793448</v>
      </c>
    </row>
    <row r="1461" spans="2:10">
      <c r="B1461" s="2">
        <f t="shared" si="61"/>
        <v>38984</v>
      </c>
      <c r="C1461" s="19">
        <f>IFERROR(VLOOKUP(B1461,Sheet1!AI$2:AK$3285,3,FALSE),"")</f>
        <v>5.4358962400000053</v>
      </c>
      <c r="D1461" s="32"/>
      <c r="E1461" s="40">
        <f t="shared" si="60"/>
        <v>0.21475268326581376</v>
      </c>
    </row>
    <row r="1462" spans="2:10">
      <c r="B1462" s="2">
        <f t="shared" si="61"/>
        <v>38985</v>
      </c>
      <c r="C1462" s="19">
        <f>IFERROR(VLOOKUP(B1462,Sheet1!AI$2:AK$3285,3,FALSE),"")</f>
        <v>5.415289290000004</v>
      </c>
      <c r="D1462" s="32"/>
      <c r="E1462" s="40">
        <f t="shared" si="60"/>
        <v>0.21393857688647183</v>
      </c>
    </row>
    <row r="1463" spans="2:10">
      <c r="B1463" s="2">
        <f t="shared" si="61"/>
        <v>38986</v>
      </c>
      <c r="C1463" s="19">
        <f>IFERROR(VLOOKUP(B1463,Sheet1!AI$2:AK$3285,3,FALSE),"")</f>
        <v>5.3179740200000083</v>
      </c>
      <c r="D1463" s="32"/>
      <c r="E1463" s="40">
        <f t="shared" si="60"/>
        <v>0.21009400104606979</v>
      </c>
    </row>
    <row r="1464" spans="2:10">
      <c r="B1464" s="2">
        <f t="shared" si="61"/>
        <v>38987</v>
      </c>
      <c r="C1464" s="19">
        <f>IFERROR(VLOOKUP(B1464,Sheet1!AI$2:AK$3285,3,FALSE),"")</f>
        <v>5.7735978900000049</v>
      </c>
      <c r="D1464" s="32"/>
      <c r="E1464" s="40">
        <f t="shared" si="60"/>
        <v>0.22809405923747736</v>
      </c>
    </row>
    <row r="1465" spans="2:10">
      <c r="B1465" s="2">
        <f t="shared" si="61"/>
        <v>38988</v>
      </c>
      <c r="C1465" s="19">
        <f>IFERROR(VLOOKUP(B1465,Sheet1!AI$2:AK$3285,3,FALSE),"")</f>
        <v>5.7735978900000049</v>
      </c>
      <c r="D1465" s="32"/>
      <c r="E1465" s="40">
        <f t="shared" si="60"/>
        <v>0.22809405923747736</v>
      </c>
    </row>
    <row r="1466" spans="2:10">
      <c r="B1466" s="2">
        <f t="shared" si="61"/>
        <v>38989</v>
      </c>
      <c r="C1466" s="19">
        <f>IFERROR(VLOOKUP(B1466,Sheet1!AI$2:AK$3285,3,FALSE),"")</f>
        <v>5.8005972000000128</v>
      </c>
      <c r="D1466" s="32"/>
      <c r="E1466" s="40">
        <f t="shared" si="60"/>
        <v>0.22916070473857456</v>
      </c>
    </row>
    <row r="1467" spans="2:10">
      <c r="B1467" s="2">
        <f t="shared" si="61"/>
        <v>38990</v>
      </c>
      <c r="C1467" s="19">
        <f>IFERROR(VLOOKUP(B1467,Sheet1!AI$2:AK$3285,3,FALSE),"")</f>
        <v>6.0452731900000174</v>
      </c>
      <c r="D1467" s="32"/>
      <c r="E1467" s="40">
        <f t="shared" si="60"/>
        <v>0.23882697191206653</v>
      </c>
      <c r="G1467" s="3">
        <f>AVERAGE(C1438:C1467)</f>
        <v>5.4012625456666772</v>
      </c>
      <c r="H1467" s="3">
        <f>MAX(C1438:C1467)</f>
        <v>6.4498422900000065</v>
      </c>
      <c r="I1467" s="3">
        <f>MIN(C1438:C1467)</f>
        <v>4.4523980100000102</v>
      </c>
      <c r="J1467" s="13">
        <f>SUM(E1438:E1467)</f>
        <v>6.4015329220396806</v>
      </c>
    </row>
    <row r="1468" spans="2:10">
      <c r="B1468" s="2">
        <f t="shared" si="61"/>
        <v>38991</v>
      </c>
      <c r="C1468" s="19">
        <f>IFERROR(VLOOKUP(B1468,Sheet1!AI$2:AK$3285,3,FALSE),"")</f>
        <v>5.7299448000000126</v>
      </c>
      <c r="D1468" s="32"/>
      <c r="E1468" s="40">
        <f t="shared" si="60"/>
        <v>0.22636948286654526</v>
      </c>
    </row>
    <row r="1469" spans="2:10">
      <c r="B1469" s="2">
        <f t="shared" si="61"/>
        <v>38992</v>
      </c>
      <c r="C1469" s="19">
        <f>IFERROR(VLOOKUP(B1469,Sheet1!AI$2:AK$3285,3,FALSE),"")</f>
        <v>5.6391901100000013</v>
      </c>
      <c r="D1469" s="32"/>
      <c r="E1469" s="40">
        <f t="shared" si="60"/>
        <v>0.22278409191425966</v>
      </c>
    </row>
    <row r="1470" spans="2:10">
      <c r="B1470" s="2">
        <f t="shared" si="61"/>
        <v>38993</v>
      </c>
      <c r="C1470" s="19">
        <f>IFERROR(VLOOKUP(B1470,Sheet1!AI$2:AK$3285,3,FALSE),"")</f>
        <v>5.6924317400000035</v>
      </c>
      <c r="D1470" s="32"/>
      <c r="E1470" s="40">
        <f t="shared" si="60"/>
        <v>0.22488747696782463</v>
      </c>
    </row>
    <row r="1471" spans="2:10">
      <c r="B1471" s="2">
        <f t="shared" si="61"/>
        <v>38994</v>
      </c>
      <c r="C1471" s="19">
        <f>IFERROR(VLOOKUP(B1471,Sheet1!AI$2:AK$3285,3,FALSE),"")</f>
        <v>5.6441526000000124</v>
      </c>
      <c r="D1471" s="32"/>
      <c r="E1471" s="40">
        <f t="shared" si="60"/>
        <v>0.22298014202193833</v>
      </c>
    </row>
    <row r="1472" spans="2:10">
      <c r="B1472" s="2">
        <f t="shared" si="61"/>
        <v>38995</v>
      </c>
      <c r="C1472" s="19">
        <f>IFERROR(VLOOKUP(B1472,Sheet1!AI$2:AK$3285,3,FALSE),"")</f>
        <v>5.6441526000000124</v>
      </c>
      <c r="D1472" s="32"/>
      <c r="E1472" s="40">
        <f t="shared" si="60"/>
        <v>0.22298014202193833</v>
      </c>
    </row>
    <row r="1473" spans="2:5">
      <c r="B1473" s="2">
        <f t="shared" si="61"/>
        <v>38996</v>
      </c>
      <c r="C1473" s="19">
        <f>IFERROR(VLOOKUP(B1473,Sheet1!AI$2:AK$3285,3,FALSE),"")</f>
        <v>5.64835810000001</v>
      </c>
      <c r="D1473" s="32"/>
      <c r="E1473" s="40">
        <f t="shared" si="60"/>
        <v>0.22314628618098761</v>
      </c>
    </row>
    <row r="1474" spans="2:5">
      <c r="B1474" s="2">
        <f t="shared" si="61"/>
        <v>38997</v>
      </c>
      <c r="C1474" s="19">
        <f>IFERROR(VLOOKUP(B1474,Sheet1!AI$2:AK$3285,3,FALSE),"")</f>
        <v>5.6523953800000015</v>
      </c>
      <c r="D1474" s="32"/>
      <c r="E1474" s="40">
        <f t="shared" si="60"/>
        <v>0.22330578457367467</v>
      </c>
    </row>
    <row r="1475" spans="2:5">
      <c r="B1475" s="2">
        <f t="shared" si="61"/>
        <v>38998</v>
      </c>
      <c r="C1475" s="19">
        <f>IFERROR(VLOOKUP(B1475,Sheet1!AI$2:AK$3285,3,FALSE),"")</f>
        <v>5.7920179800000113</v>
      </c>
      <c r="D1475" s="32"/>
      <c r="E1475" s="40">
        <f t="shared" si="60"/>
        <v>0.2288217706541138</v>
      </c>
    </row>
    <row r="1476" spans="2:5">
      <c r="B1476" s="2">
        <f t="shared" si="61"/>
        <v>38999</v>
      </c>
      <c r="C1476" s="19">
        <f>IFERROR(VLOOKUP(B1476,Sheet1!AI$2:AK$3285,3,FALSE),"")</f>
        <v>5.6615633700000103</v>
      </c>
      <c r="D1476" s="32"/>
      <c r="E1476" s="40">
        <f t="shared" si="60"/>
        <v>0.2236679788404026</v>
      </c>
    </row>
    <row r="1477" spans="2:5">
      <c r="B1477" s="2">
        <f t="shared" si="61"/>
        <v>39000</v>
      </c>
      <c r="C1477" s="19">
        <f>IFERROR(VLOOKUP(B1477,Sheet1!AI$2:AK$3285,3,FALSE),"")</f>
        <v>5.7069827700000104</v>
      </c>
      <c r="D1477" s="32"/>
      <c r="E1477" s="40">
        <f t="shared" si="60"/>
        <v>0.22546233575813571</v>
      </c>
    </row>
    <row r="1478" spans="2:5">
      <c r="B1478" s="2">
        <f t="shared" si="61"/>
        <v>39001</v>
      </c>
      <c r="C1478" s="19">
        <f>IFERROR(VLOOKUP(B1478,Sheet1!AI$2:AK$3285,3,FALSE),"")</f>
        <v>5.7240571000000102</v>
      </c>
      <c r="D1478" s="32"/>
      <c r="E1478" s="40">
        <f t="shared" si="60"/>
        <v>0.22613688104387611</v>
      </c>
    </row>
    <row r="1479" spans="2:5">
      <c r="B1479" s="2">
        <f t="shared" si="61"/>
        <v>39002</v>
      </c>
      <c r="C1479" s="19">
        <f>IFERROR(VLOOKUP(B1479,Sheet1!AI$2:AK$3285,3,FALSE),"")</f>
        <v>5.6298539000000147</v>
      </c>
      <c r="D1479" s="32"/>
      <c r="E1479" s="40">
        <f t="shared" si="60"/>
        <v>0.22241525188117062</v>
      </c>
    </row>
    <row r="1480" spans="2:5">
      <c r="B1480" s="2">
        <f t="shared" si="61"/>
        <v>39003</v>
      </c>
      <c r="C1480" s="19">
        <f>IFERROR(VLOOKUP(B1480,Sheet1!AI$2:AK$3285,3,FALSE),"")</f>
        <v>5.6277511500000088</v>
      </c>
      <c r="D1480" s="32"/>
      <c r="E1480" s="40">
        <f t="shared" si="60"/>
        <v>0.22233217980164569</v>
      </c>
    </row>
    <row r="1481" spans="2:5">
      <c r="B1481" s="2">
        <f t="shared" si="61"/>
        <v>39004</v>
      </c>
      <c r="C1481" s="19">
        <f>IFERROR(VLOOKUP(B1481,Sheet1!AI$2:AK$3285,3,FALSE),"")</f>
        <v>5.5944435900000116</v>
      </c>
      <c r="D1481" s="32"/>
      <c r="E1481" s="40">
        <f t="shared" si="60"/>
        <v>0.22101631806197486</v>
      </c>
    </row>
    <row r="1482" spans="2:5">
      <c r="B1482" s="2">
        <f t="shared" si="61"/>
        <v>39005</v>
      </c>
      <c r="C1482" s="19">
        <f>IFERROR(VLOOKUP(B1482,Sheet1!AI$2:AK$3285,3,FALSE),"")</f>
        <v>5.4893902000000026</v>
      </c>
      <c r="D1482" s="32"/>
      <c r="E1482" s="40">
        <f t="shared" si="60"/>
        <v>0.21686603696892151</v>
      </c>
    </row>
    <row r="1483" spans="2:5">
      <c r="B1483" s="2">
        <f t="shared" si="61"/>
        <v>39006</v>
      </c>
      <c r="C1483" s="19">
        <f>IFERROR(VLOOKUP(B1483,Sheet1!AI$2:AK$3285,3,FALSE),"")</f>
        <v>5.2992174900000037</v>
      </c>
      <c r="D1483" s="32"/>
      <c r="E1483" s="40">
        <f t="shared" si="60"/>
        <v>0.20935299809670949</v>
      </c>
    </row>
    <row r="1484" spans="2:5">
      <c r="B1484" s="2">
        <f t="shared" si="61"/>
        <v>39007</v>
      </c>
      <c r="C1484" s="19">
        <f>IFERROR(VLOOKUP(B1484,Sheet1!AI$2:AK$3285,3,FALSE),"")</f>
        <v>5.3247869300000019</v>
      </c>
      <c r="D1484" s="32"/>
      <c r="E1484" s="40">
        <f t="shared" si="60"/>
        <v>0.21036315458372951</v>
      </c>
    </row>
    <row r="1485" spans="2:5">
      <c r="B1485" s="2">
        <f t="shared" si="61"/>
        <v>39008</v>
      </c>
      <c r="C1485" s="19">
        <f>IFERROR(VLOOKUP(B1485,Sheet1!AI$2:AK$3285,3,FALSE),"")</f>
        <v>5.2330229200000105</v>
      </c>
      <c r="D1485" s="32"/>
      <c r="E1485" s="40">
        <f t="shared" si="60"/>
        <v>0.20673788903327281</v>
      </c>
    </row>
    <row r="1486" spans="2:5">
      <c r="B1486" s="2">
        <f t="shared" si="61"/>
        <v>39009</v>
      </c>
      <c r="C1486" s="19">
        <f>IFERROR(VLOOKUP(B1486,Sheet1!AI$2:AK$3285,3,FALSE),"")</f>
        <v>5.2153598200000033</v>
      </c>
      <c r="D1486" s="32"/>
      <c r="E1486" s="40">
        <f t="shared" si="60"/>
        <v>0.20604008356526521</v>
      </c>
    </row>
    <row r="1487" spans="2:5">
      <c r="B1487" s="2">
        <f t="shared" si="61"/>
        <v>39010</v>
      </c>
      <c r="C1487" s="19">
        <f>IFERROR(VLOOKUP(B1487,Sheet1!AI$2:AK$3285,3,FALSE),"")</f>
        <v>5.2739844900000037</v>
      </c>
      <c r="D1487" s="32"/>
      <c r="E1487" s="40">
        <f t="shared" si="60"/>
        <v>0.2083561331424133</v>
      </c>
    </row>
    <row r="1488" spans="2:5">
      <c r="B1488" s="2">
        <f t="shared" si="61"/>
        <v>39011</v>
      </c>
      <c r="C1488" s="19">
        <f>IFERROR(VLOOKUP(B1488,Sheet1!AI$2:AK$3285,3,FALSE),"")</f>
        <v>5.3721408600000018</v>
      </c>
      <c r="D1488" s="32"/>
      <c r="E1488" s="40">
        <f t="shared" si="60"/>
        <v>0.2122339378146253</v>
      </c>
    </row>
    <row r="1489" spans="2:10">
      <c r="B1489" s="2">
        <f t="shared" si="61"/>
        <v>39012</v>
      </c>
      <c r="C1489" s="19">
        <f>IFERROR(VLOOKUP(B1489,Sheet1!AI$2:AK$3285,3,FALSE),"")</f>
        <v>5.3268896800000078</v>
      </c>
      <c r="D1489" s="32"/>
      <c r="E1489" s="40">
        <f t="shared" si="60"/>
        <v>0.21044622666325441</v>
      </c>
    </row>
    <row r="1490" spans="2:10">
      <c r="B1490" s="2">
        <f t="shared" si="61"/>
        <v>39013</v>
      </c>
      <c r="C1490" s="19">
        <f>IFERROR(VLOOKUP(B1490,Sheet1!AI$2:AK$3285,3,FALSE),"")</f>
        <v>5.297114740000012</v>
      </c>
      <c r="D1490" s="32"/>
      <c r="E1490" s="40">
        <f t="shared" si="60"/>
        <v>0.20926992601718511</v>
      </c>
    </row>
    <row r="1491" spans="2:10">
      <c r="B1491" s="2">
        <f t="shared" si="61"/>
        <v>39014</v>
      </c>
      <c r="C1491" s="19">
        <f>IFERROR(VLOOKUP(B1491,Sheet1!AI$2:AK$3285,3,FALSE),"")</f>
        <v>5.1885287300000016</v>
      </c>
      <c r="D1491" s="32"/>
      <c r="E1491" s="40">
        <f t="shared" si="60"/>
        <v>0.20498008383053021</v>
      </c>
    </row>
    <row r="1492" spans="2:10">
      <c r="B1492" s="2">
        <f t="shared" si="61"/>
        <v>39015</v>
      </c>
      <c r="C1492" s="19">
        <f>IFERROR(VLOOKUP(B1492,Sheet1!AI$2:AK$3285,3,FALSE),"")</f>
        <v>5.0212339400000019</v>
      </c>
      <c r="D1492" s="32"/>
      <c r="E1492" s="40">
        <f t="shared" si="60"/>
        <v>0.19837086918354668</v>
      </c>
    </row>
    <row r="1493" spans="2:10">
      <c r="B1493" s="2">
        <f t="shared" si="61"/>
        <v>39016</v>
      </c>
      <c r="C1493" s="19">
        <f>IFERROR(VLOOKUP(B1493,Sheet1!AI$2:AK$3285,3,FALSE),"")</f>
        <v>5.0067670200000123</v>
      </c>
      <c r="D1493" s="32"/>
      <c r="E1493" s="40">
        <f t="shared" ref="E1493:E1556" si="62">IFERROR(0.001*(C1493*86440)/$K$6,"")</f>
        <v>0.1977993332764173</v>
      </c>
    </row>
    <row r="1494" spans="2:10">
      <c r="B1494" s="2">
        <f t="shared" si="61"/>
        <v>39017</v>
      </c>
      <c r="C1494" s="19">
        <f>IFERROR(VLOOKUP(B1494,Sheet1!AI$2:AK$3285,3,FALSE),"")</f>
        <v>4.9286288300000081</v>
      </c>
      <c r="D1494" s="32"/>
      <c r="E1494" s="40">
        <f t="shared" si="62"/>
        <v>0.19471237480128004</v>
      </c>
    </row>
    <row r="1495" spans="2:10">
      <c r="B1495" s="2">
        <f t="shared" si="61"/>
        <v>39018</v>
      </c>
      <c r="C1495" s="19">
        <f>IFERROR(VLOOKUP(B1495,Sheet1!AI$2:AK$3285,3,FALSE),"")</f>
        <v>5.0095426500000002</v>
      </c>
      <c r="D1495" s="32"/>
      <c r="E1495" s="40">
        <f t="shared" si="62"/>
        <v>0.1979089884213894</v>
      </c>
    </row>
    <row r="1496" spans="2:10">
      <c r="B1496" s="2">
        <f t="shared" si="61"/>
        <v>39019</v>
      </c>
      <c r="C1496" s="19">
        <f>IFERROR(VLOOKUP(B1496,Sheet1!AI$2:AK$3285,3,FALSE),"")</f>
        <v>4.9248438800000116</v>
      </c>
      <c r="D1496" s="32"/>
      <c r="E1496" s="40">
        <f t="shared" si="62"/>
        <v>0.19456284505813576</v>
      </c>
    </row>
    <row r="1497" spans="2:10">
      <c r="B1497" s="2">
        <f t="shared" si="61"/>
        <v>39020</v>
      </c>
      <c r="C1497" s="19">
        <f>IFERROR(VLOOKUP(B1497,Sheet1!AI$2:AK$3285,3,FALSE),"")</f>
        <v>5.0737185800000049</v>
      </c>
      <c r="D1497" s="32"/>
      <c r="E1497" s="40">
        <f t="shared" si="62"/>
        <v>0.20044434828848284</v>
      </c>
    </row>
    <row r="1498" spans="2:10">
      <c r="B1498" s="2">
        <f t="shared" si="61"/>
        <v>39021</v>
      </c>
      <c r="C1498" s="19">
        <f>IFERROR(VLOOKUP(B1498,Sheet1!AI$2:AK$3285,3,FALSE),"")</f>
        <v>5.0924751100000094</v>
      </c>
      <c r="D1498" s="32"/>
      <c r="E1498" s="40">
        <f t="shared" si="62"/>
        <v>0.20118535123784315</v>
      </c>
      <c r="G1498" s="3">
        <f>AVERAGE(C1468:C1498)</f>
        <v>5.4020948729032332</v>
      </c>
      <c r="H1498" s="3">
        <f>MAX(C1468:C1498)</f>
        <v>5.7920179800000113</v>
      </c>
      <c r="I1498" s="3">
        <f>MIN(C1468:C1498)</f>
        <v>4.9248438800000116</v>
      </c>
      <c r="J1498" s="13">
        <f>SUM(E1468:E1498)</f>
        <v>6.6159367025714895</v>
      </c>
    </row>
    <row r="1499" spans="2:10">
      <c r="B1499" s="2">
        <f t="shared" si="61"/>
        <v>39022</v>
      </c>
      <c r="C1499" s="19">
        <f>IFERROR(VLOOKUP(B1499,Sheet1!AI$2:AK$3285,3,FALSE),"")</f>
        <v>5.009122099999999</v>
      </c>
      <c r="D1499" s="32"/>
      <c r="E1499" s="40">
        <f t="shared" si="62"/>
        <v>0.19789237400548443</v>
      </c>
    </row>
    <row r="1500" spans="2:10">
      <c r="B1500" s="2">
        <f t="shared" si="61"/>
        <v>39023</v>
      </c>
      <c r="C1500" s="19">
        <f>IFERROR(VLOOKUP(B1500,Sheet1!AI$2:AK$3285,3,FALSE),"")</f>
        <v>4.9382173700000038</v>
      </c>
      <c r="D1500" s="32"/>
      <c r="E1500" s="40">
        <f t="shared" si="62"/>
        <v>0.19509118348391241</v>
      </c>
    </row>
    <row r="1501" spans="2:10">
      <c r="B1501" s="2">
        <f t="shared" si="61"/>
        <v>39024</v>
      </c>
      <c r="C1501" s="19">
        <f>IFERROR(VLOOKUP(B1501,Sheet1!AI$2:AK$3285,3,FALSE),"")</f>
        <v>4.7636050100000062</v>
      </c>
      <c r="D1501" s="32"/>
      <c r="E1501" s="40">
        <f t="shared" si="62"/>
        <v>0.18819287800018308</v>
      </c>
    </row>
    <row r="1502" spans="2:10">
      <c r="B1502" s="2">
        <f t="shared" si="61"/>
        <v>39025</v>
      </c>
      <c r="C1502" s="19">
        <f>IFERROR(VLOOKUP(B1502,Sheet1!AI$2:AK$3285,3,FALSE),"")</f>
        <v>4.6981674300000122</v>
      </c>
      <c r="D1502" s="32"/>
      <c r="E1502" s="40">
        <f t="shared" si="62"/>
        <v>0.18560767488537525</v>
      </c>
    </row>
    <row r="1503" spans="2:10">
      <c r="B1503" s="2">
        <f t="shared" si="61"/>
        <v>39026</v>
      </c>
      <c r="C1503" s="19">
        <f>IFERROR(VLOOKUP(B1503,Sheet1!AI$2:AK$3285,3,FALSE),"")</f>
        <v>4.7185220500000042</v>
      </c>
      <c r="D1503" s="32"/>
      <c r="E1503" s="40">
        <f t="shared" si="62"/>
        <v>0.18641181261517387</v>
      </c>
    </row>
    <row r="1504" spans="2:10">
      <c r="B1504" s="2">
        <f t="shared" si="61"/>
        <v>39027</v>
      </c>
      <c r="C1504" s="19">
        <f>IFERROR(VLOOKUP(B1504,Sheet1!AI$2:AK$3285,3,FALSE),"")</f>
        <v>4.7371103600000026</v>
      </c>
      <c r="D1504" s="32"/>
      <c r="E1504" s="40">
        <f t="shared" si="62"/>
        <v>0.18714616979817197</v>
      </c>
    </row>
    <row r="1505" spans="2:5">
      <c r="B1505" s="2">
        <f t="shared" si="61"/>
        <v>39028</v>
      </c>
      <c r="C1505" s="19">
        <f>IFERROR(VLOOKUP(B1505,Sheet1!AI$2:AK$3285,3,FALSE),"")</f>
        <v>4.625075840000008</v>
      </c>
      <c r="D1505" s="32"/>
      <c r="E1505" s="40">
        <f t="shared" si="62"/>
        <v>0.18272008940109719</v>
      </c>
    </row>
    <row r="1506" spans="2:5">
      <c r="B1506" s="2">
        <f t="shared" si="61"/>
        <v>39029</v>
      </c>
      <c r="C1506" s="19">
        <f>IFERROR(VLOOKUP(B1506,Sheet1!AI$2:AK$3285,3,FALSE),"")</f>
        <v>4.625075840000008</v>
      </c>
      <c r="D1506" s="32"/>
      <c r="E1506" s="40">
        <f t="shared" si="62"/>
        <v>0.18272008940109719</v>
      </c>
    </row>
    <row r="1507" spans="2:5">
      <c r="B1507" s="2">
        <f t="shared" si="61"/>
        <v>39030</v>
      </c>
      <c r="C1507" s="19">
        <f>IFERROR(VLOOKUP(B1507,Sheet1!AI$2:AK$3285,3,FALSE),"")</f>
        <v>4.5582083900000043</v>
      </c>
      <c r="D1507" s="32"/>
      <c r="E1507" s="40">
        <f t="shared" si="62"/>
        <v>0.18007839727221223</v>
      </c>
    </row>
    <row r="1508" spans="2:5">
      <c r="B1508" s="2">
        <f t="shared" si="61"/>
        <v>39031</v>
      </c>
      <c r="C1508" s="19">
        <f>IFERROR(VLOOKUP(B1508,Sheet1!AI$2:AK$3285,3,FALSE),"")</f>
        <v>4.6957282400000082</v>
      </c>
      <c r="D1508" s="32"/>
      <c r="E1508" s="40">
        <f t="shared" si="62"/>
        <v>0.18551131127312645</v>
      </c>
    </row>
    <row r="1509" spans="2:5">
      <c r="B1509" s="2">
        <f t="shared" ref="B1509:B1572" si="63">B1508+1</f>
        <v>39032</v>
      </c>
      <c r="C1509" s="19">
        <f>IFERROR(VLOOKUP(B1509,Sheet1!AI$2:AK$3285,3,FALSE),"")</f>
        <v>4.8070898800000066</v>
      </c>
      <c r="D1509" s="32"/>
      <c r="E1509" s="40">
        <f t="shared" si="62"/>
        <v>0.18991080860475346</v>
      </c>
    </row>
    <row r="1510" spans="2:5">
      <c r="B1510" s="2">
        <f t="shared" si="63"/>
        <v>39033</v>
      </c>
      <c r="C1510" s="19">
        <f>IFERROR(VLOOKUP(B1510,Sheet1!AI$2:AK$3285,3,FALSE),"")</f>
        <v>4.7741187600000075</v>
      </c>
      <c r="D1510" s="32"/>
      <c r="E1510" s="40">
        <f t="shared" si="62"/>
        <v>0.18860823839780649</v>
      </c>
    </row>
    <row r="1511" spans="2:5">
      <c r="B1511" s="2">
        <f t="shared" si="63"/>
        <v>39034</v>
      </c>
      <c r="C1511" s="19">
        <f>IFERROR(VLOOKUP(B1511,Sheet1!AI$2:AK$3285,3,FALSE),"")</f>
        <v>4.9355258500000048</v>
      </c>
      <c r="D1511" s="32"/>
      <c r="E1511" s="40">
        <f t="shared" si="62"/>
        <v>0.19498485122212086</v>
      </c>
    </row>
    <row r="1512" spans="2:5">
      <c r="B1512" s="2">
        <f t="shared" si="63"/>
        <v>39035</v>
      </c>
      <c r="C1512" s="19">
        <f>IFERROR(VLOOKUP(B1512,Sheet1!AI$2:AK$3285,3,FALSE),"")</f>
        <v>4.9080218800000068</v>
      </c>
      <c r="D1512" s="32"/>
      <c r="E1512" s="40">
        <f t="shared" si="62"/>
        <v>0.19389826842193811</v>
      </c>
    </row>
    <row r="1513" spans="2:5">
      <c r="B1513" s="2">
        <f t="shared" si="63"/>
        <v>39036</v>
      </c>
      <c r="C1513" s="19">
        <f>IFERROR(VLOOKUP(B1513,Sheet1!AI$2:AK$3285,3,FALSE),"")</f>
        <v>4.9080218800000068</v>
      </c>
      <c r="D1513" s="32"/>
      <c r="E1513" s="40">
        <f t="shared" si="62"/>
        <v>0.19389826842193811</v>
      </c>
    </row>
    <row r="1514" spans="2:5">
      <c r="B1514" s="2">
        <f t="shared" si="63"/>
        <v>39037</v>
      </c>
      <c r="C1514" s="19">
        <f>IFERROR(VLOOKUP(B1514,Sheet1!AI$2:AK$3285,3,FALSE),"")</f>
        <v>4.9449461700000086</v>
      </c>
      <c r="D1514" s="32"/>
      <c r="E1514" s="40">
        <f t="shared" si="62"/>
        <v>0.19535701413839154</v>
      </c>
    </row>
    <row r="1515" spans="2:5">
      <c r="B1515" s="2">
        <f t="shared" si="63"/>
        <v>39038</v>
      </c>
      <c r="C1515" s="19">
        <f>IFERROR(VLOOKUP(B1515,Sheet1!AI$2:AK$3285,3,FALSE),"")</f>
        <v>4.9051621400000158</v>
      </c>
      <c r="D1515" s="32"/>
      <c r="E1515" s="40">
        <f t="shared" si="62"/>
        <v>0.19378529039378492</v>
      </c>
    </row>
    <row r="1516" spans="2:5">
      <c r="B1516" s="2">
        <f t="shared" si="63"/>
        <v>39039</v>
      </c>
      <c r="C1516" s="19">
        <f>IFERROR(VLOOKUP(B1516,Sheet1!AI$2:AK$3285,3,FALSE),"")</f>
        <v>5.3769351300000068</v>
      </c>
      <c r="D1516" s="32"/>
      <c r="E1516" s="40">
        <f t="shared" si="62"/>
        <v>0.21242334215594177</v>
      </c>
    </row>
    <row r="1517" spans="2:5">
      <c r="B1517" s="2">
        <f t="shared" si="63"/>
        <v>39040</v>
      </c>
      <c r="C1517" s="19">
        <f>IFERROR(VLOOKUP(B1517,Sheet1!AI$2:AK$3285,3,FALSE),"")</f>
        <v>5.3778603400000122</v>
      </c>
      <c r="D1517" s="32"/>
      <c r="E1517" s="40">
        <f t="shared" si="62"/>
        <v>0.21245989387093284</v>
      </c>
    </row>
    <row r="1518" spans="2:5">
      <c r="B1518" s="2">
        <f t="shared" si="63"/>
        <v>39041</v>
      </c>
      <c r="C1518" s="19">
        <f>IFERROR(VLOOKUP(B1518,Sheet1!AI$2:AK$3285,3,FALSE),"")</f>
        <v>5.4713065500000084</v>
      </c>
      <c r="D1518" s="32"/>
      <c r="E1518" s="40">
        <f t="shared" si="62"/>
        <v>0.21615161708500946</v>
      </c>
    </row>
    <row r="1519" spans="2:5">
      <c r="B1519" s="2">
        <f t="shared" si="63"/>
        <v>39042</v>
      </c>
      <c r="C1519" s="19">
        <f>IFERROR(VLOOKUP(B1519,Sheet1!AI$2:AK$3285,3,FALSE),"")</f>
        <v>5.4776989100000009</v>
      </c>
      <c r="D1519" s="32"/>
      <c r="E1519" s="40">
        <f t="shared" si="62"/>
        <v>0.2164041562067642</v>
      </c>
    </row>
    <row r="1520" spans="2:5">
      <c r="B1520" s="2">
        <f t="shared" si="63"/>
        <v>39043</v>
      </c>
      <c r="C1520" s="19">
        <f>IFERROR(VLOOKUP(B1520,Sheet1!AI$2:AK$3285,3,FALSE),"")</f>
        <v>5.2146869400000071</v>
      </c>
      <c r="D1520" s="32"/>
      <c r="E1520" s="40">
        <f t="shared" si="62"/>
        <v>0.20601350049981745</v>
      </c>
    </row>
    <row r="1521" spans="2:10">
      <c r="B1521" s="2">
        <f t="shared" si="63"/>
        <v>39044</v>
      </c>
      <c r="C1521" s="19">
        <f>IFERROR(VLOOKUP(B1521,Sheet1!AI$2:AK$3285,3,FALSE),"")</f>
        <v>5.0554667100000046</v>
      </c>
      <c r="D1521" s="32"/>
      <c r="E1521" s="40">
        <f t="shared" si="62"/>
        <v>0.19972328263820863</v>
      </c>
    </row>
    <row r="1522" spans="2:10">
      <c r="B1522" s="2">
        <f t="shared" si="63"/>
        <v>39045</v>
      </c>
      <c r="C1522" s="19">
        <f>IFERROR(VLOOKUP(B1522,Sheet1!AI$2:AK$3285,3,FALSE),"")</f>
        <v>4.9971784800000023</v>
      </c>
      <c r="D1522" s="32"/>
      <c r="E1522" s="40">
        <f t="shared" si="62"/>
        <v>0.19742052459378437</v>
      </c>
    </row>
    <row r="1523" spans="2:10">
      <c r="B1523" s="2">
        <f t="shared" si="63"/>
        <v>39046</v>
      </c>
      <c r="C1523" s="19">
        <f>IFERROR(VLOOKUP(B1523,Sheet1!AI$2:AK$3285,3,FALSE),"")</f>
        <v>5.0098790900000125</v>
      </c>
      <c r="D1523" s="32"/>
      <c r="E1523" s="40">
        <f t="shared" si="62"/>
        <v>0.19792227995411382</v>
      </c>
    </row>
    <row r="1524" spans="2:10">
      <c r="B1524" s="2">
        <f t="shared" si="63"/>
        <v>39047</v>
      </c>
      <c r="C1524" s="19">
        <f>IFERROR(VLOOKUP(B1524,Sheet1!AI$2:AK$3285,3,FALSE),"")</f>
        <v>4.9845619800000094</v>
      </c>
      <c r="D1524" s="32"/>
      <c r="E1524" s="40">
        <f t="shared" si="62"/>
        <v>0.19692209211663658</v>
      </c>
    </row>
    <row r="1525" spans="2:10">
      <c r="B1525" s="2">
        <f t="shared" si="63"/>
        <v>39048</v>
      </c>
      <c r="C1525" s="19">
        <f>IFERROR(VLOOKUP(B1525,Sheet1!AI$2:AK$3285,3,FALSE),"")</f>
        <v>5.0651393600000034</v>
      </c>
      <c r="D1525" s="32"/>
      <c r="E1525" s="40">
        <f t="shared" si="62"/>
        <v>0.20010541420402209</v>
      </c>
    </row>
    <row r="1526" spans="2:10">
      <c r="B1526" s="2">
        <f t="shared" si="63"/>
        <v>39049</v>
      </c>
      <c r="C1526" s="19">
        <f>IFERROR(VLOOKUP(B1526,Sheet1!AI$2:AK$3285,3,FALSE),"")</f>
        <v>5.0851575400000115</v>
      </c>
      <c r="D1526" s="32"/>
      <c r="E1526" s="40">
        <f t="shared" si="62"/>
        <v>0.20089626040109734</v>
      </c>
    </row>
    <row r="1527" spans="2:10">
      <c r="B1527" s="2">
        <f t="shared" si="63"/>
        <v>39050</v>
      </c>
      <c r="C1527" s="19">
        <f>IFERROR(VLOOKUP(B1527,Sheet1!AI$2:AK$3285,3,FALSE),"")</f>
        <v>5.0647188100000022</v>
      </c>
      <c r="D1527" s="32"/>
      <c r="E1527" s="40">
        <f t="shared" si="62"/>
        <v>0.20008879978811711</v>
      </c>
    </row>
    <row r="1528" spans="2:10">
      <c r="B1528" s="2">
        <f t="shared" si="63"/>
        <v>39051</v>
      </c>
      <c r="C1528" s="19">
        <f>IFERROR(VLOOKUP(B1528,Sheet1!AI$2:AK$3285,3,FALSE),"")</f>
        <v>5.0030661800000047</v>
      </c>
      <c r="D1528" s="32"/>
      <c r="E1528" s="40">
        <f t="shared" si="62"/>
        <v>0.19765312641645355</v>
      </c>
      <c r="G1528" s="3">
        <f>AVERAGE(C1499:C1528)</f>
        <v>4.9578458403333396</v>
      </c>
      <c r="H1528" s="3">
        <f>MAX(C1499:C1528)</f>
        <v>5.4776989100000009</v>
      </c>
      <c r="I1528" s="3">
        <f>MIN(C1499:C1528)</f>
        <v>4.5582083900000043</v>
      </c>
      <c r="J1528" s="13">
        <f>SUM(E1499:E1528)</f>
        <v>5.8759990096674652</v>
      </c>
    </row>
    <row r="1529" spans="2:10">
      <c r="B1529" s="2">
        <f t="shared" si="63"/>
        <v>39052</v>
      </c>
      <c r="C1529" s="19">
        <f>IFERROR(VLOOKUP(B1529,Sheet1!AI$2:AK$3285,3,FALSE),"")</f>
        <v>5.0341868800000071</v>
      </c>
      <c r="D1529" s="32"/>
      <c r="E1529" s="40">
        <f t="shared" si="62"/>
        <v>0.19888259319341894</v>
      </c>
    </row>
    <row r="1530" spans="2:10">
      <c r="B1530" s="2">
        <f t="shared" si="63"/>
        <v>39053</v>
      </c>
      <c r="C1530" s="19">
        <f>IFERROR(VLOOKUP(B1530,Sheet1!AI$2:AK$3285,3,FALSE),"")</f>
        <v>5.0485696900000079</v>
      </c>
      <c r="D1530" s="32"/>
      <c r="E1530" s="40">
        <f t="shared" si="62"/>
        <v>0.19945080621736777</v>
      </c>
    </row>
    <row r="1531" spans="2:10">
      <c r="B1531" s="2">
        <f t="shared" si="63"/>
        <v>39054</v>
      </c>
      <c r="C1531" s="19">
        <f>IFERROR(VLOOKUP(B1531,Sheet1!AI$2:AK$3285,3,FALSE),"")</f>
        <v>5.063541270000016</v>
      </c>
      <c r="D1531" s="32"/>
      <c r="E1531" s="40">
        <f t="shared" si="62"/>
        <v>0.2000422794235838</v>
      </c>
    </row>
    <row r="1532" spans="2:10">
      <c r="B1532" s="2">
        <f t="shared" si="63"/>
        <v>39055</v>
      </c>
      <c r="C1532" s="19">
        <f>IFERROR(VLOOKUP(B1532,Sheet1!AI$2:AK$3285,3,FALSE),"")</f>
        <v>5.0770829800000001</v>
      </c>
      <c r="D1532" s="32"/>
      <c r="E1532" s="40">
        <f t="shared" si="62"/>
        <v>0.20057726361572212</v>
      </c>
    </row>
    <row r="1533" spans="2:10">
      <c r="B1533" s="2">
        <f t="shared" si="63"/>
        <v>39056</v>
      </c>
      <c r="C1533" s="19">
        <f>IFERROR(VLOOKUP(B1533,Sheet1!AI$2:AK$3285,3,FALSE),"")</f>
        <v>5.0124865000000085</v>
      </c>
      <c r="D1533" s="32"/>
      <c r="E1533" s="40">
        <f t="shared" si="62"/>
        <v>0.19802528933272429</v>
      </c>
    </row>
    <row r="1534" spans="2:10">
      <c r="B1534" s="2">
        <f t="shared" si="63"/>
        <v>39057</v>
      </c>
      <c r="C1534" s="19">
        <f>IFERROR(VLOOKUP(B1534,Sheet1!AI$2:AK$3285,3,FALSE),"")</f>
        <v>4.9279559499999976</v>
      </c>
      <c r="D1534" s="32"/>
      <c r="E1534" s="40">
        <f t="shared" si="62"/>
        <v>0.19468579173583173</v>
      </c>
    </row>
    <row r="1535" spans="2:10">
      <c r="B1535" s="2">
        <f t="shared" si="63"/>
        <v>39058</v>
      </c>
      <c r="C1535" s="19">
        <f>IFERROR(VLOOKUP(B1535,Sheet1!AI$2:AK$3285,3,FALSE),"")</f>
        <v>4.9459554900000029</v>
      </c>
      <c r="D1535" s="32"/>
      <c r="E1535" s="40">
        <f t="shared" si="62"/>
        <v>0.19539688873656319</v>
      </c>
    </row>
    <row r="1536" spans="2:10">
      <c r="B1536" s="2">
        <f t="shared" si="63"/>
        <v>39059</v>
      </c>
      <c r="C1536" s="19">
        <f>IFERROR(VLOOKUP(B1536,Sheet1!AI$2:AK$3285,3,FALSE),"")</f>
        <v>5.0193835200000052</v>
      </c>
      <c r="D1536" s="32"/>
      <c r="E1536" s="40">
        <f t="shared" si="62"/>
        <v>0.19829776575356509</v>
      </c>
    </row>
    <row r="1537" spans="2:5">
      <c r="B1537" s="2">
        <f t="shared" si="63"/>
        <v>39060</v>
      </c>
      <c r="C1537" s="19">
        <f>IFERROR(VLOOKUP(B1537,Sheet1!AI$2:AK$3285,3,FALSE),"")</f>
        <v>5.0116454000000061</v>
      </c>
      <c r="D1537" s="32"/>
      <c r="E1537" s="40">
        <f t="shared" si="62"/>
        <v>0.19799206050091434</v>
      </c>
    </row>
    <row r="1538" spans="2:5">
      <c r="B1538" s="2">
        <f t="shared" si="63"/>
        <v>39061</v>
      </c>
      <c r="C1538" s="19">
        <f>IFERROR(VLOOKUP(B1538,Sheet1!AI$2:AK$3285,3,FALSE),"")</f>
        <v>5.1142596000000111</v>
      </c>
      <c r="D1538" s="32"/>
      <c r="E1538" s="40">
        <f t="shared" si="62"/>
        <v>0.20204597798171892</v>
      </c>
    </row>
    <row r="1539" spans="2:5">
      <c r="B1539" s="2">
        <f t="shared" si="63"/>
        <v>39062</v>
      </c>
      <c r="C1539" s="19">
        <f>IFERROR(VLOOKUP(B1539,Sheet1!AI$2:AK$3285,3,FALSE),"")</f>
        <v>4.9552917000000036</v>
      </c>
      <c r="D1539" s="32"/>
      <c r="E1539" s="40">
        <f t="shared" si="62"/>
        <v>0.19576572876965281</v>
      </c>
    </row>
    <row r="1540" spans="2:5">
      <c r="B1540" s="2">
        <f t="shared" si="63"/>
        <v>39063</v>
      </c>
      <c r="C1540" s="19">
        <f>IFERROR(VLOOKUP(B1540,Sheet1!AI$2:AK$3285,3,FALSE),"")</f>
        <v>4.895741820000012</v>
      </c>
      <c r="D1540" s="32"/>
      <c r="E1540" s="40">
        <f t="shared" si="62"/>
        <v>0.19341312747751419</v>
      </c>
    </row>
    <row r="1541" spans="2:5">
      <c r="B1541" s="2">
        <f t="shared" si="63"/>
        <v>39064</v>
      </c>
      <c r="C1541" s="19">
        <f>IFERROR(VLOOKUP(B1541,Sheet1!AI$2:AK$3285,3,FALSE),"")</f>
        <v>4.7340824000000055</v>
      </c>
      <c r="D1541" s="32"/>
      <c r="E1541" s="40">
        <f t="shared" si="62"/>
        <v>0.18702654600365654</v>
      </c>
    </row>
    <row r="1542" spans="2:5">
      <c r="B1542" s="2">
        <f t="shared" si="63"/>
        <v>39065</v>
      </c>
      <c r="C1542" s="19">
        <f>IFERROR(VLOOKUP(B1542,Sheet1!AI$2:AK$3285,3,FALSE),"")</f>
        <v>4.647617320000009</v>
      </c>
      <c r="D1542" s="32"/>
      <c r="E1542" s="40">
        <f t="shared" si="62"/>
        <v>0.18361062209360185</v>
      </c>
    </row>
    <row r="1543" spans="2:5">
      <c r="B1543" s="2">
        <f t="shared" si="63"/>
        <v>39066</v>
      </c>
      <c r="C1543" s="19">
        <f>IFERROR(VLOOKUP(B1543,Sheet1!AI$2:AK$3285,3,FALSE),"")</f>
        <v>4.6891676600000096</v>
      </c>
      <c r="D1543" s="32"/>
      <c r="E1543" s="40">
        <f t="shared" si="62"/>
        <v>0.18525212638500951</v>
      </c>
    </row>
    <row r="1544" spans="2:5">
      <c r="B1544" s="2">
        <f t="shared" si="63"/>
        <v>39067</v>
      </c>
      <c r="C1544" s="19">
        <f>IFERROR(VLOOKUP(B1544,Sheet1!AI$2:AK$3285,3,FALSE),"")</f>
        <v>4.8529298300000079</v>
      </c>
      <c r="D1544" s="32"/>
      <c r="E1544" s="40">
        <f t="shared" si="62"/>
        <v>0.19172177993839154</v>
      </c>
    </row>
    <row r="1545" spans="2:5">
      <c r="B1545" s="2">
        <f t="shared" si="63"/>
        <v>39068</v>
      </c>
      <c r="C1545" s="19">
        <f>IFERROR(VLOOKUP(B1545,Sheet1!AI$2:AK$3285,3,FALSE),"")</f>
        <v>4.9229934600000149</v>
      </c>
      <c r="D1545" s="32"/>
      <c r="E1545" s="40">
        <f t="shared" si="62"/>
        <v>0.19448974162815416</v>
      </c>
    </row>
    <row r="1546" spans="2:5">
      <c r="B1546" s="2">
        <f t="shared" si="63"/>
        <v>39069</v>
      </c>
      <c r="C1546" s="19">
        <f>IFERROR(VLOOKUP(B1546,Sheet1!AI$2:AK$3285,3,FALSE),"")</f>
        <v>4.7690721600000074</v>
      </c>
      <c r="D1546" s="32"/>
      <c r="E1546" s="40">
        <f t="shared" si="62"/>
        <v>0.18840886540694729</v>
      </c>
    </row>
    <row r="1547" spans="2:5">
      <c r="B1547" s="2">
        <f t="shared" si="63"/>
        <v>39070</v>
      </c>
      <c r="C1547" s="19">
        <f>IFERROR(VLOOKUP(B1547,Sheet1!AI$2:AK$3285,3,FALSE),"")</f>
        <v>4.7978377800000089</v>
      </c>
      <c r="D1547" s="32"/>
      <c r="E1547" s="40">
        <f t="shared" si="62"/>
        <v>0.18954529145484497</v>
      </c>
    </row>
    <row r="1548" spans="2:5">
      <c r="B1548" s="2">
        <f t="shared" si="63"/>
        <v>39071</v>
      </c>
      <c r="C1548" s="19">
        <f>IFERROR(VLOOKUP(B1548,Sheet1!AI$2:AK$3285,3,FALSE),"")</f>
        <v>4.6207021200000042</v>
      </c>
      <c r="D1548" s="32"/>
      <c r="E1548" s="40">
        <f t="shared" si="62"/>
        <v>0.18254729947568574</v>
      </c>
    </row>
    <row r="1549" spans="2:5">
      <c r="B1549" s="2">
        <f t="shared" si="63"/>
        <v>39072</v>
      </c>
      <c r="C1549" s="19">
        <f>IFERROR(VLOOKUP(B1549,Sheet1!AI$2:AK$3285,3,FALSE),"")</f>
        <v>4.5736005200000136</v>
      </c>
      <c r="D1549" s="32"/>
      <c r="E1549" s="40">
        <f t="shared" si="62"/>
        <v>0.18068648489433325</v>
      </c>
    </row>
    <row r="1550" spans="2:5">
      <c r="B1550" s="2">
        <f t="shared" si="63"/>
        <v>39073</v>
      </c>
      <c r="C1550" s="19">
        <f>IFERROR(VLOOKUP(B1550,Sheet1!AI$2:AK$3285,3,FALSE),"")</f>
        <v>4.6247394000000099</v>
      </c>
      <c r="D1550" s="32"/>
      <c r="E1550" s="40">
        <f t="shared" si="62"/>
        <v>0.18270679786837335</v>
      </c>
    </row>
    <row r="1551" spans="2:5">
      <c r="B1551" s="2">
        <f t="shared" si="63"/>
        <v>39074</v>
      </c>
      <c r="C1551" s="19">
        <f>IFERROR(VLOOKUP(B1551,Sheet1!AI$2:AK$3285,3,FALSE),"")</f>
        <v>4.5875627800000132</v>
      </c>
      <c r="D1551" s="32"/>
      <c r="E1551" s="40">
        <f t="shared" si="62"/>
        <v>0.18123808350237713</v>
      </c>
    </row>
    <row r="1552" spans="2:5">
      <c r="B1552" s="2">
        <f t="shared" si="63"/>
        <v>39075</v>
      </c>
      <c r="C1552" s="19">
        <f>IFERROR(VLOOKUP(B1552,Sheet1!AI$2:AK$3285,3,FALSE),"")</f>
        <v>4.725503180000004</v>
      </c>
      <c r="D1552" s="32"/>
      <c r="E1552" s="40">
        <f t="shared" si="62"/>
        <v>0.18668761191919578</v>
      </c>
    </row>
    <row r="1553" spans="2:10">
      <c r="B1553" s="2">
        <f t="shared" si="63"/>
        <v>39076</v>
      </c>
      <c r="C1553" s="19">
        <f>IFERROR(VLOOKUP(B1553,Sheet1!AI$2:AK$3285,3,FALSE),"")</f>
        <v>4.760240610000011</v>
      </c>
      <c r="D1553" s="32"/>
      <c r="E1553" s="40">
        <f t="shared" si="62"/>
        <v>0.18805996267294375</v>
      </c>
    </row>
    <row r="1554" spans="2:10">
      <c r="B1554" s="2">
        <f t="shared" si="63"/>
        <v>39077</v>
      </c>
      <c r="C1554" s="19">
        <f>IFERROR(VLOOKUP(B1554,Sheet1!AI$2:AK$3285,3,FALSE),"")</f>
        <v>4.760240610000011</v>
      </c>
      <c r="D1554" s="32"/>
      <c r="E1554" s="40">
        <f t="shared" si="62"/>
        <v>0.18805996267294375</v>
      </c>
    </row>
    <row r="1555" spans="2:10">
      <c r="B1555" s="2">
        <f t="shared" si="63"/>
        <v>39078</v>
      </c>
      <c r="C1555" s="19">
        <f>IFERROR(VLOOKUP(B1555,Sheet1!AI$2:AK$3285,3,FALSE),"")</f>
        <v>4.7157464200000163</v>
      </c>
      <c r="D1555" s="32"/>
      <c r="E1555" s="40">
        <f t="shared" si="62"/>
        <v>0.18630215747020173</v>
      </c>
    </row>
    <row r="1556" spans="2:10">
      <c r="B1556" s="2">
        <f t="shared" si="63"/>
        <v>39079</v>
      </c>
      <c r="C1556" s="19">
        <f>IFERROR(VLOOKUP(B1556,Sheet1!AI$2:AK$3285,3,FALSE),"")</f>
        <v>4.5622456699999958</v>
      </c>
      <c r="D1556" s="32"/>
      <c r="E1556" s="40">
        <f t="shared" si="62"/>
        <v>0.18023789566489928</v>
      </c>
    </row>
    <row r="1557" spans="2:10">
      <c r="B1557" s="2">
        <f t="shared" si="63"/>
        <v>39080</v>
      </c>
      <c r="C1557" s="19">
        <f>IFERROR(VLOOKUP(B1557,Sheet1!AI$2:AK$3285,3,FALSE),"")</f>
        <v>4.5735164100000105</v>
      </c>
      <c r="D1557" s="32"/>
      <c r="E1557" s="40">
        <f t="shared" ref="E1557:E1620" si="64">IFERROR(0.001*(C1557*86440)/$K$6,"")</f>
        <v>0.18068316201115217</v>
      </c>
    </row>
    <row r="1558" spans="2:10">
      <c r="B1558" s="2">
        <f t="shared" si="63"/>
        <v>39081</v>
      </c>
      <c r="C1558" s="19">
        <f>IFERROR(VLOOKUP(B1558,Sheet1!AI$2:AK$3285,3,FALSE),"")</f>
        <v>4.6143097600000118</v>
      </c>
      <c r="D1558" s="32"/>
      <c r="E1558" s="40">
        <f t="shared" si="64"/>
        <v>0.182294760353931</v>
      </c>
    </row>
    <row r="1559" spans="2:10">
      <c r="B1559" s="2">
        <f t="shared" si="63"/>
        <v>39082</v>
      </c>
      <c r="C1559" s="19">
        <f>IFERROR(VLOOKUP(B1559,Sheet1!AI$2:AK$3285,3,FALSE),"")</f>
        <v>4.7361851500000114</v>
      </c>
      <c r="D1559" s="32"/>
      <c r="E1559" s="40">
        <f t="shared" si="64"/>
        <v>0.18710961808318144</v>
      </c>
      <c r="G1559" s="3">
        <f>AVERAGE(C1529:C1559)</f>
        <v>4.8185288400000088</v>
      </c>
      <c r="H1559" s="3">
        <f>MAX(C1529:C1559)</f>
        <v>5.1142596000000111</v>
      </c>
      <c r="I1559" s="3">
        <f>MIN(C1529:C1559)</f>
        <v>4.5622456699999958</v>
      </c>
      <c r="J1559" s="13">
        <f>SUM(E1529:E1559)</f>
        <v>5.9012443422384013</v>
      </c>
    </row>
    <row r="1560" spans="2:10">
      <c r="B1560" s="2">
        <f t="shared" si="63"/>
        <v>39083</v>
      </c>
      <c r="C1560" s="19">
        <f>IFERROR(VLOOKUP(B1560,Sheet1!AI$2:AK$3285,3,FALSE),"")</f>
        <v>4.7400542100000109</v>
      </c>
      <c r="D1560" s="32"/>
      <c r="E1560" s="40">
        <f t="shared" si="64"/>
        <v>0.18726247070950683</v>
      </c>
    </row>
    <row r="1561" spans="2:10">
      <c r="B1561" s="2">
        <f t="shared" si="63"/>
        <v>39084</v>
      </c>
      <c r="C1561" s="19">
        <f>IFERROR(VLOOKUP(B1561,Sheet1!AI$2:AK$3285,3,FALSE),"")</f>
        <v>4.7400542100000109</v>
      </c>
      <c r="D1561" s="32"/>
      <c r="E1561" s="40">
        <f t="shared" si="64"/>
        <v>0.18726247070950683</v>
      </c>
    </row>
    <row r="1562" spans="2:10">
      <c r="B1562" s="2">
        <f t="shared" si="63"/>
        <v>39085</v>
      </c>
      <c r="C1562" s="19">
        <f>IFERROR(VLOOKUP(B1562,Sheet1!AI$2:AK$3285,3,FALSE),"")</f>
        <v>4.5790676700000148</v>
      </c>
      <c r="D1562" s="32"/>
      <c r="E1562" s="40">
        <f t="shared" si="64"/>
        <v>0.18090247230109746</v>
      </c>
    </row>
    <row r="1563" spans="2:10">
      <c r="B1563" s="2">
        <f t="shared" si="63"/>
        <v>39086</v>
      </c>
      <c r="C1563" s="19">
        <f>IFERROR(VLOOKUP(B1563,Sheet1!AI$2:AK$3285,3,FALSE),"")</f>
        <v>4.3845212400000122</v>
      </c>
      <c r="D1563" s="32"/>
      <c r="E1563" s="40">
        <f t="shared" si="64"/>
        <v>0.17321664350347399</v>
      </c>
    </row>
    <row r="1564" spans="2:10">
      <c r="B1564" s="2">
        <f t="shared" si="63"/>
        <v>39087</v>
      </c>
      <c r="C1564" s="19">
        <f>IFERROR(VLOOKUP(B1564,Sheet1!AI$2:AK$3285,3,FALSE),"")</f>
        <v>4.2222730499999983</v>
      </c>
      <c r="D1564" s="32"/>
      <c r="E1564" s="40">
        <f t="shared" si="64"/>
        <v>0.16680680184734914</v>
      </c>
    </row>
    <row r="1565" spans="2:10">
      <c r="B1565" s="2">
        <f t="shared" si="63"/>
        <v>39088</v>
      </c>
      <c r="C1565" s="19">
        <f>IFERROR(VLOOKUP(B1565,Sheet1!AI$2:AK$3285,3,FALSE),"")</f>
        <v>4.198469920000008</v>
      </c>
      <c r="D1565" s="32"/>
      <c r="E1565" s="40">
        <f t="shared" si="64"/>
        <v>0.16586642590713013</v>
      </c>
    </row>
    <row r="1566" spans="2:10">
      <c r="B1566" s="2">
        <f t="shared" si="63"/>
        <v>39089</v>
      </c>
      <c r="C1566" s="19">
        <f>IFERROR(VLOOKUP(B1566,Sheet1!AI$2:AK$3285,3,FALSE),"")</f>
        <v>4.2762716699999999</v>
      </c>
      <c r="D1566" s="32"/>
      <c r="E1566" s="40">
        <f t="shared" si="64"/>
        <v>0.16894009284954295</v>
      </c>
    </row>
    <row r="1567" spans="2:10">
      <c r="B1567" s="2">
        <f t="shared" si="63"/>
        <v>39090</v>
      </c>
      <c r="C1567" s="19">
        <f>IFERROR(VLOOKUP(B1567,Sheet1!AI$2:AK$3285,3,FALSE),"")</f>
        <v>4.2643280500000031</v>
      </c>
      <c r="D1567" s="32"/>
      <c r="E1567" s="40">
        <f t="shared" si="64"/>
        <v>0.16846824343784292</v>
      </c>
    </row>
    <row r="1568" spans="2:10">
      <c r="B1568" s="2">
        <f t="shared" si="63"/>
        <v>39091</v>
      </c>
      <c r="C1568" s="19">
        <f>IFERROR(VLOOKUP(B1568,Sheet1!AI$2:AK$3285,3,FALSE),"")</f>
        <v>4.3445689900000133</v>
      </c>
      <c r="D1568" s="32"/>
      <c r="E1568" s="40">
        <f t="shared" si="64"/>
        <v>0.17163827399250509</v>
      </c>
    </row>
    <row r="1569" spans="2:5">
      <c r="B1569" s="2">
        <f t="shared" si="63"/>
        <v>39092</v>
      </c>
      <c r="C1569" s="19">
        <f>IFERROR(VLOOKUP(B1569,Sheet1!AI$2:AK$3285,3,FALSE),"")</f>
        <v>4.4034459900000087</v>
      </c>
      <c r="D1569" s="32"/>
      <c r="E1569" s="40">
        <f t="shared" si="64"/>
        <v>0.17396429221919596</v>
      </c>
    </row>
    <row r="1570" spans="2:5">
      <c r="B1570" s="2">
        <f t="shared" si="63"/>
        <v>39093</v>
      </c>
      <c r="C1570" s="19">
        <f>IFERROR(VLOOKUP(B1570,Sheet1!AI$2:AK$3285,3,FALSE),"")</f>
        <v>4.3835119200000037</v>
      </c>
      <c r="D1570" s="32"/>
      <c r="E1570" s="40">
        <f t="shared" si="64"/>
        <v>0.17317676890530179</v>
      </c>
    </row>
    <row r="1571" spans="2:5">
      <c r="B1571" s="2">
        <f t="shared" si="63"/>
        <v>39094</v>
      </c>
      <c r="C1571" s="19">
        <f>IFERROR(VLOOKUP(B1571,Sheet1!AI$2:AK$3285,3,FALSE),"")</f>
        <v>4.3268217800000031</v>
      </c>
      <c r="D1571" s="32"/>
      <c r="E1571" s="40">
        <f t="shared" si="64"/>
        <v>0.1709371456413164</v>
      </c>
    </row>
    <row r="1572" spans="2:5">
      <c r="B1572" s="2">
        <f t="shared" si="63"/>
        <v>39095</v>
      </c>
      <c r="C1572" s="19">
        <f>IFERROR(VLOOKUP(B1572,Sheet1!AI$2:AK$3285,3,FALSE),"")</f>
        <v>4.2742530300000112</v>
      </c>
      <c r="D1572" s="32"/>
      <c r="E1572" s="40">
        <f t="shared" si="64"/>
        <v>0.16886034365319974</v>
      </c>
    </row>
    <row r="1573" spans="2:5">
      <c r="B1573" s="2">
        <f t="shared" ref="B1573:B1636" si="65">B1572+1</f>
        <v>39096</v>
      </c>
      <c r="C1573" s="19">
        <f>IFERROR(VLOOKUP(B1573,Sheet1!AI$2:AK$3285,3,FALSE),"")</f>
        <v>4.2962057400000049</v>
      </c>
      <c r="D1573" s="32"/>
      <c r="E1573" s="40">
        <f t="shared" si="64"/>
        <v>0.16972761616343712</v>
      </c>
    </row>
    <row r="1574" spans="2:5">
      <c r="B1574" s="2">
        <f t="shared" si="65"/>
        <v>39097</v>
      </c>
      <c r="C1574" s="19">
        <f>IFERROR(VLOOKUP(B1574,Sheet1!AI$2:AK$3285,3,FALSE),"")</f>
        <v>4.253898410000005</v>
      </c>
      <c r="D1574" s="32"/>
      <c r="E1574" s="40">
        <f t="shared" si="64"/>
        <v>0.16805620592340056</v>
      </c>
    </row>
    <row r="1575" spans="2:5">
      <c r="B1575" s="2">
        <f t="shared" si="65"/>
        <v>39098</v>
      </c>
      <c r="C1575" s="19">
        <f>IFERROR(VLOOKUP(B1575,Sheet1!AI$2:AK$3285,3,FALSE),"")</f>
        <v>4.2149554800000146</v>
      </c>
      <c r="D1575" s="32"/>
      <c r="E1575" s="40">
        <f t="shared" si="64"/>
        <v>0.16651771101060386</v>
      </c>
    </row>
    <row r="1576" spans="2:5">
      <c r="B1576" s="2">
        <f t="shared" si="65"/>
        <v>39099</v>
      </c>
      <c r="C1576" s="19">
        <f>IFERROR(VLOOKUP(B1576,Sheet1!AI$2:AK$3285,3,FALSE),"")</f>
        <v>4.2690382100000051</v>
      </c>
      <c r="D1576" s="32"/>
      <c r="E1576" s="40">
        <f t="shared" si="64"/>
        <v>0.16865432489597826</v>
      </c>
    </row>
    <row r="1577" spans="2:5">
      <c r="B1577" s="2">
        <f t="shared" si="65"/>
        <v>39100</v>
      </c>
      <c r="C1577" s="19">
        <f>IFERROR(VLOOKUP(B1577,Sheet1!AI$2:AK$3285,3,FALSE),"")</f>
        <v>4.1996474600000084</v>
      </c>
      <c r="D1577" s="32"/>
      <c r="E1577" s="40">
        <f t="shared" si="64"/>
        <v>0.16591294627166395</v>
      </c>
    </row>
    <row r="1578" spans="2:5">
      <c r="B1578" s="2">
        <f t="shared" si="65"/>
        <v>39101</v>
      </c>
      <c r="C1578" s="19">
        <f>IFERROR(VLOOKUP(B1578,Sheet1!AI$2:AK$3285,3,FALSE),"")</f>
        <v>4.1467422700000043</v>
      </c>
      <c r="D1578" s="32"/>
      <c r="E1578" s="40">
        <f t="shared" si="64"/>
        <v>0.16382285275082284</v>
      </c>
    </row>
    <row r="1579" spans="2:5">
      <c r="B1579" s="2">
        <f t="shared" si="65"/>
        <v>39102</v>
      </c>
      <c r="C1579" s="19">
        <f>IFERROR(VLOOKUP(B1579,Sheet1!AI$2:AK$3285,3,FALSE),"")</f>
        <v>4.203348300000016</v>
      </c>
      <c r="D1579" s="32"/>
      <c r="E1579" s="40">
        <f t="shared" si="64"/>
        <v>0.16605915313162772</v>
      </c>
    </row>
    <row r="1580" spans="2:5">
      <c r="B1580" s="2">
        <f t="shared" si="65"/>
        <v>39103</v>
      </c>
      <c r="C1580" s="19">
        <f>IFERROR(VLOOKUP(B1580,Sheet1!AI$2:AK$3285,3,FALSE),"")</f>
        <v>4.1136029300000132</v>
      </c>
      <c r="D1580" s="32"/>
      <c r="E1580" s="40">
        <f t="shared" si="64"/>
        <v>0.16251363677751421</v>
      </c>
    </row>
    <row r="1581" spans="2:5">
      <c r="B1581" s="2">
        <f t="shared" si="65"/>
        <v>39104</v>
      </c>
      <c r="C1581" s="19">
        <f>IFERROR(VLOOKUP(B1581,Sheet1!AI$2:AK$3285,3,FALSE),"")</f>
        <v>4.0775197399999996</v>
      </c>
      <c r="D1581" s="32"/>
      <c r="E1581" s="40">
        <f t="shared" si="64"/>
        <v>0.16108811989287017</v>
      </c>
    </row>
    <row r="1582" spans="2:5">
      <c r="B1582" s="2">
        <f t="shared" si="65"/>
        <v>39105</v>
      </c>
      <c r="C1582" s="19">
        <f>IFERROR(VLOOKUP(B1582,Sheet1!AI$2:AK$3285,3,FALSE),"")</f>
        <v>4.090809120000003</v>
      </c>
      <c r="D1582" s="32"/>
      <c r="E1582" s="40">
        <f t="shared" si="64"/>
        <v>0.16161313543546629</v>
      </c>
    </row>
    <row r="1583" spans="2:5">
      <c r="B1583" s="2">
        <f t="shared" si="65"/>
        <v>39106</v>
      </c>
      <c r="C1583" s="19">
        <f>IFERROR(VLOOKUP(B1583,Sheet1!AI$2:AK$3285,3,FALSE),"")</f>
        <v>4.088201710000007</v>
      </c>
      <c r="D1583" s="32"/>
      <c r="E1583" s="40">
        <f t="shared" si="64"/>
        <v>0.16151012605685588</v>
      </c>
    </row>
    <row r="1584" spans="2:5">
      <c r="B1584" s="2">
        <f t="shared" si="65"/>
        <v>39107</v>
      </c>
      <c r="C1584" s="19">
        <f>IFERROR(VLOOKUP(B1584,Sheet1!AI$2:AK$3285,3,FALSE),"")</f>
        <v>4.173573360000006</v>
      </c>
      <c r="D1584" s="32"/>
      <c r="E1584" s="40">
        <f t="shared" si="64"/>
        <v>0.16488285248555781</v>
      </c>
    </row>
    <row r="1585" spans="2:10">
      <c r="B1585" s="2">
        <f t="shared" si="65"/>
        <v>39108</v>
      </c>
      <c r="C1585" s="19">
        <f>IFERROR(VLOOKUP(B1585,Sheet1!AI$2:AK$3285,3,FALSE),"")</f>
        <v>4.1698725200000126</v>
      </c>
      <c r="D1585" s="32"/>
      <c r="E1585" s="40">
        <f t="shared" si="64"/>
        <v>0.16473664562559465</v>
      </c>
    </row>
    <row r="1586" spans="2:10">
      <c r="B1586" s="2">
        <f t="shared" si="65"/>
        <v>39109</v>
      </c>
      <c r="C1586" s="19">
        <f>IFERROR(VLOOKUP(B1586,Sheet1!AI$2:AK$3285,3,FALSE),"")</f>
        <v>4.1204158400000068</v>
      </c>
      <c r="D1586" s="32"/>
      <c r="E1586" s="40">
        <f t="shared" si="64"/>
        <v>0.16278279031517395</v>
      </c>
    </row>
    <row r="1587" spans="2:10">
      <c r="B1587" s="2">
        <f t="shared" si="65"/>
        <v>39110</v>
      </c>
      <c r="C1587" s="19">
        <f>IFERROR(VLOOKUP(B1587,Sheet1!AI$2:AK$3285,3,FALSE),"")</f>
        <v>4.0729778000000039</v>
      </c>
      <c r="D1587" s="32"/>
      <c r="E1587" s="40">
        <f t="shared" si="64"/>
        <v>0.16090868420109708</v>
      </c>
    </row>
    <row r="1588" spans="2:10">
      <c r="B1588" s="2">
        <f t="shared" si="65"/>
        <v>39111</v>
      </c>
      <c r="C1588" s="19">
        <f>IFERROR(VLOOKUP(B1588,Sheet1!AI$2:AK$3285,3,FALSE),"")</f>
        <v>4.0687723000000062</v>
      </c>
      <c r="D1588" s="32"/>
      <c r="E1588" s="40">
        <f t="shared" si="64"/>
        <v>0.1607425400420478</v>
      </c>
    </row>
    <row r="1589" spans="2:10">
      <c r="B1589" s="2">
        <f t="shared" si="65"/>
        <v>39112</v>
      </c>
      <c r="C1589" s="19">
        <f>IFERROR(VLOOKUP(B1589,Sheet1!AI$2:AK$3285,3,FALSE),"")</f>
        <v>4.1988904700000091</v>
      </c>
      <c r="D1589" s="32"/>
      <c r="E1589" s="40">
        <f t="shared" si="64"/>
        <v>0.16588304032303511</v>
      </c>
    </row>
    <row r="1590" spans="2:10">
      <c r="B1590" s="2">
        <f t="shared" si="65"/>
        <v>39113</v>
      </c>
      <c r="C1590" s="19">
        <f>IFERROR(VLOOKUP(B1590,Sheet1!AI$2:AK$3285,3,FALSE),"")</f>
        <v>4.253898410000005</v>
      </c>
      <c r="D1590" s="32"/>
      <c r="E1590" s="40">
        <f t="shared" si="64"/>
        <v>0.16805620592340056</v>
      </c>
      <c r="G1590" s="3">
        <f>AVERAGE(C1560:C1590)</f>
        <v>4.262903606451621</v>
      </c>
      <c r="H1590" s="3">
        <f>MAX(C1560:C1590)</f>
        <v>4.7400542100000109</v>
      </c>
      <c r="I1590" s="3">
        <f>MIN(C1560:C1590)</f>
        <v>4.0687723000000062</v>
      </c>
      <c r="J1590" s="13">
        <f>SUM(E1560:E1590)</f>
        <v>5.2207710329031167</v>
      </c>
    </row>
    <row r="1591" spans="2:10">
      <c r="B1591" s="2">
        <f t="shared" si="65"/>
        <v>39114</v>
      </c>
      <c r="C1591" s="19">
        <f>IFERROR(VLOOKUP(B1591,Sheet1!AI$2:AK$3285,3,FALSE),"")</f>
        <v>4.3327094800000054</v>
      </c>
      <c r="D1591" s="32"/>
      <c r="E1591" s="40">
        <f t="shared" si="64"/>
        <v>0.17116974746398561</v>
      </c>
    </row>
    <row r="1592" spans="2:10">
      <c r="B1592" s="2">
        <f t="shared" si="65"/>
        <v>39115</v>
      </c>
      <c r="C1592" s="19">
        <f>IFERROR(VLOOKUP(B1592,Sheet1!AI$2:AK$3285,3,FALSE),"")</f>
        <v>4.2537301900000131</v>
      </c>
      <c r="D1592" s="32"/>
      <c r="E1592" s="40">
        <f t="shared" si="64"/>
        <v>0.1680495601570389</v>
      </c>
    </row>
    <row r="1593" spans="2:10">
      <c r="B1593" s="2">
        <f t="shared" si="65"/>
        <v>39116</v>
      </c>
      <c r="C1593" s="19">
        <f>IFERROR(VLOOKUP(B1593,Sheet1!AI$2:AK$3285,3,FALSE),"")</f>
        <v>4.1244531200000125</v>
      </c>
      <c r="D1593" s="32"/>
      <c r="E1593" s="40">
        <f t="shared" si="64"/>
        <v>0.16294228870786157</v>
      </c>
    </row>
    <row r="1594" spans="2:10">
      <c r="B1594" s="2">
        <f t="shared" si="65"/>
        <v>39117</v>
      </c>
      <c r="C1594" s="19">
        <f>IFERROR(VLOOKUP(B1594,Sheet1!AI$2:AK$3285,3,FALSE),"")</f>
        <v>4.0741553400000186</v>
      </c>
      <c r="D1594" s="32"/>
      <c r="E1594" s="40">
        <f t="shared" si="64"/>
        <v>0.16095520456563145</v>
      </c>
    </row>
    <row r="1595" spans="2:10">
      <c r="B1595" s="2">
        <f t="shared" si="65"/>
        <v>39118</v>
      </c>
      <c r="C1595" s="19">
        <f>IFERROR(VLOOKUP(B1595,Sheet1!AI$2:AK$3285,3,FALSE),"")</f>
        <v>4.0899680200000148</v>
      </c>
      <c r="D1595" s="32"/>
      <c r="E1595" s="40">
        <f t="shared" si="64"/>
        <v>0.1615799066036569</v>
      </c>
    </row>
    <row r="1596" spans="2:10">
      <c r="B1596" s="2">
        <f t="shared" si="65"/>
        <v>39119</v>
      </c>
      <c r="C1596" s="19">
        <f>IFERROR(VLOOKUP(B1596,Sheet1!AI$2:AK$3285,3,FALSE),"")</f>
        <v>4.1815638100000143</v>
      </c>
      <c r="D1596" s="32"/>
      <c r="E1596" s="40">
        <f t="shared" si="64"/>
        <v>0.16519852638775193</v>
      </c>
    </row>
    <row r="1597" spans="2:10">
      <c r="B1597" s="2">
        <f t="shared" si="65"/>
        <v>39120</v>
      </c>
      <c r="C1597" s="19">
        <f>IFERROR(VLOOKUP(B1597,Sheet1!AI$2:AK$3285,3,FALSE),"")</f>
        <v>4.1278175200000078</v>
      </c>
      <c r="D1597" s="32"/>
      <c r="E1597" s="40">
        <f t="shared" si="64"/>
        <v>0.16307520403510087</v>
      </c>
    </row>
    <row r="1598" spans="2:10">
      <c r="B1598" s="2">
        <f t="shared" si="65"/>
        <v>39121</v>
      </c>
      <c r="C1598" s="19">
        <f>IFERROR(VLOOKUP(B1598,Sheet1!AI$2:AK$3285,3,FALSE),"")</f>
        <v>4.1743303500000053</v>
      </c>
      <c r="D1598" s="32"/>
      <c r="E1598" s="40">
        <f t="shared" si="64"/>
        <v>0.16491275843418671</v>
      </c>
    </row>
    <row r="1599" spans="2:10">
      <c r="B1599" s="2">
        <f t="shared" si="65"/>
        <v>39122</v>
      </c>
      <c r="C1599" s="19">
        <f>IFERROR(VLOOKUP(B1599,Sheet1!AI$2:AK$3285,3,FALSE),"")</f>
        <v>4.1824890200000056</v>
      </c>
      <c r="D1599" s="32"/>
      <c r="E1599" s="40">
        <f t="shared" si="64"/>
        <v>0.16523507810274246</v>
      </c>
    </row>
    <row r="1600" spans="2:10">
      <c r="B1600" s="2">
        <f t="shared" si="65"/>
        <v>39123</v>
      </c>
      <c r="C1600" s="19">
        <f>IFERROR(VLOOKUP(B1600,Sheet1!AI$2:AK$3285,3,FALSE),"")</f>
        <v>4.0459784900000102</v>
      </c>
      <c r="D1600" s="32"/>
      <c r="E1600" s="40">
        <f t="shared" si="64"/>
        <v>0.15984203870000041</v>
      </c>
    </row>
    <row r="1601" spans="2:5">
      <c r="B1601" s="2">
        <f t="shared" si="65"/>
        <v>39124</v>
      </c>
      <c r="C1601" s="19">
        <f>IFERROR(VLOOKUP(B1601,Sheet1!AI$2:AK$3285,3,FALSE),"")</f>
        <v>4.0363899500000144</v>
      </c>
      <c r="D1601" s="32"/>
      <c r="E1601" s="40">
        <f t="shared" si="64"/>
        <v>0.15946323001736804</v>
      </c>
    </row>
    <row r="1602" spans="2:5">
      <c r="B1602" s="2">
        <f t="shared" si="65"/>
        <v>39125</v>
      </c>
      <c r="C1602" s="19">
        <f>IFERROR(VLOOKUP(B1602,Sheet1!AI$2:AK$3285,3,FALSE),"")</f>
        <v>4.0363899500000144</v>
      </c>
      <c r="D1602" s="32"/>
      <c r="E1602" s="40">
        <f t="shared" si="64"/>
        <v>0.15946323001736804</v>
      </c>
    </row>
    <row r="1603" spans="2:5">
      <c r="B1603" s="2">
        <f t="shared" si="65"/>
        <v>39126</v>
      </c>
      <c r="C1603" s="19">
        <f>IFERROR(VLOOKUP(B1603,Sheet1!AI$2:AK$3285,3,FALSE),"")</f>
        <v>3.9638871300000034</v>
      </c>
      <c r="D1603" s="32"/>
      <c r="E1603" s="40">
        <f t="shared" si="64"/>
        <v>0.15659890471535662</v>
      </c>
    </row>
    <row r="1604" spans="2:5">
      <c r="B1604" s="2">
        <f t="shared" si="65"/>
        <v>39127</v>
      </c>
      <c r="C1604" s="19">
        <f>IFERROR(VLOOKUP(B1604,Sheet1!AI$2:AK$3285,3,FALSE),"")</f>
        <v>3.9785222700000133</v>
      </c>
      <c r="D1604" s="32"/>
      <c r="E1604" s="40">
        <f t="shared" si="64"/>
        <v>0.15717708638884881</v>
      </c>
    </row>
    <row r="1605" spans="2:5">
      <c r="B1605" s="2">
        <f t="shared" si="65"/>
        <v>39128</v>
      </c>
      <c r="C1605" s="19">
        <f>IFERROR(VLOOKUP(B1605,Sheet1!AI$2:AK$3285,3,FALSE),"")</f>
        <v>4.0250351000000109</v>
      </c>
      <c r="D1605" s="32"/>
      <c r="E1605" s="40">
        <f t="shared" si="64"/>
        <v>0.15901464078793462</v>
      </c>
    </row>
    <row r="1606" spans="2:5">
      <c r="B1606" s="2">
        <f t="shared" si="65"/>
        <v>39129</v>
      </c>
      <c r="C1606" s="19">
        <f>IFERROR(VLOOKUP(B1606,Sheet1!AI$2:AK$3285,3,FALSE),"")</f>
        <v>3.9997179900000077</v>
      </c>
      <c r="D1606" s="32"/>
      <c r="E1606" s="40">
        <f t="shared" si="64"/>
        <v>0.15801445295045735</v>
      </c>
    </row>
    <row r="1607" spans="2:5">
      <c r="B1607" s="2">
        <f t="shared" si="65"/>
        <v>39130</v>
      </c>
      <c r="C1607" s="19">
        <f>IFERROR(VLOOKUP(B1607,Sheet1!AI$2:AK$3285,3,FALSE),"")</f>
        <v>4.025623870000004</v>
      </c>
      <c r="D1607" s="32"/>
      <c r="E1607" s="40">
        <f t="shared" si="64"/>
        <v>0.15903790097020126</v>
      </c>
    </row>
    <row r="1608" spans="2:5">
      <c r="B1608" s="2">
        <f t="shared" si="65"/>
        <v>39131</v>
      </c>
      <c r="C1608" s="19">
        <f>IFERROR(VLOOKUP(B1608,Sheet1!AI$2:AK$3285,3,FALSE),"")</f>
        <v>4.0220912500000026</v>
      </c>
      <c r="D1608" s="32"/>
      <c r="E1608" s="40">
        <f t="shared" si="64"/>
        <v>0.15889833987659974</v>
      </c>
    </row>
    <row r="1609" spans="2:5">
      <c r="B1609" s="2">
        <f t="shared" si="65"/>
        <v>39132</v>
      </c>
      <c r="C1609" s="19">
        <f>IFERROR(VLOOKUP(B1609,Sheet1!AI$2:AK$3285,3,FALSE),"")</f>
        <v>4.015362450000012</v>
      </c>
      <c r="D1609" s="32"/>
      <c r="E1609" s="40">
        <f t="shared" si="64"/>
        <v>0.15863250922212113</v>
      </c>
    </row>
    <row r="1610" spans="2:5">
      <c r="B1610" s="2">
        <f t="shared" si="65"/>
        <v>39133</v>
      </c>
      <c r="C1610" s="19">
        <f>IFERROR(VLOOKUP(B1610,Sheet1!AI$2:AK$3285,3,FALSE),"")</f>
        <v>4.0612023999999991</v>
      </c>
      <c r="D1610" s="32"/>
      <c r="E1610" s="40">
        <f t="shared" si="64"/>
        <v>0.16044348055575866</v>
      </c>
    </row>
    <row r="1611" spans="2:5">
      <c r="B1611" s="2">
        <f t="shared" si="65"/>
        <v>39134</v>
      </c>
      <c r="C1611" s="19">
        <f>IFERROR(VLOOKUP(B1611,Sheet1!AI$2:AK$3285,3,FALSE),"")</f>
        <v>4.1041826100000094</v>
      </c>
      <c r="D1611" s="32"/>
      <c r="E1611" s="40">
        <f t="shared" si="64"/>
        <v>0.16214147386124353</v>
      </c>
    </row>
    <row r="1612" spans="2:5">
      <c r="B1612" s="2">
        <f t="shared" si="65"/>
        <v>39135</v>
      </c>
      <c r="C1612" s="19">
        <f>IFERROR(VLOOKUP(B1612,Sheet1!AI$2:AK$3285,3,FALSE),"")</f>
        <v>4.1352192000000088</v>
      </c>
      <c r="D1612" s="32"/>
      <c r="E1612" s="40">
        <f t="shared" si="64"/>
        <v>0.16336761775502778</v>
      </c>
    </row>
    <row r="1613" spans="2:5">
      <c r="B1613" s="2">
        <f t="shared" si="65"/>
        <v>39136</v>
      </c>
      <c r="C1613" s="19">
        <f>IFERROR(VLOOKUP(B1613,Sheet1!AI$2:AK$3285,3,FALSE),"")</f>
        <v>4.1352192000000088</v>
      </c>
      <c r="D1613" s="32"/>
      <c r="E1613" s="40">
        <f t="shared" si="64"/>
        <v>0.16336761775502778</v>
      </c>
    </row>
    <row r="1614" spans="2:5">
      <c r="B1614" s="2">
        <f t="shared" si="65"/>
        <v>39137</v>
      </c>
      <c r="C1614" s="19">
        <f>IFERROR(VLOOKUP(B1614,Sheet1!AI$2:AK$3285,3,FALSE),"")</f>
        <v>4.04791302000001</v>
      </c>
      <c r="D1614" s="32"/>
      <c r="E1614" s="40">
        <f t="shared" si="64"/>
        <v>0.15991846501316312</v>
      </c>
    </row>
    <row r="1615" spans="2:5">
      <c r="B1615" s="2">
        <f t="shared" si="65"/>
        <v>39138</v>
      </c>
      <c r="C1615" s="19">
        <f>IFERROR(VLOOKUP(B1615,Sheet1!AI$2:AK$3285,3,FALSE),"")</f>
        <v>3.988026700000006</v>
      </c>
      <c r="D1615" s="32"/>
      <c r="E1615" s="40">
        <f t="shared" si="64"/>
        <v>0.15755257218830007</v>
      </c>
    </row>
    <row r="1616" spans="2:5">
      <c r="B1616" s="2">
        <f t="shared" si="65"/>
        <v>39139</v>
      </c>
      <c r="C1616" s="19">
        <f>IFERROR(VLOOKUP(B1616,Sheet1!AI$2:AK$3285,3,FALSE),"")</f>
        <v>4.0658284500000121</v>
      </c>
      <c r="D1616" s="32"/>
      <c r="E1616" s="40">
        <f t="shared" si="64"/>
        <v>0.16062623913071344</v>
      </c>
    </row>
    <row r="1617" spans="2:10">
      <c r="B1617" s="2">
        <f t="shared" si="65"/>
        <v>39140</v>
      </c>
      <c r="C1617" s="19">
        <f>IFERROR(VLOOKUP(B1617,Sheet1!AI$2:AK$3285,3,FALSE),"")</f>
        <v>3.9938302900000053</v>
      </c>
      <c r="D1617" s="32"/>
      <c r="E1617" s="40">
        <f t="shared" si="64"/>
        <v>0.15778185112778814</v>
      </c>
    </row>
    <row r="1618" spans="2:10">
      <c r="B1618" s="2">
        <f t="shared" si="65"/>
        <v>39141</v>
      </c>
      <c r="C1618" s="19">
        <f>IFERROR(VLOOKUP(B1618,Sheet1!AI$2:AK$3285,3,FALSE),"")</f>
        <v>4.0522867400000138</v>
      </c>
      <c r="D1618" s="32"/>
      <c r="E1618" s="40">
        <f t="shared" si="64"/>
        <v>0.16009125493857457</v>
      </c>
      <c r="G1618" s="3">
        <f>AVERAGE(C1591:C1618)</f>
        <v>4.0812115682142949</v>
      </c>
      <c r="H1618" s="3">
        <f>MAX(C1591:C1618)</f>
        <v>4.3327094800000054</v>
      </c>
      <c r="I1618" s="3">
        <f>MIN(C1591:C1618)</f>
        <v>3.9638871300000034</v>
      </c>
      <c r="J1618" s="13">
        <f>SUM(E1591:E1618)</f>
        <v>4.5145511804298089</v>
      </c>
    </row>
    <row r="1619" spans="2:10">
      <c r="B1619" s="2">
        <f t="shared" si="65"/>
        <v>39142</v>
      </c>
      <c r="C1619" s="19">
        <f>IFERROR(VLOOKUP(B1619,Sheet1!AI$2:AK$3285,3,FALSE),"")</f>
        <v>4.0620435000000157</v>
      </c>
      <c r="D1619" s="32"/>
      <c r="E1619" s="40">
        <f t="shared" si="64"/>
        <v>0.16047670938756917</v>
      </c>
    </row>
    <row r="1620" spans="2:10">
      <c r="B1620" s="2">
        <f t="shared" si="65"/>
        <v>39143</v>
      </c>
      <c r="C1620" s="19">
        <f>IFERROR(VLOOKUP(B1620,Sheet1!AI$2:AK$3285,3,FALSE),"")</f>
        <v>4.005689799999999</v>
      </c>
      <c r="D1620" s="32"/>
      <c r="E1620" s="40">
        <f t="shared" si="64"/>
        <v>0.15825037765630709</v>
      </c>
    </row>
    <row r="1621" spans="2:10">
      <c r="B1621" s="2">
        <f t="shared" si="65"/>
        <v>39144</v>
      </c>
      <c r="C1621" s="19">
        <f>IFERROR(VLOOKUP(B1621,Sheet1!AI$2:AK$3285,3,FALSE),"")</f>
        <v>4.0363058400000114</v>
      </c>
      <c r="D1621" s="32"/>
      <c r="E1621" s="40">
        <f t="shared" ref="E1621:E1684" si="66">IFERROR(0.001*(C1621*86440)/$K$6,"")</f>
        <v>0.15945990713418692</v>
      </c>
    </row>
    <row r="1622" spans="2:10">
      <c r="B1622" s="2">
        <f t="shared" si="65"/>
        <v>39145</v>
      </c>
      <c r="C1622" s="19">
        <f>IFERROR(VLOOKUP(B1622,Sheet1!AI$2:AK$3285,3,FALSE),"")</f>
        <v>3.9890360200000146</v>
      </c>
      <c r="D1622" s="32"/>
      <c r="E1622" s="40">
        <f t="shared" si="66"/>
        <v>0.15759244678647222</v>
      </c>
    </row>
    <row r="1623" spans="2:10">
      <c r="B1623" s="2">
        <f t="shared" si="65"/>
        <v>39146</v>
      </c>
      <c r="C1623" s="19">
        <f>IFERROR(VLOOKUP(B1623,Sheet1!AI$2:AK$3285,3,FALSE),"")</f>
        <v>3.977681170000011</v>
      </c>
      <c r="D1623" s="32"/>
      <c r="E1623" s="40">
        <f t="shared" si="66"/>
        <v>0.1571438575570388</v>
      </c>
    </row>
    <row r="1624" spans="2:10">
      <c r="B1624" s="2">
        <f t="shared" si="65"/>
        <v>39147</v>
      </c>
      <c r="C1624" s="19">
        <f>IFERROR(VLOOKUP(B1624,Sheet1!AI$2:AK$3285,3,FALSE),"")</f>
        <v>3.9399998900000099</v>
      </c>
      <c r="D1624" s="32"/>
      <c r="E1624" s="40">
        <f t="shared" si="66"/>
        <v>0.1556552058919565</v>
      </c>
    </row>
    <row r="1625" spans="2:10">
      <c r="B1625" s="2">
        <f t="shared" si="65"/>
        <v>39148</v>
      </c>
      <c r="C1625" s="19">
        <f>IFERROR(VLOOKUP(B1625,Sheet1!AI$2:AK$3285,3,FALSE),"")</f>
        <v>3.9084586400000063</v>
      </c>
      <c r="D1625" s="32"/>
      <c r="E1625" s="40">
        <f t="shared" si="66"/>
        <v>0.15440912469908616</v>
      </c>
    </row>
    <row r="1626" spans="2:10">
      <c r="B1626" s="2">
        <f t="shared" si="65"/>
        <v>39149</v>
      </c>
      <c r="C1626" s="19">
        <f>IFERROR(VLOOKUP(B1626,Sheet1!AI$2:AK$3285,3,FALSE),"")</f>
        <v>3.9184677300000033</v>
      </c>
      <c r="D1626" s="32"/>
      <c r="E1626" s="40">
        <f t="shared" si="66"/>
        <v>0.15480454779762351</v>
      </c>
    </row>
    <row r="1627" spans="2:10">
      <c r="B1627" s="2">
        <f t="shared" si="65"/>
        <v>39150</v>
      </c>
      <c r="C1627" s="19">
        <f>IFERROR(VLOOKUP(B1627,Sheet1!AI$2:AK$3285,3,FALSE),"")</f>
        <v>4.0098953000000108</v>
      </c>
      <c r="D1627" s="32"/>
      <c r="E1627" s="40">
        <f t="shared" si="66"/>
        <v>0.15841652181535695</v>
      </c>
    </row>
    <row r="1628" spans="2:10">
      <c r="B1628" s="2">
        <f t="shared" si="65"/>
        <v>39151</v>
      </c>
      <c r="C1628" s="19">
        <f>IFERROR(VLOOKUP(B1628,Sheet1!AI$2:AK$3285,3,FALSE),"")</f>
        <v>4.0151942300000059</v>
      </c>
      <c r="D1628" s="32"/>
      <c r="E1628" s="40">
        <f t="shared" si="66"/>
        <v>0.15862586345575891</v>
      </c>
    </row>
    <row r="1629" spans="2:10">
      <c r="B1629" s="2">
        <f t="shared" si="65"/>
        <v>39152</v>
      </c>
      <c r="C1629" s="19">
        <f>IFERROR(VLOOKUP(B1629,Sheet1!AI$2:AK$3285,3,FALSE),"")</f>
        <v>4.0284836100000092</v>
      </c>
      <c r="D1629" s="32"/>
      <c r="E1629" s="40">
        <f t="shared" si="66"/>
        <v>0.15915087899835503</v>
      </c>
    </row>
    <row r="1630" spans="2:10">
      <c r="B1630" s="2">
        <f t="shared" si="65"/>
        <v>39153</v>
      </c>
      <c r="C1630" s="19">
        <f>IFERROR(VLOOKUP(B1630,Sheet1!AI$2:AK$3285,3,FALSE),"")</f>
        <v>3.978101719999998</v>
      </c>
      <c r="D1630" s="32"/>
      <c r="E1630" s="40">
        <f t="shared" si="66"/>
        <v>0.15716047197294325</v>
      </c>
    </row>
    <row r="1631" spans="2:10">
      <c r="B1631" s="2">
        <f t="shared" si="65"/>
        <v>39154</v>
      </c>
      <c r="C1631" s="19">
        <f>IFERROR(VLOOKUP(B1631,Sheet1!AI$2:AK$3285,3,FALSE),"")</f>
        <v>3.8889451200000025</v>
      </c>
      <c r="D1631" s="32"/>
      <c r="E1631" s="40">
        <f t="shared" si="66"/>
        <v>0.15363821580109699</v>
      </c>
    </row>
    <row r="1632" spans="2:10">
      <c r="B1632" s="2">
        <f t="shared" si="65"/>
        <v>39155</v>
      </c>
      <c r="C1632" s="19">
        <f>IFERROR(VLOOKUP(B1632,Sheet1!AI$2:AK$3285,3,FALSE),"")</f>
        <v>3.8587496300000055</v>
      </c>
      <c r="D1632" s="32"/>
      <c r="E1632" s="40">
        <f t="shared" si="66"/>
        <v>0.15244530073912271</v>
      </c>
    </row>
    <row r="1633" spans="2:5">
      <c r="B1633" s="2">
        <f t="shared" si="65"/>
        <v>39156</v>
      </c>
      <c r="C1633" s="19">
        <f>IFERROR(VLOOKUP(B1633,Sheet1!AI$2:AK$3285,3,FALSE),"")</f>
        <v>3.8738053200000024</v>
      </c>
      <c r="D1633" s="32"/>
      <c r="E1633" s="40">
        <f t="shared" si="66"/>
        <v>0.15304009682851932</v>
      </c>
    </row>
    <row r="1634" spans="2:5">
      <c r="B1634" s="2">
        <f t="shared" si="65"/>
        <v>39157</v>
      </c>
      <c r="C1634" s="19">
        <f>IFERROR(VLOOKUP(B1634,Sheet1!AI$2:AK$3285,3,FALSE),"")</f>
        <v>3.9502613100000019</v>
      </c>
      <c r="D1634" s="32"/>
      <c r="E1634" s="40">
        <f t="shared" si="66"/>
        <v>0.15606059764003666</v>
      </c>
    </row>
    <row r="1635" spans="2:5">
      <c r="B1635" s="2">
        <f t="shared" si="65"/>
        <v>39158</v>
      </c>
      <c r="C1635" s="19">
        <f>IFERROR(VLOOKUP(B1635,Sheet1!AI$2:AK$3285,3,FALSE),"")</f>
        <v>3.914851000000013</v>
      </c>
      <c r="D1635" s="32"/>
      <c r="E1635" s="40">
        <f t="shared" si="66"/>
        <v>0.15466166382084146</v>
      </c>
    </row>
    <row r="1636" spans="2:5">
      <c r="B1636" s="2">
        <f t="shared" si="65"/>
        <v>39159</v>
      </c>
      <c r="C1636" s="19">
        <f>IFERROR(VLOOKUP(B1636,Sheet1!AI$2:AK$3285,3,FALSE),"")</f>
        <v>3.9334393100000113</v>
      </c>
      <c r="D1636" s="32"/>
      <c r="E1636" s="40">
        <f t="shared" si="66"/>
        <v>0.15539602100383956</v>
      </c>
    </row>
    <row r="1637" spans="2:5">
      <c r="B1637" s="2">
        <f t="shared" ref="B1637:B1700" si="67">B1636+1</f>
        <v>39160</v>
      </c>
      <c r="C1637" s="19">
        <f>IFERROR(VLOOKUP(B1637,Sheet1!AI$2:AK$3285,3,FALSE),"")</f>
        <v>3.9837370900000053</v>
      </c>
      <c r="D1637" s="32"/>
      <c r="E1637" s="40">
        <f t="shared" si="66"/>
        <v>0.15738310514606968</v>
      </c>
    </row>
    <row r="1638" spans="2:5">
      <c r="B1638" s="2">
        <f t="shared" si="67"/>
        <v>39161</v>
      </c>
      <c r="C1638" s="19">
        <f>IFERROR(VLOOKUP(B1638,Sheet1!AI$2:AK$3285,3,FALSE),"")</f>
        <v>3.9531210500000071</v>
      </c>
      <c r="D1638" s="32"/>
      <c r="E1638" s="40">
        <f t="shared" si="66"/>
        <v>0.1561735756681904</v>
      </c>
    </row>
    <row r="1639" spans="2:5">
      <c r="B1639" s="2">
        <f t="shared" si="67"/>
        <v>39162</v>
      </c>
      <c r="C1639" s="19">
        <f>IFERROR(VLOOKUP(B1639,Sheet1!AI$2:AK$3285,3,FALSE),"")</f>
        <v>3.9574947700000109</v>
      </c>
      <c r="D1639" s="32"/>
      <c r="E1639" s="40">
        <f t="shared" si="66"/>
        <v>0.15634636559360188</v>
      </c>
    </row>
    <row r="1640" spans="2:5">
      <c r="B1640" s="2">
        <f t="shared" si="67"/>
        <v>39163</v>
      </c>
      <c r="C1640" s="19">
        <f>IFERROR(VLOOKUP(B1640,Sheet1!AI$2:AK$3285,3,FALSE),"")</f>
        <v>4.0242781100000116</v>
      </c>
      <c r="D1640" s="32"/>
      <c r="E1640" s="40">
        <f t="shared" si="66"/>
        <v>0.15898473483930575</v>
      </c>
    </row>
    <row r="1641" spans="2:5">
      <c r="B1641" s="2">
        <f t="shared" si="67"/>
        <v>39164</v>
      </c>
      <c r="C1641" s="19">
        <f>IFERROR(VLOOKUP(B1641,Sheet1!AI$2:AK$3285,3,FALSE),"")</f>
        <v>4.0596043099999974</v>
      </c>
      <c r="D1641" s="32"/>
      <c r="E1641" s="40">
        <f t="shared" si="66"/>
        <v>0.16038034577531982</v>
      </c>
    </row>
    <row r="1642" spans="2:5">
      <c r="B1642" s="2">
        <f t="shared" si="67"/>
        <v>39165</v>
      </c>
      <c r="C1642" s="19">
        <f>IFERROR(VLOOKUP(B1642,Sheet1!AI$2:AK$3285,3,FALSE),"")</f>
        <v>4.0569127900000126</v>
      </c>
      <c r="D1642" s="32"/>
      <c r="E1642" s="40">
        <f t="shared" si="66"/>
        <v>0.16027401351352885</v>
      </c>
    </row>
    <row r="1643" spans="2:5">
      <c r="B1643" s="2">
        <f t="shared" si="67"/>
        <v>39166</v>
      </c>
      <c r="C1643" s="19">
        <f>IFERROR(VLOOKUP(B1643,Sheet1!AI$2:AK$3285,3,FALSE),"")</f>
        <v>4.0620435000000157</v>
      </c>
      <c r="D1643" s="32"/>
      <c r="E1643" s="40">
        <f t="shared" si="66"/>
        <v>0.16047670938756917</v>
      </c>
    </row>
    <row r="1644" spans="2:5">
      <c r="B1644" s="2">
        <f t="shared" si="67"/>
        <v>39167</v>
      </c>
      <c r="C1644" s="19">
        <f>IFERROR(VLOOKUP(B1644,Sheet1!AI$2:AK$3285,3,FALSE),"")</f>
        <v>4.0653237900000079</v>
      </c>
      <c r="D1644" s="32"/>
      <c r="E1644" s="40">
        <f t="shared" si="66"/>
        <v>0.16060630183162738</v>
      </c>
    </row>
    <row r="1645" spans="2:5">
      <c r="B1645" s="2">
        <f t="shared" si="67"/>
        <v>39168</v>
      </c>
      <c r="C1645" s="19">
        <f>IFERROR(VLOOKUP(B1645,Sheet1!AI$2:AK$3285,3,FALSE),"")</f>
        <v>4.0071196700000087</v>
      </c>
      <c r="D1645" s="32"/>
      <c r="E1645" s="40">
        <f t="shared" si="66"/>
        <v>0.15830686667038427</v>
      </c>
    </row>
    <row r="1646" spans="2:5">
      <c r="B1646" s="2">
        <f t="shared" si="67"/>
        <v>39169</v>
      </c>
      <c r="C1646" s="19">
        <f>IFERROR(VLOOKUP(B1646,Sheet1!AI$2:AK$3285,3,FALSE),"")</f>
        <v>4.0400066800000047</v>
      </c>
      <c r="D1646" s="32"/>
      <c r="E1646" s="40">
        <f t="shared" si="66"/>
        <v>0.15960611399415012</v>
      </c>
    </row>
    <row r="1647" spans="2:5">
      <c r="B1647" s="2">
        <f t="shared" si="67"/>
        <v>39170</v>
      </c>
      <c r="C1647" s="19">
        <f>IFERROR(VLOOKUP(B1647,Sheet1!AI$2:AK$3285,3,FALSE),"")</f>
        <v>4.0765104200000053</v>
      </c>
      <c r="D1647" s="32"/>
      <c r="E1647" s="40">
        <f t="shared" si="66"/>
        <v>0.16104824529469858</v>
      </c>
    </row>
    <row r="1648" spans="2:5">
      <c r="B1648" s="2">
        <f t="shared" si="67"/>
        <v>39171</v>
      </c>
      <c r="C1648" s="19">
        <f>IFERROR(VLOOKUP(B1648,Sheet1!AI$2:AK$3285,3,FALSE),"")</f>
        <v>4.0826504500000027</v>
      </c>
      <c r="D1648" s="32"/>
      <c r="E1648" s="40">
        <f t="shared" si="66"/>
        <v>0.16129081576691051</v>
      </c>
    </row>
    <row r="1649" spans="2:10">
      <c r="B1649" s="2">
        <f t="shared" si="67"/>
        <v>39172</v>
      </c>
      <c r="C1649" s="19">
        <f>IFERROR(VLOOKUP(B1649,Sheet1!AI$2:AK$3285,3,FALSE),"")</f>
        <v>4.0791178300000013</v>
      </c>
      <c r="D1649" s="32"/>
      <c r="E1649" s="40">
        <f t="shared" si="66"/>
        <v>0.16115125467330901</v>
      </c>
      <c r="G1649" s="3">
        <f>AVERAGE(C1619:C1649)</f>
        <v>3.9915267612903298</v>
      </c>
      <c r="H1649" s="3">
        <f>MAX(C1619:C1649)</f>
        <v>4.0826504500000027</v>
      </c>
      <c r="I1649" s="3">
        <f>MIN(C1619:C1649)</f>
        <v>3.8587496300000055</v>
      </c>
      <c r="J1649" s="13">
        <f>SUM(E1619:E1649)</f>
        <v>4.8884162571407757</v>
      </c>
    </row>
    <row r="1650" spans="2:10">
      <c r="B1650" s="2">
        <f t="shared" si="67"/>
        <v>39173</v>
      </c>
      <c r="C1650" s="19">
        <f>IFERROR(VLOOKUP(B1650,Sheet1!AI$2:AK$3285,3,FALSE),"")</f>
        <v>4.0791178300000013</v>
      </c>
      <c r="D1650" s="32"/>
      <c r="E1650" s="40">
        <f t="shared" si="66"/>
        <v>0.16115125467330901</v>
      </c>
    </row>
    <row r="1651" spans="2:10">
      <c r="B1651" s="2">
        <f t="shared" si="67"/>
        <v>39174</v>
      </c>
      <c r="C1651" s="19">
        <f>IFERROR(VLOOKUP(B1651,Sheet1!AI$2:AK$3285,3,FALSE),"")</f>
        <v>4.0277266200000099</v>
      </c>
      <c r="D1651" s="32"/>
      <c r="E1651" s="40">
        <f t="shared" si="66"/>
        <v>0.15912097304972617</v>
      </c>
    </row>
    <row r="1652" spans="2:10">
      <c r="B1652" s="2">
        <f t="shared" si="67"/>
        <v>39175</v>
      </c>
      <c r="C1652" s="19">
        <f>IFERROR(VLOOKUP(B1652,Sheet1!AI$2:AK$3285,3,FALSE),"")</f>
        <v>3.9205704800000092</v>
      </c>
      <c r="D1652" s="32"/>
      <c r="E1652" s="40">
        <f t="shared" si="66"/>
        <v>0.15488761987714844</v>
      </c>
    </row>
    <row r="1653" spans="2:10">
      <c r="B1653" s="2">
        <f t="shared" si="67"/>
        <v>39176</v>
      </c>
      <c r="C1653" s="19">
        <f>IFERROR(VLOOKUP(B1653,Sheet1!AI$2:AK$3285,3,FALSE),"")</f>
        <v>3.9769241800000117</v>
      </c>
      <c r="D1653" s="32"/>
      <c r="E1653" s="40">
        <f t="shared" si="66"/>
        <v>0.15711395160840996</v>
      </c>
    </row>
    <row r="1654" spans="2:10">
      <c r="B1654" s="2">
        <f t="shared" si="67"/>
        <v>39177</v>
      </c>
      <c r="C1654" s="19">
        <f>IFERROR(VLOOKUP(B1654,Sheet1!AI$2:AK$3285,3,FALSE),"")</f>
        <v>3.938149469999999</v>
      </c>
      <c r="D1654" s="32"/>
      <c r="E1654" s="40">
        <f t="shared" si="66"/>
        <v>0.15558210246197438</v>
      </c>
    </row>
    <row r="1655" spans="2:10">
      <c r="B1655" s="2">
        <f t="shared" si="67"/>
        <v>39178</v>
      </c>
      <c r="C1655" s="19">
        <f>IFERROR(VLOOKUP(B1655,Sheet1!AI$2:AK$3285,3,FALSE),"")</f>
        <v>3.9256170800000092</v>
      </c>
      <c r="D1655" s="32"/>
      <c r="E1655" s="40">
        <f t="shared" si="66"/>
        <v>0.1550869928680077</v>
      </c>
    </row>
    <row r="1656" spans="2:10">
      <c r="B1656" s="2">
        <f t="shared" si="67"/>
        <v>39179</v>
      </c>
      <c r="C1656" s="19">
        <f>IFERROR(VLOOKUP(B1656,Sheet1!AI$2:AK$3285,3,FALSE),"")</f>
        <v>3.914935110000016</v>
      </c>
      <c r="D1656" s="32"/>
      <c r="E1656" s="40">
        <f t="shared" si="66"/>
        <v>0.15466498670402257</v>
      </c>
    </row>
    <row r="1657" spans="2:10">
      <c r="B1657" s="2">
        <f t="shared" si="67"/>
        <v>39180</v>
      </c>
      <c r="C1657" s="19">
        <f>IFERROR(VLOOKUP(B1657,Sheet1!AI$2:AK$3285,3,FALSE),"")</f>
        <v>3.9233461100000113</v>
      </c>
      <c r="D1657" s="32"/>
      <c r="E1657" s="40">
        <f t="shared" si="66"/>
        <v>0.15499727502212113</v>
      </c>
    </row>
    <row r="1658" spans="2:10">
      <c r="B1658" s="2">
        <f t="shared" si="67"/>
        <v>39181</v>
      </c>
      <c r="C1658" s="19">
        <f>IFERROR(VLOOKUP(B1658,Sheet1!AI$2:AK$3285,3,FALSE),"")</f>
        <v>3.9442053900000076</v>
      </c>
      <c r="D1658" s="32"/>
      <c r="E1658" s="40">
        <f t="shared" si="66"/>
        <v>0.15582135005100578</v>
      </c>
    </row>
    <row r="1659" spans="2:10">
      <c r="B1659" s="2">
        <f t="shared" si="67"/>
        <v>39182</v>
      </c>
      <c r="C1659" s="19">
        <f>IFERROR(VLOOKUP(B1659,Sheet1!AI$2:AK$3285,3,FALSE),"")</f>
        <v>3.9591769700000157</v>
      </c>
      <c r="D1659" s="32"/>
      <c r="E1659" s="40">
        <f t="shared" si="66"/>
        <v>0.15641282325722181</v>
      </c>
    </row>
    <row r="1660" spans="2:10">
      <c r="B1660" s="2">
        <f t="shared" si="67"/>
        <v>39183</v>
      </c>
      <c r="C1660" s="19">
        <f>IFERROR(VLOOKUP(B1660,Sheet1!AI$2:AK$3285,3,FALSE),"")</f>
        <v>4.1639007100000072</v>
      </c>
      <c r="D1660" s="32"/>
      <c r="E1660" s="40">
        <f t="shared" si="66"/>
        <v>0.16450072091974433</v>
      </c>
    </row>
    <row r="1661" spans="2:10">
      <c r="B1661" s="2">
        <f t="shared" si="67"/>
        <v>39184</v>
      </c>
      <c r="C1661" s="19">
        <f>IFERROR(VLOOKUP(B1661,Sheet1!AI$2:AK$3285,3,FALSE),"")</f>
        <v>3.9945031700000158</v>
      </c>
      <c r="D1661" s="32"/>
      <c r="E1661" s="40">
        <f t="shared" si="66"/>
        <v>0.15780843419323648</v>
      </c>
    </row>
    <row r="1662" spans="2:10">
      <c r="B1662" s="2">
        <f t="shared" si="67"/>
        <v>39185</v>
      </c>
      <c r="C1662" s="19" t="str">
        <f>IFERROR(VLOOKUP(B1662,Sheet1!AI$2:AK$3285,3,FALSE),"")</f>
        <v/>
      </c>
      <c r="D1662" s="32"/>
      <c r="E1662" s="40" t="str">
        <f t="shared" si="66"/>
        <v/>
      </c>
    </row>
    <row r="1663" spans="2:10">
      <c r="B1663" s="2">
        <f t="shared" si="67"/>
        <v>39186</v>
      </c>
      <c r="C1663" s="19">
        <f>IFERROR(VLOOKUP(B1663,Sheet1!AI$2:AK$3285,3,FALSE),"")</f>
        <v>4.025371540000009</v>
      </c>
      <c r="D1663" s="32"/>
      <c r="E1663" s="40">
        <f t="shared" si="66"/>
        <v>0.15902793232065848</v>
      </c>
    </row>
    <row r="1664" spans="2:10">
      <c r="B1664" s="2">
        <f t="shared" si="67"/>
        <v>39187</v>
      </c>
      <c r="C1664" s="19">
        <f>IFERROR(VLOOKUP(B1664,Sheet1!AI$2:AK$3285,3,FALSE),"")</f>
        <v>4.0845849800000025</v>
      </c>
      <c r="D1664" s="32"/>
      <c r="E1664" s="40">
        <f t="shared" si="66"/>
        <v>0.16136724208007322</v>
      </c>
    </row>
    <row r="1665" spans="2:10">
      <c r="B1665" s="2">
        <f t="shared" si="67"/>
        <v>39188</v>
      </c>
      <c r="C1665" s="19">
        <f>IFERROR(VLOOKUP(B1665,Sheet1!AI$2:AK$3285,3,FALSE),"")</f>
        <v>4.1930027700000068</v>
      </c>
      <c r="D1665" s="32"/>
      <c r="E1665" s="40">
        <f t="shared" si="66"/>
        <v>0.1656504385003659</v>
      </c>
    </row>
    <row r="1666" spans="2:10">
      <c r="B1666" s="2">
        <f t="shared" si="67"/>
        <v>39189</v>
      </c>
      <c r="C1666" s="19">
        <f>IFERROR(VLOOKUP(B1666,Sheet1!AI$2:AK$3285,3,FALSE),"")</f>
        <v>4.1194906300000014</v>
      </c>
      <c r="D1666" s="32"/>
      <c r="E1666" s="40">
        <f t="shared" si="66"/>
        <v>0.16274623860018286</v>
      </c>
    </row>
    <row r="1667" spans="2:10">
      <c r="B1667" s="2">
        <f t="shared" si="67"/>
        <v>39190</v>
      </c>
      <c r="C1667" s="19">
        <f>IFERROR(VLOOKUP(B1667,Sheet1!AI$2:AK$3285,3,FALSE),"")</f>
        <v>4.0315956800000095</v>
      </c>
      <c r="D1667" s="32"/>
      <c r="E1667" s="40">
        <f t="shared" si="66"/>
        <v>0.15927382567605156</v>
      </c>
    </row>
    <row r="1668" spans="2:10">
      <c r="B1668" s="2">
        <f t="shared" si="67"/>
        <v>39191</v>
      </c>
      <c r="C1668" s="19">
        <f>IFERROR(VLOOKUP(B1668,Sheet1!AI$2:AK$3285,3,FALSE),"")</f>
        <v>3.8419276300000149</v>
      </c>
      <c r="D1668" s="32"/>
      <c r="E1668" s="40">
        <f t="shared" si="66"/>
        <v>0.15178072410292565</v>
      </c>
    </row>
    <row r="1669" spans="2:10">
      <c r="B1669" s="2">
        <f t="shared" si="67"/>
        <v>39192</v>
      </c>
      <c r="C1669" s="19">
        <f>IFERROR(VLOOKUP(B1669,Sheet1!AI$2:AK$3285,3,FALSE),"")</f>
        <v>3.8309933299999983</v>
      </c>
      <c r="D1669" s="32"/>
      <c r="E1669" s="40">
        <f t="shared" si="66"/>
        <v>0.15134874928939665</v>
      </c>
    </row>
    <row r="1670" spans="2:10">
      <c r="B1670" s="2">
        <f t="shared" si="67"/>
        <v>39193</v>
      </c>
      <c r="C1670" s="19">
        <f>IFERROR(VLOOKUP(B1670,Sheet1!AI$2:AK$3285,3,FALSE),"")</f>
        <v>3.7838917300000077</v>
      </c>
      <c r="D1670" s="32"/>
      <c r="E1670" s="40">
        <f t="shared" si="66"/>
        <v>0.1494879347080442</v>
      </c>
    </row>
    <row r="1671" spans="2:10">
      <c r="B1671" s="2">
        <f t="shared" si="67"/>
        <v>39194</v>
      </c>
      <c r="C1671" s="19">
        <f>IFERROR(VLOOKUP(B1671,Sheet1!AI$2:AK$3285,3,FALSE),"")</f>
        <v>3.7491543000000007</v>
      </c>
      <c r="D1671" s="32"/>
      <c r="E1671" s="40">
        <f t="shared" si="66"/>
        <v>0.14811558395429622</v>
      </c>
    </row>
    <row r="1672" spans="2:10">
      <c r="B1672" s="2">
        <f t="shared" si="67"/>
        <v>39195</v>
      </c>
      <c r="C1672" s="19">
        <f>IFERROR(VLOOKUP(B1672,Sheet1!AI$2:AK$3285,3,FALSE),"")</f>
        <v>3.7376312300000052</v>
      </c>
      <c r="D1672" s="32"/>
      <c r="E1672" s="40">
        <f t="shared" si="66"/>
        <v>0.14766034895850111</v>
      </c>
    </row>
    <row r="1673" spans="2:10">
      <c r="B1673" s="2">
        <f t="shared" si="67"/>
        <v>39196</v>
      </c>
      <c r="C1673" s="19">
        <f>IFERROR(VLOOKUP(B1673,Sheet1!AI$2:AK$3285,3,FALSE),"")</f>
        <v>3.7635371100000015</v>
      </c>
      <c r="D1673" s="32"/>
      <c r="E1673" s="40">
        <f t="shared" si="66"/>
        <v>0.14868379697824502</v>
      </c>
    </row>
    <row r="1674" spans="2:10">
      <c r="B1674" s="2">
        <f t="shared" si="67"/>
        <v>39197</v>
      </c>
      <c r="C1674" s="19">
        <f>IFERROR(VLOOKUP(B1674,Sheet1!AI$2:AK$3285,3,FALSE),"")</f>
        <v>3.8286382500000116</v>
      </c>
      <c r="D1674" s="32"/>
      <c r="E1674" s="40">
        <f t="shared" si="66"/>
        <v>0.15125570856032952</v>
      </c>
    </row>
    <row r="1675" spans="2:10">
      <c r="B1675" s="2">
        <f t="shared" si="67"/>
        <v>39198</v>
      </c>
      <c r="C1675" s="19">
        <f>IFERROR(VLOOKUP(B1675,Sheet1!AI$2:AK$3285,3,FALSE),"")</f>
        <v>4.5659465100000034</v>
      </c>
      <c r="D1675" s="32"/>
      <c r="E1675" s="40">
        <f t="shared" si="66"/>
        <v>0.18038410252486303</v>
      </c>
    </row>
    <row r="1676" spans="2:10">
      <c r="B1676" s="2">
        <f t="shared" si="67"/>
        <v>39199</v>
      </c>
      <c r="C1676" s="19">
        <f>IFERROR(VLOOKUP(B1676,Sheet1!AI$2:AK$3285,3,FALSE),"")</f>
        <v>4.8291267000000175</v>
      </c>
      <c r="D1676" s="32"/>
      <c r="E1676" s="40">
        <f t="shared" si="66"/>
        <v>0.19078140399817253</v>
      </c>
    </row>
    <row r="1677" spans="2:10">
      <c r="B1677" s="2">
        <f t="shared" si="67"/>
        <v>39200</v>
      </c>
      <c r="C1677" s="19">
        <f>IFERROR(VLOOKUP(B1677,Sheet1!AI$2:AK$3285,3,FALSE),"")</f>
        <v>5.3991401700000097</v>
      </c>
      <c r="D1677" s="32"/>
      <c r="E1677" s="40">
        <f t="shared" si="66"/>
        <v>0.21330058331572252</v>
      </c>
    </row>
    <row r="1678" spans="2:10">
      <c r="B1678" s="2">
        <f t="shared" si="67"/>
        <v>39201</v>
      </c>
      <c r="C1678" s="19">
        <f>IFERROR(VLOOKUP(B1678,Sheet1!AI$2:AK$3285,3,FALSE),"")</f>
        <v>5.7620748200000094</v>
      </c>
      <c r="D1678" s="32"/>
      <c r="E1678" s="40">
        <f t="shared" si="66"/>
        <v>0.22763882424168227</v>
      </c>
    </row>
    <row r="1679" spans="2:10">
      <c r="B1679" s="2">
        <f t="shared" si="67"/>
        <v>39202</v>
      </c>
      <c r="C1679" s="19">
        <f>IFERROR(VLOOKUP(B1679,Sheet1!AI$2:AK$3285,3,FALSE),"")</f>
        <v>4.9352735200000097</v>
      </c>
      <c r="D1679" s="32"/>
      <c r="E1679" s="40">
        <f t="shared" si="66"/>
        <v>0.19497488257257808</v>
      </c>
      <c r="G1679" s="3">
        <f>AVERAGE(C1650:C1679)</f>
        <v>4.1465363455172497</v>
      </c>
      <c r="H1679" s="3">
        <f>MAX(C1650:C1679)</f>
        <v>5.7620748200000094</v>
      </c>
      <c r="I1679" s="3">
        <f>MIN(C1650:C1679)</f>
        <v>3.7376312300000052</v>
      </c>
      <c r="J1679" s="13">
        <f>SUM(E1650:E1679)</f>
        <v>4.7506268050680154</v>
      </c>
    </row>
    <row r="1680" spans="2:10">
      <c r="B1680" s="2">
        <f t="shared" si="67"/>
        <v>39203</v>
      </c>
      <c r="C1680" s="19">
        <f>IFERROR(VLOOKUP(B1680,Sheet1!AI$2:AK$3285,3,FALSE),"")</f>
        <v>4.9352735200000097</v>
      </c>
      <c r="D1680" s="32"/>
      <c r="E1680" s="40">
        <f t="shared" si="66"/>
        <v>0.19497488257257808</v>
      </c>
    </row>
    <row r="1681" spans="2:5">
      <c r="B1681" s="2">
        <f t="shared" si="67"/>
        <v>39204</v>
      </c>
      <c r="C1681" s="19">
        <f>IFERROR(VLOOKUP(B1681,Sheet1!AI$2:AK$3285,3,FALSE),"")</f>
        <v>4.5852918100000153</v>
      </c>
      <c r="D1681" s="32"/>
      <c r="E1681" s="40">
        <f t="shared" si="66"/>
        <v>0.18114836565649056</v>
      </c>
    </row>
    <row r="1682" spans="2:5">
      <c r="B1682" s="2">
        <f t="shared" si="67"/>
        <v>39205</v>
      </c>
      <c r="C1682" s="19" t="str">
        <f>IFERROR(VLOOKUP(B1682,Sheet1!AI$2:AK$3285,3,FALSE),"")</f>
        <v/>
      </c>
      <c r="D1682" s="32"/>
      <c r="E1682" s="40" t="str">
        <f t="shared" si="66"/>
        <v/>
      </c>
    </row>
    <row r="1683" spans="2:5">
      <c r="B1683" s="2">
        <f t="shared" si="67"/>
        <v>39206</v>
      </c>
      <c r="C1683" s="19">
        <f>IFERROR(VLOOKUP(B1683,Sheet1!AI$2:AK$3285,3,FALSE),"")</f>
        <v>4.3105885500000056</v>
      </c>
      <c r="D1683" s="32"/>
      <c r="E1683" s="40">
        <f t="shared" si="66"/>
        <v>0.17029582918738595</v>
      </c>
    </row>
    <row r="1684" spans="2:5">
      <c r="B1684" s="2">
        <f t="shared" si="67"/>
        <v>39207</v>
      </c>
      <c r="C1684" s="19">
        <f>IFERROR(VLOOKUP(B1684,Sheet1!AI$2:AK$3285,3,FALSE),"")</f>
        <v>4.3105885500000056</v>
      </c>
      <c r="D1684" s="32"/>
      <c r="E1684" s="40">
        <f t="shared" si="66"/>
        <v>0.17029582918738595</v>
      </c>
    </row>
    <row r="1685" spans="2:5">
      <c r="B1685" s="2">
        <f t="shared" si="67"/>
        <v>39208</v>
      </c>
      <c r="C1685" s="19">
        <f>IFERROR(VLOOKUP(B1685,Sheet1!AI$2:AK$3285,3,FALSE),"")</f>
        <v>4.1204999500000099</v>
      </c>
      <c r="D1685" s="32"/>
      <c r="E1685" s="40">
        <f t="shared" ref="E1685:E1748" si="68">IFERROR(0.001*(C1685*86440)/$K$6,"")</f>
        <v>0.16278611319835506</v>
      </c>
    </row>
    <row r="1686" spans="2:5">
      <c r="B1686" s="2">
        <f t="shared" si="67"/>
        <v>39209</v>
      </c>
      <c r="C1686" s="19" t="str">
        <f>IFERROR(VLOOKUP(B1686,Sheet1!AI$2:AK$3285,3,FALSE),"")</f>
        <v/>
      </c>
      <c r="D1686" s="32"/>
      <c r="E1686" s="40" t="str">
        <f t="shared" si="68"/>
        <v/>
      </c>
    </row>
    <row r="1687" spans="2:5">
      <c r="B1687" s="2">
        <f t="shared" si="67"/>
        <v>39210</v>
      </c>
      <c r="C1687" s="19">
        <f>IFERROR(VLOOKUP(B1687,Sheet1!AI$2:AK$3285,3,FALSE),"")</f>
        <v>4.4121093200000132</v>
      </c>
      <c r="D1687" s="32"/>
      <c r="E1687" s="40">
        <f t="shared" si="68"/>
        <v>0.17430654918683783</v>
      </c>
    </row>
    <row r="1688" spans="2:5">
      <c r="B1688" s="2">
        <f t="shared" si="67"/>
        <v>39211</v>
      </c>
      <c r="C1688" s="19">
        <f>IFERROR(VLOOKUP(B1688,Sheet1!AI$2:AK$3285,3,FALSE),"")</f>
        <v>4.3001589100000075</v>
      </c>
      <c r="D1688" s="32"/>
      <c r="E1688" s="40">
        <f t="shared" si="68"/>
        <v>0.16988379167294362</v>
      </c>
    </row>
    <row r="1689" spans="2:5">
      <c r="B1689" s="2">
        <f t="shared" si="67"/>
        <v>39212</v>
      </c>
      <c r="C1689" s="19" t="str">
        <f>IFERROR(VLOOKUP(B1689,Sheet1!AI$2:AK$3285,3,FALSE),"")</f>
        <v/>
      </c>
      <c r="D1689" s="32"/>
      <c r="E1689" s="40" t="str">
        <f t="shared" si="68"/>
        <v/>
      </c>
    </row>
    <row r="1690" spans="2:5">
      <c r="B1690" s="2">
        <f t="shared" si="67"/>
        <v>39213</v>
      </c>
      <c r="C1690" s="19">
        <f>IFERROR(VLOOKUP(B1690,Sheet1!AI$2:AK$3285,3,FALSE),"")</f>
        <v>4.9974308099999973</v>
      </c>
      <c r="D1690" s="32"/>
      <c r="E1690" s="40">
        <f t="shared" si="68"/>
        <v>0.19743049324332715</v>
      </c>
    </row>
    <row r="1691" spans="2:5">
      <c r="B1691" s="2">
        <f t="shared" si="67"/>
        <v>39214</v>
      </c>
      <c r="C1691" s="19">
        <f>IFERROR(VLOOKUP(B1691,Sheet1!AI$2:AK$3285,3,FALSE),"")</f>
        <v>4.7320637600000168</v>
      </c>
      <c r="D1691" s="32"/>
      <c r="E1691" s="40">
        <f t="shared" si="68"/>
        <v>0.1869467968073133</v>
      </c>
    </row>
    <row r="1692" spans="2:5">
      <c r="B1692" s="2">
        <f t="shared" si="67"/>
        <v>39215</v>
      </c>
      <c r="C1692" s="19">
        <f>IFERROR(VLOOKUP(B1692,Sheet1!AI$2:AK$3285,3,FALSE),"")</f>
        <v>4.7873240300000077</v>
      </c>
      <c r="D1692" s="32"/>
      <c r="E1692" s="40">
        <f t="shared" si="68"/>
        <v>0.18912993105722151</v>
      </c>
    </row>
    <row r="1693" spans="2:5">
      <c r="B1693" s="2">
        <f t="shared" si="67"/>
        <v>39216</v>
      </c>
      <c r="C1693" s="19">
        <f>IFERROR(VLOOKUP(B1693,Sheet1!AI$2:AK$3285,3,FALSE),"")</f>
        <v>5.4318589600000138</v>
      </c>
      <c r="D1693" s="32"/>
      <c r="E1693" s="40">
        <f t="shared" si="68"/>
        <v>0.2145931848731267</v>
      </c>
    </row>
    <row r="1694" spans="2:5">
      <c r="B1694" s="2">
        <f t="shared" si="67"/>
        <v>39217</v>
      </c>
      <c r="C1694" s="19">
        <f>IFERROR(VLOOKUP(B1694,Sheet1!AI$2:AK$3285,3,FALSE),"")</f>
        <v>5.1238481400000069</v>
      </c>
      <c r="D1694" s="32"/>
      <c r="E1694" s="40">
        <f t="shared" si="68"/>
        <v>0.20242478666435129</v>
      </c>
    </row>
    <row r="1695" spans="2:5">
      <c r="B1695" s="2">
        <f t="shared" si="67"/>
        <v>39218</v>
      </c>
      <c r="C1695" s="19">
        <f>IFERROR(VLOOKUP(B1695,Sheet1!AI$2:AK$3285,3,FALSE),"")</f>
        <v>5.1235117000000088</v>
      </c>
      <c r="D1695" s="32"/>
      <c r="E1695" s="40">
        <f t="shared" si="68"/>
        <v>0.2024114951316274</v>
      </c>
    </row>
    <row r="1696" spans="2:5">
      <c r="B1696" s="2">
        <f t="shared" si="67"/>
        <v>39219</v>
      </c>
      <c r="C1696" s="19">
        <f>IFERROR(VLOOKUP(B1696,Sheet1!AI$2:AK$3285,3,FALSE),"")</f>
        <v>5.4173079300000069</v>
      </c>
      <c r="D1696" s="32"/>
      <c r="E1696" s="40">
        <f t="shared" si="68"/>
        <v>0.21401832608281565</v>
      </c>
    </row>
    <row r="1697" spans="2:10">
      <c r="B1697" s="2">
        <f t="shared" si="67"/>
        <v>39220</v>
      </c>
      <c r="C1697" s="19">
        <f>IFERROR(VLOOKUP(B1697,Sheet1!AI$2:AK$3285,3,FALSE),"")</f>
        <v>4.758137860000005</v>
      </c>
      <c r="D1697" s="32"/>
      <c r="E1697" s="40">
        <f t="shared" si="68"/>
        <v>0.18797689059341885</v>
      </c>
    </row>
    <row r="1698" spans="2:10">
      <c r="B1698" s="2">
        <f t="shared" si="67"/>
        <v>39221</v>
      </c>
      <c r="C1698" s="19">
        <f>IFERROR(VLOOKUP(B1698,Sheet1!AI$2:AK$3285,3,FALSE),"")</f>
        <v>4.7939687200000094</v>
      </c>
      <c r="D1698" s="32"/>
      <c r="E1698" s="40">
        <f t="shared" si="68"/>
        <v>0.18939243882851955</v>
      </c>
    </row>
    <row r="1699" spans="2:10">
      <c r="B1699" s="2">
        <f t="shared" si="67"/>
        <v>39222</v>
      </c>
      <c r="C1699" s="19">
        <f>IFERROR(VLOOKUP(B1699,Sheet1!AI$2:AK$3285,3,FALSE),"")</f>
        <v>5.1256144500000147</v>
      </c>
      <c r="D1699" s="32"/>
      <c r="E1699" s="40">
        <f t="shared" si="68"/>
        <v>0.2024945672111523</v>
      </c>
    </row>
    <row r="1700" spans="2:10">
      <c r="B1700" s="2">
        <f t="shared" si="67"/>
        <v>39223</v>
      </c>
      <c r="C1700" s="19">
        <f>IFERROR(VLOOKUP(B1700,Sheet1!AI$2:AK$3285,3,FALSE),"")</f>
        <v>4.8140710100000064</v>
      </c>
      <c r="D1700" s="32"/>
      <c r="E1700" s="40">
        <f t="shared" si="68"/>
        <v>0.1901866079087754</v>
      </c>
    </row>
    <row r="1701" spans="2:10">
      <c r="B1701" s="2">
        <f t="shared" ref="B1701:B1764" si="69">B1700+1</f>
        <v>39224</v>
      </c>
      <c r="C1701" s="19">
        <f>IFERROR(VLOOKUP(B1701,Sheet1!AI$2:AK$3285,3,FALSE),"")</f>
        <v>4.527171800000005</v>
      </c>
      <c r="D1701" s="32"/>
      <c r="E1701" s="40">
        <f t="shared" si="68"/>
        <v>0.17885225337842797</v>
      </c>
    </row>
    <row r="1702" spans="2:10">
      <c r="B1702" s="2">
        <f t="shared" si="69"/>
        <v>39225</v>
      </c>
      <c r="C1702" s="19">
        <f>IFERROR(VLOOKUP(B1702,Sheet1!AI$2:AK$3285,3,FALSE),"")</f>
        <v>4.4002498100000054</v>
      </c>
      <c r="D1702" s="32"/>
      <c r="E1702" s="40">
        <f t="shared" si="68"/>
        <v>0.17383802265831833</v>
      </c>
    </row>
    <row r="1703" spans="2:10">
      <c r="B1703" s="2">
        <f t="shared" si="69"/>
        <v>39226</v>
      </c>
      <c r="C1703" s="19">
        <f>IFERROR(VLOOKUP(B1703,Sheet1!AI$2:AK$3285,3,FALSE),"")</f>
        <v>4.168779090000001</v>
      </c>
      <c r="D1703" s="32"/>
      <c r="E1703" s="40">
        <f t="shared" si="68"/>
        <v>0.16469344814424139</v>
      </c>
    </row>
    <row r="1704" spans="2:10">
      <c r="B1704" s="2">
        <f t="shared" si="69"/>
        <v>39227</v>
      </c>
      <c r="C1704" s="19">
        <f>IFERROR(VLOOKUP(B1704,Sheet1!AI$2:AK$3285,3,FALSE),"")</f>
        <v>4.1756761100000119</v>
      </c>
      <c r="D1704" s="32"/>
      <c r="E1704" s="40">
        <f t="shared" si="68"/>
        <v>0.16496592456508274</v>
      </c>
    </row>
    <row r="1705" spans="2:10">
      <c r="B1705" s="2">
        <f t="shared" si="69"/>
        <v>39228</v>
      </c>
      <c r="C1705" s="19">
        <f>IFERROR(VLOOKUP(B1705,Sheet1!AI$2:AK$3285,3,FALSE),"")</f>
        <v>4.0571651200000076</v>
      </c>
      <c r="D1705" s="32"/>
      <c r="E1705" s="40">
        <f t="shared" si="68"/>
        <v>0.1602839821630716</v>
      </c>
    </row>
    <row r="1706" spans="2:10">
      <c r="B1706" s="2">
        <f t="shared" si="69"/>
        <v>39229</v>
      </c>
      <c r="C1706" s="19">
        <f>IFERROR(VLOOKUP(B1706,Sheet1!AI$2:AK$3285,3,FALSE),"")</f>
        <v>4.0310069100000021</v>
      </c>
      <c r="D1706" s="32"/>
      <c r="E1706" s="40">
        <f t="shared" si="68"/>
        <v>0.15925056549378436</v>
      </c>
    </row>
    <row r="1707" spans="2:10">
      <c r="B1707" s="2">
        <f t="shared" si="69"/>
        <v>39230</v>
      </c>
      <c r="C1707" s="19">
        <f>IFERROR(VLOOKUP(B1707,Sheet1!AI$2:AK$3285,3,FALSE),"")</f>
        <v>3.9632983600000102</v>
      </c>
      <c r="D1707" s="32"/>
      <c r="E1707" s="40">
        <f t="shared" si="68"/>
        <v>0.15657564453309</v>
      </c>
    </row>
    <row r="1708" spans="2:10">
      <c r="B1708" s="2">
        <f t="shared" si="69"/>
        <v>39231</v>
      </c>
      <c r="C1708" s="19">
        <f>IFERROR(VLOOKUP(B1708,Sheet1!AI$2:AK$3285,3,FALSE),"")</f>
        <v>3.9091315200000167</v>
      </c>
      <c r="D1708" s="32"/>
      <c r="E1708" s="40">
        <f t="shared" si="68"/>
        <v>0.1544357077645345</v>
      </c>
    </row>
    <row r="1709" spans="2:10">
      <c r="B1709" s="2">
        <f t="shared" si="69"/>
        <v>39232</v>
      </c>
      <c r="C1709" s="19">
        <f>IFERROR(VLOOKUP(B1709,Sheet1!AI$2:AK$3285,3,FALSE),"")</f>
        <v>3.940336330000008</v>
      </c>
      <c r="D1709" s="32"/>
      <c r="E1709" s="40">
        <f t="shared" si="68"/>
        <v>0.15566849742468039</v>
      </c>
    </row>
    <row r="1710" spans="2:10">
      <c r="B1710" s="2">
        <f t="shared" si="69"/>
        <v>39233</v>
      </c>
      <c r="C1710" s="19">
        <f>IFERROR(VLOOKUP(B1710,Sheet1!AI$2:AK$3285,3,FALSE),"")</f>
        <v>3.8977766700000132</v>
      </c>
      <c r="D1710" s="32"/>
      <c r="E1710" s="40">
        <f t="shared" si="68"/>
        <v>0.15398711853510108</v>
      </c>
      <c r="G1710" s="3">
        <f>AVERAGE(C1680:C1710)</f>
        <v>4.5410799892857225</v>
      </c>
      <c r="H1710" s="3">
        <f>MAX(C1680:C1710)</f>
        <v>5.4318589600000138</v>
      </c>
      <c r="I1710" s="3">
        <f>MIN(C1680:C1710)</f>
        <v>3.8977766700000132</v>
      </c>
      <c r="J1710" s="13">
        <f>SUM(E1680:E1710)</f>
        <v>5.0232480437239584</v>
      </c>
    </row>
    <row r="1711" spans="2:10">
      <c r="B1711" s="2">
        <f t="shared" si="69"/>
        <v>39234</v>
      </c>
      <c r="C1711" s="19">
        <f>IFERROR(VLOOKUP(B1711,Sheet1!AI$2:AK$3285,3,FALSE),"")</f>
        <v>3.9261217399999992</v>
      </c>
      <c r="D1711" s="32"/>
      <c r="E1711" s="40">
        <f t="shared" si="68"/>
        <v>0.1551069301670932</v>
      </c>
    </row>
    <row r="1712" spans="2:10">
      <c r="B1712" s="2">
        <f t="shared" si="69"/>
        <v>39235</v>
      </c>
      <c r="C1712" s="19">
        <f>IFERROR(VLOOKUP(B1712,Sheet1!AI$2:AK$3285,3,FALSE),"")</f>
        <v>3.805003339999999</v>
      </c>
      <c r="D1712" s="32"/>
      <c r="E1712" s="40">
        <f t="shared" si="68"/>
        <v>0.1503219783864716</v>
      </c>
    </row>
    <row r="1713" spans="2:5">
      <c r="B1713" s="2">
        <f t="shared" si="69"/>
        <v>39236</v>
      </c>
      <c r="C1713" s="19">
        <f>IFERROR(VLOOKUP(B1713,Sheet1!AI$2:AK$3285,3,FALSE),"")</f>
        <v>4.4100065700000073</v>
      </c>
      <c r="D1713" s="32"/>
      <c r="E1713" s="40">
        <f t="shared" si="68"/>
        <v>0.17422347710731292</v>
      </c>
    </row>
    <row r="1714" spans="2:5">
      <c r="B1714" s="2">
        <f t="shared" si="69"/>
        <v>39237</v>
      </c>
      <c r="C1714" s="19">
        <f>IFERROR(VLOOKUP(B1714,Sheet1!AI$2:AK$3285,3,FALSE),"")</f>
        <v>4.7350076099999967</v>
      </c>
      <c r="D1714" s="32"/>
      <c r="E1714" s="40">
        <f t="shared" si="68"/>
        <v>0.18706309771864704</v>
      </c>
    </row>
    <row r="1715" spans="2:5">
      <c r="B1715" s="2">
        <f t="shared" si="69"/>
        <v>39238</v>
      </c>
      <c r="C1715" s="19">
        <f>IFERROR(VLOOKUP(B1715,Sheet1!AI$2:AK$3285,3,FALSE),"")</f>
        <v>4.9680764200000027</v>
      </c>
      <c r="D1715" s="32"/>
      <c r="E1715" s="40">
        <f t="shared" si="68"/>
        <v>0.19627080701316282</v>
      </c>
    </row>
    <row r="1716" spans="2:5">
      <c r="B1716" s="2">
        <f t="shared" si="69"/>
        <v>39239</v>
      </c>
      <c r="C1716" s="19">
        <f>IFERROR(VLOOKUP(B1716,Sheet1!AI$2:AK$3285,3,FALSE),"")</f>
        <v>5.058999330000006</v>
      </c>
      <c r="D1716" s="32"/>
      <c r="E1716" s="40">
        <f t="shared" si="68"/>
        <v>0.19986284373181012</v>
      </c>
    </row>
    <row r="1717" spans="2:5">
      <c r="B1717" s="2">
        <f t="shared" si="69"/>
        <v>39240</v>
      </c>
      <c r="C1717" s="19">
        <f>IFERROR(VLOOKUP(B1717,Sheet1!AI$2:AK$3285,3,FALSE),"")</f>
        <v>4.8253417500000069</v>
      </c>
      <c r="D1717" s="32"/>
      <c r="E1717" s="40">
        <f t="shared" si="68"/>
        <v>0.1906318742550277</v>
      </c>
    </row>
    <row r="1718" spans="2:5">
      <c r="B1718" s="2">
        <f t="shared" si="69"/>
        <v>39241</v>
      </c>
      <c r="C1718" s="19">
        <f>IFERROR(VLOOKUP(B1718,Sheet1!AI$2:AK$3285,3,FALSE),"")</f>
        <v>4.3115137600000111</v>
      </c>
      <c r="D1718" s="32"/>
      <c r="E1718" s="40">
        <f t="shared" si="68"/>
        <v>0.17033238090237704</v>
      </c>
    </row>
    <row r="1719" spans="2:5">
      <c r="B1719" s="2">
        <f t="shared" si="69"/>
        <v>39242</v>
      </c>
      <c r="C1719" s="19">
        <f>IFERROR(VLOOKUP(B1719,Sheet1!AI$2:AK$3285,3,FALSE),"")</f>
        <v>4.2064603700000021</v>
      </c>
      <c r="D1719" s="32"/>
      <c r="E1719" s="40">
        <f t="shared" si="68"/>
        <v>0.16618209980932369</v>
      </c>
    </row>
    <row r="1720" spans="2:5">
      <c r="B1720" s="2">
        <f t="shared" si="69"/>
        <v>39243</v>
      </c>
      <c r="C1720" s="19">
        <f>IFERROR(VLOOKUP(B1720,Sheet1!AI$2:AK$3285,3,FALSE),"")</f>
        <v>5.375000600000007</v>
      </c>
      <c r="D1720" s="32"/>
      <c r="E1720" s="40">
        <f t="shared" si="68"/>
        <v>0.21234691584277909</v>
      </c>
    </row>
    <row r="1721" spans="2:5">
      <c r="B1721" s="2">
        <f t="shared" si="69"/>
        <v>39244</v>
      </c>
      <c r="C1721" s="19">
        <f>IFERROR(VLOOKUP(B1721,Sheet1!AI$2:AK$3285,3,FALSE),"")</f>
        <v>5.0534480700000017</v>
      </c>
      <c r="D1721" s="32"/>
      <c r="E1721" s="40">
        <f t="shared" si="68"/>
        <v>0.19964353344186481</v>
      </c>
    </row>
    <row r="1722" spans="2:5">
      <c r="B1722" s="2">
        <f t="shared" si="69"/>
        <v>39245</v>
      </c>
      <c r="C1722" s="19">
        <f>IFERROR(VLOOKUP(B1722,Sheet1!AI$2:AK$3285,3,FALSE),"")</f>
        <v>5.0921386700000113</v>
      </c>
      <c r="D1722" s="32"/>
      <c r="E1722" s="40">
        <f t="shared" si="68"/>
        <v>0.20117205970511925</v>
      </c>
    </row>
    <row r="1723" spans="2:5">
      <c r="B1723" s="2">
        <f t="shared" si="69"/>
        <v>39246</v>
      </c>
      <c r="C1723" s="19">
        <f>IFERROR(VLOOKUP(B1723,Sheet1!AI$2:AK$3285,3,FALSE),"")</f>
        <v>5.1903791500000125</v>
      </c>
      <c r="D1723" s="32"/>
      <c r="E1723" s="40">
        <f t="shared" si="68"/>
        <v>0.20505318726051236</v>
      </c>
    </row>
    <row r="1724" spans="2:5">
      <c r="B1724" s="2">
        <f t="shared" si="69"/>
        <v>39247</v>
      </c>
      <c r="C1724" s="19">
        <f>IFERROR(VLOOKUP(B1724,Sheet1!AI$2:AK$3285,3,FALSE),"")</f>
        <v>4.7620910300000077</v>
      </c>
      <c r="D1724" s="32"/>
      <c r="E1724" s="40">
        <f t="shared" si="68"/>
        <v>0.18813306610292535</v>
      </c>
    </row>
    <row r="1725" spans="2:5">
      <c r="B1725" s="2">
        <f t="shared" si="69"/>
        <v>39248</v>
      </c>
      <c r="C1725" s="19">
        <f>IFERROR(VLOOKUP(B1725,Sheet1!AI$2:AK$3285,3,FALSE),"")</f>
        <v>5.3954393300000163</v>
      </c>
      <c r="D1725" s="32"/>
      <c r="E1725" s="40">
        <f t="shared" si="68"/>
        <v>0.21315437645575933</v>
      </c>
    </row>
    <row r="1726" spans="2:5">
      <c r="B1726" s="2">
        <f t="shared" si="69"/>
        <v>39249</v>
      </c>
      <c r="C1726" s="19">
        <f>IFERROR(VLOOKUP(B1726,Sheet1!AI$2:AK$3285,3,FALSE),"")</f>
        <v>5.5734160900000091</v>
      </c>
      <c r="D1726" s="32"/>
      <c r="E1726" s="40">
        <f t="shared" si="68"/>
        <v>0.22018559726672796</v>
      </c>
    </row>
    <row r="1727" spans="2:5">
      <c r="B1727" s="2">
        <f t="shared" si="69"/>
        <v>39250</v>
      </c>
      <c r="C1727" s="19">
        <f>IFERROR(VLOOKUP(B1727,Sheet1!AI$2:AK$3285,3,FALSE),"")</f>
        <v>5.407382950000013</v>
      </c>
      <c r="D1727" s="32"/>
      <c r="E1727" s="40">
        <f t="shared" si="68"/>
        <v>0.21362622586745939</v>
      </c>
    </row>
    <row r="1728" spans="2:5">
      <c r="B1728" s="2">
        <f t="shared" si="69"/>
        <v>39251</v>
      </c>
      <c r="C1728" s="19">
        <f>IFERROR(VLOOKUP(B1728,Sheet1!AI$2:AK$3285,3,FALSE),"")</f>
        <v>4.9655531200000098</v>
      </c>
      <c r="D1728" s="32"/>
      <c r="E1728" s="40">
        <f t="shared" si="68"/>
        <v>0.1961711205177335</v>
      </c>
    </row>
    <row r="1729" spans="2:10">
      <c r="B1729" s="2">
        <f t="shared" si="69"/>
        <v>39252</v>
      </c>
      <c r="C1729" s="19">
        <f>IFERROR(VLOOKUP(B1729,Sheet1!AI$2:AK$3285,3,FALSE),"")</f>
        <v>4.381661500000007</v>
      </c>
      <c r="D1729" s="32"/>
      <c r="E1729" s="40">
        <f t="shared" si="68"/>
        <v>0.17310366547532019</v>
      </c>
    </row>
    <row r="1730" spans="2:10">
      <c r="B1730" s="2">
        <f t="shared" si="69"/>
        <v>39253</v>
      </c>
      <c r="C1730" s="19" t="str">
        <f>IFERROR(VLOOKUP(B1730,Sheet1!AI$2:AK$3285,3,FALSE),"")</f>
        <v/>
      </c>
      <c r="D1730" s="32"/>
      <c r="E1730" s="40" t="str">
        <f t="shared" si="68"/>
        <v/>
      </c>
    </row>
    <row r="1731" spans="2:10">
      <c r="B1731" s="2">
        <f t="shared" si="69"/>
        <v>39254</v>
      </c>
      <c r="C1731" s="19">
        <f>IFERROR(VLOOKUP(B1731,Sheet1!AI$2:AK$3285,3,FALSE),"")</f>
        <v>5.9522475300000082</v>
      </c>
      <c r="D1731" s="32"/>
      <c r="E1731" s="40">
        <f t="shared" si="68"/>
        <v>0.2351518631138943</v>
      </c>
    </row>
    <row r="1732" spans="2:10">
      <c r="B1732" s="2">
        <f t="shared" si="69"/>
        <v>39255</v>
      </c>
      <c r="C1732" s="19">
        <f>IFERROR(VLOOKUP(B1732,Sheet1!AI$2:AK$3285,3,FALSE),"")</f>
        <v>6.2280442200000152</v>
      </c>
      <c r="D1732" s="32"/>
      <c r="E1732" s="40">
        <f t="shared" si="68"/>
        <v>0.24604759706435161</v>
      </c>
    </row>
    <row r="1733" spans="2:10">
      <c r="B1733" s="2">
        <f t="shared" si="69"/>
        <v>39256</v>
      </c>
      <c r="C1733" s="19">
        <f>IFERROR(VLOOKUP(B1733,Sheet1!AI$2:AK$3285,3,FALSE),"")</f>
        <v>6.1885125200000175</v>
      </c>
      <c r="D1733" s="32"/>
      <c r="E1733" s="40">
        <f t="shared" si="68"/>
        <v>0.24448584196928769</v>
      </c>
    </row>
    <row r="1734" spans="2:10">
      <c r="B1734" s="2">
        <f t="shared" si="69"/>
        <v>39257</v>
      </c>
      <c r="C1734" s="19">
        <f>IFERROR(VLOOKUP(B1734,Sheet1!AI$2:AK$3285,3,FALSE),"")</f>
        <v>6.1764847900000177</v>
      </c>
      <c r="D1734" s="32"/>
      <c r="E1734" s="40">
        <f t="shared" si="68"/>
        <v>0.24401066967440654</v>
      </c>
    </row>
    <row r="1735" spans="2:10">
      <c r="B1735" s="2">
        <f t="shared" si="69"/>
        <v>39258</v>
      </c>
      <c r="C1735" s="19">
        <f>IFERROR(VLOOKUP(B1735,Sheet1!AI$2:AK$3285,3,FALSE),"")</f>
        <v>5.1431093300000157</v>
      </c>
      <c r="D1735" s="32"/>
      <c r="E1735" s="40">
        <f t="shared" si="68"/>
        <v>0.20318572691279768</v>
      </c>
    </row>
    <row r="1736" spans="2:10">
      <c r="B1736" s="2">
        <f t="shared" si="69"/>
        <v>39259</v>
      </c>
      <c r="C1736" s="19">
        <f>IFERROR(VLOOKUP(B1736,Sheet1!AI$2:AK$3285,3,FALSE),"")</f>
        <v>5.3405996100000124</v>
      </c>
      <c r="D1736" s="32"/>
      <c r="E1736" s="40">
        <f t="shared" si="68"/>
        <v>0.21098785662175551</v>
      </c>
    </row>
    <row r="1737" spans="2:10">
      <c r="B1737" s="2">
        <f t="shared" si="69"/>
        <v>39260</v>
      </c>
      <c r="C1737" s="19">
        <f>IFERROR(VLOOKUP(B1737,Sheet1!AI$2:AK$3285,3,FALSE),"")</f>
        <v>5.6125272400000057</v>
      </c>
      <c r="D1737" s="32"/>
      <c r="E1737" s="40">
        <f t="shared" si="68"/>
        <v>0.22173073794588688</v>
      </c>
    </row>
    <row r="1738" spans="2:10">
      <c r="B1738" s="2">
        <f t="shared" si="69"/>
        <v>39261</v>
      </c>
      <c r="C1738" s="19">
        <f>IFERROR(VLOOKUP(B1738,Sheet1!AI$2:AK$3285,3,FALSE),"")</f>
        <v>5.10425051</v>
      </c>
      <c r="D1738" s="32"/>
      <c r="E1738" s="40">
        <f t="shared" si="68"/>
        <v>0.20165055488318098</v>
      </c>
    </row>
    <row r="1739" spans="2:10">
      <c r="B1739" s="2">
        <f t="shared" si="69"/>
        <v>39262</v>
      </c>
      <c r="C1739" s="19">
        <f>IFERROR(VLOOKUP(B1739,Sheet1!AI$2:AK$3285,3,FALSE),"")</f>
        <v>5.0986151400000068</v>
      </c>
      <c r="D1739" s="32"/>
      <c r="E1739" s="40">
        <f t="shared" si="68"/>
        <v>0.20142792171005511</v>
      </c>
    </row>
    <row r="1740" spans="2:10">
      <c r="B1740" s="2">
        <f t="shared" si="69"/>
        <v>39263</v>
      </c>
      <c r="C1740" s="19">
        <f>IFERROR(VLOOKUP(B1740,Sheet1!AI$2:AK$3285,3,FALSE),"")</f>
        <v>4.7852212800000018</v>
      </c>
      <c r="D1740" s="32"/>
      <c r="E1740" s="40">
        <f t="shared" si="68"/>
        <v>0.1890468589776966</v>
      </c>
      <c r="G1740" s="3">
        <f>AVERAGE(C1711:C1740)</f>
        <v>5.0714708127586272</v>
      </c>
      <c r="H1740" s="3">
        <f>MAX(C1711:C1740)</f>
        <v>6.2280442200000152</v>
      </c>
      <c r="I1740" s="3">
        <f>MIN(C1711:C1740)</f>
        <v>3.805003339999999</v>
      </c>
      <c r="J1740" s="13">
        <f>SUM(E1711:E1740)</f>
        <v>5.8103108659007408</v>
      </c>
    </row>
    <row r="1741" spans="2:10">
      <c r="B1741" s="2">
        <f t="shared" si="69"/>
        <v>39264</v>
      </c>
      <c r="C1741" s="19">
        <f>IFERROR(VLOOKUP(B1741,Sheet1!AI$2:AK$3285,3,FALSE),"")</f>
        <v>4.7538482500000043</v>
      </c>
      <c r="D1741" s="32"/>
      <c r="E1741" s="40">
        <f t="shared" si="68"/>
        <v>0.18780742355118848</v>
      </c>
    </row>
    <row r="1742" spans="2:10">
      <c r="B1742" s="2">
        <f t="shared" si="69"/>
        <v>39265</v>
      </c>
      <c r="C1742" s="19">
        <f>IFERROR(VLOOKUP(B1742,Sheet1!AI$2:AK$3285,3,FALSE),"")</f>
        <v>4.7272694899999976</v>
      </c>
      <c r="D1742" s="32"/>
      <c r="E1742" s="40">
        <f t="shared" si="68"/>
        <v>0.18675739246599626</v>
      </c>
    </row>
    <row r="1743" spans="2:10">
      <c r="B1743" s="2">
        <f t="shared" si="69"/>
        <v>39266</v>
      </c>
      <c r="C1743" s="19">
        <f>IFERROR(VLOOKUP(B1743,Sheet1!AI$2:AK$3285,3,FALSE),"")</f>
        <v>4.4238006100000149</v>
      </c>
      <c r="D1743" s="32"/>
      <c r="E1743" s="40">
        <f t="shared" si="68"/>
        <v>0.17476842994899511</v>
      </c>
    </row>
    <row r="1744" spans="2:10">
      <c r="B1744" s="2">
        <f t="shared" si="69"/>
        <v>39267</v>
      </c>
      <c r="C1744" s="19">
        <f>IFERROR(VLOOKUP(B1744,Sheet1!AI$2:AK$3285,3,FALSE),"")</f>
        <v>4.3830913700000025</v>
      </c>
      <c r="D1744" s="32"/>
      <c r="E1744" s="40">
        <f t="shared" si="68"/>
        <v>0.17316015448939681</v>
      </c>
    </row>
    <row r="1745" spans="2:5">
      <c r="B1745" s="2">
        <f t="shared" si="69"/>
        <v>39268</v>
      </c>
      <c r="C1745" s="19">
        <f>IFERROR(VLOOKUP(B1745,Sheet1!AI$2:AK$3285,3,FALSE),"")</f>
        <v>4.1700407400000046</v>
      </c>
      <c r="D1745" s="32"/>
      <c r="E1745" s="40">
        <f t="shared" si="68"/>
        <v>0.16474329139195629</v>
      </c>
    </row>
    <row r="1746" spans="2:5">
      <c r="B1746" s="2">
        <f t="shared" si="69"/>
        <v>39269</v>
      </c>
      <c r="C1746" s="19">
        <f>IFERROR(VLOOKUP(B1746,Sheet1!AI$2:AK$3285,3,FALSE),"")</f>
        <v>4.0252874300000059</v>
      </c>
      <c r="D1746" s="32"/>
      <c r="E1746" s="40">
        <f t="shared" si="68"/>
        <v>0.15902460943747737</v>
      </c>
    </row>
    <row r="1747" spans="2:5">
      <c r="B1747" s="2">
        <f t="shared" si="69"/>
        <v>39270</v>
      </c>
      <c r="C1747" s="19">
        <f>IFERROR(VLOOKUP(B1747,Sheet1!AI$2:AK$3285,3,FALSE),"")</f>
        <v>4.0785290600000081</v>
      </c>
      <c r="D1747" s="32"/>
      <c r="E1747" s="40">
        <f t="shared" si="68"/>
        <v>0.16112799449104237</v>
      </c>
    </row>
    <row r="1748" spans="2:5">
      <c r="B1748" s="2">
        <f t="shared" si="69"/>
        <v>39271</v>
      </c>
      <c r="C1748" s="19">
        <f>IFERROR(VLOOKUP(B1748,Sheet1!AI$2:AK$3285,3,FALSE),"")</f>
        <v>3.9786904900000053</v>
      </c>
      <c r="D1748" s="32"/>
      <c r="E1748" s="40">
        <f t="shared" si="68"/>
        <v>0.15718373215521048</v>
      </c>
    </row>
    <row r="1749" spans="2:5">
      <c r="B1749" s="2">
        <f t="shared" si="69"/>
        <v>39272</v>
      </c>
      <c r="C1749" s="19">
        <f>IFERROR(VLOOKUP(B1749,Sheet1!AI$2:AK$3285,3,FALSE),"")</f>
        <v>4.0136802500000073</v>
      </c>
      <c r="D1749" s="32"/>
      <c r="E1749" s="40">
        <f t="shared" ref="E1749:E1812" si="70">IFERROR(0.001*(C1749*86440)/$K$6,"")</f>
        <v>0.1585660515585012</v>
      </c>
    </row>
    <row r="1750" spans="2:5">
      <c r="B1750" s="2">
        <f t="shared" si="69"/>
        <v>39273</v>
      </c>
      <c r="C1750" s="19">
        <f>IFERROR(VLOOKUP(B1750,Sheet1!AI$2:AK$3285,3,FALSE),"")</f>
        <v>3.9701112700000039</v>
      </c>
      <c r="D1750" s="32"/>
      <c r="E1750" s="40">
        <f t="shared" si="70"/>
        <v>0.15684479807074969</v>
      </c>
    </row>
    <row r="1751" spans="2:5">
      <c r="B1751" s="2">
        <f t="shared" si="69"/>
        <v>39274</v>
      </c>
      <c r="C1751" s="19">
        <f>IFERROR(VLOOKUP(B1751,Sheet1!AI$2:AK$3285,3,FALSE),"")</f>
        <v>3.9333552000000083</v>
      </c>
      <c r="D1751" s="32"/>
      <c r="E1751" s="40">
        <f t="shared" si="70"/>
        <v>0.15539269812065845</v>
      </c>
    </row>
    <row r="1752" spans="2:5">
      <c r="B1752" s="2">
        <f t="shared" si="69"/>
        <v>39275</v>
      </c>
      <c r="C1752" s="19">
        <f>IFERROR(VLOOKUP(B1752,Sheet1!AI$2:AK$3285,3,FALSE),"")</f>
        <v>3.9563172300000105</v>
      </c>
      <c r="D1752" s="32"/>
      <c r="E1752" s="40">
        <f t="shared" si="70"/>
        <v>0.15629984522906804</v>
      </c>
    </row>
    <row r="1753" spans="2:5">
      <c r="B1753" s="2">
        <f t="shared" si="69"/>
        <v>39276</v>
      </c>
      <c r="C1753" s="19">
        <f>IFERROR(VLOOKUP(B1753,Sheet1!AI$2:AK$3285,3,FALSE),"")</f>
        <v>3.8796930200000048</v>
      </c>
      <c r="D1753" s="32"/>
      <c r="E1753" s="40">
        <f t="shared" si="70"/>
        <v>0.1532726986511885</v>
      </c>
    </row>
    <row r="1754" spans="2:5">
      <c r="B1754" s="2">
        <f t="shared" si="69"/>
        <v>39277</v>
      </c>
      <c r="C1754" s="19">
        <f>IFERROR(VLOOKUP(B1754,Sheet1!AI$2:AK$3285,3,FALSE),"")</f>
        <v>3.9118230400000016</v>
      </c>
      <c r="D1754" s="32"/>
      <c r="E1754" s="40">
        <f t="shared" si="70"/>
        <v>0.15454204002632549</v>
      </c>
    </row>
    <row r="1755" spans="2:5">
      <c r="B1755" s="2">
        <f t="shared" si="69"/>
        <v>39278</v>
      </c>
      <c r="C1755" s="19">
        <f>IFERROR(VLOOKUP(B1755,Sheet1!AI$2:AK$3285,3,FALSE),"")</f>
        <v>3.9523640600000078</v>
      </c>
      <c r="D1755" s="32"/>
      <c r="E1755" s="40">
        <f t="shared" si="70"/>
        <v>0.15614366971956156</v>
      </c>
    </row>
    <row r="1756" spans="2:5">
      <c r="B1756" s="2">
        <f t="shared" si="69"/>
        <v>39279</v>
      </c>
      <c r="C1756" s="19">
        <f>IFERROR(VLOOKUP(B1756,Sheet1!AI$2:AK$3285,3,FALSE),"")</f>
        <v>3.9834847600000103</v>
      </c>
      <c r="D1756" s="32"/>
      <c r="E1756" s="40">
        <f t="shared" si="70"/>
        <v>0.1573731364965269</v>
      </c>
    </row>
    <row r="1757" spans="2:5">
      <c r="B1757" s="2">
        <f t="shared" si="69"/>
        <v>39280</v>
      </c>
      <c r="C1757" s="19">
        <f>IFERROR(VLOOKUP(B1757,Sheet1!AI$2:AK$3285,3,FALSE),"")</f>
        <v>3.9760830800000093</v>
      </c>
      <c r="D1757" s="32"/>
      <c r="E1757" s="40">
        <f t="shared" si="70"/>
        <v>0.15708072277660001</v>
      </c>
    </row>
    <row r="1758" spans="2:5">
      <c r="B1758" s="2">
        <f t="shared" si="69"/>
        <v>39281</v>
      </c>
      <c r="C1758" s="19">
        <f>IFERROR(VLOOKUP(B1758,Sheet1!AI$2:AK$3285,3,FALSE),"")</f>
        <v>4.002830060000008</v>
      </c>
      <c r="D1758" s="32"/>
      <c r="E1758" s="40">
        <f t="shared" si="70"/>
        <v>0.15813739962815387</v>
      </c>
    </row>
    <row r="1759" spans="2:5">
      <c r="B1759" s="2">
        <f t="shared" si="69"/>
        <v>39282</v>
      </c>
      <c r="C1759" s="19">
        <f>IFERROR(VLOOKUP(B1759,Sheet1!AI$2:AK$3285,3,FALSE),"")</f>
        <v>4.06809942000001</v>
      </c>
      <c r="D1759" s="32"/>
      <c r="E1759" s="40">
        <f t="shared" si="70"/>
        <v>0.16071595697660002</v>
      </c>
    </row>
    <row r="1760" spans="2:5">
      <c r="B1760" s="2">
        <f t="shared" si="69"/>
        <v>39283</v>
      </c>
      <c r="C1760" s="19">
        <f>IFERROR(VLOOKUP(B1760,Sheet1!AI$2:AK$3285,3,FALSE),"")</f>
        <v>4.0294088200000004</v>
      </c>
      <c r="D1760" s="32"/>
      <c r="E1760" s="40">
        <f t="shared" si="70"/>
        <v>0.15918743071334554</v>
      </c>
    </row>
    <row r="1761" spans="2:10">
      <c r="B1761" s="2">
        <f t="shared" si="69"/>
        <v>39284</v>
      </c>
      <c r="C1761" s="19">
        <f>IFERROR(VLOOKUP(B1761,Sheet1!AI$2:AK$3285,3,FALSE),"")</f>
        <v>4.0000544300000058</v>
      </c>
      <c r="D1761" s="32"/>
      <c r="E1761" s="40">
        <f t="shared" si="70"/>
        <v>0.15802774448318124</v>
      </c>
    </row>
    <row r="1762" spans="2:10">
      <c r="B1762" s="2">
        <f t="shared" si="69"/>
        <v>39285</v>
      </c>
      <c r="C1762" s="19">
        <f>IFERROR(VLOOKUP(B1762,Sheet1!AI$2:AK$3285,3,FALSE),"")</f>
        <v>3.9022345000000058</v>
      </c>
      <c r="D1762" s="32"/>
      <c r="E1762" s="40">
        <f t="shared" si="70"/>
        <v>0.15416323134369311</v>
      </c>
    </row>
    <row r="1763" spans="2:10">
      <c r="B1763" s="2">
        <f t="shared" si="69"/>
        <v>39286</v>
      </c>
      <c r="C1763" s="19">
        <f>IFERROR(VLOOKUP(B1763,Sheet1!AI$2:AK$3285,3,FALSE),"")</f>
        <v>3.792386840000006</v>
      </c>
      <c r="D1763" s="32"/>
      <c r="E1763" s="40">
        <f t="shared" si="70"/>
        <v>0.14982354590932381</v>
      </c>
    </row>
    <row r="1764" spans="2:10">
      <c r="B1764" s="2">
        <f t="shared" si="69"/>
        <v>39287</v>
      </c>
      <c r="C1764" s="19">
        <f>IFERROR(VLOOKUP(B1764,Sheet1!AI$2:AK$3285,3,FALSE),"")</f>
        <v>3.7404909700000104</v>
      </c>
      <c r="D1764" s="32"/>
      <c r="E1764" s="40">
        <f t="shared" si="70"/>
        <v>0.14777332698665491</v>
      </c>
    </row>
    <row r="1765" spans="2:10">
      <c r="B1765" s="2">
        <f t="shared" ref="B1765:B1828" si="71">B1764+1</f>
        <v>39288</v>
      </c>
      <c r="C1765" s="19">
        <f>IFERROR(VLOOKUP(B1765,Sheet1!AI$2:AK$3285,3,FALSE),"")</f>
        <v>3.7186223700000056</v>
      </c>
      <c r="D1765" s="32"/>
      <c r="E1765" s="40">
        <f t="shared" si="70"/>
        <v>0.14690937735959805</v>
      </c>
    </row>
    <row r="1766" spans="2:10">
      <c r="B1766" s="2">
        <f t="shared" si="71"/>
        <v>39289</v>
      </c>
      <c r="C1766" s="19">
        <f>IFERROR(VLOOKUP(B1766,Sheet1!AI$2:AK$3285,3,FALSE),"")</f>
        <v>3.9377289200000121</v>
      </c>
      <c r="D1766" s="32"/>
      <c r="E1766" s="40">
        <f t="shared" si="70"/>
        <v>0.15556548804606996</v>
      </c>
    </row>
    <row r="1767" spans="2:10">
      <c r="B1767" s="2">
        <f t="shared" si="71"/>
        <v>39290</v>
      </c>
      <c r="C1767" s="19">
        <f>IFERROR(VLOOKUP(B1767,Sheet1!AI$2:AK$3285,3,FALSE),"")</f>
        <v>4.2406931400000047</v>
      </c>
      <c r="D1767" s="32"/>
      <c r="E1767" s="40">
        <f t="shared" si="70"/>
        <v>0.16753451326398558</v>
      </c>
    </row>
    <row r="1768" spans="2:10">
      <c r="B1768" s="2">
        <f t="shared" si="71"/>
        <v>39291</v>
      </c>
      <c r="C1768" s="19">
        <f>IFERROR(VLOOKUP(B1768,Sheet1!AI$2:AK$3285,3,FALSE),"")</f>
        <v>4.3634937400000098</v>
      </c>
      <c r="D1768" s="32"/>
      <c r="E1768" s="40">
        <f t="shared" si="70"/>
        <v>0.17238592270822709</v>
      </c>
    </row>
    <row r="1769" spans="2:10">
      <c r="B1769" s="2">
        <f t="shared" si="71"/>
        <v>39292</v>
      </c>
      <c r="C1769" s="19">
        <f>IFERROR(VLOOKUP(B1769,Sheet1!AI$2:AK$3285,3,FALSE),"")</f>
        <v>4.5937869199999994</v>
      </c>
      <c r="D1769" s="32"/>
      <c r="E1769" s="40">
        <f t="shared" si="70"/>
        <v>0.18148397685776965</v>
      </c>
    </row>
    <row r="1770" spans="2:10">
      <c r="B1770" s="2">
        <f t="shared" si="71"/>
        <v>39293</v>
      </c>
      <c r="C1770" s="19">
        <f>IFERROR(VLOOKUP(B1770,Sheet1!AI$2:AK$3285,3,FALSE),"")</f>
        <v>4.6936254900000023</v>
      </c>
      <c r="D1770" s="32"/>
      <c r="E1770" s="40">
        <f t="shared" si="70"/>
        <v>0.18542823919360155</v>
      </c>
    </row>
    <row r="1771" spans="2:10">
      <c r="B1771" s="2">
        <f t="shared" si="71"/>
        <v>39294</v>
      </c>
      <c r="C1771" s="19">
        <f>IFERROR(VLOOKUP(B1771,Sheet1!AI$2:AK$3285,3,FALSE),"")</f>
        <v>5.0484014700000017</v>
      </c>
      <c r="D1771" s="32"/>
      <c r="E1771" s="40">
        <f t="shared" si="70"/>
        <v>0.19944416045100555</v>
      </c>
      <c r="G1771" s="3">
        <f>AVERAGE(C1741:C1771)</f>
        <v>4.1370750464516188</v>
      </c>
      <c r="H1771" s="3">
        <f>MAX(C1741:C1771)</f>
        <v>5.0484014700000017</v>
      </c>
      <c r="I1771" s="3">
        <f>MIN(C1741:C1771)</f>
        <v>3.7186223700000056</v>
      </c>
      <c r="J1771" s="13">
        <f>SUM(E1741:E1771)</f>
        <v>5.066669002501655</v>
      </c>
    </row>
    <row r="1772" spans="2:10">
      <c r="B1772" s="2">
        <f t="shared" si="71"/>
        <v>39295</v>
      </c>
      <c r="C1772" s="19">
        <f>IFERROR(VLOOKUP(B1772,Sheet1!AI$2:AK$3285,3,FALSE),"")</f>
        <v>5.4857734700000123</v>
      </c>
      <c r="D1772" s="32"/>
      <c r="E1772" s="40">
        <f t="shared" si="70"/>
        <v>0.21672315299213943</v>
      </c>
    </row>
    <row r="1773" spans="2:10">
      <c r="B1773" s="2">
        <f t="shared" si="71"/>
        <v>39296</v>
      </c>
      <c r="C1773" s="19">
        <f>IFERROR(VLOOKUP(B1773,Sheet1!AI$2:AK$3285,3,FALSE),"")</f>
        <v>5.5633228900000091</v>
      </c>
      <c r="D1773" s="32"/>
      <c r="E1773" s="40">
        <f t="shared" si="70"/>
        <v>0.21978685128500949</v>
      </c>
    </row>
    <row r="1774" spans="2:10">
      <c r="B1774" s="2">
        <f t="shared" si="71"/>
        <v>39297</v>
      </c>
      <c r="C1774" s="19">
        <f>IFERROR(VLOOKUP(B1774,Sheet1!AI$2:AK$3285,3,FALSE),"")</f>
        <v>6.5570825400000103</v>
      </c>
      <c r="D1774" s="32"/>
      <c r="E1774" s="40">
        <f t="shared" si="70"/>
        <v>0.25904671606837337</v>
      </c>
    </row>
    <row r="1775" spans="2:10">
      <c r="B1775" s="2">
        <f t="shared" si="71"/>
        <v>39298</v>
      </c>
      <c r="C1775" s="19">
        <f>IFERROR(VLOOKUP(B1775,Sheet1!AI$2:AK$3285,3,FALSE),"")</f>
        <v>6.531597210000001</v>
      </c>
      <c r="D1775" s="32"/>
      <c r="E1775" s="40">
        <f t="shared" si="70"/>
        <v>0.25803988246453385</v>
      </c>
    </row>
    <row r="1776" spans="2:10">
      <c r="B1776" s="2">
        <f t="shared" si="71"/>
        <v>39299</v>
      </c>
      <c r="C1776" s="19">
        <f>IFERROR(VLOOKUP(B1776,Sheet1!AI$2:AK$3285,3,FALSE),"")</f>
        <v>6.5092239500000062</v>
      </c>
      <c r="D1776" s="32"/>
      <c r="E1776" s="40">
        <f t="shared" si="70"/>
        <v>0.25715599553839141</v>
      </c>
    </row>
    <row r="1777" spans="2:5">
      <c r="B1777" s="2">
        <f t="shared" si="71"/>
        <v>39300</v>
      </c>
      <c r="C1777" s="19">
        <f>IFERROR(VLOOKUP(B1777,Sheet1!AI$2:AK$3285,3,FALSE),"")</f>
        <v>6.6383328000000006</v>
      </c>
      <c r="D1777" s="32"/>
      <c r="E1777" s="40">
        <f t="shared" si="70"/>
        <v>0.26225662122120663</v>
      </c>
    </row>
    <row r="1778" spans="2:5">
      <c r="B1778" s="2">
        <f t="shared" si="71"/>
        <v>39301</v>
      </c>
      <c r="C1778" s="19">
        <f>IFERROR(VLOOKUP(B1778,Sheet1!AI$2:AK$3285,3,FALSE),"")</f>
        <v>5.9812654800000047</v>
      </c>
      <c r="D1778" s="32"/>
      <c r="E1778" s="40">
        <f t="shared" si="70"/>
        <v>0.23629825781133471</v>
      </c>
    </row>
    <row r="1779" spans="2:5">
      <c r="B1779" s="2">
        <f t="shared" si="71"/>
        <v>39302</v>
      </c>
      <c r="C1779" s="19">
        <f>IFERROR(VLOOKUP(B1779,Sheet1!AI$2:AK$3285,3,FALSE),"")</f>
        <v>5.6651801000000006</v>
      </c>
      <c r="D1779" s="32"/>
      <c r="E1779" s="40">
        <f t="shared" si="70"/>
        <v>0.22381086281718468</v>
      </c>
    </row>
    <row r="1780" spans="2:5">
      <c r="B1780" s="2">
        <f t="shared" si="71"/>
        <v>39303</v>
      </c>
      <c r="C1780" s="19">
        <f>IFERROR(VLOOKUP(B1780,Sheet1!AI$2:AK$3285,3,FALSE),"")</f>
        <v>5.2035003100000097</v>
      </c>
      <c r="D1780" s="32"/>
      <c r="E1780" s="40">
        <f t="shared" si="70"/>
        <v>0.20557155703674626</v>
      </c>
    </row>
    <row r="1781" spans="2:5">
      <c r="B1781" s="2">
        <f t="shared" si="71"/>
        <v>39304</v>
      </c>
      <c r="C1781" s="19">
        <f>IFERROR(VLOOKUP(B1781,Sheet1!AI$2:AK$3285,3,FALSE),"")</f>
        <v>5.5066327500000085</v>
      </c>
      <c r="D1781" s="32"/>
      <c r="E1781" s="40">
        <f t="shared" si="70"/>
        <v>0.21754722802102411</v>
      </c>
    </row>
    <row r="1782" spans="2:5">
      <c r="B1782" s="2">
        <f t="shared" si="71"/>
        <v>39305</v>
      </c>
      <c r="C1782" s="19">
        <f>IFERROR(VLOOKUP(B1782,Sheet1!AI$2:AK$3285,3,FALSE),"")</f>
        <v>5.1658190300000086</v>
      </c>
      <c r="D1782" s="32"/>
      <c r="E1782" s="40">
        <f t="shared" si="70"/>
        <v>0.20408290537166396</v>
      </c>
    </row>
    <row r="1783" spans="2:5">
      <c r="B1783" s="2">
        <f t="shared" si="71"/>
        <v>39306</v>
      </c>
      <c r="C1783" s="19">
        <f>IFERROR(VLOOKUP(B1783,Sheet1!AI$2:AK$3285,3,FALSE),"")</f>
        <v>5.1506792300000086</v>
      </c>
      <c r="D1783" s="32"/>
      <c r="E1783" s="40">
        <f t="shared" si="70"/>
        <v>0.20348478639908626</v>
      </c>
    </row>
    <row r="1784" spans="2:5">
      <c r="B1784" s="2">
        <f t="shared" si="71"/>
        <v>39307</v>
      </c>
      <c r="C1784" s="19">
        <f>IFERROR(VLOOKUP(B1784,Sheet1!AI$2:AK$3285,3,FALSE),"")</f>
        <v>5.6064713200000114</v>
      </c>
      <c r="D1784" s="32"/>
      <c r="E1784" s="40">
        <f t="shared" si="70"/>
        <v>0.22149149035685603</v>
      </c>
    </row>
    <row r="1785" spans="2:5">
      <c r="B1785" s="2">
        <f t="shared" si="71"/>
        <v>39308</v>
      </c>
      <c r="C1785" s="19">
        <f>IFERROR(VLOOKUP(B1785,Sheet1!AI$2:AK$3285,3,FALSE),"")</f>
        <v>4.7860623800000042</v>
      </c>
      <c r="D1785" s="32"/>
      <c r="E1785" s="40">
        <f t="shared" si="70"/>
        <v>0.18908008780950658</v>
      </c>
    </row>
    <row r="1786" spans="2:5">
      <c r="B1786" s="2">
        <f t="shared" si="71"/>
        <v>39309</v>
      </c>
      <c r="C1786" s="19">
        <f>IFERROR(VLOOKUP(B1786,Sheet1!AI$2:AK$3285,3,FALSE),"")</f>
        <v>4.7649507699999987</v>
      </c>
      <c r="D1786" s="32"/>
      <c r="E1786" s="40">
        <f t="shared" si="70"/>
        <v>0.18824604413107857</v>
      </c>
    </row>
    <row r="1787" spans="2:5">
      <c r="B1787" s="2">
        <f t="shared" si="71"/>
        <v>39310</v>
      </c>
      <c r="C1787" s="19">
        <f>IFERROR(VLOOKUP(B1787,Sheet1!AI$2:AK$3285,3,FALSE),"")</f>
        <v>5.419831230000014</v>
      </c>
      <c r="D1787" s="32"/>
      <c r="E1787" s="40">
        <f t="shared" si="70"/>
        <v>0.21411801257824553</v>
      </c>
    </row>
    <row r="1788" spans="2:5">
      <c r="B1788" s="2">
        <f t="shared" si="71"/>
        <v>39311</v>
      </c>
      <c r="C1788" s="19">
        <f>IFERROR(VLOOKUP(B1788,Sheet1!AI$2:AK$3285,3,FALSE),"")</f>
        <v>5.4086446000000024</v>
      </c>
      <c r="D1788" s="32"/>
      <c r="E1788" s="40">
        <f t="shared" si="70"/>
        <v>0.21367606911517376</v>
      </c>
    </row>
    <row r="1789" spans="2:5">
      <c r="B1789" s="2">
        <f t="shared" si="71"/>
        <v>39312</v>
      </c>
      <c r="C1789" s="19">
        <f>IFERROR(VLOOKUP(B1789,Sheet1!AI$2:AK$3285,3,FALSE),"")</f>
        <v>5.5798925600000047</v>
      </c>
      <c r="D1789" s="32"/>
      <c r="E1789" s="40">
        <f t="shared" si="70"/>
        <v>0.22044145927166381</v>
      </c>
    </row>
    <row r="1790" spans="2:5">
      <c r="B1790" s="2">
        <f t="shared" si="71"/>
        <v>39313</v>
      </c>
      <c r="C1790" s="19">
        <f>IFERROR(VLOOKUP(B1790,Sheet1!AI$2:AK$3285,3,FALSE),"")</f>
        <v>5.6915906400000154</v>
      </c>
      <c r="D1790" s="32"/>
      <c r="E1790" s="40">
        <f t="shared" si="70"/>
        <v>0.22485424813601526</v>
      </c>
    </row>
    <row r="1791" spans="2:5">
      <c r="B1791" s="2">
        <f t="shared" si="71"/>
        <v>39314</v>
      </c>
      <c r="C1791" s="19">
        <f>IFERROR(VLOOKUP(B1791,Sheet1!AI$2:AK$3285,3,FALSE),"")</f>
        <v>5.3250392600000112</v>
      </c>
      <c r="D1791" s="32"/>
      <c r="E1791" s="40">
        <f t="shared" si="70"/>
        <v>0.21037312323327284</v>
      </c>
    </row>
    <row r="1792" spans="2:5">
      <c r="B1792" s="2">
        <f t="shared" si="71"/>
        <v>39315</v>
      </c>
      <c r="C1792" s="19">
        <f>IFERROR(VLOOKUP(B1792,Sheet1!AI$2:AK$3285,3,FALSE),"")</f>
        <v>5.8377738200000096</v>
      </c>
      <c r="D1792" s="32"/>
      <c r="E1792" s="40">
        <f t="shared" si="70"/>
        <v>0.23062941910457074</v>
      </c>
    </row>
    <row r="1793" spans="2:10">
      <c r="B1793" s="2">
        <f t="shared" si="71"/>
        <v>39316</v>
      </c>
      <c r="C1793" s="19">
        <f>IFERROR(VLOOKUP(B1793,Sheet1!AI$2:AK$3285,3,FALSE),"")</f>
        <v>5.9023703000000154</v>
      </c>
      <c r="D1793" s="32"/>
      <c r="E1793" s="40">
        <f t="shared" si="70"/>
        <v>0.23318139338756916</v>
      </c>
    </row>
    <row r="1794" spans="2:10">
      <c r="B1794" s="2">
        <f t="shared" si="71"/>
        <v>39317</v>
      </c>
      <c r="C1794" s="19">
        <f>IFERROR(VLOOKUP(B1794,Sheet1!AI$2:AK$3285,3,FALSE),"")</f>
        <v>5.9492195699999968</v>
      </c>
      <c r="D1794" s="32"/>
      <c r="E1794" s="40">
        <f t="shared" si="70"/>
        <v>0.23503223931937831</v>
      </c>
    </row>
    <row r="1795" spans="2:10">
      <c r="B1795" s="2">
        <f t="shared" si="71"/>
        <v>39318</v>
      </c>
      <c r="C1795" s="19">
        <f>IFERROR(VLOOKUP(B1795,Sheet1!AI$2:AK$3285,3,FALSE),"")</f>
        <v>5.4425409300000069</v>
      </c>
      <c r="D1795" s="32"/>
      <c r="E1795" s="40">
        <f t="shared" si="70"/>
        <v>0.21501519103711181</v>
      </c>
    </row>
    <row r="1796" spans="2:10">
      <c r="B1796" s="2">
        <f t="shared" si="71"/>
        <v>39319</v>
      </c>
      <c r="C1796" s="19">
        <f>IFERROR(VLOOKUP(B1796,Sheet1!AI$2:AK$3285,3,FALSE),"")</f>
        <v>5.3820658400000099</v>
      </c>
      <c r="D1796" s="32"/>
      <c r="E1796" s="40">
        <f t="shared" si="70"/>
        <v>0.21262603802998212</v>
      </c>
    </row>
    <row r="1797" spans="2:10">
      <c r="B1797" s="2">
        <f t="shared" si="71"/>
        <v>39320</v>
      </c>
      <c r="C1797" s="19">
        <f>IFERROR(VLOOKUP(B1797,Sheet1!AI$2:AK$3285,3,FALSE),"")</f>
        <v>5.8448390600000124</v>
      </c>
      <c r="D1797" s="32"/>
      <c r="E1797" s="40">
        <f t="shared" si="70"/>
        <v>0.23090854129177382</v>
      </c>
    </row>
    <row r="1798" spans="2:10">
      <c r="B1798" s="2">
        <f t="shared" si="71"/>
        <v>39321</v>
      </c>
      <c r="C1798" s="19">
        <f>IFERROR(VLOOKUP(B1798,Sheet1!AI$2:AK$3285,3,FALSE),"")</f>
        <v>6.373133970000012</v>
      </c>
      <c r="D1798" s="32"/>
      <c r="E1798" s="40">
        <f t="shared" si="70"/>
        <v>0.25177957055155437</v>
      </c>
    </row>
    <row r="1799" spans="2:10">
      <c r="B1799" s="2">
        <f t="shared" si="71"/>
        <v>39322</v>
      </c>
      <c r="C1799" s="19">
        <f>IFERROR(VLOOKUP(B1799,Sheet1!AI$2:AK$3285,3,FALSE),"")</f>
        <v>7.1066572800000074</v>
      </c>
      <c r="D1799" s="32"/>
      <c r="E1799" s="40">
        <f t="shared" si="70"/>
        <v>0.2807584347729436</v>
      </c>
    </row>
    <row r="1800" spans="2:10">
      <c r="B1800" s="2">
        <f t="shared" si="71"/>
        <v>39323</v>
      </c>
      <c r="C1800" s="19">
        <f>IFERROR(VLOOKUP(B1800,Sheet1!AI$2:AK$3285,3,FALSE),"")</f>
        <v>7.1838702600000062</v>
      </c>
      <c r="D1800" s="32"/>
      <c r="E1800" s="40">
        <f t="shared" si="70"/>
        <v>0.28380884153308983</v>
      </c>
    </row>
    <row r="1801" spans="2:10">
      <c r="B1801" s="2">
        <f t="shared" si="71"/>
        <v>39324</v>
      </c>
      <c r="C1801" s="19">
        <f>IFERROR(VLOOKUP(B1801,Sheet1!AI$2:AK$3285,3,FALSE),"")</f>
        <v>7.4007058400000147</v>
      </c>
      <c r="D1801" s="32"/>
      <c r="E1801" s="40">
        <f t="shared" si="70"/>
        <v>0.29237523437367519</v>
      </c>
    </row>
    <row r="1802" spans="2:10">
      <c r="B1802" s="2">
        <f t="shared" si="71"/>
        <v>39325</v>
      </c>
      <c r="C1802" s="19">
        <f>IFERROR(VLOOKUP(B1802,Sheet1!AI$2:AK$3285,3,FALSE),"")</f>
        <v>7.97080342000001</v>
      </c>
      <c r="D1802" s="32"/>
      <c r="E1802" s="40">
        <f t="shared" si="70"/>
        <v>0.31489773657440628</v>
      </c>
      <c r="G1802" s="3">
        <f>AVERAGE(C1772:C1802)</f>
        <v>5.9011249293548467</v>
      </c>
      <c r="H1802" s="3">
        <f>MAX(C1772:C1802)</f>
        <v>7.97080342000001</v>
      </c>
      <c r="I1802" s="3">
        <f>MIN(C1772:C1802)</f>
        <v>4.7649507699999987</v>
      </c>
      <c r="J1802" s="13">
        <f>SUM(E1772:E1802)</f>
        <v>7.2270979916345608</v>
      </c>
    </row>
    <row r="1803" spans="2:10">
      <c r="B1803" s="2">
        <f t="shared" si="71"/>
        <v>39326</v>
      </c>
      <c r="C1803" s="19">
        <f>IFERROR(VLOOKUP(B1803,Sheet1!AI$2:AK$3285,3,FALSE),"")</f>
        <v>8.2276753600000063</v>
      </c>
      <c r="D1803" s="32"/>
      <c r="E1803" s="40">
        <f t="shared" si="70"/>
        <v>0.32504582180914104</v>
      </c>
    </row>
    <row r="1804" spans="2:10">
      <c r="B1804" s="2">
        <f t="shared" si="71"/>
        <v>39327</v>
      </c>
      <c r="C1804" s="19">
        <f>IFERROR(VLOOKUP(B1804,Sheet1!AI$2:AK$3285,3,FALSE),"")</f>
        <v>9.0580933900000105</v>
      </c>
      <c r="D1804" s="32"/>
      <c r="E1804" s="40">
        <f t="shared" si="70"/>
        <v>0.35785264745502787</v>
      </c>
    </row>
    <row r="1805" spans="2:10">
      <c r="B1805" s="2">
        <f t="shared" si="71"/>
        <v>39328</v>
      </c>
      <c r="C1805" s="19">
        <f>IFERROR(VLOOKUP(B1805,Sheet1!AI$2:AK$3285,3,FALSE),"")</f>
        <v>9.5831921200000068</v>
      </c>
      <c r="D1805" s="32"/>
      <c r="E1805" s="40">
        <f t="shared" si="70"/>
        <v>0.37859740715393081</v>
      </c>
    </row>
    <row r="1806" spans="2:10">
      <c r="B1806" s="2">
        <f t="shared" si="71"/>
        <v>39329</v>
      </c>
      <c r="C1806" s="19">
        <f>IFERROR(VLOOKUP(B1806,Sheet1!AI$2:AK$3285,3,FALSE),"")</f>
        <v>9.7677294600000124</v>
      </c>
      <c r="D1806" s="32"/>
      <c r="E1806" s="40">
        <f t="shared" si="70"/>
        <v>0.38588781285301693</v>
      </c>
    </row>
    <row r="1807" spans="2:10">
      <c r="B1807" s="2">
        <f t="shared" si="71"/>
        <v>39330</v>
      </c>
      <c r="C1807" s="19">
        <f>IFERROR(VLOOKUP(B1807,Sheet1!AI$2:AK$3285,3,FALSE),"")</f>
        <v>10.227306500000012</v>
      </c>
      <c r="D1807" s="32"/>
      <c r="E1807" s="40">
        <f t="shared" si="70"/>
        <v>0.404044046553931</v>
      </c>
    </row>
    <row r="1808" spans="2:10">
      <c r="B1808" s="2">
        <f t="shared" si="71"/>
        <v>39331</v>
      </c>
      <c r="C1808" s="19">
        <f>IFERROR(VLOOKUP(B1808,Sheet1!AI$2:AK$3285,3,FALSE),"")</f>
        <v>10.179279690000001</v>
      </c>
      <c r="D1808" s="32"/>
      <c r="E1808" s="40">
        <f t="shared" si="70"/>
        <v>0.40214668025758693</v>
      </c>
    </row>
    <row r="1809" spans="2:5">
      <c r="B1809" s="2">
        <f t="shared" si="71"/>
        <v>39332</v>
      </c>
      <c r="C1809" s="19">
        <f>IFERROR(VLOOKUP(B1809,Sheet1!AI$2:AK$3285,3,FALSE),"")</f>
        <v>10.480309380000008</v>
      </c>
      <c r="D1809" s="32"/>
      <c r="E1809" s="40">
        <f t="shared" si="70"/>
        <v>0.41403927916234035</v>
      </c>
    </row>
    <row r="1810" spans="2:5">
      <c r="B1810" s="2">
        <f t="shared" si="71"/>
        <v>39333</v>
      </c>
      <c r="C1810" s="19">
        <f>IFERROR(VLOOKUP(B1810,Sheet1!AI$2:AK$3285,3,FALSE),"")</f>
        <v>10.341948430000002</v>
      </c>
      <c r="D1810" s="32"/>
      <c r="E1810" s="40">
        <f t="shared" si="70"/>
        <v>0.40857313632961623</v>
      </c>
    </row>
    <row r="1811" spans="2:5">
      <c r="B1811" s="2">
        <f t="shared" si="71"/>
        <v>39334</v>
      </c>
      <c r="C1811" s="19">
        <f>IFERROR(VLOOKUP(B1811,Sheet1!AI$2:AK$3285,3,FALSE),"")</f>
        <v>10.472823590000004</v>
      </c>
      <c r="D1811" s="32"/>
      <c r="E1811" s="40">
        <f t="shared" si="70"/>
        <v>0.41374354255923235</v>
      </c>
    </row>
    <row r="1812" spans="2:5">
      <c r="B1812" s="2">
        <f t="shared" si="71"/>
        <v>39335</v>
      </c>
      <c r="C1812" s="19">
        <f>IFERROR(VLOOKUP(B1812,Sheet1!AI$2:AK$3285,3,FALSE),"")</f>
        <v>10.400825430000012</v>
      </c>
      <c r="D1812" s="32"/>
      <c r="E1812" s="40">
        <f t="shared" si="70"/>
        <v>0.4108991545563076</v>
      </c>
    </row>
    <row r="1813" spans="2:5">
      <c r="B1813" s="2">
        <f t="shared" si="71"/>
        <v>39336</v>
      </c>
      <c r="C1813" s="19">
        <f>IFERROR(VLOOKUP(B1813,Sheet1!AI$2:AK$3285,3,FALSE),"")</f>
        <v>10.014003540000004</v>
      </c>
      <c r="D1813" s="32"/>
      <c r="E1813" s="40">
        <f t="shared" ref="E1813:E1876" si="72">IFERROR(0.001*(C1813*86440)/$K$6,"")</f>
        <v>0.39561721480694717</v>
      </c>
    </row>
    <row r="1814" spans="2:5">
      <c r="B1814" s="2">
        <f t="shared" si="71"/>
        <v>39337</v>
      </c>
      <c r="C1814" s="19">
        <f>IFERROR(VLOOKUP(B1814,Sheet1!AI$2:AK$3285,3,FALSE),"")</f>
        <v>10.162794130000009</v>
      </c>
      <c r="D1814" s="32"/>
      <c r="E1814" s="40">
        <f t="shared" si="72"/>
        <v>0.40149539515411375</v>
      </c>
    </row>
    <row r="1815" spans="2:5">
      <c r="B1815" s="2">
        <f t="shared" si="71"/>
        <v>39338</v>
      </c>
      <c r="C1815" s="19">
        <f>IFERROR(VLOOKUP(B1815,Sheet1!AI$2:AK$3285,3,FALSE),"")</f>
        <v>10.369788840000012</v>
      </c>
      <c r="D1815" s="32"/>
      <c r="E1815" s="40">
        <f t="shared" si="72"/>
        <v>0.40967301066252337</v>
      </c>
    </row>
    <row r="1816" spans="2:5">
      <c r="B1816" s="2">
        <f t="shared" si="71"/>
        <v>39339</v>
      </c>
      <c r="C1816" s="19">
        <f>IFERROR(VLOOKUP(B1816,Sheet1!AI$2:AK$3285,3,FALSE),"")</f>
        <v>10.305949350000006</v>
      </c>
      <c r="D1816" s="32"/>
      <c r="E1816" s="40">
        <f t="shared" si="72"/>
        <v>0.4071509423281538</v>
      </c>
    </row>
    <row r="1817" spans="2:5">
      <c r="B1817" s="2">
        <f t="shared" si="71"/>
        <v>39340</v>
      </c>
      <c r="C1817" s="19">
        <f>IFERROR(VLOOKUP(B1817,Sheet1!AI$2:AK$3285,3,FALSE),"")</f>
        <v>10.585530990000009</v>
      </c>
      <c r="D1817" s="32"/>
      <c r="E1817" s="40">
        <f t="shared" si="72"/>
        <v>0.41819620602175545</v>
      </c>
    </row>
    <row r="1818" spans="2:5">
      <c r="B1818" s="2">
        <f t="shared" si="71"/>
        <v>39341</v>
      </c>
      <c r="C1818" s="19">
        <f>IFERROR(VLOOKUP(B1818,Sheet1!AI$2:AK$3285,3,FALSE),"")</f>
        <v>10.57972740000001</v>
      </c>
      <c r="D1818" s="32"/>
      <c r="E1818" s="40">
        <f t="shared" si="72"/>
        <v>0.41796692708226729</v>
      </c>
    </row>
    <row r="1819" spans="2:5">
      <c r="B1819" s="2">
        <f t="shared" si="71"/>
        <v>39342</v>
      </c>
      <c r="C1819" s="19">
        <f>IFERROR(VLOOKUP(B1819,Sheet1!AI$2:AK$3285,3,FALSE),"")</f>
        <v>10.211914370000002</v>
      </c>
      <c r="D1819" s="32"/>
      <c r="E1819" s="40">
        <f t="shared" si="72"/>
        <v>0.40343595893180995</v>
      </c>
    </row>
    <row r="1820" spans="2:5">
      <c r="B1820" s="2">
        <f t="shared" si="71"/>
        <v>39343</v>
      </c>
      <c r="C1820" s="19">
        <f>IFERROR(VLOOKUP(B1820,Sheet1!AI$2:AK$3285,3,FALSE),"")</f>
        <v>10.353892050000013</v>
      </c>
      <c r="D1820" s="32"/>
      <c r="E1820" s="40">
        <f t="shared" si="72"/>
        <v>0.40904498574131681</v>
      </c>
    </row>
    <row r="1821" spans="2:5">
      <c r="B1821" s="2">
        <f t="shared" si="71"/>
        <v>39344</v>
      </c>
      <c r="C1821" s="19">
        <f>IFERROR(VLOOKUP(B1821,Sheet1!AI$2:AK$3285,3,FALSE),"")</f>
        <v>10.479300060000014</v>
      </c>
      <c r="D1821" s="32"/>
      <c r="E1821" s="40">
        <f t="shared" si="72"/>
        <v>0.41399940456416878</v>
      </c>
    </row>
    <row r="1822" spans="2:5">
      <c r="B1822" s="2">
        <f t="shared" si="71"/>
        <v>39345</v>
      </c>
      <c r="C1822" s="19">
        <f>IFERROR(VLOOKUP(B1822,Sheet1!AI$2:AK$3285,3,FALSE),"")</f>
        <v>10.709845570000013</v>
      </c>
      <c r="D1822" s="32"/>
      <c r="E1822" s="40">
        <f t="shared" si="72"/>
        <v>0.42310742736325463</v>
      </c>
    </row>
    <row r="1823" spans="2:5">
      <c r="B1823" s="2">
        <f t="shared" si="71"/>
        <v>39346</v>
      </c>
      <c r="C1823" s="19">
        <f>IFERROR(VLOOKUP(B1823,Sheet1!AI$2:AK$3285,3,FALSE),"")</f>
        <v>10.705724180000004</v>
      </c>
      <c r="D1823" s="32"/>
      <c r="E1823" s="40">
        <f t="shared" si="72"/>
        <v>0.42294460608738593</v>
      </c>
    </row>
    <row r="1824" spans="2:5">
      <c r="B1824" s="2">
        <f t="shared" si="71"/>
        <v>39347</v>
      </c>
      <c r="C1824" s="19">
        <f>IFERROR(VLOOKUP(B1824,Sheet1!AI$2:AK$3285,3,FALSE),"")</f>
        <v>10.198709100000016</v>
      </c>
      <c r="D1824" s="32"/>
      <c r="E1824" s="40">
        <f t="shared" si="72"/>
        <v>0.40291426627239557</v>
      </c>
    </row>
    <row r="1825" spans="2:10">
      <c r="B1825" s="2">
        <f t="shared" si="71"/>
        <v>39348</v>
      </c>
      <c r="C1825" s="19">
        <f>IFERROR(VLOOKUP(B1825,Sheet1!AI$2:AK$3285,3,FALSE),"")</f>
        <v>10.072544100000002</v>
      </c>
      <c r="D1825" s="32"/>
      <c r="E1825" s="40">
        <f t="shared" si="72"/>
        <v>0.39792994150091421</v>
      </c>
    </row>
    <row r="1826" spans="2:10">
      <c r="B1826" s="2">
        <f t="shared" si="71"/>
        <v>39349</v>
      </c>
      <c r="C1826" s="19">
        <f>IFERROR(VLOOKUP(B1826,Sheet1!AI$2:AK$3285,3,FALSE),"")</f>
        <v>10.02241454</v>
      </c>
      <c r="D1826" s="32"/>
      <c r="E1826" s="40">
        <f t="shared" si="72"/>
        <v>0.39594950312504573</v>
      </c>
    </row>
    <row r="1827" spans="2:10">
      <c r="B1827" s="2">
        <f t="shared" si="71"/>
        <v>39350</v>
      </c>
      <c r="C1827" s="19">
        <f>IFERROR(VLOOKUP(B1827,Sheet1!AI$2:AK$3285,3,FALSE),"")</f>
        <v>10.128224920000008</v>
      </c>
      <c r="D1827" s="32"/>
      <c r="E1827" s="40">
        <f t="shared" si="72"/>
        <v>0.40012969016672795</v>
      </c>
    </row>
    <row r="1828" spans="2:10">
      <c r="B1828" s="2">
        <f t="shared" si="71"/>
        <v>39351</v>
      </c>
      <c r="C1828" s="19">
        <f>IFERROR(VLOOKUP(B1828,Sheet1!AI$2:AK$3285,3,FALSE),"")</f>
        <v>10.535401430000007</v>
      </c>
      <c r="D1828" s="32"/>
      <c r="E1828" s="40">
        <f t="shared" si="72"/>
        <v>0.41621576764588691</v>
      </c>
    </row>
    <row r="1829" spans="2:10">
      <c r="B1829" s="2">
        <f t="shared" ref="B1829:B1892" si="73">B1828+1</f>
        <v>39352</v>
      </c>
      <c r="C1829" s="19">
        <f>IFERROR(VLOOKUP(B1829,Sheet1!AI$2:AK$3285,3,FALSE),"")</f>
        <v>10.625567350000011</v>
      </c>
      <c r="D1829" s="32"/>
      <c r="E1829" s="40">
        <f t="shared" si="72"/>
        <v>0.4197778984159054</v>
      </c>
    </row>
    <row r="1830" spans="2:10">
      <c r="B1830" s="2">
        <f t="shared" si="73"/>
        <v>39353</v>
      </c>
      <c r="C1830" s="19">
        <f>IFERROR(VLOOKUP(B1830,Sheet1!AI$2:AK$3285,3,FALSE),"")</f>
        <v>10.230502680000015</v>
      </c>
      <c r="D1830" s="32"/>
      <c r="E1830" s="40">
        <f t="shared" si="72"/>
        <v>0.40417031611480864</v>
      </c>
    </row>
    <row r="1831" spans="2:10">
      <c r="B1831" s="2">
        <f t="shared" si="73"/>
        <v>39354</v>
      </c>
      <c r="C1831" s="19">
        <f>IFERROR(VLOOKUP(B1831,Sheet1!AI$2:AK$3285,3,FALSE),"")</f>
        <v>9.7495617000000152</v>
      </c>
      <c r="D1831" s="32"/>
      <c r="E1831" s="40">
        <f t="shared" si="72"/>
        <v>0.3851700700859238</v>
      </c>
    </row>
    <row r="1832" spans="2:10">
      <c r="B1832" s="2">
        <f t="shared" si="73"/>
        <v>39355</v>
      </c>
      <c r="C1832" s="19">
        <f>IFERROR(VLOOKUP(B1832,Sheet1!AI$2:AK$3285,3,FALSE),"")</f>
        <v>9.5636786000000029</v>
      </c>
      <c r="D1832" s="32"/>
      <c r="E1832" s="40">
        <f t="shared" si="72"/>
        <v>0.37782649825594161</v>
      </c>
      <c r="G1832" s="3">
        <f>AVERAGE(C1803:C1832)</f>
        <v>10.144808608333342</v>
      </c>
      <c r="H1832" s="3">
        <f>MAX(C1803:C1832)</f>
        <v>10.709845570000013</v>
      </c>
      <c r="I1832" s="3">
        <f>MIN(C1803:C1832)</f>
        <v>8.2276753600000063</v>
      </c>
      <c r="J1832" s="13">
        <f>SUM(E1803:E1832)</f>
        <v>12.023545559017375</v>
      </c>
    </row>
    <row r="1833" spans="2:10">
      <c r="B1833" s="2">
        <f t="shared" si="73"/>
        <v>39356</v>
      </c>
      <c r="C1833" s="19">
        <f>IFERROR(VLOOKUP(B1833,Sheet1!AI$2:AK$3285,3,FALSE),"")</f>
        <v>9.2412008600000064</v>
      </c>
      <c r="D1833" s="32"/>
      <c r="E1833" s="40">
        <f t="shared" si="72"/>
        <v>0.36508656414003682</v>
      </c>
    </row>
    <row r="1834" spans="2:10">
      <c r="B1834" s="2">
        <f t="shared" si="73"/>
        <v>39357</v>
      </c>
      <c r="C1834" s="19">
        <f>IFERROR(VLOOKUP(B1834,Sheet1!AI$2:AK$3285,3,FALSE),"")</f>
        <v>9.1532218000000114</v>
      </c>
      <c r="D1834" s="32"/>
      <c r="E1834" s="40">
        <f t="shared" si="72"/>
        <v>0.3616108283327244</v>
      </c>
    </row>
    <row r="1835" spans="2:10">
      <c r="B1835" s="2">
        <f t="shared" si="73"/>
        <v>39358</v>
      </c>
      <c r="C1835" s="19">
        <f>IFERROR(VLOOKUP(B1835,Sheet1!AI$2:AK$3285,3,FALSE),"")</f>
        <v>9.102503470000002</v>
      </c>
      <c r="D1835" s="32"/>
      <c r="E1835" s="40">
        <f t="shared" si="72"/>
        <v>0.35960712977458875</v>
      </c>
    </row>
    <row r="1836" spans="2:10">
      <c r="B1836" s="2">
        <f t="shared" si="73"/>
        <v>39359</v>
      </c>
      <c r="C1836" s="19">
        <f>IFERROR(VLOOKUP(B1836,Sheet1!AI$2:AK$3285,3,FALSE),"")</f>
        <v>8.9950950000000063</v>
      </c>
      <c r="D1836" s="32"/>
      <c r="E1836" s="40">
        <f t="shared" si="72"/>
        <v>0.35536380795246825</v>
      </c>
    </row>
    <row r="1837" spans="2:10">
      <c r="B1837" s="2">
        <f t="shared" si="73"/>
        <v>39360</v>
      </c>
      <c r="C1837" s="19">
        <f>IFERROR(VLOOKUP(B1837,Sheet1!AI$2:AK$3285,3,FALSE),"")</f>
        <v>8.8193892100000113</v>
      </c>
      <c r="D1837" s="32"/>
      <c r="E1837" s="40">
        <f t="shared" si="72"/>
        <v>0.34842230498738619</v>
      </c>
    </row>
    <row r="1838" spans="2:10">
      <c r="B1838" s="2">
        <f t="shared" si="73"/>
        <v>39361</v>
      </c>
      <c r="C1838" s="19">
        <f>IFERROR(VLOOKUP(B1838,Sheet1!AI$2:AK$3285,3,FALSE),"")</f>
        <v>8.3714193500000107</v>
      </c>
      <c r="D1838" s="32"/>
      <c r="E1838" s="40">
        <f t="shared" si="72"/>
        <v>0.33072462916544837</v>
      </c>
    </row>
    <row r="1839" spans="2:10">
      <c r="B1839" s="2">
        <f t="shared" si="73"/>
        <v>39362</v>
      </c>
      <c r="C1839" s="19">
        <f>IFERROR(VLOOKUP(B1839,Sheet1!AI$2:AK$3285,3,FALSE),"")</f>
        <v>8.2634221100000076</v>
      </c>
      <c r="D1839" s="32"/>
      <c r="E1839" s="40">
        <f t="shared" si="72"/>
        <v>0.32645804716106064</v>
      </c>
    </row>
    <row r="1840" spans="2:10">
      <c r="B1840" s="2">
        <f t="shared" si="73"/>
        <v>39363</v>
      </c>
      <c r="C1840" s="19">
        <f>IFERROR(VLOOKUP(B1840,Sheet1!AI$2:AK$3285,3,FALSE),"")</f>
        <v>8.2634221100000076</v>
      </c>
      <c r="D1840" s="32"/>
      <c r="E1840" s="40">
        <f t="shared" si="72"/>
        <v>0.32645804716106064</v>
      </c>
    </row>
    <row r="1841" spans="2:5">
      <c r="B1841" s="2">
        <f t="shared" si="73"/>
        <v>39364</v>
      </c>
      <c r="C1841" s="19">
        <f>IFERROR(VLOOKUP(B1841,Sheet1!AI$2:AK$3285,3,FALSE),"")</f>
        <v>8.038680190000008</v>
      </c>
      <c r="D1841" s="32"/>
      <c r="E1841" s="40">
        <f t="shared" si="72"/>
        <v>0.31757930330146283</v>
      </c>
    </row>
    <row r="1842" spans="2:5">
      <c r="B1842" s="2">
        <f t="shared" si="73"/>
        <v>39365</v>
      </c>
      <c r="C1842" s="19">
        <f>IFERROR(VLOOKUP(B1842,Sheet1!AI$2:AK$3285,3,FALSE),"")</f>
        <v>8.0586983700000161</v>
      </c>
      <c r="D1842" s="32"/>
      <c r="E1842" s="40">
        <f t="shared" si="72"/>
        <v>0.31837014949853809</v>
      </c>
    </row>
    <row r="1843" spans="2:5">
      <c r="B1843" s="2">
        <f t="shared" si="73"/>
        <v>39366</v>
      </c>
      <c r="C1843" s="19">
        <f>IFERROR(VLOOKUP(B1843,Sheet1!AI$2:AK$3285,3,FALSE),"")</f>
        <v>8.0002419200000077</v>
      </c>
      <c r="D1843" s="32"/>
      <c r="E1843" s="40">
        <f t="shared" si="72"/>
        <v>0.31606074568775167</v>
      </c>
    </row>
    <row r="1844" spans="2:5">
      <c r="B1844" s="2">
        <f t="shared" si="73"/>
        <v>39367</v>
      </c>
      <c r="C1844" s="19">
        <f>IFERROR(VLOOKUP(B1844,Sheet1!AI$2:AK$3285,3,FALSE),"")</f>
        <v>7.8403488100000089</v>
      </c>
      <c r="D1844" s="32"/>
      <c r="E1844" s="40">
        <f t="shared" si="72"/>
        <v>0.30974394476069506</v>
      </c>
    </row>
    <row r="1845" spans="2:5">
      <c r="B1845" s="2">
        <f t="shared" si="73"/>
        <v>39368</v>
      </c>
      <c r="C1845" s="19">
        <f>IFERROR(VLOOKUP(B1845,Sheet1!AI$2:AK$3285,3,FALSE),"")</f>
        <v>7.7966957200000024</v>
      </c>
      <c r="D1845" s="32"/>
      <c r="E1845" s="40">
        <f t="shared" si="72"/>
        <v>0.3080193683897624</v>
      </c>
    </row>
    <row r="1846" spans="2:5">
      <c r="B1846" s="2">
        <f t="shared" si="73"/>
        <v>39369</v>
      </c>
      <c r="C1846" s="19">
        <f>IFERROR(VLOOKUP(B1846,Sheet1!AI$2:AK$3285,3,FALSE),"")</f>
        <v>7.6929039800000112</v>
      </c>
      <c r="D1846" s="32"/>
      <c r="E1846" s="40">
        <f t="shared" si="72"/>
        <v>0.30391893054442459</v>
      </c>
    </row>
    <row r="1847" spans="2:5">
      <c r="B1847" s="2">
        <f t="shared" si="73"/>
        <v>39370</v>
      </c>
      <c r="C1847" s="19">
        <f>IFERROR(VLOOKUP(B1847,Sheet1!AI$2:AK$3285,3,FALSE),"")</f>
        <v>7.5780097200000114</v>
      </c>
      <c r="D1847" s="32"/>
      <c r="E1847" s="40">
        <f t="shared" si="72"/>
        <v>0.29937987211919603</v>
      </c>
    </row>
    <row r="1848" spans="2:5">
      <c r="B1848" s="2">
        <f t="shared" si="73"/>
        <v>39371</v>
      </c>
      <c r="C1848" s="19">
        <f>IFERROR(VLOOKUP(B1848,Sheet1!AI$2:AK$3285,3,FALSE),"")</f>
        <v>7.5187962800000037</v>
      </c>
      <c r="D1848" s="32"/>
      <c r="E1848" s="40">
        <f t="shared" si="72"/>
        <v>0.29704056235978077</v>
      </c>
    </row>
    <row r="1849" spans="2:5">
      <c r="B1849" s="2">
        <f t="shared" si="73"/>
        <v>39372</v>
      </c>
      <c r="C1849" s="19">
        <f>IFERROR(VLOOKUP(B1849,Sheet1!AI$2:AK$3285,3,FALSE),"")</f>
        <v>7.1382826400000141</v>
      </c>
      <c r="D1849" s="32"/>
      <c r="E1849" s="40">
        <f t="shared" si="72"/>
        <v>0.28200783884899505</v>
      </c>
    </row>
    <row r="1850" spans="2:5">
      <c r="B1850" s="2">
        <f t="shared" si="73"/>
        <v>39373</v>
      </c>
      <c r="C1850" s="19">
        <f>IFERROR(VLOOKUP(B1850,Sheet1!AI$2:AK$3285,3,FALSE),"")</f>
        <v>7.1715902000000114</v>
      </c>
      <c r="D1850" s="32"/>
      <c r="E1850" s="40">
        <f t="shared" si="72"/>
        <v>0.28332370058866591</v>
      </c>
    </row>
    <row r="1851" spans="2:5">
      <c r="B1851" s="2">
        <f t="shared" si="73"/>
        <v>39374</v>
      </c>
      <c r="C1851" s="19">
        <f>IFERROR(VLOOKUP(B1851,Sheet1!AI$2:AK$3285,3,FALSE),"")</f>
        <v>7.1648614000000066</v>
      </c>
      <c r="D1851" s="32"/>
      <c r="E1851" s="40">
        <f t="shared" si="72"/>
        <v>0.28305786993418675</v>
      </c>
    </row>
    <row r="1852" spans="2:5">
      <c r="B1852" s="2">
        <f t="shared" si="73"/>
        <v>39375</v>
      </c>
      <c r="C1852" s="19">
        <f>IFERROR(VLOOKUP(B1852,Sheet1!AI$2:AK$3285,3,FALSE),"")</f>
        <v>7.2043931000000043</v>
      </c>
      <c r="D1852" s="32"/>
      <c r="E1852" s="40">
        <f t="shared" si="72"/>
        <v>0.28461962502925064</v>
      </c>
    </row>
    <row r="1853" spans="2:5">
      <c r="B1853" s="2">
        <f t="shared" si="73"/>
        <v>39376</v>
      </c>
      <c r="C1853" s="19">
        <f>IFERROR(VLOOKUP(B1853,Sheet1!AI$2:AK$3285,3,FALSE),"")</f>
        <v>7.2476256400000096</v>
      </c>
      <c r="D1853" s="32"/>
      <c r="E1853" s="40">
        <f t="shared" si="72"/>
        <v>0.28632758698427824</v>
      </c>
    </row>
    <row r="1854" spans="2:5">
      <c r="B1854" s="2">
        <f t="shared" si="73"/>
        <v>39377</v>
      </c>
      <c r="C1854" s="19">
        <f>IFERROR(VLOOKUP(B1854,Sheet1!AI$2:AK$3285,3,FALSE),"")</f>
        <v>7.2183553600000039</v>
      </c>
      <c r="D1854" s="32"/>
      <c r="E1854" s="40">
        <f t="shared" si="72"/>
        <v>0.28517122363729447</v>
      </c>
    </row>
    <row r="1855" spans="2:5">
      <c r="B1855" s="2">
        <f t="shared" si="73"/>
        <v>39378</v>
      </c>
      <c r="C1855" s="19">
        <f>IFERROR(VLOOKUP(B1855,Sheet1!AI$2:AK$3285,3,FALSE),"")</f>
        <v>7.1270119000000136</v>
      </c>
      <c r="D1855" s="32"/>
      <c r="E1855" s="40">
        <f t="shared" si="72"/>
        <v>0.2815625725027428</v>
      </c>
    </row>
    <row r="1856" spans="2:5">
      <c r="B1856" s="2">
        <f t="shared" si="73"/>
        <v>39379</v>
      </c>
      <c r="C1856" s="19">
        <f>IFERROR(VLOOKUP(B1856,Sheet1!AI$2:AK$3285,3,FALSE),"")</f>
        <v>7.0352478900000079</v>
      </c>
      <c r="D1856" s="32"/>
      <c r="E1856" s="40">
        <f t="shared" si="72"/>
        <v>0.27793730695228552</v>
      </c>
    </row>
    <row r="1857" spans="2:10">
      <c r="B1857" s="2">
        <f t="shared" si="73"/>
        <v>39380</v>
      </c>
      <c r="C1857" s="19">
        <f>IFERROR(VLOOKUP(B1857,Sheet1!AI$2:AK$3285,3,FALSE),"")</f>
        <v>6.9947909800000048</v>
      </c>
      <c r="D1857" s="32"/>
      <c r="E1857" s="40">
        <f t="shared" si="72"/>
        <v>0.27633900014223056</v>
      </c>
    </row>
    <row r="1858" spans="2:10">
      <c r="B1858" s="2">
        <f t="shared" si="73"/>
        <v>39381</v>
      </c>
      <c r="C1858" s="19">
        <f>IFERROR(VLOOKUP(B1858,Sheet1!AI$2:AK$3285,3,FALSE),"")</f>
        <v>6.8024314100000112</v>
      </c>
      <c r="D1858" s="32"/>
      <c r="E1858" s="40">
        <f t="shared" si="72"/>
        <v>0.26873956630731305</v>
      </c>
    </row>
    <row r="1859" spans="2:10">
      <c r="B1859" s="2">
        <f t="shared" si="73"/>
        <v>39382</v>
      </c>
      <c r="C1859" s="19">
        <f>IFERROR(VLOOKUP(B1859,Sheet1!AI$2:AK$3285,3,FALSE),"")</f>
        <v>6.7705537200000094</v>
      </c>
      <c r="D1859" s="32"/>
      <c r="E1859" s="40">
        <f t="shared" si="72"/>
        <v>0.26748019358171887</v>
      </c>
    </row>
    <row r="1860" spans="2:10">
      <c r="B1860" s="2">
        <f t="shared" si="73"/>
        <v>39383</v>
      </c>
      <c r="C1860" s="19">
        <f>IFERROR(VLOOKUP(B1860,Sheet1!AI$2:AK$3285,3,FALSE),"")</f>
        <v>6.5063642100000152</v>
      </c>
      <c r="D1860" s="32"/>
      <c r="E1860" s="40">
        <f t="shared" si="72"/>
        <v>0.25704301751023828</v>
      </c>
    </row>
    <row r="1861" spans="2:10">
      <c r="B1861" s="2">
        <f t="shared" si="73"/>
        <v>39384</v>
      </c>
      <c r="C1861" s="19">
        <f>IFERROR(VLOOKUP(B1861,Sheet1!AI$2:AK$3285,3,FALSE),"")</f>
        <v>6.2941546800000054</v>
      </c>
      <c r="D1861" s="32"/>
      <c r="E1861" s="40">
        <f t="shared" si="72"/>
        <v>0.24865938324460718</v>
      </c>
    </row>
    <row r="1862" spans="2:10">
      <c r="B1862" s="2">
        <f t="shared" si="73"/>
        <v>39385</v>
      </c>
      <c r="C1862" s="19">
        <f>IFERROR(VLOOKUP(B1862,Sheet1!AI$2:AK$3285,3,FALSE),"")</f>
        <v>6.2586602600000134</v>
      </c>
      <c r="D1862" s="32"/>
      <c r="E1862" s="40">
        <f t="shared" si="72"/>
        <v>0.24725712654223089</v>
      </c>
    </row>
    <row r="1863" spans="2:10">
      <c r="B1863" s="2">
        <f t="shared" si="73"/>
        <v>39386</v>
      </c>
      <c r="C1863" s="19">
        <f>IFERROR(VLOOKUP(B1863,Sheet1!AI$2:AK$3285,3,FALSE),"")</f>
        <v>6.6475849000000125</v>
      </c>
      <c r="D1863" s="32"/>
      <c r="E1863" s="40">
        <f t="shared" si="72"/>
        <v>0.2626221383711157</v>
      </c>
      <c r="G1863" s="3">
        <f>AVERAGE(C1833:C1863)</f>
        <v>7.6230953932258156</v>
      </c>
      <c r="H1863" s="3">
        <f>MAX(C1833:C1863)</f>
        <v>9.2412008600000064</v>
      </c>
      <c r="I1863" s="3">
        <f>MIN(C1833:C1863)</f>
        <v>6.2586602600000134</v>
      </c>
      <c r="J1863" s="13">
        <f>SUM(E1833:E1863)</f>
        <v>9.3359923855135385</v>
      </c>
    </row>
    <row r="1864" spans="2:10">
      <c r="B1864" s="2">
        <f t="shared" si="73"/>
        <v>39387</v>
      </c>
      <c r="C1864" s="19">
        <f>IFERROR(VLOOKUP(B1864,Sheet1!AI$2:AK$3285,3,FALSE),"")</f>
        <v>6.5658299800000037</v>
      </c>
      <c r="D1864" s="32"/>
      <c r="E1864" s="40">
        <f t="shared" si="72"/>
        <v>0.25939229591919577</v>
      </c>
    </row>
    <row r="1865" spans="2:10">
      <c r="B1865" s="2">
        <f t="shared" si="73"/>
        <v>39388</v>
      </c>
      <c r="C1865" s="19">
        <f>IFERROR(VLOOKUP(B1865,Sheet1!AI$2:AK$3285,3,FALSE),"")</f>
        <v>6.5344569500000063</v>
      </c>
      <c r="D1865" s="32"/>
      <c r="E1865" s="40">
        <f t="shared" si="72"/>
        <v>0.25815286049268765</v>
      </c>
    </row>
    <row r="1866" spans="2:10">
      <c r="B1866" s="2">
        <f t="shared" si="73"/>
        <v>39389</v>
      </c>
      <c r="C1866" s="19">
        <f>IFERROR(VLOOKUP(B1866,Sheet1!AI$2:AK$3285,3,FALSE),"")</f>
        <v>6.5497649700000125</v>
      </c>
      <c r="D1866" s="32"/>
      <c r="E1866" s="40">
        <f t="shared" si="72"/>
        <v>0.2587576252316276</v>
      </c>
    </row>
    <row r="1867" spans="2:10">
      <c r="B1867" s="2">
        <f t="shared" si="73"/>
        <v>39390</v>
      </c>
      <c r="C1867" s="19">
        <f>IFERROR(VLOOKUP(B1867,Sheet1!AI$2:AK$3285,3,FALSE),"")</f>
        <v>6.0309744900000055</v>
      </c>
      <c r="D1867" s="32"/>
      <c r="E1867" s="40">
        <f t="shared" si="72"/>
        <v>0.23826208177129818</v>
      </c>
    </row>
    <row r="1868" spans="2:10">
      <c r="B1868" s="2">
        <f t="shared" si="73"/>
        <v>39391</v>
      </c>
      <c r="C1868" s="19">
        <f>IFERROR(VLOOKUP(B1868,Sheet1!AI$2:AK$3285,3,FALSE),"")</f>
        <v>6.1218974000000088</v>
      </c>
      <c r="D1868" s="32"/>
      <c r="E1868" s="40">
        <f t="shared" si="72"/>
        <v>0.24185411848994551</v>
      </c>
    </row>
    <row r="1869" spans="2:10">
      <c r="B1869" s="2">
        <f t="shared" si="73"/>
        <v>39392</v>
      </c>
      <c r="C1869" s="19">
        <f>IFERROR(VLOOKUP(B1869,Sheet1!AI$2:AK$3285,3,FALSE),"")</f>
        <v>6.1556255100000072</v>
      </c>
      <c r="D1869" s="32"/>
      <c r="E1869" s="40">
        <f t="shared" si="72"/>
        <v>0.24318659464552131</v>
      </c>
    </row>
    <row r="1870" spans="2:10">
      <c r="B1870" s="2">
        <f t="shared" si="73"/>
        <v>39393</v>
      </c>
      <c r="C1870" s="19">
        <f>IFERROR(VLOOKUP(B1870,Sheet1!AI$2:AK$3285,3,FALSE),"")</f>
        <v>6.1430931200000032</v>
      </c>
      <c r="D1870" s="32"/>
      <c r="E1870" s="40">
        <f t="shared" si="72"/>
        <v>0.24269148505155408</v>
      </c>
    </row>
    <row r="1871" spans="2:10">
      <c r="B1871" s="2">
        <f t="shared" si="73"/>
        <v>39394</v>
      </c>
      <c r="C1871" s="19">
        <f>IFERROR(VLOOKUP(B1871,Sheet1!AI$2:AK$3285,3,FALSE),"")</f>
        <v>6.0257596700000136</v>
      </c>
      <c r="D1871" s="32"/>
      <c r="E1871" s="40">
        <f t="shared" si="72"/>
        <v>0.23805606301407731</v>
      </c>
    </row>
    <row r="1872" spans="2:10">
      <c r="B1872" s="2">
        <f t="shared" si="73"/>
        <v>39395</v>
      </c>
      <c r="C1872" s="19">
        <f>IFERROR(VLOOKUP(B1872,Sheet1!AI$2:AK$3285,3,FALSE),"")</f>
        <v>5.9618360700000181</v>
      </c>
      <c r="D1872" s="32"/>
      <c r="E1872" s="40">
        <f t="shared" si="72"/>
        <v>0.23553067179652723</v>
      </c>
    </row>
    <row r="1873" spans="2:5">
      <c r="B1873" s="2">
        <f t="shared" si="73"/>
        <v>39396</v>
      </c>
      <c r="C1873" s="19">
        <f>IFERROR(VLOOKUP(B1873,Sheet1!AI$2:AK$3285,3,FALSE),"")</f>
        <v>5.8233910100000088</v>
      </c>
      <c r="D1873" s="32"/>
      <c r="E1873" s="40">
        <f t="shared" si="72"/>
        <v>0.23006120608062194</v>
      </c>
    </row>
    <row r="1874" spans="2:5">
      <c r="B1874" s="2">
        <f t="shared" si="73"/>
        <v>39397</v>
      </c>
      <c r="C1874" s="19">
        <f>IFERROR(VLOOKUP(B1874,Sheet1!AI$2:AK$3285,3,FALSE),"")</f>
        <v>5.5773692600000118</v>
      </c>
      <c r="D1874" s="32"/>
      <c r="E1874" s="40">
        <f t="shared" si="72"/>
        <v>0.22034177277623448</v>
      </c>
    </row>
    <row r="1875" spans="2:5">
      <c r="B1875" s="2">
        <f t="shared" si="73"/>
        <v>39398</v>
      </c>
      <c r="C1875" s="19">
        <f>IFERROR(VLOOKUP(B1875,Sheet1!AI$2:AK$3285,3,FALSE),"")</f>
        <v>5.5263144900000043</v>
      </c>
      <c r="D1875" s="32"/>
      <c r="E1875" s="40">
        <f t="shared" si="72"/>
        <v>0.21832478268537497</v>
      </c>
    </row>
    <row r="1876" spans="2:5">
      <c r="B1876" s="2">
        <f t="shared" si="73"/>
        <v>39399</v>
      </c>
      <c r="C1876" s="19">
        <f>IFERROR(VLOOKUP(B1876,Sheet1!AI$2:AK$3285,3,FALSE),"")</f>
        <v>5.6198448100000036</v>
      </c>
      <c r="D1876" s="32"/>
      <c r="E1876" s="40">
        <f t="shared" si="72"/>
        <v>0.22201982878263271</v>
      </c>
    </row>
    <row r="1877" spans="2:5">
      <c r="B1877" s="2">
        <f t="shared" si="73"/>
        <v>39400</v>
      </c>
      <c r="C1877" s="19">
        <f>IFERROR(VLOOKUP(B1877,Sheet1!AI$2:AK$3285,3,FALSE),"")</f>
        <v>5.6224522200000138</v>
      </c>
      <c r="D1877" s="32"/>
      <c r="E1877" s="40">
        <f t="shared" ref="E1877:E1940" si="74">IFERROR(0.001*(C1877*86440)/$K$6,"")</f>
        <v>0.2221228381612437</v>
      </c>
    </row>
    <row r="1878" spans="2:5">
      <c r="B1878" s="2">
        <f t="shared" si="73"/>
        <v>39401</v>
      </c>
      <c r="C1878" s="19">
        <f>IFERROR(VLOOKUP(B1878,Sheet1!AI$2:AK$3285,3,FALSE),"")</f>
        <v>5.6220316700000126</v>
      </c>
      <c r="D1878" s="32"/>
      <c r="E1878" s="40">
        <f t="shared" si="74"/>
        <v>0.22210622374533873</v>
      </c>
    </row>
    <row r="1879" spans="2:5">
      <c r="B1879" s="2">
        <f t="shared" si="73"/>
        <v>39402</v>
      </c>
      <c r="C1879" s="19">
        <f>IFERROR(VLOOKUP(B1879,Sheet1!AI$2:AK$3285,3,FALSE),"")</f>
        <v>5.382906939999998</v>
      </c>
      <c r="D1879" s="32"/>
      <c r="E1879" s="40">
        <f t="shared" si="74"/>
        <v>0.21265926686179151</v>
      </c>
    </row>
    <row r="1880" spans="2:5">
      <c r="B1880" s="2">
        <f t="shared" si="73"/>
        <v>39403</v>
      </c>
      <c r="C1880" s="19">
        <f>IFERROR(VLOOKUP(B1880,Sheet1!AI$2:AK$3285,3,FALSE),"")</f>
        <v>5.0751484500000004</v>
      </c>
      <c r="D1880" s="32"/>
      <c r="E1880" s="40">
        <f t="shared" si="74"/>
        <v>0.20050083730255944</v>
      </c>
    </row>
    <row r="1881" spans="2:5">
      <c r="B1881" s="2">
        <f t="shared" si="73"/>
        <v>39404</v>
      </c>
      <c r="C1881" s="19">
        <f>IFERROR(VLOOKUP(B1881,Sheet1!AI$2:AK$3285,3,FALSE),"")</f>
        <v>5.0735503600000129</v>
      </c>
      <c r="D1881" s="32"/>
      <c r="E1881" s="40">
        <f t="shared" si="74"/>
        <v>0.20043770252212117</v>
      </c>
    </row>
    <row r="1882" spans="2:5">
      <c r="B1882" s="2">
        <f t="shared" si="73"/>
        <v>39405</v>
      </c>
      <c r="C1882" s="19">
        <f>IFERROR(VLOOKUP(B1882,Sheet1!AI$2:AK$3285,3,FALSE),"")</f>
        <v>5.1357917600000036</v>
      </c>
      <c r="D1882" s="32"/>
      <c r="E1882" s="40">
        <f t="shared" si="74"/>
        <v>0.20289663607605132</v>
      </c>
    </row>
    <row r="1883" spans="2:5">
      <c r="B1883" s="2">
        <f t="shared" si="73"/>
        <v>39406</v>
      </c>
      <c r="C1883" s="19">
        <f>IFERROR(VLOOKUP(B1883,Sheet1!AI$2:AK$3285,3,FALSE),"")</f>
        <v>5.1982013800000004</v>
      </c>
      <c r="D1883" s="32"/>
      <c r="E1883" s="40">
        <f t="shared" si="74"/>
        <v>0.20536221539634372</v>
      </c>
    </row>
    <row r="1884" spans="2:5">
      <c r="B1884" s="2">
        <f t="shared" si="73"/>
        <v>39407</v>
      </c>
      <c r="C1884" s="19">
        <f>IFERROR(VLOOKUP(B1884,Sheet1!AI$2:AK$3285,3,FALSE),"")</f>
        <v>5.271881740000012</v>
      </c>
      <c r="D1884" s="32"/>
      <c r="E1884" s="40">
        <f t="shared" si="74"/>
        <v>0.20827306106288898</v>
      </c>
    </row>
    <row r="1885" spans="2:5">
      <c r="B1885" s="2">
        <f t="shared" si="73"/>
        <v>39408</v>
      </c>
      <c r="C1885" s="19">
        <f>IFERROR(VLOOKUP(B1885,Sheet1!AI$2:AK$3285,3,FALSE),"")</f>
        <v>5.3577580500000153</v>
      </c>
      <c r="D1885" s="32"/>
      <c r="E1885" s="40">
        <f t="shared" si="74"/>
        <v>0.21166572479067705</v>
      </c>
    </row>
    <row r="1886" spans="2:5">
      <c r="B1886" s="2">
        <f t="shared" si="73"/>
        <v>39409</v>
      </c>
      <c r="C1886" s="19">
        <f>IFERROR(VLOOKUP(B1886,Sheet1!AI$2:AK$3285,3,FALSE),"")</f>
        <v>5.2990492700000118</v>
      </c>
      <c r="D1886" s="32"/>
      <c r="E1886" s="40">
        <f t="shared" si="74"/>
        <v>0.20934635233034779</v>
      </c>
    </row>
    <row r="1887" spans="2:5">
      <c r="B1887" s="2">
        <f t="shared" si="73"/>
        <v>39410</v>
      </c>
      <c r="C1887" s="19">
        <f>IFERROR(VLOOKUP(B1887,Sheet1!AI$2:AK$3285,3,FALSE),"")</f>
        <v>5.2982922800000125</v>
      </c>
      <c r="D1887" s="32"/>
      <c r="E1887" s="40">
        <f t="shared" si="74"/>
        <v>0.20931644638171895</v>
      </c>
    </row>
    <row r="1888" spans="2:5">
      <c r="B1888" s="2">
        <f t="shared" si="73"/>
        <v>39411</v>
      </c>
      <c r="C1888" s="19">
        <f>IFERROR(VLOOKUP(B1888,Sheet1!AI$2:AK$3285,3,FALSE),"")</f>
        <v>5.2982922800000125</v>
      </c>
      <c r="D1888" s="32"/>
      <c r="E1888" s="40">
        <f t="shared" si="74"/>
        <v>0.20931644638171895</v>
      </c>
    </row>
    <row r="1889" spans="2:10">
      <c r="B1889" s="2">
        <f t="shared" si="73"/>
        <v>39412</v>
      </c>
      <c r="C1889" s="19">
        <f>IFERROR(VLOOKUP(B1889,Sheet1!AI$2:AK$3285,3,FALSE),"")</f>
        <v>5.229490300000009</v>
      </c>
      <c r="D1889" s="32"/>
      <c r="E1889" s="40">
        <f t="shared" si="74"/>
        <v>0.20659832793967131</v>
      </c>
    </row>
    <row r="1890" spans="2:10">
      <c r="B1890" s="2">
        <f t="shared" si="73"/>
        <v>39413</v>
      </c>
      <c r="C1890" s="19">
        <f>IFERROR(VLOOKUP(B1890,Sheet1!AI$2:AK$3285,3,FALSE),"")</f>
        <v>5.0200564000000156</v>
      </c>
      <c r="D1890" s="32"/>
      <c r="E1890" s="40">
        <f t="shared" si="74"/>
        <v>0.19832434881901342</v>
      </c>
    </row>
    <row r="1891" spans="2:10">
      <c r="B1891" s="2">
        <f t="shared" si="73"/>
        <v>39414</v>
      </c>
      <c r="C1891" s="19">
        <f>IFERROR(VLOOKUP(B1891,Sheet1!AI$2:AK$3285,3,FALSE),"")</f>
        <v>4.9942346300000082</v>
      </c>
      <c r="D1891" s="32"/>
      <c r="E1891" s="40">
        <f t="shared" si="74"/>
        <v>0.19730422368245007</v>
      </c>
    </row>
    <row r="1892" spans="2:10">
      <c r="B1892" s="2">
        <f t="shared" si="73"/>
        <v>39415</v>
      </c>
      <c r="C1892" s="19">
        <f>IFERROR(VLOOKUP(B1892,Sheet1!AI$2:AK$3285,3,FALSE),"")</f>
        <v>5.0309065900000007</v>
      </c>
      <c r="D1892" s="32"/>
      <c r="E1892" s="40">
        <f t="shared" si="74"/>
        <v>0.19875300074936017</v>
      </c>
    </row>
    <row r="1893" spans="2:10">
      <c r="B1893" s="2">
        <f t="shared" ref="B1893:B1956" si="75">B1892+1</f>
        <v>39416</v>
      </c>
      <c r="C1893" s="19">
        <f>IFERROR(VLOOKUP(B1893,Sheet1!AI$2:AK$3285,3,FALSE),"")</f>
        <v>5.0107201900000007</v>
      </c>
      <c r="D1893" s="32"/>
      <c r="E1893" s="40">
        <f t="shared" si="74"/>
        <v>0.19795550878592327</v>
      </c>
      <c r="G1893" s="3">
        <f>AVERAGE(C1864:C1893)</f>
        <v>5.5852307413333415</v>
      </c>
      <c r="H1893" s="3">
        <f>MAX(C1864:C1893)</f>
        <v>6.5658299800000037</v>
      </c>
      <c r="I1893" s="3">
        <f>MIN(C1864:C1893)</f>
        <v>4.9942346300000082</v>
      </c>
      <c r="J1893" s="13">
        <f>SUM(E1864:E1893)</f>
        <v>6.6195705477265188</v>
      </c>
    </row>
    <row r="1894" spans="2:10">
      <c r="B1894" s="2">
        <f t="shared" si="75"/>
        <v>39417</v>
      </c>
      <c r="C1894" s="19">
        <f>IFERROR(VLOOKUP(B1894,Sheet1!AI$2:AK$3285,3,FALSE),"")</f>
        <v>4.9716090400000041</v>
      </c>
      <c r="D1894" s="32"/>
      <c r="E1894" s="40">
        <f t="shared" si="74"/>
        <v>0.19641036810676432</v>
      </c>
    </row>
    <row r="1895" spans="2:10">
      <c r="B1895" s="2">
        <f t="shared" si="75"/>
        <v>39418</v>
      </c>
      <c r="C1895" s="19">
        <f>IFERROR(VLOOKUP(B1895,Sheet1!AI$2:AK$3285,3,FALSE),"")</f>
        <v>4.9716090400000041</v>
      </c>
      <c r="D1895" s="32"/>
      <c r="E1895" s="40">
        <f t="shared" si="74"/>
        <v>0.19641036810676432</v>
      </c>
    </row>
    <row r="1896" spans="2:10">
      <c r="B1896" s="2">
        <f t="shared" si="75"/>
        <v>39419</v>
      </c>
      <c r="C1896" s="19">
        <f>IFERROR(VLOOKUP(B1896,Sheet1!AI$2:AK$3285,3,FALSE),"")</f>
        <v>4.9053303600000078</v>
      </c>
      <c r="D1896" s="32"/>
      <c r="E1896" s="40">
        <f t="shared" si="74"/>
        <v>0.19379193616014656</v>
      </c>
    </row>
    <row r="1897" spans="2:10">
      <c r="B1897" s="2">
        <f t="shared" si="75"/>
        <v>39420</v>
      </c>
      <c r="C1897" s="19">
        <f>IFERROR(VLOOKUP(B1897,Sheet1!AI$2:AK$3285,3,FALSE),"")</f>
        <v>4.8964988100000113</v>
      </c>
      <c r="D1897" s="32"/>
      <c r="E1897" s="40">
        <f t="shared" si="74"/>
        <v>0.19344303342614305</v>
      </c>
    </row>
    <row r="1898" spans="2:10">
      <c r="B1898" s="2">
        <f t="shared" si="75"/>
        <v>39421</v>
      </c>
      <c r="C1898" s="19">
        <f>IFERROR(VLOOKUP(B1898,Sheet1!AI$2:AK$3285,3,FALSE),"")</f>
        <v>4.933591320000005</v>
      </c>
      <c r="D1898" s="32"/>
      <c r="E1898" s="40">
        <f t="shared" si="74"/>
        <v>0.19490842490895816</v>
      </c>
    </row>
    <row r="1899" spans="2:10">
      <c r="B1899" s="2">
        <f t="shared" si="75"/>
        <v>39422</v>
      </c>
      <c r="C1899" s="19">
        <f>IFERROR(VLOOKUP(B1899,Sheet1!AI$2:AK$3285,3,FALSE),"")</f>
        <v>5.1118204100000071</v>
      </c>
      <c r="D1899" s="32"/>
      <c r="E1899" s="40">
        <f t="shared" si="74"/>
        <v>0.20194961436947012</v>
      </c>
    </row>
    <row r="1900" spans="2:10">
      <c r="B1900" s="2">
        <f t="shared" si="75"/>
        <v>39423</v>
      </c>
      <c r="C1900" s="19">
        <f>IFERROR(VLOOKUP(B1900,Sheet1!AI$2:AK$3285,3,FALSE),"")</f>
        <v>5.0170284400000043</v>
      </c>
      <c r="D1900" s="32"/>
      <c r="E1900" s="40">
        <f t="shared" si="74"/>
        <v>0.19820472502449746</v>
      </c>
    </row>
    <row r="1901" spans="2:10">
      <c r="B1901" s="2">
        <f t="shared" si="75"/>
        <v>39424</v>
      </c>
      <c r="C1901" s="19">
        <f>IFERROR(VLOOKUP(B1901,Sheet1!AI$2:AK$3285,3,FALSE),"")</f>
        <v>4.9822069000000084</v>
      </c>
      <c r="D1901" s="32"/>
      <c r="E1901" s="40">
        <f t="shared" si="74"/>
        <v>0.1968290513875689</v>
      </c>
    </row>
    <row r="1902" spans="2:10">
      <c r="B1902" s="2">
        <f t="shared" si="75"/>
        <v>39425</v>
      </c>
      <c r="C1902" s="19">
        <f>IFERROR(VLOOKUP(B1902,Sheet1!AI$2:AK$3285,3,FALSE),"")</f>
        <v>5.0527751900000055</v>
      </c>
      <c r="D1902" s="32"/>
      <c r="E1902" s="40">
        <f t="shared" si="74"/>
        <v>0.19961695037641705</v>
      </c>
    </row>
    <row r="1903" spans="2:10">
      <c r="B1903" s="2">
        <f t="shared" si="75"/>
        <v>39426</v>
      </c>
      <c r="C1903" s="19">
        <f>IFERROR(VLOOKUP(B1903,Sheet1!AI$2:AK$3285,3,FALSE),"")</f>
        <v>4.9355258500000048</v>
      </c>
      <c r="D1903" s="32"/>
      <c r="E1903" s="40">
        <f t="shared" si="74"/>
        <v>0.19498485122212086</v>
      </c>
    </row>
    <row r="1904" spans="2:10">
      <c r="B1904" s="2">
        <f t="shared" si="75"/>
        <v>39427</v>
      </c>
      <c r="C1904" s="19">
        <f>IFERROR(VLOOKUP(B1904,Sheet1!AI$2:AK$3285,3,FALSE),"")</f>
        <v>4.9881787100000139</v>
      </c>
      <c r="D1904" s="32"/>
      <c r="E1904" s="40">
        <f t="shared" si="74"/>
        <v>0.19706497609341922</v>
      </c>
    </row>
    <row r="1905" spans="2:5">
      <c r="B1905" s="2">
        <f t="shared" si="75"/>
        <v>39428</v>
      </c>
      <c r="C1905" s="19">
        <f>IFERROR(VLOOKUP(B1905,Sheet1!AI$2:AK$3285,3,FALSE),"")</f>
        <v>5.0278786300000178</v>
      </c>
      <c r="D1905" s="32"/>
      <c r="E1905" s="40">
        <f t="shared" si="74"/>
        <v>0.19863337695484531</v>
      </c>
    </row>
    <row r="1906" spans="2:5">
      <c r="B1906" s="2">
        <f t="shared" si="75"/>
        <v>39429</v>
      </c>
      <c r="C1906" s="19">
        <f>IFERROR(VLOOKUP(B1906,Sheet1!AI$2:AK$3285,3,FALSE),"")</f>
        <v>5.0665692299999989</v>
      </c>
      <c r="D1906" s="32"/>
      <c r="E1906" s="40">
        <f t="shared" si="74"/>
        <v>0.20016190321809871</v>
      </c>
    </row>
    <row r="1907" spans="2:5">
      <c r="B1907" s="2">
        <f t="shared" si="75"/>
        <v>39430</v>
      </c>
      <c r="C1907" s="19">
        <f>IFERROR(VLOOKUP(B1907,Sheet1!AI$2:AK$3285,3,FALSE),"")</f>
        <v>5.0110566299999988</v>
      </c>
      <c r="D1907" s="32"/>
      <c r="E1907" s="40">
        <f t="shared" si="74"/>
        <v>0.19796880031864714</v>
      </c>
    </row>
    <row r="1908" spans="2:5">
      <c r="B1908" s="2">
        <f t="shared" si="75"/>
        <v>39431</v>
      </c>
      <c r="C1908" s="19">
        <f>IFERROR(VLOOKUP(B1908,Sheet1!AI$2:AK$3285,3,FALSE),"")</f>
        <v>4.9975149200000004</v>
      </c>
      <c r="D1908" s="32"/>
      <c r="E1908" s="40">
        <f t="shared" si="74"/>
        <v>0.19743381612650826</v>
      </c>
    </row>
    <row r="1909" spans="2:5">
      <c r="B1909" s="2">
        <f t="shared" si="75"/>
        <v>39432</v>
      </c>
      <c r="C1909" s="19">
        <f>IFERROR(VLOOKUP(B1909,Sheet1!AI$2:AK$3285,3,FALSE),"")</f>
        <v>4.9881787100000139</v>
      </c>
      <c r="D1909" s="32"/>
      <c r="E1909" s="40">
        <f t="shared" si="74"/>
        <v>0.19706497609341922</v>
      </c>
    </row>
    <row r="1910" spans="2:5">
      <c r="B1910" s="2">
        <f t="shared" si="75"/>
        <v>39433</v>
      </c>
      <c r="C1910" s="19">
        <f>IFERROR(VLOOKUP(B1910,Sheet1!AI$2:AK$3285,3,FALSE),"")</f>
        <v>4.8960782599999959</v>
      </c>
      <c r="D1910" s="32"/>
      <c r="E1910" s="40">
        <f t="shared" si="74"/>
        <v>0.19342641901023749</v>
      </c>
    </row>
    <row r="1911" spans="2:5">
      <c r="B1911" s="2">
        <f t="shared" si="75"/>
        <v>39434</v>
      </c>
      <c r="C1911" s="19">
        <f>IFERROR(VLOOKUP(B1911,Sheet1!AI$2:AK$3285,3,FALSE),"")</f>
        <v>4.8352667300000149</v>
      </c>
      <c r="D1911" s="32"/>
      <c r="E1911" s="40">
        <f t="shared" si="74"/>
        <v>0.19102397447038452</v>
      </c>
    </row>
    <row r="1912" spans="2:5">
      <c r="B1912" s="2">
        <f t="shared" si="75"/>
        <v>39435</v>
      </c>
      <c r="C1912" s="19">
        <f>IFERROR(VLOOKUP(B1912,Sheet1!AI$2:AK$3285,3,FALSE),"")</f>
        <v>4.8297154700000107</v>
      </c>
      <c r="D1912" s="32"/>
      <c r="E1912" s="40">
        <f t="shared" si="74"/>
        <v>0.19080466418043918</v>
      </c>
    </row>
    <row r="1913" spans="2:5">
      <c r="B1913" s="2">
        <f t="shared" si="75"/>
        <v>39436</v>
      </c>
      <c r="C1913" s="19">
        <f>IFERROR(VLOOKUP(B1913,Sheet1!AI$2:AK$3285,3,FALSE),"")</f>
        <v>4.8271080600000147</v>
      </c>
      <c r="D1913" s="32"/>
      <c r="E1913" s="40">
        <f t="shared" si="74"/>
        <v>0.19070165480182874</v>
      </c>
    </row>
    <row r="1914" spans="2:5">
      <c r="B1914" s="2">
        <f t="shared" si="75"/>
        <v>39437</v>
      </c>
      <c r="C1914" s="19">
        <f>IFERROR(VLOOKUP(B1914,Sheet1!AI$2:AK$3285,3,FALSE),"")</f>
        <v>4.6749530700000008</v>
      </c>
      <c r="D1914" s="32"/>
      <c r="E1914" s="40">
        <f t="shared" si="74"/>
        <v>0.18469055912742233</v>
      </c>
    </row>
    <row r="1915" spans="2:5">
      <c r="B1915" s="2">
        <f t="shared" si="75"/>
        <v>39438</v>
      </c>
      <c r="C1915" s="19">
        <f>IFERROR(VLOOKUP(B1915,Sheet1!AI$2:AK$3285,3,FALSE),"")</f>
        <v>4.8004451900000049</v>
      </c>
      <c r="D1915" s="32"/>
      <c r="E1915" s="40">
        <f t="shared" si="74"/>
        <v>0.18964830083345541</v>
      </c>
    </row>
    <row r="1916" spans="2:5">
      <c r="B1916" s="2">
        <f t="shared" si="75"/>
        <v>39439</v>
      </c>
      <c r="C1916" s="19">
        <f>IFERROR(VLOOKUP(B1916,Sheet1!AI$2:AK$3285,3,FALSE),"")</f>
        <v>4.7892585600000075</v>
      </c>
      <c r="D1916" s="32"/>
      <c r="E1916" s="40">
        <f t="shared" si="74"/>
        <v>0.18920635737038424</v>
      </c>
    </row>
    <row r="1917" spans="2:5">
      <c r="B1917" s="2">
        <f t="shared" si="75"/>
        <v>39440</v>
      </c>
      <c r="C1917" s="19">
        <f>IFERROR(VLOOKUP(B1917,Sheet1!AI$2:AK$3285,3,FALSE),"")</f>
        <v>4.7196154800000016</v>
      </c>
      <c r="D1917" s="32"/>
      <c r="E1917" s="40">
        <f t="shared" si="74"/>
        <v>0.1864550100965266</v>
      </c>
    </row>
    <row r="1918" spans="2:5">
      <c r="B1918" s="2">
        <f t="shared" si="75"/>
        <v>39441</v>
      </c>
      <c r="C1918" s="19">
        <f>IFERROR(VLOOKUP(B1918,Sheet1!AI$2:AK$3285,3,FALSE),"")</f>
        <v>4.9334230999999988</v>
      </c>
      <c r="D1918" s="32"/>
      <c r="E1918" s="40">
        <f t="shared" si="74"/>
        <v>0.1949017791425959</v>
      </c>
    </row>
    <row r="1919" spans="2:5">
      <c r="B1919" s="2">
        <f t="shared" si="75"/>
        <v>39442</v>
      </c>
      <c r="C1919" s="19">
        <f>IFERROR(VLOOKUP(B1919,Sheet1!AI$2:AK$3285,3,FALSE),"")</f>
        <v>4.8573876600000148</v>
      </c>
      <c r="D1919" s="32"/>
      <c r="E1919" s="40">
        <f t="shared" si="74"/>
        <v>0.19189789274698413</v>
      </c>
    </row>
    <row r="1920" spans="2:5">
      <c r="B1920" s="2">
        <f t="shared" si="75"/>
        <v>39443</v>
      </c>
      <c r="C1920" s="19">
        <f>IFERROR(VLOOKUP(B1920,Sheet1!AI$2:AK$3285,3,FALSE),"")</f>
        <v>4.7546052400000036</v>
      </c>
      <c r="D1920" s="32"/>
      <c r="E1920" s="40">
        <f t="shared" si="74"/>
        <v>0.18783732949981735</v>
      </c>
    </row>
    <row r="1921" spans="2:10">
      <c r="B1921" s="2">
        <f t="shared" si="75"/>
        <v>39444</v>
      </c>
      <c r="C1921" s="19">
        <f>IFERROR(VLOOKUP(B1921,Sheet1!AI$2:AK$3285,3,FALSE),"")</f>
        <v>4.7113726999999983</v>
      </c>
      <c r="D1921" s="32"/>
      <c r="E1921" s="40">
        <f t="shared" si="74"/>
        <v>0.18612936754478968</v>
      </c>
    </row>
    <row r="1922" spans="2:10">
      <c r="B1922" s="2">
        <f t="shared" si="75"/>
        <v>39445</v>
      </c>
      <c r="C1922" s="19">
        <f>IFERROR(VLOOKUP(B1922,Sheet1!AI$2:AK$3285,3,FALSE),"")</f>
        <v>4.6669626200000067</v>
      </c>
      <c r="D1922" s="32"/>
      <c r="E1922" s="40">
        <f t="shared" si="74"/>
        <v>0.18437488522522877</v>
      </c>
    </row>
    <row r="1923" spans="2:10">
      <c r="B1923" s="2">
        <f t="shared" si="75"/>
        <v>39446</v>
      </c>
      <c r="C1923" s="19">
        <f>IFERROR(VLOOKUP(B1923,Sheet1!AI$2:AK$3285,3,FALSE),"")</f>
        <v>4.5730958600000093</v>
      </c>
      <c r="D1923" s="32"/>
      <c r="E1923" s="40">
        <f t="shared" si="74"/>
        <v>0.18066654759524714</v>
      </c>
    </row>
    <row r="1924" spans="2:10">
      <c r="B1924" s="2">
        <f t="shared" si="75"/>
        <v>39447</v>
      </c>
      <c r="C1924" s="19">
        <f>IFERROR(VLOOKUP(B1924,Sheet1!AI$2:AK$3285,3,FALSE),"")</f>
        <v>4.5664511700000077</v>
      </c>
      <c r="D1924" s="32"/>
      <c r="E1924" s="40">
        <f t="shared" si="74"/>
        <v>0.18040403982394912</v>
      </c>
      <c r="G1924" s="3">
        <f>AVERAGE(C1894:C1924)</f>
        <v>4.8804229470967799</v>
      </c>
      <c r="H1924" s="3">
        <f>MAX(C1894:C1924)</f>
        <v>5.1118204100000071</v>
      </c>
      <c r="I1924" s="3">
        <f>MIN(C1894:C1924)</f>
        <v>4.5664511700000077</v>
      </c>
      <c r="J1924" s="13">
        <f>SUM(E1894:E1924)</f>
        <v>5.9770459533630778</v>
      </c>
    </row>
    <row r="1925" spans="2:10">
      <c r="B1925" s="2">
        <f t="shared" si="75"/>
        <v>39448</v>
      </c>
      <c r="C1925" s="19">
        <f>IFERROR(VLOOKUP(B1925,Sheet1!AI$2:AK$3285,3,FALSE),"")</f>
        <v>4.5679651500000062</v>
      </c>
      <c r="D1925" s="32"/>
      <c r="E1925" s="40">
        <f t="shared" si="74"/>
        <v>0.18046385172120682</v>
      </c>
    </row>
    <row r="1926" spans="2:10">
      <c r="B1926" s="2">
        <f t="shared" si="75"/>
        <v>39449</v>
      </c>
      <c r="C1926" s="19">
        <f>IFERROR(VLOOKUP(B1926,Sheet1!AI$2:AK$3285,3,FALSE),"")</f>
        <v>4.5098451400000101</v>
      </c>
      <c r="D1926" s="32"/>
      <c r="E1926" s="40">
        <f t="shared" si="74"/>
        <v>0.17816773944314482</v>
      </c>
    </row>
    <row r="1927" spans="2:10">
      <c r="B1927" s="2">
        <f t="shared" si="75"/>
        <v>39450</v>
      </c>
      <c r="C1927" s="19">
        <f>IFERROR(VLOOKUP(B1927,Sheet1!AI$2:AK$3285,3,FALSE),"")</f>
        <v>4.5131254300000165</v>
      </c>
      <c r="D1927" s="32"/>
      <c r="E1927" s="40">
        <f t="shared" si="74"/>
        <v>0.17829733188720359</v>
      </c>
    </row>
    <row r="1928" spans="2:10">
      <c r="B1928" s="2">
        <f t="shared" si="75"/>
        <v>39451</v>
      </c>
      <c r="C1928" s="19">
        <f>IFERROR(VLOOKUP(B1928,Sheet1!AI$2:AK$3285,3,FALSE),"")</f>
        <v>4.5152281800000083</v>
      </c>
      <c r="D1928" s="32"/>
      <c r="E1928" s="40">
        <f t="shared" si="74"/>
        <v>0.17838040396672794</v>
      </c>
    </row>
    <row r="1929" spans="2:10">
      <c r="B1929" s="2">
        <f t="shared" si="75"/>
        <v>39452</v>
      </c>
      <c r="C1929" s="19">
        <f>IFERROR(VLOOKUP(B1929,Sheet1!AI$2:AK$3285,3,FALSE),"")</f>
        <v>4.5152281800000083</v>
      </c>
      <c r="D1929" s="32"/>
      <c r="E1929" s="40">
        <f t="shared" si="74"/>
        <v>0.17838040396672794</v>
      </c>
    </row>
    <row r="1930" spans="2:10">
      <c r="B1930" s="2">
        <f t="shared" si="75"/>
        <v>39453</v>
      </c>
      <c r="C1930" s="19">
        <f>IFERROR(VLOOKUP(B1930,Sheet1!AI$2:AK$3285,3,FALSE),"")</f>
        <v>4.4128663099999983</v>
      </c>
      <c r="D1930" s="32"/>
      <c r="E1930" s="40">
        <f t="shared" si="74"/>
        <v>0.17433645513546614</v>
      </c>
    </row>
    <row r="1931" spans="2:10">
      <c r="B1931" s="2">
        <f t="shared" si="75"/>
        <v>39454</v>
      </c>
      <c r="C1931" s="19">
        <f>IFERROR(VLOOKUP(B1931,Sheet1!AI$2:AK$3285,3,FALSE),"")</f>
        <v>4.4238006100000149</v>
      </c>
      <c r="D1931" s="32"/>
      <c r="E1931" s="40">
        <f t="shared" si="74"/>
        <v>0.17476842994899511</v>
      </c>
    </row>
    <row r="1932" spans="2:10">
      <c r="B1932" s="2">
        <f t="shared" si="75"/>
        <v>39455</v>
      </c>
      <c r="C1932" s="19">
        <f>IFERROR(VLOOKUP(B1932,Sheet1!AI$2:AK$3285,3,FALSE),"")</f>
        <v>4.4405385000000024</v>
      </c>
      <c r="D1932" s="32"/>
      <c r="E1932" s="40">
        <f t="shared" si="74"/>
        <v>0.17542968370201106</v>
      </c>
    </row>
    <row r="1933" spans="2:10">
      <c r="B1933" s="2">
        <f t="shared" si="75"/>
        <v>39456</v>
      </c>
      <c r="C1933" s="19">
        <f>IFERROR(VLOOKUP(B1933,Sheet1!AI$2:AK$3285,3,FALSE),"")</f>
        <v>4.4381834200000156</v>
      </c>
      <c r="D1933" s="32"/>
      <c r="E1933" s="40">
        <f t="shared" si="74"/>
        <v>0.17533664297294393</v>
      </c>
    </row>
    <row r="1934" spans="2:10">
      <c r="B1934" s="2">
        <f t="shared" si="75"/>
        <v>39457</v>
      </c>
      <c r="C1934" s="19">
        <f>IFERROR(VLOOKUP(B1934,Sheet1!AI$2:AK$3285,3,FALSE),"")</f>
        <v>4.4385198599999995</v>
      </c>
      <c r="D1934" s="32"/>
      <c r="E1934" s="40">
        <f t="shared" si="74"/>
        <v>0.17534993450566727</v>
      </c>
    </row>
    <row r="1935" spans="2:10">
      <c r="B1935" s="2">
        <f t="shared" si="75"/>
        <v>39458</v>
      </c>
      <c r="C1935" s="19">
        <f>IFERROR(VLOOKUP(B1935,Sheet1!AI$2:AK$3285,3,FALSE),"")</f>
        <v>4.4105953400000004</v>
      </c>
      <c r="D1935" s="32"/>
      <c r="E1935" s="40">
        <f t="shared" si="74"/>
        <v>0.17424673728957954</v>
      </c>
    </row>
    <row r="1936" spans="2:10">
      <c r="B1936" s="2">
        <f t="shared" si="75"/>
        <v>39459</v>
      </c>
      <c r="C1936" s="19">
        <f>IFERROR(VLOOKUP(B1936,Sheet1!AI$2:AK$3285,3,FALSE),"")</f>
        <v>4.4105953400000004</v>
      </c>
      <c r="D1936" s="32"/>
      <c r="E1936" s="40">
        <f t="shared" si="74"/>
        <v>0.17424673728957954</v>
      </c>
    </row>
    <row r="1937" spans="2:5">
      <c r="B1937" s="2">
        <f t="shared" si="75"/>
        <v>39460</v>
      </c>
      <c r="C1937" s="19">
        <f>IFERROR(VLOOKUP(B1937,Sheet1!AI$2:AK$3285,3,FALSE),"")</f>
        <v>4.4116046600000089</v>
      </c>
      <c r="D1937" s="32"/>
      <c r="E1937" s="40">
        <f t="shared" si="74"/>
        <v>0.17428661188775171</v>
      </c>
    </row>
    <row r="1938" spans="2:5">
      <c r="B1938" s="2">
        <f t="shared" si="75"/>
        <v>39461</v>
      </c>
      <c r="C1938" s="19">
        <f>IFERROR(VLOOKUP(B1938,Sheet1!AI$2:AK$3285,3,FALSE),"")</f>
        <v>4.3700543200000084</v>
      </c>
      <c r="D1938" s="32"/>
      <c r="E1938" s="40">
        <f t="shared" si="74"/>
        <v>0.17264510759634402</v>
      </c>
    </row>
    <row r="1939" spans="2:5">
      <c r="B1939" s="2">
        <f t="shared" si="75"/>
        <v>39462</v>
      </c>
      <c r="C1939" s="19">
        <f>IFERROR(VLOOKUP(B1939,Sheet1!AI$2:AK$3285,3,FALSE),"")</f>
        <v>4.4601361300000093</v>
      </c>
      <c r="D1939" s="32"/>
      <c r="E1939" s="40">
        <f t="shared" si="74"/>
        <v>0.17620391548318134</v>
      </c>
    </row>
    <row r="1940" spans="2:5">
      <c r="B1940" s="2">
        <f t="shared" si="75"/>
        <v>39463</v>
      </c>
      <c r="C1940" s="19">
        <f>IFERROR(VLOOKUP(B1940,Sheet1!AI$2:AK$3285,3,FALSE),"")</f>
        <v>4.419595110000003</v>
      </c>
      <c r="D1940" s="32"/>
      <c r="E1940" s="40">
        <f t="shared" si="74"/>
        <v>0.1746022857899453</v>
      </c>
    </row>
    <row r="1941" spans="2:5">
      <c r="B1941" s="2">
        <f t="shared" si="75"/>
        <v>39464</v>
      </c>
      <c r="C1941" s="19">
        <f>IFERROR(VLOOKUP(B1941,Sheet1!AI$2:AK$3285,3,FALSE),"")</f>
        <v>4.474687160000002</v>
      </c>
      <c r="D1941" s="32"/>
      <c r="E1941" s="40">
        <f t="shared" ref="E1941:E2004" si="76">IFERROR(0.001*(C1941*86440)/$K$6,"")</f>
        <v>0.17677877427349184</v>
      </c>
    </row>
    <row r="1942" spans="2:5">
      <c r="B1942" s="2">
        <f t="shared" si="75"/>
        <v>39465</v>
      </c>
      <c r="C1942" s="19">
        <f>IFERROR(VLOOKUP(B1942,Sheet1!AI$2:AK$3285,3,FALSE),"")</f>
        <v>4.5044620999999978</v>
      </c>
      <c r="D1942" s="32"/>
      <c r="E1942" s="40">
        <f t="shared" si="76"/>
        <v>0.17795507491956117</v>
      </c>
    </row>
    <row r="1943" spans="2:5">
      <c r="B1943" s="2">
        <f t="shared" si="75"/>
        <v>39466</v>
      </c>
      <c r="C1943" s="19">
        <f>IFERROR(VLOOKUP(B1943,Sheet1!AI$2:AK$3285,3,FALSE),"")</f>
        <v>4.5942074700000006</v>
      </c>
      <c r="D1943" s="32"/>
      <c r="E1943" s="40">
        <f t="shared" si="76"/>
        <v>0.1815005912736746</v>
      </c>
    </row>
    <row r="1944" spans="2:5">
      <c r="B1944" s="2">
        <f t="shared" si="75"/>
        <v>39467</v>
      </c>
      <c r="C1944" s="19">
        <f>IFERROR(VLOOKUP(B1944,Sheet1!AI$2:AK$3285,3,FALSE),"")</f>
        <v>4.6288607900000045</v>
      </c>
      <c r="D1944" s="32"/>
      <c r="E1944" s="40">
        <f t="shared" si="76"/>
        <v>0.18286961914424149</v>
      </c>
    </row>
    <row r="1945" spans="2:5">
      <c r="B1945" s="2">
        <f t="shared" si="75"/>
        <v>39468</v>
      </c>
      <c r="C1945" s="19">
        <f>IFERROR(VLOOKUP(B1945,Sheet1!AI$2:AK$3285,3,FALSE),"")</f>
        <v>4.569647350000011</v>
      </c>
      <c r="D1945" s="32"/>
      <c r="E1945" s="40">
        <f t="shared" si="76"/>
        <v>0.18053030938482675</v>
      </c>
    </row>
    <row r="1946" spans="2:5">
      <c r="B1946" s="2">
        <f t="shared" si="75"/>
        <v>39469</v>
      </c>
      <c r="C1946" s="19">
        <f>IFERROR(VLOOKUP(B1946,Sheet1!AI$2:AK$3285,3,FALSE),"")</f>
        <v>4.5359192400000126</v>
      </c>
      <c r="D1946" s="32"/>
      <c r="E1946" s="40">
        <f t="shared" si="76"/>
        <v>0.17919783322925095</v>
      </c>
    </row>
    <row r="1947" spans="2:5">
      <c r="B1947" s="2">
        <f t="shared" si="75"/>
        <v>39470</v>
      </c>
      <c r="C1947" s="19">
        <f>IFERROR(VLOOKUP(B1947,Sheet1!AI$2:AK$3285,3,FALSE),"")</f>
        <v>4.3822502700000143</v>
      </c>
      <c r="D1947" s="32"/>
      <c r="E1947" s="40">
        <f t="shared" si="76"/>
        <v>0.17312692565758739</v>
      </c>
    </row>
    <row r="1948" spans="2:5">
      <c r="B1948" s="2">
        <f t="shared" si="75"/>
        <v>39471</v>
      </c>
      <c r="C1948" s="19">
        <f>IFERROR(VLOOKUP(B1948,Sheet1!AI$2:AK$3285,3,FALSE),"")</f>
        <v>4.3227845000000116</v>
      </c>
      <c r="D1948" s="32"/>
      <c r="E1948" s="40">
        <f t="shared" si="76"/>
        <v>0.17077764724862934</v>
      </c>
    </row>
    <row r="1949" spans="2:5">
      <c r="B1949" s="2">
        <f t="shared" si="75"/>
        <v>39472</v>
      </c>
      <c r="C1949" s="19">
        <f>IFERROR(VLOOKUP(B1949,Sheet1!AI$2:AK$3285,3,FALSE),"")</f>
        <v>4.2943553200000082</v>
      </c>
      <c r="D1949" s="32"/>
      <c r="E1949" s="40">
        <f t="shared" si="76"/>
        <v>0.16965451273345553</v>
      </c>
    </row>
    <row r="1950" spans="2:5">
      <c r="B1950" s="2">
        <f t="shared" si="75"/>
        <v>39473</v>
      </c>
      <c r="C1950" s="19">
        <f>IFERROR(VLOOKUP(B1950,Sheet1!AI$2:AK$3285,3,FALSE),"")</f>
        <v>4.2999065799999983</v>
      </c>
      <c r="D1950" s="32"/>
      <c r="E1950" s="40">
        <f t="shared" si="76"/>
        <v>0.16987382302340029</v>
      </c>
    </row>
    <row r="1951" spans="2:5">
      <c r="B1951" s="2">
        <f t="shared" si="75"/>
        <v>39474</v>
      </c>
      <c r="C1951" s="19">
        <f>IFERROR(VLOOKUP(B1951,Sheet1!AI$2:AK$3285,3,FALSE),"")</f>
        <v>4.2439734300000111</v>
      </c>
      <c r="D1951" s="32"/>
      <c r="E1951" s="40">
        <f t="shared" si="76"/>
        <v>0.16766410570804433</v>
      </c>
    </row>
    <row r="1952" spans="2:5">
      <c r="B1952" s="2">
        <f t="shared" si="75"/>
        <v>39475</v>
      </c>
      <c r="C1952" s="19">
        <f>IFERROR(VLOOKUP(B1952,Sheet1!AI$2:AK$3285,3,FALSE),"")</f>
        <v>4.2363194200000009</v>
      </c>
      <c r="D1952" s="32"/>
      <c r="E1952" s="40">
        <f t="shared" si="76"/>
        <v>0.16736172333857408</v>
      </c>
    </row>
    <row r="1953" spans="2:10">
      <c r="B1953" s="2">
        <f t="shared" si="75"/>
        <v>39476</v>
      </c>
      <c r="C1953" s="19">
        <f>IFERROR(VLOOKUP(B1953,Sheet1!AI$2:AK$3285,3,FALSE),"")</f>
        <v>4.2258897800000028</v>
      </c>
      <c r="D1953" s="32"/>
      <c r="E1953" s="40">
        <f t="shared" si="76"/>
        <v>0.16694968582413175</v>
      </c>
    </row>
    <row r="1954" spans="2:10">
      <c r="B1954" s="2">
        <f t="shared" si="75"/>
        <v>39477</v>
      </c>
      <c r="C1954" s="19">
        <f>IFERROR(VLOOKUP(B1954,Sheet1!AI$2:AK$3285,3,FALSE),"")</f>
        <v>4.186273970000002</v>
      </c>
      <c r="D1954" s="32"/>
      <c r="E1954" s="40">
        <f t="shared" si="76"/>
        <v>0.16538460784588674</v>
      </c>
    </row>
    <row r="1955" spans="2:10">
      <c r="B1955" s="2">
        <f t="shared" si="75"/>
        <v>39478</v>
      </c>
      <c r="C1955" s="19">
        <f>IFERROR(VLOOKUP(B1955,Sheet1!AI$2:AK$3285,3,FALSE),"")</f>
        <v>4.2524685400000095</v>
      </c>
      <c r="D1955" s="32"/>
      <c r="E1955" s="40">
        <f t="shared" si="76"/>
        <v>0.16799971690932397</v>
      </c>
      <c r="G1955" s="3">
        <f>AVERAGE(C1925:C1955)</f>
        <v>4.4196737935483927</v>
      </c>
      <c r="H1955" s="3">
        <f>MAX(C1925:C1955)</f>
        <v>4.6288607900000045</v>
      </c>
      <c r="I1955" s="3">
        <f>MIN(C1925:C1955)</f>
        <v>4.186273970000002</v>
      </c>
      <c r="J1955" s="13">
        <f>SUM(E1925:E1955)</f>
        <v>5.4127672231005555</v>
      </c>
    </row>
    <row r="1956" spans="2:10">
      <c r="B1956" s="2">
        <f t="shared" si="75"/>
        <v>39479</v>
      </c>
      <c r="C1956" s="19">
        <f>IFERROR(VLOOKUP(B1956,Sheet1!AI$2:AK$3285,3,FALSE),"")</f>
        <v>4.2856919900000037</v>
      </c>
      <c r="D1956" s="32"/>
      <c r="E1956" s="40">
        <f t="shared" si="76"/>
        <v>0.16931225576581366</v>
      </c>
    </row>
    <row r="1957" spans="2:10">
      <c r="B1957" s="2">
        <f t="shared" ref="B1957:B2020" si="77">B1956+1</f>
        <v>39480</v>
      </c>
      <c r="C1957" s="19">
        <f>IFERROR(VLOOKUP(B1957,Sheet1!AI$2:AK$3285,3,FALSE),"")</f>
        <v>4.328924530000009</v>
      </c>
      <c r="D1957" s="32"/>
      <c r="E1957" s="40">
        <f t="shared" si="76"/>
        <v>0.17102021772084131</v>
      </c>
    </row>
    <row r="1958" spans="2:10">
      <c r="B1958" s="2">
        <f t="shared" si="77"/>
        <v>39481</v>
      </c>
      <c r="C1958" s="19">
        <f>IFERROR(VLOOKUP(B1958,Sheet1!AI$2:AK$3285,3,FALSE),"")</f>
        <v>4.3438961100000029</v>
      </c>
      <c r="D1958" s="32"/>
      <c r="E1958" s="40">
        <f t="shared" si="76"/>
        <v>0.17161169092705678</v>
      </c>
    </row>
    <row r="1959" spans="2:10">
      <c r="B1959" s="2">
        <f t="shared" si="77"/>
        <v>39482</v>
      </c>
      <c r="C1959" s="19">
        <f>IFERROR(VLOOKUP(B1959,Sheet1!AI$2:AK$3285,3,FALSE),"")</f>
        <v>4.2766081100000122</v>
      </c>
      <c r="D1959" s="32"/>
      <c r="E1959" s="40">
        <f t="shared" si="76"/>
        <v>0.16895338438226737</v>
      </c>
    </row>
    <row r="1960" spans="2:10">
      <c r="B1960" s="2">
        <f t="shared" si="77"/>
        <v>39483</v>
      </c>
      <c r="C1960" s="19">
        <f>IFERROR(VLOOKUP(B1960,Sheet1!AI$2:AK$3285,3,FALSE),"")</f>
        <v>4.2633187300000088</v>
      </c>
      <c r="D1960" s="32"/>
      <c r="E1960" s="40">
        <f t="shared" si="76"/>
        <v>0.16842836883967127</v>
      </c>
    </row>
    <row r="1961" spans="2:10">
      <c r="B1961" s="2">
        <f t="shared" si="77"/>
        <v>39484</v>
      </c>
      <c r="C1961" s="19">
        <f>IFERROR(VLOOKUP(B1961,Sheet1!AI$2:AK$3285,3,FALSE),"")</f>
        <v>4.2397679300000135</v>
      </c>
      <c r="D1961" s="32"/>
      <c r="E1961" s="40">
        <f t="shared" si="76"/>
        <v>0.16749796154899507</v>
      </c>
    </row>
    <row r="1962" spans="2:10">
      <c r="B1962" s="2">
        <f t="shared" si="77"/>
        <v>39485</v>
      </c>
      <c r="C1962" s="19">
        <f>IFERROR(VLOOKUP(B1962,Sheet1!AI$2:AK$3285,3,FALSE),"")</f>
        <v>4.2670195700000164</v>
      </c>
      <c r="D1962" s="32"/>
      <c r="E1962" s="40">
        <f t="shared" si="76"/>
        <v>0.16857457569963502</v>
      </c>
    </row>
    <row r="1963" spans="2:10">
      <c r="B1963" s="2">
        <f t="shared" si="77"/>
        <v>39486</v>
      </c>
      <c r="C1963" s="19">
        <f>IFERROR(VLOOKUP(B1963,Sheet1!AI$2:AK$3285,3,FALSE),"")</f>
        <v>4.326317120000013</v>
      </c>
      <c r="D1963" s="32"/>
      <c r="E1963" s="40">
        <f t="shared" si="76"/>
        <v>0.17091720834223084</v>
      </c>
    </row>
    <row r="1964" spans="2:10">
      <c r="B1964" s="2">
        <f t="shared" si="77"/>
        <v>39487</v>
      </c>
      <c r="C1964" s="19">
        <f>IFERROR(VLOOKUP(B1964,Sheet1!AI$2:AK$3285,3,FALSE),"")</f>
        <v>4.4573605000000072</v>
      </c>
      <c r="D1964" s="32"/>
      <c r="E1964" s="40">
        <f t="shared" si="76"/>
        <v>0.17609426033820871</v>
      </c>
    </row>
    <row r="1965" spans="2:10">
      <c r="B1965" s="2">
        <f t="shared" si="77"/>
        <v>39488</v>
      </c>
      <c r="C1965" s="19">
        <f>IFERROR(VLOOKUP(B1965,Sheet1!AI$2:AK$3285,3,FALSE),"")</f>
        <v>4.4992472800000058</v>
      </c>
      <c r="D1965" s="32"/>
      <c r="E1965" s="40">
        <f t="shared" si="76"/>
        <v>0.17774905616234027</v>
      </c>
    </row>
    <row r="1966" spans="2:10">
      <c r="B1966" s="2">
        <f t="shared" si="77"/>
        <v>39489</v>
      </c>
      <c r="C1966" s="19">
        <f>IFERROR(VLOOKUP(B1966,Sheet1!AI$2:AK$3285,3,FALSE),"")</f>
        <v>4.5407976200000064</v>
      </c>
      <c r="D1966" s="32"/>
      <c r="E1966" s="40">
        <f t="shared" si="76"/>
        <v>0.17939056045374796</v>
      </c>
    </row>
    <row r="1967" spans="2:10">
      <c r="B1967" s="2">
        <f t="shared" si="77"/>
        <v>39490</v>
      </c>
      <c r="C1967" s="19">
        <f>IFERROR(VLOOKUP(B1967,Sheet1!AI$2:AK$3285,3,FALSE),"")</f>
        <v>4.61010426</v>
      </c>
      <c r="D1967" s="32"/>
      <c r="E1967" s="40">
        <f t="shared" si="76"/>
        <v>0.18212861619488116</v>
      </c>
    </row>
    <row r="1968" spans="2:10">
      <c r="B1968" s="2">
        <f t="shared" si="77"/>
        <v>39491</v>
      </c>
      <c r="C1968" s="19">
        <f>IFERROR(VLOOKUP(B1968,Sheet1!AI$2:AK$3285,3,FALSE),"")</f>
        <v>4.4204362100000054</v>
      </c>
      <c r="D1968" s="32"/>
      <c r="E1968" s="40">
        <f t="shared" si="76"/>
        <v>0.17463551462175525</v>
      </c>
    </row>
    <row r="1969" spans="2:10">
      <c r="B1969" s="2">
        <f t="shared" si="77"/>
        <v>39492</v>
      </c>
      <c r="C1969" s="19">
        <f>IFERROR(VLOOKUP(B1969,Sheet1!AI$2:AK$3285,3,FALSE),"")</f>
        <v>4.2570945900000083</v>
      </c>
      <c r="D1969" s="32"/>
      <c r="E1969" s="40">
        <f t="shared" si="76"/>
        <v>0.1681824754842782</v>
      </c>
    </row>
    <row r="1970" spans="2:10">
      <c r="B1970" s="2">
        <f t="shared" si="77"/>
        <v>39493</v>
      </c>
      <c r="C1970" s="19">
        <f>IFERROR(VLOOKUP(B1970,Sheet1!AI$2:AK$3285,3,FALSE),"")</f>
        <v>4.4263239100000078</v>
      </c>
      <c r="D1970" s="32"/>
      <c r="E1970" s="40">
        <f t="shared" si="76"/>
        <v>0.17486811644442446</v>
      </c>
    </row>
    <row r="1971" spans="2:10">
      <c r="B1971" s="2">
        <f t="shared" si="77"/>
        <v>39494</v>
      </c>
      <c r="C1971" s="19">
        <f>IFERROR(VLOOKUP(B1971,Sheet1!AI$2:AK$3285,3,FALSE),"")</f>
        <v>4.3348122300000114</v>
      </c>
      <c r="D1971" s="32"/>
      <c r="E1971" s="40">
        <f t="shared" si="76"/>
        <v>0.17125281954351051</v>
      </c>
    </row>
    <row r="1972" spans="2:10">
      <c r="B1972" s="2">
        <f t="shared" si="77"/>
        <v>39495</v>
      </c>
      <c r="C1972" s="19">
        <f>IFERROR(VLOOKUP(B1972,Sheet1!AI$2:AK$3285,3,FALSE),"")</f>
        <v>4.3307749500000057</v>
      </c>
      <c r="D1972" s="32"/>
      <c r="E1972" s="40">
        <f t="shared" si="76"/>
        <v>0.1710933211508229</v>
      </c>
    </row>
    <row r="1973" spans="2:10">
      <c r="B1973" s="2">
        <f t="shared" si="77"/>
        <v>39496</v>
      </c>
      <c r="C1973" s="19">
        <f>IFERROR(VLOOKUP(B1973,Sheet1!AI$2:AK$3285,3,FALSE),"")</f>
        <v>4.4338938100000149</v>
      </c>
      <c r="D1973" s="32"/>
      <c r="E1973" s="40">
        <f t="shared" si="76"/>
        <v>0.17516717593071357</v>
      </c>
    </row>
    <row r="1974" spans="2:10">
      <c r="B1974" s="2">
        <f t="shared" si="77"/>
        <v>39497</v>
      </c>
      <c r="C1974" s="19">
        <f>IFERROR(VLOOKUP(B1974,Sheet1!AI$2:AK$3285,3,FALSE),"")</f>
        <v>4.2187404300000111</v>
      </c>
      <c r="D1974" s="32"/>
      <c r="E1974" s="40">
        <f t="shared" si="76"/>
        <v>0.16666724075374814</v>
      </c>
    </row>
    <row r="1975" spans="2:10">
      <c r="B1975" s="2">
        <f t="shared" si="77"/>
        <v>39498</v>
      </c>
      <c r="C1975" s="19">
        <f>IFERROR(VLOOKUP(B1975,Sheet1!AI$2:AK$3285,3,FALSE),"")</f>
        <v>4.2846826700000094</v>
      </c>
      <c r="D1975" s="32"/>
      <c r="E1975" s="40">
        <f t="shared" si="76"/>
        <v>0.16927238116764207</v>
      </c>
    </row>
    <row r="1976" spans="2:10">
      <c r="B1976" s="2">
        <f t="shared" si="77"/>
        <v>39499</v>
      </c>
      <c r="C1976" s="19">
        <f>IFERROR(VLOOKUP(B1976,Sheet1!AI$2:AK$3285,3,FALSE),"")</f>
        <v>4.2957851900000037</v>
      </c>
      <c r="D1976" s="32"/>
      <c r="E1976" s="40">
        <f t="shared" si="76"/>
        <v>0.16971100174753215</v>
      </c>
    </row>
    <row r="1977" spans="2:10">
      <c r="B1977" s="2">
        <f t="shared" si="77"/>
        <v>39500</v>
      </c>
      <c r="C1977" s="19">
        <f>IFERROR(VLOOKUP(B1977,Sheet1!AI$2:AK$3285,3,FALSE),"")</f>
        <v>4.2957851900000037</v>
      </c>
      <c r="D1977" s="32"/>
      <c r="E1977" s="40">
        <f t="shared" si="76"/>
        <v>0.16971100174753215</v>
      </c>
    </row>
    <row r="1978" spans="2:10">
      <c r="B1978" s="2">
        <f t="shared" si="77"/>
        <v>39501</v>
      </c>
      <c r="C1978" s="19">
        <f>IFERROR(VLOOKUP(B1978,Sheet1!AI$2:AK$3285,3,FALSE),"")</f>
        <v>4.2976356100000004</v>
      </c>
      <c r="D1978" s="32"/>
      <c r="E1978" s="40">
        <f t="shared" si="76"/>
        <v>0.16978410517751372</v>
      </c>
    </row>
    <row r="1979" spans="2:10">
      <c r="B1979" s="2">
        <f t="shared" si="77"/>
        <v>39502</v>
      </c>
      <c r="C1979" s="19">
        <f>IFERROR(VLOOKUP(B1979,Sheet1!AI$2:AK$3285,3,FALSE),"")</f>
        <v>4.2552441700000116</v>
      </c>
      <c r="D1979" s="32"/>
      <c r="E1979" s="40">
        <f t="shared" si="76"/>
        <v>0.1681093720542966</v>
      </c>
    </row>
    <row r="1980" spans="2:10">
      <c r="B1980" s="2">
        <f t="shared" si="77"/>
        <v>39503</v>
      </c>
      <c r="C1980" s="19">
        <f>IFERROR(VLOOKUP(B1980,Sheet1!AI$2:AK$3285,3,FALSE),"")</f>
        <v>4.2728231600000157</v>
      </c>
      <c r="D1980" s="32"/>
      <c r="E1980" s="40">
        <f t="shared" si="76"/>
        <v>0.16880385463912312</v>
      </c>
    </row>
    <row r="1981" spans="2:10">
      <c r="B1981" s="2">
        <f t="shared" si="77"/>
        <v>39504</v>
      </c>
      <c r="C1981" s="19">
        <f>IFERROR(VLOOKUP(B1981,Sheet1!AI$2:AK$3285,3,FALSE),"")</f>
        <v>4.1374060600000035</v>
      </c>
      <c r="D1981" s="32"/>
      <c r="E1981" s="40">
        <f t="shared" si="76"/>
        <v>0.16345401271773324</v>
      </c>
    </row>
    <row r="1982" spans="2:10">
      <c r="B1982" s="2">
        <f t="shared" si="77"/>
        <v>39505</v>
      </c>
      <c r="C1982" s="19">
        <f>IFERROR(VLOOKUP(B1982,Sheet1!AI$2:AK$3285,3,FALSE),"")</f>
        <v>4.05346428</v>
      </c>
      <c r="D1982" s="32"/>
      <c r="E1982" s="40">
        <f t="shared" si="76"/>
        <v>0.16013777530310788</v>
      </c>
    </row>
    <row r="1983" spans="2:10">
      <c r="B1983" s="2">
        <f t="shared" si="77"/>
        <v>39506</v>
      </c>
      <c r="C1983" s="19">
        <f>IFERROR(VLOOKUP(B1983,Sheet1!AI$2:AK$3285,3,FALSE),"")</f>
        <v>3.9798680300000058</v>
      </c>
      <c r="D1983" s="32"/>
      <c r="E1983" s="40">
        <f t="shared" si="76"/>
        <v>0.15723025251974429</v>
      </c>
    </row>
    <row r="1984" spans="2:10">
      <c r="B1984" s="2">
        <f t="shared" si="77"/>
        <v>39507</v>
      </c>
      <c r="C1984" s="19">
        <f>IFERROR(VLOOKUP(B1984,Sheet1!AI$2:AK$3285,3,FALSE),"")</f>
        <v>3.9798680300000058</v>
      </c>
      <c r="D1984" s="32"/>
      <c r="E1984" s="40">
        <f t="shared" si="76"/>
        <v>0.15723025251974429</v>
      </c>
      <c r="G1984" s="3">
        <f>AVERAGE(C1956:C1984)</f>
        <v>4.3004721472413872</v>
      </c>
      <c r="H1984" s="3">
        <f>MAX(C1956:C1984)</f>
        <v>4.61010426</v>
      </c>
      <c r="I1984" s="3">
        <f>MIN(C1956:C1984)</f>
        <v>3.9798680300000058</v>
      </c>
      <c r="J1984" s="13">
        <f>SUM(E1956:E1984)</f>
        <v>4.9269888298989111</v>
      </c>
    </row>
    <row r="1985" spans="2:5">
      <c r="B1985" s="2">
        <f t="shared" si="77"/>
        <v>39508</v>
      </c>
      <c r="C1985" s="19">
        <f>IFERROR(VLOOKUP(B1985,Sheet1!AI$2:AK$3285,3,FALSE),"")</f>
        <v>4.038072150000005</v>
      </c>
      <c r="D1985" s="32"/>
      <c r="E1985" s="40">
        <f t="shared" si="76"/>
        <v>0.15952968768098741</v>
      </c>
    </row>
    <row r="1986" spans="2:5">
      <c r="B1986" s="2">
        <f t="shared" si="77"/>
        <v>39509</v>
      </c>
      <c r="C1986" s="19">
        <f>IFERROR(VLOOKUP(B1986,Sheet1!AI$2:AK$3285,3,FALSE),"")</f>
        <v>4.0739030100000093</v>
      </c>
      <c r="D1986" s="32"/>
      <c r="E1986" s="40">
        <f t="shared" si="76"/>
        <v>0.16094523591608814</v>
      </c>
    </row>
    <row r="1987" spans="2:5">
      <c r="B1987" s="2">
        <f t="shared" si="77"/>
        <v>39510</v>
      </c>
      <c r="C1987" s="19">
        <f>IFERROR(VLOOKUP(B1987,Sheet1!AI$2:AK$3285,3,FALSE),"")</f>
        <v>4.0772674100000046</v>
      </c>
      <c r="D1987" s="32"/>
      <c r="E1987" s="40">
        <f t="shared" si="76"/>
        <v>0.16107815124332742</v>
      </c>
    </row>
    <row r="1988" spans="2:5">
      <c r="B1988" s="2">
        <f t="shared" si="77"/>
        <v>39511</v>
      </c>
      <c r="C1988" s="19">
        <f>IFERROR(VLOOKUP(B1988,Sheet1!AI$2:AK$3285,3,FALSE),"")</f>
        <v>4.070538610000014</v>
      </c>
      <c r="D1988" s="32"/>
      <c r="E1988" s="40">
        <f t="shared" si="76"/>
        <v>0.16081232058884881</v>
      </c>
    </row>
    <row r="1989" spans="2:5">
      <c r="B1989" s="2">
        <f t="shared" si="77"/>
        <v>39512</v>
      </c>
      <c r="C1989" s="19">
        <f>IFERROR(VLOOKUP(B1989,Sheet1!AI$2:AK$3285,3,FALSE),"")</f>
        <v>4.0972014800000096</v>
      </c>
      <c r="D1989" s="32"/>
      <c r="E1989" s="40">
        <f t="shared" si="76"/>
        <v>0.16186567455722159</v>
      </c>
    </row>
    <row r="1990" spans="2:5">
      <c r="B1990" s="2">
        <f t="shared" si="77"/>
        <v>39513</v>
      </c>
      <c r="C1990" s="19">
        <f>IFERROR(VLOOKUP(B1990,Sheet1!AI$2:AK$3285,3,FALSE),"")</f>
        <v>4.1266399800000073</v>
      </c>
      <c r="D1990" s="32"/>
      <c r="E1990" s="40">
        <f t="shared" si="76"/>
        <v>0.16302868367056705</v>
      </c>
    </row>
    <row r="1991" spans="2:5">
      <c r="B1991" s="2">
        <f t="shared" si="77"/>
        <v>39514</v>
      </c>
      <c r="C1991" s="19">
        <f>IFERROR(VLOOKUP(B1991,Sheet1!AI$2:AK$3285,3,FALSE),"")</f>
        <v>4.2343007799999981</v>
      </c>
      <c r="D1991" s="32"/>
      <c r="E1991" s="40">
        <f t="shared" si="76"/>
        <v>0.16728197414223028</v>
      </c>
    </row>
    <row r="1992" spans="2:5">
      <c r="B1992" s="2">
        <f t="shared" si="77"/>
        <v>39515</v>
      </c>
      <c r="C1992" s="19">
        <f>IFERROR(VLOOKUP(B1992,Sheet1!AI$2:AK$3285,3,FALSE),"")</f>
        <v>4.4319592800000152</v>
      </c>
      <c r="D1992" s="32"/>
      <c r="E1992" s="40">
        <f t="shared" si="76"/>
        <v>0.17509074961755086</v>
      </c>
    </row>
    <row r="1993" spans="2:5">
      <c r="B1993" s="2">
        <f t="shared" si="77"/>
        <v>39516</v>
      </c>
      <c r="C1993" s="19">
        <f>IFERROR(VLOOKUP(B1993,Sheet1!AI$2:AK$3285,3,FALSE),"")</f>
        <v>4.416735370000012</v>
      </c>
      <c r="D1993" s="32"/>
      <c r="E1993" s="40">
        <f t="shared" si="76"/>
        <v>0.17448930776179206</v>
      </c>
    </row>
    <row r="1994" spans="2:5">
      <c r="B1994" s="2">
        <f t="shared" si="77"/>
        <v>39517</v>
      </c>
      <c r="C1994" s="19">
        <f>IFERROR(VLOOKUP(B1994,Sheet1!AI$2:AK$3285,3,FALSE),"")</f>
        <v>4.3546621900000133</v>
      </c>
      <c r="D1994" s="32"/>
      <c r="E1994" s="40">
        <f t="shared" si="76"/>
        <v>0.17203701997422358</v>
      </c>
    </row>
    <row r="1995" spans="2:5">
      <c r="B1995" s="2">
        <f t="shared" si="77"/>
        <v>39518</v>
      </c>
      <c r="C1995" s="19">
        <f>IFERROR(VLOOKUP(B1995,Sheet1!AI$2:AK$3285,3,FALSE),"")</f>
        <v>4.3427185700000024</v>
      </c>
      <c r="D1995" s="32"/>
      <c r="E1995" s="40">
        <f t="shared" si="76"/>
        <v>0.17156517056252296</v>
      </c>
    </row>
    <row r="1996" spans="2:5">
      <c r="B1996" s="2">
        <f t="shared" si="77"/>
        <v>39519</v>
      </c>
      <c r="C1996" s="19">
        <f>IFERROR(VLOOKUP(B1996,Sheet1!AI$2:AK$3285,3,FALSE),"")</f>
        <v>4.0726413600000058</v>
      </c>
      <c r="D1996" s="32"/>
      <c r="E1996" s="40">
        <f t="shared" si="76"/>
        <v>0.16089539266837319</v>
      </c>
    </row>
    <row r="1997" spans="2:5">
      <c r="B1997" s="2">
        <f t="shared" si="77"/>
        <v>39520</v>
      </c>
      <c r="C1997" s="19">
        <f>IFERROR(VLOOKUP(B1997,Sheet1!AI$2:AK$3285,3,FALSE),"")</f>
        <v>4.0708750500000122</v>
      </c>
      <c r="D1997" s="32"/>
      <c r="E1997" s="40">
        <f t="shared" si="76"/>
        <v>0.1608256121215727</v>
      </c>
    </row>
    <row r="1998" spans="2:5">
      <c r="B1998" s="2">
        <f t="shared" si="77"/>
        <v>39521</v>
      </c>
      <c r="C1998" s="19">
        <f>IFERROR(VLOOKUP(B1998,Sheet1!AI$2:AK$3285,3,FALSE),"")</f>
        <v>4.0374833799999976</v>
      </c>
      <c r="D1998" s="32"/>
      <c r="E1998" s="40">
        <f t="shared" si="76"/>
        <v>0.15950642749872021</v>
      </c>
    </row>
    <row r="1999" spans="2:5">
      <c r="B1999" s="2">
        <f t="shared" si="77"/>
        <v>39522</v>
      </c>
      <c r="C1999" s="19">
        <f>IFERROR(VLOOKUP(B1999,Sheet1!AI$2:AK$3285,3,FALSE),"")</f>
        <v>3.9722981300000129</v>
      </c>
      <c r="D1999" s="32"/>
      <c r="E1999" s="40">
        <f t="shared" si="76"/>
        <v>0.15693119303345571</v>
      </c>
    </row>
    <row r="2000" spans="2:5">
      <c r="B2000" s="2">
        <f t="shared" si="77"/>
        <v>39523</v>
      </c>
      <c r="C2000" s="19">
        <f>IFERROR(VLOOKUP(B2000,Sheet1!AI$2:AK$3285,3,FALSE),"")</f>
        <v>4.0162035500000144</v>
      </c>
      <c r="D2000" s="32"/>
      <c r="E2000" s="40">
        <f t="shared" si="76"/>
        <v>0.15866573805393111</v>
      </c>
    </row>
    <row r="2001" spans="2:10">
      <c r="B2001" s="2">
        <f t="shared" si="77"/>
        <v>39524</v>
      </c>
      <c r="C2001" s="19">
        <f>IFERROR(VLOOKUP(B2001,Sheet1!AI$2:AK$3285,3,FALSE),"")</f>
        <v>3.8866741500000046</v>
      </c>
      <c r="D2001" s="32"/>
      <c r="E2001" s="40">
        <f t="shared" si="76"/>
        <v>0.15354849795521042</v>
      </c>
    </row>
    <row r="2002" spans="2:10">
      <c r="B2002" s="2">
        <f t="shared" si="77"/>
        <v>39525</v>
      </c>
      <c r="C2002" s="19">
        <f>IFERROR(VLOOKUP(B2002,Sheet1!AI$2:AK$3285,3,FALSE),"")</f>
        <v>3.8983654400000063</v>
      </c>
      <c r="D2002" s="32"/>
      <c r="E2002" s="40">
        <f t="shared" si="76"/>
        <v>0.15401037871736772</v>
      </c>
    </row>
    <row r="2003" spans="2:10">
      <c r="B2003" s="2">
        <f t="shared" si="77"/>
        <v>39526</v>
      </c>
      <c r="C2003" s="19">
        <f>IFERROR(VLOOKUP(B2003,Sheet1!AI$2:AK$3285,3,FALSE),"")</f>
        <v>3.9143463400000087</v>
      </c>
      <c r="D2003" s="32"/>
      <c r="E2003" s="40">
        <f t="shared" si="76"/>
        <v>0.15464172652175537</v>
      </c>
    </row>
    <row r="2004" spans="2:10">
      <c r="B2004" s="2">
        <f t="shared" si="77"/>
        <v>39527</v>
      </c>
      <c r="C2004" s="19">
        <f>IFERROR(VLOOKUP(B2004,Sheet1!AI$2:AK$3285,3,FALSE),"")</f>
        <v>3.9153556600000172</v>
      </c>
      <c r="D2004" s="32"/>
      <c r="E2004" s="40">
        <f t="shared" si="76"/>
        <v>0.15468160111992754</v>
      </c>
    </row>
    <row r="2005" spans="2:10">
      <c r="B2005" s="2">
        <f t="shared" si="77"/>
        <v>39528</v>
      </c>
      <c r="C2005" s="19">
        <f>IFERROR(VLOOKUP(B2005,Sheet1!AI$2:AK$3285,3,FALSE),"")</f>
        <v>3.9656534400000112</v>
      </c>
      <c r="D2005" s="32"/>
      <c r="E2005" s="40">
        <f t="shared" ref="E2005:E2068" si="78">IFERROR(0.001*(C2005*86440)/$K$6,"")</f>
        <v>0.15666868526215766</v>
      </c>
    </row>
    <row r="2006" spans="2:10">
      <c r="B2006" s="2">
        <f t="shared" si="77"/>
        <v>39529</v>
      </c>
      <c r="C2006" s="19">
        <f>IFERROR(VLOOKUP(B2006,Sheet1!AI$2:AK$3285,3,FALSE),"")</f>
        <v>4.0305022500000121</v>
      </c>
      <c r="D2006" s="32"/>
      <c r="E2006" s="40">
        <f t="shared" si="78"/>
        <v>0.15923062819469885</v>
      </c>
    </row>
    <row r="2007" spans="2:10">
      <c r="B2007" s="2">
        <f t="shared" si="77"/>
        <v>39530</v>
      </c>
      <c r="C2007" s="19">
        <f>IFERROR(VLOOKUP(B2007,Sheet1!AI$2:AK$3285,3,FALSE),"")</f>
        <v>3.990129450000012</v>
      </c>
      <c r="D2007" s="32"/>
      <c r="E2007" s="40">
        <f t="shared" si="78"/>
        <v>0.15763564426782498</v>
      </c>
    </row>
    <row r="2008" spans="2:10">
      <c r="B2008" s="2">
        <f t="shared" si="77"/>
        <v>39531</v>
      </c>
      <c r="C2008" s="19">
        <f>IFERROR(VLOOKUP(B2008,Sheet1!AI$2:AK$3285,3,FALSE),"")</f>
        <v>3.9531210500000071</v>
      </c>
      <c r="D2008" s="32"/>
      <c r="E2008" s="40">
        <f t="shared" si="78"/>
        <v>0.1561735756681904</v>
      </c>
    </row>
    <row r="2009" spans="2:10">
      <c r="B2009" s="2">
        <f t="shared" si="77"/>
        <v>39532</v>
      </c>
      <c r="C2009" s="19">
        <f>IFERROR(VLOOKUP(B2009,Sheet1!AI$2:AK$3285,3,FALSE),"")</f>
        <v>4.0394179099999974</v>
      </c>
      <c r="D2009" s="32"/>
      <c r="E2009" s="40">
        <f t="shared" si="78"/>
        <v>0.15958285381188289</v>
      </c>
    </row>
    <row r="2010" spans="2:10">
      <c r="B2010" s="2">
        <f t="shared" si="77"/>
        <v>39533</v>
      </c>
      <c r="C2010" s="19">
        <f>IFERROR(VLOOKUP(B2010,Sheet1!AI$2:AK$3285,3,FALSE),"")</f>
        <v>4.0268855200000075</v>
      </c>
      <c r="D2010" s="32"/>
      <c r="E2010" s="40">
        <f t="shared" si="78"/>
        <v>0.15908774421791622</v>
      </c>
    </row>
    <row r="2011" spans="2:10">
      <c r="B2011" s="2">
        <f t="shared" si="77"/>
        <v>39534</v>
      </c>
      <c r="C2011" s="19">
        <f>IFERROR(VLOOKUP(B2011,Sheet1!AI$2:AK$3285,3,FALSE),"")</f>
        <v>4.0321844500000168</v>
      </c>
      <c r="D2011" s="32"/>
      <c r="E2011" s="40">
        <f t="shared" si="78"/>
        <v>0.15929708585831878</v>
      </c>
    </row>
    <row r="2012" spans="2:10">
      <c r="B2012" s="2">
        <f t="shared" si="77"/>
        <v>39535</v>
      </c>
      <c r="C2012" s="19">
        <f>IFERROR(VLOOKUP(B2012,Sheet1!AI$2:AK$3285,3,FALSE),"")</f>
        <v>3.9648123400000088</v>
      </c>
      <c r="D2012" s="32"/>
      <c r="E2012" s="40">
        <f t="shared" si="78"/>
        <v>0.15663545643034771</v>
      </c>
    </row>
    <row r="2013" spans="2:10">
      <c r="B2013" s="2">
        <f t="shared" si="77"/>
        <v>39536</v>
      </c>
      <c r="C2013" s="19">
        <f>IFERROR(VLOOKUP(B2013,Sheet1!AI$2:AK$3285,3,FALSE),"")</f>
        <v>4.0106522900000101</v>
      </c>
      <c r="D2013" s="32"/>
      <c r="E2013" s="40">
        <f t="shared" si="78"/>
        <v>0.15844642776398579</v>
      </c>
    </row>
    <row r="2014" spans="2:10">
      <c r="B2014" s="2">
        <f t="shared" si="77"/>
        <v>39537</v>
      </c>
      <c r="C2014" s="19">
        <f>IFERROR(VLOOKUP(B2014,Sheet1!AI$2:AK$3285,3,FALSE),"")</f>
        <v>3.9708682600000174</v>
      </c>
      <c r="D2014" s="32"/>
      <c r="E2014" s="40">
        <f t="shared" si="78"/>
        <v>0.15687470401937911</v>
      </c>
    </row>
    <row r="2015" spans="2:10">
      <c r="B2015" s="2">
        <f t="shared" si="77"/>
        <v>39538</v>
      </c>
      <c r="C2015" s="19">
        <f>IFERROR(VLOOKUP(B2015,Sheet1!AI$2:AK$3285,3,FALSE),"")</f>
        <v>3.9850828500000119</v>
      </c>
      <c r="D2015" s="32"/>
      <c r="E2015" s="40">
        <f t="shared" si="78"/>
        <v>0.15743627127696572</v>
      </c>
      <c r="G2015" s="3">
        <f>AVERAGE(C1985:C2015)</f>
        <v>4.0650823129032352</v>
      </c>
      <c r="H2015" s="3">
        <f>MAX(C1985:C2015)</f>
        <v>4.4319592800000152</v>
      </c>
      <c r="I2015" s="3">
        <f>MIN(C1985:C2015)</f>
        <v>3.8866741500000046</v>
      </c>
      <c r="J2015" s="13">
        <f>SUM(E1985:E2015)</f>
        <v>4.9784996201773426</v>
      </c>
    </row>
    <row r="2016" spans="2:10">
      <c r="B2016" s="2">
        <f t="shared" si="77"/>
        <v>39539</v>
      </c>
      <c r="C2016" s="19">
        <f>IFERROR(VLOOKUP(B2016,Sheet1!AI$2:AK$3285,3,FALSE),"")</f>
        <v>4.1594428800000145</v>
      </c>
      <c r="D2016" s="32"/>
      <c r="E2016" s="40">
        <f t="shared" si="78"/>
        <v>0.16432460811115229</v>
      </c>
    </row>
    <row r="2017" spans="2:5">
      <c r="B2017" s="2">
        <f t="shared" si="77"/>
        <v>39540</v>
      </c>
      <c r="C2017" s="19">
        <f>IFERROR(VLOOKUP(B2017,Sheet1!AI$2:AK$3285,3,FALSE),"")</f>
        <v>3.9421867500000047</v>
      </c>
      <c r="D2017" s="32"/>
      <c r="E2017" s="40">
        <f t="shared" si="78"/>
        <v>0.15574160085466199</v>
      </c>
    </row>
    <row r="2018" spans="2:5">
      <c r="B2018" s="2">
        <f t="shared" si="77"/>
        <v>39541</v>
      </c>
      <c r="C2018" s="19">
        <f>IFERROR(VLOOKUP(B2018,Sheet1!AI$2:AK$3285,3,FALSE),"")</f>
        <v>3.9421867500000047</v>
      </c>
      <c r="D2018" s="32"/>
      <c r="E2018" s="40">
        <f t="shared" si="78"/>
        <v>0.15574160085466199</v>
      </c>
    </row>
    <row r="2019" spans="2:5">
      <c r="B2019" s="2">
        <f t="shared" si="77"/>
        <v>39542</v>
      </c>
      <c r="C2019" s="19">
        <f>IFERROR(VLOOKUP(B2019,Sheet1!AI$2:AK$3285,3,FALSE),"")</f>
        <v>3.9365513800000116</v>
      </c>
      <c r="D2019" s="32"/>
      <c r="E2019" s="40">
        <f t="shared" si="78"/>
        <v>0.15551896768153611</v>
      </c>
    </row>
    <row r="2020" spans="2:5">
      <c r="B2020" s="2">
        <f t="shared" si="77"/>
        <v>39543</v>
      </c>
      <c r="C2020" s="19">
        <f>IFERROR(VLOOKUP(B2020,Sheet1!AI$2:AK$3285,3,FALSE),"")</f>
        <v>3.8214889000000056</v>
      </c>
      <c r="D2020" s="32"/>
      <c r="E2020" s="40">
        <f t="shared" si="78"/>
        <v>0.15097326348994539</v>
      </c>
    </row>
    <row r="2021" spans="2:5">
      <c r="B2021" s="2">
        <f t="shared" ref="B2021:B2084" si="79">B2020+1</f>
        <v>39544</v>
      </c>
      <c r="C2021" s="19">
        <f>IFERROR(VLOOKUP(B2021,Sheet1!AI$2:AK$3285,3,FALSE),"")</f>
        <v>3.9308319000000154</v>
      </c>
      <c r="D2021" s="32"/>
      <c r="E2021" s="40">
        <f t="shared" si="78"/>
        <v>0.15529301162522915</v>
      </c>
    </row>
    <row r="2022" spans="2:5">
      <c r="B2022" s="2">
        <f t="shared" si="79"/>
        <v>39545</v>
      </c>
      <c r="C2022" s="19">
        <f>IFERROR(VLOOKUP(B2022,Sheet1!AI$2:AK$3285,3,FALSE),"")</f>
        <v>3.9929050800000141</v>
      </c>
      <c r="D2022" s="32"/>
      <c r="E2022" s="40">
        <f t="shared" si="78"/>
        <v>0.15774529941279761</v>
      </c>
    </row>
    <row r="2023" spans="2:5">
      <c r="B2023" s="2">
        <f t="shared" si="79"/>
        <v>39546</v>
      </c>
      <c r="C2023" s="19">
        <f>IFERROR(VLOOKUP(B2023,Sheet1!AI$2:AK$3285,3,FALSE),"")</f>
        <v>4.158685890000001</v>
      </c>
      <c r="D2023" s="32"/>
      <c r="E2023" s="40">
        <f t="shared" si="78"/>
        <v>0.1642947021625229</v>
      </c>
    </row>
    <row r="2024" spans="2:5">
      <c r="B2024" s="2">
        <f t="shared" si="79"/>
        <v>39547</v>
      </c>
      <c r="C2024" s="19">
        <f>IFERROR(VLOOKUP(B2024,Sheet1!AI$2:AK$3285,3,FALSE),"")</f>
        <v>4.0165399900000125</v>
      </c>
      <c r="D2024" s="32"/>
      <c r="E2024" s="40">
        <f t="shared" si="78"/>
        <v>0.15867902958665497</v>
      </c>
    </row>
    <row r="2025" spans="2:5">
      <c r="B2025" s="2">
        <f t="shared" si="79"/>
        <v>39548</v>
      </c>
      <c r="C2025" s="19">
        <f>IFERROR(VLOOKUP(B2025,Sheet1!AI$2:AK$3285,3,FALSE),"")</f>
        <v>4.0165399900000125</v>
      </c>
      <c r="D2025" s="32"/>
      <c r="E2025" s="40">
        <f t="shared" si="78"/>
        <v>0.15867902958665497</v>
      </c>
    </row>
    <row r="2026" spans="2:5">
      <c r="B2026" s="2">
        <f t="shared" si="79"/>
        <v>39549</v>
      </c>
      <c r="C2026" s="19">
        <f>IFERROR(VLOOKUP(B2026,Sheet1!AI$2:AK$3285,3,FALSE),"")</f>
        <v>3.9809614600000032</v>
      </c>
      <c r="D2026" s="32"/>
      <c r="E2026" s="40">
        <f t="shared" si="78"/>
        <v>0.15727345000109702</v>
      </c>
    </row>
    <row r="2027" spans="2:5">
      <c r="B2027" s="2">
        <f t="shared" si="79"/>
        <v>39550</v>
      </c>
      <c r="C2027" s="19">
        <f>IFERROR(VLOOKUP(B2027,Sheet1!AI$2:AK$3285,3,FALSE),"")</f>
        <v>3.8907114300000103</v>
      </c>
      <c r="D2027" s="32"/>
      <c r="E2027" s="40">
        <f t="shared" si="78"/>
        <v>0.15370799634789806</v>
      </c>
    </row>
    <row r="2028" spans="2:5">
      <c r="B2028" s="2">
        <f t="shared" si="79"/>
        <v>39551</v>
      </c>
      <c r="C2028" s="19">
        <f>IFERROR(VLOOKUP(B2028,Sheet1!AI$2:AK$3285,3,FALSE),"")</f>
        <v>4.0610341800000072</v>
      </c>
      <c r="D2028" s="32"/>
      <c r="E2028" s="40">
        <f t="shared" si="78"/>
        <v>0.16043683478939699</v>
      </c>
    </row>
    <row r="2029" spans="2:5">
      <c r="B2029" s="2">
        <f t="shared" si="79"/>
        <v>39552</v>
      </c>
      <c r="C2029" s="19">
        <f>IFERROR(VLOOKUP(B2029,Sheet1!AI$2:AK$3285,3,FALSE),"")</f>
        <v>4.020324940000009</v>
      </c>
      <c r="D2029" s="32"/>
      <c r="E2029" s="40">
        <f t="shared" si="78"/>
        <v>0.15882855932979925</v>
      </c>
    </row>
    <row r="2030" spans="2:5">
      <c r="B2030" s="2">
        <f t="shared" si="79"/>
        <v>39553</v>
      </c>
      <c r="C2030" s="19">
        <f>IFERROR(VLOOKUP(B2030,Sheet1!AI$2:AK$3285,3,FALSE),"")</f>
        <v>4.0412683300000083</v>
      </c>
      <c r="D2030" s="32"/>
      <c r="E2030" s="40">
        <f t="shared" si="78"/>
        <v>0.15965595724186504</v>
      </c>
    </row>
    <row r="2031" spans="2:5">
      <c r="B2031" s="2">
        <f t="shared" si="79"/>
        <v>39554</v>
      </c>
      <c r="C2031" s="19">
        <f>IFERROR(VLOOKUP(B2031,Sheet1!AI$2:AK$3285,3,FALSE),"")</f>
        <v>3.9793633700000015</v>
      </c>
      <c r="D2031" s="32"/>
      <c r="E2031" s="40">
        <f t="shared" si="78"/>
        <v>0.1572103152206582</v>
      </c>
    </row>
    <row r="2032" spans="2:5">
      <c r="B2032" s="2">
        <f t="shared" si="79"/>
        <v>39555</v>
      </c>
      <c r="C2032" s="19">
        <f>IFERROR(VLOOKUP(B2032,Sheet1!AI$2:AK$3285,3,FALSE),"")</f>
        <v>3.9396634500000118</v>
      </c>
      <c r="D2032" s="32"/>
      <c r="E2032" s="40">
        <f t="shared" si="78"/>
        <v>0.15564191435923264</v>
      </c>
    </row>
    <row r="2033" spans="2:10">
      <c r="B2033" s="2">
        <f t="shared" si="79"/>
        <v>39556</v>
      </c>
      <c r="C2033" s="19">
        <f>IFERROR(VLOOKUP(B2033,Sheet1!AI$2:AK$3285,3,FALSE),"")</f>
        <v>3.8689269400000086</v>
      </c>
      <c r="D2033" s="32"/>
      <c r="E2033" s="40">
        <f t="shared" si="78"/>
        <v>0.15284736960402229</v>
      </c>
    </row>
    <row r="2034" spans="2:10">
      <c r="B2034" s="2">
        <f t="shared" si="79"/>
        <v>39557</v>
      </c>
      <c r="C2034" s="19">
        <f>IFERROR(VLOOKUP(B2034,Sheet1!AI$2:AK$3285,3,FALSE),"")</f>
        <v>4.4548372000000001</v>
      </c>
      <c r="D2034" s="32"/>
      <c r="E2034" s="40">
        <f t="shared" si="78"/>
        <v>0.17599457384277881</v>
      </c>
    </row>
    <row r="2035" spans="2:10">
      <c r="B2035" s="2">
        <f t="shared" si="79"/>
        <v>39558</v>
      </c>
      <c r="C2035" s="19">
        <f>IFERROR(VLOOKUP(B2035,Sheet1!AI$2:AK$3285,3,FALSE),"")</f>
        <v>4.5826002900000162</v>
      </c>
      <c r="D2035" s="32"/>
      <c r="E2035" s="40">
        <f t="shared" si="78"/>
        <v>0.18104203339469901</v>
      </c>
    </row>
    <row r="2036" spans="2:10">
      <c r="B2036" s="2">
        <f t="shared" si="79"/>
        <v>39559</v>
      </c>
      <c r="C2036" s="19">
        <f>IFERROR(VLOOKUP(B2036,Sheet1!AI$2:AK$3285,3,FALSE),"")</f>
        <v>4.4335573700000026</v>
      </c>
      <c r="D2036" s="32"/>
      <c r="E2036" s="40">
        <f t="shared" si="78"/>
        <v>0.17515388439798912</v>
      </c>
    </row>
    <row r="2037" spans="2:10">
      <c r="B2037" s="2">
        <f t="shared" si="79"/>
        <v>39560</v>
      </c>
      <c r="C2037" s="19">
        <f>IFERROR(VLOOKUP(B2037,Sheet1!AI$2:AK$3285,3,FALSE),"")</f>
        <v>4.682775300000003</v>
      </c>
      <c r="D2037" s="32"/>
      <c r="E2037" s="40">
        <f t="shared" si="78"/>
        <v>0.18499958726325422</v>
      </c>
    </row>
    <row r="2038" spans="2:10">
      <c r="B2038" s="2">
        <f t="shared" si="79"/>
        <v>39561</v>
      </c>
      <c r="C2038" s="19">
        <f>IFERROR(VLOOKUP(B2038,Sheet1!AI$2:AK$3285,3,FALSE),"")</f>
        <v>4.5730958600000093</v>
      </c>
      <c r="D2038" s="32"/>
      <c r="E2038" s="40">
        <f t="shared" si="78"/>
        <v>0.18066654759524714</v>
      </c>
    </row>
    <row r="2039" spans="2:10">
      <c r="B2039" s="2">
        <f t="shared" si="79"/>
        <v>39562</v>
      </c>
      <c r="C2039" s="19">
        <f>IFERROR(VLOOKUP(B2039,Sheet1!AI$2:AK$3285,3,FALSE),"")</f>
        <v>4.8805179100000089</v>
      </c>
      <c r="D2039" s="32"/>
      <c r="E2039" s="40">
        <f t="shared" si="78"/>
        <v>0.19281168562175538</v>
      </c>
    </row>
    <row r="2040" spans="2:10">
      <c r="B2040" s="2">
        <f t="shared" si="79"/>
        <v>39563</v>
      </c>
      <c r="C2040" s="19">
        <f>IFERROR(VLOOKUP(B2040,Sheet1!AI$2:AK$3285,3,FALSE),"")</f>
        <v>5.2246119200000152</v>
      </c>
      <c r="D2040" s="32"/>
      <c r="E2040" s="40">
        <f t="shared" si="78"/>
        <v>0.20640560071517425</v>
      </c>
    </row>
    <row r="2041" spans="2:10">
      <c r="B2041" s="2">
        <f t="shared" si="79"/>
        <v>39564</v>
      </c>
      <c r="C2041" s="19">
        <f>IFERROR(VLOOKUP(B2041,Sheet1!AI$2:AK$3285,3,FALSE),"")</f>
        <v>4.8686584000000153</v>
      </c>
      <c r="D2041" s="32"/>
      <c r="E2041" s="40">
        <f t="shared" si="78"/>
        <v>0.19234315909323643</v>
      </c>
    </row>
    <row r="2042" spans="2:10">
      <c r="B2042" s="2">
        <f t="shared" si="79"/>
        <v>39565</v>
      </c>
      <c r="C2042" s="19">
        <f>IFERROR(VLOOKUP(B2042,Sheet1!AI$2:AK$3285,3,FALSE),"")</f>
        <v>4.4809954100000056</v>
      </c>
      <c r="D2042" s="32"/>
      <c r="E2042" s="40">
        <f t="shared" si="78"/>
        <v>0.17702799051206605</v>
      </c>
    </row>
    <row r="2043" spans="2:10">
      <c r="B2043" s="2">
        <f t="shared" si="79"/>
        <v>39566</v>
      </c>
      <c r="C2043" s="19">
        <f>IFERROR(VLOOKUP(B2043,Sheet1!AI$2:AK$3285,3,FALSE),"")</f>
        <v>4.1998997900000035</v>
      </c>
      <c r="D2043" s="32"/>
      <c r="E2043" s="40">
        <f t="shared" si="78"/>
        <v>0.1659229149212067</v>
      </c>
    </row>
    <row r="2044" spans="2:10">
      <c r="B2044" s="2">
        <f t="shared" si="79"/>
        <v>39567</v>
      </c>
      <c r="C2044" s="19">
        <f>IFERROR(VLOOKUP(B2044,Sheet1!AI$2:AK$3285,3,FALSE),"")</f>
        <v>3.9325141000000059</v>
      </c>
      <c r="D2044" s="32"/>
      <c r="E2044" s="40">
        <f t="shared" si="78"/>
        <v>0.1553594692888485</v>
      </c>
    </row>
    <row r="2045" spans="2:10">
      <c r="B2045" s="2">
        <f t="shared" si="79"/>
        <v>39568</v>
      </c>
      <c r="C2045" s="19">
        <f>IFERROR(VLOOKUP(B2045,Sheet1!AI$2:AK$3285,3,FALSE),"")</f>
        <v>3.9818025600000055</v>
      </c>
      <c r="D2045" s="32"/>
      <c r="E2045" s="40">
        <f t="shared" si="78"/>
        <v>0.157306678832907</v>
      </c>
      <c r="G2045" s="3">
        <f>AVERAGE(C2016:C2045)</f>
        <v>4.1998493240000085</v>
      </c>
      <c r="H2045" s="3">
        <f>MAX(C2016:C2045)</f>
        <v>5.2246119200000152</v>
      </c>
      <c r="I2045" s="3">
        <f>MIN(C2016:C2045)</f>
        <v>3.8214889000000056</v>
      </c>
      <c r="J2045" s="13">
        <f>SUM(E2016:E2045)</f>
        <v>4.9776276357389495</v>
      </c>
    </row>
    <row r="2046" spans="2:10">
      <c r="B2046" s="2">
        <f t="shared" si="79"/>
        <v>39569</v>
      </c>
      <c r="C2046" s="19">
        <f>IFERROR(VLOOKUP(B2046,Sheet1!AI$2:AK$3285,3,FALSE),"")</f>
        <v>4.040259010000014</v>
      </c>
      <c r="D2046" s="32"/>
      <c r="E2046" s="40">
        <f t="shared" si="78"/>
        <v>0.15961608264369342</v>
      </c>
    </row>
    <row r="2047" spans="2:10">
      <c r="B2047" s="2">
        <f t="shared" si="79"/>
        <v>39570</v>
      </c>
      <c r="C2047" s="19">
        <f>IFERROR(VLOOKUP(B2047,Sheet1!AI$2:AK$3285,3,FALSE),"")</f>
        <v>3.9470651300000128</v>
      </c>
      <c r="D2047" s="32"/>
      <c r="E2047" s="40">
        <f t="shared" si="78"/>
        <v>0.15593432807915955</v>
      </c>
    </row>
    <row r="2048" spans="2:10">
      <c r="B2048" s="2">
        <f t="shared" si="79"/>
        <v>39571</v>
      </c>
      <c r="C2048" s="19">
        <f>IFERROR(VLOOKUP(B2048,Sheet1!AI$2:AK$3285,3,FALSE),"")</f>
        <v>3.970531820000005</v>
      </c>
      <c r="D2048" s="32"/>
      <c r="E2048" s="40">
        <f t="shared" si="78"/>
        <v>0.15686141248665469</v>
      </c>
    </row>
    <row r="2049" spans="2:5">
      <c r="B2049" s="2">
        <f t="shared" si="79"/>
        <v>39572</v>
      </c>
      <c r="C2049" s="19">
        <f>IFERROR(VLOOKUP(B2049,Sheet1!AI$2:AK$3285,3,FALSE),"")</f>
        <v>3.9107296100000042</v>
      </c>
      <c r="D2049" s="32"/>
      <c r="E2049" s="40">
        <f t="shared" si="78"/>
        <v>0.15449884254497276</v>
      </c>
    </row>
    <row r="2050" spans="2:5">
      <c r="B2050" s="2">
        <f t="shared" si="79"/>
        <v>39573</v>
      </c>
      <c r="C2050" s="19">
        <f>IFERROR(VLOOKUP(B2050,Sheet1!AI$2:AK$3285,3,FALSE),"")</f>
        <v>3.8123209100000111</v>
      </c>
      <c r="D2050" s="32"/>
      <c r="E2050" s="40">
        <f t="shared" si="78"/>
        <v>0.15061106922321801</v>
      </c>
    </row>
    <row r="2051" spans="2:5">
      <c r="B2051" s="2">
        <f t="shared" si="79"/>
        <v>39574</v>
      </c>
      <c r="C2051" s="19">
        <f>IFERROR(VLOOKUP(B2051,Sheet1!AI$2:AK$3285,3,FALSE),"")</f>
        <v>4.1887972700000091</v>
      </c>
      <c r="D2051" s="32"/>
      <c r="E2051" s="40">
        <f t="shared" si="78"/>
        <v>0.16548429434131662</v>
      </c>
    </row>
    <row r="2052" spans="2:5">
      <c r="B2052" s="2">
        <f t="shared" si="79"/>
        <v>39575</v>
      </c>
      <c r="C2052" s="19">
        <f>IFERROR(VLOOKUP(B2052,Sheet1!AI$2:AK$3285,3,FALSE),"")</f>
        <v>4.1248736699999995</v>
      </c>
      <c r="D2052" s="32"/>
      <c r="E2052" s="40">
        <f t="shared" si="78"/>
        <v>0.16295890312376596</v>
      </c>
    </row>
    <row r="2053" spans="2:5">
      <c r="B2053" s="2">
        <f t="shared" si="79"/>
        <v>39576</v>
      </c>
      <c r="C2053" s="19">
        <f>IFERROR(VLOOKUP(B2053,Sheet1!AI$2:AK$3285,3,FALSE),"")</f>
        <v>4.1293315000000064</v>
      </c>
      <c r="D2053" s="32"/>
      <c r="E2053" s="40">
        <f t="shared" si="78"/>
        <v>0.16313501593235857</v>
      </c>
    </row>
    <row r="2054" spans="2:5">
      <c r="B2054" s="2">
        <f t="shared" si="79"/>
        <v>39577</v>
      </c>
      <c r="C2054" s="19">
        <f>IFERROR(VLOOKUP(B2054,Sheet1!AI$2:AK$3285,3,FALSE),"")</f>
        <v>4.1010705400000091</v>
      </c>
      <c r="D2054" s="32"/>
      <c r="E2054" s="40">
        <f t="shared" si="78"/>
        <v>0.16201852718354698</v>
      </c>
    </row>
    <row r="2055" spans="2:5">
      <c r="B2055" s="2">
        <f t="shared" si="79"/>
        <v>39578</v>
      </c>
      <c r="C2055" s="19">
        <f>IFERROR(VLOOKUP(B2055,Sheet1!AI$2:AK$3285,3,FALSE),"")</f>
        <v>3.879861240000011</v>
      </c>
      <c r="D2055" s="32"/>
      <c r="E2055" s="40">
        <f t="shared" si="78"/>
        <v>0.1532793444175507</v>
      </c>
    </row>
    <row r="2056" spans="2:5">
      <c r="B2056" s="2">
        <f t="shared" si="79"/>
        <v>39579</v>
      </c>
      <c r="C2056" s="19">
        <f>IFERROR(VLOOKUP(B2056,Sheet1!AI$2:AK$3285,3,FALSE),"")</f>
        <v>3.8966832400000015</v>
      </c>
      <c r="D2056" s="32"/>
      <c r="E2056" s="40">
        <f t="shared" si="78"/>
        <v>0.1539439210537478</v>
      </c>
    </row>
    <row r="2057" spans="2:5">
      <c r="B2057" s="2">
        <f t="shared" si="79"/>
        <v>39580</v>
      </c>
      <c r="C2057" s="19">
        <f>IFERROR(VLOOKUP(B2057,Sheet1!AI$2:AK$3285,3,FALSE),"")</f>
        <v>3.9590087500000095</v>
      </c>
      <c r="D2057" s="32"/>
      <c r="E2057" s="40">
        <f t="shared" si="78"/>
        <v>0.15640617749085961</v>
      </c>
    </row>
    <row r="2058" spans="2:5">
      <c r="B2058" s="2">
        <f t="shared" si="79"/>
        <v>39581</v>
      </c>
      <c r="C2058" s="19">
        <f>IFERROR(VLOOKUP(B2058,Sheet1!AI$2:AK$3285,3,FALSE),"")</f>
        <v>4.005269250000012</v>
      </c>
      <c r="D2058" s="32"/>
      <c r="E2058" s="40">
        <f t="shared" si="78"/>
        <v>0.15823376324040267</v>
      </c>
    </row>
    <row r="2059" spans="2:5">
      <c r="B2059" s="2">
        <f t="shared" si="79"/>
        <v>39582</v>
      </c>
      <c r="C2059" s="19">
        <f>IFERROR(VLOOKUP(B2059,Sheet1!AI$2:AK$3285,3,FALSE),"")</f>
        <v>3.922505010000009</v>
      </c>
      <c r="D2059" s="32"/>
      <c r="E2059" s="40">
        <f t="shared" si="78"/>
        <v>0.15496404619031115</v>
      </c>
    </row>
    <row r="2060" spans="2:5">
      <c r="B2060" s="2">
        <f t="shared" si="79"/>
        <v>39583</v>
      </c>
      <c r="C2060" s="19">
        <f>IFERROR(VLOOKUP(B2060,Sheet1!AI$2:AK$3285,3,FALSE),"")</f>
        <v>4.0370628300000106</v>
      </c>
      <c r="D2060" s="32"/>
      <c r="E2060" s="40">
        <f t="shared" si="78"/>
        <v>0.15948981308281576</v>
      </c>
    </row>
    <row r="2061" spans="2:5">
      <c r="B2061" s="2">
        <f t="shared" si="79"/>
        <v>39584</v>
      </c>
      <c r="C2061" s="19">
        <f>IFERROR(VLOOKUP(B2061,Sheet1!AI$2:AK$3285,3,FALSE),"")</f>
        <v>4.0540530500000074</v>
      </c>
      <c r="D2061" s="32"/>
      <c r="E2061" s="40">
        <f t="shared" si="78"/>
        <v>0.16016103548537505</v>
      </c>
    </row>
    <row r="2062" spans="2:5">
      <c r="B2062" s="2">
        <f t="shared" si="79"/>
        <v>39585</v>
      </c>
      <c r="C2062" s="19">
        <f>IFERROR(VLOOKUP(B2062,Sheet1!AI$2:AK$3285,3,FALSE),"")</f>
        <v>4.0358852900000102</v>
      </c>
      <c r="D2062" s="32"/>
      <c r="E2062" s="40">
        <f t="shared" si="78"/>
        <v>0.15944329271828195</v>
      </c>
    </row>
    <row r="2063" spans="2:5">
      <c r="B2063" s="2">
        <f t="shared" si="79"/>
        <v>39586</v>
      </c>
      <c r="C2063" s="19">
        <f>IFERROR(VLOOKUP(B2063,Sheet1!AI$2:AK$3285,3,FALSE),"")</f>
        <v>4.301336450000008</v>
      </c>
      <c r="D2063" s="32"/>
      <c r="E2063" s="40">
        <f t="shared" si="78"/>
        <v>0.16993031203747747</v>
      </c>
    </row>
    <row r="2064" spans="2:5">
      <c r="B2064" s="2">
        <f t="shared" si="79"/>
        <v>39587</v>
      </c>
      <c r="C2064" s="19">
        <f>IFERROR(VLOOKUP(B2064,Sheet1!AI$2:AK$3285,3,FALSE),"")</f>
        <v>4.3292609700000071</v>
      </c>
      <c r="D2064" s="32"/>
      <c r="E2064" s="40">
        <f t="shared" si="78"/>
        <v>0.1710335092535652</v>
      </c>
    </row>
    <row r="2065" spans="2:10">
      <c r="B2065" s="2">
        <f t="shared" si="79"/>
        <v>39588</v>
      </c>
      <c r="C2065" s="19">
        <f>IFERROR(VLOOKUP(B2065,Sheet1!AI$2:AK$3285,3,FALSE),"")</f>
        <v>4.5435732500000086</v>
      </c>
      <c r="D2065" s="32"/>
      <c r="E2065" s="40">
        <f t="shared" si="78"/>
        <v>0.17950021559872062</v>
      </c>
    </row>
    <row r="2066" spans="2:10">
      <c r="B2066" s="2">
        <f t="shared" si="79"/>
        <v>39589</v>
      </c>
      <c r="C2066" s="19">
        <f>IFERROR(VLOOKUP(B2066,Sheet1!AI$2:AK$3285,3,FALSE),"")</f>
        <v>4.5435732500000086</v>
      </c>
      <c r="D2066" s="32"/>
      <c r="E2066" s="40">
        <f t="shared" si="78"/>
        <v>0.17950021559872062</v>
      </c>
    </row>
    <row r="2067" spans="2:10">
      <c r="B2067" s="2">
        <f t="shared" si="79"/>
        <v>39590</v>
      </c>
      <c r="C2067" s="19">
        <f>IFERROR(VLOOKUP(B2067,Sheet1!AI$2:AK$3285,3,FALSE),"")</f>
        <v>4.3566808300000019</v>
      </c>
      <c r="D2067" s="32"/>
      <c r="E2067" s="40">
        <f t="shared" si="78"/>
        <v>0.17211676917056681</v>
      </c>
    </row>
    <row r="2068" spans="2:10">
      <c r="B2068" s="2">
        <f t="shared" si="79"/>
        <v>39591</v>
      </c>
      <c r="C2068" s="19">
        <f>IFERROR(VLOOKUP(B2068,Sheet1!AI$2:AK$3285,3,FALSE),"")</f>
        <v>4.9828797800000046</v>
      </c>
      <c r="D2068" s="32"/>
      <c r="E2068" s="40">
        <f t="shared" si="78"/>
        <v>0.19685563445301663</v>
      </c>
    </row>
    <row r="2069" spans="2:10">
      <c r="B2069" s="2">
        <f t="shared" si="79"/>
        <v>39592</v>
      </c>
      <c r="C2069" s="19">
        <f>IFERROR(VLOOKUP(B2069,Sheet1!AI$2:AK$3285,3,FALSE),"")</f>
        <v>5.2074534800000123</v>
      </c>
      <c r="D2069" s="32"/>
      <c r="E2069" s="40">
        <f t="shared" ref="E2069:E2132" si="80">IFERROR(0.001*(C2069*86440)/$K$6,"")</f>
        <v>0.20572773254625276</v>
      </c>
    </row>
    <row r="2070" spans="2:10">
      <c r="B2070" s="2">
        <f t="shared" si="79"/>
        <v>39593</v>
      </c>
      <c r="C2070" s="19">
        <f>IFERROR(VLOOKUP(B2070,Sheet1!AI$2:AK$3285,3,FALSE),"")</f>
        <v>4.7511567300000053</v>
      </c>
      <c r="D2070" s="32"/>
      <c r="E2070" s="40">
        <f t="shared" si="80"/>
        <v>0.18770109128939691</v>
      </c>
    </row>
    <row r="2071" spans="2:10">
      <c r="B2071" s="2">
        <f t="shared" si="79"/>
        <v>39594</v>
      </c>
      <c r="C2071" s="19">
        <f>IFERROR(VLOOKUP(B2071,Sheet1!AI$2:AK$3285,3,FALSE),"")</f>
        <v>5.0369625100000093</v>
      </c>
      <c r="D2071" s="32"/>
      <c r="E2071" s="40">
        <f t="shared" si="80"/>
        <v>0.1989922483383916</v>
      </c>
    </row>
    <row r="2072" spans="2:10">
      <c r="B2072" s="2">
        <f t="shared" si="79"/>
        <v>39595</v>
      </c>
      <c r="C2072" s="19">
        <f>IFERROR(VLOOKUP(B2072,Sheet1!AI$2:AK$3285,3,FALSE),"")</f>
        <v>4.5890767600000117</v>
      </c>
      <c r="D2072" s="32"/>
      <c r="E2072" s="40">
        <f t="shared" si="80"/>
        <v>0.18129789539963481</v>
      </c>
    </row>
    <row r="2073" spans="2:10">
      <c r="B2073" s="2">
        <f t="shared" si="79"/>
        <v>39596</v>
      </c>
      <c r="C2073" s="19">
        <f>IFERROR(VLOOKUP(B2073,Sheet1!AI$2:AK$3285,3,FALSE),"")</f>
        <v>4.5890767600000117</v>
      </c>
      <c r="D2073" s="32"/>
      <c r="E2073" s="40">
        <f t="shared" si="80"/>
        <v>0.18129789539963481</v>
      </c>
    </row>
    <row r="2074" spans="2:10">
      <c r="B2074" s="2">
        <f t="shared" si="79"/>
        <v>39597</v>
      </c>
      <c r="C2074" s="19">
        <f>IFERROR(VLOOKUP(B2074,Sheet1!AI$2:AK$3285,3,FALSE),"")</f>
        <v>4.8777422800000068</v>
      </c>
      <c r="D2074" s="32"/>
      <c r="E2074" s="40">
        <f t="shared" si="80"/>
        <v>0.19270203047678269</v>
      </c>
    </row>
    <row r="2075" spans="2:10">
      <c r="B2075" s="2">
        <f t="shared" si="79"/>
        <v>39598</v>
      </c>
      <c r="C2075" s="19">
        <f>IFERROR(VLOOKUP(B2075,Sheet1!AI$2:AK$3285,3,FALSE),"")</f>
        <v>4.5679651500000062</v>
      </c>
      <c r="D2075" s="32"/>
      <c r="E2075" s="40">
        <f t="shared" si="80"/>
        <v>0.18046385172120682</v>
      </c>
    </row>
    <row r="2076" spans="2:10">
      <c r="B2076" s="2">
        <f t="shared" si="79"/>
        <v>39599</v>
      </c>
      <c r="C2076" s="19">
        <f>IFERROR(VLOOKUP(B2076,Sheet1!AI$2:AK$3285,3,FALSE),"")</f>
        <v>4.8890971300000103</v>
      </c>
      <c r="D2076" s="32"/>
      <c r="E2076" s="40">
        <f t="shared" si="80"/>
        <v>0.19315061970621611</v>
      </c>
      <c r="G2076" s="3">
        <f>AVERAGE(C2046:C2076)</f>
        <v>4.3090691435483954</v>
      </c>
      <c r="H2076" s="3">
        <f>MAX(C2046:C2076)</f>
        <v>5.2074534800000123</v>
      </c>
      <c r="I2076" s="3">
        <f>MIN(C2046:C2076)</f>
        <v>3.8123209100000111</v>
      </c>
      <c r="J2076" s="13">
        <f>SUM(E2046:E2076)</f>
        <v>5.2773098902276159</v>
      </c>
    </row>
    <row r="2077" spans="2:10">
      <c r="B2077" s="2">
        <f t="shared" si="79"/>
        <v>39600</v>
      </c>
      <c r="C2077" s="19">
        <f>IFERROR(VLOOKUP(B2077,Sheet1!AI$2:AK$3285,3,FALSE),"")</f>
        <v>4.898601560000003</v>
      </c>
      <c r="D2077" s="32"/>
      <c r="E2077" s="40">
        <f t="shared" si="80"/>
        <v>0.1935261055056674</v>
      </c>
    </row>
    <row r="2078" spans="2:10">
      <c r="B2078" s="2">
        <f t="shared" si="79"/>
        <v>39601</v>
      </c>
      <c r="C2078" s="19">
        <f>IFERROR(VLOOKUP(B2078,Sheet1!AI$2:AK$3285,3,FALSE),"")</f>
        <v>4.8615090500000093</v>
      </c>
      <c r="D2078" s="32"/>
      <c r="E2078" s="40">
        <f t="shared" si="80"/>
        <v>0.1920607140228523</v>
      </c>
    </row>
    <row r="2079" spans="2:10">
      <c r="B2079" s="2">
        <f t="shared" si="79"/>
        <v>39602</v>
      </c>
      <c r="C2079" s="19">
        <f>IFERROR(VLOOKUP(B2079,Sheet1!AI$2:AK$3285,3,FALSE),"")</f>
        <v>4.828537929999996</v>
      </c>
      <c r="D2079" s="32"/>
      <c r="E2079" s="40">
        <f t="shared" si="80"/>
        <v>0.19075814381590481</v>
      </c>
    </row>
    <row r="2080" spans="2:10">
      <c r="B2080" s="2">
        <f t="shared" si="79"/>
        <v>39603</v>
      </c>
      <c r="C2080" s="19">
        <f>IFERROR(VLOOKUP(B2080,Sheet1!AI$2:AK$3285,3,FALSE),"")</f>
        <v>4.3487744900000109</v>
      </c>
      <c r="D2080" s="32"/>
      <c r="E2080" s="40">
        <f t="shared" si="80"/>
        <v>0.17180441815155437</v>
      </c>
    </row>
    <row r="2081" spans="2:5">
      <c r="B2081" s="2">
        <f t="shared" si="79"/>
        <v>39604</v>
      </c>
      <c r="C2081" s="19">
        <f>IFERROR(VLOOKUP(B2081,Sheet1!AI$2:AK$3285,3,FALSE),"")</f>
        <v>4.1559102600000131</v>
      </c>
      <c r="D2081" s="32"/>
      <c r="E2081" s="40">
        <f t="shared" si="80"/>
        <v>0.16418504701755079</v>
      </c>
    </row>
    <row r="2082" spans="2:5">
      <c r="B2082" s="2">
        <f t="shared" si="79"/>
        <v>39605</v>
      </c>
      <c r="C2082" s="19">
        <f>IFERROR(VLOOKUP(B2082,Sheet1!AI$2:AK$3285,3,FALSE),"")</f>
        <v>4.0130073700000111</v>
      </c>
      <c r="D2082" s="32"/>
      <c r="E2082" s="40">
        <f t="shared" si="80"/>
        <v>0.15853946849305345</v>
      </c>
    </row>
    <row r="2083" spans="2:5">
      <c r="B2083" s="2">
        <f t="shared" si="79"/>
        <v>39606</v>
      </c>
      <c r="C2083" s="19">
        <f>IFERROR(VLOOKUP(B2083,Sheet1!AI$2:AK$3285,3,FALSE),"")</f>
        <v>4.6100201499999969</v>
      </c>
      <c r="D2083" s="32"/>
      <c r="E2083" s="40">
        <f t="shared" si="80"/>
        <v>0.18212529331170008</v>
      </c>
    </row>
    <row r="2084" spans="2:5">
      <c r="B2084" s="2">
        <f t="shared" si="79"/>
        <v>39607</v>
      </c>
      <c r="C2084" s="19">
        <f>IFERROR(VLOOKUP(B2084,Sheet1!AI$2:AK$3285,3,FALSE),"")</f>
        <v>4.5088358200000016</v>
      </c>
      <c r="D2084" s="32"/>
      <c r="E2084" s="40">
        <f t="shared" si="80"/>
        <v>0.17812786484497264</v>
      </c>
    </row>
    <row r="2085" spans="2:5">
      <c r="B2085" s="2">
        <f t="shared" ref="B2085:B2148" si="81">B2084+1</f>
        <v>39608</v>
      </c>
      <c r="C2085" s="19">
        <f>IFERROR(VLOOKUP(B2085,Sheet1!AI$2:AK$3285,3,FALSE),"")</f>
        <v>4.5088358200000016</v>
      </c>
      <c r="D2085" s="32"/>
      <c r="E2085" s="40">
        <f t="shared" si="80"/>
        <v>0.17812786484497264</v>
      </c>
    </row>
    <row r="2086" spans="2:5">
      <c r="B2086" s="2">
        <f t="shared" si="81"/>
        <v>39609</v>
      </c>
      <c r="C2086" s="19">
        <f>IFERROR(VLOOKUP(B2086,Sheet1!AI$2:AK$3285,3,FALSE),"")</f>
        <v>4.6319728600000047</v>
      </c>
      <c r="D2086" s="32"/>
      <c r="E2086" s="40">
        <f t="shared" si="80"/>
        <v>0.18299256582193804</v>
      </c>
    </row>
    <row r="2087" spans="2:5">
      <c r="B2087" s="2">
        <f t="shared" si="81"/>
        <v>39610</v>
      </c>
      <c r="C2087" s="19">
        <f>IFERROR(VLOOKUP(B2087,Sheet1!AI$2:AK$3285,3,FALSE),"")</f>
        <v>4.0177175299999988</v>
      </c>
      <c r="D2087" s="32"/>
      <c r="E2087" s="40">
        <f t="shared" si="80"/>
        <v>0.15872554995118823</v>
      </c>
    </row>
    <row r="2088" spans="2:5">
      <c r="B2088" s="2">
        <f t="shared" si="81"/>
        <v>39611</v>
      </c>
      <c r="C2088" s="19">
        <f>IFERROR(VLOOKUP(B2088,Sheet1!AI$2:AK$3285,3,FALSE),"")</f>
        <v>4.0950146200000006</v>
      </c>
      <c r="D2088" s="32"/>
      <c r="E2088" s="40">
        <f t="shared" si="80"/>
        <v>0.16177927959451555</v>
      </c>
    </row>
    <row r="2089" spans="2:5">
      <c r="B2089" s="2">
        <f t="shared" si="81"/>
        <v>39612</v>
      </c>
      <c r="C2089" s="19">
        <f>IFERROR(VLOOKUP(B2089,Sheet1!AI$2:AK$3285,3,FALSE),"")</f>
        <v>4.0950146200000006</v>
      </c>
      <c r="D2089" s="32"/>
      <c r="E2089" s="40">
        <f t="shared" si="80"/>
        <v>0.16177927959451555</v>
      </c>
    </row>
    <row r="2090" spans="2:5">
      <c r="B2090" s="2">
        <f t="shared" si="81"/>
        <v>39613</v>
      </c>
      <c r="C2090" s="19">
        <f>IFERROR(VLOOKUP(B2090,Sheet1!AI$2:AK$3285,3,FALSE),"")</f>
        <v>4.3308590600000088</v>
      </c>
      <c r="D2090" s="32"/>
      <c r="E2090" s="40">
        <f t="shared" si="80"/>
        <v>0.17109664403400401</v>
      </c>
    </row>
    <row r="2091" spans="2:5">
      <c r="B2091" s="2">
        <f t="shared" si="81"/>
        <v>39614</v>
      </c>
      <c r="C2091" s="19">
        <f>IFERROR(VLOOKUP(B2091,Sheet1!AI$2:AK$3285,3,FALSE),"")</f>
        <v>4.8660509900000051</v>
      </c>
      <c r="D2091" s="32"/>
      <c r="E2091" s="40">
        <f t="shared" si="80"/>
        <v>0.19224014971462541</v>
      </c>
    </row>
    <row r="2092" spans="2:5">
      <c r="B2092" s="2">
        <f t="shared" si="81"/>
        <v>39615</v>
      </c>
      <c r="C2092" s="19">
        <f>IFERROR(VLOOKUP(B2092,Sheet1!AI$2:AK$3285,3,FALSE),"")</f>
        <v>4.8078468700000059</v>
      </c>
      <c r="D2092" s="32"/>
      <c r="E2092" s="40">
        <f t="shared" si="80"/>
        <v>0.18994071455338232</v>
      </c>
    </row>
    <row r="2093" spans="2:5">
      <c r="B2093" s="2">
        <f t="shared" si="81"/>
        <v>39616</v>
      </c>
      <c r="C2093" s="19">
        <f>IFERROR(VLOOKUP(B2093,Sheet1!AI$2:AK$3285,3,FALSE),"")</f>
        <v>5.4443913500000036</v>
      </c>
      <c r="D2093" s="32"/>
      <c r="E2093" s="40">
        <f t="shared" si="80"/>
        <v>0.21508829446709338</v>
      </c>
    </row>
    <row r="2094" spans="2:5">
      <c r="B2094" s="2">
        <f t="shared" si="81"/>
        <v>39617</v>
      </c>
      <c r="C2094" s="19">
        <f>IFERROR(VLOOKUP(B2094,Sheet1!AI$2:AK$3285,3,FALSE),"")</f>
        <v>5.5517157100000105</v>
      </c>
      <c r="D2094" s="32"/>
      <c r="E2094" s="40">
        <f t="shared" si="80"/>
        <v>0.21932829340603333</v>
      </c>
    </row>
    <row r="2095" spans="2:5">
      <c r="B2095" s="2">
        <f t="shared" si="81"/>
        <v>39618</v>
      </c>
      <c r="C2095" s="19">
        <f>IFERROR(VLOOKUP(B2095,Sheet1!AI$2:AK$3285,3,FALSE),"")</f>
        <v>5.4818203000000096</v>
      </c>
      <c r="D2095" s="32"/>
      <c r="E2095" s="40">
        <f t="shared" si="80"/>
        <v>0.21656697748263293</v>
      </c>
    </row>
    <row r="2096" spans="2:5">
      <c r="B2096" s="2">
        <f t="shared" si="81"/>
        <v>39619</v>
      </c>
      <c r="C2096" s="19">
        <f>IFERROR(VLOOKUP(B2096,Sheet1!AI$2:AK$3285,3,FALSE),"")</f>
        <v>6.0898514900000009</v>
      </c>
      <c r="D2096" s="32"/>
      <c r="E2096" s="40">
        <f t="shared" si="80"/>
        <v>0.24058809999798908</v>
      </c>
    </row>
    <row r="2097" spans="2:10">
      <c r="B2097" s="2">
        <f t="shared" si="81"/>
        <v>39620</v>
      </c>
      <c r="C2097" s="19">
        <f>IFERROR(VLOOKUP(B2097,Sheet1!AI$2:AK$3285,3,FALSE),"")</f>
        <v>5.4818203000000096</v>
      </c>
      <c r="D2097" s="32"/>
      <c r="E2097" s="40">
        <f t="shared" si="80"/>
        <v>0.21656697748263293</v>
      </c>
    </row>
    <row r="2098" spans="2:10">
      <c r="B2098" s="2">
        <f t="shared" si="81"/>
        <v>39621</v>
      </c>
      <c r="C2098" s="19">
        <f>IFERROR(VLOOKUP(B2098,Sheet1!AI$2:AK$3285,3,FALSE),"")</f>
        <v>5.3429546899999991</v>
      </c>
      <c r="D2098" s="32"/>
      <c r="E2098" s="40">
        <f t="shared" si="80"/>
        <v>0.21108089735082261</v>
      </c>
    </row>
    <row r="2099" spans="2:10">
      <c r="B2099" s="2">
        <f t="shared" si="81"/>
        <v>39622</v>
      </c>
      <c r="C2099" s="19">
        <f>IFERROR(VLOOKUP(B2099,Sheet1!AI$2:AK$3285,3,FALSE),"")</f>
        <v>5.467521600000012</v>
      </c>
      <c r="D2099" s="32"/>
      <c r="E2099" s="40">
        <f t="shared" si="80"/>
        <v>0.21600208734186521</v>
      </c>
    </row>
    <row r="2100" spans="2:10">
      <c r="B2100" s="2">
        <f t="shared" si="81"/>
        <v>39623</v>
      </c>
      <c r="C2100" s="19">
        <f>IFERROR(VLOOKUP(B2100,Sheet1!AI$2:AK$3285,3,FALSE),"")</f>
        <v>5.0384764900000079</v>
      </c>
      <c r="D2100" s="32"/>
      <c r="E2100" s="40">
        <f t="shared" si="80"/>
        <v>0.19905206023564931</v>
      </c>
    </row>
    <row r="2101" spans="2:10">
      <c r="B2101" s="2">
        <f t="shared" si="81"/>
        <v>39624</v>
      </c>
      <c r="C2101" s="19">
        <f>IFERROR(VLOOKUP(B2101,Sheet1!AI$2:AK$3285,3,FALSE),"")</f>
        <v>4.9194608399999993</v>
      </c>
      <c r="D2101" s="32"/>
      <c r="E2101" s="40">
        <f t="shared" si="80"/>
        <v>0.19435018053455208</v>
      </c>
    </row>
    <row r="2102" spans="2:10">
      <c r="B2102" s="2">
        <f t="shared" si="81"/>
        <v>39625</v>
      </c>
      <c r="C2102" s="19">
        <f>IFERROR(VLOOKUP(B2102,Sheet1!AI$2:AK$3285,3,FALSE),"")</f>
        <v>5.083895890000008</v>
      </c>
      <c r="D2102" s="32"/>
      <c r="E2102" s="40">
        <f t="shared" si="80"/>
        <v>0.20084641715338242</v>
      </c>
    </row>
    <row r="2103" spans="2:10">
      <c r="B2103" s="2">
        <f t="shared" si="81"/>
        <v>39626</v>
      </c>
      <c r="C2103" s="19">
        <f>IFERROR(VLOOKUP(B2103,Sheet1!AI$2:AK$3285,3,FALSE),"")</f>
        <v>4.9155917799999997</v>
      </c>
      <c r="D2103" s="32"/>
      <c r="E2103" s="40">
        <f t="shared" si="80"/>
        <v>0.19419732790822669</v>
      </c>
    </row>
    <row r="2104" spans="2:10">
      <c r="B2104" s="2">
        <f t="shared" si="81"/>
        <v>39627</v>
      </c>
      <c r="C2104" s="19">
        <f>IFERROR(VLOOKUP(B2104,Sheet1!AI$2:AK$3285,3,FALSE),"")</f>
        <v>4.6361783600000024</v>
      </c>
      <c r="D2104" s="32"/>
      <c r="E2104" s="40">
        <f t="shared" si="80"/>
        <v>0.18315870998098727</v>
      </c>
    </row>
    <row r="2105" spans="2:10">
      <c r="B2105" s="2">
        <f t="shared" si="81"/>
        <v>39628</v>
      </c>
      <c r="C2105" s="19">
        <f>IFERROR(VLOOKUP(B2105,Sheet1!AI$2:AK$3285,3,FALSE),"")</f>
        <v>4.6466080000000147</v>
      </c>
      <c r="D2105" s="32"/>
      <c r="E2105" s="40">
        <f t="shared" si="80"/>
        <v>0.1835707474954302</v>
      </c>
    </row>
    <row r="2106" spans="2:10">
      <c r="B2106" s="2">
        <f t="shared" si="81"/>
        <v>39629</v>
      </c>
      <c r="C2106" s="19">
        <f>IFERROR(VLOOKUP(B2106,Sheet1!AI$2:AK$3285,3,FALSE),"")</f>
        <v>5.1548847300000062</v>
      </c>
      <c r="D2106" s="32"/>
      <c r="E2106" s="40">
        <f t="shared" si="80"/>
        <v>0.20365093055813555</v>
      </c>
      <c r="G2106" s="3">
        <f>AVERAGE(C2077:C2106)</f>
        <v>4.8277893510000052</v>
      </c>
      <c r="H2106" s="3">
        <f>MAX(C2077:C2106)</f>
        <v>6.0898514900000009</v>
      </c>
      <c r="I2106" s="3">
        <f>MIN(C2077:C2106)</f>
        <v>4.0130073700000111</v>
      </c>
      <c r="J2106" s="13">
        <f>SUM(E2077:E2106)</f>
        <v>5.7218571046678299</v>
      </c>
    </row>
    <row r="2107" spans="2:10">
      <c r="B2107" s="2">
        <f t="shared" si="81"/>
        <v>39630</v>
      </c>
      <c r="C2107" s="19">
        <f>IFERROR(VLOOKUP(B2107,Sheet1!AI$2:AK$3285,3,FALSE),"")</f>
        <v>4.8409021000000081</v>
      </c>
      <c r="D2107" s="32"/>
      <c r="E2107" s="40">
        <f t="shared" si="80"/>
        <v>0.1912466076435104</v>
      </c>
    </row>
    <row r="2108" spans="2:10">
      <c r="B2108" s="2">
        <f t="shared" si="81"/>
        <v>39631</v>
      </c>
      <c r="C2108" s="19">
        <f>IFERROR(VLOOKUP(B2108,Sheet1!AI$2:AK$3285,3,FALSE),"")</f>
        <v>4.8929661900000099</v>
      </c>
      <c r="D2108" s="32"/>
      <c r="E2108" s="40">
        <f t="shared" si="80"/>
        <v>0.1933034723325415</v>
      </c>
    </row>
    <row r="2109" spans="2:10">
      <c r="B2109" s="2">
        <f t="shared" si="81"/>
        <v>39632</v>
      </c>
      <c r="C2109" s="19">
        <f>IFERROR(VLOOKUP(B2109,Sheet1!AI$2:AK$3285,3,FALSE),"")</f>
        <v>4.8572194400000086</v>
      </c>
      <c r="D2109" s="32"/>
      <c r="E2109" s="40">
        <f t="shared" si="80"/>
        <v>0.19189124698062193</v>
      </c>
    </row>
    <row r="2110" spans="2:10">
      <c r="B2110" s="2">
        <f t="shared" si="81"/>
        <v>39633</v>
      </c>
      <c r="C2110" s="19">
        <f>IFERROR(VLOOKUP(B2110,Sheet1!AI$2:AK$3285,3,FALSE),"")</f>
        <v>4.1522094200000055</v>
      </c>
      <c r="D2110" s="32"/>
      <c r="E2110" s="40">
        <f t="shared" si="80"/>
        <v>0.16403884015758705</v>
      </c>
    </row>
    <row r="2111" spans="2:10">
      <c r="B2111" s="2">
        <f t="shared" si="81"/>
        <v>39634</v>
      </c>
      <c r="C2111" s="19">
        <f>IFERROR(VLOOKUP(B2111,Sheet1!AI$2:AK$3285,3,FALSE),"")</f>
        <v>4.1032574000000039</v>
      </c>
      <c r="D2111" s="32"/>
      <c r="E2111" s="40">
        <f t="shared" si="80"/>
        <v>0.16210492214625247</v>
      </c>
    </row>
    <row r="2112" spans="2:10">
      <c r="B2112" s="2">
        <f t="shared" si="81"/>
        <v>39635</v>
      </c>
      <c r="C2112" s="19">
        <f>IFERROR(VLOOKUP(B2112,Sheet1!AI$2:AK$3285,3,FALSE),"")</f>
        <v>3.9650646700000038</v>
      </c>
      <c r="D2112" s="32"/>
      <c r="E2112" s="40">
        <f t="shared" si="80"/>
        <v>0.15664542507989046</v>
      </c>
    </row>
    <row r="2113" spans="2:5">
      <c r="B2113" s="2">
        <f t="shared" si="81"/>
        <v>39636</v>
      </c>
      <c r="C2113" s="19">
        <f>IFERROR(VLOOKUP(B2113,Sheet1!AI$2:AK$3285,3,FALSE),"")</f>
        <v>3.8092088400000108</v>
      </c>
      <c r="D2113" s="32"/>
      <c r="E2113" s="40">
        <f t="shared" si="80"/>
        <v>0.15048812254552146</v>
      </c>
    </row>
    <row r="2114" spans="2:5">
      <c r="B2114" s="2">
        <f t="shared" si="81"/>
        <v>39637</v>
      </c>
      <c r="C2114" s="19">
        <f>IFERROR(VLOOKUP(B2114,Sheet1!AI$2:AK$3285,3,FALSE),"")</f>
        <v>3.8092088400000108</v>
      </c>
      <c r="D2114" s="32"/>
      <c r="E2114" s="40">
        <f t="shared" si="80"/>
        <v>0.15048812254552146</v>
      </c>
    </row>
    <row r="2115" spans="2:5">
      <c r="B2115" s="2">
        <f t="shared" si="81"/>
        <v>39638</v>
      </c>
      <c r="C2115" s="19">
        <f>IFERROR(VLOOKUP(B2115,Sheet1!AI$2:AK$3285,3,FALSE),"")</f>
        <v>3.8377221300000173</v>
      </c>
      <c r="D2115" s="32"/>
      <c r="E2115" s="40">
        <f t="shared" si="80"/>
        <v>0.15161457994387637</v>
      </c>
    </row>
    <row r="2116" spans="2:5">
      <c r="B2116" s="2">
        <f t="shared" si="81"/>
        <v>39639</v>
      </c>
      <c r="C2116" s="19">
        <f>IFERROR(VLOOKUP(B2116,Sheet1!AI$2:AK$3285,3,FALSE),"")</f>
        <v>4.7165875200000045</v>
      </c>
      <c r="D2116" s="32"/>
      <c r="E2116" s="40">
        <f t="shared" si="80"/>
        <v>0.18633538630201116</v>
      </c>
    </row>
    <row r="2117" spans="2:5">
      <c r="B2117" s="2">
        <f t="shared" si="81"/>
        <v>39640</v>
      </c>
      <c r="C2117" s="19">
        <f>IFERROR(VLOOKUP(B2117,Sheet1!AI$2:AK$3285,3,FALSE),"")</f>
        <v>4.8104542800000019</v>
      </c>
      <c r="D2117" s="32"/>
      <c r="E2117" s="40">
        <f t="shared" si="80"/>
        <v>0.19004372393199276</v>
      </c>
    </row>
    <row r="2118" spans="2:5">
      <c r="B2118" s="2">
        <f t="shared" si="81"/>
        <v>39641</v>
      </c>
      <c r="C2118" s="19">
        <f>IFERROR(VLOOKUP(B2118,Sheet1!AI$2:AK$3285,3,FALSE),"")</f>
        <v>4.8104542800000019</v>
      </c>
      <c r="D2118" s="32"/>
      <c r="E2118" s="40">
        <f t="shared" si="80"/>
        <v>0.19004372393199276</v>
      </c>
    </row>
    <row r="2119" spans="2:5">
      <c r="B2119" s="2">
        <f t="shared" si="81"/>
        <v>39642</v>
      </c>
      <c r="C2119" s="19">
        <f>IFERROR(VLOOKUP(B2119,Sheet1!AI$2:AK$3285,3,FALSE),"")</f>
        <v>4.8037254800000113</v>
      </c>
      <c r="D2119" s="32"/>
      <c r="E2119" s="40">
        <f t="shared" si="80"/>
        <v>0.18977789327751415</v>
      </c>
    </row>
    <row r="2120" spans="2:5">
      <c r="B2120" s="2">
        <f t="shared" si="81"/>
        <v>39643</v>
      </c>
      <c r="C2120" s="19">
        <f>IFERROR(VLOOKUP(B2120,Sheet1!AI$2:AK$3285,3,FALSE),"")</f>
        <v>4.619945130000005</v>
      </c>
      <c r="D2120" s="32"/>
      <c r="E2120" s="40">
        <f t="shared" si="80"/>
        <v>0.18251739352705687</v>
      </c>
    </row>
    <row r="2121" spans="2:5">
      <c r="B2121" s="2">
        <f t="shared" si="81"/>
        <v>39644</v>
      </c>
      <c r="C2121" s="19">
        <f>IFERROR(VLOOKUP(B2121,Sheet1!AI$2:AK$3285,3,FALSE),"")</f>
        <v>4.7643620000000055</v>
      </c>
      <c r="D2121" s="32"/>
      <c r="E2121" s="40">
        <f t="shared" si="80"/>
        <v>0.18822278394881195</v>
      </c>
    </row>
    <row r="2122" spans="2:5">
      <c r="B2122" s="2">
        <f t="shared" si="81"/>
        <v>39645</v>
      </c>
      <c r="C2122" s="19">
        <f>IFERROR(VLOOKUP(B2122,Sheet1!AI$2:AK$3285,3,FALSE),"")</f>
        <v>4.5289381100000128</v>
      </c>
      <c r="D2122" s="32"/>
      <c r="E2122" s="40">
        <f t="shared" si="80"/>
        <v>0.17892203392522904</v>
      </c>
    </row>
    <row r="2123" spans="2:5">
      <c r="B2123" s="2">
        <f t="shared" si="81"/>
        <v>39646</v>
      </c>
      <c r="C2123" s="19">
        <f>IFERROR(VLOOKUP(B2123,Sheet1!AI$2:AK$3285,3,FALSE),"")</f>
        <v>4.2870377500000103</v>
      </c>
      <c r="D2123" s="32"/>
      <c r="E2123" s="40">
        <f t="shared" si="80"/>
        <v>0.16936542189670972</v>
      </c>
    </row>
    <row r="2124" spans="2:5">
      <c r="B2124" s="2">
        <f t="shared" si="81"/>
        <v>39647</v>
      </c>
      <c r="C2124" s="19">
        <f>IFERROR(VLOOKUP(B2124,Sheet1!AI$2:AK$3285,3,FALSE),"")</f>
        <v>3.8820481000000058</v>
      </c>
      <c r="D2124" s="32"/>
      <c r="E2124" s="40">
        <f t="shared" si="80"/>
        <v>0.15336573938025616</v>
      </c>
    </row>
    <row r="2125" spans="2:5">
      <c r="B2125" s="2">
        <f t="shared" si="81"/>
        <v>39648</v>
      </c>
      <c r="C2125" s="19">
        <f>IFERROR(VLOOKUP(B2125,Sheet1!AI$2:AK$3285,3,FALSE),"")</f>
        <v>3.8476471100000111</v>
      </c>
      <c r="D2125" s="32"/>
      <c r="E2125" s="40">
        <f t="shared" si="80"/>
        <v>0.1520066801592326</v>
      </c>
    </row>
    <row r="2126" spans="2:5">
      <c r="B2126" s="2">
        <f t="shared" si="81"/>
        <v>39649</v>
      </c>
      <c r="C2126" s="19">
        <f>IFERROR(VLOOKUP(B2126,Sheet1!AI$2:AK$3285,3,FALSE),"")</f>
        <v>3.7806114400000013</v>
      </c>
      <c r="D2126" s="32"/>
      <c r="E2126" s="40">
        <f t="shared" si="80"/>
        <v>0.14935834226398542</v>
      </c>
    </row>
    <row r="2127" spans="2:5">
      <c r="B2127" s="2">
        <f t="shared" si="81"/>
        <v>39650</v>
      </c>
      <c r="C2127" s="19">
        <f>IFERROR(VLOOKUP(B2127,Sheet1!AI$2:AK$3285,3,FALSE),"")</f>
        <v>4.3942780000000141</v>
      </c>
      <c r="D2127" s="32"/>
      <c r="E2127" s="40">
        <f t="shared" si="80"/>
        <v>0.17360209795246856</v>
      </c>
    </row>
    <row r="2128" spans="2:5">
      <c r="B2128" s="2">
        <f t="shared" si="81"/>
        <v>39651</v>
      </c>
      <c r="C2128" s="19">
        <f>IFERROR(VLOOKUP(B2128,Sheet1!AI$2:AK$3285,3,FALSE),"")</f>
        <v>4.7218023400000106</v>
      </c>
      <c r="D2128" s="32"/>
      <c r="E2128" s="40">
        <f t="shared" si="80"/>
        <v>0.18654140505923258</v>
      </c>
    </row>
    <row r="2129" spans="2:10">
      <c r="B2129" s="2">
        <f t="shared" si="81"/>
        <v>39652</v>
      </c>
      <c r="C2129" s="19">
        <f>IFERROR(VLOOKUP(B2129,Sheet1!AI$2:AK$3285,3,FALSE),"")</f>
        <v>4.7448484800000017</v>
      </c>
      <c r="D2129" s="32"/>
      <c r="E2129" s="40">
        <f t="shared" si="80"/>
        <v>0.18745187505082275</v>
      </c>
    </row>
    <row r="2130" spans="2:10">
      <c r="B2130" s="2">
        <f t="shared" si="81"/>
        <v>39653</v>
      </c>
      <c r="C2130" s="19">
        <f>IFERROR(VLOOKUP(B2130,Sheet1!AI$2:AK$3285,3,FALSE),"")</f>
        <v>6.8249728900000122</v>
      </c>
      <c r="D2130" s="32"/>
      <c r="E2130" s="40">
        <f t="shared" si="80"/>
        <v>0.26963009899981766</v>
      </c>
    </row>
    <row r="2131" spans="2:10">
      <c r="B2131" s="2">
        <f t="shared" si="81"/>
        <v>39654</v>
      </c>
      <c r="C2131" s="19">
        <f>IFERROR(VLOOKUP(B2131,Sheet1!AI$2:AK$3285,3,FALSE),"")</f>
        <v>6.5018222700000052</v>
      </c>
      <c r="D2131" s="32"/>
      <c r="E2131" s="40">
        <f t="shared" si="80"/>
        <v>0.25686358181846458</v>
      </c>
    </row>
    <row r="2132" spans="2:10">
      <c r="B2132" s="2">
        <f t="shared" si="81"/>
        <v>39655</v>
      </c>
      <c r="C2132" s="19">
        <f>IFERROR(VLOOKUP(B2132,Sheet1!AI$2:AK$3285,3,FALSE),"")</f>
        <v>6.4614494700000051</v>
      </c>
      <c r="D2132" s="32"/>
      <c r="E2132" s="40">
        <f t="shared" si="80"/>
        <v>0.25526859789159068</v>
      </c>
    </row>
    <row r="2133" spans="2:10">
      <c r="B2133" s="2">
        <f t="shared" si="81"/>
        <v>39656</v>
      </c>
      <c r="C2133" s="19">
        <f>IFERROR(VLOOKUP(B2133,Sheet1!AI$2:AK$3285,3,FALSE),"")</f>
        <v>7.336445800000007</v>
      </c>
      <c r="D2133" s="32"/>
      <c r="E2133" s="40">
        <f t="shared" ref="E2133:E2196" si="82">IFERROR(0.001*(C2133*86440)/$K$6,"")</f>
        <v>0.28983655162340066</v>
      </c>
    </row>
    <row r="2134" spans="2:10">
      <c r="B2134" s="2">
        <f t="shared" si="81"/>
        <v>39657</v>
      </c>
      <c r="C2134" s="19">
        <f>IFERROR(VLOOKUP(B2134,Sheet1!AI$2:AK$3285,3,FALSE),"")</f>
        <v>4.6852986000000101</v>
      </c>
      <c r="D2134" s="32"/>
      <c r="E2134" s="40">
        <f t="shared" si="82"/>
        <v>0.18509927375868415</v>
      </c>
    </row>
    <row r="2135" spans="2:10">
      <c r="B2135" s="2">
        <f t="shared" si="81"/>
        <v>39658</v>
      </c>
      <c r="C2135" s="19">
        <f>IFERROR(VLOOKUP(B2135,Sheet1!AI$2:AK$3285,3,FALSE),"")</f>
        <v>4.3851100100000053</v>
      </c>
      <c r="D2135" s="32"/>
      <c r="E2135" s="40">
        <f t="shared" si="82"/>
        <v>0.17323990368574063</v>
      </c>
    </row>
    <row r="2136" spans="2:10">
      <c r="B2136" s="2">
        <f t="shared" si="81"/>
        <v>39659</v>
      </c>
      <c r="C2136" s="19">
        <f>IFERROR(VLOOKUP(B2136,Sheet1!AI$2:AK$3285,3,FALSE),"")</f>
        <v>4.1031732900000009</v>
      </c>
      <c r="D2136" s="32"/>
      <c r="E2136" s="40">
        <f t="shared" si="82"/>
        <v>0.16210159926307133</v>
      </c>
    </row>
    <row r="2137" spans="2:10">
      <c r="B2137" s="2">
        <f t="shared" si="81"/>
        <v>39660</v>
      </c>
      <c r="C2137" s="19">
        <f>IFERROR(VLOOKUP(B2137,Sheet1!AI$2:AK$3285,3,FALSE),"")</f>
        <v>3.9938302900000053</v>
      </c>
      <c r="D2137" s="32"/>
      <c r="E2137" s="40">
        <f t="shared" si="82"/>
        <v>0.15778185112778814</v>
      </c>
      <c r="G2137" s="3">
        <f>AVERAGE(C2107:C2137)</f>
        <v>4.6862129570967817</v>
      </c>
      <c r="H2137" s="3">
        <f>MAX(C2107:C2137)</f>
        <v>7.336445800000007</v>
      </c>
      <c r="I2137" s="3">
        <f>MIN(C2107:C2137)</f>
        <v>3.7806114400000013</v>
      </c>
      <c r="J2137" s="13">
        <f>SUM(E2107:E2137)</f>
        <v>5.7391972981511961</v>
      </c>
    </row>
    <row r="2138" spans="2:10">
      <c r="B2138" s="2">
        <f t="shared" si="81"/>
        <v>39661</v>
      </c>
      <c r="C2138" s="19">
        <f>IFERROR(VLOOKUP(B2138,Sheet1!AI$2:AK$3285,3,FALSE),"")</f>
        <v>3.9492519900000076</v>
      </c>
      <c r="D2138" s="32"/>
      <c r="E2138" s="40">
        <f t="shared" si="82"/>
        <v>0.15602072304186501</v>
      </c>
    </row>
    <row r="2139" spans="2:10">
      <c r="B2139" s="2">
        <f t="shared" si="81"/>
        <v>39662</v>
      </c>
      <c r="C2139" s="19">
        <f>IFERROR(VLOOKUP(B2139,Sheet1!AI$2:AK$3285,3,FALSE),"")</f>
        <v>4.0539689400000043</v>
      </c>
      <c r="D2139" s="32"/>
      <c r="E2139" s="40">
        <f t="shared" si="82"/>
        <v>0.16015771260219394</v>
      </c>
    </row>
    <row r="2140" spans="2:10">
      <c r="B2140" s="2">
        <f t="shared" si="81"/>
        <v>39663</v>
      </c>
      <c r="C2140" s="19">
        <f>IFERROR(VLOOKUP(B2140,Sheet1!AI$2:AK$3285,3,FALSE),"")</f>
        <v>4.1196588500000075</v>
      </c>
      <c r="D2140" s="32"/>
      <c r="E2140" s="40">
        <f t="shared" si="82"/>
        <v>0.16275288436654509</v>
      </c>
    </row>
    <row r="2141" spans="2:10">
      <c r="B2141" s="2">
        <f t="shared" si="81"/>
        <v>39664</v>
      </c>
      <c r="C2141" s="19">
        <f>IFERROR(VLOOKUP(B2141,Sheet1!AI$2:AK$3285,3,FALSE),"")</f>
        <v>4.1263876500000123</v>
      </c>
      <c r="D2141" s="32"/>
      <c r="E2141" s="40">
        <f t="shared" si="82"/>
        <v>0.16301871502102425</v>
      </c>
    </row>
    <row r="2142" spans="2:10">
      <c r="B2142" s="2">
        <f t="shared" si="81"/>
        <v>39665</v>
      </c>
      <c r="C2142" s="19">
        <f>IFERROR(VLOOKUP(B2142,Sheet1!AI$2:AK$3285,3,FALSE),"")</f>
        <v>5.051597650000005</v>
      </c>
      <c r="D2142" s="32"/>
      <c r="E2142" s="40">
        <f t="shared" si="82"/>
        <v>0.19957043001188321</v>
      </c>
    </row>
    <row r="2143" spans="2:10">
      <c r="B2143" s="2">
        <f t="shared" si="81"/>
        <v>39666</v>
      </c>
      <c r="C2143" s="19">
        <f>IFERROR(VLOOKUP(B2143,Sheet1!AI$2:AK$3285,3,FALSE),"")</f>
        <v>4.9201337200000097</v>
      </c>
      <c r="D2143" s="32"/>
      <c r="E2143" s="40">
        <f t="shared" si="82"/>
        <v>0.19437676360000039</v>
      </c>
    </row>
    <row r="2144" spans="2:10">
      <c r="B2144" s="2">
        <f t="shared" si="81"/>
        <v>39667</v>
      </c>
      <c r="C2144" s="19">
        <f>IFERROR(VLOOKUP(B2144,Sheet1!AI$2:AK$3285,3,FALSE),"")</f>
        <v>5.0409997900000008</v>
      </c>
      <c r="D2144" s="32"/>
      <c r="E2144" s="40">
        <f t="shared" si="82"/>
        <v>0.19915174673107866</v>
      </c>
    </row>
    <row r="2145" spans="2:5">
      <c r="B2145" s="2">
        <f t="shared" si="81"/>
        <v>39668</v>
      </c>
      <c r="C2145" s="19">
        <f>IFERROR(VLOOKUP(B2145,Sheet1!AI$2:AK$3285,3,FALSE),"")</f>
        <v>5.0626160600000105</v>
      </c>
      <c r="D2145" s="32"/>
      <c r="E2145" s="40">
        <f t="shared" si="82"/>
        <v>0.20000572770859273</v>
      </c>
    </row>
    <row r="2146" spans="2:5">
      <c r="B2146" s="2">
        <f t="shared" si="81"/>
        <v>39669</v>
      </c>
      <c r="C2146" s="19">
        <f>IFERROR(VLOOKUP(B2146,Sheet1!AI$2:AK$3285,3,FALSE),"")</f>
        <v>4.2701316400000024</v>
      </c>
      <c r="D2146" s="32"/>
      <c r="E2146" s="40">
        <f t="shared" si="82"/>
        <v>0.16869752237733102</v>
      </c>
    </row>
    <row r="2147" spans="2:5">
      <c r="B2147" s="2">
        <f t="shared" si="81"/>
        <v>39670</v>
      </c>
      <c r="C2147" s="19">
        <f>IFERROR(VLOOKUP(B2147,Sheet1!AI$2:AK$3285,3,FALSE),"")</f>
        <v>4.2372446300000064</v>
      </c>
      <c r="D2147" s="32"/>
      <c r="E2147" s="40">
        <f t="shared" si="82"/>
        <v>0.16739827505356514</v>
      </c>
    </row>
    <row r="2148" spans="2:5">
      <c r="B2148" s="2">
        <f t="shared" si="81"/>
        <v>39671</v>
      </c>
      <c r="C2148" s="19">
        <f>IFERROR(VLOOKUP(B2148,Sheet1!AI$2:AK$3285,3,FALSE),"")</f>
        <v>4.0748282200000006</v>
      </c>
      <c r="D2148" s="32"/>
      <c r="E2148" s="40">
        <f t="shared" si="82"/>
        <v>0.16098178763107865</v>
      </c>
    </row>
    <row r="2149" spans="2:5">
      <c r="B2149" s="2">
        <f t="shared" ref="B2149:B2212" si="83">B2148+1</f>
        <v>39672</v>
      </c>
      <c r="C2149" s="19">
        <f>IFERROR(VLOOKUP(B2149,Sheet1!AI$2:AK$3285,3,FALSE),"")</f>
        <v>4.2595337800000124</v>
      </c>
      <c r="D2149" s="32"/>
      <c r="E2149" s="40">
        <f t="shared" si="82"/>
        <v>0.16827883909652699</v>
      </c>
    </row>
    <row r="2150" spans="2:5">
      <c r="B2150" s="2">
        <f t="shared" si="83"/>
        <v>39673</v>
      </c>
      <c r="C2150" s="19">
        <f>IFERROR(VLOOKUP(B2150,Sheet1!AI$2:AK$3285,3,FALSE),"")</f>
        <v>4.1654988000000088</v>
      </c>
      <c r="D2150" s="32"/>
      <c r="E2150" s="40">
        <f t="shared" si="82"/>
        <v>0.16456385570018317</v>
      </c>
    </row>
    <row r="2151" spans="2:5">
      <c r="B2151" s="2">
        <f t="shared" si="83"/>
        <v>39674</v>
      </c>
      <c r="C2151" s="19">
        <f>IFERROR(VLOOKUP(B2151,Sheet1!AI$2:AK$3285,3,FALSE),"")</f>
        <v>4.2190768700000092</v>
      </c>
      <c r="D2151" s="32"/>
      <c r="E2151" s="40">
        <f t="shared" si="82"/>
        <v>0.16668053228647203</v>
      </c>
    </row>
    <row r="2152" spans="2:5">
      <c r="B2152" s="2">
        <f t="shared" si="83"/>
        <v>39675</v>
      </c>
      <c r="C2152" s="19">
        <f>IFERROR(VLOOKUP(B2152,Sheet1!AI$2:AK$3285,3,FALSE),"")</f>
        <v>4.4263239100000078</v>
      </c>
      <c r="D2152" s="32"/>
      <c r="E2152" s="40">
        <f t="shared" si="82"/>
        <v>0.17486811644442446</v>
      </c>
    </row>
    <row r="2153" spans="2:5">
      <c r="B2153" s="2">
        <f t="shared" si="83"/>
        <v>39676</v>
      </c>
      <c r="C2153" s="19">
        <f>IFERROR(VLOOKUP(B2153,Sheet1!AI$2:AK$3285,3,FALSE),"")</f>
        <v>4.280981830000016</v>
      </c>
      <c r="D2153" s="32"/>
      <c r="E2153" s="40">
        <f t="shared" si="82"/>
        <v>0.16912617430767887</v>
      </c>
    </row>
    <row r="2154" spans="2:5">
      <c r="B2154" s="2">
        <f t="shared" si="83"/>
        <v>39677</v>
      </c>
      <c r="C2154" s="19">
        <f>IFERROR(VLOOKUP(B2154,Sheet1!AI$2:AK$3285,3,FALSE),"")</f>
        <v>4.1389200400000021</v>
      </c>
      <c r="D2154" s="32"/>
      <c r="E2154" s="40">
        <f t="shared" si="82"/>
        <v>0.16351382461499095</v>
      </c>
    </row>
    <row r="2155" spans="2:5">
      <c r="B2155" s="2">
        <f t="shared" si="83"/>
        <v>39678</v>
      </c>
      <c r="C2155" s="19">
        <f>IFERROR(VLOOKUP(B2155,Sheet1!AI$2:AK$3285,3,FALSE),"")</f>
        <v>4.2118434100000144</v>
      </c>
      <c r="D2155" s="32"/>
      <c r="E2155" s="40">
        <f t="shared" si="82"/>
        <v>0.16639476433290731</v>
      </c>
    </row>
    <row r="2156" spans="2:5">
      <c r="B2156" s="2">
        <f t="shared" si="83"/>
        <v>39679</v>
      </c>
      <c r="C2156" s="19">
        <f>IFERROR(VLOOKUP(B2156,Sheet1!AI$2:AK$3285,3,FALSE),"")</f>
        <v>4.2352259900000178</v>
      </c>
      <c r="D2156" s="32"/>
      <c r="E2156" s="40">
        <f t="shared" si="82"/>
        <v>0.1673185258572219</v>
      </c>
    </row>
    <row r="2157" spans="2:5">
      <c r="B2157" s="2">
        <f t="shared" si="83"/>
        <v>39680</v>
      </c>
      <c r="C2157" s="19">
        <f>IFERROR(VLOOKUP(B2157,Sheet1!AI$2:AK$3285,3,FALSE),"")</f>
        <v>4.1898065900000034</v>
      </c>
      <c r="D2157" s="32"/>
      <c r="E2157" s="40">
        <f t="shared" si="82"/>
        <v>0.16552416893948826</v>
      </c>
    </row>
    <row r="2158" spans="2:5">
      <c r="B2158" s="2">
        <f t="shared" si="83"/>
        <v>39681</v>
      </c>
      <c r="C2158" s="19">
        <f>IFERROR(VLOOKUP(B2158,Sheet1!AI$2:AK$3285,3,FALSE),"")</f>
        <v>4.479481430000007</v>
      </c>
      <c r="D2158" s="32"/>
      <c r="E2158" s="40">
        <f t="shared" si="82"/>
        <v>0.17696817861480832</v>
      </c>
    </row>
    <row r="2159" spans="2:5">
      <c r="B2159" s="2">
        <f t="shared" si="83"/>
        <v>39682</v>
      </c>
      <c r="C2159" s="19">
        <f>IFERROR(VLOOKUP(B2159,Sheet1!AI$2:AK$3285,3,FALSE),"")</f>
        <v>4.3913341500000058</v>
      </c>
      <c r="D2159" s="32"/>
      <c r="E2159" s="40">
        <f t="shared" si="82"/>
        <v>0.17348579704113368</v>
      </c>
    </row>
    <row r="2160" spans="2:5">
      <c r="B2160" s="2">
        <f t="shared" si="83"/>
        <v>39683</v>
      </c>
      <c r="C2160" s="19">
        <f>IFERROR(VLOOKUP(B2160,Sheet1!AI$2:AK$3285,3,FALSE),"")</f>
        <v>4.5114432300000118</v>
      </c>
      <c r="D2160" s="32"/>
      <c r="E2160" s="40">
        <f t="shared" si="82"/>
        <v>0.17823087422358366</v>
      </c>
    </row>
    <row r="2161" spans="2:10">
      <c r="B2161" s="2">
        <f t="shared" si="83"/>
        <v>39684</v>
      </c>
      <c r="C2161" s="19">
        <f>IFERROR(VLOOKUP(B2161,Sheet1!AI$2:AK$3285,3,FALSE),"")</f>
        <v>4.6340756100000107</v>
      </c>
      <c r="D2161" s="32"/>
      <c r="E2161" s="40">
        <f t="shared" si="82"/>
        <v>0.18307563790146297</v>
      </c>
    </row>
    <row r="2162" spans="2:10">
      <c r="B2162" s="2">
        <f t="shared" si="83"/>
        <v>39685</v>
      </c>
      <c r="C2162" s="19">
        <f>IFERROR(VLOOKUP(B2162,Sheet1!AI$2:AK$3285,3,FALSE),"")</f>
        <v>4.6340756100000107</v>
      </c>
      <c r="D2162" s="32"/>
      <c r="E2162" s="40">
        <f t="shared" si="82"/>
        <v>0.18307563790146297</v>
      </c>
    </row>
    <row r="2163" spans="2:10">
      <c r="B2163" s="2">
        <f t="shared" si="83"/>
        <v>39686</v>
      </c>
      <c r="C2163" s="19">
        <f>IFERROR(VLOOKUP(B2163,Sheet1!AI$2:AK$3285,3,FALSE),"")</f>
        <v>4.5641802000000098</v>
      </c>
      <c r="D2163" s="32"/>
      <c r="E2163" s="40">
        <f t="shared" si="82"/>
        <v>0.18031432197806255</v>
      </c>
    </row>
    <row r="2164" spans="2:10">
      <c r="B2164" s="2">
        <f t="shared" si="83"/>
        <v>39687</v>
      </c>
      <c r="C2164" s="19">
        <f>IFERROR(VLOOKUP(B2164,Sheet1!AI$2:AK$3285,3,FALSE),"")</f>
        <v>4.318831330000009</v>
      </c>
      <c r="D2164" s="32"/>
      <c r="E2164" s="40">
        <f t="shared" si="82"/>
        <v>0.17062147173912284</v>
      </c>
    </row>
    <row r="2165" spans="2:10">
      <c r="B2165" s="2">
        <f t="shared" si="83"/>
        <v>39688</v>
      </c>
      <c r="C2165" s="19">
        <f>IFERROR(VLOOKUP(B2165,Sheet1!AI$2:AK$3285,3,FALSE),"")</f>
        <v>4.1178084300000108</v>
      </c>
      <c r="D2165" s="32"/>
      <c r="E2165" s="40">
        <f t="shared" si="82"/>
        <v>0.16267978093656349</v>
      </c>
    </row>
    <row r="2166" spans="2:10">
      <c r="B2166" s="2">
        <f t="shared" si="83"/>
        <v>39689</v>
      </c>
      <c r="C2166" s="19">
        <f>IFERROR(VLOOKUP(B2166,Sheet1!AI$2:AK$3285,3,FALSE),"")</f>
        <v>4.1356397500000099</v>
      </c>
      <c r="D2166" s="32"/>
      <c r="E2166" s="40">
        <f t="shared" si="82"/>
        <v>0.16338423217093276</v>
      </c>
    </row>
    <row r="2167" spans="2:10">
      <c r="B2167" s="2">
        <f t="shared" si="83"/>
        <v>39690</v>
      </c>
      <c r="C2167" s="19">
        <f>IFERROR(VLOOKUP(B2167,Sheet1!AI$2:AK$3285,3,FALSE),"")</f>
        <v>4.2733278200000058</v>
      </c>
      <c r="D2167" s="32"/>
      <c r="E2167" s="40">
        <f t="shared" si="82"/>
        <v>0.16882379193820865</v>
      </c>
    </row>
    <row r="2168" spans="2:10">
      <c r="B2168" s="2">
        <f t="shared" si="83"/>
        <v>39691</v>
      </c>
      <c r="C2168" s="19">
        <f>IFERROR(VLOOKUP(B2168,Sheet1!AI$2:AK$3285,3,FALSE),"")</f>
        <v>4.2740848100000051</v>
      </c>
      <c r="D2168" s="32"/>
      <c r="E2168" s="40">
        <f t="shared" si="82"/>
        <v>0.16885369788683752</v>
      </c>
      <c r="G2168" s="3">
        <f>AVERAGE(C2138:C2168)</f>
        <v>4.3667197654838796</v>
      </c>
      <c r="H2168" s="3">
        <f>MAX(C2138:C2168)</f>
        <v>5.0626160600000105</v>
      </c>
      <c r="I2168" s="3">
        <f>MIN(C2138:C2168)</f>
        <v>3.9492519900000076</v>
      </c>
      <c r="J2168" s="13">
        <f>SUM(E2138:E2168)</f>
        <v>5.3479145120572325</v>
      </c>
    </row>
    <row r="2169" spans="2:10">
      <c r="B2169" s="2">
        <f t="shared" si="83"/>
        <v>39692</v>
      </c>
      <c r="C2169" s="19">
        <f>IFERROR(VLOOKUP(B2169,Sheet1!AI$2:AK$3285,3,FALSE),"")</f>
        <v>4.3218592900000061</v>
      </c>
      <c r="D2169" s="32"/>
      <c r="E2169" s="40">
        <f t="shared" si="82"/>
        <v>0.17074109553363828</v>
      </c>
    </row>
    <row r="2170" spans="2:10">
      <c r="B2170" s="2">
        <f t="shared" si="83"/>
        <v>39693</v>
      </c>
      <c r="C2170" s="19">
        <f>IFERROR(VLOOKUP(B2170,Sheet1!AI$2:AK$3285,3,FALSE),"")</f>
        <v>4.3636619600000017</v>
      </c>
      <c r="D2170" s="32"/>
      <c r="E2170" s="40">
        <f t="shared" si="82"/>
        <v>0.17239256847458873</v>
      </c>
    </row>
    <row r="2171" spans="2:10">
      <c r="B2171" s="2">
        <f t="shared" si="83"/>
        <v>39694</v>
      </c>
      <c r="C2171" s="19">
        <f>IFERROR(VLOOKUP(B2171,Sheet1!AI$2:AK$3285,3,FALSE),"")</f>
        <v>4.3772036700000001</v>
      </c>
      <c r="D2171" s="32"/>
      <c r="E2171" s="40">
        <f t="shared" si="82"/>
        <v>0.1729275526667276</v>
      </c>
    </row>
    <row r="2172" spans="2:10">
      <c r="B2172" s="2">
        <f t="shared" si="83"/>
        <v>39695</v>
      </c>
      <c r="C2172" s="19">
        <f>IFERROR(VLOOKUP(B2172,Sheet1!AI$2:AK$3285,3,FALSE),"")</f>
        <v>4.499583720000004</v>
      </c>
      <c r="D2172" s="32"/>
      <c r="E2172" s="40">
        <f t="shared" si="82"/>
        <v>0.17776234769506413</v>
      </c>
    </row>
    <row r="2173" spans="2:10">
      <c r="B2173" s="2">
        <f t="shared" si="83"/>
        <v>39696</v>
      </c>
      <c r="C2173" s="19">
        <f>IFERROR(VLOOKUP(B2173,Sheet1!AI$2:AK$3285,3,FALSE),"")</f>
        <v>4.590001970000003</v>
      </c>
      <c r="D2173" s="32"/>
      <c r="E2173" s="40">
        <f t="shared" si="82"/>
        <v>0.18133444711462537</v>
      </c>
    </row>
    <row r="2174" spans="2:10">
      <c r="B2174" s="2">
        <f t="shared" si="83"/>
        <v>39697</v>
      </c>
      <c r="C2174" s="19">
        <f>IFERROR(VLOOKUP(B2174,Sheet1!AI$2:AK$3285,3,FALSE),"")</f>
        <v>4.6678878300000122</v>
      </c>
      <c r="D2174" s="32"/>
      <c r="E2174" s="40">
        <f t="shared" si="82"/>
        <v>0.18441143694021986</v>
      </c>
    </row>
    <row r="2175" spans="2:10">
      <c r="B2175" s="2">
        <f t="shared" si="83"/>
        <v>39698</v>
      </c>
      <c r="C2175" s="19">
        <f>IFERROR(VLOOKUP(B2175,Sheet1!AI$2:AK$3285,3,FALSE),"")</f>
        <v>4.6658691900000093</v>
      </c>
      <c r="D2175" s="32"/>
      <c r="E2175" s="40">
        <f t="shared" si="82"/>
        <v>0.18433168774387607</v>
      </c>
    </row>
    <row r="2176" spans="2:10">
      <c r="B2176" s="2">
        <f t="shared" si="83"/>
        <v>39699</v>
      </c>
      <c r="C2176" s="19">
        <f>IFERROR(VLOOKUP(B2176,Sheet1!AI$2:AK$3285,3,FALSE),"")</f>
        <v>5.0638777100000141</v>
      </c>
      <c r="D2176" s="32"/>
      <c r="E2176" s="40">
        <f t="shared" si="82"/>
        <v>0.20005557095630769</v>
      </c>
    </row>
    <row r="2177" spans="2:5">
      <c r="B2177" s="2">
        <f t="shared" si="83"/>
        <v>39700</v>
      </c>
      <c r="C2177" s="19">
        <f>IFERROR(VLOOKUP(B2177,Sheet1!AI$2:AK$3285,3,FALSE),"")</f>
        <v>5.0291402800000071</v>
      </c>
      <c r="D2177" s="32"/>
      <c r="E2177" s="40">
        <f t="shared" si="82"/>
        <v>0.19868322020255968</v>
      </c>
    </row>
    <row r="2178" spans="2:5">
      <c r="B2178" s="2">
        <f t="shared" si="83"/>
        <v>39701</v>
      </c>
      <c r="C2178" s="19">
        <f>IFERROR(VLOOKUP(B2178,Sheet1!AI$2:AK$3285,3,FALSE),"")</f>
        <v>5.0291402800000071</v>
      </c>
      <c r="D2178" s="32"/>
      <c r="E2178" s="40">
        <f t="shared" si="82"/>
        <v>0.19868322020255968</v>
      </c>
    </row>
    <row r="2179" spans="2:5">
      <c r="B2179" s="2">
        <f t="shared" si="83"/>
        <v>39702</v>
      </c>
      <c r="C2179" s="19">
        <f>IFERROR(VLOOKUP(B2179,Sheet1!AI$2:AK$3285,3,FALSE),"")</f>
        <v>5.0102155300000106</v>
      </c>
      <c r="D2179" s="32"/>
      <c r="E2179" s="40">
        <f t="shared" si="82"/>
        <v>0.19793557148683771</v>
      </c>
    </row>
    <row r="2180" spans="2:5">
      <c r="B2180" s="2">
        <f t="shared" si="83"/>
        <v>39703</v>
      </c>
      <c r="C2180" s="19">
        <f>IFERROR(VLOOKUP(B2180,Sheet1!AI$2:AK$3285,3,FALSE),"")</f>
        <v>4.4900792900000113</v>
      </c>
      <c r="D2180" s="32"/>
      <c r="E2180" s="40">
        <f t="shared" si="82"/>
        <v>0.1773868618956129</v>
      </c>
    </row>
    <row r="2181" spans="2:5">
      <c r="B2181" s="2">
        <f t="shared" si="83"/>
        <v>39704</v>
      </c>
      <c r="C2181" s="19">
        <f>IFERROR(VLOOKUP(B2181,Sheet1!AI$2:AK$3285,3,FALSE),"")</f>
        <v>4.5014341400000148</v>
      </c>
      <c r="D2181" s="32"/>
      <c r="E2181" s="40">
        <f t="shared" si="82"/>
        <v>0.17783545112504628</v>
      </c>
    </row>
    <row r="2182" spans="2:5">
      <c r="B2182" s="2">
        <f t="shared" si="83"/>
        <v>39705</v>
      </c>
      <c r="C2182" s="19">
        <f>IFERROR(VLOOKUP(B2182,Sheet1!AI$2:AK$3285,3,FALSE),"")</f>
        <v>4.4456692100000055</v>
      </c>
      <c r="D2182" s="32"/>
      <c r="E2182" s="40">
        <f t="shared" si="82"/>
        <v>0.17563237957605141</v>
      </c>
    </row>
    <row r="2183" spans="2:5">
      <c r="B2183" s="2">
        <f t="shared" si="83"/>
        <v>39706</v>
      </c>
      <c r="C2183" s="19">
        <f>IFERROR(VLOOKUP(B2183,Sheet1!AI$2:AK$3285,3,FALSE),"")</f>
        <v>4.5554327600000022</v>
      </c>
      <c r="D2183" s="32"/>
      <c r="E2183" s="40">
        <f t="shared" si="82"/>
        <v>0.17996874212723957</v>
      </c>
    </row>
    <row r="2184" spans="2:5">
      <c r="B2184" s="2">
        <f t="shared" si="83"/>
        <v>39707</v>
      </c>
      <c r="C2184" s="19">
        <f>IFERROR(VLOOKUP(B2184,Sheet1!AI$2:AK$3285,3,FALSE),"")</f>
        <v>4.5365921200000088</v>
      </c>
      <c r="D2184" s="32"/>
      <c r="E2184" s="40">
        <f t="shared" si="82"/>
        <v>0.17922441629469874</v>
      </c>
    </row>
    <row r="2185" spans="2:5">
      <c r="B2185" s="2">
        <f t="shared" si="83"/>
        <v>39708</v>
      </c>
      <c r="C2185" s="19">
        <f>IFERROR(VLOOKUP(B2185,Sheet1!AI$2:AK$3285,3,FALSE),"")</f>
        <v>4.5858805800000084</v>
      </c>
      <c r="D2185" s="32"/>
      <c r="E2185" s="40">
        <f t="shared" si="82"/>
        <v>0.18117162583875721</v>
      </c>
    </row>
    <row r="2186" spans="2:5">
      <c r="B2186" s="2">
        <f t="shared" si="83"/>
        <v>39709</v>
      </c>
      <c r="C2186" s="19">
        <f>IFERROR(VLOOKUP(B2186,Sheet1!AI$2:AK$3285,3,FALSE),"")</f>
        <v>4.625075840000008</v>
      </c>
      <c r="D2186" s="32"/>
      <c r="E2186" s="40">
        <f t="shared" si="82"/>
        <v>0.18272008940109719</v>
      </c>
    </row>
    <row r="2187" spans="2:5">
      <c r="B2187" s="2">
        <f t="shared" si="83"/>
        <v>39710</v>
      </c>
      <c r="C2187" s="19">
        <f>IFERROR(VLOOKUP(B2187,Sheet1!AI$2:AK$3285,3,FALSE),"")</f>
        <v>4.6889153300000004</v>
      </c>
      <c r="D2187" s="32"/>
      <c r="E2187" s="40">
        <f t="shared" si="82"/>
        <v>0.18524215773546618</v>
      </c>
    </row>
    <row r="2188" spans="2:5">
      <c r="B2188" s="2">
        <f t="shared" si="83"/>
        <v>39711</v>
      </c>
      <c r="C2188" s="19">
        <f>IFERROR(VLOOKUP(B2188,Sheet1!AI$2:AK$3285,3,FALSE),"")</f>
        <v>4.7433345000000031</v>
      </c>
      <c r="D2188" s="32"/>
      <c r="E2188" s="40">
        <f t="shared" si="82"/>
        <v>0.18739206315356502</v>
      </c>
    </row>
    <row r="2189" spans="2:5">
      <c r="B2189" s="2">
        <f t="shared" si="83"/>
        <v>39712</v>
      </c>
      <c r="C2189" s="19">
        <f>IFERROR(VLOOKUP(B2189,Sheet1!AI$2:AK$3285,3,FALSE),"")</f>
        <v>4.8756395300000008</v>
      </c>
      <c r="D2189" s="32"/>
      <c r="E2189" s="40">
        <f t="shared" si="82"/>
        <v>0.19261895839725779</v>
      </c>
    </row>
    <row r="2190" spans="2:5">
      <c r="B2190" s="2">
        <f t="shared" si="83"/>
        <v>39713</v>
      </c>
      <c r="C2190" s="19">
        <f>IFERROR(VLOOKUP(B2190,Sheet1!AI$2:AK$3285,3,FALSE),"")</f>
        <v>5.0355326400000138</v>
      </c>
      <c r="D2190" s="32"/>
      <c r="E2190" s="40">
        <f t="shared" si="82"/>
        <v>0.19893575932431498</v>
      </c>
    </row>
    <row r="2191" spans="2:5">
      <c r="B2191" s="2">
        <f t="shared" si="83"/>
        <v>39714</v>
      </c>
      <c r="C2191" s="19">
        <f>IFERROR(VLOOKUP(B2191,Sheet1!AI$2:AK$3285,3,FALSE),"")</f>
        <v>4.8345938500000045</v>
      </c>
      <c r="D2191" s="32"/>
      <c r="E2191" s="40">
        <f t="shared" si="82"/>
        <v>0.19099739140493621</v>
      </c>
    </row>
    <row r="2192" spans="2:5">
      <c r="B2192" s="2">
        <f t="shared" si="83"/>
        <v>39715</v>
      </c>
      <c r="C2192" s="19">
        <f>IFERROR(VLOOKUP(B2192,Sheet1!AI$2:AK$3285,3,FALSE),"")</f>
        <v>4.9073490000000106</v>
      </c>
      <c r="D2192" s="32"/>
      <c r="E2192" s="40">
        <f t="shared" si="82"/>
        <v>0.19387168535649038</v>
      </c>
    </row>
    <row r="2193" spans="2:10">
      <c r="B2193" s="2">
        <f t="shared" si="83"/>
        <v>39716</v>
      </c>
      <c r="C2193" s="19">
        <f>IFERROR(VLOOKUP(B2193,Sheet1!AI$2:AK$3285,3,FALSE),"")</f>
        <v>5.0471398199999982</v>
      </c>
      <c r="D2193" s="32"/>
      <c r="E2193" s="40">
        <f t="shared" si="82"/>
        <v>0.19939431720329062</v>
      </c>
    </row>
    <row r="2194" spans="2:10">
      <c r="B2194" s="2">
        <f t="shared" si="83"/>
        <v>39717</v>
      </c>
      <c r="C2194" s="19">
        <f>IFERROR(VLOOKUP(B2194,Sheet1!AI$2:AK$3285,3,FALSE),"")</f>
        <v>4.8363601599999981</v>
      </c>
      <c r="D2194" s="32"/>
      <c r="E2194" s="40">
        <f t="shared" si="82"/>
        <v>0.1910671719517367</v>
      </c>
    </row>
    <row r="2195" spans="2:10">
      <c r="B2195" s="2">
        <f t="shared" si="83"/>
        <v>39718</v>
      </c>
      <c r="C2195" s="19">
        <f>IFERROR(VLOOKUP(B2195,Sheet1!AI$2:AK$3285,3,FALSE),"")</f>
        <v>5.2034162000000066</v>
      </c>
      <c r="D2195" s="32"/>
      <c r="E2195" s="40">
        <f t="shared" si="82"/>
        <v>0.20556823415356515</v>
      </c>
    </row>
    <row r="2196" spans="2:10">
      <c r="B2196" s="2">
        <f t="shared" si="83"/>
        <v>39719</v>
      </c>
      <c r="C2196" s="19">
        <f>IFERROR(VLOOKUP(B2196,Sheet1!AI$2:AK$3285,3,FALSE),"")</f>
        <v>5.101643100000004</v>
      </c>
      <c r="D2196" s="32"/>
      <c r="E2196" s="40">
        <f t="shared" si="82"/>
        <v>0.20154754550457052</v>
      </c>
    </row>
    <row r="2197" spans="2:10">
      <c r="B2197" s="2">
        <f t="shared" si="83"/>
        <v>39720</v>
      </c>
      <c r="C2197" s="19">
        <f>IFERROR(VLOOKUP(B2197,Sheet1!AI$2:AK$3285,3,FALSE),"")</f>
        <v>4.8771535100000136</v>
      </c>
      <c r="D2197" s="32"/>
      <c r="E2197" s="40">
        <f t="shared" ref="E2197:E2260" si="84">IFERROR(0.001*(C2197*86440)/$K$6,"")</f>
        <v>0.19267877029451608</v>
      </c>
    </row>
    <row r="2198" spans="2:10">
      <c r="B2198" s="2">
        <f t="shared" si="83"/>
        <v>39721</v>
      </c>
      <c r="C2198" s="19">
        <f>IFERROR(VLOOKUP(B2198,Sheet1!AI$2:AK$3285,3,FALSE),"")</f>
        <v>4.9303110300000128</v>
      </c>
      <c r="D2198" s="32"/>
      <c r="E2198" s="40">
        <f t="shared" si="84"/>
        <v>0.19477883246489996</v>
      </c>
      <c r="G2198" s="3">
        <f>AVERAGE(C2169:C2198)</f>
        <v>4.7479998013333393</v>
      </c>
      <c r="H2198" s="3">
        <f>MAX(C2169:C2198)</f>
        <v>5.2034162000000066</v>
      </c>
      <c r="I2198" s="3">
        <f>MIN(C2169:C2198)</f>
        <v>4.3218592900000061</v>
      </c>
      <c r="J2198" s="13">
        <f>SUM(E2169:E2198)</f>
        <v>5.6272911722201187</v>
      </c>
    </row>
    <row r="2199" spans="2:10">
      <c r="B2199" s="2">
        <f t="shared" si="83"/>
        <v>39722</v>
      </c>
      <c r="C2199" s="19">
        <f>IFERROR(VLOOKUP(B2199,Sheet1!AI$2:AK$3285,3,FALSE),"")</f>
        <v>4.7144847700000128</v>
      </c>
      <c r="D2199" s="32"/>
      <c r="E2199" s="40">
        <f t="shared" si="84"/>
        <v>0.18625231422248681</v>
      </c>
    </row>
    <row r="2200" spans="2:10">
      <c r="B2200" s="2">
        <f t="shared" si="83"/>
        <v>39723</v>
      </c>
      <c r="C2200" s="19">
        <f>IFERROR(VLOOKUP(B2200,Sheet1!AI$2:AK$3285,3,FALSE),"")</f>
        <v>4.6693177000000077</v>
      </c>
      <c r="D2200" s="32"/>
      <c r="E2200" s="40">
        <f t="shared" si="84"/>
        <v>0.18446792595429648</v>
      </c>
    </row>
    <row r="2201" spans="2:10">
      <c r="B2201" s="2">
        <f t="shared" si="83"/>
        <v>39724</v>
      </c>
      <c r="C2201" s="19">
        <f>IFERROR(VLOOKUP(B2201,Sheet1!AI$2:AK$3285,3,FALSE),"")</f>
        <v>4.8016227300000054</v>
      </c>
      <c r="D2201" s="32"/>
      <c r="E2201" s="40">
        <f t="shared" si="84"/>
        <v>0.18969482119798922</v>
      </c>
    </row>
    <row r="2202" spans="2:10">
      <c r="B2202" s="2">
        <f t="shared" si="83"/>
        <v>39725</v>
      </c>
      <c r="C2202" s="19">
        <f>IFERROR(VLOOKUP(B2202,Sheet1!AI$2:AK$3285,3,FALSE),"")</f>
        <v>4.8239959900000002</v>
      </c>
      <c r="D2202" s="32"/>
      <c r="E2202" s="40">
        <f t="shared" si="84"/>
        <v>0.19057870812413163</v>
      </c>
    </row>
    <row r="2203" spans="2:10">
      <c r="B2203" s="2">
        <f t="shared" si="83"/>
        <v>39726</v>
      </c>
      <c r="C2203" s="19">
        <f>IFERROR(VLOOKUP(B2203,Sheet1!AI$2:AK$3285,3,FALSE),"")</f>
        <v>4.9099564100000066</v>
      </c>
      <c r="D2203" s="32"/>
      <c r="E2203" s="40">
        <f t="shared" si="84"/>
        <v>0.19397469473510084</v>
      </c>
    </row>
    <row r="2204" spans="2:10">
      <c r="B2204" s="2">
        <f t="shared" si="83"/>
        <v>39727</v>
      </c>
      <c r="C2204" s="19">
        <f>IFERROR(VLOOKUP(B2204,Sheet1!AI$2:AK$3285,3,FALSE),"")</f>
        <v>4.9477217999999965</v>
      </c>
      <c r="D2204" s="32"/>
      <c r="E2204" s="40">
        <f t="shared" si="84"/>
        <v>0.19546666928336368</v>
      </c>
    </row>
    <row r="2205" spans="2:10">
      <c r="B2205" s="2">
        <f t="shared" si="83"/>
        <v>39728</v>
      </c>
      <c r="C2205" s="19">
        <f>IFERROR(VLOOKUP(B2205,Sheet1!AI$2:AK$3285,3,FALSE),"")</f>
        <v>4.885900950000007</v>
      </c>
      <c r="D2205" s="32"/>
      <c r="E2205" s="40">
        <f t="shared" si="84"/>
        <v>0.19302435014533847</v>
      </c>
    </row>
    <row r="2206" spans="2:10">
      <c r="B2206" s="2">
        <f t="shared" si="83"/>
        <v>39729</v>
      </c>
      <c r="C2206" s="19">
        <f>IFERROR(VLOOKUP(B2206,Sheet1!AI$2:AK$3285,3,FALSE),"")</f>
        <v>4.8614249400000062</v>
      </c>
      <c r="D2206" s="32"/>
      <c r="E2206" s="40">
        <f t="shared" si="84"/>
        <v>0.19205739113967119</v>
      </c>
    </row>
    <row r="2207" spans="2:10">
      <c r="B2207" s="2">
        <f t="shared" si="83"/>
        <v>39730</v>
      </c>
      <c r="C2207" s="19">
        <f>IFERROR(VLOOKUP(B2207,Sheet1!AI$2:AK$3285,3,FALSE),"")</f>
        <v>4.745437250000009</v>
      </c>
      <c r="D2207" s="32"/>
      <c r="E2207" s="40">
        <f t="shared" si="84"/>
        <v>0.18747513523308995</v>
      </c>
    </row>
    <row r="2208" spans="2:10">
      <c r="B2208" s="2">
        <f t="shared" si="83"/>
        <v>39731</v>
      </c>
      <c r="C2208" s="19">
        <f>IFERROR(VLOOKUP(B2208,Sheet1!AI$2:AK$3285,3,FALSE),"")</f>
        <v>5.1253621200000055</v>
      </c>
      <c r="D2208" s="32"/>
      <c r="E2208" s="40">
        <f t="shared" si="84"/>
        <v>0.202484598561609</v>
      </c>
    </row>
    <row r="2209" spans="2:5">
      <c r="B2209" s="2">
        <f t="shared" si="83"/>
        <v>39732</v>
      </c>
      <c r="C2209" s="19">
        <f>IFERROR(VLOOKUP(B2209,Sheet1!AI$2:AK$3285,3,FALSE),"")</f>
        <v>5.0348597600000033</v>
      </c>
      <c r="D2209" s="32"/>
      <c r="E2209" s="40">
        <f t="shared" si="84"/>
        <v>0.19890917625886667</v>
      </c>
    </row>
    <row r="2210" spans="2:5">
      <c r="B2210" s="2">
        <f t="shared" si="83"/>
        <v>39733</v>
      </c>
      <c r="C2210" s="19">
        <f>IFERROR(VLOOKUP(B2210,Sheet1!AI$2:AK$3285,3,FALSE),"")</f>
        <v>5.1373898500000053</v>
      </c>
      <c r="D2210" s="32"/>
      <c r="E2210" s="40">
        <f t="shared" si="84"/>
        <v>0.20295977085649017</v>
      </c>
    </row>
    <row r="2211" spans="2:5">
      <c r="B2211" s="2">
        <f t="shared" si="83"/>
        <v>39734</v>
      </c>
      <c r="C2211" s="19">
        <f>IFERROR(VLOOKUP(B2211,Sheet1!AI$2:AK$3285,3,FALSE),"")</f>
        <v>5.3735707300000115</v>
      </c>
      <c r="D2211" s="32"/>
      <c r="E2211" s="40">
        <f t="shared" si="84"/>
        <v>0.2122904268287025</v>
      </c>
    </row>
    <row r="2212" spans="2:5">
      <c r="B2212" s="2">
        <f t="shared" si="83"/>
        <v>39735</v>
      </c>
      <c r="C2212" s="19">
        <f>IFERROR(VLOOKUP(B2212,Sheet1!AI$2:AK$3285,3,FALSE),"")</f>
        <v>4.8036413700000082</v>
      </c>
      <c r="D2212" s="32"/>
      <c r="E2212" s="40">
        <f t="shared" si="84"/>
        <v>0.18977457039433304</v>
      </c>
    </row>
    <row r="2213" spans="2:5">
      <c r="B2213" s="2">
        <f t="shared" ref="B2213:B2276" si="85">B2212+1</f>
        <v>39736</v>
      </c>
      <c r="C2213" s="19">
        <f>IFERROR(VLOOKUP(B2213,Sheet1!AI$2:AK$3285,3,FALSE),"")</f>
        <v>4.8719386900000075</v>
      </c>
      <c r="D2213" s="32"/>
      <c r="E2213" s="40">
        <f t="shared" si="84"/>
        <v>0.19247275153729462</v>
      </c>
    </row>
    <row r="2214" spans="2:5">
      <c r="B2214" s="2">
        <f t="shared" si="85"/>
        <v>39737</v>
      </c>
      <c r="C2214" s="19">
        <f>IFERROR(VLOOKUP(B2214,Sheet1!AI$2:AK$3285,3,FALSE),"")</f>
        <v>4.8366966000000104</v>
      </c>
      <c r="D2214" s="32"/>
      <c r="E2214" s="40">
        <f t="shared" si="84"/>
        <v>0.19108046348446112</v>
      </c>
    </row>
    <row r="2215" spans="2:5">
      <c r="B2215" s="2">
        <f t="shared" si="85"/>
        <v>39738</v>
      </c>
      <c r="C2215" s="19">
        <f>IFERROR(VLOOKUP(B2215,Sheet1!AI$2:AK$3285,3,FALSE),"")</f>
        <v>4.7468671200000045</v>
      </c>
      <c r="D2215" s="32"/>
      <c r="E2215" s="40">
        <f t="shared" si="84"/>
        <v>0.18753162424716655</v>
      </c>
    </row>
    <row r="2216" spans="2:5">
      <c r="B2216" s="2">
        <f t="shared" si="85"/>
        <v>39739</v>
      </c>
      <c r="C2216" s="19">
        <f>IFERROR(VLOOKUP(B2216,Sheet1!AI$2:AK$3285,3,FALSE),"")</f>
        <v>4.7523342700000057</v>
      </c>
      <c r="D2216" s="32"/>
      <c r="E2216" s="40">
        <f t="shared" si="84"/>
        <v>0.18774761165393078</v>
      </c>
    </row>
    <row r="2217" spans="2:5">
      <c r="B2217" s="2">
        <f t="shared" si="85"/>
        <v>39740</v>
      </c>
      <c r="C2217" s="19">
        <f>IFERROR(VLOOKUP(B2217,Sheet1!AI$2:AK$3285,3,FALSE),"")</f>
        <v>4.6028708000000051</v>
      </c>
      <c r="D2217" s="32"/>
      <c r="E2217" s="40">
        <f t="shared" si="84"/>
        <v>0.1818428482413165</v>
      </c>
    </row>
    <row r="2218" spans="2:5">
      <c r="B2218" s="2">
        <f t="shared" si="85"/>
        <v>39741</v>
      </c>
      <c r="C2218" s="19">
        <f>IFERROR(VLOOKUP(B2218,Sheet1!AI$2:AK$3285,3,FALSE),"")</f>
        <v>4.5136300900000066</v>
      </c>
      <c r="D2218" s="32"/>
      <c r="E2218" s="40">
        <f t="shared" si="84"/>
        <v>0.1783172691862891</v>
      </c>
    </row>
    <row r="2219" spans="2:5">
      <c r="B2219" s="2">
        <f t="shared" si="85"/>
        <v>39742</v>
      </c>
      <c r="C2219" s="19">
        <f>IFERROR(VLOOKUP(B2219,Sheet1!AI$2:AK$3285,3,FALSE),"")</f>
        <v>4.6843733900000046</v>
      </c>
      <c r="D2219" s="32"/>
      <c r="E2219" s="40">
        <f t="shared" si="84"/>
        <v>0.18506272204369306</v>
      </c>
    </row>
    <row r="2220" spans="2:5">
      <c r="B2220" s="2">
        <f t="shared" si="85"/>
        <v>39743</v>
      </c>
      <c r="C2220" s="19">
        <f>IFERROR(VLOOKUP(B2220,Sheet1!AI$2:AK$3285,3,FALSE),"")</f>
        <v>4.6489630800000015</v>
      </c>
      <c r="D2220" s="32"/>
      <c r="E2220" s="40">
        <f t="shared" si="84"/>
        <v>0.18366378822449733</v>
      </c>
    </row>
    <row r="2221" spans="2:5">
      <c r="B2221" s="2">
        <f t="shared" si="85"/>
        <v>39744</v>
      </c>
      <c r="C2221" s="19">
        <f>IFERROR(VLOOKUP(B2221,Sheet1!AI$2:AK$3285,3,FALSE),"")</f>
        <v>4.6146462000000099</v>
      </c>
      <c r="D2221" s="32"/>
      <c r="E2221" s="40">
        <f t="shared" si="84"/>
        <v>0.18230805188665489</v>
      </c>
    </row>
    <row r="2222" spans="2:5">
      <c r="B2222" s="2">
        <f t="shared" si="85"/>
        <v>39745</v>
      </c>
      <c r="C2222" s="19">
        <f>IFERROR(VLOOKUP(B2222,Sheet1!AI$2:AK$3285,3,FALSE),"")</f>
        <v>4.66511220000001</v>
      </c>
      <c r="D2222" s="32"/>
      <c r="E2222" s="40">
        <f t="shared" si="84"/>
        <v>0.1843017817952472</v>
      </c>
    </row>
    <row r="2223" spans="2:5">
      <c r="B2223" s="2">
        <f t="shared" si="85"/>
        <v>39746</v>
      </c>
      <c r="C2223" s="19">
        <f>IFERROR(VLOOKUP(B2223,Sheet1!AI$2:AK$3285,3,FALSE),"")</f>
        <v>4.5831049500000063</v>
      </c>
      <c r="D2223" s="32"/>
      <c r="E2223" s="40">
        <f t="shared" si="84"/>
        <v>0.18106197069378452</v>
      </c>
    </row>
    <row r="2224" spans="2:5">
      <c r="B2224" s="2">
        <f t="shared" si="85"/>
        <v>39747</v>
      </c>
      <c r="C2224" s="19">
        <f>IFERROR(VLOOKUP(B2224,Sheet1!AI$2:AK$3285,3,FALSE),"")</f>
        <v>4.6934572700000103</v>
      </c>
      <c r="D2224" s="32"/>
      <c r="E2224" s="40">
        <f t="shared" si="84"/>
        <v>0.18542159342723993</v>
      </c>
    </row>
    <row r="2225" spans="2:10">
      <c r="B2225" s="2">
        <f t="shared" si="85"/>
        <v>39748</v>
      </c>
      <c r="C2225" s="19">
        <f>IFERROR(VLOOKUP(B2225,Sheet1!AI$2:AK$3285,3,FALSE),"")</f>
        <v>4.745437250000009</v>
      </c>
      <c r="D2225" s="32"/>
      <c r="E2225" s="40">
        <f t="shared" si="84"/>
        <v>0.18747513523308995</v>
      </c>
    </row>
    <row r="2226" spans="2:10">
      <c r="B2226" s="2">
        <f t="shared" si="85"/>
        <v>39749</v>
      </c>
      <c r="C2226" s="19">
        <f>IFERROR(VLOOKUP(B2226,Sheet1!AI$2:AK$3285,3,FALSE),"")</f>
        <v>4.745437250000009</v>
      </c>
      <c r="D2226" s="32"/>
      <c r="E2226" s="40">
        <f t="shared" si="84"/>
        <v>0.18747513523308995</v>
      </c>
    </row>
    <row r="2227" spans="2:10">
      <c r="B2227" s="2">
        <f t="shared" si="85"/>
        <v>39750</v>
      </c>
      <c r="C2227" s="19">
        <f>IFERROR(VLOOKUP(B2227,Sheet1!AI$2:AK$3285,3,FALSE),"")</f>
        <v>4.6654486400000081</v>
      </c>
      <c r="D2227" s="32"/>
      <c r="E2227" s="40">
        <f t="shared" si="84"/>
        <v>0.18431507332797106</v>
      </c>
    </row>
    <row r="2228" spans="2:10">
      <c r="B2228" s="2">
        <f t="shared" si="85"/>
        <v>39751</v>
      </c>
      <c r="C2228" s="19">
        <f>IFERROR(VLOOKUP(B2228,Sheet1!AI$2:AK$3285,3,FALSE),"")</f>
        <v>4.6085902800000156</v>
      </c>
      <c r="D2228" s="32"/>
      <c r="E2228" s="40">
        <f t="shared" si="84"/>
        <v>0.18206880429762401</v>
      </c>
    </row>
    <row r="2229" spans="2:10">
      <c r="B2229" s="2">
        <f t="shared" si="85"/>
        <v>39752</v>
      </c>
      <c r="C2229" s="19">
        <f>IFERROR(VLOOKUP(B2229,Sheet1!AI$2:AK$3285,3,FALSE),"")</f>
        <v>4.642318390000014</v>
      </c>
      <c r="D2229" s="32"/>
      <c r="E2229" s="40">
        <f t="shared" si="84"/>
        <v>0.18340128045319981</v>
      </c>
      <c r="G2229" s="3">
        <f>AVERAGE(C2199:C2229)</f>
        <v>4.7889004141935567</v>
      </c>
      <c r="H2229" s="3">
        <f>MAX(C2199:C2229)</f>
        <v>5.3735707300000115</v>
      </c>
      <c r="I2229" s="3">
        <f>MIN(C2199:C2229)</f>
        <v>4.5136300900000066</v>
      </c>
      <c r="J2229" s="13">
        <f>SUM(E2199:E2229)</f>
        <v>5.8649584579020191</v>
      </c>
    </row>
    <row r="2230" spans="2:10">
      <c r="B2230" s="2">
        <f t="shared" si="85"/>
        <v>39753</v>
      </c>
      <c r="C2230" s="19">
        <f>IFERROR(VLOOKUP(B2230,Sheet1!AI$2:AK$3285,3,FALSE),"")</f>
        <v>4.6459351200000043</v>
      </c>
      <c r="D2230" s="32"/>
      <c r="E2230" s="40">
        <f t="shared" si="84"/>
        <v>0.18354416442998189</v>
      </c>
    </row>
    <row r="2231" spans="2:10">
      <c r="B2231" s="2">
        <f t="shared" si="85"/>
        <v>39754</v>
      </c>
      <c r="C2231" s="19">
        <f>IFERROR(VLOOKUP(B2231,Sheet1!AI$2:AK$3285,3,FALSE),"")</f>
        <v>4.6323934100000059</v>
      </c>
      <c r="D2231" s="32"/>
      <c r="E2231" s="40">
        <f t="shared" si="84"/>
        <v>0.18300918023784302</v>
      </c>
    </row>
    <row r="2232" spans="2:10">
      <c r="B2232" s="2">
        <f t="shared" si="85"/>
        <v>39755</v>
      </c>
      <c r="C2232" s="19">
        <f>IFERROR(VLOOKUP(B2232,Sheet1!AI$2:AK$3285,3,FALSE),"")</f>
        <v>4.6478696500000041</v>
      </c>
      <c r="D2232" s="32"/>
      <c r="E2232" s="40">
        <f t="shared" si="84"/>
        <v>0.18362059074314457</v>
      </c>
    </row>
    <row r="2233" spans="2:10">
      <c r="B2233" s="2">
        <f t="shared" si="85"/>
        <v>39756</v>
      </c>
      <c r="C2233" s="19">
        <f>IFERROR(VLOOKUP(B2233,Sheet1!AI$2:AK$3285,3,FALSE),"")</f>
        <v>4.5391154200000159</v>
      </c>
      <c r="D2233" s="32"/>
      <c r="E2233" s="40">
        <f t="shared" si="84"/>
        <v>0.17932410279012859</v>
      </c>
    </row>
    <row r="2234" spans="2:10">
      <c r="B2234" s="2">
        <f t="shared" si="85"/>
        <v>39757</v>
      </c>
      <c r="C2234" s="19">
        <f>IFERROR(VLOOKUP(B2234,Sheet1!AI$2:AK$3285,3,FALSE),"")</f>
        <v>4.6177582700000102</v>
      </c>
      <c r="D2234" s="32"/>
      <c r="E2234" s="40">
        <f t="shared" si="84"/>
        <v>0.18243099856435141</v>
      </c>
    </row>
    <row r="2235" spans="2:10">
      <c r="B2235" s="2">
        <f t="shared" si="85"/>
        <v>39758</v>
      </c>
      <c r="C2235" s="19">
        <f>IFERROR(VLOOKUP(B2235,Sheet1!AI$2:AK$3285,3,FALSE),"")</f>
        <v>4.697662770000008</v>
      </c>
      <c r="D2235" s="32"/>
      <c r="E2235" s="40">
        <f t="shared" si="84"/>
        <v>0.18558773758628916</v>
      </c>
    </row>
    <row r="2236" spans="2:10">
      <c r="B2236" s="2">
        <f t="shared" si="85"/>
        <v>39759</v>
      </c>
      <c r="C2236" s="19">
        <f>IFERROR(VLOOKUP(B2236,Sheet1!AI$2:AK$3285,3,FALSE),"")</f>
        <v>4.8553690200000119</v>
      </c>
      <c r="D2236" s="32"/>
      <c r="E2236" s="40">
        <f t="shared" si="84"/>
        <v>0.19181814355064034</v>
      </c>
    </row>
    <row r="2237" spans="2:10">
      <c r="B2237" s="2">
        <f t="shared" si="85"/>
        <v>39760</v>
      </c>
      <c r="C2237" s="19">
        <f>IFERROR(VLOOKUP(B2237,Sheet1!AI$2:AK$3285,3,FALSE),"")</f>
        <v>5.0441118600000152</v>
      </c>
      <c r="D2237" s="32"/>
      <c r="E2237" s="40">
        <f t="shared" si="84"/>
        <v>0.19927469340877574</v>
      </c>
    </row>
    <row r="2238" spans="2:10">
      <c r="B2238" s="2">
        <f t="shared" si="85"/>
        <v>39761</v>
      </c>
      <c r="C2238" s="19">
        <f>IFERROR(VLOOKUP(B2238,Sheet1!AI$2:AK$3285,3,FALSE),"")</f>
        <v>5.1338572300000038</v>
      </c>
      <c r="D2238" s="32"/>
      <c r="E2238" s="40">
        <f t="shared" si="84"/>
        <v>0.20282020976288864</v>
      </c>
    </row>
    <row r="2239" spans="2:10">
      <c r="B2239" s="2">
        <f t="shared" si="85"/>
        <v>39762</v>
      </c>
      <c r="C2239" s="19">
        <f>IFERROR(VLOOKUP(B2239,Sheet1!AI$2:AK$3285,3,FALSE),"")</f>
        <v>5.1843232300000039</v>
      </c>
      <c r="D2239" s="32"/>
      <c r="E2239" s="40">
        <f t="shared" si="84"/>
        <v>0.20481393967148095</v>
      </c>
    </row>
    <row r="2240" spans="2:10">
      <c r="B2240" s="2">
        <f t="shared" si="85"/>
        <v>39763</v>
      </c>
      <c r="C2240" s="19">
        <f>IFERROR(VLOOKUP(B2240,Sheet1!AI$2:AK$3285,3,FALSE),"")</f>
        <v>5.0677467700000136</v>
      </c>
      <c r="D2240" s="32"/>
      <c r="E2240" s="40">
        <f t="shared" si="84"/>
        <v>0.20020842358263308</v>
      </c>
    </row>
    <row r="2241" spans="2:5">
      <c r="B2241" s="2">
        <f t="shared" si="85"/>
        <v>39764</v>
      </c>
      <c r="C2241" s="19">
        <f>IFERROR(VLOOKUP(B2241,Sheet1!AI$2:AK$3285,3,FALSE),"")</f>
        <v>5.0947460800000073</v>
      </c>
      <c r="D2241" s="32"/>
      <c r="E2241" s="40">
        <f t="shared" si="84"/>
        <v>0.20127506908372972</v>
      </c>
    </row>
    <row r="2242" spans="2:5">
      <c r="B2242" s="2">
        <f t="shared" si="85"/>
        <v>39765</v>
      </c>
      <c r="C2242" s="19">
        <f>IFERROR(VLOOKUP(B2242,Sheet1!AI$2:AK$3285,3,FALSE),"")</f>
        <v>4.9807770300000129</v>
      </c>
      <c r="D2242" s="32"/>
      <c r="E2242" s="40">
        <f t="shared" si="84"/>
        <v>0.1967725623734923</v>
      </c>
    </row>
    <row r="2243" spans="2:5">
      <c r="B2243" s="2">
        <f t="shared" si="85"/>
        <v>39766</v>
      </c>
      <c r="C2243" s="19">
        <f>IFERROR(VLOOKUP(B2243,Sheet1!AI$2:AK$3285,3,FALSE),"")</f>
        <v>4.950917980000014</v>
      </c>
      <c r="D2243" s="32"/>
      <c r="E2243" s="40">
        <f t="shared" si="84"/>
        <v>0.19559293884424186</v>
      </c>
    </row>
    <row r="2244" spans="2:5">
      <c r="B2244" s="2">
        <f t="shared" si="85"/>
        <v>39767</v>
      </c>
      <c r="C2244" s="19">
        <f>IFERROR(VLOOKUP(B2244,Sheet1!AI$2:AK$3285,3,FALSE),"")</f>
        <v>5.0051689300000106</v>
      </c>
      <c r="D2244" s="32"/>
      <c r="E2244" s="40">
        <f t="shared" si="84"/>
        <v>0.19773619849597851</v>
      </c>
    </row>
    <row r="2245" spans="2:5">
      <c r="B2245" s="2">
        <f t="shared" si="85"/>
        <v>39768</v>
      </c>
      <c r="C2245" s="19">
        <f>IFERROR(VLOOKUP(B2245,Sheet1!AI$2:AK$3285,3,FALSE),"")</f>
        <v>5.0007952100000068</v>
      </c>
      <c r="D2245" s="32"/>
      <c r="E2245" s="40">
        <f t="shared" si="84"/>
        <v>0.19756340857056701</v>
      </c>
    </row>
    <row r="2246" spans="2:5">
      <c r="B2246" s="2">
        <f t="shared" si="85"/>
        <v>39769</v>
      </c>
      <c r="C2246" s="19">
        <f>IFERROR(VLOOKUP(B2246,Sheet1!AI$2:AK$3285,3,FALSE),"")</f>
        <v>5.0617749600000082</v>
      </c>
      <c r="D2246" s="32"/>
      <c r="E2246" s="40">
        <f t="shared" si="84"/>
        <v>0.19997249887678278</v>
      </c>
    </row>
    <row r="2247" spans="2:5">
      <c r="B2247" s="2">
        <f t="shared" si="85"/>
        <v>39770</v>
      </c>
      <c r="C2247" s="19">
        <f>IFERROR(VLOOKUP(B2247,Sheet1!AI$2:AK$3285,3,FALSE),"")</f>
        <v>5.0701859600000034</v>
      </c>
      <c r="D2247" s="32"/>
      <c r="E2247" s="40">
        <f t="shared" si="84"/>
        <v>0.20030478719488132</v>
      </c>
    </row>
    <row r="2248" spans="2:5">
      <c r="B2248" s="2">
        <f t="shared" si="85"/>
        <v>39771</v>
      </c>
      <c r="C2248" s="19">
        <f>IFERROR(VLOOKUP(B2248,Sheet1!AI$2:AK$3285,3,FALSE),"")</f>
        <v>5.0687560900000079</v>
      </c>
      <c r="D2248" s="32"/>
      <c r="E2248" s="40">
        <f t="shared" si="84"/>
        <v>0.20024829818080472</v>
      </c>
    </row>
    <row r="2249" spans="2:5">
      <c r="B2249" s="2">
        <f t="shared" si="85"/>
        <v>39772</v>
      </c>
      <c r="C2249" s="19">
        <f>IFERROR(VLOOKUP(B2249,Sheet1!AI$2:AK$3285,3,FALSE),"")</f>
        <v>5.1638003900000058</v>
      </c>
      <c r="D2249" s="32"/>
      <c r="E2249" s="40">
        <f t="shared" si="84"/>
        <v>0.20400315617532017</v>
      </c>
    </row>
    <row r="2250" spans="2:5">
      <c r="B2250" s="2">
        <f t="shared" si="85"/>
        <v>39773</v>
      </c>
      <c r="C2250" s="19">
        <f>IFERROR(VLOOKUP(B2250,Sheet1!AI$2:AK$3285,3,FALSE),"")</f>
        <v>5.1534548600000107</v>
      </c>
      <c r="D2250" s="32"/>
      <c r="E2250" s="40">
        <f t="shared" si="84"/>
        <v>0.2035944415440589</v>
      </c>
    </row>
    <row r="2251" spans="2:5">
      <c r="B2251" s="2">
        <f t="shared" si="85"/>
        <v>39774</v>
      </c>
      <c r="C2251" s="19">
        <f>IFERROR(VLOOKUP(B2251,Sheet1!AI$2:AK$3285,3,FALSE),"")</f>
        <v>5.1694357600000131</v>
      </c>
      <c r="D2251" s="32"/>
      <c r="E2251" s="40">
        <f t="shared" si="84"/>
        <v>0.2042257893484466</v>
      </c>
    </row>
    <row r="2252" spans="2:5">
      <c r="B2252" s="2">
        <f t="shared" si="85"/>
        <v>39775</v>
      </c>
      <c r="C2252" s="19">
        <f>IFERROR(VLOOKUP(B2252,Sheet1!AI$2:AK$3285,3,FALSE),"")</f>
        <v>5.0816249200000101</v>
      </c>
      <c r="D2252" s="32"/>
      <c r="E2252" s="40">
        <f t="shared" si="84"/>
        <v>0.20075669930749582</v>
      </c>
    </row>
    <row r="2253" spans="2:5">
      <c r="B2253" s="2">
        <f t="shared" si="85"/>
        <v>39776</v>
      </c>
      <c r="C2253" s="19">
        <f>IFERROR(VLOOKUP(B2253,Sheet1!AI$2:AK$3285,3,FALSE),"")</f>
        <v>4.9181991900000099</v>
      </c>
      <c r="D2253" s="32"/>
      <c r="E2253" s="40">
        <f t="shared" si="84"/>
        <v>0.19430033728683768</v>
      </c>
    </row>
    <row r="2254" spans="2:5">
      <c r="B2254" s="2">
        <f t="shared" si="85"/>
        <v>39777</v>
      </c>
      <c r="C2254" s="19">
        <f>IFERROR(VLOOKUP(B2254,Sheet1!AI$2:AK$3285,3,FALSE),"")</f>
        <v>4.6308794300000073</v>
      </c>
      <c r="D2254" s="32"/>
      <c r="E2254" s="40">
        <f t="shared" si="84"/>
        <v>0.18294936834058531</v>
      </c>
    </row>
    <row r="2255" spans="2:5">
      <c r="B2255" s="2">
        <f t="shared" si="85"/>
        <v>39778</v>
      </c>
      <c r="C2255" s="19">
        <f>IFERROR(VLOOKUP(B2255,Sheet1!AI$2:AK$3285,3,FALSE),"")</f>
        <v>4.880602020000012</v>
      </c>
      <c r="D2255" s="32"/>
      <c r="E2255" s="40">
        <f t="shared" si="84"/>
        <v>0.19281500850493652</v>
      </c>
    </row>
    <row r="2256" spans="2:5">
      <c r="B2256" s="2">
        <f t="shared" si="85"/>
        <v>39779</v>
      </c>
      <c r="C2256" s="19">
        <f>IFERROR(VLOOKUP(B2256,Sheet1!AI$2:AK$3285,3,FALSE),"")</f>
        <v>5.0006269900000149</v>
      </c>
      <c r="D2256" s="32"/>
      <c r="E2256" s="40">
        <f t="shared" si="84"/>
        <v>0.19755676280420534</v>
      </c>
    </row>
    <row r="2257" spans="2:10">
      <c r="B2257" s="2">
        <f t="shared" si="85"/>
        <v>39780</v>
      </c>
      <c r="C2257" s="19">
        <f>IFERROR(VLOOKUP(B2257,Sheet1!AI$2:AK$3285,3,FALSE),"")</f>
        <v>5.0418408900000173</v>
      </c>
      <c r="D2257" s="32"/>
      <c r="E2257" s="40">
        <f t="shared" si="84"/>
        <v>0.19918497556288919</v>
      </c>
    </row>
    <row r="2258" spans="2:10">
      <c r="B2258" s="2">
        <f t="shared" si="85"/>
        <v>39781</v>
      </c>
      <c r="C2258" s="19">
        <f>IFERROR(VLOOKUP(B2258,Sheet1!AI$2:AK$3285,3,FALSE),"")</f>
        <v>5.1814634900000129</v>
      </c>
      <c r="D2258" s="32"/>
      <c r="E2258" s="40">
        <f t="shared" si="84"/>
        <v>0.20470096164332777</v>
      </c>
    </row>
    <row r="2259" spans="2:10">
      <c r="B2259" s="2">
        <f t="shared" si="85"/>
        <v>39782</v>
      </c>
      <c r="C2259" s="19">
        <f>IFERROR(VLOOKUP(B2259,Sheet1!AI$2:AK$3285,3,FALSE),"")</f>
        <v>5.1696880900000082</v>
      </c>
      <c r="D2259" s="32"/>
      <c r="E2259" s="40">
        <f t="shared" si="84"/>
        <v>0.20423575799798938</v>
      </c>
      <c r="G2259" s="3">
        <f>AVERAGE(C2230:C2259)</f>
        <v>4.9563627006666762</v>
      </c>
      <c r="H2259" s="3">
        <f>MAX(C2230:C2259)</f>
        <v>5.1843232300000039</v>
      </c>
      <c r="I2259" s="3">
        <f>MIN(C2230:C2259)</f>
        <v>4.5391154200000159</v>
      </c>
      <c r="J2259" s="13">
        <f>SUM(E2230:E2259)</f>
        <v>5.8742412044647274</v>
      </c>
    </row>
    <row r="2260" spans="2:10">
      <c r="B2260" s="2">
        <f t="shared" si="85"/>
        <v>39783</v>
      </c>
      <c r="C2260" s="19">
        <f>IFERROR(VLOOKUP(B2260,Sheet1!AI$2:AK$3285,3,FALSE),"")</f>
        <v>5.1521932100000072</v>
      </c>
      <c r="D2260" s="32"/>
      <c r="E2260" s="40">
        <f t="shared" si="84"/>
        <v>0.203544598296344</v>
      </c>
    </row>
    <row r="2261" spans="2:10">
      <c r="B2261" s="2">
        <f t="shared" si="85"/>
        <v>39784</v>
      </c>
      <c r="C2261" s="19">
        <f>IFERROR(VLOOKUP(B2261,Sheet1!AI$2:AK$3285,3,FALSE),"")</f>
        <v>5.0945778600000011</v>
      </c>
      <c r="D2261" s="32"/>
      <c r="E2261" s="40">
        <f t="shared" ref="E2261:E2324" si="86">IFERROR(0.001*(C2261*86440)/$K$6,"")</f>
        <v>0.2012684233173675</v>
      </c>
    </row>
    <row r="2262" spans="2:10">
      <c r="B2262" s="2">
        <f t="shared" si="85"/>
        <v>39785</v>
      </c>
      <c r="C2262" s="19">
        <f>IFERROR(VLOOKUP(B2262,Sheet1!AI$2:AK$3285,3,FALSE),"")</f>
        <v>5.1332684600000107</v>
      </c>
      <c r="D2262" s="32"/>
      <c r="E2262" s="40">
        <f t="shared" si="86"/>
        <v>0.202796949580622</v>
      </c>
    </row>
    <row r="2263" spans="2:10">
      <c r="B2263" s="2">
        <f t="shared" si="85"/>
        <v>39786</v>
      </c>
      <c r="C2263" s="19">
        <f>IFERROR(VLOOKUP(B2263,Sheet1!AI$2:AK$3285,3,FALSE),"")</f>
        <v>4.9833844400000089</v>
      </c>
      <c r="D2263" s="32"/>
      <c r="E2263" s="40">
        <f t="shared" si="86"/>
        <v>0.19687557175210271</v>
      </c>
    </row>
    <row r="2264" spans="2:10">
      <c r="B2264" s="2">
        <f t="shared" si="85"/>
        <v>39787</v>
      </c>
      <c r="C2264" s="19">
        <f>IFERROR(VLOOKUP(B2264,Sheet1!AI$2:AK$3285,3,FALSE),"")</f>
        <v>4.8772376200000025</v>
      </c>
      <c r="D2264" s="32"/>
      <c r="E2264" s="40">
        <f t="shared" si="86"/>
        <v>0.19268209317769666</v>
      </c>
    </row>
    <row r="2265" spans="2:10">
      <c r="B2265" s="2">
        <f t="shared" si="85"/>
        <v>39788</v>
      </c>
      <c r="C2265" s="19">
        <f>IFERROR(VLOOKUP(B2265,Sheet1!AI$2:AK$3285,3,FALSE),"")</f>
        <v>4.8463692500000093</v>
      </c>
      <c r="D2265" s="32"/>
      <c r="E2265" s="40">
        <f t="shared" si="86"/>
        <v>0.1914625950502746</v>
      </c>
    </row>
    <row r="2266" spans="2:10">
      <c r="B2266" s="2">
        <f t="shared" si="85"/>
        <v>39789</v>
      </c>
      <c r="C2266" s="19">
        <f>IFERROR(VLOOKUP(B2266,Sheet1!AI$2:AK$3285,3,FALSE),"")</f>
        <v>4.7714272400000084</v>
      </c>
      <c r="D2266" s="32"/>
      <c r="E2266" s="40">
        <f t="shared" si="86"/>
        <v>0.18850190613601497</v>
      </c>
    </row>
    <row r="2267" spans="2:10">
      <c r="B2267" s="2">
        <f t="shared" si="85"/>
        <v>39790</v>
      </c>
      <c r="C2267" s="19">
        <f>IFERROR(VLOOKUP(B2267,Sheet1!AI$2:AK$3285,3,FALSE),"")</f>
        <v>4.7714272400000084</v>
      </c>
      <c r="D2267" s="32"/>
      <c r="E2267" s="40">
        <f t="shared" si="86"/>
        <v>0.18850190613601497</v>
      </c>
    </row>
    <row r="2268" spans="2:10">
      <c r="B2268" s="2">
        <f t="shared" si="85"/>
        <v>39791</v>
      </c>
      <c r="C2268" s="19">
        <f>IFERROR(VLOOKUP(B2268,Sheet1!AI$2:AK$3285,3,FALSE),"")</f>
        <v>4.8368648200000024</v>
      </c>
      <c r="D2268" s="32"/>
      <c r="E2268" s="40">
        <f t="shared" si="86"/>
        <v>0.19108710925082276</v>
      </c>
    </row>
    <row r="2269" spans="2:10">
      <c r="B2269" s="2">
        <f t="shared" si="85"/>
        <v>39792</v>
      </c>
      <c r="C2269" s="19">
        <f>IFERROR(VLOOKUP(B2269,Sheet1!AI$2:AK$3285,3,FALSE),"")</f>
        <v>4.8378741400000109</v>
      </c>
      <c r="D2269" s="32"/>
      <c r="E2269" s="40">
        <f t="shared" si="86"/>
        <v>0.19112698384899493</v>
      </c>
    </row>
    <row r="2270" spans="2:10">
      <c r="B2270" s="2">
        <f t="shared" si="85"/>
        <v>39793</v>
      </c>
      <c r="C2270" s="19">
        <f>IFERROR(VLOOKUP(B2270,Sheet1!AI$2:AK$3285,3,FALSE),"")</f>
        <v>4.9070125600000125</v>
      </c>
      <c r="D2270" s="32"/>
      <c r="E2270" s="40">
        <f t="shared" si="86"/>
        <v>0.19385839382376649</v>
      </c>
    </row>
    <row r="2271" spans="2:10">
      <c r="B2271" s="2">
        <f t="shared" si="85"/>
        <v>39794</v>
      </c>
      <c r="C2271" s="19">
        <f>IFERROR(VLOOKUP(B2271,Sheet1!AI$2:AK$3285,3,FALSE),"")</f>
        <v>4.9155917799999997</v>
      </c>
      <c r="D2271" s="32"/>
      <c r="E2271" s="40">
        <f t="shared" si="86"/>
        <v>0.19419732790822669</v>
      </c>
    </row>
    <row r="2272" spans="2:10">
      <c r="B2272" s="2">
        <f t="shared" si="85"/>
        <v>39795</v>
      </c>
      <c r="C2272" s="19">
        <f>IFERROR(VLOOKUP(B2272,Sheet1!AI$2:AK$3285,3,FALSE),"")</f>
        <v>4.8253417500000069</v>
      </c>
      <c r="D2272" s="32"/>
      <c r="E2272" s="40">
        <f t="shared" si="86"/>
        <v>0.1906318742550277</v>
      </c>
    </row>
    <row r="2273" spans="2:5">
      <c r="B2273" s="2">
        <f t="shared" si="85"/>
        <v>39796</v>
      </c>
      <c r="C2273" s="19">
        <f>IFERROR(VLOOKUP(B2273,Sheet1!AI$2:AK$3285,3,FALSE),"")</f>
        <v>4.7821933200000046</v>
      </c>
      <c r="D2273" s="32"/>
      <c r="E2273" s="40">
        <f t="shared" si="86"/>
        <v>0.18892723518318116</v>
      </c>
    </row>
    <row r="2274" spans="2:5">
      <c r="B2274" s="2">
        <f t="shared" si="85"/>
        <v>39797</v>
      </c>
      <c r="C2274" s="19">
        <f>IFERROR(VLOOKUP(B2274,Sheet1!AI$2:AK$3285,3,FALSE),"")</f>
        <v>4.7821933200000046</v>
      </c>
      <c r="D2274" s="32"/>
      <c r="E2274" s="40">
        <f t="shared" si="86"/>
        <v>0.18892723518318116</v>
      </c>
    </row>
    <row r="2275" spans="2:5">
      <c r="B2275" s="2">
        <f t="shared" si="85"/>
        <v>39798</v>
      </c>
      <c r="C2275" s="19">
        <f>IFERROR(VLOOKUP(B2275,Sheet1!AI$2:AK$3285,3,FALSE),"")</f>
        <v>4.6256646100000012</v>
      </c>
      <c r="D2275" s="32"/>
      <c r="E2275" s="40">
        <f t="shared" si="86"/>
        <v>0.18274334958336386</v>
      </c>
    </row>
    <row r="2276" spans="2:5">
      <c r="B2276" s="2">
        <f t="shared" si="85"/>
        <v>39799</v>
      </c>
      <c r="C2276" s="19">
        <f>IFERROR(VLOOKUP(B2276,Sheet1!AI$2:AK$3285,3,FALSE),"")</f>
        <v>4.5637596500000086</v>
      </c>
      <c r="D2276" s="32"/>
      <c r="E2276" s="40">
        <f t="shared" si="86"/>
        <v>0.18029770756215754</v>
      </c>
    </row>
    <row r="2277" spans="2:5">
      <c r="B2277" s="2">
        <f t="shared" ref="B2277:B2340" si="87">B2276+1</f>
        <v>39800</v>
      </c>
      <c r="C2277" s="19">
        <f>IFERROR(VLOOKUP(B2277,Sheet1!AI$2:AK$3285,3,FALSE),"")</f>
        <v>4.4486971700000026</v>
      </c>
      <c r="D2277" s="32"/>
      <c r="E2277" s="40">
        <f t="shared" si="86"/>
        <v>0.17575200337056682</v>
      </c>
    </row>
    <row r="2278" spans="2:5">
      <c r="B2278" s="2">
        <f t="shared" si="87"/>
        <v>39801</v>
      </c>
      <c r="C2278" s="19">
        <f>IFERROR(VLOOKUP(B2278,Sheet1!AI$2:AK$3285,3,FALSE),"")</f>
        <v>4.4820047300000141</v>
      </c>
      <c r="D2278" s="32"/>
      <c r="E2278" s="40">
        <f t="shared" si="86"/>
        <v>0.17706786511023823</v>
      </c>
    </row>
    <row r="2279" spans="2:5">
      <c r="B2279" s="2">
        <f t="shared" si="87"/>
        <v>39802</v>
      </c>
      <c r="C2279" s="19">
        <f>IFERROR(VLOOKUP(B2279,Sheet1!AI$2:AK$3285,3,FALSE),"")</f>
        <v>4.4868831100000079</v>
      </c>
      <c r="D2279" s="32"/>
      <c r="E2279" s="40">
        <f t="shared" si="86"/>
        <v>0.17726059233473523</v>
      </c>
    </row>
    <row r="2280" spans="2:5">
      <c r="B2280" s="2">
        <f t="shared" si="87"/>
        <v>39803</v>
      </c>
      <c r="C2280" s="19">
        <f>IFERROR(VLOOKUP(B2280,Sheet1!AI$2:AK$3285,3,FALSE),"")</f>
        <v>4.5249008300000071</v>
      </c>
      <c r="D2280" s="32"/>
      <c r="E2280" s="40">
        <f t="shared" si="86"/>
        <v>0.17876253553254143</v>
      </c>
    </row>
    <row r="2281" spans="2:5">
      <c r="B2281" s="2">
        <f t="shared" si="87"/>
        <v>39804</v>
      </c>
      <c r="C2281" s="19">
        <f>IFERROR(VLOOKUP(B2281,Sheet1!AI$2:AK$3285,3,FALSE),"")</f>
        <v>4.5937028100000106</v>
      </c>
      <c r="D2281" s="32"/>
      <c r="E2281" s="40">
        <f t="shared" si="86"/>
        <v>0.1814806539745891</v>
      </c>
    </row>
    <row r="2282" spans="2:5">
      <c r="B2282" s="2">
        <f t="shared" si="87"/>
        <v>39805</v>
      </c>
      <c r="C2282" s="19">
        <f>IFERROR(VLOOKUP(B2282,Sheet1!AI$2:AK$3285,3,FALSE),"")</f>
        <v>4.5790676700000148</v>
      </c>
      <c r="D2282" s="32"/>
      <c r="E2282" s="40">
        <f t="shared" si="86"/>
        <v>0.18090247230109746</v>
      </c>
    </row>
    <row r="2283" spans="2:5">
      <c r="B2283" s="2">
        <f t="shared" si="87"/>
        <v>39806</v>
      </c>
      <c r="C2283" s="19">
        <f>IFERROR(VLOOKUP(B2283,Sheet1!AI$2:AK$3285,3,FALSE),"")</f>
        <v>4.6332345100000083</v>
      </c>
      <c r="D2283" s="32"/>
      <c r="E2283" s="40">
        <f t="shared" si="86"/>
        <v>0.18304240906965297</v>
      </c>
    </row>
    <row r="2284" spans="2:5">
      <c r="B2284" s="2">
        <f t="shared" si="87"/>
        <v>39807</v>
      </c>
      <c r="C2284" s="19">
        <f>IFERROR(VLOOKUP(B2284,Sheet1!AI$2:AK$3285,3,FALSE),"")</f>
        <v>4.5363397899999995</v>
      </c>
      <c r="D2284" s="32"/>
      <c r="E2284" s="40">
        <f t="shared" si="86"/>
        <v>0.1792144476451554</v>
      </c>
    </row>
    <row r="2285" spans="2:5">
      <c r="B2285" s="2">
        <f t="shared" si="87"/>
        <v>39808</v>
      </c>
      <c r="C2285" s="19">
        <f>IFERROR(VLOOKUP(B2285,Sheet1!AI$2:AK$3285,3,FALSE),"")</f>
        <v>4.4455009900000135</v>
      </c>
      <c r="D2285" s="32"/>
      <c r="E2285" s="40">
        <f t="shared" si="86"/>
        <v>0.17562573380968974</v>
      </c>
    </row>
    <row r="2286" spans="2:5">
      <c r="B2286" s="2">
        <f t="shared" si="87"/>
        <v>39809</v>
      </c>
      <c r="C2286" s="19">
        <f>IFERROR(VLOOKUP(B2286,Sheet1!AI$2:AK$3285,3,FALSE),"")</f>
        <v>4.3986517200000037</v>
      </c>
      <c r="D2286" s="32"/>
      <c r="E2286" s="40">
        <f t="shared" si="86"/>
        <v>0.17377488787787951</v>
      </c>
    </row>
    <row r="2287" spans="2:5">
      <c r="B2287" s="2">
        <f t="shared" si="87"/>
        <v>39810</v>
      </c>
      <c r="C2287" s="19">
        <f>IFERROR(VLOOKUP(B2287,Sheet1!AI$2:AK$3285,3,FALSE),"")</f>
        <v>4.308990460000004</v>
      </c>
      <c r="D2287" s="32"/>
      <c r="E2287" s="40">
        <f t="shared" si="86"/>
        <v>0.17023269440694713</v>
      </c>
    </row>
    <row r="2288" spans="2:5">
      <c r="B2288" s="2">
        <f t="shared" si="87"/>
        <v>39811</v>
      </c>
      <c r="C2288" s="19">
        <f>IFERROR(VLOOKUP(B2288,Sheet1!AI$2:AK$3285,3,FALSE),"")</f>
        <v>4.3166444700000142</v>
      </c>
      <c r="D2288" s="32"/>
      <c r="E2288" s="40">
        <f t="shared" si="86"/>
        <v>0.17053507677641738</v>
      </c>
    </row>
    <row r="2289" spans="2:10">
      <c r="B2289" s="2">
        <f t="shared" si="87"/>
        <v>39812</v>
      </c>
      <c r="C2289" s="19">
        <f>IFERROR(VLOOKUP(B2289,Sheet1!AI$2:AK$3285,3,FALSE),"")</f>
        <v>4.3360738800000007</v>
      </c>
      <c r="D2289" s="32"/>
      <c r="E2289" s="40">
        <f t="shared" si="86"/>
        <v>0.17130266279122489</v>
      </c>
    </row>
    <row r="2290" spans="2:10">
      <c r="B2290" s="2">
        <f t="shared" si="87"/>
        <v>39813</v>
      </c>
      <c r="C2290" s="19">
        <f>IFERROR(VLOOKUP(B2290,Sheet1!AI$2:AK$3285,3,FALSE),"")</f>
        <v>4.3557556200000107</v>
      </c>
      <c r="D2290" s="32"/>
      <c r="E2290" s="40">
        <f t="shared" si="86"/>
        <v>0.17208021745557631</v>
      </c>
      <c r="G2290" s="3">
        <f>AVERAGE(C2260:C2290)</f>
        <v>4.6823493235483955</v>
      </c>
      <c r="H2290" s="3">
        <f>MAX(C2260:C2290)</f>
        <v>5.1521932100000072</v>
      </c>
      <c r="I2290" s="3">
        <f>MIN(C2260:C2290)</f>
        <v>4.308990460000004</v>
      </c>
      <c r="J2290" s="13">
        <f>SUM(E2260:E2290)</f>
        <v>5.7344655125014716</v>
      </c>
    </row>
    <row r="2291" spans="2:10">
      <c r="B2291" s="2">
        <f t="shared" si="87"/>
        <v>39814</v>
      </c>
      <c r="C2291" s="19">
        <f>IFERROR(VLOOKUP(B2291,Sheet1!AI$2:AK$3285,3,FALSE),"")</f>
        <v>4.3765307900000039</v>
      </c>
      <c r="D2291" s="32"/>
      <c r="E2291" s="40">
        <f t="shared" si="86"/>
        <v>0.17290096960127987</v>
      </c>
    </row>
    <row r="2292" spans="2:10">
      <c r="B2292" s="2">
        <f t="shared" si="87"/>
        <v>39815</v>
      </c>
      <c r="C2292" s="19">
        <f>IFERROR(VLOOKUP(B2292,Sheet1!AI$2:AK$3285,3,FALSE),"")</f>
        <v>4.3642507300000091</v>
      </c>
      <c r="D2292" s="32"/>
      <c r="E2292" s="40">
        <f t="shared" si="86"/>
        <v>0.17241582865685595</v>
      </c>
    </row>
    <row r="2293" spans="2:10">
      <c r="B2293" s="2">
        <f t="shared" si="87"/>
        <v>39816</v>
      </c>
      <c r="C2293" s="19">
        <f>IFERROR(VLOOKUP(B2293,Sheet1!AI$2:AK$3285,3,FALSE),"")</f>
        <v>4.3829231500000105</v>
      </c>
      <c r="D2293" s="32"/>
      <c r="E2293" s="40">
        <f t="shared" si="86"/>
        <v>0.17315350872303517</v>
      </c>
    </row>
    <row r="2294" spans="2:10">
      <c r="B2294" s="2">
        <f t="shared" si="87"/>
        <v>39817</v>
      </c>
      <c r="C2294" s="19">
        <f>IFERROR(VLOOKUP(B2294,Sheet1!AI$2:AK$3285,3,FALSE),"")</f>
        <v>4.3957919800000127</v>
      </c>
      <c r="D2294" s="32"/>
      <c r="E2294" s="40">
        <f t="shared" si="86"/>
        <v>0.17366190984972626</v>
      </c>
    </row>
    <row r="2295" spans="2:10">
      <c r="B2295" s="2">
        <f t="shared" si="87"/>
        <v>39818</v>
      </c>
      <c r="C2295" s="19">
        <f>IFERROR(VLOOKUP(B2295,Sheet1!AI$2:AK$3285,3,FALSE),"")</f>
        <v>4.3879697500000105</v>
      </c>
      <c r="D2295" s="32"/>
      <c r="E2295" s="40">
        <f t="shared" si="86"/>
        <v>0.17335288171389437</v>
      </c>
    </row>
    <row r="2296" spans="2:10">
      <c r="B2296" s="2">
        <f t="shared" si="87"/>
        <v>39819</v>
      </c>
      <c r="C2296" s="19">
        <f>IFERROR(VLOOKUP(B2296,Sheet1!AI$2:AK$3285,3,FALSE),"")</f>
        <v>4.3448213200000083</v>
      </c>
      <c r="D2296" s="32"/>
      <c r="E2296" s="40">
        <f t="shared" si="86"/>
        <v>0.17164824264204789</v>
      </c>
    </row>
    <row r="2297" spans="2:10">
      <c r="B2297" s="2">
        <f t="shared" si="87"/>
        <v>39820</v>
      </c>
      <c r="C2297" s="19">
        <f>IFERROR(VLOOKUP(B2297,Sheet1!AI$2:AK$3285,3,FALSE),"")</f>
        <v>4.3512977900000038</v>
      </c>
      <c r="D2297" s="32"/>
      <c r="E2297" s="40">
        <f t="shared" si="86"/>
        <v>0.17190410464698369</v>
      </c>
    </row>
    <row r="2298" spans="2:10">
      <c r="B2298" s="2">
        <f t="shared" si="87"/>
        <v>39821</v>
      </c>
      <c r="C2298" s="19">
        <f>IFERROR(VLOOKUP(B2298,Sheet1!AI$2:AK$3285,3,FALSE),"")</f>
        <v>4.3160557000000068</v>
      </c>
      <c r="D2298" s="32"/>
      <c r="E2298" s="40">
        <f t="shared" si="86"/>
        <v>0.17051181659415018</v>
      </c>
    </row>
    <row r="2299" spans="2:10">
      <c r="B2299" s="2">
        <f t="shared" si="87"/>
        <v>39822</v>
      </c>
      <c r="C2299" s="19">
        <f>IFERROR(VLOOKUP(B2299,Sheet1!AI$2:AK$3285,3,FALSE),"")</f>
        <v>4.3046167400000144</v>
      </c>
      <c r="D2299" s="32"/>
      <c r="E2299" s="40">
        <f t="shared" si="86"/>
        <v>0.17005990448153624</v>
      </c>
    </row>
    <row r="2300" spans="2:10">
      <c r="B2300" s="2">
        <f t="shared" si="87"/>
        <v>39823</v>
      </c>
      <c r="C2300" s="19">
        <f>IFERROR(VLOOKUP(B2300,Sheet1!AI$2:AK$3285,3,FALSE),"")</f>
        <v>4.5360874600000045</v>
      </c>
      <c r="D2300" s="32"/>
      <c r="E2300" s="40">
        <f t="shared" si="86"/>
        <v>0.17920447899561262</v>
      </c>
    </row>
    <row r="2301" spans="2:10">
      <c r="B2301" s="2">
        <f t="shared" si="87"/>
        <v>39824</v>
      </c>
      <c r="C2301" s="19">
        <f>IFERROR(VLOOKUP(B2301,Sheet1!AI$2:AK$3285,3,FALSE),"")</f>
        <v>4.5334800500000085</v>
      </c>
      <c r="D2301" s="32"/>
      <c r="E2301" s="40">
        <f t="shared" si="86"/>
        <v>0.17910146961700216</v>
      </c>
    </row>
    <row r="2302" spans="2:10">
      <c r="B2302" s="2">
        <f t="shared" si="87"/>
        <v>39825</v>
      </c>
      <c r="C2302" s="19">
        <f>IFERROR(VLOOKUP(B2302,Sheet1!AI$2:AK$3285,3,FALSE),"")</f>
        <v>4.5363397899999995</v>
      </c>
      <c r="D2302" s="32"/>
      <c r="E2302" s="40">
        <f t="shared" si="86"/>
        <v>0.1792144476451554</v>
      </c>
    </row>
    <row r="2303" spans="2:10">
      <c r="B2303" s="2">
        <f t="shared" si="87"/>
        <v>39826</v>
      </c>
      <c r="C2303" s="19">
        <f>IFERROR(VLOOKUP(B2303,Sheet1!AI$2:AK$3285,3,FALSE),"")</f>
        <v>4.4497064900000112</v>
      </c>
      <c r="D2303" s="32"/>
      <c r="E2303" s="40">
        <f t="shared" si="86"/>
        <v>0.17579187796873902</v>
      </c>
    </row>
    <row r="2304" spans="2:10">
      <c r="B2304" s="2">
        <f t="shared" si="87"/>
        <v>39827</v>
      </c>
      <c r="C2304" s="19">
        <f>IFERROR(VLOOKUP(B2304,Sheet1!AI$2:AK$3285,3,FALSE),"")</f>
        <v>4.4355760100000055</v>
      </c>
      <c r="D2304" s="32"/>
      <c r="E2304" s="40">
        <f t="shared" si="86"/>
        <v>0.17523363359433294</v>
      </c>
    </row>
    <row r="2305" spans="2:5">
      <c r="B2305" s="2">
        <f t="shared" si="87"/>
        <v>39828</v>
      </c>
      <c r="C2305" s="19">
        <f>IFERROR(VLOOKUP(B2305,Sheet1!AI$2:AK$3285,3,FALSE),"")</f>
        <v>4.4482766200000015</v>
      </c>
      <c r="D2305" s="32"/>
      <c r="E2305" s="40">
        <f t="shared" si="86"/>
        <v>0.17573538895466187</v>
      </c>
    </row>
    <row r="2306" spans="2:5">
      <c r="B2306" s="2">
        <f t="shared" si="87"/>
        <v>39829</v>
      </c>
      <c r="C2306" s="19">
        <f>IFERROR(VLOOKUP(B2306,Sheet1!AI$2:AK$3285,3,FALSE),"")</f>
        <v>4.4697246700000051</v>
      </c>
      <c r="D2306" s="32"/>
      <c r="E2306" s="40">
        <f t="shared" si="86"/>
        <v>0.17658272416581372</v>
      </c>
    </row>
    <row r="2307" spans="2:5">
      <c r="B2307" s="2">
        <f t="shared" si="87"/>
        <v>39830</v>
      </c>
      <c r="C2307" s="19">
        <f>IFERROR(VLOOKUP(B2307,Sheet1!AI$2:AK$3285,3,FALSE),"")</f>
        <v>4.5543393300000048</v>
      </c>
      <c r="D2307" s="32"/>
      <c r="E2307" s="40">
        <f t="shared" si="86"/>
        <v>0.17992554464588684</v>
      </c>
    </row>
    <row r="2308" spans="2:5">
      <c r="B2308" s="2">
        <f t="shared" si="87"/>
        <v>39831</v>
      </c>
      <c r="C2308" s="19">
        <f>IFERROR(VLOOKUP(B2308,Sheet1!AI$2:AK$3285,3,FALSE),"")</f>
        <v>4.4815841800000129</v>
      </c>
      <c r="D2308" s="32"/>
      <c r="E2308" s="40">
        <f t="shared" si="86"/>
        <v>0.17705125069433322</v>
      </c>
    </row>
    <row r="2309" spans="2:5">
      <c r="B2309" s="2">
        <f t="shared" si="87"/>
        <v>39832</v>
      </c>
      <c r="C2309" s="19">
        <f>IFERROR(VLOOKUP(B2309,Sheet1!AI$2:AK$3285,3,FALSE),"")</f>
        <v>4.3523912200000154</v>
      </c>
      <c r="D2309" s="32"/>
      <c r="E2309" s="40">
        <f t="shared" si="86"/>
        <v>0.171947302128337</v>
      </c>
    </row>
    <row r="2310" spans="2:5">
      <c r="B2310" s="2">
        <f t="shared" si="87"/>
        <v>39833</v>
      </c>
      <c r="C2310" s="19">
        <f>IFERROR(VLOOKUP(B2310,Sheet1!AI$2:AK$3285,3,FALSE),"")</f>
        <v>4.369213220000006</v>
      </c>
      <c r="D2310" s="32"/>
      <c r="E2310" s="40">
        <f t="shared" si="86"/>
        <v>0.17261187876453407</v>
      </c>
    </row>
    <row r="2311" spans="2:5">
      <c r="B2311" s="2">
        <f t="shared" si="87"/>
        <v>39834</v>
      </c>
      <c r="C2311" s="19">
        <f>IFERROR(VLOOKUP(B2311,Sheet1!AI$2:AK$3285,3,FALSE),"")</f>
        <v>4.3443166600000183</v>
      </c>
      <c r="D2311" s="32"/>
      <c r="E2311" s="40">
        <f t="shared" si="86"/>
        <v>0.17162830534296233</v>
      </c>
    </row>
    <row r="2312" spans="2:5">
      <c r="B2312" s="2">
        <f t="shared" si="87"/>
        <v>39835</v>
      </c>
      <c r="C2312" s="19">
        <f>IFERROR(VLOOKUP(B2312,Sheet1!AI$2:AK$3285,3,FALSE),"")</f>
        <v>4.3070559300000042</v>
      </c>
      <c r="D2312" s="32"/>
      <c r="E2312" s="40">
        <f t="shared" si="86"/>
        <v>0.17015626809378445</v>
      </c>
    </row>
    <row r="2313" spans="2:5">
      <c r="B2313" s="2">
        <f t="shared" si="87"/>
        <v>39836</v>
      </c>
      <c r="C2313" s="19">
        <f>IFERROR(VLOOKUP(B2313,Sheet1!AI$2:AK$3285,3,FALSE),"")</f>
        <v>4.3650077200000084</v>
      </c>
      <c r="D2313" s="32"/>
      <c r="E2313" s="40">
        <f t="shared" si="86"/>
        <v>0.17244573460548479</v>
      </c>
    </row>
    <row r="2314" spans="2:5">
      <c r="B2314" s="2">
        <f t="shared" si="87"/>
        <v>39837</v>
      </c>
      <c r="C2314" s="19">
        <f>IFERROR(VLOOKUP(B2314,Sheet1!AI$2:AK$3285,3,FALSE),"")</f>
        <v>4.3788858700000048</v>
      </c>
      <c r="D2314" s="32"/>
      <c r="E2314" s="40">
        <f t="shared" si="86"/>
        <v>0.17299401033034753</v>
      </c>
    </row>
    <row r="2315" spans="2:5">
      <c r="B2315" s="2">
        <f t="shared" si="87"/>
        <v>39838</v>
      </c>
      <c r="C2315" s="19">
        <f>IFERROR(VLOOKUP(B2315,Sheet1!AI$2:AK$3285,3,FALSE),"")</f>
        <v>4.3788858700000048</v>
      </c>
      <c r="D2315" s="32"/>
      <c r="E2315" s="40">
        <f t="shared" si="86"/>
        <v>0.17299401033034753</v>
      </c>
    </row>
    <row r="2316" spans="2:5">
      <c r="B2316" s="2">
        <f t="shared" si="87"/>
        <v>39839</v>
      </c>
      <c r="C2316" s="19">
        <f>IFERROR(VLOOKUP(B2316,Sheet1!AI$2:AK$3285,3,FALSE),"")</f>
        <v>4.4697246700000051</v>
      </c>
      <c r="D2316" s="32"/>
      <c r="E2316" s="40">
        <f t="shared" si="86"/>
        <v>0.17658272416581372</v>
      </c>
    </row>
    <row r="2317" spans="2:5">
      <c r="B2317" s="2">
        <f t="shared" si="87"/>
        <v>39840</v>
      </c>
      <c r="C2317" s="19">
        <f>IFERROR(VLOOKUP(B2317,Sheet1!AI$2:AK$3285,3,FALSE),"")</f>
        <v>4.4309499600000066</v>
      </c>
      <c r="D2317" s="32"/>
      <c r="E2317" s="40">
        <f t="shared" si="86"/>
        <v>0.17505087501937872</v>
      </c>
    </row>
    <row r="2318" spans="2:5">
      <c r="B2318" s="2">
        <f t="shared" si="87"/>
        <v>39841</v>
      </c>
      <c r="C2318" s="19">
        <f>IFERROR(VLOOKUP(B2318,Sheet1!AI$2:AK$3285,3,FALSE),"")</f>
        <v>4.4227071800000033</v>
      </c>
      <c r="D2318" s="32"/>
      <c r="E2318" s="40">
        <f t="shared" si="86"/>
        <v>0.17472523246764179</v>
      </c>
    </row>
    <row r="2319" spans="2:5">
      <c r="B2319" s="2">
        <f t="shared" si="87"/>
        <v>39842</v>
      </c>
      <c r="C2319" s="19">
        <f>IFERROR(VLOOKUP(B2319,Sheet1!AI$2:AK$3285,3,FALSE),"")</f>
        <v>4.3355692200000107</v>
      </c>
      <c r="D2319" s="32"/>
      <c r="E2319" s="40">
        <f t="shared" si="86"/>
        <v>0.17128272549213935</v>
      </c>
    </row>
    <row r="2320" spans="2:5">
      <c r="B2320" s="2">
        <f t="shared" si="87"/>
        <v>39843</v>
      </c>
      <c r="C2320" s="19">
        <f>IFERROR(VLOOKUP(B2320,Sheet1!AI$2:AK$3285,3,FALSE),"")</f>
        <v>4.2320298100000002</v>
      </c>
      <c r="D2320" s="32"/>
      <c r="E2320" s="40">
        <f t="shared" si="86"/>
        <v>0.16719225629634371</v>
      </c>
    </row>
    <row r="2321" spans="2:10">
      <c r="B2321" s="2">
        <f t="shared" si="87"/>
        <v>39844</v>
      </c>
      <c r="C2321" s="19">
        <f>IFERROR(VLOOKUP(B2321,Sheet1!AI$2:AK$3285,3,FALSE),"")</f>
        <v>4.1391723700000114</v>
      </c>
      <c r="D2321" s="32"/>
      <c r="E2321" s="40">
        <f t="shared" si="86"/>
        <v>0.16352379326453428</v>
      </c>
      <c r="G2321" s="3">
        <f>AVERAGE(C2291:C2321)</f>
        <v>4.3933962016129113</v>
      </c>
      <c r="H2321" s="3">
        <f>MAX(C2291:C2321)</f>
        <v>4.5543393300000048</v>
      </c>
      <c r="I2321" s="3">
        <f>MIN(C2291:C2321)</f>
        <v>4.1391723700000114</v>
      </c>
      <c r="J2321" s="13">
        <f>SUM(E2291:E2321)</f>
        <v>5.3805850994926949</v>
      </c>
    </row>
    <row r="2322" spans="2:10">
      <c r="B2322" s="2">
        <f t="shared" si="87"/>
        <v>39845</v>
      </c>
      <c r="C2322" s="19">
        <f>IFERROR(VLOOKUP(B2322,Sheet1!AI$2:AK$3285,3,FALSE),"")</f>
        <v>4.1391723700000114</v>
      </c>
      <c r="D2322" s="32"/>
      <c r="E2322" s="40">
        <f t="shared" si="86"/>
        <v>0.16352379326453428</v>
      </c>
    </row>
    <row r="2323" spans="2:10">
      <c r="B2323" s="2">
        <f t="shared" si="87"/>
        <v>39846</v>
      </c>
      <c r="C2323" s="19">
        <f>IFERROR(VLOOKUP(B2323,Sheet1!AI$2:AK$3285,3,FALSE),"")</f>
        <v>4.0945099600000106</v>
      </c>
      <c r="D2323" s="32"/>
      <c r="E2323" s="40">
        <f t="shared" si="86"/>
        <v>0.16175934229543004</v>
      </c>
    </row>
    <row r="2324" spans="2:10">
      <c r="B2324" s="2">
        <f t="shared" si="87"/>
        <v>39847</v>
      </c>
      <c r="C2324" s="19">
        <f>IFERROR(VLOOKUP(B2324,Sheet1!AI$2:AK$3285,3,FALSE),"")</f>
        <v>4.0864354000000134</v>
      </c>
      <c r="D2324" s="32"/>
      <c r="E2324" s="40">
        <f t="shared" si="86"/>
        <v>0.1614403455100554</v>
      </c>
    </row>
    <row r="2325" spans="2:10">
      <c r="B2325" s="2">
        <f t="shared" si="87"/>
        <v>39848</v>
      </c>
      <c r="C2325" s="19">
        <f>IFERROR(VLOOKUP(B2325,Sheet1!AI$2:AK$3285,3,FALSE),"")</f>
        <v>4.0576697800000119</v>
      </c>
      <c r="D2325" s="32"/>
      <c r="E2325" s="40">
        <f t="shared" ref="E2325:E2388" si="88">IFERROR(0.001*(C2325*86440)/$K$6,"")</f>
        <v>0.16030391946215772</v>
      </c>
    </row>
    <row r="2326" spans="2:10">
      <c r="B2326" s="2">
        <f t="shared" si="87"/>
        <v>39849</v>
      </c>
      <c r="C2326" s="19">
        <f>IFERROR(VLOOKUP(B2326,Sheet1!AI$2:AK$3285,3,FALSE),"")</f>
        <v>4.1233596900000009</v>
      </c>
      <c r="D2326" s="32"/>
      <c r="E2326" s="40">
        <f t="shared" si="88"/>
        <v>0.16289909122650825</v>
      </c>
    </row>
    <row r="2327" spans="2:10">
      <c r="B2327" s="2">
        <f t="shared" si="87"/>
        <v>39850</v>
      </c>
      <c r="C2327" s="19">
        <f>IFERROR(VLOOKUP(B2327,Sheet1!AI$2:AK$3285,3,FALSE),"")</f>
        <v>4.1089768800000002</v>
      </c>
      <c r="D2327" s="32"/>
      <c r="E2327" s="40">
        <f t="shared" si="88"/>
        <v>0.16233087820255945</v>
      </c>
    </row>
    <row r="2328" spans="2:10">
      <c r="B2328" s="2">
        <f t="shared" si="87"/>
        <v>39851</v>
      </c>
      <c r="C2328" s="19">
        <f>IFERROR(VLOOKUP(B2328,Sheet1!AI$2:AK$3285,3,FALSE),"")</f>
        <v>4.1094815400000044</v>
      </c>
      <c r="D2328" s="32"/>
      <c r="E2328" s="40">
        <f t="shared" si="88"/>
        <v>0.16235081550164548</v>
      </c>
    </row>
    <row r="2329" spans="2:10">
      <c r="B2329" s="2">
        <f t="shared" si="87"/>
        <v>39852</v>
      </c>
      <c r="C2329" s="19">
        <f>IFERROR(VLOOKUP(B2329,Sheet1!AI$2:AK$3285,3,FALSE),"")</f>
        <v>4.1503590000000088</v>
      </c>
      <c r="D2329" s="32"/>
      <c r="E2329" s="40">
        <f t="shared" si="88"/>
        <v>0.16396573672760545</v>
      </c>
    </row>
    <row r="2330" spans="2:10">
      <c r="B2330" s="2">
        <f t="shared" si="87"/>
        <v>39853</v>
      </c>
      <c r="C2330" s="19">
        <f>IFERROR(VLOOKUP(B2330,Sheet1!AI$2:AK$3285,3,FALSE),"")</f>
        <v>4.1374060600000035</v>
      </c>
      <c r="D2330" s="32"/>
      <c r="E2330" s="40">
        <f t="shared" si="88"/>
        <v>0.16345401271773324</v>
      </c>
    </row>
    <row r="2331" spans="2:10">
      <c r="B2331" s="2">
        <f t="shared" si="87"/>
        <v>39854</v>
      </c>
      <c r="C2331" s="19">
        <f>IFERROR(VLOOKUP(B2331,Sheet1!AI$2:AK$3285,3,FALSE),"")</f>
        <v>4.1826572399999975</v>
      </c>
      <c r="D2331" s="32"/>
      <c r="E2331" s="40">
        <f t="shared" si="88"/>
        <v>0.1652417238691041</v>
      </c>
    </row>
    <row r="2332" spans="2:10">
      <c r="B2332" s="2">
        <f t="shared" si="87"/>
        <v>39855</v>
      </c>
      <c r="C2332" s="19">
        <f>IFERROR(VLOOKUP(B2332,Sheet1!AI$2:AK$3285,3,FALSE),"")</f>
        <v>4.1874515100000167</v>
      </c>
      <c r="D2332" s="32"/>
      <c r="E2332" s="40">
        <f t="shared" si="88"/>
        <v>0.16543112821042114</v>
      </c>
    </row>
    <row r="2333" spans="2:10">
      <c r="B2333" s="2">
        <f t="shared" si="87"/>
        <v>39856</v>
      </c>
      <c r="C2333" s="19">
        <f>IFERROR(VLOOKUP(B2333,Sheet1!AI$2:AK$3285,3,FALSE),"")</f>
        <v>4.2342166700000092</v>
      </c>
      <c r="D2333" s="32"/>
      <c r="E2333" s="40">
        <f t="shared" si="88"/>
        <v>0.16727865125904973</v>
      </c>
    </row>
    <row r="2334" spans="2:10">
      <c r="B2334" s="2">
        <f t="shared" si="87"/>
        <v>39857</v>
      </c>
      <c r="C2334" s="19">
        <f>IFERROR(VLOOKUP(B2334,Sheet1!AI$2:AK$3285,3,FALSE),"")</f>
        <v>4.1851805400000046</v>
      </c>
      <c r="D2334" s="32"/>
      <c r="E2334" s="40">
        <f t="shared" si="88"/>
        <v>0.16534141036453401</v>
      </c>
    </row>
    <row r="2335" spans="2:10">
      <c r="B2335" s="2">
        <f t="shared" si="87"/>
        <v>39858</v>
      </c>
      <c r="C2335" s="19">
        <f>IFERROR(VLOOKUP(B2335,Sheet1!AI$2:AK$3285,3,FALSE),"")</f>
        <v>4.1691155300000133</v>
      </c>
      <c r="D2335" s="32"/>
      <c r="E2335" s="40">
        <f t="shared" si="88"/>
        <v>0.16470673967696578</v>
      </c>
    </row>
    <row r="2336" spans="2:10">
      <c r="B2336" s="2">
        <f t="shared" si="87"/>
        <v>39859</v>
      </c>
      <c r="C2336" s="19">
        <f>IFERROR(VLOOKUP(B2336,Sheet1!AI$2:AK$3285,3,FALSE),"")</f>
        <v>4.2122639600000014</v>
      </c>
      <c r="D2336" s="32"/>
      <c r="E2336" s="40">
        <f t="shared" si="88"/>
        <v>0.16641137874881176</v>
      </c>
    </row>
    <row r="2337" spans="2:10">
      <c r="B2337" s="2">
        <f t="shared" si="87"/>
        <v>39860</v>
      </c>
      <c r="C2337" s="19">
        <f>IFERROR(VLOOKUP(B2337,Sheet1!AI$2:AK$3285,3,FALSE),"")</f>
        <v>4.2383380600000038</v>
      </c>
      <c r="D2337" s="32"/>
      <c r="E2337" s="40">
        <f t="shared" si="88"/>
        <v>0.16744147253491787</v>
      </c>
    </row>
    <row r="2338" spans="2:10">
      <c r="B2338" s="2">
        <f t="shared" si="87"/>
        <v>39861</v>
      </c>
      <c r="C2338" s="19">
        <f>IFERROR(VLOOKUP(B2338,Sheet1!AI$2:AK$3285,3,FALSE),"")</f>
        <v>4.2803930600000086</v>
      </c>
      <c r="D2338" s="32"/>
      <c r="E2338" s="40">
        <f t="shared" si="88"/>
        <v>0.16910291412541167</v>
      </c>
    </row>
    <row r="2339" spans="2:10">
      <c r="B2339" s="2">
        <f t="shared" si="87"/>
        <v>39862</v>
      </c>
      <c r="C2339" s="19">
        <f>IFERROR(VLOOKUP(B2339,Sheet1!AI$2:AK$3285,3,FALSE),"")</f>
        <v>4.2909068100000098</v>
      </c>
      <c r="D2339" s="32"/>
      <c r="E2339" s="40">
        <f t="shared" si="88"/>
        <v>0.16951827452303511</v>
      </c>
    </row>
    <row r="2340" spans="2:10">
      <c r="B2340" s="2">
        <f t="shared" si="87"/>
        <v>39863</v>
      </c>
      <c r="C2340" s="19">
        <f>IFERROR(VLOOKUP(B2340,Sheet1!AI$2:AK$3285,3,FALSE),"")</f>
        <v>4.2841780100000051</v>
      </c>
      <c r="D2340" s="32"/>
      <c r="E2340" s="40">
        <f t="shared" si="88"/>
        <v>0.16925244386855595</v>
      </c>
    </row>
    <row r="2341" spans="2:10">
      <c r="B2341" s="2">
        <f t="shared" ref="B2341:B2404" si="89">B2340+1</f>
        <v>39864</v>
      </c>
      <c r="C2341" s="19">
        <f>IFERROR(VLOOKUP(B2341,Sheet1!AI$2:AK$3285,3,FALSE),"")</f>
        <v>4.1095656500000075</v>
      </c>
      <c r="D2341" s="32"/>
      <c r="E2341" s="40">
        <f t="shared" si="88"/>
        <v>0.16235413838482662</v>
      </c>
    </row>
    <row r="2342" spans="2:10">
      <c r="B2342" s="2">
        <f t="shared" si="89"/>
        <v>39865</v>
      </c>
      <c r="C2342" s="19">
        <f>IFERROR(VLOOKUP(B2342,Sheet1!AI$2:AK$3285,3,FALSE),"")</f>
        <v>4.0288200500000073</v>
      </c>
      <c r="D2342" s="32"/>
      <c r="E2342" s="40">
        <f t="shared" si="88"/>
        <v>0.15916417053107892</v>
      </c>
    </row>
    <row r="2343" spans="2:10">
      <c r="B2343" s="2">
        <f t="shared" si="89"/>
        <v>39866</v>
      </c>
      <c r="C2343" s="19">
        <f>IFERROR(VLOOKUP(B2343,Sheet1!AI$2:AK$3285,3,FALSE),"")</f>
        <v>4.0001385400000089</v>
      </c>
      <c r="D2343" s="32"/>
      <c r="E2343" s="40">
        <f t="shared" si="88"/>
        <v>0.15803106736636233</v>
      </c>
    </row>
    <row r="2344" spans="2:10">
      <c r="B2344" s="2">
        <f t="shared" si="89"/>
        <v>39867</v>
      </c>
      <c r="C2344" s="19">
        <f>IFERROR(VLOOKUP(B2344,Sheet1!AI$2:AK$3285,3,FALSE),"")</f>
        <v>3.9834006500000072</v>
      </c>
      <c r="D2344" s="32"/>
      <c r="E2344" s="40">
        <f t="shared" si="88"/>
        <v>0.15736981361334579</v>
      </c>
    </row>
    <row r="2345" spans="2:10">
      <c r="B2345" s="2">
        <f t="shared" si="89"/>
        <v>39868</v>
      </c>
      <c r="C2345" s="19">
        <f>IFERROR(VLOOKUP(B2345,Sheet1!AI$2:AK$3285,3,FALSE),"")</f>
        <v>4.0538007200000123</v>
      </c>
      <c r="D2345" s="32"/>
      <c r="E2345" s="40">
        <f t="shared" si="88"/>
        <v>0.1601510668358323</v>
      </c>
    </row>
    <row r="2346" spans="2:10">
      <c r="B2346" s="2">
        <f t="shared" si="89"/>
        <v>39869</v>
      </c>
      <c r="C2346" s="19">
        <f>IFERROR(VLOOKUP(B2346,Sheet1!AI$2:AK$3285,3,FALSE),"")</f>
        <v>4.1653305800000169</v>
      </c>
      <c r="D2346" s="32"/>
      <c r="E2346" s="40">
        <f t="shared" si="88"/>
        <v>0.1645572099338215</v>
      </c>
    </row>
    <row r="2347" spans="2:10">
      <c r="B2347" s="2">
        <f t="shared" si="89"/>
        <v>39870</v>
      </c>
      <c r="C2347" s="19">
        <f>IFERROR(VLOOKUP(B2347,Sheet1!AI$2:AK$3285,3,FALSE),"")</f>
        <v>4.2202544100000097</v>
      </c>
      <c r="D2347" s="32"/>
      <c r="E2347" s="40">
        <f t="shared" si="88"/>
        <v>0.16672705265100587</v>
      </c>
    </row>
    <row r="2348" spans="2:10">
      <c r="B2348" s="2">
        <f t="shared" si="89"/>
        <v>39871</v>
      </c>
      <c r="C2348" s="19">
        <f>IFERROR(VLOOKUP(B2348,Sheet1!AI$2:AK$3285,3,FALSE),"")</f>
        <v>4.1250418900000057</v>
      </c>
      <c r="D2348" s="32"/>
      <c r="E2348" s="40">
        <f t="shared" si="88"/>
        <v>0.16296554889012818</v>
      </c>
    </row>
    <row r="2349" spans="2:10">
      <c r="B2349" s="2">
        <f t="shared" si="89"/>
        <v>39872</v>
      </c>
      <c r="C2349" s="19">
        <f>IFERROR(VLOOKUP(B2349,Sheet1!AI$2:AK$3285,3,FALSE),"")</f>
        <v>4.1034256200000101</v>
      </c>
      <c r="D2349" s="32"/>
      <c r="E2349" s="40">
        <f t="shared" si="88"/>
        <v>0.16211156791261466</v>
      </c>
      <c r="G2349" s="3">
        <f>AVERAGE(C2322:C2349)</f>
        <v>4.1450660778571509</v>
      </c>
      <c r="H2349" s="3">
        <f>MAX(C2322:C2349)</f>
        <v>4.2909068100000098</v>
      </c>
      <c r="I2349" s="3">
        <f>MIN(C2322:C2349)</f>
        <v>3.9834006500000072</v>
      </c>
      <c r="J2349" s="13">
        <f>SUM(E2322:E2349)</f>
        <v>4.585185708208054</v>
      </c>
    </row>
    <row r="2350" spans="2:10">
      <c r="B2350" s="2">
        <f t="shared" si="89"/>
        <v>39873</v>
      </c>
      <c r="C2350" s="19">
        <f>IFERROR(VLOOKUP(B2350,Sheet1!AI$2:AK$3285,3,FALSE),"")</f>
        <v>3.9961853700000063</v>
      </c>
      <c r="D2350" s="32"/>
      <c r="E2350" s="40">
        <f t="shared" si="88"/>
        <v>0.15787489185685583</v>
      </c>
    </row>
    <row r="2351" spans="2:10">
      <c r="B2351" s="2">
        <f t="shared" si="89"/>
        <v>39874</v>
      </c>
      <c r="C2351" s="19">
        <f>IFERROR(VLOOKUP(B2351,Sheet1!AI$2:AK$3285,3,FALSE),"")</f>
        <v>3.8760762900000003</v>
      </c>
      <c r="D2351" s="32"/>
      <c r="E2351" s="40">
        <f t="shared" si="88"/>
        <v>0.15312981467440584</v>
      </c>
    </row>
    <row r="2352" spans="2:10">
      <c r="B2352" s="2">
        <f t="shared" si="89"/>
        <v>39875</v>
      </c>
      <c r="C2352" s="19">
        <f>IFERROR(VLOOKUP(B2352,Sheet1!AI$2:AK$3285,3,FALSE),"")</f>
        <v>3.892561850000007</v>
      </c>
      <c r="D2352" s="32"/>
      <c r="E2352" s="40">
        <f t="shared" si="88"/>
        <v>0.15378109977787963</v>
      </c>
    </row>
    <row r="2353" spans="2:5">
      <c r="B2353" s="2">
        <f t="shared" si="89"/>
        <v>39876</v>
      </c>
      <c r="C2353" s="19">
        <f>IFERROR(VLOOKUP(B2353,Sheet1!AI$2:AK$3285,3,FALSE),"")</f>
        <v>3.9701953800000069</v>
      </c>
      <c r="D2353" s="32"/>
      <c r="E2353" s="40">
        <f t="shared" si="88"/>
        <v>0.1568481209539308</v>
      </c>
    </row>
    <row r="2354" spans="2:5">
      <c r="B2354" s="2">
        <f t="shared" si="89"/>
        <v>39877</v>
      </c>
      <c r="C2354" s="19">
        <f>IFERROR(VLOOKUP(B2354,Sheet1!AI$2:AK$3285,3,FALSE),"")</f>
        <v>4.0073720000000037</v>
      </c>
      <c r="D2354" s="32"/>
      <c r="E2354" s="40">
        <f t="shared" si="88"/>
        <v>0.15831683531992702</v>
      </c>
    </row>
    <row r="2355" spans="2:5">
      <c r="B2355" s="2">
        <f t="shared" si="89"/>
        <v>39878</v>
      </c>
      <c r="C2355" s="19">
        <f>IFERROR(VLOOKUP(B2355,Sheet1!AI$2:AK$3285,3,FALSE),"")</f>
        <v>4.1138552600000082</v>
      </c>
      <c r="D2355" s="32"/>
      <c r="E2355" s="40">
        <f t="shared" si="88"/>
        <v>0.16252360542705699</v>
      </c>
    </row>
    <row r="2356" spans="2:5">
      <c r="B2356" s="2">
        <f t="shared" si="89"/>
        <v>39879</v>
      </c>
      <c r="C2356" s="19">
        <f>IFERROR(VLOOKUP(B2356,Sheet1!AI$2:AK$3285,3,FALSE),"")</f>
        <v>4.0602771900000079</v>
      </c>
      <c r="D2356" s="32"/>
      <c r="E2356" s="40">
        <f t="shared" si="88"/>
        <v>0.16040692884076813</v>
      </c>
    </row>
    <row r="2357" spans="2:5">
      <c r="B2357" s="2">
        <f t="shared" si="89"/>
        <v>39880</v>
      </c>
      <c r="C2357" s="19">
        <f>IFERROR(VLOOKUP(B2357,Sheet1!AI$2:AK$3285,3,FALSE),"")</f>
        <v>4.0376516000000038</v>
      </c>
      <c r="D2357" s="32"/>
      <c r="E2357" s="40">
        <f t="shared" si="88"/>
        <v>0.15951307326508241</v>
      </c>
    </row>
    <row r="2358" spans="2:5">
      <c r="B2358" s="2">
        <f t="shared" si="89"/>
        <v>39881</v>
      </c>
      <c r="C2358" s="19">
        <f>IFERROR(VLOOKUP(B2358,Sheet1!AI$2:AK$3285,3,FALSE),"")</f>
        <v>3.9828118800000141</v>
      </c>
      <c r="D2358" s="32"/>
      <c r="E2358" s="40">
        <f t="shared" si="88"/>
        <v>0.15734655343107917</v>
      </c>
    </row>
    <row r="2359" spans="2:5">
      <c r="B2359" s="2">
        <f t="shared" si="89"/>
        <v>39882</v>
      </c>
      <c r="C2359" s="19">
        <f>IFERROR(VLOOKUP(B2359,Sheet1!AI$2:AK$3285,3,FALSE),"")</f>
        <v>3.8426005100000111</v>
      </c>
      <c r="D2359" s="32"/>
      <c r="E2359" s="40">
        <f t="shared" si="88"/>
        <v>0.1518073071683734</v>
      </c>
    </row>
    <row r="2360" spans="2:5">
      <c r="B2360" s="2">
        <f t="shared" si="89"/>
        <v>39883</v>
      </c>
      <c r="C2360" s="19">
        <f>IFERROR(VLOOKUP(B2360,Sheet1!AI$2:AK$3285,3,FALSE),"")</f>
        <v>3.8478994400000062</v>
      </c>
      <c r="D2360" s="32"/>
      <c r="E2360" s="40">
        <f t="shared" si="88"/>
        <v>0.15201664880877538</v>
      </c>
    </row>
    <row r="2361" spans="2:5">
      <c r="B2361" s="2">
        <f t="shared" si="89"/>
        <v>39884</v>
      </c>
      <c r="C2361" s="19">
        <f>IFERROR(VLOOKUP(B2361,Sheet1!AI$2:AK$3285,3,FALSE),"")</f>
        <v>3.7749760700000081</v>
      </c>
      <c r="D2361" s="32"/>
      <c r="E2361" s="40">
        <f t="shared" si="88"/>
        <v>0.14913570909085955</v>
      </c>
    </row>
    <row r="2362" spans="2:5">
      <c r="B2362" s="2">
        <f t="shared" si="89"/>
        <v>39885</v>
      </c>
      <c r="C2362" s="19">
        <f>IFERROR(VLOOKUP(B2362,Sheet1!AI$2:AK$3285,3,FALSE),"")</f>
        <v>3.7972652199999999</v>
      </c>
      <c r="D2362" s="32"/>
      <c r="E2362" s="40">
        <f t="shared" si="88"/>
        <v>0.15001627313382082</v>
      </c>
    </row>
    <row r="2363" spans="2:5">
      <c r="B2363" s="2">
        <f t="shared" si="89"/>
        <v>39886</v>
      </c>
      <c r="C2363" s="19">
        <f>IFERROR(VLOOKUP(B2363,Sheet1!AI$2:AK$3285,3,FALSE),"")</f>
        <v>3.8257785100000063</v>
      </c>
      <c r="D2363" s="32"/>
      <c r="E2363" s="40">
        <f t="shared" si="88"/>
        <v>0.15114273053217575</v>
      </c>
    </row>
    <row r="2364" spans="2:5">
      <c r="B2364" s="2">
        <f t="shared" si="89"/>
        <v>39887</v>
      </c>
      <c r="C2364" s="19">
        <f>IFERROR(VLOOKUP(B2364,Sheet1!AI$2:AK$3285,3,FALSE),"")</f>
        <v>3.8712820200000095</v>
      </c>
      <c r="D2364" s="32"/>
      <c r="E2364" s="40">
        <f t="shared" si="88"/>
        <v>0.15294041033308997</v>
      </c>
    </row>
    <row r="2365" spans="2:5">
      <c r="B2365" s="2">
        <f t="shared" si="89"/>
        <v>39888</v>
      </c>
      <c r="C2365" s="19">
        <f>IFERROR(VLOOKUP(B2365,Sheet1!AI$2:AK$3285,3,FALSE),"")</f>
        <v>3.869768040000011</v>
      </c>
      <c r="D2365" s="32"/>
      <c r="E2365" s="40">
        <f t="shared" si="88"/>
        <v>0.15288059843583227</v>
      </c>
    </row>
    <row r="2366" spans="2:5">
      <c r="B2366" s="2">
        <f t="shared" si="89"/>
        <v>39889</v>
      </c>
      <c r="C2366" s="19">
        <f>IFERROR(VLOOKUP(B2366,Sheet1!AI$2:AK$3285,3,FALSE),"")</f>
        <v>3.8510115100000064</v>
      </c>
      <c r="D2366" s="32"/>
      <c r="E2366" s="40">
        <f t="shared" si="88"/>
        <v>0.15213959548647191</v>
      </c>
    </row>
    <row r="2367" spans="2:5">
      <c r="B2367" s="2">
        <f t="shared" si="89"/>
        <v>39890</v>
      </c>
      <c r="C2367" s="19">
        <f>IFERROR(VLOOKUP(B2367,Sheet1!AI$2:AK$3285,3,FALSE),"")</f>
        <v>3.9883631400000041</v>
      </c>
      <c r="D2367" s="32"/>
      <c r="E2367" s="40">
        <f t="shared" si="88"/>
        <v>0.15756586372102394</v>
      </c>
    </row>
    <row r="2368" spans="2:5">
      <c r="B2368" s="2">
        <f t="shared" si="89"/>
        <v>39891</v>
      </c>
      <c r="C2368" s="19">
        <f>IFERROR(VLOOKUP(B2368,Sheet1!AI$2:AK$3285,3,FALSE),"")</f>
        <v>3.9820548900000006</v>
      </c>
      <c r="D2368" s="32"/>
      <c r="E2368" s="40">
        <f t="shared" si="88"/>
        <v>0.15731664748244975</v>
      </c>
    </row>
    <row r="2369" spans="2:10">
      <c r="B2369" s="2">
        <f t="shared" si="89"/>
        <v>39892</v>
      </c>
      <c r="C2369" s="19">
        <f>IFERROR(VLOOKUP(B2369,Sheet1!AI$2:AK$3285,3,FALSE),"")</f>
        <v>4.0543053800000166</v>
      </c>
      <c r="D2369" s="32"/>
      <c r="E2369" s="40">
        <f t="shared" si="88"/>
        <v>0.16017100413491839</v>
      </c>
    </row>
    <row r="2370" spans="2:10">
      <c r="B2370" s="2">
        <f t="shared" si="89"/>
        <v>39893</v>
      </c>
      <c r="C2370" s="19">
        <f>IFERROR(VLOOKUP(B2370,Sheet1!AI$2:AK$3285,3,FALSE),"")</f>
        <v>4.0445486200000147</v>
      </c>
      <c r="D2370" s="32"/>
      <c r="E2370" s="40">
        <f t="shared" si="88"/>
        <v>0.15978554968592379</v>
      </c>
    </row>
    <row r="2371" spans="2:10">
      <c r="B2371" s="2">
        <f t="shared" si="89"/>
        <v>39894</v>
      </c>
      <c r="C2371" s="19">
        <f>IFERROR(VLOOKUP(B2371,Sheet1!AI$2:AK$3285,3,FALSE),"")</f>
        <v>3.9183836200000002</v>
      </c>
      <c r="D2371" s="32"/>
      <c r="E2371" s="40">
        <f t="shared" si="88"/>
        <v>0.15480122491444243</v>
      </c>
    </row>
    <row r="2372" spans="2:10">
      <c r="B2372" s="2">
        <f t="shared" si="89"/>
        <v>39895</v>
      </c>
      <c r="C2372" s="19">
        <f>IFERROR(VLOOKUP(B2372,Sheet1!AI$2:AK$3285,3,FALSE),"")</f>
        <v>3.9317571100000066</v>
      </c>
      <c r="D2372" s="32"/>
      <c r="E2372" s="40">
        <f t="shared" si="88"/>
        <v>0.15532956334021963</v>
      </c>
    </row>
    <row r="2373" spans="2:10">
      <c r="B2373" s="2">
        <f t="shared" si="89"/>
        <v>39896</v>
      </c>
      <c r="C2373" s="19">
        <f>IFERROR(VLOOKUP(B2373,Sheet1!AI$2:AK$3285,3,FALSE),"")</f>
        <v>3.9032438200000144</v>
      </c>
      <c r="D2373" s="32"/>
      <c r="E2373" s="40">
        <f t="shared" si="88"/>
        <v>0.15420310594186529</v>
      </c>
    </row>
    <row r="2374" spans="2:10">
      <c r="B2374" s="2">
        <f t="shared" si="89"/>
        <v>39897</v>
      </c>
      <c r="C2374" s="19">
        <f>IFERROR(VLOOKUP(B2374,Sheet1!AI$2:AK$3285,3,FALSE),"")</f>
        <v>3.9659898800000093</v>
      </c>
      <c r="D2374" s="32"/>
      <c r="E2374" s="40">
        <f t="shared" si="88"/>
        <v>0.15668197679488152</v>
      </c>
    </row>
    <row r="2375" spans="2:10">
      <c r="B2375" s="2">
        <f t="shared" si="89"/>
        <v>39898</v>
      </c>
      <c r="C2375" s="19">
        <f>IFERROR(VLOOKUP(B2375,Sheet1!AI$2:AK$3285,3,FALSE),"")</f>
        <v>3.9623731500000048</v>
      </c>
      <c r="D2375" s="32"/>
      <c r="E2375" s="40">
        <f t="shared" si="88"/>
        <v>0.15653909281809891</v>
      </c>
    </row>
    <row r="2376" spans="2:10">
      <c r="B2376" s="2">
        <f t="shared" si="89"/>
        <v>39899</v>
      </c>
      <c r="C2376" s="19">
        <f>IFERROR(VLOOKUP(B2376,Sheet1!AI$2:AK$3285,3,FALSE),"")</f>
        <v>3.9029914900000051</v>
      </c>
      <c r="D2376" s="32"/>
      <c r="E2376" s="40">
        <f t="shared" si="88"/>
        <v>0.15419313729232195</v>
      </c>
    </row>
    <row r="2377" spans="2:10">
      <c r="B2377" s="2">
        <f t="shared" si="89"/>
        <v>39900</v>
      </c>
      <c r="C2377" s="19">
        <f>IFERROR(VLOOKUP(B2377,Sheet1!AI$2:AK$3285,3,FALSE),"")</f>
        <v>3.9475697900000029</v>
      </c>
      <c r="D2377" s="32"/>
      <c r="E2377" s="40">
        <f t="shared" si="88"/>
        <v>0.15595426537824508</v>
      </c>
    </row>
    <row r="2378" spans="2:10">
      <c r="B2378" s="2">
        <f t="shared" si="89"/>
        <v>39901</v>
      </c>
      <c r="C2378" s="19">
        <f>IFERROR(VLOOKUP(B2378,Sheet1!AI$2:AK$3285,3,FALSE),"")</f>
        <v>3.9092997400000087</v>
      </c>
      <c r="D2378" s="32"/>
      <c r="E2378" s="40">
        <f t="shared" si="88"/>
        <v>0.15444235353089614</v>
      </c>
    </row>
    <row r="2379" spans="2:10">
      <c r="B2379" s="2">
        <f t="shared" si="89"/>
        <v>39902</v>
      </c>
      <c r="C2379" s="19">
        <f>IFERROR(VLOOKUP(B2379,Sheet1!AI$2:AK$3285,3,FALSE),"")</f>
        <v>3.9085427500000094</v>
      </c>
      <c r="D2379" s="32"/>
      <c r="E2379" s="40">
        <f t="shared" si="88"/>
        <v>0.15441244758226727</v>
      </c>
    </row>
    <row r="2380" spans="2:10">
      <c r="B2380" s="2">
        <f t="shared" si="89"/>
        <v>39903</v>
      </c>
      <c r="C2380" s="19">
        <f>IFERROR(VLOOKUP(B2380,Sheet1!AI$2:AK$3285,3,FALSE),"")</f>
        <v>3.9945031700000158</v>
      </c>
      <c r="D2380" s="32"/>
      <c r="E2380" s="40">
        <f t="shared" si="88"/>
        <v>0.15780843419323648</v>
      </c>
      <c r="G2380" s="3">
        <f>AVERAGE(C2350:C2380)</f>
        <v>3.9364998287096848</v>
      </c>
      <c r="H2380" s="3">
        <f>MAX(C2350:C2380)</f>
        <v>4.1138552600000082</v>
      </c>
      <c r="I2380" s="3">
        <f>MIN(C2350:C2380)</f>
        <v>3.7749760700000081</v>
      </c>
      <c r="J2380" s="13">
        <f>SUM(E2350:E2380)</f>
        <v>4.8210248633471746</v>
      </c>
    </row>
    <row r="2381" spans="2:10">
      <c r="B2381" s="2">
        <f t="shared" si="89"/>
        <v>39904</v>
      </c>
      <c r="C2381" s="19">
        <f>IFERROR(VLOOKUP(B2381,Sheet1!AI$2:AK$3285,3,FALSE),"")</f>
        <v>3.8987859900000075</v>
      </c>
      <c r="D2381" s="32"/>
      <c r="E2381" s="40">
        <f t="shared" si="88"/>
        <v>0.1540269931332727</v>
      </c>
    </row>
    <row r="2382" spans="2:10">
      <c r="B2382" s="2">
        <f t="shared" si="89"/>
        <v>39905</v>
      </c>
      <c r="C2382" s="19">
        <f>IFERROR(VLOOKUP(B2382,Sheet1!AI$2:AK$3285,3,FALSE),"")</f>
        <v>3.9874379300000129</v>
      </c>
      <c r="D2382" s="32"/>
      <c r="E2382" s="40">
        <f t="shared" si="88"/>
        <v>0.15752931200603343</v>
      </c>
    </row>
    <row r="2383" spans="2:10">
      <c r="B2383" s="2">
        <f t="shared" si="89"/>
        <v>39906</v>
      </c>
      <c r="C2383" s="19">
        <f>IFERROR(VLOOKUP(B2383,Sheet1!AI$2:AK$3285,3,FALSE),"")</f>
        <v>4.0245304400000066</v>
      </c>
      <c r="D2383" s="32"/>
      <c r="E2383" s="40">
        <f t="shared" si="88"/>
        <v>0.15899470348884853</v>
      </c>
    </row>
    <row r="2384" spans="2:10">
      <c r="B2384" s="2">
        <f t="shared" si="89"/>
        <v>39907</v>
      </c>
      <c r="C2384" s="19">
        <f>IFERROR(VLOOKUP(B2384,Sheet1!AI$2:AK$3285,3,FALSE),"")</f>
        <v>4.0010637500000144</v>
      </c>
      <c r="D2384" s="32"/>
      <c r="E2384" s="40">
        <f t="shared" si="88"/>
        <v>0.15806761908135339</v>
      </c>
    </row>
    <row r="2385" spans="2:5">
      <c r="B2385" s="2">
        <f t="shared" si="89"/>
        <v>39908</v>
      </c>
      <c r="C2385" s="19">
        <f>IFERROR(VLOOKUP(B2385,Sheet1!AI$2:AK$3285,3,FALSE),"")</f>
        <v>4.0462308200000052</v>
      </c>
      <c r="D2385" s="32"/>
      <c r="E2385" s="40">
        <f t="shared" si="88"/>
        <v>0.15985200734954319</v>
      </c>
    </row>
    <row r="2386" spans="2:5">
      <c r="B2386" s="2">
        <f t="shared" si="89"/>
        <v>39909</v>
      </c>
      <c r="C2386" s="19">
        <f>IFERROR(VLOOKUP(B2386,Sheet1!AI$2:AK$3285,3,FALSE),"")</f>
        <v>4.4401179500000154</v>
      </c>
      <c r="D2386" s="32"/>
      <c r="E2386" s="40">
        <f t="shared" si="88"/>
        <v>0.17541306928610664</v>
      </c>
    </row>
    <row r="2387" spans="2:5">
      <c r="B2387" s="2">
        <f t="shared" si="89"/>
        <v>39910</v>
      </c>
      <c r="C2387" s="19">
        <f>IFERROR(VLOOKUP(B2387,Sheet1!AI$2:AK$3285,3,FALSE),"")</f>
        <v>4.4672013700000122</v>
      </c>
      <c r="D2387" s="32"/>
      <c r="E2387" s="40">
        <f t="shared" si="88"/>
        <v>0.1764830376703844</v>
      </c>
    </row>
    <row r="2388" spans="2:5">
      <c r="B2388" s="2">
        <f t="shared" si="89"/>
        <v>39911</v>
      </c>
      <c r="C2388" s="19">
        <f>IFERROR(VLOOKUP(B2388,Sheet1!AI$2:AK$3285,3,FALSE),"")</f>
        <v>4.6259169400000104</v>
      </c>
      <c r="D2388" s="32"/>
      <c r="E2388" s="40">
        <f t="shared" si="88"/>
        <v>0.18275331823290719</v>
      </c>
    </row>
    <row r="2389" spans="2:5">
      <c r="B2389" s="2">
        <f t="shared" si="89"/>
        <v>39912</v>
      </c>
      <c r="C2389" s="19">
        <f>IFERROR(VLOOKUP(B2389,Sheet1!AI$2:AK$3285,3,FALSE),"")</f>
        <v>4.594880350000011</v>
      </c>
      <c r="D2389" s="32"/>
      <c r="E2389" s="40">
        <f t="shared" ref="E2389:E2452" si="90">IFERROR(0.001*(C2389*86440)/$K$6,"")</f>
        <v>0.18152717433912294</v>
      </c>
    </row>
    <row r="2390" spans="2:5">
      <c r="B2390" s="2">
        <f t="shared" si="89"/>
        <v>39913</v>
      </c>
      <c r="C2390" s="19">
        <f>IFERROR(VLOOKUP(B2390,Sheet1!AI$2:AK$3285,3,FALSE),"")</f>
        <v>4.1806386000000089</v>
      </c>
      <c r="D2390" s="32"/>
      <c r="E2390" s="40">
        <f t="shared" si="90"/>
        <v>0.16516197467276084</v>
      </c>
    </row>
    <row r="2391" spans="2:5">
      <c r="B2391" s="2">
        <f t="shared" si="89"/>
        <v>39914</v>
      </c>
      <c r="C2391" s="19">
        <f>IFERROR(VLOOKUP(B2391,Sheet1!AI$2:AK$3285,3,FALSE),"")</f>
        <v>4.2291700700000092</v>
      </c>
      <c r="D2391" s="32"/>
      <c r="E2391" s="40">
        <f t="shared" si="90"/>
        <v>0.1670792782681905</v>
      </c>
    </row>
    <row r="2392" spans="2:5">
      <c r="B2392" s="2">
        <f t="shared" si="89"/>
        <v>39915</v>
      </c>
      <c r="C2392" s="19">
        <f>IFERROR(VLOOKUP(B2392,Sheet1!AI$2:AK$3285,3,FALSE),"")</f>
        <v>4.0721367000000157</v>
      </c>
      <c r="D2392" s="32"/>
      <c r="E2392" s="40">
        <f t="shared" si="90"/>
        <v>0.16087545536928766</v>
      </c>
    </row>
    <row r="2393" spans="2:5">
      <c r="B2393" s="2">
        <f t="shared" si="89"/>
        <v>39916</v>
      </c>
      <c r="C2393" s="19">
        <f>IFERROR(VLOOKUP(B2393,Sheet1!AI$2:AK$3285,3,FALSE),"")</f>
        <v>4.0685199700000112</v>
      </c>
      <c r="D2393" s="32"/>
      <c r="E2393" s="40">
        <f t="shared" si="90"/>
        <v>0.16073257139250502</v>
      </c>
    </row>
    <row r="2394" spans="2:5">
      <c r="B2394" s="2">
        <f t="shared" si="89"/>
        <v>39917</v>
      </c>
      <c r="C2394" s="19">
        <f>IFERROR(VLOOKUP(B2394,Sheet1!AI$2:AK$3285,3,FALSE),"")</f>
        <v>3.9881949200000122</v>
      </c>
      <c r="D2394" s="32"/>
      <c r="E2394" s="40">
        <f t="shared" si="90"/>
        <v>0.1575592179546623</v>
      </c>
    </row>
    <row r="2395" spans="2:5">
      <c r="B2395" s="2">
        <f t="shared" si="89"/>
        <v>39918</v>
      </c>
      <c r="C2395" s="19">
        <f>IFERROR(VLOOKUP(B2395,Sheet1!AI$2:AK$3285,3,FALSE),"")</f>
        <v>3.8723754500000069</v>
      </c>
      <c r="D2395" s="32"/>
      <c r="E2395" s="40">
        <f t="shared" si="90"/>
        <v>0.15298360781444267</v>
      </c>
    </row>
    <row r="2396" spans="2:5">
      <c r="B2396" s="2">
        <f t="shared" si="89"/>
        <v>39919</v>
      </c>
      <c r="C2396" s="19">
        <f>IFERROR(VLOOKUP(B2396,Sheet1!AI$2:AK$3285,3,FALSE),"")</f>
        <v>3.7894429900000119</v>
      </c>
      <c r="D2396" s="32"/>
      <c r="E2396" s="40">
        <f t="shared" si="90"/>
        <v>0.14970724499798951</v>
      </c>
    </row>
    <row r="2397" spans="2:5">
      <c r="B2397" s="2">
        <f t="shared" si="89"/>
        <v>39920</v>
      </c>
      <c r="C2397" s="19">
        <f>IFERROR(VLOOKUP(B2397,Sheet1!AI$2:AK$3285,3,FALSE),"")</f>
        <v>3.9345327400000087</v>
      </c>
      <c r="D2397" s="32"/>
      <c r="E2397" s="40">
        <f t="shared" si="90"/>
        <v>0.15543921848519232</v>
      </c>
    </row>
    <row r="2398" spans="2:5">
      <c r="B2398" s="2">
        <f t="shared" si="89"/>
        <v>39921</v>
      </c>
      <c r="C2398" s="19">
        <f>IFERROR(VLOOKUP(B2398,Sheet1!AI$2:AK$3285,3,FALSE),"")</f>
        <v>5.0007952100000068</v>
      </c>
      <c r="D2398" s="32"/>
      <c r="E2398" s="40">
        <f t="shared" si="90"/>
        <v>0.19756340857056701</v>
      </c>
    </row>
    <row r="2399" spans="2:5">
      <c r="B2399" s="2">
        <f t="shared" si="89"/>
        <v>39922</v>
      </c>
      <c r="C2399" s="19">
        <f>IFERROR(VLOOKUP(B2399,Sheet1!AI$2:AK$3285,3,FALSE),"")</f>
        <v>5.3443004500000058</v>
      </c>
      <c r="D2399" s="32"/>
      <c r="E2399" s="40">
        <f t="shared" si="90"/>
        <v>0.2111340634817187</v>
      </c>
    </row>
    <row r="2400" spans="2:5">
      <c r="B2400" s="2">
        <f t="shared" si="89"/>
        <v>39923</v>
      </c>
      <c r="C2400" s="19">
        <f>IFERROR(VLOOKUP(B2400,Sheet1!AI$2:AK$3285,3,FALSE),"")</f>
        <v>5.7139639000000102</v>
      </c>
      <c r="D2400" s="32"/>
      <c r="E2400" s="40">
        <f t="shared" si="90"/>
        <v>0.22573813506215762</v>
      </c>
    </row>
    <row r="2401" spans="2:10">
      <c r="B2401" s="2">
        <f t="shared" si="89"/>
        <v>39924</v>
      </c>
      <c r="C2401" s="19">
        <f>IFERROR(VLOOKUP(B2401,Sheet1!AI$2:AK$3285,3,FALSE),"")</f>
        <v>5.7113564900000142</v>
      </c>
      <c r="D2401" s="32"/>
      <c r="E2401" s="40">
        <f t="shared" si="90"/>
        <v>0.22563512568354718</v>
      </c>
    </row>
    <row r="2402" spans="2:10">
      <c r="B2402" s="2">
        <f t="shared" si="89"/>
        <v>39925</v>
      </c>
      <c r="C2402" s="19">
        <f>IFERROR(VLOOKUP(B2402,Sheet1!AI$2:AK$3285,3,FALSE),"")</f>
        <v>4.9775808500000096</v>
      </c>
      <c r="D2402" s="32"/>
      <c r="E2402" s="40">
        <f t="shared" si="90"/>
        <v>0.19664629281261464</v>
      </c>
    </row>
    <row r="2403" spans="2:10">
      <c r="B2403" s="2">
        <f t="shared" si="89"/>
        <v>39926</v>
      </c>
      <c r="C2403" s="19">
        <f>IFERROR(VLOOKUP(B2403,Sheet1!AI$2:AK$3285,3,FALSE),"")</f>
        <v>4.8735367800000091</v>
      </c>
      <c r="D2403" s="32"/>
      <c r="E2403" s="40">
        <f t="shared" si="90"/>
        <v>0.19253588631773347</v>
      </c>
    </row>
    <row r="2404" spans="2:10">
      <c r="B2404" s="2">
        <f t="shared" si="89"/>
        <v>39927</v>
      </c>
      <c r="C2404" s="19">
        <f>IFERROR(VLOOKUP(B2404,Sheet1!AI$2:AK$3285,3,FALSE),"")</f>
        <v>4.6266739300000097</v>
      </c>
      <c r="D2404" s="32"/>
      <c r="E2404" s="40">
        <f t="shared" si="90"/>
        <v>0.18278322418153603</v>
      </c>
    </row>
    <row r="2405" spans="2:10">
      <c r="B2405" s="2">
        <f t="shared" ref="B2405:B2468" si="91">B2404+1</f>
        <v>39928</v>
      </c>
      <c r="C2405" s="19">
        <f>IFERROR(VLOOKUP(B2405,Sheet1!AI$2:AK$3285,3,FALSE),"")</f>
        <v>5.4106632400000052</v>
      </c>
      <c r="D2405" s="32"/>
      <c r="E2405" s="40">
        <f t="shared" si="90"/>
        <v>0.21375581831151758</v>
      </c>
    </row>
    <row r="2406" spans="2:10">
      <c r="B2406" s="2">
        <f t="shared" si="91"/>
        <v>39929</v>
      </c>
      <c r="C2406" s="19">
        <f>IFERROR(VLOOKUP(B2406,Sheet1!AI$2:AK$3285,3,FALSE),"")</f>
        <v>5.4709701100000103</v>
      </c>
      <c r="D2406" s="32"/>
      <c r="E2406" s="40">
        <f t="shared" si="90"/>
        <v>0.2161383255522856</v>
      </c>
    </row>
    <row r="2407" spans="2:10">
      <c r="B2407" s="2">
        <f t="shared" si="91"/>
        <v>39930</v>
      </c>
      <c r="C2407" s="19">
        <f>IFERROR(VLOOKUP(B2407,Sheet1!AI$2:AK$3285,3,FALSE),"")</f>
        <v>5.5023431400000078</v>
      </c>
      <c r="D2407" s="32"/>
      <c r="E2407" s="40">
        <f t="shared" si="90"/>
        <v>0.21737776097879374</v>
      </c>
    </row>
    <row r="2408" spans="2:10">
      <c r="B2408" s="2">
        <f t="shared" si="91"/>
        <v>39931</v>
      </c>
      <c r="C2408" s="19">
        <f>IFERROR(VLOOKUP(B2408,Sheet1!AI$2:AK$3285,3,FALSE),"")</f>
        <v>5.535566590000002</v>
      </c>
      <c r="D2408" s="32"/>
      <c r="E2408" s="40">
        <f t="shared" si="90"/>
        <v>0.21869029983528346</v>
      </c>
    </row>
    <row r="2409" spans="2:10">
      <c r="B2409" s="2">
        <f t="shared" si="91"/>
        <v>39932</v>
      </c>
      <c r="C2409" s="19">
        <f>IFERROR(VLOOKUP(B2409,Sheet1!AI$2:AK$3285,3,FALSE),"")</f>
        <v>4.7272694899999976</v>
      </c>
      <c r="D2409" s="32"/>
      <c r="E2409" s="40">
        <f t="shared" si="90"/>
        <v>0.18675739246599626</v>
      </c>
    </row>
    <row r="2410" spans="2:10">
      <c r="B2410" s="2">
        <f t="shared" si="91"/>
        <v>39933</v>
      </c>
      <c r="C2410" s="19">
        <f>IFERROR(VLOOKUP(B2410,Sheet1!AI$2:AK$3285,3,FALSE),"")</f>
        <v>4.4234641700000026</v>
      </c>
      <c r="D2410" s="32"/>
      <c r="E2410" s="40">
        <f t="shared" si="90"/>
        <v>0.17475513841627069</v>
      </c>
      <c r="G2410" s="3">
        <f>AVERAGE(C2381:C2410)</f>
        <v>4.5846553776666763</v>
      </c>
      <c r="H2410" s="3">
        <f>MAX(C2381:C2410)</f>
        <v>5.7139639000000102</v>
      </c>
      <c r="I2410" s="3">
        <f>MIN(C2381:C2410)</f>
        <v>3.7894429900000119</v>
      </c>
      <c r="J2410" s="13">
        <f>SUM(E2381:E2410)</f>
        <v>5.4336966752126266</v>
      </c>
    </row>
    <row r="2411" spans="2:10">
      <c r="B2411" s="2">
        <f t="shared" si="91"/>
        <v>39934</v>
      </c>
      <c r="C2411" s="19">
        <f>IFERROR(VLOOKUP(B2411,Sheet1!AI$2:AK$3285,3,FALSE),"")</f>
        <v>4.1983017000000018</v>
      </c>
      <c r="D2411" s="32"/>
      <c r="E2411" s="40">
        <f t="shared" si="90"/>
        <v>0.16585978014076791</v>
      </c>
    </row>
    <row r="2412" spans="2:10">
      <c r="B2412" s="2">
        <f t="shared" si="91"/>
        <v>39935</v>
      </c>
      <c r="C2412" s="19">
        <f>IFERROR(VLOOKUP(B2412,Sheet1!AI$2:AK$3285,3,FALSE),"")</f>
        <v>4.1819843600000013</v>
      </c>
      <c r="D2412" s="32"/>
      <c r="E2412" s="40">
        <f t="shared" si="90"/>
        <v>0.16521514080365637</v>
      </c>
    </row>
    <row r="2413" spans="2:10">
      <c r="B2413" s="2">
        <f t="shared" si="91"/>
        <v>39936</v>
      </c>
      <c r="C2413" s="19">
        <f>IFERROR(VLOOKUP(B2413,Sheet1!AI$2:AK$3285,3,FALSE),"")</f>
        <v>4.1148645800000025</v>
      </c>
      <c r="D2413" s="32"/>
      <c r="E2413" s="40">
        <f t="shared" si="90"/>
        <v>0.16256348002522863</v>
      </c>
    </row>
    <row r="2414" spans="2:10">
      <c r="B2414" s="2">
        <f t="shared" si="91"/>
        <v>39937</v>
      </c>
      <c r="C2414" s="19">
        <f>IFERROR(VLOOKUP(B2414,Sheet1!AI$2:AK$3285,3,FALSE),"")</f>
        <v>4.1805544900000058</v>
      </c>
      <c r="D2414" s="32"/>
      <c r="E2414" s="40">
        <f t="shared" si="90"/>
        <v>0.16515865178957975</v>
      </c>
    </row>
    <row r="2415" spans="2:10">
      <c r="B2415" s="2">
        <f t="shared" si="91"/>
        <v>39938</v>
      </c>
      <c r="C2415" s="19">
        <f>IFERROR(VLOOKUP(B2415,Sheet1!AI$2:AK$3285,3,FALSE),"")</f>
        <v>5.0109725200000099</v>
      </c>
      <c r="D2415" s="32"/>
      <c r="E2415" s="40">
        <f t="shared" si="90"/>
        <v>0.19796547743546658</v>
      </c>
    </row>
    <row r="2416" spans="2:10">
      <c r="B2416" s="2">
        <f t="shared" si="91"/>
        <v>39939</v>
      </c>
      <c r="C2416" s="19">
        <f>IFERROR(VLOOKUP(B2416,Sheet1!AI$2:AK$3285,3,FALSE),"")</f>
        <v>5.4739980700000075</v>
      </c>
      <c r="D2416" s="32"/>
      <c r="E2416" s="40">
        <f t="shared" si="90"/>
        <v>0.21625794934680104</v>
      </c>
    </row>
    <row r="2417" spans="2:5">
      <c r="B2417" s="2">
        <f t="shared" si="91"/>
        <v>39940</v>
      </c>
      <c r="C2417" s="19">
        <f>IFERROR(VLOOKUP(B2417,Sheet1!AI$2:AK$3285,3,FALSE),"")</f>
        <v>5.8722589200000073</v>
      </c>
      <c r="D2417" s="32"/>
      <c r="E2417" s="40">
        <f t="shared" si="90"/>
        <v>0.23199180120877541</v>
      </c>
    </row>
    <row r="2418" spans="2:5">
      <c r="B2418" s="2">
        <f t="shared" si="91"/>
        <v>39941</v>
      </c>
      <c r="C2418" s="19">
        <f>IFERROR(VLOOKUP(B2418,Sheet1!AI$2:AK$3285,3,FALSE),"")</f>
        <v>6.1624384200000151</v>
      </c>
      <c r="D2418" s="32"/>
      <c r="E2418" s="40">
        <f t="shared" si="90"/>
        <v>0.24345574818318158</v>
      </c>
    </row>
    <row r="2419" spans="2:5">
      <c r="B2419" s="2">
        <f t="shared" si="91"/>
        <v>39942</v>
      </c>
      <c r="C2419" s="19">
        <f>IFERROR(VLOOKUP(B2419,Sheet1!AI$2:AK$3285,3,FALSE),"")</f>
        <v>5.5445663600000188</v>
      </c>
      <c r="D2419" s="32"/>
      <c r="E2419" s="40">
        <f t="shared" si="90"/>
        <v>0.21904584833564975</v>
      </c>
    </row>
    <row r="2420" spans="2:5">
      <c r="B2420" s="2">
        <f t="shared" si="91"/>
        <v>39943</v>
      </c>
      <c r="C2420" s="19">
        <f>IFERROR(VLOOKUP(B2420,Sheet1!AI$2:AK$3285,3,FALSE),"")</f>
        <v>5.1360440900000128</v>
      </c>
      <c r="D2420" s="32"/>
      <c r="E2420" s="40">
        <f t="shared" si="90"/>
        <v>0.20290660472559466</v>
      </c>
    </row>
    <row r="2421" spans="2:5">
      <c r="B2421" s="2">
        <f t="shared" si="91"/>
        <v>39944</v>
      </c>
      <c r="C2421" s="19">
        <f>IFERROR(VLOOKUP(B2421,Sheet1!AI$2:AK$3285,3,FALSE),"")</f>
        <v>4.8171830800000066</v>
      </c>
      <c r="D2421" s="32"/>
      <c r="E2421" s="40">
        <f t="shared" si="90"/>
        <v>0.19030955458647192</v>
      </c>
    </row>
    <row r="2422" spans="2:5">
      <c r="B2422" s="2">
        <f t="shared" si="91"/>
        <v>39945</v>
      </c>
      <c r="C2422" s="19">
        <f>IFERROR(VLOOKUP(B2422,Sheet1!AI$2:AK$3285,3,FALSE),"")</f>
        <v>4.4492018300000069</v>
      </c>
      <c r="D2422" s="32"/>
      <c r="E2422" s="40">
        <f t="shared" si="90"/>
        <v>0.17577194066965293</v>
      </c>
    </row>
    <row r="2423" spans="2:5">
      <c r="B2423" s="2">
        <f t="shared" si="91"/>
        <v>39946</v>
      </c>
      <c r="C2423" s="19">
        <f>IFERROR(VLOOKUP(B2423,Sheet1!AI$2:AK$3285,3,FALSE),"")</f>
        <v>4.2344690000000043</v>
      </c>
      <c r="D2423" s="32"/>
      <c r="E2423" s="40">
        <f t="shared" si="90"/>
        <v>0.16728861990859251</v>
      </c>
    </row>
    <row r="2424" spans="2:5">
      <c r="B2424" s="2">
        <f t="shared" si="91"/>
        <v>39947</v>
      </c>
      <c r="C2424" s="19">
        <f>IFERROR(VLOOKUP(B2424,Sheet1!AI$2:AK$3285,3,FALSE),"")</f>
        <v>4.201161440000007</v>
      </c>
      <c r="D2424" s="32"/>
      <c r="E2424" s="40">
        <f t="shared" si="90"/>
        <v>0.16597275816892168</v>
      </c>
    </row>
    <row r="2425" spans="2:5">
      <c r="B2425" s="2">
        <f t="shared" si="91"/>
        <v>39948</v>
      </c>
      <c r="C2425" s="19">
        <f>IFERROR(VLOOKUP(B2425,Sheet1!AI$2:AK$3285,3,FALSE),"")</f>
        <v>4.040511340000009</v>
      </c>
      <c r="D2425" s="32"/>
      <c r="E2425" s="40">
        <f t="shared" si="90"/>
        <v>0.1596260512932362</v>
      </c>
    </row>
    <row r="2426" spans="2:5">
      <c r="B2426" s="2">
        <f t="shared" si="91"/>
        <v>39949</v>
      </c>
      <c r="C2426" s="19">
        <f>IFERROR(VLOOKUP(B2426,Sheet1!AI$2:AK$3285,3,FALSE),"")</f>
        <v>4.1331164500000028</v>
      </c>
      <c r="D2426" s="32"/>
      <c r="E2426" s="40">
        <f t="shared" si="90"/>
        <v>0.16328454567550285</v>
      </c>
    </row>
    <row r="2427" spans="2:5">
      <c r="B2427" s="2">
        <f t="shared" si="91"/>
        <v>39950</v>
      </c>
      <c r="C2427" s="19">
        <f>IFERROR(VLOOKUP(B2427,Sheet1!AI$2:AK$3285,3,FALSE),"")</f>
        <v>4.1691155300000133</v>
      </c>
      <c r="D2427" s="32"/>
      <c r="E2427" s="40">
        <f t="shared" si="90"/>
        <v>0.16470673967696578</v>
      </c>
    </row>
    <row r="2428" spans="2:5">
      <c r="B2428" s="2">
        <f t="shared" si="91"/>
        <v>39951</v>
      </c>
      <c r="C2428" s="19">
        <f>IFERROR(VLOOKUP(B2428,Sheet1!AI$2:AK$3285,3,FALSE),"")</f>
        <v>4.0974538100000046</v>
      </c>
      <c r="D2428" s="32"/>
      <c r="E2428" s="40">
        <f t="shared" si="90"/>
        <v>0.16187564320676437</v>
      </c>
    </row>
    <row r="2429" spans="2:5">
      <c r="B2429" s="2">
        <f t="shared" si="91"/>
        <v>39952</v>
      </c>
      <c r="C2429" s="19">
        <f>IFERROR(VLOOKUP(B2429,Sheet1!AI$2:AK$3285,3,FALSE),"")</f>
        <v>4.2461602900000059</v>
      </c>
      <c r="D2429" s="32"/>
      <c r="E2429" s="40">
        <f t="shared" si="90"/>
        <v>0.16775050067074976</v>
      </c>
    </row>
    <row r="2430" spans="2:5">
      <c r="B2430" s="2">
        <f t="shared" si="91"/>
        <v>39953</v>
      </c>
      <c r="C2430" s="19">
        <f>IFERROR(VLOOKUP(B2430,Sheet1!AI$2:AK$3285,3,FALSE),"")</f>
        <v>4.8123046999999985</v>
      </c>
      <c r="D2430" s="32"/>
      <c r="E2430" s="40">
        <f t="shared" si="90"/>
        <v>0.19011682736197433</v>
      </c>
    </row>
    <row r="2431" spans="2:5">
      <c r="B2431" s="2">
        <f t="shared" si="91"/>
        <v>39954</v>
      </c>
      <c r="C2431" s="19">
        <f>IFERROR(VLOOKUP(B2431,Sheet1!AI$2:AK$3285,3,FALSE),"")</f>
        <v>4.9099564100000066</v>
      </c>
      <c r="D2431" s="32"/>
      <c r="E2431" s="40">
        <f t="shared" si="90"/>
        <v>0.19397469473510084</v>
      </c>
    </row>
    <row r="2432" spans="2:5">
      <c r="B2432" s="2">
        <f t="shared" si="91"/>
        <v>39955</v>
      </c>
      <c r="C2432" s="19">
        <f>IFERROR(VLOOKUP(B2432,Sheet1!AI$2:AK$3285,3,FALSE),"")</f>
        <v>4.9128161500000118</v>
      </c>
      <c r="D2432" s="32"/>
      <c r="E2432" s="40">
        <f t="shared" si="90"/>
        <v>0.19408767276325459</v>
      </c>
    </row>
    <row r="2433" spans="2:10">
      <c r="B2433" s="2">
        <f t="shared" si="91"/>
        <v>39956</v>
      </c>
      <c r="C2433" s="19">
        <f>IFERROR(VLOOKUP(B2433,Sheet1!AI$2:AK$3285,3,FALSE),"")</f>
        <v>4.9292176000000012</v>
      </c>
      <c r="D2433" s="32"/>
      <c r="E2433" s="40">
        <f t="shared" si="90"/>
        <v>0.19473563498354665</v>
      </c>
    </row>
    <row r="2434" spans="2:10">
      <c r="B2434" s="2">
        <f t="shared" si="91"/>
        <v>39957</v>
      </c>
      <c r="C2434" s="19">
        <f>IFERROR(VLOOKUP(B2434,Sheet1!AI$2:AK$3285,3,FALSE),"")</f>
        <v>4.1538916200000102</v>
      </c>
      <c r="D2434" s="32"/>
      <c r="E2434" s="40">
        <f t="shared" si="90"/>
        <v>0.16410529782120697</v>
      </c>
    </row>
    <row r="2435" spans="2:10">
      <c r="B2435" s="2">
        <f t="shared" si="91"/>
        <v>39958</v>
      </c>
      <c r="C2435" s="19">
        <f>IFERROR(VLOOKUP(B2435,Sheet1!AI$2:AK$3285,3,FALSE),"")</f>
        <v>4.1046872699999994</v>
      </c>
      <c r="D2435" s="32"/>
      <c r="E2435" s="40">
        <f t="shared" si="90"/>
        <v>0.16216141116032906</v>
      </c>
    </row>
    <row r="2436" spans="2:10">
      <c r="B2436" s="2">
        <f t="shared" si="91"/>
        <v>39959</v>
      </c>
      <c r="C2436" s="19">
        <f>IFERROR(VLOOKUP(B2436,Sheet1!AI$2:AK$3285,3,FALSE),"")</f>
        <v>4.1115842900000104</v>
      </c>
      <c r="D2436" s="32"/>
      <c r="E2436" s="40">
        <f t="shared" si="90"/>
        <v>0.16243388758117042</v>
      </c>
    </row>
    <row r="2437" spans="2:10">
      <c r="B2437" s="2">
        <f t="shared" si="91"/>
        <v>39960</v>
      </c>
      <c r="C2437" s="19">
        <f>IFERROR(VLOOKUP(B2437,Sheet1!AI$2:AK$3285,3,FALSE),"")</f>
        <v>4.108304000000004</v>
      </c>
      <c r="D2437" s="32"/>
      <c r="E2437" s="40">
        <f t="shared" si="90"/>
        <v>0.16230429513711167</v>
      </c>
    </row>
    <row r="2438" spans="2:10">
      <c r="B2438" s="2">
        <f t="shared" si="91"/>
        <v>39961</v>
      </c>
      <c r="C2438" s="19">
        <f>IFERROR(VLOOKUP(B2438,Sheet1!AI$2:AK$3285,3,FALSE),"")</f>
        <v>4.6865602500000136</v>
      </c>
      <c r="D2438" s="32"/>
      <c r="E2438" s="40">
        <f t="shared" si="90"/>
        <v>0.18514911700639905</v>
      </c>
    </row>
    <row r="2439" spans="2:10">
      <c r="B2439" s="2">
        <f t="shared" si="91"/>
        <v>39962</v>
      </c>
      <c r="C2439" s="19">
        <f>IFERROR(VLOOKUP(B2439,Sheet1!AI$2:AK$3285,3,FALSE),"")</f>
        <v>4.6658691900000093</v>
      </c>
      <c r="D2439" s="32"/>
      <c r="E2439" s="40">
        <f t="shared" si="90"/>
        <v>0.18433168774387607</v>
      </c>
    </row>
    <row r="2440" spans="2:10">
      <c r="B2440" s="2">
        <f t="shared" si="91"/>
        <v>39963</v>
      </c>
      <c r="C2440" s="19">
        <f>IFERROR(VLOOKUP(B2440,Sheet1!AI$2:AK$3285,3,FALSE),"")</f>
        <v>4.7478764400000131</v>
      </c>
      <c r="D2440" s="32"/>
      <c r="E2440" s="40">
        <f t="shared" si="90"/>
        <v>0.18757149884533872</v>
      </c>
    </row>
    <row r="2441" spans="2:10">
      <c r="B2441" s="2">
        <f t="shared" si="91"/>
        <v>39964</v>
      </c>
      <c r="C2441" s="19">
        <f>IFERROR(VLOOKUP(B2441,Sheet1!AI$2:AK$3285,3,FALSE),"")</f>
        <v>4.8787516000000153</v>
      </c>
      <c r="D2441" s="32"/>
      <c r="E2441" s="40">
        <f t="shared" si="90"/>
        <v>0.19274190507495489</v>
      </c>
      <c r="G2441" s="3">
        <f>AVERAGE(C2411:C2441)</f>
        <v>4.6221347032258153</v>
      </c>
      <c r="H2441" s="3">
        <f>MAX(C2411:C2441)</f>
        <v>6.1624384200000151</v>
      </c>
      <c r="I2441" s="3">
        <f>MIN(C2411:C2441)</f>
        <v>4.040511340000009</v>
      </c>
      <c r="J2441" s="13">
        <f>SUM(E2411:E2441)</f>
        <v>5.6607207660658236</v>
      </c>
    </row>
    <row r="2442" spans="2:10">
      <c r="B2442" s="2">
        <f t="shared" si="91"/>
        <v>39965</v>
      </c>
      <c r="C2442" s="19">
        <f>IFERROR(VLOOKUP(B2442,Sheet1!AI$2:AK$3285,3,FALSE),"")</f>
        <v>4.1861898600000131</v>
      </c>
      <c r="D2442" s="32"/>
      <c r="E2442" s="40">
        <f t="shared" si="90"/>
        <v>0.16538128496270621</v>
      </c>
    </row>
    <row r="2443" spans="2:10">
      <c r="B2443" s="2">
        <f t="shared" si="91"/>
        <v>39966</v>
      </c>
      <c r="C2443" s="19">
        <f>IFERROR(VLOOKUP(B2443,Sheet1!AI$2:AK$3285,3,FALSE),"")</f>
        <v>4.0597725300000036</v>
      </c>
      <c r="D2443" s="32"/>
      <c r="E2443" s="40">
        <f t="shared" si="90"/>
        <v>0.16038699154168204</v>
      </c>
    </row>
    <row r="2444" spans="2:10">
      <c r="B2444" s="2">
        <f t="shared" si="91"/>
        <v>39967</v>
      </c>
      <c r="C2444" s="19">
        <f>IFERROR(VLOOKUP(B2444,Sheet1!AI$2:AK$3285,3,FALSE),"")</f>
        <v>3.794489590000012</v>
      </c>
      <c r="D2444" s="32"/>
      <c r="E2444" s="40">
        <f t="shared" si="90"/>
        <v>0.14990661798884872</v>
      </c>
    </row>
    <row r="2445" spans="2:10">
      <c r="B2445" s="2">
        <f t="shared" si="91"/>
        <v>39968</v>
      </c>
      <c r="C2445" s="19">
        <f>IFERROR(VLOOKUP(B2445,Sheet1!AI$2:AK$3285,3,FALSE),"")</f>
        <v>3.8112274799999994</v>
      </c>
      <c r="D2445" s="32"/>
      <c r="E2445" s="40">
        <f t="shared" si="90"/>
        <v>0.1505678717418647</v>
      </c>
    </row>
    <row r="2446" spans="2:10">
      <c r="B2446" s="2">
        <f t="shared" si="91"/>
        <v>39969</v>
      </c>
      <c r="C2446" s="19">
        <f>IFERROR(VLOOKUP(B2446,Sheet1!AI$2:AK$3285,3,FALSE),"")</f>
        <v>3.9282244900000052</v>
      </c>
      <c r="D2446" s="32"/>
      <c r="E2446" s="40">
        <f t="shared" si="90"/>
        <v>0.15519000224661811</v>
      </c>
    </row>
    <row r="2447" spans="2:10">
      <c r="B2447" s="2">
        <f t="shared" si="91"/>
        <v>39970</v>
      </c>
      <c r="C2447" s="19">
        <f>IFERROR(VLOOKUP(B2447,Sheet1!AI$2:AK$3285,3,FALSE),"")</f>
        <v>3.9939144000000084</v>
      </c>
      <c r="D2447" s="32"/>
      <c r="E2447" s="40">
        <f t="shared" si="90"/>
        <v>0.15778517401096928</v>
      </c>
    </row>
    <row r="2448" spans="2:10">
      <c r="B2448" s="2">
        <f t="shared" si="91"/>
        <v>39971</v>
      </c>
      <c r="C2448" s="19">
        <f>IFERROR(VLOOKUP(B2448,Sheet1!AI$2:AK$3285,3,FALSE),"")</f>
        <v>4.0252874300000059</v>
      </c>
      <c r="D2448" s="32"/>
      <c r="E2448" s="40">
        <f t="shared" si="90"/>
        <v>0.15902460943747737</v>
      </c>
    </row>
    <row r="2449" spans="2:5">
      <c r="B2449" s="2">
        <f t="shared" si="91"/>
        <v>39972</v>
      </c>
      <c r="C2449" s="19">
        <f>IFERROR(VLOOKUP(B2449,Sheet1!AI$2:AK$3285,3,FALSE),"")</f>
        <v>4.1139393700000113</v>
      </c>
      <c r="D2449" s="32"/>
      <c r="E2449" s="40">
        <f t="shared" si="90"/>
        <v>0.1625269283102381</v>
      </c>
    </row>
    <row r="2450" spans="2:5">
      <c r="B2450" s="2">
        <f t="shared" si="91"/>
        <v>39973</v>
      </c>
      <c r="C2450" s="19">
        <f>IFERROR(VLOOKUP(B2450,Sheet1!AI$2:AK$3285,3,FALSE),"")</f>
        <v>3.9238507700000014</v>
      </c>
      <c r="D2450" s="32"/>
      <c r="E2450" s="40">
        <f t="shared" si="90"/>
        <v>0.15501721232120663</v>
      </c>
    </row>
    <row r="2451" spans="2:5">
      <c r="B2451" s="2">
        <f t="shared" si="91"/>
        <v>39974</v>
      </c>
      <c r="C2451" s="19">
        <f>IFERROR(VLOOKUP(B2451,Sheet1!AI$2:AK$3285,3,FALSE),"")</f>
        <v>3.9909705500000143</v>
      </c>
      <c r="D2451" s="32"/>
      <c r="E2451" s="40">
        <f t="shared" si="90"/>
        <v>0.15766887309963493</v>
      </c>
    </row>
    <row r="2452" spans="2:5">
      <c r="B2452" s="2">
        <f t="shared" si="91"/>
        <v>39975</v>
      </c>
      <c r="C2452" s="19">
        <f>IFERROR(VLOOKUP(B2452,Sheet1!AI$2:AK$3285,3,FALSE),"")</f>
        <v>3.9749896500000119</v>
      </c>
      <c r="D2452" s="32"/>
      <c r="E2452" s="40">
        <f t="shared" si="90"/>
        <v>0.15703752529524728</v>
      </c>
    </row>
    <row r="2453" spans="2:5">
      <c r="B2453" s="2">
        <f t="shared" si="91"/>
        <v>39976</v>
      </c>
      <c r="C2453" s="19">
        <f>IFERROR(VLOOKUP(B2453,Sheet1!AI$2:AK$3285,3,FALSE),"")</f>
        <v>3.8953374800000091</v>
      </c>
      <c r="D2453" s="32"/>
      <c r="E2453" s="40">
        <f t="shared" ref="E2453:E2516" si="92">IFERROR(0.001*(C2453*86440)/$K$6,"")</f>
        <v>0.15389075492285229</v>
      </c>
    </row>
    <row r="2454" spans="2:5">
      <c r="B2454" s="2">
        <f t="shared" si="91"/>
        <v>39977</v>
      </c>
      <c r="C2454" s="19">
        <f>IFERROR(VLOOKUP(B2454,Sheet1!AI$2:AK$3285,3,FALSE),"")</f>
        <v>4.0913978900000103</v>
      </c>
      <c r="D2454" s="32"/>
      <c r="E2454" s="40">
        <f t="shared" si="92"/>
        <v>0.16163639561773352</v>
      </c>
    </row>
    <row r="2455" spans="2:5">
      <c r="B2455" s="2">
        <f t="shared" si="91"/>
        <v>39978</v>
      </c>
      <c r="C2455" s="19">
        <f>IFERROR(VLOOKUP(B2455,Sheet1!AI$2:AK$3285,3,FALSE),"")</f>
        <v>3.8999635300000079</v>
      </c>
      <c r="D2455" s="32"/>
      <c r="E2455" s="40">
        <f t="shared" si="92"/>
        <v>0.15407351349780654</v>
      </c>
    </row>
    <row r="2456" spans="2:5">
      <c r="B2456" s="2">
        <f t="shared" si="91"/>
        <v>39979</v>
      </c>
      <c r="C2456" s="19">
        <f>IFERROR(VLOOKUP(B2456,Sheet1!AI$2:AK$3285,3,FALSE),"")</f>
        <v>3.9986245600000103</v>
      </c>
      <c r="D2456" s="32"/>
      <c r="E2456" s="40">
        <f t="shared" si="92"/>
        <v>0.15797125546910459</v>
      </c>
    </row>
    <row r="2457" spans="2:5">
      <c r="B2457" s="2">
        <f t="shared" si="91"/>
        <v>39980</v>
      </c>
      <c r="C2457" s="19">
        <f>IFERROR(VLOOKUP(B2457,Sheet1!AI$2:AK$3285,3,FALSE),"")</f>
        <v>3.9915593200000075</v>
      </c>
      <c r="D2457" s="32"/>
      <c r="E2457" s="40">
        <f t="shared" si="92"/>
        <v>0.15769213328190157</v>
      </c>
    </row>
    <row r="2458" spans="2:5">
      <c r="B2458" s="2">
        <f t="shared" si="91"/>
        <v>39981</v>
      </c>
      <c r="C2458" s="19">
        <f>IFERROR(VLOOKUP(B2458,Sheet1!AI$2:AK$3285,3,FALSE),"")</f>
        <v>3.817283400000008</v>
      </c>
      <c r="D2458" s="32"/>
      <c r="E2458" s="40">
        <f t="shared" si="92"/>
        <v>0.15080711933089611</v>
      </c>
    </row>
    <row r="2459" spans="2:5">
      <c r="B2459" s="2">
        <f t="shared" si="91"/>
        <v>39982</v>
      </c>
      <c r="C2459" s="19">
        <f>IFERROR(VLOOKUP(B2459,Sheet1!AI$2:AK$3285,3,FALSE),"")</f>
        <v>4.55215247000001</v>
      </c>
      <c r="D2459" s="32"/>
      <c r="E2459" s="40">
        <f t="shared" si="92"/>
        <v>0.17983914968318138</v>
      </c>
    </row>
    <row r="2460" spans="2:5">
      <c r="B2460" s="2">
        <f t="shared" si="91"/>
        <v>39983</v>
      </c>
      <c r="C2460" s="19">
        <f>IFERROR(VLOOKUP(B2460,Sheet1!AI$2:AK$3285,3,FALSE),"")</f>
        <v>5.2856757800000054</v>
      </c>
      <c r="D2460" s="32"/>
      <c r="E2460" s="40">
        <f t="shared" si="92"/>
        <v>0.20881801390457061</v>
      </c>
    </row>
    <row r="2461" spans="2:5">
      <c r="B2461" s="2">
        <f t="shared" si="91"/>
        <v>39984</v>
      </c>
      <c r="C2461" s="19">
        <f>IFERROR(VLOOKUP(B2461,Sheet1!AI$2:AK$3285,3,FALSE),"")</f>
        <v>5.3340390300000138</v>
      </c>
      <c r="D2461" s="32"/>
      <c r="E2461" s="40">
        <f t="shared" si="92"/>
        <v>0.21072867173363857</v>
      </c>
    </row>
    <row r="2462" spans="2:5">
      <c r="B2462" s="2">
        <f t="shared" si="91"/>
        <v>39985</v>
      </c>
      <c r="C2462" s="19">
        <f>IFERROR(VLOOKUP(B2462,Sheet1!AI$2:AK$3285,3,FALSE),"")</f>
        <v>5.3955234400000052</v>
      </c>
      <c r="D2462" s="32"/>
      <c r="E2462" s="40">
        <f t="shared" si="92"/>
        <v>0.21315769933893988</v>
      </c>
    </row>
    <row r="2463" spans="2:5">
      <c r="B2463" s="2">
        <f t="shared" si="91"/>
        <v>39986</v>
      </c>
      <c r="C2463" s="19">
        <f>IFERROR(VLOOKUP(B2463,Sheet1!AI$2:AK$3285,3,FALSE),"")</f>
        <v>4.9769920800000023</v>
      </c>
      <c r="D2463" s="32"/>
      <c r="E2463" s="40">
        <f t="shared" si="92"/>
        <v>0.19662303263034744</v>
      </c>
    </row>
    <row r="2464" spans="2:5">
      <c r="B2464" s="2">
        <f t="shared" si="91"/>
        <v>39987</v>
      </c>
      <c r="C2464" s="19">
        <f>IFERROR(VLOOKUP(B2464,Sheet1!AI$2:AK$3285,3,FALSE),"")</f>
        <v>4.3065512700000141</v>
      </c>
      <c r="D2464" s="32"/>
      <c r="E2464" s="40">
        <f t="shared" si="92"/>
        <v>0.17013633079469892</v>
      </c>
    </row>
    <row r="2465" spans="2:10">
      <c r="B2465" s="2">
        <f t="shared" si="91"/>
        <v>39988</v>
      </c>
      <c r="C2465" s="19">
        <f>IFERROR(VLOOKUP(B2465,Sheet1!AI$2:AK$3285,3,FALSE),"")</f>
        <v>4.2620570800000053</v>
      </c>
      <c r="D2465" s="32"/>
      <c r="E2465" s="40">
        <f t="shared" si="92"/>
        <v>0.16837852559195635</v>
      </c>
    </row>
    <row r="2466" spans="2:10">
      <c r="B2466" s="2">
        <f t="shared" si="91"/>
        <v>39989</v>
      </c>
      <c r="C2466" s="19">
        <f>IFERROR(VLOOKUP(B2466,Sheet1!AI$2:AK$3285,3,FALSE),"")</f>
        <v>4.3839324700000049</v>
      </c>
      <c r="D2466" s="32"/>
      <c r="E2466" s="40">
        <f t="shared" si="92"/>
        <v>0.17319338332120679</v>
      </c>
    </row>
    <row r="2467" spans="2:10">
      <c r="B2467" s="2">
        <f t="shared" si="91"/>
        <v>39990</v>
      </c>
      <c r="C2467" s="19">
        <f>IFERROR(VLOOKUP(B2467,Sheet1!AI$2:AK$3285,3,FALSE),"")</f>
        <v>4.2155442500000078</v>
      </c>
      <c r="D2467" s="32"/>
      <c r="E2467" s="40">
        <f t="shared" si="92"/>
        <v>0.16654097119287051</v>
      </c>
    </row>
    <row r="2468" spans="2:10">
      <c r="B2468" s="2">
        <f t="shared" si="91"/>
        <v>39991</v>
      </c>
      <c r="C2468" s="19">
        <f>IFERROR(VLOOKUP(B2468,Sheet1!AI$2:AK$3285,3,FALSE),"")</f>
        <v>4.2080584600000037</v>
      </c>
      <c r="D2468" s="32"/>
      <c r="E2468" s="40">
        <f t="shared" si="92"/>
        <v>0.16624523458976248</v>
      </c>
    </row>
    <row r="2469" spans="2:10">
      <c r="B2469" s="2">
        <f t="shared" ref="B2469:B2532" si="93">B2468+1</f>
        <v>39992</v>
      </c>
      <c r="C2469" s="19">
        <f>IFERROR(VLOOKUP(B2469,Sheet1!AI$2:AK$3285,3,FALSE),"")</f>
        <v>4.2327868000000137</v>
      </c>
      <c r="D2469" s="32"/>
      <c r="E2469" s="40">
        <f t="shared" si="92"/>
        <v>0.1672221622449731</v>
      </c>
    </row>
    <row r="2470" spans="2:10">
      <c r="B2470" s="2">
        <f t="shared" si="93"/>
        <v>39993</v>
      </c>
      <c r="C2470" s="19">
        <f>IFERROR(VLOOKUP(B2470,Sheet1!AI$2:AK$3285,3,FALSE),"")</f>
        <v>4.4262398000000047</v>
      </c>
      <c r="D2470" s="32"/>
      <c r="E2470" s="40">
        <f t="shared" si="92"/>
        <v>0.17486479356124332</v>
      </c>
    </row>
    <row r="2471" spans="2:10">
      <c r="B2471" s="2">
        <f t="shared" si="93"/>
        <v>39994</v>
      </c>
      <c r="C2471" s="19">
        <f>IFERROR(VLOOKUP(B2471,Sheet1!AI$2:AK$3285,3,FALSE),"")</f>
        <v>4.5114432300000118</v>
      </c>
      <c r="D2471" s="32"/>
      <c r="E2471" s="40">
        <f t="shared" si="92"/>
        <v>0.17823087422358366</v>
      </c>
      <c r="G2471" s="3">
        <f>AVERAGE(C2442:C2471)</f>
        <v>4.2529339486666746</v>
      </c>
      <c r="H2471" s="3">
        <f>MAX(C2442:C2471)</f>
        <v>5.3955234400000052</v>
      </c>
      <c r="I2471" s="3">
        <f>MIN(C2442:C2471)</f>
        <v>3.794489590000012</v>
      </c>
      <c r="J2471" s="13">
        <f>SUM(E2442:E2471)</f>
        <v>5.0405431058877612</v>
      </c>
    </row>
    <row r="2472" spans="2:10">
      <c r="B2472" s="2">
        <f t="shared" si="93"/>
        <v>39995</v>
      </c>
      <c r="C2472" s="19">
        <f>IFERROR(VLOOKUP(B2472,Sheet1!AI$2:AK$3285,3,FALSE),"")</f>
        <v>5.0641300400000091</v>
      </c>
      <c r="D2472" s="32"/>
      <c r="E2472" s="40">
        <f t="shared" si="92"/>
        <v>0.20006553960585044</v>
      </c>
    </row>
    <row r="2473" spans="2:10">
      <c r="B2473" s="2">
        <f t="shared" si="93"/>
        <v>39996</v>
      </c>
      <c r="C2473" s="19">
        <f>IFERROR(VLOOKUP(B2473,Sheet1!AI$2:AK$3285,3,FALSE),"")</f>
        <v>5.0510088799999977</v>
      </c>
      <c r="D2473" s="32"/>
      <c r="E2473" s="40">
        <f t="shared" si="92"/>
        <v>0.19954716982961601</v>
      </c>
    </row>
    <row r="2474" spans="2:10">
      <c r="B2474" s="2">
        <f t="shared" si="93"/>
        <v>39997</v>
      </c>
      <c r="C2474" s="19">
        <f>IFERROR(VLOOKUP(B2474,Sheet1!AI$2:AK$3285,3,FALSE),"")</f>
        <v>4.9142460200000073</v>
      </c>
      <c r="D2474" s="32"/>
      <c r="E2474" s="40">
        <f t="shared" si="92"/>
        <v>0.19414416177733118</v>
      </c>
    </row>
    <row r="2475" spans="2:10">
      <c r="B2475" s="2">
        <f t="shared" si="93"/>
        <v>39998</v>
      </c>
      <c r="C2475" s="19">
        <f>IFERROR(VLOOKUP(B2475,Sheet1!AI$2:AK$3285,3,FALSE),"")</f>
        <v>4.9155076700000109</v>
      </c>
      <c r="D2475" s="32"/>
      <c r="E2475" s="40">
        <f t="shared" si="92"/>
        <v>0.19419400502504616</v>
      </c>
    </row>
    <row r="2476" spans="2:10">
      <c r="B2476" s="2">
        <f t="shared" si="93"/>
        <v>39999</v>
      </c>
      <c r="C2476" s="19">
        <f>IFERROR(VLOOKUP(B2476,Sheet1!AI$2:AK$3285,3,FALSE),"")</f>
        <v>4.4481084000000095</v>
      </c>
      <c r="D2476" s="32"/>
      <c r="E2476" s="40">
        <f t="shared" si="92"/>
        <v>0.1757287431883002</v>
      </c>
    </row>
    <row r="2477" spans="2:10">
      <c r="B2477" s="2">
        <f t="shared" si="93"/>
        <v>40000</v>
      </c>
      <c r="C2477" s="19">
        <f>IFERROR(VLOOKUP(B2477,Sheet1!AI$2:AK$3285,3,FALSE),"")</f>
        <v>4.5333118300000166</v>
      </c>
      <c r="D2477" s="32"/>
      <c r="E2477" s="40">
        <f t="shared" si="92"/>
        <v>0.17909482385064052</v>
      </c>
    </row>
    <row r="2478" spans="2:10">
      <c r="B2478" s="2">
        <f t="shared" si="93"/>
        <v>40001</v>
      </c>
      <c r="C2478" s="19">
        <f>IFERROR(VLOOKUP(B2478,Sheet1!AI$2:AK$3285,3,FALSE),"")</f>
        <v>4.2819911499999961</v>
      </c>
      <c r="D2478" s="32"/>
      <c r="E2478" s="40">
        <f t="shared" si="92"/>
        <v>0.16916604890584994</v>
      </c>
    </row>
    <row r="2479" spans="2:10">
      <c r="B2479" s="2">
        <f t="shared" si="93"/>
        <v>40002</v>
      </c>
      <c r="C2479" s="19">
        <f>IFERROR(VLOOKUP(B2479,Sheet1!AI$2:AK$3285,3,FALSE),"")</f>
        <v>5.1890333900000059</v>
      </c>
      <c r="D2479" s="32"/>
      <c r="E2479" s="40">
        <f t="shared" si="92"/>
        <v>0.20500002112961632</v>
      </c>
    </row>
    <row r="2480" spans="2:10">
      <c r="B2480" s="2">
        <f t="shared" si="93"/>
        <v>40003</v>
      </c>
      <c r="C2480" s="19">
        <f>IFERROR(VLOOKUP(B2480,Sheet1!AI$2:AK$3285,3,FALSE),"")</f>
        <v>5.4893060900000137</v>
      </c>
      <c r="D2480" s="32"/>
      <c r="E2480" s="40">
        <f t="shared" si="92"/>
        <v>0.21686271408574093</v>
      </c>
    </row>
    <row r="2481" spans="2:5">
      <c r="B2481" s="2">
        <f t="shared" si="93"/>
        <v>40004</v>
      </c>
      <c r="C2481" s="19">
        <f>IFERROR(VLOOKUP(B2481,Sheet1!AI$2:AK$3285,3,FALSE),"")</f>
        <v>5.5783785800000061</v>
      </c>
      <c r="D2481" s="32"/>
      <c r="E2481" s="40">
        <f t="shared" si="92"/>
        <v>0.2203816473744061</v>
      </c>
    </row>
    <row r="2482" spans="2:5">
      <c r="B2482" s="2">
        <f t="shared" si="93"/>
        <v>40005</v>
      </c>
      <c r="C2482" s="19">
        <f>IFERROR(VLOOKUP(B2482,Sheet1!AI$2:AK$3285,3,FALSE),"")</f>
        <v>5.7555983500000139</v>
      </c>
      <c r="D2482" s="32"/>
      <c r="E2482" s="40">
        <f t="shared" si="92"/>
        <v>0.22738296223674642</v>
      </c>
    </row>
    <row r="2483" spans="2:5">
      <c r="B2483" s="2">
        <f t="shared" si="93"/>
        <v>40006</v>
      </c>
      <c r="C2483" s="19">
        <f>IFERROR(VLOOKUP(B2483,Sheet1!AI$2:AK$3285,3,FALSE),"")</f>
        <v>4.9817022400000042</v>
      </c>
      <c r="D2483" s="32"/>
      <c r="E2483" s="40">
        <f t="shared" si="92"/>
        <v>0.19680911408848278</v>
      </c>
    </row>
    <row r="2484" spans="2:5">
      <c r="B2484" s="2">
        <f t="shared" si="93"/>
        <v>40007</v>
      </c>
      <c r="C2484" s="19">
        <f>IFERROR(VLOOKUP(B2484,Sheet1!AI$2:AK$3285,3,FALSE),"")</f>
        <v>4.8813590100000113</v>
      </c>
      <c r="D2484" s="32"/>
      <c r="E2484" s="40">
        <f t="shared" si="92"/>
        <v>0.19284491445356536</v>
      </c>
    </row>
    <row r="2485" spans="2:5">
      <c r="B2485" s="2">
        <f t="shared" si="93"/>
        <v>40008</v>
      </c>
      <c r="C2485" s="19">
        <f>IFERROR(VLOOKUP(B2485,Sheet1!AI$2:AK$3285,3,FALSE),"")</f>
        <v>4.8112112700000154</v>
      </c>
      <c r="D2485" s="32"/>
      <c r="E2485" s="40">
        <f t="shared" si="92"/>
        <v>0.19007362988062218</v>
      </c>
    </row>
    <row r="2486" spans="2:5">
      <c r="B2486" s="2">
        <f t="shared" si="93"/>
        <v>40009</v>
      </c>
      <c r="C2486" s="19">
        <f>IFERROR(VLOOKUP(B2486,Sheet1!AI$2:AK$3285,3,FALSE),"")</f>
        <v>4.83047246000001</v>
      </c>
      <c r="D2486" s="32"/>
      <c r="E2486" s="40">
        <f t="shared" si="92"/>
        <v>0.19083457012906804</v>
      </c>
    </row>
    <row r="2487" spans="2:5">
      <c r="B2487" s="2">
        <f t="shared" si="93"/>
        <v>40010</v>
      </c>
      <c r="C2487" s="19">
        <f>IFERROR(VLOOKUP(B2487,Sheet1!AI$2:AK$3285,3,FALSE),"")</f>
        <v>5.1480718199999984</v>
      </c>
      <c r="D2487" s="32"/>
      <c r="E2487" s="40">
        <f t="shared" si="92"/>
        <v>0.20338177702047527</v>
      </c>
    </row>
    <row r="2488" spans="2:5">
      <c r="B2488" s="2">
        <f t="shared" si="93"/>
        <v>40011</v>
      </c>
      <c r="C2488" s="19">
        <f>IFERROR(VLOOKUP(B2488,Sheet1!AI$2:AK$3285,3,FALSE),"")</f>
        <v>5.1272125400000164</v>
      </c>
      <c r="D2488" s="32"/>
      <c r="E2488" s="40">
        <f t="shared" si="92"/>
        <v>0.20255770199159115</v>
      </c>
    </row>
    <row r="2489" spans="2:5">
      <c r="B2489" s="2">
        <f t="shared" si="93"/>
        <v>40012</v>
      </c>
      <c r="C2489" s="19">
        <f>IFERROR(VLOOKUP(B2489,Sheet1!AI$2:AK$3285,3,FALSE),"")</f>
        <v>5.5496970700000077</v>
      </c>
      <c r="D2489" s="32"/>
      <c r="E2489" s="40">
        <f t="shared" si="92"/>
        <v>0.21924854420968953</v>
      </c>
    </row>
    <row r="2490" spans="2:5">
      <c r="B2490" s="2">
        <f t="shared" si="93"/>
        <v>40013</v>
      </c>
      <c r="C2490" s="19">
        <f>IFERROR(VLOOKUP(B2490,Sheet1!AI$2:AK$3285,3,FALSE),"")</f>
        <v>5.7666167600000051</v>
      </c>
      <c r="D2490" s="32"/>
      <c r="E2490" s="40">
        <f t="shared" si="92"/>
        <v>0.22781825993345542</v>
      </c>
    </row>
    <row r="2491" spans="2:5">
      <c r="B2491" s="2">
        <f t="shared" si="93"/>
        <v>40014</v>
      </c>
      <c r="C2491" s="19">
        <f>IFERROR(VLOOKUP(B2491,Sheet1!AI$2:AK$3285,3,FALSE),"")</f>
        <v>5.4020840200000038</v>
      </c>
      <c r="D2491" s="32"/>
      <c r="E2491" s="40">
        <f t="shared" si="92"/>
        <v>0.21341688422705685</v>
      </c>
    </row>
    <row r="2492" spans="2:5">
      <c r="B2492" s="2">
        <f t="shared" si="93"/>
        <v>40015</v>
      </c>
      <c r="C2492" s="19">
        <f>IFERROR(VLOOKUP(B2492,Sheet1!AI$2:AK$3285,3,FALSE),"")</f>
        <v>5.3354689000000093</v>
      </c>
      <c r="D2492" s="32"/>
      <c r="E2492" s="40">
        <f t="shared" si="92"/>
        <v>0.21078516074771517</v>
      </c>
    </row>
    <row r="2493" spans="2:5">
      <c r="B2493" s="2">
        <f t="shared" si="93"/>
        <v>40016</v>
      </c>
      <c r="C2493" s="19">
        <f>IFERROR(VLOOKUP(B2493,Sheet1!AI$2:AK$3285,3,FALSE),"")</f>
        <v>5.2831524800000125</v>
      </c>
      <c r="D2493" s="32"/>
      <c r="E2493" s="40">
        <f t="shared" si="92"/>
        <v>0.20871832740914129</v>
      </c>
    </row>
    <row r="2494" spans="2:5">
      <c r="B2494" s="2">
        <f t="shared" si="93"/>
        <v>40017</v>
      </c>
      <c r="C2494" s="19">
        <f>IFERROR(VLOOKUP(B2494,Sheet1!AI$2:AK$3285,3,FALSE),"")</f>
        <v>5.1365487500000029</v>
      </c>
      <c r="D2494" s="32"/>
      <c r="E2494" s="40">
        <f t="shared" si="92"/>
        <v>0.20292654202468016</v>
      </c>
    </row>
    <row r="2495" spans="2:5">
      <c r="B2495" s="2">
        <f t="shared" si="93"/>
        <v>40018</v>
      </c>
      <c r="C2495" s="19">
        <f>IFERROR(VLOOKUP(B2495,Sheet1!AI$2:AK$3285,3,FALSE),"")</f>
        <v>5.94181789000001</v>
      </c>
      <c r="D2495" s="32"/>
      <c r="E2495" s="40">
        <f t="shared" si="92"/>
        <v>0.23473982559945197</v>
      </c>
    </row>
    <row r="2496" spans="2:5">
      <c r="B2496" s="2">
        <f t="shared" si="93"/>
        <v>40019</v>
      </c>
      <c r="C2496" s="19">
        <f>IFERROR(VLOOKUP(B2496,Sheet1!AI$2:AK$3285,3,FALSE),"")</f>
        <v>6.8510469900000004</v>
      </c>
      <c r="D2496" s="32"/>
      <c r="E2496" s="40">
        <f t="shared" si="92"/>
        <v>0.27066019278592329</v>
      </c>
    </row>
    <row r="2497" spans="2:10">
      <c r="B2497" s="2">
        <f t="shared" si="93"/>
        <v>40020</v>
      </c>
      <c r="C2497" s="19">
        <f>IFERROR(VLOOKUP(B2497,Sheet1!AI$2:AK$3285,3,FALSE),"")</f>
        <v>7.0903399400000069</v>
      </c>
      <c r="D2497" s="32"/>
      <c r="E2497" s="40">
        <f t="shared" si="92"/>
        <v>0.28011379543583209</v>
      </c>
    </row>
    <row r="2498" spans="2:10">
      <c r="B2498" s="2">
        <f t="shared" si="93"/>
        <v>40021</v>
      </c>
      <c r="C2498" s="19">
        <f>IFERROR(VLOOKUP(B2498,Sheet1!AI$2:AK$3285,3,FALSE),"")</f>
        <v>8.0777072300000015</v>
      </c>
      <c r="D2498" s="32"/>
      <c r="E2498" s="40">
        <f t="shared" si="92"/>
        <v>0.31912112109744062</v>
      </c>
    </row>
    <row r="2499" spans="2:10">
      <c r="B2499" s="2">
        <f t="shared" si="93"/>
        <v>40022</v>
      </c>
      <c r="C2499" s="19">
        <f>IFERROR(VLOOKUP(B2499,Sheet1!AI$2:AK$3285,3,FALSE),"")</f>
        <v>7.8945156500000024</v>
      </c>
      <c r="D2499" s="32"/>
      <c r="E2499" s="40">
        <f t="shared" si="92"/>
        <v>0.31188388152925056</v>
      </c>
    </row>
    <row r="2500" spans="2:10">
      <c r="B2500" s="2">
        <f t="shared" si="93"/>
        <v>40023</v>
      </c>
      <c r="C2500" s="19">
        <f>IFERROR(VLOOKUP(B2500,Sheet1!AI$2:AK$3285,3,FALSE),"")</f>
        <v>7.9872048700000136</v>
      </c>
      <c r="D2500" s="32"/>
      <c r="E2500" s="40">
        <f t="shared" si="92"/>
        <v>0.3155456987946989</v>
      </c>
    </row>
    <row r="2501" spans="2:10">
      <c r="B2501" s="2">
        <f t="shared" si="93"/>
        <v>40024</v>
      </c>
      <c r="C2501" s="19">
        <f>IFERROR(VLOOKUP(B2501,Sheet1!AI$2:AK$3285,3,FALSE),"")</f>
        <v>7.5251045300000072</v>
      </c>
      <c r="D2501" s="32"/>
      <c r="E2501" s="40">
        <f t="shared" si="92"/>
        <v>0.29728977859835498</v>
      </c>
    </row>
    <row r="2502" spans="2:10">
      <c r="B2502" s="2">
        <f t="shared" si="93"/>
        <v>40025</v>
      </c>
      <c r="C2502" s="19">
        <f>IFERROR(VLOOKUP(B2502,Sheet1!AI$2:AK$3285,3,FALSE),"")</f>
        <v>7.1097693500000076</v>
      </c>
      <c r="D2502" s="32"/>
      <c r="E2502" s="40">
        <f t="shared" si="92"/>
        <v>0.28088138145064012</v>
      </c>
      <c r="G2502" s="3">
        <f>AVERAGE(C2472:C2502)</f>
        <v>5.6758620700000106</v>
      </c>
      <c r="H2502" s="3">
        <f>MAX(C2472:C2502)</f>
        <v>8.0777072300000015</v>
      </c>
      <c r="I2502" s="3">
        <f>MIN(C2472:C2502)</f>
        <v>4.2819911499999961</v>
      </c>
      <c r="J2502" s="13">
        <f>SUM(E2472:E2502)</f>
        <v>6.9512189384162788</v>
      </c>
    </row>
    <row r="2503" spans="2:10">
      <c r="B2503" s="2">
        <f t="shared" si="93"/>
        <v>40026</v>
      </c>
      <c r="C2503" s="19">
        <f>IFERROR(VLOOKUP(B2503,Sheet1!AI$2:AK$3285,3,FALSE),"")</f>
        <v>7.0552660700000018</v>
      </c>
      <c r="D2503" s="32"/>
      <c r="E2503" s="40">
        <f t="shared" si="92"/>
        <v>0.27872815314936022</v>
      </c>
    </row>
    <row r="2504" spans="2:10">
      <c r="B2504" s="2">
        <f t="shared" si="93"/>
        <v>40027</v>
      </c>
      <c r="C2504" s="19">
        <f>IFERROR(VLOOKUP(B2504,Sheet1!AI$2:AK$3285,3,FALSE),"")</f>
        <v>6.4540477900000042</v>
      </c>
      <c r="D2504" s="32"/>
      <c r="E2504" s="40">
        <f t="shared" si="92"/>
        <v>0.25497618417166379</v>
      </c>
    </row>
    <row r="2505" spans="2:10">
      <c r="B2505" s="2">
        <f t="shared" si="93"/>
        <v>40028</v>
      </c>
      <c r="C2505" s="19">
        <f>IFERROR(VLOOKUP(B2505,Sheet1!AI$2:AK$3285,3,FALSE),"")</f>
        <v>6.6807242400000035</v>
      </c>
      <c r="D2505" s="32"/>
      <c r="E2505" s="40">
        <f t="shared" si="92"/>
        <v>0.26393135434442427</v>
      </c>
    </row>
    <row r="2506" spans="2:10">
      <c r="B2506" s="2">
        <f t="shared" si="93"/>
        <v>40029</v>
      </c>
      <c r="C2506" s="19">
        <f>IFERROR(VLOOKUP(B2506,Sheet1!AI$2:AK$3285,3,FALSE),"")</f>
        <v>6.7295080400000131</v>
      </c>
      <c r="D2506" s="32"/>
      <c r="E2506" s="40">
        <f t="shared" si="92"/>
        <v>0.26585862658939724</v>
      </c>
    </row>
    <row r="2507" spans="2:10">
      <c r="B2507" s="2">
        <f t="shared" si="93"/>
        <v>40030</v>
      </c>
      <c r="C2507" s="19">
        <f>IFERROR(VLOOKUP(B2507,Sheet1!AI$2:AK$3285,3,FALSE),"")</f>
        <v>6.7957867200000095</v>
      </c>
      <c r="D2507" s="32"/>
      <c r="E2507" s="40">
        <f t="shared" si="92"/>
        <v>0.268477058536015</v>
      </c>
    </row>
    <row r="2508" spans="2:10">
      <c r="B2508" s="2">
        <f t="shared" si="93"/>
        <v>40031</v>
      </c>
      <c r="C2508" s="19">
        <f>IFERROR(VLOOKUP(B2508,Sheet1!AI$2:AK$3285,3,FALSE),"")</f>
        <v>6.2331749300000041</v>
      </c>
      <c r="D2508" s="32"/>
      <c r="E2508" s="40">
        <f t="shared" si="92"/>
        <v>0.24625029293839137</v>
      </c>
    </row>
    <row r="2509" spans="2:10">
      <c r="B2509" s="2">
        <f t="shared" si="93"/>
        <v>40032</v>
      </c>
      <c r="C2509" s="19">
        <f>IFERROR(VLOOKUP(B2509,Sheet1!AI$2:AK$3285,3,FALSE),"")</f>
        <v>6.3212381000000022</v>
      </c>
      <c r="D2509" s="32"/>
      <c r="E2509" s="40">
        <f t="shared" si="92"/>
        <v>0.24972935162888493</v>
      </c>
    </row>
    <row r="2510" spans="2:10">
      <c r="B2510" s="2">
        <f t="shared" si="93"/>
        <v>40033</v>
      </c>
      <c r="C2510" s="19">
        <f>IFERROR(VLOOKUP(B2510,Sheet1!AI$2:AK$3285,3,FALSE),"")</f>
        <v>6.3334340500000081</v>
      </c>
      <c r="D2510" s="32"/>
      <c r="E2510" s="40">
        <f t="shared" si="92"/>
        <v>0.2502111696901283</v>
      </c>
    </row>
    <row r="2511" spans="2:10">
      <c r="B2511" s="2">
        <f t="shared" si="93"/>
        <v>40034</v>
      </c>
      <c r="C2511" s="19">
        <f>IFERROR(VLOOKUP(B2511,Sheet1!AI$2:AK$3285,3,FALSE),"")</f>
        <v>5.8938751900000028</v>
      </c>
      <c r="D2511" s="32"/>
      <c r="E2511" s="40">
        <f t="shared" si="92"/>
        <v>0.23284578218628899</v>
      </c>
    </row>
    <row r="2512" spans="2:10">
      <c r="B2512" s="2">
        <f t="shared" si="93"/>
        <v>40035</v>
      </c>
      <c r="C2512" s="19">
        <f>IFERROR(VLOOKUP(B2512,Sheet1!AI$2:AK$3285,3,FALSE),"")</f>
        <v>7.218271250000015</v>
      </c>
      <c r="D2512" s="32"/>
      <c r="E2512" s="40">
        <f t="shared" si="92"/>
        <v>0.28516790075411391</v>
      </c>
    </row>
    <row r="2513" spans="2:5">
      <c r="B2513" s="2">
        <f t="shared" si="93"/>
        <v>40036</v>
      </c>
      <c r="C2513" s="19">
        <f>IFERROR(VLOOKUP(B2513,Sheet1!AI$2:AK$3285,3,FALSE),"")</f>
        <v>7.1962344300000041</v>
      </c>
      <c r="D2513" s="32"/>
      <c r="E2513" s="40">
        <f t="shared" si="92"/>
        <v>0.28429730536069486</v>
      </c>
    </row>
    <row r="2514" spans="2:5">
      <c r="B2514" s="2">
        <f t="shared" si="93"/>
        <v>40037</v>
      </c>
      <c r="C2514" s="19">
        <f>IFERROR(VLOOKUP(B2514,Sheet1!AI$2:AK$3285,3,FALSE),"")</f>
        <v>6.942979219999998</v>
      </c>
      <c r="D2514" s="32"/>
      <c r="E2514" s="40">
        <f t="shared" si="92"/>
        <v>0.27429210410274218</v>
      </c>
    </row>
    <row r="2515" spans="2:5">
      <c r="B2515" s="2">
        <f t="shared" si="93"/>
        <v>40038</v>
      </c>
      <c r="C2515" s="19">
        <f>IFERROR(VLOOKUP(B2515,Sheet1!AI$2:AK$3285,3,FALSE),"")</f>
        <v>6.8625700600000101</v>
      </c>
      <c r="D2515" s="32"/>
      <c r="E2515" s="40">
        <f t="shared" si="92"/>
        <v>0.27111542778171888</v>
      </c>
    </row>
    <row r="2516" spans="2:5">
      <c r="B2516" s="2">
        <f t="shared" si="93"/>
        <v>40039</v>
      </c>
      <c r="C2516" s="19">
        <f>IFERROR(VLOOKUP(B2516,Sheet1!AI$2:AK$3285,3,FALSE),"")</f>
        <v>6.0211336200000005</v>
      </c>
      <c r="D2516" s="32"/>
      <c r="E2516" s="40">
        <f t="shared" si="92"/>
        <v>0.2378733044391225</v>
      </c>
    </row>
    <row r="2517" spans="2:5">
      <c r="B2517" s="2">
        <f t="shared" si="93"/>
        <v>40040</v>
      </c>
      <c r="C2517" s="19">
        <f>IFERROR(VLOOKUP(B2517,Sheet1!AI$2:AK$3285,3,FALSE),"")</f>
        <v>5.9053982599999983</v>
      </c>
      <c r="D2517" s="32"/>
      <c r="E2517" s="40">
        <f t="shared" ref="E2517:E2580" si="94">IFERROR(0.001*(C2517*86440)/$K$6,"")</f>
        <v>0.23330101718208404</v>
      </c>
    </row>
    <row r="2518" spans="2:5">
      <c r="B2518" s="2">
        <f t="shared" si="93"/>
        <v>40041</v>
      </c>
      <c r="C2518" s="19">
        <f>IFERROR(VLOOKUP(B2518,Sheet1!AI$2:AK$3285,3,FALSE),"")</f>
        <v>5.7831023200000118</v>
      </c>
      <c r="D2518" s="32"/>
      <c r="E2518" s="40">
        <f t="shared" si="94"/>
        <v>0.22846954503692918</v>
      </c>
    </row>
    <row r="2519" spans="2:5">
      <c r="B2519" s="2">
        <f t="shared" si="93"/>
        <v>40042</v>
      </c>
      <c r="C2519" s="19">
        <f>IFERROR(VLOOKUP(B2519,Sheet1!AI$2:AK$3285,3,FALSE),"")</f>
        <v>6.0143207100000069</v>
      </c>
      <c r="D2519" s="32"/>
      <c r="E2519" s="40">
        <f t="shared" si="94"/>
        <v>0.23760415090146281</v>
      </c>
    </row>
    <row r="2520" spans="2:5">
      <c r="B2520" s="2">
        <f t="shared" si="93"/>
        <v>40043</v>
      </c>
      <c r="C2520" s="19">
        <f>IFERROR(VLOOKUP(B2520,Sheet1!AI$2:AK$3285,3,FALSE),"")</f>
        <v>5.7314587800000112</v>
      </c>
      <c r="D2520" s="32"/>
      <c r="E2520" s="40">
        <f t="shared" si="94"/>
        <v>0.226429294763803</v>
      </c>
    </row>
    <row r="2521" spans="2:5">
      <c r="B2521" s="2">
        <f t="shared" si="93"/>
        <v>40044</v>
      </c>
      <c r="C2521" s="19">
        <f>IFERROR(VLOOKUP(B2521,Sheet1!AI$2:AK$3285,3,FALSE),"")</f>
        <v>5.6688809400000082</v>
      </c>
      <c r="D2521" s="32"/>
      <c r="E2521" s="40">
        <f t="shared" si="94"/>
        <v>0.2239570696771484</v>
      </c>
    </row>
    <row r="2522" spans="2:5">
      <c r="B2522" s="2">
        <f t="shared" si="93"/>
        <v>40045</v>
      </c>
      <c r="C2522" s="19">
        <f>IFERROR(VLOOKUP(B2522,Sheet1!AI$2:AK$3285,3,FALSE),"")</f>
        <v>5.4337934900000135</v>
      </c>
      <c r="D2522" s="32"/>
      <c r="E2522" s="40">
        <f t="shared" si="94"/>
        <v>0.21466961118628938</v>
      </c>
    </row>
    <row r="2523" spans="2:5">
      <c r="B2523" s="2">
        <f t="shared" si="93"/>
        <v>40046</v>
      </c>
      <c r="C2523" s="19">
        <f>IFERROR(VLOOKUP(B2523,Sheet1!AI$2:AK$3285,3,FALSE),"")</f>
        <v>5.3988878400000004</v>
      </c>
      <c r="D2523" s="32"/>
      <c r="E2523" s="40">
        <f t="shared" si="94"/>
        <v>0.21329061466617918</v>
      </c>
    </row>
    <row r="2524" spans="2:5">
      <c r="B2524" s="2">
        <f t="shared" si="93"/>
        <v>40047</v>
      </c>
      <c r="C2524" s="19">
        <f>IFERROR(VLOOKUP(B2524,Sheet1!AI$2:AK$3285,3,FALSE),"")</f>
        <v>5.6401153200000067</v>
      </c>
      <c r="D2524" s="32"/>
      <c r="E2524" s="40">
        <f t="shared" si="94"/>
        <v>0.22282064362925072</v>
      </c>
    </row>
    <row r="2525" spans="2:5">
      <c r="B2525" s="2">
        <f t="shared" si="93"/>
        <v>40048</v>
      </c>
      <c r="C2525" s="19">
        <f>IFERROR(VLOOKUP(B2525,Sheet1!AI$2:AK$3285,3,FALSE),"")</f>
        <v>5.7850368500000116</v>
      </c>
      <c r="D2525" s="32"/>
      <c r="E2525" s="40">
        <f t="shared" si="94"/>
        <v>0.22854597135009189</v>
      </c>
    </row>
    <row r="2526" spans="2:5">
      <c r="B2526" s="2">
        <f t="shared" si="93"/>
        <v>40049</v>
      </c>
      <c r="C2526" s="19">
        <f>IFERROR(VLOOKUP(B2526,Sheet1!AI$2:AK$3285,3,FALSE),"")</f>
        <v>5.7784762699999987</v>
      </c>
      <c r="D2526" s="32"/>
      <c r="E2526" s="40">
        <f t="shared" si="94"/>
        <v>0.22828678646197437</v>
      </c>
    </row>
    <row r="2527" spans="2:5">
      <c r="B2527" s="2">
        <f t="shared" si="93"/>
        <v>40050</v>
      </c>
      <c r="C2527" s="19">
        <f>IFERROR(VLOOKUP(B2527,Sheet1!AI$2:AK$3285,3,FALSE),"")</f>
        <v>5.8200266099999993</v>
      </c>
      <c r="D2527" s="32"/>
      <c r="E2527" s="40">
        <f t="shared" si="94"/>
        <v>0.22992829075338206</v>
      </c>
    </row>
    <row r="2528" spans="2:5">
      <c r="B2528" s="2">
        <f t="shared" si="93"/>
        <v>40051</v>
      </c>
      <c r="C2528" s="19">
        <f>IFERROR(VLOOKUP(B2528,Sheet1!AI$2:AK$3285,3,FALSE),"")</f>
        <v>5.7232160000000079</v>
      </c>
      <c r="D2528" s="32"/>
      <c r="E2528" s="40">
        <f t="shared" si="94"/>
        <v>0.22610365221206613</v>
      </c>
    </row>
    <row r="2529" spans="2:10">
      <c r="B2529" s="2">
        <f t="shared" si="93"/>
        <v>40052</v>
      </c>
      <c r="C2529" s="19">
        <f>IFERROR(VLOOKUP(B2529,Sheet1!AI$2:AK$3285,3,FALSE),"")</f>
        <v>5.5405290800000131</v>
      </c>
      <c r="D2529" s="32"/>
      <c r="E2529" s="40">
        <f t="shared" si="94"/>
        <v>0.21888634994296211</v>
      </c>
    </row>
    <row r="2530" spans="2:10">
      <c r="B2530" s="2">
        <f t="shared" si="93"/>
        <v>40053</v>
      </c>
      <c r="C2530" s="19">
        <f>IFERROR(VLOOKUP(B2530,Sheet1!AI$2:AK$3285,3,FALSE),"")</f>
        <v>5.9831159000000014</v>
      </c>
      <c r="D2530" s="32"/>
      <c r="E2530" s="40">
        <f t="shared" si="94"/>
        <v>0.2363713612413163</v>
      </c>
    </row>
    <row r="2531" spans="2:10">
      <c r="B2531" s="2">
        <f t="shared" si="93"/>
        <v>40054</v>
      </c>
      <c r="C2531" s="19">
        <f>IFERROR(VLOOKUP(B2531,Sheet1!AI$2:AK$3285,3,FALSE),"")</f>
        <v>5.6149664300000097</v>
      </c>
      <c r="D2531" s="32"/>
      <c r="E2531" s="40">
        <f t="shared" si="94"/>
        <v>0.22182710155813568</v>
      </c>
    </row>
    <row r="2532" spans="2:10">
      <c r="B2532" s="2">
        <f t="shared" si="93"/>
        <v>40055</v>
      </c>
      <c r="C2532" s="19">
        <f>IFERROR(VLOOKUP(B2532,Sheet1!AI$2:AK$3285,3,FALSE),"")</f>
        <v>5.5549118900000138</v>
      </c>
      <c r="D2532" s="32"/>
      <c r="E2532" s="40">
        <f t="shared" si="94"/>
        <v>0.21945456296691099</v>
      </c>
    </row>
    <row r="2533" spans="2:10">
      <c r="B2533" s="2">
        <f t="shared" ref="B2533:B2596" si="95">B2532+1</f>
        <v>40056</v>
      </c>
      <c r="C2533" s="19">
        <f>IFERROR(VLOOKUP(B2533,Sheet1!AI$2:AK$3285,3,FALSE),"")</f>
        <v>5.525557500000005</v>
      </c>
      <c r="D2533" s="32"/>
      <c r="E2533" s="40">
        <f t="shared" si="94"/>
        <v>0.21829487673674611</v>
      </c>
      <c r="G2533" s="3">
        <f>AVERAGE(C2503:C2533)</f>
        <v>6.1174205774193613</v>
      </c>
      <c r="H2533" s="3">
        <f>MAX(C2503:C2533)</f>
        <v>7.218271250000015</v>
      </c>
      <c r="I2533" s="3">
        <f>MIN(C2503:C2533)</f>
        <v>5.3988878400000004</v>
      </c>
      <c r="J2533" s="13">
        <f>SUM(E2503:E2533)</f>
        <v>7.4919949159396788</v>
      </c>
    </row>
    <row r="2534" spans="2:10">
      <c r="B2534" s="2">
        <f t="shared" si="95"/>
        <v>40057</v>
      </c>
      <c r="C2534" s="19">
        <f>IFERROR(VLOOKUP(B2534,Sheet1!AI$2:AK$3285,3,FALSE),"")</f>
        <v>5.2818908300000089</v>
      </c>
      <c r="D2534" s="32"/>
      <c r="E2534" s="40">
        <f t="shared" si="94"/>
        <v>0.2086684841614263</v>
      </c>
    </row>
    <row r="2535" spans="2:10">
      <c r="B2535" s="2">
        <f t="shared" si="95"/>
        <v>40058</v>
      </c>
      <c r="C2535" s="19">
        <f>IFERROR(VLOOKUP(B2535,Sheet1!AI$2:AK$3285,3,FALSE),"")</f>
        <v>5.4499426100000079</v>
      </c>
      <c r="D2535" s="32"/>
      <c r="E2535" s="40">
        <f t="shared" si="94"/>
        <v>0.21530760475703872</v>
      </c>
    </row>
    <row r="2536" spans="2:10">
      <c r="B2536" s="2">
        <f t="shared" si="95"/>
        <v>40059</v>
      </c>
      <c r="C2536" s="19">
        <f>IFERROR(VLOOKUP(B2536,Sheet1!AI$2:AK$3285,3,FALSE),"")</f>
        <v>5.1498381300000062</v>
      </c>
      <c r="D2536" s="32"/>
      <c r="E2536" s="40">
        <f t="shared" si="94"/>
        <v>0.20345155756727629</v>
      </c>
    </row>
    <row r="2537" spans="2:10">
      <c r="B2537" s="2">
        <f t="shared" si="95"/>
        <v>40060</v>
      </c>
      <c r="C2537" s="19">
        <f>IFERROR(VLOOKUP(B2537,Sheet1!AI$2:AK$3285,3,FALSE),"")</f>
        <v>5.5840139500000134</v>
      </c>
      <c r="D2537" s="32"/>
      <c r="E2537" s="40">
        <f t="shared" si="94"/>
        <v>0.22060428054753253</v>
      </c>
    </row>
    <row r="2538" spans="2:10">
      <c r="B2538" s="2">
        <f t="shared" si="95"/>
        <v>40061</v>
      </c>
      <c r="C2538" s="19">
        <f>IFERROR(VLOOKUP(B2538,Sheet1!AI$2:AK$3285,3,FALSE),"")</f>
        <v>5.608321740000008</v>
      </c>
      <c r="D2538" s="32"/>
      <c r="E2538" s="40">
        <f t="shared" si="94"/>
        <v>0.2215645937868376</v>
      </c>
    </row>
    <row r="2539" spans="2:10">
      <c r="B2539" s="2">
        <f t="shared" si="95"/>
        <v>40062</v>
      </c>
      <c r="C2539" s="19">
        <f>IFERROR(VLOOKUP(B2539,Sheet1!AI$2:AK$3285,3,FALSE),"")</f>
        <v>5.6114338100000083</v>
      </c>
      <c r="D2539" s="32"/>
      <c r="E2539" s="40">
        <f t="shared" si="94"/>
        <v>0.22168754046453415</v>
      </c>
    </row>
    <row r="2540" spans="2:10">
      <c r="B2540" s="2">
        <f t="shared" si="95"/>
        <v>40063</v>
      </c>
      <c r="C2540" s="19">
        <f>IFERROR(VLOOKUP(B2540,Sheet1!AI$2:AK$3285,3,FALSE),"")</f>
        <v>5.7671214200000094</v>
      </c>
      <c r="D2540" s="32"/>
      <c r="E2540" s="40">
        <f t="shared" si="94"/>
        <v>0.22783819723254151</v>
      </c>
    </row>
    <row r="2541" spans="2:10">
      <c r="B2541" s="2">
        <f t="shared" si="95"/>
        <v>40064</v>
      </c>
      <c r="C2541" s="19">
        <f>IFERROR(VLOOKUP(B2541,Sheet1!AI$2:AK$3285,3,FALSE),"")</f>
        <v>5.4559985300000022</v>
      </c>
      <c r="D2541" s="32"/>
      <c r="E2541" s="40">
        <f t="shared" si="94"/>
        <v>0.21554685234606955</v>
      </c>
    </row>
    <row r="2542" spans="2:10">
      <c r="B2542" s="2">
        <f t="shared" si="95"/>
        <v>40065</v>
      </c>
      <c r="C2542" s="19">
        <f>IFERROR(VLOOKUP(B2542,Sheet1!AI$2:AK$3285,3,FALSE),"")</f>
        <v>5.2474898400000001</v>
      </c>
      <c r="D2542" s="32"/>
      <c r="E2542" s="40">
        <f t="shared" si="94"/>
        <v>0.20730942494040219</v>
      </c>
    </row>
    <row r="2543" spans="2:10">
      <c r="B2543" s="2">
        <f t="shared" si="95"/>
        <v>40066</v>
      </c>
      <c r="C2543" s="19">
        <f>IFERROR(VLOOKUP(B2543,Sheet1!AI$2:AK$3285,3,FALSE),"")</f>
        <v>4.8923774200000025</v>
      </c>
      <c r="D2543" s="32"/>
      <c r="E2543" s="40">
        <f t="shared" si="94"/>
        <v>0.19328021215027433</v>
      </c>
    </row>
    <row r="2544" spans="2:10">
      <c r="B2544" s="2">
        <f t="shared" si="95"/>
        <v>40067</v>
      </c>
      <c r="C2544" s="19">
        <f>IFERROR(VLOOKUP(B2544,Sheet1!AI$2:AK$3285,3,FALSE),"")</f>
        <v>5.026196430000013</v>
      </c>
      <c r="D2544" s="32"/>
      <c r="E2544" s="40">
        <f t="shared" si="94"/>
        <v>0.19856691929122539</v>
      </c>
    </row>
    <row r="2545" spans="2:5">
      <c r="B2545" s="2">
        <f t="shared" si="95"/>
        <v>40068</v>
      </c>
      <c r="C2545" s="19">
        <f>IFERROR(VLOOKUP(B2545,Sheet1!AI$2:AK$3285,3,FALSE),"")</f>
        <v>4.8694995000000034</v>
      </c>
      <c r="D2545" s="32"/>
      <c r="E2545" s="40">
        <f t="shared" si="94"/>
        <v>0.19237638792504586</v>
      </c>
    </row>
    <row r="2546" spans="2:5">
      <c r="B2546" s="2">
        <f t="shared" si="95"/>
        <v>40069</v>
      </c>
      <c r="C2546" s="19">
        <f>IFERROR(VLOOKUP(B2546,Sheet1!AI$2:AK$3285,3,FALSE),"")</f>
        <v>4.9674035400000065</v>
      </c>
      <c r="D2546" s="32"/>
      <c r="E2546" s="40">
        <f t="shared" si="94"/>
        <v>0.19624422394771507</v>
      </c>
    </row>
    <row r="2547" spans="2:5">
      <c r="B2547" s="2">
        <f t="shared" si="95"/>
        <v>40070</v>
      </c>
      <c r="C2547" s="19">
        <f>IFERROR(VLOOKUP(B2547,Sheet1!AI$2:AK$3285,3,FALSE),"")</f>
        <v>5.076746540000002</v>
      </c>
      <c r="D2547" s="32"/>
      <c r="E2547" s="40">
        <f t="shared" si="94"/>
        <v>0.20056397208299823</v>
      </c>
    </row>
    <row r="2548" spans="2:5">
      <c r="B2548" s="2">
        <f t="shared" si="95"/>
        <v>40071</v>
      </c>
      <c r="C2548" s="19">
        <f>IFERROR(VLOOKUP(B2548,Sheet1!AI$2:AK$3285,3,FALSE),"")</f>
        <v>5.2237708199999986</v>
      </c>
      <c r="D2548" s="32"/>
      <c r="E2548" s="40">
        <f t="shared" si="94"/>
        <v>0.20637237188336374</v>
      </c>
    </row>
    <row r="2549" spans="2:5">
      <c r="B2549" s="2">
        <f t="shared" si="95"/>
        <v>40072</v>
      </c>
      <c r="C2549" s="19">
        <f>IFERROR(VLOOKUP(B2549,Sheet1!AI$2:AK$3285,3,FALSE),"")</f>
        <v>5.3012361300000066</v>
      </c>
      <c r="D2549" s="32"/>
      <c r="E2549" s="40">
        <f t="shared" si="94"/>
        <v>0.20943274729305325</v>
      </c>
    </row>
    <row r="2550" spans="2:5">
      <c r="B2550" s="2">
        <f t="shared" si="95"/>
        <v>40073</v>
      </c>
      <c r="C2550" s="19">
        <f>IFERROR(VLOOKUP(B2550,Sheet1!AI$2:AK$3285,3,FALSE),"")</f>
        <v>5.2589288000000067</v>
      </c>
      <c r="D2550" s="32"/>
      <c r="E2550" s="40">
        <f t="shared" si="94"/>
        <v>0.20776133705301669</v>
      </c>
    </row>
    <row r="2551" spans="2:5">
      <c r="B2551" s="2">
        <f t="shared" si="95"/>
        <v>40074</v>
      </c>
      <c r="C2551" s="19">
        <f>IFERROR(VLOOKUP(B2551,Sheet1!AI$2:AK$3285,3,FALSE),"")</f>
        <v>5.4844277100000056</v>
      </c>
      <c r="D2551" s="32"/>
      <c r="E2551" s="40">
        <f t="shared" si="94"/>
        <v>0.21666998686124339</v>
      </c>
    </row>
    <row r="2552" spans="2:5">
      <c r="B2552" s="2">
        <f t="shared" si="95"/>
        <v>40075</v>
      </c>
      <c r="C2552" s="19">
        <f>IFERROR(VLOOKUP(B2552,Sheet1!AI$2:AK$3285,3,FALSE),"")</f>
        <v>5.4465782099999984</v>
      </c>
      <c r="D2552" s="32"/>
      <c r="E2552" s="40">
        <f t="shared" si="94"/>
        <v>0.21517468942979884</v>
      </c>
    </row>
    <row r="2553" spans="2:5">
      <c r="B2553" s="2">
        <f t="shared" si="95"/>
        <v>40076</v>
      </c>
      <c r="C2553" s="19">
        <f>IFERROR(VLOOKUP(B2553,Sheet1!AI$2:AK$3285,3,FALSE),"")</f>
        <v>5.5427159400000079</v>
      </c>
      <c r="D2553" s="32"/>
      <c r="E2553" s="40">
        <f t="shared" si="94"/>
        <v>0.21897274490566759</v>
      </c>
    </row>
    <row r="2554" spans="2:5">
      <c r="B2554" s="2">
        <f t="shared" si="95"/>
        <v>40077</v>
      </c>
      <c r="C2554" s="19">
        <f>IFERROR(VLOOKUP(B2554,Sheet1!AI$2:AK$3285,3,FALSE),"")</f>
        <v>5.5316134199999993</v>
      </c>
      <c r="D2554" s="32"/>
      <c r="E2554" s="40">
        <f t="shared" si="94"/>
        <v>0.21853412432577693</v>
      </c>
    </row>
    <row r="2555" spans="2:5">
      <c r="B2555" s="2">
        <f t="shared" si="95"/>
        <v>40078</v>
      </c>
      <c r="C2555" s="19">
        <f>IFERROR(VLOOKUP(B2555,Sheet1!AI$2:AK$3285,3,FALSE),"")</f>
        <v>5.573079650000011</v>
      </c>
      <c r="D2555" s="32"/>
      <c r="E2555" s="40">
        <f t="shared" si="94"/>
        <v>0.22017230573400406</v>
      </c>
    </row>
    <row r="2556" spans="2:5">
      <c r="B2556" s="2">
        <f t="shared" si="95"/>
        <v>40079</v>
      </c>
      <c r="C2556" s="19">
        <f>IFERROR(VLOOKUP(B2556,Sheet1!AI$2:AK$3285,3,FALSE),"")</f>
        <v>5.2078740299999993</v>
      </c>
      <c r="D2556" s="32"/>
      <c r="E2556" s="40">
        <f t="shared" si="94"/>
        <v>0.20574434696215721</v>
      </c>
    </row>
    <row r="2557" spans="2:5">
      <c r="B2557" s="2">
        <f t="shared" si="95"/>
        <v>40080</v>
      </c>
      <c r="C2557" s="19">
        <f>IFERROR(VLOOKUP(B2557,Sheet1!AI$2:AK$3285,3,FALSE),"")</f>
        <v>5.0154303500000026</v>
      </c>
      <c r="D2557" s="32"/>
      <c r="E2557" s="40">
        <f t="shared" si="94"/>
        <v>0.19814159024405859</v>
      </c>
    </row>
    <row r="2558" spans="2:5">
      <c r="B2558" s="2">
        <f t="shared" si="95"/>
        <v>40081</v>
      </c>
      <c r="C2558" s="19">
        <f>IFERROR(VLOOKUP(B2558,Sheet1!AI$2:AK$3285,3,FALSE),"")</f>
        <v>5.0440277500000121</v>
      </c>
      <c r="D2558" s="32"/>
      <c r="E2558" s="40">
        <f t="shared" si="94"/>
        <v>0.19927137052559465</v>
      </c>
    </row>
    <row r="2559" spans="2:5">
      <c r="B2559" s="2">
        <f t="shared" si="95"/>
        <v>40082</v>
      </c>
      <c r="C2559" s="19">
        <f>IFERROR(VLOOKUP(B2559,Sheet1!AI$2:AK$3285,3,FALSE),"")</f>
        <v>4.8319864400000085</v>
      </c>
      <c r="D2559" s="32"/>
      <c r="E2559" s="40">
        <f t="shared" si="94"/>
        <v>0.19089438202632575</v>
      </c>
    </row>
    <row r="2560" spans="2:5">
      <c r="B2560" s="2">
        <f t="shared" si="95"/>
        <v>40083</v>
      </c>
      <c r="C2560" s="19">
        <f>IFERROR(VLOOKUP(B2560,Sheet1!AI$2:AK$3285,3,FALSE),"")</f>
        <v>5.3403472800000031</v>
      </c>
      <c r="D2560" s="32"/>
      <c r="E2560" s="40">
        <f t="shared" si="94"/>
        <v>0.2109778879722122</v>
      </c>
    </row>
    <row r="2561" spans="2:10">
      <c r="B2561" s="2">
        <f t="shared" si="95"/>
        <v>40084</v>
      </c>
      <c r="C2561" s="19">
        <f>IFERROR(VLOOKUP(B2561,Sheet1!AI$2:AK$3285,3,FALSE),"")</f>
        <v>5.3818976200000037</v>
      </c>
      <c r="D2561" s="32"/>
      <c r="E2561" s="40">
        <f t="shared" si="94"/>
        <v>0.21261939226361989</v>
      </c>
    </row>
    <row r="2562" spans="2:10">
      <c r="B2562" s="2">
        <f t="shared" si="95"/>
        <v>40085</v>
      </c>
      <c r="C2562" s="19">
        <f>IFERROR(VLOOKUP(B2562,Sheet1!AI$2:AK$3285,3,FALSE),"")</f>
        <v>5.2559008400000096</v>
      </c>
      <c r="D2562" s="32"/>
      <c r="E2562" s="40">
        <f t="shared" si="94"/>
        <v>0.20764171325850128</v>
      </c>
    </row>
    <row r="2563" spans="2:10">
      <c r="B2563" s="2">
        <f t="shared" si="95"/>
        <v>40086</v>
      </c>
      <c r="C2563" s="19">
        <f>IFERROR(VLOOKUP(B2563,Sheet1!AI$2:AK$3285,3,FALSE),"")</f>
        <v>5.3181422400000145</v>
      </c>
      <c r="D2563" s="32"/>
      <c r="E2563" s="40">
        <f t="shared" si="94"/>
        <v>0.21010064681243204</v>
      </c>
      <c r="G2563" s="3">
        <f>AVERAGE(C2534:C2563)</f>
        <v>5.2915410506666714</v>
      </c>
      <c r="H2563" s="3">
        <f>MAX(C2534:C2563)</f>
        <v>5.7671214200000094</v>
      </c>
      <c r="I2563" s="3">
        <f>MIN(C2534:C2563)</f>
        <v>4.8319864400000085</v>
      </c>
      <c r="J2563" s="13">
        <f>SUM(E2534:E2563)</f>
        <v>6.2714918887517426</v>
      </c>
    </row>
    <row r="2564" spans="2:10">
      <c r="B2564" s="2">
        <f t="shared" si="95"/>
        <v>40087</v>
      </c>
      <c r="C2564" s="19">
        <f>IFERROR(VLOOKUP(B2564,Sheet1!AI$2:AK$3285,3,FALSE),"")</f>
        <v>4.9202178300000128</v>
      </c>
      <c r="D2564" s="32"/>
      <c r="E2564" s="40">
        <f t="shared" si="94"/>
        <v>0.1943800864831815</v>
      </c>
    </row>
    <row r="2565" spans="2:10">
      <c r="B2565" s="2">
        <f t="shared" si="95"/>
        <v>40088</v>
      </c>
      <c r="C2565" s="19">
        <f>IFERROR(VLOOKUP(B2565,Sheet1!AI$2:AK$3285,3,FALSE),"")</f>
        <v>4.6299542200000019</v>
      </c>
      <c r="D2565" s="32"/>
      <c r="E2565" s="40">
        <f t="shared" si="94"/>
        <v>0.18291281662559425</v>
      </c>
    </row>
    <row r="2566" spans="2:10">
      <c r="B2566" s="2">
        <f t="shared" si="95"/>
        <v>40089</v>
      </c>
      <c r="C2566" s="19">
        <f>IFERROR(VLOOKUP(B2566,Sheet1!AI$2:AK$3285,3,FALSE),"")</f>
        <v>4.567208160000007</v>
      </c>
      <c r="D2566" s="32"/>
      <c r="E2566" s="40">
        <f t="shared" si="94"/>
        <v>0.18043394577257799</v>
      </c>
    </row>
    <row r="2567" spans="2:10">
      <c r="B2567" s="2">
        <f t="shared" si="95"/>
        <v>40090</v>
      </c>
      <c r="C2567" s="19">
        <f>IFERROR(VLOOKUP(B2567,Sheet1!AI$2:AK$3285,3,FALSE),"")</f>
        <v>4.865714550000007</v>
      </c>
      <c r="D2567" s="32"/>
      <c r="E2567" s="40">
        <f t="shared" si="94"/>
        <v>0.19222685818190155</v>
      </c>
    </row>
    <row r="2568" spans="2:10">
      <c r="B2568" s="2">
        <f t="shared" si="95"/>
        <v>40091</v>
      </c>
      <c r="C2568" s="19">
        <f>IFERROR(VLOOKUP(B2568,Sheet1!AI$2:AK$3285,3,FALSE),"")</f>
        <v>5.0119818400000185</v>
      </c>
      <c r="D2568" s="32"/>
      <c r="E2568" s="40">
        <f t="shared" si="94"/>
        <v>0.19800535203363875</v>
      </c>
    </row>
    <row r="2569" spans="2:10">
      <c r="B2569" s="2">
        <f t="shared" si="95"/>
        <v>40092</v>
      </c>
      <c r="C2569" s="19">
        <f>IFERROR(VLOOKUP(B2569,Sheet1!AI$2:AK$3285,3,FALSE),"")</f>
        <v>5.390056290000004</v>
      </c>
      <c r="D2569" s="32"/>
      <c r="E2569" s="40">
        <f t="shared" si="94"/>
        <v>0.21294171193217568</v>
      </c>
    </row>
    <row r="2570" spans="2:10">
      <c r="B2570" s="2">
        <f t="shared" si="95"/>
        <v>40093</v>
      </c>
      <c r="C2570" s="19">
        <f>IFERROR(VLOOKUP(B2570,Sheet1!AI$2:AK$3285,3,FALSE),"")</f>
        <v>5.482913730000007</v>
      </c>
      <c r="D2570" s="32"/>
      <c r="E2570" s="40">
        <f t="shared" si="94"/>
        <v>0.21661017496398566</v>
      </c>
    </row>
    <row r="2571" spans="2:10">
      <c r="B2571" s="2">
        <f t="shared" si="95"/>
        <v>40094</v>
      </c>
      <c r="C2571" s="19">
        <f>IFERROR(VLOOKUP(B2571,Sheet1!AI$2:AK$3285,3,FALSE),"")</f>
        <v>5.2504336900000084</v>
      </c>
      <c r="D2571" s="32"/>
      <c r="E2571" s="40">
        <f t="shared" si="94"/>
        <v>0.2074257258517371</v>
      </c>
    </row>
    <row r="2572" spans="2:10">
      <c r="B2572" s="2">
        <f t="shared" si="95"/>
        <v>40095</v>
      </c>
      <c r="C2572" s="19">
        <f>IFERROR(VLOOKUP(B2572,Sheet1!AI$2:AK$3285,3,FALSE),"")</f>
        <v>5.0227479200000005</v>
      </c>
      <c r="D2572" s="32"/>
      <c r="E2572" s="40">
        <f t="shared" si="94"/>
        <v>0.19843068108080442</v>
      </c>
    </row>
    <row r="2573" spans="2:10">
      <c r="B2573" s="2">
        <f t="shared" si="95"/>
        <v>40096</v>
      </c>
      <c r="C2573" s="19">
        <f>IFERROR(VLOOKUP(B2573,Sheet1!AI$2:AK$3285,3,FALSE),"")</f>
        <v>4.8151644400000038</v>
      </c>
      <c r="D2573" s="32"/>
      <c r="E2573" s="40">
        <f t="shared" si="94"/>
        <v>0.19022980539012813</v>
      </c>
    </row>
    <row r="2574" spans="2:10">
      <c r="B2574" s="2">
        <f t="shared" si="95"/>
        <v>40097</v>
      </c>
      <c r="C2574" s="19">
        <f>IFERROR(VLOOKUP(B2574,Sheet1!AI$2:AK$3285,3,FALSE),"")</f>
        <v>4.8042301400000014</v>
      </c>
      <c r="D2574" s="32"/>
      <c r="E2574" s="40">
        <f t="shared" si="94"/>
        <v>0.18979783057659969</v>
      </c>
    </row>
    <row r="2575" spans="2:10">
      <c r="B2575" s="2">
        <f t="shared" si="95"/>
        <v>40098</v>
      </c>
      <c r="C2575" s="19">
        <f>IFERROR(VLOOKUP(B2575,Sheet1!AI$2:AK$3285,3,FALSE),"")</f>
        <v>4.7722683400000108</v>
      </c>
      <c r="D2575" s="32"/>
      <c r="E2575" s="40">
        <f t="shared" si="94"/>
        <v>0.18853513496782492</v>
      </c>
    </row>
    <row r="2576" spans="2:10">
      <c r="B2576" s="2">
        <f t="shared" si="95"/>
        <v>40099</v>
      </c>
      <c r="C2576" s="19">
        <f>IFERROR(VLOOKUP(B2576,Sheet1!AI$2:AK$3285,3,FALSE),"")</f>
        <v>5.0590834400000091</v>
      </c>
      <c r="D2576" s="32"/>
      <c r="E2576" s="40">
        <f t="shared" si="94"/>
        <v>0.19986616661499124</v>
      </c>
    </row>
    <row r="2577" spans="2:5">
      <c r="B2577" s="2">
        <f t="shared" si="95"/>
        <v>40100</v>
      </c>
      <c r="C2577" s="19">
        <f>IFERROR(VLOOKUP(B2577,Sheet1!AI$2:AK$3285,3,FALSE),"")</f>
        <v>5.1055962700000066</v>
      </c>
      <c r="D2577" s="32"/>
      <c r="E2577" s="40">
        <f t="shared" si="94"/>
        <v>0.20170372101407705</v>
      </c>
    </row>
    <row r="2578" spans="2:5">
      <c r="B2578" s="2">
        <f t="shared" si="95"/>
        <v>40101</v>
      </c>
      <c r="C2578" s="19">
        <f>IFERROR(VLOOKUP(B2578,Sheet1!AI$2:AK$3285,3,FALSE),"")</f>
        <v>5.2735639400000025</v>
      </c>
      <c r="D2578" s="32"/>
      <c r="E2578" s="40">
        <f t="shared" si="94"/>
        <v>0.20833951872650833</v>
      </c>
    </row>
    <row r="2579" spans="2:5">
      <c r="B2579" s="2">
        <f t="shared" si="95"/>
        <v>40102</v>
      </c>
      <c r="C2579" s="19">
        <f>IFERROR(VLOOKUP(B2579,Sheet1!AI$2:AK$3285,3,FALSE),"")</f>
        <v>5.3091424699999976</v>
      </c>
      <c r="D2579" s="32"/>
      <c r="E2579" s="40">
        <f t="shared" si="94"/>
        <v>0.20974509831206573</v>
      </c>
    </row>
    <row r="2580" spans="2:5">
      <c r="B2580" s="2">
        <f t="shared" si="95"/>
        <v>40103</v>
      </c>
      <c r="C2580" s="19">
        <f>IFERROR(VLOOKUP(B2580,Sheet1!AI$2:AK$3285,3,FALSE),"")</f>
        <v>5.3801313100000101</v>
      </c>
      <c r="D2580" s="32"/>
      <c r="E2580" s="40">
        <f t="shared" si="94"/>
        <v>0.21254961171681941</v>
      </c>
    </row>
    <row r="2581" spans="2:5">
      <c r="B2581" s="2">
        <f t="shared" si="95"/>
        <v>40104</v>
      </c>
      <c r="C2581" s="19">
        <f>IFERROR(VLOOKUP(B2581,Sheet1!AI$2:AK$3285,3,FALSE),"")</f>
        <v>5.6404517600000048</v>
      </c>
      <c r="D2581" s="32"/>
      <c r="E2581" s="40">
        <f t="shared" ref="E2581:E2644" si="96">IFERROR(0.001*(C2581*86440)/$K$6,"")</f>
        <v>0.22283393516197458</v>
      </c>
    </row>
    <row r="2582" spans="2:5">
      <c r="B2582" s="2">
        <f t="shared" si="95"/>
        <v>40105</v>
      </c>
      <c r="C2582" s="19">
        <f>IFERROR(VLOOKUP(B2582,Sheet1!AI$2:AK$3285,3,FALSE),"")</f>
        <v>5.6076488600000118</v>
      </c>
      <c r="D2582" s="32"/>
      <c r="E2582" s="40">
        <f t="shared" si="96"/>
        <v>0.22153801072138987</v>
      </c>
    </row>
    <row r="2583" spans="2:5">
      <c r="B2583" s="2">
        <f t="shared" si="95"/>
        <v>40106</v>
      </c>
      <c r="C2583" s="19">
        <f>IFERROR(VLOOKUP(B2583,Sheet1!AI$2:AK$3285,3,FALSE),"")</f>
        <v>5.788569470000013</v>
      </c>
      <c r="D2583" s="32"/>
      <c r="E2583" s="40">
        <f t="shared" si="96"/>
        <v>0.22868553244369338</v>
      </c>
    </row>
    <row r="2584" spans="2:5">
      <c r="B2584" s="2">
        <f t="shared" si="95"/>
        <v>40107</v>
      </c>
      <c r="C2584" s="19">
        <f>IFERROR(VLOOKUP(B2584,Sheet1!AI$2:AK$3285,3,FALSE),"")</f>
        <v>5.5519680400000055</v>
      </c>
      <c r="D2584" s="32"/>
      <c r="E2584" s="40">
        <f t="shared" si="96"/>
        <v>0.21933826205557608</v>
      </c>
    </row>
    <row r="2585" spans="2:5">
      <c r="B2585" s="2">
        <f t="shared" si="95"/>
        <v>40108</v>
      </c>
      <c r="C2585" s="19">
        <f>IFERROR(VLOOKUP(B2585,Sheet1!AI$2:AK$3285,3,FALSE),"")</f>
        <v>5.6219475600000095</v>
      </c>
      <c r="D2585" s="32"/>
      <c r="E2585" s="40">
        <f t="shared" si="96"/>
        <v>0.22210290086215762</v>
      </c>
    </row>
    <row r="2586" spans="2:5">
      <c r="B2586" s="2">
        <f t="shared" si="95"/>
        <v>40109</v>
      </c>
      <c r="C2586" s="19">
        <f>IFERROR(VLOOKUP(B2586,Sheet1!AI$2:AK$3285,3,FALSE),"")</f>
        <v>5.4962031099999962</v>
      </c>
      <c r="D2586" s="32"/>
      <c r="E2586" s="40">
        <f t="shared" si="96"/>
        <v>0.2171351905065812</v>
      </c>
    </row>
    <row r="2587" spans="2:5">
      <c r="B2587" s="2">
        <f t="shared" si="95"/>
        <v>40110</v>
      </c>
      <c r="C2587" s="19">
        <f>IFERROR(VLOOKUP(B2587,Sheet1!AI$2:AK$3285,3,FALSE),"")</f>
        <v>5.4892219800000106</v>
      </c>
      <c r="D2587" s="32"/>
      <c r="E2587" s="40">
        <f t="shared" si="96"/>
        <v>0.21685939120255984</v>
      </c>
    </row>
    <row r="2588" spans="2:5">
      <c r="B2588" s="2">
        <f t="shared" si="95"/>
        <v>40111</v>
      </c>
      <c r="C2588" s="19">
        <f>IFERROR(VLOOKUP(B2588,Sheet1!AI$2:AK$3285,3,FALSE),"")</f>
        <v>5.3824863900000111</v>
      </c>
      <c r="D2588" s="32"/>
      <c r="E2588" s="40">
        <f t="shared" si="96"/>
        <v>0.21264265244588709</v>
      </c>
    </row>
    <row r="2589" spans="2:5">
      <c r="B2589" s="2">
        <f t="shared" si="95"/>
        <v>40112</v>
      </c>
      <c r="C2589" s="19">
        <f>IFERROR(VLOOKUP(B2589,Sheet1!AI$2:AK$3285,3,FALSE),"")</f>
        <v>5.209808559999999</v>
      </c>
      <c r="D2589" s="32"/>
      <c r="E2589" s="40">
        <f t="shared" si="96"/>
        <v>0.20582077327531989</v>
      </c>
    </row>
    <row r="2590" spans="2:5">
      <c r="B2590" s="2">
        <f t="shared" si="95"/>
        <v>40113</v>
      </c>
      <c r="C2590" s="19">
        <f>IFERROR(VLOOKUP(B2590,Sheet1!AI$2:AK$3285,3,FALSE),"")</f>
        <v>5.0432707599999986</v>
      </c>
      <c r="D2590" s="32"/>
      <c r="E2590" s="40">
        <f t="shared" si="96"/>
        <v>0.1992414645769652</v>
      </c>
    </row>
    <row r="2591" spans="2:5">
      <c r="B2591" s="2">
        <f t="shared" si="95"/>
        <v>40114</v>
      </c>
      <c r="C2591" s="19">
        <f>IFERROR(VLOOKUP(B2591,Sheet1!AI$2:AK$3285,3,FALSE),"")</f>
        <v>4.8167625300000054</v>
      </c>
      <c r="D2591" s="32"/>
      <c r="E2591" s="40">
        <f t="shared" si="96"/>
        <v>0.19029294017056694</v>
      </c>
    </row>
    <row r="2592" spans="2:5">
      <c r="B2592" s="2">
        <f t="shared" si="95"/>
        <v>40115</v>
      </c>
      <c r="C2592" s="19">
        <f>IFERROR(VLOOKUP(B2592,Sheet1!AI$2:AK$3285,3,FALSE),"")</f>
        <v>4.906003240000004</v>
      </c>
      <c r="D2592" s="32"/>
      <c r="E2592" s="40">
        <f t="shared" si="96"/>
        <v>0.19381851922559434</v>
      </c>
    </row>
    <row r="2593" spans="2:10">
      <c r="B2593" s="2">
        <f t="shared" si="95"/>
        <v>40116</v>
      </c>
      <c r="C2593" s="19">
        <f>IFERROR(VLOOKUP(B2593,Sheet1!AI$2:AK$3285,3,FALSE),"")</f>
        <v>4.8675649700000037</v>
      </c>
      <c r="D2593" s="32"/>
      <c r="E2593" s="40">
        <f t="shared" si="96"/>
        <v>0.19229996161188317</v>
      </c>
    </row>
    <row r="2594" spans="2:10">
      <c r="B2594" s="2">
        <f t="shared" si="95"/>
        <v>40117</v>
      </c>
      <c r="C2594" s="19">
        <f>IFERROR(VLOOKUP(B2594,Sheet1!AI$2:AK$3285,3,FALSE),"")</f>
        <v>5.2779376600000063</v>
      </c>
      <c r="D2594" s="32"/>
      <c r="E2594" s="40">
        <f t="shared" si="96"/>
        <v>0.2085123086519198</v>
      </c>
      <c r="G2594" s="3">
        <f>AVERAGE(C2564:C2594)</f>
        <v>5.1729114022580713</v>
      </c>
      <c r="H2594" s="3">
        <f>MAX(C2564:C2594)</f>
        <v>5.788569470000013</v>
      </c>
      <c r="I2594" s="3">
        <f>MIN(C2564:C2594)</f>
        <v>4.567208160000007</v>
      </c>
      <c r="J2594" s="13">
        <f>SUM(E2564:E2594)</f>
        <v>6.33525608315668</v>
      </c>
    </row>
    <row r="2595" spans="2:10">
      <c r="B2595" s="2">
        <f t="shared" si="95"/>
        <v>40118</v>
      </c>
      <c r="C2595" s="19">
        <f>IFERROR(VLOOKUP(B2595,Sheet1!AI$2:AK$3285,3,FALSE),"")</f>
        <v>5.2823954900000132</v>
      </c>
      <c r="D2595" s="32"/>
      <c r="E2595" s="40">
        <f t="shared" si="96"/>
        <v>0.20868842146051242</v>
      </c>
    </row>
    <row r="2596" spans="2:10">
      <c r="B2596" s="2">
        <f t="shared" si="95"/>
        <v>40119</v>
      </c>
      <c r="C2596" s="19">
        <f>IFERROR(VLOOKUP(B2596,Sheet1!AI$2:AK$3285,3,FALSE),"")</f>
        <v>5.3098994600000111</v>
      </c>
      <c r="D2596" s="32"/>
      <c r="E2596" s="40">
        <f t="shared" si="96"/>
        <v>0.20977500426069515</v>
      </c>
    </row>
    <row r="2597" spans="2:10">
      <c r="B2597" s="2">
        <f t="shared" ref="B2597:B2660" si="97">B2596+1</f>
        <v>40120</v>
      </c>
      <c r="C2597" s="19">
        <f>IFERROR(VLOOKUP(B2597,Sheet1!AI$2:AK$3285,3,FALSE),"")</f>
        <v>5.2761713500000127</v>
      </c>
      <c r="D2597" s="32"/>
      <c r="E2597" s="40">
        <f t="shared" si="96"/>
        <v>0.20844252810511932</v>
      </c>
    </row>
    <row r="2598" spans="2:10">
      <c r="B2598" s="2">
        <f t="shared" si="97"/>
        <v>40121</v>
      </c>
      <c r="C2598" s="19">
        <f>IFERROR(VLOOKUP(B2598,Sheet1!AI$2:AK$3285,3,FALSE),"")</f>
        <v>4.9768238600000103</v>
      </c>
      <c r="D2598" s="32"/>
      <c r="E2598" s="40">
        <f t="shared" si="96"/>
        <v>0.1966163868639858</v>
      </c>
    </row>
    <row r="2599" spans="2:10">
      <c r="B2599" s="2">
        <f t="shared" si="97"/>
        <v>40122</v>
      </c>
      <c r="C2599" s="19">
        <f>IFERROR(VLOOKUP(B2599,Sheet1!AI$2:AK$3285,3,FALSE),"")</f>
        <v>5.0146733600000033</v>
      </c>
      <c r="D2599" s="32"/>
      <c r="E2599" s="40">
        <f t="shared" si="96"/>
        <v>0.19811168429542975</v>
      </c>
    </row>
    <row r="2600" spans="2:10">
      <c r="B2600" s="2">
        <f t="shared" si="97"/>
        <v>40123</v>
      </c>
      <c r="C2600" s="19">
        <f>IFERROR(VLOOKUP(B2600,Sheet1!AI$2:AK$3285,3,FALSE),"")</f>
        <v>5.2854234500000103</v>
      </c>
      <c r="D2600" s="32"/>
      <c r="E2600" s="40">
        <f t="shared" si="96"/>
        <v>0.20880804525502786</v>
      </c>
    </row>
    <row r="2601" spans="2:10">
      <c r="B2601" s="2">
        <f t="shared" si="97"/>
        <v>40124</v>
      </c>
      <c r="C2601" s="19">
        <f>IFERROR(VLOOKUP(B2601,Sheet1!AI$2:AK$3285,3,FALSE),"")</f>
        <v>5.314609620000013</v>
      </c>
      <c r="D2601" s="32"/>
      <c r="E2601" s="40">
        <f t="shared" si="96"/>
        <v>0.20996108571883049</v>
      </c>
    </row>
    <row r="2602" spans="2:10">
      <c r="B2602" s="2">
        <f t="shared" si="97"/>
        <v>40125</v>
      </c>
      <c r="C2602" s="19">
        <f>IFERROR(VLOOKUP(B2602,Sheet1!AI$2:AK$3285,3,FALSE),"")</f>
        <v>5.349599380000015</v>
      </c>
      <c r="D2602" s="32"/>
      <c r="E2602" s="40">
        <f t="shared" si="96"/>
        <v>0.21134340512212127</v>
      </c>
    </row>
    <row r="2603" spans="2:10">
      <c r="B2603" s="2">
        <f t="shared" si="97"/>
        <v>40126</v>
      </c>
      <c r="C2603" s="19">
        <f>IFERROR(VLOOKUP(B2603,Sheet1!AI$2:AK$3285,3,FALSE),"")</f>
        <v>5.0166078900000031</v>
      </c>
      <c r="D2603" s="32"/>
      <c r="E2603" s="40">
        <f t="shared" si="96"/>
        <v>0.19818811060859245</v>
      </c>
    </row>
    <row r="2604" spans="2:10">
      <c r="B2604" s="2">
        <f t="shared" si="97"/>
        <v>40127</v>
      </c>
      <c r="C2604" s="19">
        <f>IFERROR(VLOOKUP(B2604,Sheet1!AI$2:AK$3285,3,FALSE),"")</f>
        <v>4.5427321500000062</v>
      </c>
      <c r="D2604" s="32"/>
      <c r="E2604" s="40">
        <f t="shared" si="96"/>
        <v>0.17946698676691067</v>
      </c>
    </row>
    <row r="2605" spans="2:10">
      <c r="B2605" s="2">
        <f t="shared" si="97"/>
        <v>40128</v>
      </c>
      <c r="C2605" s="19">
        <f>IFERROR(VLOOKUP(B2605,Sheet1!AI$2:AK$3285,3,FALSE),"")</f>
        <v>4.5427321500000062</v>
      </c>
      <c r="D2605" s="32"/>
      <c r="E2605" s="40">
        <f t="shared" si="96"/>
        <v>0.17946698676691067</v>
      </c>
    </row>
    <row r="2606" spans="2:10">
      <c r="B2606" s="2">
        <f t="shared" si="97"/>
        <v>40129</v>
      </c>
      <c r="C2606" s="19">
        <f>IFERROR(VLOOKUP(B2606,Sheet1!AI$2:AK$3285,3,FALSE),"")</f>
        <v>4.4015114600000089</v>
      </c>
      <c r="D2606" s="32"/>
      <c r="E2606" s="40">
        <f t="shared" si="96"/>
        <v>0.17388786590603325</v>
      </c>
    </row>
    <row r="2607" spans="2:10">
      <c r="B2607" s="2">
        <f t="shared" si="97"/>
        <v>40130</v>
      </c>
      <c r="C2607" s="19">
        <f>IFERROR(VLOOKUP(B2607,Sheet1!AI$2:AK$3285,3,FALSE),"")</f>
        <v>4.6058146499999992</v>
      </c>
      <c r="D2607" s="32"/>
      <c r="E2607" s="40">
        <f t="shared" si="96"/>
        <v>0.1819591491526508</v>
      </c>
    </row>
    <row r="2608" spans="2:10">
      <c r="B2608" s="2">
        <f t="shared" si="97"/>
        <v>40131</v>
      </c>
      <c r="C2608" s="19">
        <f>IFERROR(VLOOKUP(B2608,Sheet1!AI$2:AK$3285,3,FALSE),"")</f>
        <v>4.6481219800000133</v>
      </c>
      <c r="D2608" s="32"/>
      <c r="E2608" s="40">
        <f t="shared" si="96"/>
        <v>0.18363055939268791</v>
      </c>
    </row>
    <row r="2609" spans="2:10">
      <c r="B2609" s="2">
        <f t="shared" si="97"/>
        <v>40132</v>
      </c>
      <c r="C2609" s="19">
        <f>IFERROR(VLOOKUP(B2609,Sheet1!AI$2:AK$3285,3,FALSE),"")</f>
        <v>4.7969125700000035</v>
      </c>
      <c r="D2609" s="32"/>
      <c r="E2609" s="40">
        <f t="shared" si="96"/>
        <v>0.18950873973985391</v>
      </c>
    </row>
    <row r="2610" spans="2:10">
      <c r="B2610" s="2">
        <f t="shared" si="97"/>
        <v>40133</v>
      </c>
      <c r="C2610" s="19">
        <f>IFERROR(VLOOKUP(B2610,Sheet1!AI$2:AK$3285,3,FALSE),"")</f>
        <v>4.6694859199999996</v>
      </c>
      <c r="D2610" s="32"/>
      <c r="E2610" s="40">
        <f t="shared" si="96"/>
        <v>0.18447457172065812</v>
      </c>
    </row>
    <row r="2611" spans="2:10">
      <c r="B2611" s="2">
        <f t="shared" si="97"/>
        <v>40134</v>
      </c>
      <c r="C2611" s="19">
        <f>IFERROR(VLOOKUP(B2611,Sheet1!AI$2:AK$3285,3,FALSE),"")</f>
        <v>4.7969966800000066</v>
      </c>
      <c r="D2611" s="32"/>
      <c r="E2611" s="40">
        <f t="shared" si="96"/>
        <v>0.18951206262303499</v>
      </c>
    </row>
    <row r="2612" spans="2:10">
      <c r="B2612" s="2">
        <f t="shared" si="97"/>
        <v>40135</v>
      </c>
      <c r="C2612" s="19">
        <f>IFERROR(VLOOKUP(B2612,Sheet1!AI$2:AK$3285,3,FALSE),"")</f>
        <v>4.883461760000003</v>
      </c>
      <c r="D2612" s="32"/>
      <c r="E2612" s="40">
        <f t="shared" si="96"/>
        <v>0.19292798653308968</v>
      </c>
    </row>
    <row r="2613" spans="2:10">
      <c r="B2613" s="2">
        <f t="shared" si="97"/>
        <v>40136</v>
      </c>
      <c r="C2613" s="19">
        <f>IFERROR(VLOOKUP(B2613,Sheet1!AI$2:AK$3285,3,FALSE),"")</f>
        <v>4.770586140000006</v>
      </c>
      <c r="D2613" s="32"/>
      <c r="E2613" s="40">
        <f t="shared" si="96"/>
        <v>0.188468677304205</v>
      </c>
    </row>
    <row r="2614" spans="2:10">
      <c r="B2614" s="2">
        <f t="shared" si="97"/>
        <v>40137</v>
      </c>
      <c r="C2614" s="19">
        <f>IFERROR(VLOOKUP(B2614,Sheet1!AI$2:AK$3285,3,FALSE),"")</f>
        <v>5.0284674000000109</v>
      </c>
      <c r="D2614" s="32"/>
      <c r="E2614" s="40">
        <f t="shared" si="96"/>
        <v>0.19865663713711196</v>
      </c>
    </row>
    <row r="2615" spans="2:10">
      <c r="B2615" s="2">
        <f t="shared" si="97"/>
        <v>40138</v>
      </c>
      <c r="C2615" s="19">
        <f>IFERROR(VLOOKUP(B2615,Sheet1!AI$2:AK$3285,3,FALSE),"")</f>
        <v>4.9709361600000079</v>
      </c>
      <c r="D2615" s="32"/>
      <c r="E2615" s="40">
        <f t="shared" si="96"/>
        <v>0.19638378504131659</v>
      </c>
    </row>
    <row r="2616" spans="2:10">
      <c r="B2616" s="2">
        <f t="shared" si="97"/>
        <v>40139</v>
      </c>
      <c r="C2616" s="19">
        <f>IFERROR(VLOOKUP(B2616,Sheet1!AI$2:AK$3285,3,FALSE),"")</f>
        <v>4.951086200000006</v>
      </c>
      <c r="D2616" s="32"/>
      <c r="E2616" s="40">
        <f t="shared" si="96"/>
        <v>0.19559958461060351</v>
      </c>
    </row>
    <row r="2617" spans="2:10">
      <c r="B2617" s="2">
        <f t="shared" si="97"/>
        <v>40140</v>
      </c>
      <c r="C2617" s="19">
        <f>IFERROR(VLOOKUP(B2617,Sheet1!AI$2:AK$3285,3,FALSE),"")</f>
        <v>5.0316635800000142</v>
      </c>
      <c r="D2617" s="32"/>
      <c r="E2617" s="40">
        <f t="shared" si="96"/>
        <v>0.19878290669798959</v>
      </c>
    </row>
    <row r="2618" spans="2:10">
      <c r="B2618" s="2">
        <f t="shared" si="97"/>
        <v>40141</v>
      </c>
      <c r="C2618" s="19">
        <f>IFERROR(VLOOKUP(B2618,Sheet1!AI$2:AK$3285,3,FALSE),"")</f>
        <v>5.03620552000001</v>
      </c>
      <c r="D2618" s="32"/>
      <c r="E2618" s="40">
        <f t="shared" si="96"/>
        <v>0.19896234238976276</v>
      </c>
    </row>
    <row r="2619" spans="2:10">
      <c r="B2619" s="2">
        <f t="shared" si="97"/>
        <v>40142</v>
      </c>
      <c r="C2619" s="19">
        <f>IFERROR(VLOOKUP(B2619,Sheet1!AI$2:AK$3285,3,FALSE),"")</f>
        <v>5.1126615100000095</v>
      </c>
      <c r="D2619" s="32"/>
      <c r="E2619" s="40">
        <f t="shared" si="96"/>
        <v>0.2019828432012801</v>
      </c>
    </row>
    <row r="2620" spans="2:10">
      <c r="B2620" s="2">
        <f t="shared" si="97"/>
        <v>40143</v>
      </c>
      <c r="C2620" s="19">
        <f>IFERROR(VLOOKUP(B2620,Sheet1!AI$2:AK$3285,3,FALSE),"")</f>
        <v>5.0718681600000082</v>
      </c>
      <c r="D2620" s="32"/>
      <c r="E2620" s="40">
        <f t="shared" si="96"/>
        <v>0.20037124485850125</v>
      </c>
    </row>
    <row r="2621" spans="2:10">
      <c r="B2621" s="2">
        <f t="shared" si="97"/>
        <v>40144</v>
      </c>
      <c r="C2621" s="19">
        <f>IFERROR(VLOOKUP(B2621,Sheet1!AI$2:AK$3285,3,FALSE),"")</f>
        <v>5.008701550000012</v>
      </c>
      <c r="D2621" s="32"/>
      <c r="E2621" s="40">
        <f t="shared" si="96"/>
        <v>0.19787575958958001</v>
      </c>
    </row>
    <row r="2622" spans="2:10">
      <c r="B2622" s="2">
        <f t="shared" si="97"/>
        <v>40145</v>
      </c>
      <c r="C2622" s="19">
        <f>IFERROR(VLOOKUP(B2622,Sheet1!AI$2:AK$3285,3,FALSE),"")</f>
        <v>4.8901905600000077</v>
      </c>
      <c r="D2622" s="32"/>
      <c r="E2622" s="40">
        <f t="shared" si="96"/>
        <v>0.19319381718756887</v>
      </c>
    </row>
    <row r="2623" spans="2:10">
      <c r="B2623" s="2">
        <f t="shared" si="97"/>
        <v>40146</v>
      </c>
      <c r="C2623" s="19">
        <f>IFERROR(VLOOKUP(B2623,Sheet1!AI$2:AK$3285,3,FALSE),"")</f>
        <v>4.8901905600000077</v>
      </c>
      <c r="D2623" s="32"/>
      <c r="E2623" s="40">
        <f t="shared" si="96"/>
        <v>0.19319381718756887</v>
      </c>
    </row>
    <row r="2624" spans="2:10">
      <c r="B2624" s="2">
        <f t="shared" si="97"/>
        <v>40147</v>
      </c>
      <c r="C2624" s="19">
        <f>IFERROR(VLOOKUP(B2624,Sheet1!AI$2:AK$3285,3,FALSE),"")</f>
        <v>4.8649575600000077</v>
      </c>
      <c r="D2624" s="32"/>
      <c r="E2624" s="40">
        <f t="shared" si="96"/>
        <v>0.19219695223327268</v>
      </c>
      <c r="G2624" s="3">
        <f>AVERAGE(C2595:C2624)</f>
        <v>4.944716269333342</v>
      </c>
      <c r="H2624" s="3">
        <f>MAX(C2595:C2624)</f>
        <v>5.349599380000015</v>
      </c>
      <c r="I2624" s="3">
        <f>MIN(C2595:C2624)</f>
        <v>4.4015114600000089</v>
      </c>
      <c r="J2624" s="13">
        <f>SUM(E2595:E2624)</f>
        <v>5.8604379477309054</v>
      </c>
    </row>
    <row r="2625" spans="2:5">
      <c r="B2625" s="2">
        <f t="shared" si="97"/>
        <v>40148</v>
      </c>
      <c r="C2625" s="19">
        <f>IFERROR(VLOOKUP(B2625,Sheet1!AI$2:AK$3285,3,FALSE),"")</f>
        <v>4.8026320499999997</v>
      </c>
      <c r="D2625" s="32"/>
      <c r="E2625" s="40">
        <f t="shared" si="96"/>
        <v>0.1897346957961609</v>
      </c>
    </row>
    <row r="2626" spans="2:5">
      <c r="B2626" s="2">
        <f t="shared" si="97"/>
        <v>40149</v>
      </c>
      <c r="C2626" s="19">
        <f>IFERROR(VLOOKUP(B2626,Sheet1!AI$2:AK$3285,3,FALSE),"")</f>
        <v>4.702961700000003</v>
      </c>
      <c r="D2626" s="32"/>
      <c r="E2626" s="40">
        <f t="shared" si="96"/>
        <v>0.18579707922669117</v>
      </c>
    </row>
    <row r="2627" spans="2:5">
      <c r="B2627" s="2">
        <f t="shared" si="97"/>
        <v>40150</v>
      </c>
      <c r="C2627" s="19">
        <f>IFERROR(VLOOKUP(B2627,Sheet1!AI$2:AK$3285,3,FALSE),"")</f>
        <v>4.722895770000008</v>
      </c>
      <c r="D2627" s="32"/>
      <c r="E2627" s="40">
        <f t="shared" si="96"/>
        <v>0.18658460254058531</v>
      </c>
    </row>
    <row r="2628" spans="2:5">
      <c r="B2628" s="2">
        <f t="shared" si="97"/>
        <v>40151</v>
      </c>
      <c r="C2628" s="19">
        <f>IFERROR(VLOOKUP(B2628,Sheet1!AI$2:AK$3285,3,FALSE),"")</f>
        <v>4.7848007300000006</v>
      </c>
      <c r="D2628" s="32"/>
      <c r="E2628" s="40">
        <f t="shared" si="96"/>
        <v>0.18903024456179163</v>
      </c>
    </row>
    <row r="2629" spans="2:5">
      <c r="B2629" s="2">
        <f t="shared" si="97"/>
        <v>40152</v>
      </c>
      <c r="C2629" s="19">
        <f>IFERROR(VLOOKUP(B2629,Sheet1!AI$2:AK$3285,3,FALSE),"")</f>
        <v>4.7886697900000001</v>
      </c>
      <c r="D2629" s="32"/>
      <c r="E2629" s="40">
        <f t="shared" si="96"/>
        <v>0.18918309718811702</v>
      </c>
    </row>
    <row r="2630" spans="2:5">
      <c r="B2630" s="2">
        <f t="shared" si="97"/>
        <v>40153</v>
      </c>
      <c r="C2630" s="19">
        <f>IFERROR(VLOOKUP(B2630,Sheet1!AI$2:AK$3285,3,FALSE),"")</f>
        <v>4.8001087500000068</v>
      </c>
      <c r="D2630" s="32"/>
      <c r="E2630" s="40">
        <f t="shared" si="96"/>
        <v>0.18963500930073154</v>
      </c>
    </row>
    <row r="2631" spans="2:5">
      <c r="B2631" s="2">
        <f t="shared" si="97"/>
        <v>40154</v>
      </c>
      <c r="C2631" s="19">
        <f>IFERROR(VLOOKUP(B2631,Sheet1!AI$2:AK$3285,3,FALSE),"")</f>
        <v>4.6916068499999994</v>
      </c>
      <c r="D2631" s="32"/>
      <c r="E2631" s="40">
        <f t="shared" si="96"/>
        <v>0.18534848999725778</v>
      </c>
    </row>
    <row r="2632" spans="2:5">
      <c r="B2632" s="2">
        <f t="shared" si="97"/>
        <v>40155</v>
      </c>
      <c r="C2632" s="19">
        <f>IFERROR(VLOOKUP(B2632,Sheet1!AI$2:AK$3285,3,FALSE),"")</f>
        <v>4.5412181700000076</v>
      </c>
      <c r="D2632" s="32"/>
      <c r="E2632" s="40">
        <f t="shared" si="96"/>
        <v>0.17940717486965296</v>
      </c>
    </row>
    <row r="2633" spans="2:5">
      <c r="B2633" s="2">
        <f t="shared" si="97"/>
        <v>40156</v>
      </c>
      <c r="C2633" s="19">
        <f>IFERROR(VLOOKUP(B2633,Sheet1!AI$2:AK$3285,3,FALSE),"")</f>
        <v>4.4636687500000107</v>
      </c>
      <c r="D2633" s="32"/>
      <c r="E2633" s="40">
        <f t="shared" si="96"/>
        <v>0.1763434765767829</v>
      </c>
    </row>
    <row r="2634" spans="2:5">
      <c r="B2634" s="2">
        <f t="shared" si="97"/>
        <v>40157</v>
      </c>
      <c r="C2634" s="19">
        <f>IFERROR(VLOOKUP(B2634,Sheet1!AI$2:AK$3285,3,FALSE),"")</f>
        <v>4.5571149600000069</v>
      </c>
      <c r="D2634" s="32"/>
      <c r="E2634" s="40">
        <f t="shared" si="96"/>
        <v>0.1800351997908595</v>
      </c>
    </row>
    <row r="2635" spans="2:5">
      <c r="B2635" s="2">
        <f t="shared" si="97"/>
        <v>40158</v>
      </c>
      <c r="C2635" s="19">
        <f>IFERROR(VLOOKUP(B2635,Sheet1!AI$2:AK$3285,3,FALSE),"")</f>
        <v>4.6186834800000156</v>
      </c>
      <c r="D2635" s="32"/>
      <c r="E2635" s="40">
        <f t="shared" si="96"/>
        <v>0.1824675502793425</v>
      </c>
    </row>
    <row r="2636" spans="2:5">
      <c r="B2636" s="2">
        <f t="shared" si="97"/>
        <v>40159</v>
      </c>
      <c r="C2636" s="19">
        <f>IFERROR(VLOOKUP(B2636,Sheet1!AI$2:AK$3285,3,FALSE),"")</f>
        <v>4.6467762200000067</v>
      </c>
      <c r="D2636" s="32"/>
      <c r="E2636" s="40">
        <f t="shared" si="96"/>
        <v>0.18357739326179184</v>
      </c>
    </row>
    <row r="2637" spans="2:5">
      <c r="B2637" s="2">
        <f t="shared" si="97"/>
        <v>40160</v>
      </c>
      <c r="C2637" s="19">
        <f>IFERROR(VLOOKUP(B2637,Sheet1!AI$2:AK$3285,3,FALSE),"")</f>
        <v>4.7174286200000068</v>
      </c>
      <c r="D2637" s="32"/>
      <c r="E2637" s="40">
        <f t="shared" si="96"/>
        <v>0.18636861513382111</v>
      </c>
    </row>
    <row r="2638" spans="2:5">
      <c r="B2638" s="2">
        <f t="shared" si="97"/>
        <v>40161</v>
      </c>
      <c r="C2638" s="19">
        <f>IFERROR(VLOOKUP(B2638,Sheet1!AI$2:AK$3285,3,FALSE),"")</f>
        <v>4.6575423000000029</v>
      </c>
      <c r="D2638" s="32"/>
      <c r="E2638" s="40">
        <f t="shared" si="96"/>
        <v>0.18400272230895806</v>
      </c>
    </row>
    <row r="2639" spans="2:5">
      <c r="B2639" s="2">
        <f t="shared" si="97"/>
        <v>40162</v>
      </c>
      <c r="C2639" s="19">
        <f>IFERROR(VLOOKUP(B2639,Sheet1!AI$2:AK$3285,3,FALSE),"")</f>
        <v>4.5631708800000155</v>
      </c>
      <c r="D2639" s="32"/>
      <c r="E2639" s="40">
        <f t="shared" si="96"/>
        <v>0.18027444737989096</v>
      </c>
    </row>
    <row r="2640" spans="2:5">
      <c r="B2640" s="2">
        <f t="shared" si="97"/>
        <v>40163</v>
      </c>
      <c r="C2640" s="19">
        <f>IFERROR(VLOOKUP(B2640,Sheet1!AI$2:AK$3285,3,FALSE),"")</f>
        <v>4.4042870900000111</v>
      </c>
      <c r="D2640" s="32"/>
      <c r="E2640" s="40">
        <f t="shared" si="96"/>
        <v>0.17399752105100594</v>
      </c>
    </row>
    <row r="2641" spans="2:10">
      <c r="B2641" s="2">
        <f t="shared" si="97"/>
        <v>40164</v>
      </c>
      <c r="C2641" s="19">
        <f>IFERROR(VLOOKUP(B2641,Sheet1!AI$2:AK$3285,3,FALSE),"")</f>
        <v>4.5227980800000012</v>
      </c>
      <c r="D2641" s="32"/>
      <c r="E2641" s="40">
        <f t="shared" si="96"/>
        <v>0.17867946345301652</v>
      </c>
    </row>
    <row r="2642" spans="2:10">
      <c r="B2642" s="2">
        <f t="shared" si="97"/>
        <v>40165</v>
      </c>
      <c r="C2642" s="19">
        <f>IFERROR(VLOOKUP(B2642,Sheet1!AI$2:AK$3285,3,FALSE),"")</f>
        <v>4.308569910000017</v>
      </c>
      <c r="D2642" s="32"/>
      <c r="E2642" s="40">
        <f t="shared" si="96"/>
        <v>0.17021607999104271</v>
      </c>
    </row>
    <row r="2643" spans="2:10">
      <c r="B2643" s="2">
        <f t="shared" si="97"/>
        <v>40166</v>
      </c>
      <c r="C2643" s="19">
        <f>IFERROR(VLOOKUP(B2643,Sheet1!AI$2:AK$3285,3,FALSE),"")</f>
        <v>4.3518865600000112</v>
      </c>
      <c r="D2643" s="32"/>
      <c r="E2643" s="40">
        <f t="shared" si="96"/>
        <v>0.17192736482925092</v>
      </c>
    </row>
    <row r="2644" spans="2:10">
      <c r="B2644" s="2">
        <f t="shared" si="97"/>
        <v>40167</v>
      </c>
      <c r="C2644" s="19">
        <f>IFERROR(VLOOKUP(B2644,Sheet1!AI$2:AK$3285,3,FALSE),"")</f>
        <v>4.328672200000014</v>
      </c>
      <c r="D2644" s="32"/>
      <c r="E2644" s="40">
        <f t="shared" si="96"/>
        <v>0.17101024907129855</v>
      </c>
    </row>
    <row r="2645" spans="2:10">
      <c r="B2645" s="2">
        <f t="shared" si="97"/>
        <v>40168</v>
      </c>
      <c r="C2645" s="19">
        <f>IFERROR(VLOOKUP(B2645,Sheet1!AI$2:AK$3285,3,FALSE),"")</f>
        <v>4.1850123200000127</v>
      </c>
      <c r="D2645" s="32"/>
      <c r="E2645" s="40">
        <f t="shared" ref="E2645:E2708" si="98">IFERROR(0.001*(C2645*86440)/$K$6,"")</f>
        <v>0.16533476459817234</v>
      </c>
    </row>
    <row r="2646" spans="2:10">
      <c r="B2646" s="2">
        <f t="shared" si="97"/>
        <v>40169</v>
      </c>
      <c r="C2646" s="19">
        <f>IFERROR(VLOOKUP(B2646,Sheet1!AI$2:AK$3285,3,FALSE),"")</f>
        <v>4.5185925800000035</v>
      </c>
      <c r="D2646" s="32"/>
      <c r="E2646" s="40">
        <f t="shared" si="98"/>
        <v>0.17851331929396724</v>
      </c>
    </row>
    <row r="2647" spans="2:10">
      <c r="B2647" s="2">
        <f t="shared" si="97"/>
        <v>40170</v>
      </c>
      <c r="C2647" s="19">
        <f>IFERROR(VLOOKUP(B2647,Sheet1!AI$2:AK$3285,3,FALSE),"")</f>
        <v>4.4112682199999966</v>
      </c>
      <c r="D2647" s="32"/>
      <c r="E2647" s="40">
        <f t="shared" si="98"/>
        <v>0.17427332035502729</v>
      </c>
    </row>
    <row r="2648" spans="2:10">
      <c r="B2648" s="2">
        <f t="shared" si="97"/>
        <v>40171</v>
      </c>
      <c r="C2648" s="19">
        <f>IFERROR(VLOOKUP(B2648,Sheet1!AI$2:AK$3285,3,FALSE),"")</f>
        <v>4.4144644000000142</v>
      </c>
      <c r="D2648" s="32"/>
      <c r="E2648" s="40">
        <f t="shared" si="98"/>
        <v>0.17439958991590548</v>
      </c>
    </row>
    <row r="2649" spans="2:10">
      <c r="B2649" s="2">
        <f t="shared" si="97"/>
        <v>40172</v>
      </c>
      <c r="C2649" s="19">
        <f>IFERROR(VLOOKUP(B2649,Sheet1!AI$2:AK$3285,3,FALSE),"")</f>
        <v>4.4144644000000142</v>
      </c>
      <c r="D2649" s="32"/>
      <c r="E2649" s="40">
        <f t="shared" si="98"/>
        <v>0.17439958991590548</v>
      </c>
    </row>
    <row r="2650" spans="2:10">
      <c r="B2650" s="2">
        <f t="shared" si="97"/>
        <v>40173</v>
      </c>
      <c r="C2650" s="19">
        <f>IFERROR(VLOOKUP(B2650,Sheet1!AI$2:AK$3285,3,FALSE),"")</f>
        <v>4.3460829700000119</v>
      </c>
      <c r="D2650" s="32"/>
      <c r="E2650" s="40">
        <f t="shared" si="98"/>
        <v>0.17169808588976282</v>
      </c>
    </row>
    <row r="2651" spans="2:10">
      <c r="B2651" s="2">
        <f t="shared" si="97"/>
        <v>40174</v>
      </c>
      <c r="C2651" s="19">
        <f>IFERROR(VLOOKUP(B2651,Sheet1!AI$2:AK$3285,3,FALSE),"")</f>
        <v>4.3529799900000086</v>
      </c>
      <c r="D2651" s="32"/>
      <c r="E2651" s="40">
        <f t="shared" si="98"/>
        <v>0.17197056231060362</v>
      </c>
    </row>
    <row r="2652" spans="2:10">
      <c r="B2652" s="2">
        <f t="shared" si="97"/>
        <v>40175</v>
      </c>
      <c r="C2652" s="19">
        <f>IFERROR(VLOOKUP(B2652,Sheet1!AI$2:AK$3285,3,FALSE),"")</f>
        <v>4.4654350600000043</v>
      </c>
      <c r="D2652" s="32"/>
      <c r="E2652" s="40">
        <f t="shared" si="98"/>
        <v>0.17641325712358338</v>
      </c>
    </row>
    <row r="2653" spans="2:10">
      <c r="B2653" s="2">
        <f t="shared" si="97"/>
        <v>40176</v>
      </c>
      <c r="C2653" s="19">
        <f>IFERROR(VLOOKUP(B2653,Sheet1!AI$2:AK$3285,3,FALSE),"")</f>
        <v>4.4654350600000043</v>
      </c>
      <c r="D2653" s="32"/>
      <c r="E2653" s="40">
        <f t="shared" si="98"/>
        <v>0.17641325712358338</v>
      </c>
    </row>
    <row r="2654" spans="2:10">
      <c r="B2654" s="2">
        <f t="shared" si="97"/>
        <v>40177</v>
      </c>
      <c r="C2654" s="19">
        <f>IFERROR(VLOOKUP(B2654,Sheet1!AI$2:AK$3285,3,FALSE),"")</f>
        <v>4.4200156600000042</v>
      </c>
      <c r="D2654" s="32"/>
      <c r="E2654" s="40">
        <f t="shared" si="98"/>
        <v>0.17461890020585025</v>
      </c>
    </row>
    <row r="2655" spans="2:10">
      <c r="B2655" s="2">
        <f t="shared" si="97"/>
        <v>40178</v>
      </c>
      <c r="C2655" s="19">
        <f>IFERROR(VLOOKUP(B2655,Sheet1!AI$2:AK$3285,3,FALSE),"")</f>
        <v>4.4513886900000017</v>
      </c>
      <c r="D2655" s="32"/>
      <c r="E2655" s="40">
        <f t="shared" si="98"/>
        <v>0.17585833563235839</v>
      </c>
      <c r="G2655" s="3">
        <f>AVERAGE(C2625:C2655)</f>
        <v>4.5296978132258126</v>
      </c>
      <c r="H2655" s="3">
        <f>MAX(C2625:C2655)</f>
        <v>4.8026320499999997</v>
      </c>
      <c r="I2655" s="3">
        <f>MIN(C2625:C2655)</f>
        <v>4.1850123200000127</v>
      </c>
      <c r="J2655" s="13">
        <f>SUM(E2625:E2655)</f>
        <v>5.5475134589727695</v>
      </c>
    </row>
    <row r="2656" spans="2:10">
      <c r="B2656" s="2">
        <f t="shared" si="97"/>
        <v>40179</v>
      </c>
      <c r="C2656" s="19">
        <f>IFERROR(VLOOKUP(B2656,Sheet1!AI$2:AK$3285,3,FALSE),"")</f>
        <v>4.454753089999997</v>
      </c>
      <c r="D2656" s="32"/>
      <c r="E2656" s="40">
        <f t="shared" si="98"/>
        <v>0.17599125095959767</v>
      </c>
    </row>
    <row r="2657" spans="2:5">
      <c r="B2657" s="2">
        <f t="shared" si="97"/>
        <v>40180</v>
      </c>
      <c r="C2657" s="19">
        <f>IFERROR(VLOOKUP(B2657,Sheet1!AI$2:AK$3285,3,FALSE),"")</f>
        <v>4.396801300000007</v>
      </c>
      <c r="D2657" s="32"/>
      <c r="E2657" s="40">
        <f t="shared" si="98"/>
        <v>0.17370178444789788</v>
      </c>
    </row>
    <row r="2658" spans="2:5">
      <c r="B2658" s="2">
        <f t="shared" si="97"/>
        <v>40181</v>
      </c>
      <c r="C2658" s="19">
        <f>IFERROR(VLOOKUP(B2658,Sheet1!AI$2:AK$3285,3,FALSE),"")</f>
        <v>4.414296180000008</v>
      </c>
      <c r="D2658" s="32"/>
      <c r="E2658" s="40">
        <f t="shared" si="98"/>
        <v>0.17439294414954326</v>
      </c>
    </row>
    <row r="2659" spans="2:5">
      <c r="B2659" s="2">
        <f t="shared" si="97"/>
        <v>40182</v>
      </c>
      <c r="C2659" s="19">
        <f>IFERROR(VLOOKUP(B2659,Sheet1!AI$2:AK$3285,3,FALSE),"")</f>
        <v>4.4074832700000002</v>
      </c>
      <c r="D2659" s="32"/>
      <c r="E2659" s="40">
        <f t="shared" si="98"/>
        <v>0.17412379061188302</v>
      </c>
    </row>
    <row r="2660" spans="2:5">
      <c r="B2660" s="2">
        <f t="shared" si="97"/>
        <v>40183</v>
      </c>
      <c r="C2660" s="19">
        <f>IFERROR(VLOOKUP(B2660,Sheet1!AI$2:AK$3285,3,FALSE),"")</f>
        <v>4.3586153600000159</v>
      </c>
      <c r="D2660" s="32"/>
      <c r="E2660" s="40">
        <f t="shared" si="98"/>
        <v>0.17219319548373005</v>
      </c>
    </row>
    <row r="2661" spans="2:5">
      <c r="B2661" s="2">
        <f t="shared" ref="B2661:B2724" si="99">B2660+1</f>
        <v>40184</v>
      </c>
      <c r="C2661" s="19">
        <f>IFERROR(VLOOKUP(B2661,Sheet1!AI$2:AK$3285,3,FALSE),"")</f>
        <v>4.3026822100000146</v>
      </c>
      <c r="D2661" s="32"/>
      <c r="E2661" s="40">
        <f t="shared" si="98"/>
        <v>0.16998347816837353</v>
      </c>
    </row>
    <row r="2662" spans="2:5">
      <c r="B2662" s="2">
        <f t="shared" si="99"/>
        <v>40185</v>
      </c>
      <c r="C2662" s="19">
        <f>IFERROR(VLOOKUP(B2662,Sheet1!AI$2:AK$3285,3,FALSE),"")</f>
        <v>4.2552441700000116</v>
      </c>
      <c r="D2662" s="32"/>
      <c r="E2662" s="40">
        <f t="shared" si="98"/>
        <v>0.1681093720542966</v>
      </c>
    </row>
    <row r="2663" spans="2:5">
      <c r="B2663" s="2">
        <f t="shared" si="99"/>
        <v>40186</v>
      </c>
      <c r="C2663" s="19">
        <f>IFERROR(VLOOKUP(B2663,Sheet1!AI$2:AK$3285,3,FALSE),"")</f>
        <v>4.2401043699999974</v>
      </c>
      <c r="D2663" s="32"/>
      <c r="E2663" s="40">
        <f t="shared" si="98"/>
        <v>0.16751125308171835</v>
      </c>
    </row>
    <row r="2664" spans="2:5">
      <c r="B2664" s="2">
        <f t="shared" si="99"/>
        <v>40187</v>
      </c>
      <c r="C2664" s="19">
        <f>IFERROR(VLOOKUP(B2664,Sheet1!AI$2:AK$3285,3,FALSE),"")</f>
        <v>4.2004044500000077</v>
      </c>
      <c r="D2664" s="32"/>
      <c r="E2664" s="40">
        <f t="shared" si="98"/>
        <v>0.16594285222029281</v>
      </c>
    </row>
    <row r="2665" spans="2:5">
      <c r="B2665" s="2">
        <f t="shared" si="99"/>
        <v>40188</v>
      </c>
      <c r="C2665" s="19">
        <f>IFERROR(VLOOKUP(B2665,Sheet1!AI$2:AK$3285,3,FALSE),"")</f>
        <v>4.2550759500000055</v>
      </c>
      <c r="D2665" s="32"/>
      <c r="E2665" s="40">
        <f t="shared" si="98"/>
        <v>0.16810272628793441</v>
      </c>
    </row>
    <row r="2666" spans="2:5">
      <c r="B2666" s="2">
        <f t="shared" si="99"/>
        <v>40189</v>
      </c>
      <c r="C2666" s="19">
        <f>IFERROR(VLOOKUP(B2666,Sheet1!AI$2:AK$3285,3,FALSE),"")</f>
        <v>4.3242143700000071</v>
      </c>
      <c r="D2666" s="32"/>
      <c r="E2666" s="40">
        <f t="shared" si="98"/>
        <v>0.17083413626270594</v>
      </c>
    </row>
    <row r="2667" spans="2:5">
      <c r="B2667" s="2">
        <f t="shared" si="99"/>
        <v>40190</v>
      </c>
      <c r="C2667" s="19">
        <f>IFERROR(VLOOKUP(B2667,Sheet1!AI$2:AK$3285,3,FALSE),"")</f>
        <v>4.3104203300000137</v>
      </c>
      <c r="D2667" s="32"/>
      <c r="E2667" s="40">
        <f t="shared" si="98"/>
        <v>0.17028918342102431</v>
      </c>
    </row>
    <row r="2668" spans="2:5">
      <c r="B2668" s="2">
        <f t="shared" si="99"/>
        <v>40191</v>
      </c>
      <c r="C2668" s="19">
        <f>IFERROR(VLOOKUP(B2668,Sheet1!AI$2:AK$3285,3,FALSE),"")</f>
        <v>4.3877174200000013</v>
      </c>
      <c r="D2668" s="32"/>
      <c r="E2668" s="40">
        <f t="shared" si="98"/>
        <v>0.17334291306435107</v>
      </c>
    </row>
    <row r="2669" spans="2:5">
      <c r="B2669" s="2">
        <f t="shared" si="99"/>
        <v>40192</v>
      </c>
      <c r="C2669" s="19">
        <f>IFERROR(VLOOKUP(B2669,Sheet1!AI$2:AK$3285,3,FALSE),"")</f>
        <v>4.3345599000000163</v>
      </c>
      <c r="D2669" s="32"/>
      <c r="E2669" s="40">
        <f t="shared" si="98"/>
        <v>0.17124285089396774</v>
      </c>
    </row>
    <row r="2670" spans="2:5">
      <c r="B2670" s="2">
        <f t="shared" si="99"/>
        <v>40193</v>
      </c>
      <c r="C2670" s="19">
        <f>IFERROR(VLOOKUP(B2670,Sheet1!AI$2:AK$3285,3,FALSE),"")</f>
        <v>4.1898907000000065</v>
      </c>
      <c r="D2670" s="32"/>
      <c r="E2670" s="40">
        <f t="shared" si="98"/>
        <v>0.16552749182266938</v>
      </c>
    </row>
    <row r="2671" spans="2:5">
      <c r="B2671" s="2">
        <f t="shared" si="99"/>
        <v>40194</v>
      </c>
      <c r="C2671" s="19">
        <f>IFERROR(VLOOKUP(B2671,Sheet1!AI$2:AK$3285,3,FALSE),"")</f>
        <v>4.1968718300000063</v>
      </c>
      <c r="D2671" s="32"/>
      <c r="E2671" s="40">
        <f t="shared" si="98"/>
        <v>0.16580329112669129</v>
      </c>
    </row>
    <row r="2672" spans="2:5">
      <c r="B2672" s="2">
        <f t="shared" si="99"/>
        <v>40195</v>
      </c>
      <c r="C2672" s="19">
        <f>IFERROR(VLOOKUP(B2672,Sheet1!AI$2:AK$3285,3,FALSE),"")</f>
        <v>4.1776106400000117</v>
      </c>
      <c r="D2672" s="32"/>
      <c r="E2672" s="40">
        <f t="shared" si="98"/>
        <v>0.16504235087824543</v>
      </c>
    </row>
    <row r="2673" spans="2:10">
      <c r="B2673" s="2">
        <f t="shared" si="99"/>
        <v>40196</v>
      </c>
      <c r="C2673" s="19">
        <f>IFERROR(VLOOKUP(B2673,Sheet1!AI$2:AK$3285,3,FALSE),"")</f>
        <v>4.2483471500000007</v>
      </c>
      <c r="D2673" s="32"/>
      <c r="E2673" s="40">
        <f t="shared" si="98"/>
        <v>0.16783689563345525</v>
      </c>
    </row>
    <row r="2674" spans="2:10">
      <c r="B2674" s="2">
        <f t="shared" si="99"/>
        <v>40197</v>
      </c>
      <c r="C2674" s="19">
        <f>IFERROR(VLOOKUP(B2674,Sheet1!AI$2:AK$3285,3,FALSE),"")</f>
        <v>4.3184948900000109</v>
      </c>
      <c r="D2674" s="32"/>
      <c r="E2674" s="40">
        <f t="shared" si="98"/>
        <v>0.17060818020639895</v>
      </c>
    </row>
    <row r="2675" spans="2:10">
      <c r="B2675" s="2">
        <f t="shared" si="99"/>
        <v>40198</v>
      </c>
      <c r="C2675" s="19">
        <f>IFERROR(VLOOKUP(B2675,Sheet1!AI$2:AK$3285,3,FALSE),"")</f>
        <v>4.3888108500000129</v>
      </c>
      <c r="D2675" s="32"/>
      <c r="E2675" s="40">
        <f t="shared" si="98"/>
        <v>0.17338611054570438</v>
      </c>
    </row>
    <row r="2676" spans="2:10">
      <c r="B2676" s="2">
        <f t="shared" si="99"/>
        <v>40199</v>
      </c>
      <c r="C2676" s="19">
        <f>IFERROR(VLOOKUP(B2676,Sheet1!AI$2:AK$3285,3,FALSE),"")</f>
        <v>4.4353236800000104</v>
      </c>
      <c r="D2676" s="32"/>
      <c r="E2676" s="40">
        <f t="shared" si="98"/>
        <v>0.17522366494479016</v>
      </c>
    </row>
    <row r="2677" spans="2:10">
      <c r="B2677" s="2">
        <f t="shared" si="99"/>
        <v>40200</v>
      </c>
      <c r="C2677" s="19">
        <f>IFERROR(VLOOKUP(B2677,Sheet1!AI$2:AK$3285,3,FALSE),"")</f>
        <v>4.3558397299999996</v>
      </c>
      <c r="D2677" s="32"/>
      <c r="E2677" s="40">
        <f t="shared" si="98"/>
        <v>0.17208354033875684</v>
      </c>
    </row>
    <row r="2678" spans="2:10">
      <c r="B2678" s="2">
        <f t="shared" si="99"/>
        <v>40201</v>
      </c>
      <c r="C2678" s="19">
        <f>IFERROR(VLOOKUP(B2678,Sheet1!AI$2:AK$3285,3,FALSE),"")</f>
        <v>4.4188381200000038</v>
      </c>
      <c r="D2678" s="32"/>
      <c r="E2678" s="40">
        <f t="shared" si="98"/>
        <v>0.17457237984131643</v>
      </c>
    </row>
    <row r="2679" spans="2:10">
      <c r="B2679" s="2">
        <f t="shared" si="99"/>
        <v>40202</v>
      </c>
      <c r="C2679" s="19">
        <f>IFERROR(VLOOKUP(B2679,Sheet1!AI$2:AK$3285,3,FALSE),"")</f>
        <v>4.3473446200000012</v>
      </c>
      <c r="D2679" s="32"/>
      <c r="E2679" s="40">
        <f t="shared" si="98"/>
        <v>0.17174792913747719</v>
      </c>
    </row>
    <row r="2680" spans="2:10">
      <c r="B2680" s="2">
        <f t="shared" si="99"/>
        <v>40203</v>
      </c>
      <c r="C2680" s="19">
        <f>IFERROR(VLOOKUP(B2680,Sheet1!AI$2:AK$3285,3,FALSE),"")</f>
        <v>4.3494473700000071</v>
      </c>
      <c r="D2680" s="32"/>
      <c r="E2680" s="40">
        <f t="shared" si="98"/>
        <v>0.17183100121700212</v>
      </c>
    </row>
    <row r="2681" spans="2:10">
      <c r="B2681" s="2">
        <f t="shared" si="99"/>
        <v>40204</v>
      </c>
      <c r="C2681" s="19">
        <f>IFERROR(VLOOKUP(B2681,Sheet1!AI$2:AK$3285,3,FALSE),"")</f>
        <v>4.3349804500000033</v>
      </c>
      <c r="D2681" s="32"/>
      <c r="E2681" s="40">
        <f t="shared" si="98"/>
        <v>0.17125946530987218</v>
      </c>
    </row>
    <row r="2682" spans="2:10">
      <c r="B2682" s="2">
        <f t="shared" si="99"/>
        <v>40205</v>
      </c>
      <c r="C2682" s="19">
        <f>IFERROR(VLOOKUP(B2682,Sheet1!AI$2:AK$3285,3,FALSE),"")</f>
        <v>4.3809045100000077</v>
      </c>
      <c r="D2682" s="32"/>
      <c r="E2682" s="40">
        <f t="shared" si="98"/>
        <v>0.17307375952669135</v>
      </c>
    </row>
    <row r="2683" spans="2:10">
      <c r="B2683" s="2">
        <f t="shared" si="99"/>
        <v>40206</v>
      </c>
      <c r="C2683" s="19">
        <f>IFERROR(VLOOKUP(B2683,Sheet1!AI$2:AK$3285,3,FALSE),"")</f>
        <v>4.3608863300000138</v>
      </c>
      <c r="D2683" s="32"/>
      <c r="E2683" s="40">
        <f t="shared" si="98"/>
        <v>0.17228291332961662</v>
      </c>
    </row>
    <row r="2684" spans="2:10">
      <c r="B2684" s="2">
        <f t="shared" si="99"/>
        <v>40207</v>
      </c>
      <c r="C2684" s="19">
        <f>IFERROR(VLOOKUP(B2684,Sheet1!AI$2:AK$3285,3,FALSE),"")</f>
        <v>4.3126913000000116</v>
      </c>
      <c r="D2684" s="32"/>
      <c r="E2684" s="40">
        <f t="shared" si="98"/>
        <v>0.17037890126691088</v>
      </c>
    </row>
    <row r="2685" spans="2:10">
      <c r="B2685" s="2">
        <f t="shared" si="99"/>
        <v>40208</v>
      </c>
      <c r="C2685" s="19">
        <f>IFERROR(VLOOKUP(B2685,Sheet1!AI$2:AK$3285,3,FALSE),"")</f>
        <v>4.3232891600000016</v>
      </c>
      <c r="D2685" s="32"/>
      <c r="E2685" s="40">
        <f t="shared" si="98"/>
        <v>0.17079758454771488</v>
      </c>
    </row>
    <row r="2686" spans="2:10">
      <c r="B2686" s="2">
        <f t="shared" si="99"/>
        <v>40209</v>
      </c>
      <c r="C2686" s="19">
        <f>IFERROR(VLOOKUP(B2686,Sheet1!AI$2:AK$3285,3,FALSE),"")</f>
        <v>4.2245440200000104</v>
      </c>
      <c r="D2686" s="32"/>
      <c r="E2686" s="40">
        <f t="shared" si="98"/>
        <v>0.16689651969323624</v>
      </c>
      <c r="G2686" s="3">
        <f>AVERAGE(C2656:C2686)</f>
        <v>4.3227899264516205</v>
      </c>
      <c r="H2686" s="3">
        <f>MAX(C2656:C2686)</f>
        <v>4.454753089999997</v>
      </c>
      <c r="I2686" s="3">
        <f>MIN(C2656:C2686)</f>
        <v>4.1776106400000117</v>
      </c>
      <c r="J2686" s="13">
        <f>SUM(E2656:E2686)</f>
        <v>5.2941137104738667</v>
      </c>
    </row>
    <row r="2687" spans="2:10">
      <c r="B2687" s="2">
        <f t="shared" si="99"/>
        <v>40210</v>
      </c>
      <c r="C2687" s="19">
        <f>IFERROR(VLOOKUP(B2687,Sheet1!AI$2:AK$3285,3,FALSE),"")</f>
        <v>4.3087381300000089</v>
      </c>
      <c r="D2687" s="32"/>
      <c r="E2687" s="40">
        <f t="shared" si="98"/>
        <v>0.17022272575740435</v>
      </c>
    </row>
    <row r="2688" spans="2:10">
      <c r="B2688" s="2">
        <f t="shared" si="99"/>
        <v>40211</v>
      </c>
      <c r="C2688" s="19">
        <f>IFERROR(VLOOKUP(B2688,Sheet1!AI$2:AK$3285,3,FALSE),"")</f>
        <v>4.2316933700000021</v>
      </c>
      <c r="D2688" s="32"/>
      <c r="E2688" s="40">
        <f t="shared" si="98"/>
        <v>0.16717896476361985</v>
      </c>
    </row>
    <row r="2689" spans="2:5">
      <c r="B2689" s="2">
        <f t="shared" si="99"/>
        <v>40212</v>
      </c>
      <c r="C2689" s="19">
        <f>IFERROR(VLOOKUP(B2689,Sheet1!AI$2:AK$3285,3,FALSE),"")</f>
        <v>4.2743371400000001</v>
      </c>
      <c r="D2689" s="32"/>
      <c r="E2689" s="40">
        <f t="shared" si="98"/>
        <v>0.16886366653638024</v>
      </c>
    </row>
    <row r="2690" spans="2:5">
      <c r="B2690" s="2">
        <f t="shared" si="99"/>
        <v>40213</v>
      </c>
      <c r="C2690" s="19">
        <f>IFERROR(VLOOKUP(B2690,Sheet1!AI$2:AK$3285,3,FALSE),"")</f>
        <v>4.2743371400000001</v>
      </c>
      <c r="D2690" s="32"/>
      <c r="E2690" s="40">
        <f t="shared" si="98"/>
        <v>0.16886366653638024</v>
      </c>
    </row>
    <row r="2691" spans="2:5">
      <c r="B2691" s="2">
        <f t="shared" si="99"/>
        <v>40214</v>
      </c>
      <c r="C2691" s="19">
        <f>IFERROR(VLOOKUP(B2691,Sheet1!AI$2:AK$3285,3,FALSE),"")</f>
        <v>4.1189859699999971</v>
      </c>
      <c r="D2691" s="32"/>
      <c r="E2691" s="40">
        <f t="shared" si="98"/>
        <v>0.16272630130109678</v>
      </c>
    </row>
    <row r="2692" spans="2:5">
      <c r="B2692" s="2">
        <f t="shared" si="99"/>
        <v>40215</v>
      </c>
      <c r="C2692" s="19">
        <f>IFERROR(VLOOKUP(B2692,Sheet1!AI$2:AK$3285,3,FALSE),"")</f>
        <v>4.2000680100000096</v>
      </c>
      <c r="D2692" s="32"/>
      <c r="E2692" s="40">
        <f t="shared" si="98"/>
        <v>0.16592956068756892</v>
      </c>
    </row>
    <row r="2693" spans="2:5">
      <c r="B2693" s="2">
        <f t="shared" si="99"/>
        <v>40216</v>
      </c>
      <c r="C2693" s="19">
        <f>IFERROR(VLOOKUP(B2693,Sheet1!AI$2:AK$3285,3,FALSE),"")</f>
        <v>4.2000680100000096</v>
      </c>
      <c r="D2693" s="32"/>
      <c r="E2693" s="40">
        <f t="shared" si="98"/>
        <v>0.16592956068756892</v>
      </c>
    </row>
    <row r="2694" spans="2:5">
      <c r="B2694" s="2">
        <f t="shared" si="99"/>
        <v>40217</v>
      </c>
      <c r="C2694" s="19">
        <f>IFERROR(VLOOKUP(B2694,Sheet1!AI$2:AK$3285,3,FALSE),"")</f>
        <v>4.2218525000000113</v>
      </c>
      <c r="D2694" s="32"/>
      <c r="E2694" s="40">
        <f t="shared" si="98"/>
        <v>0.16679018743144469</v>
      </c>
    </row>
    <row r="2695" spans="2:5">
      <c r="B2695" s="2">
        <f t="shared" si="99"/>
        <v>40218</v>
      </c>
      <c r="C2695" s="19">
        <f>IFERROR(VLOOKUP(B2695,Sheet1!AI$2:AK$3285,3,FALSE),"")</f>
        <v>4.2146190400000023</v>
      </c>
      <c r="D2695" s="32"/>
      <c r="E2695" s="40">
        <f t="shared" si="98"/>
        <v>0.16650441947787945</v>
      </c>
    </row>
    <row r="2696" spans="2:5">
      <c r="B2696" s="2">
        <f t="shared" si="99"/>
        <v>40219</v>
      </c>
      <c r="C2696" s="19">
        <f>IFERROR(VLOOKUP(B2696,Sheet1!AI$2:AK$3285,3,FALSE),"")</f>
        <v>4.1935915400000141</v>
      </c>
      <c r="D2696" s="32"/>
      <c r="E2696" s="40">
        <f t="shared" si="98"/>
        <v>0.1656736986826331</v>
      </c>
    </row>
    <row r="2697" spans="2:5">
      <c r="B2697" s="2">
        <f t="shared" si="99"/>
        <v>40220</v>
      </c>
      <c r="C2697" s="19">
        <f>IFERROR(VLOOKUP(B2697,Sheet1!AI$2:AK$3285,3,FALSE),"")</f>
        <v>4.1686108700000091</v>
      </c>
      <c r="D2697" s="32"/>
      <c r="E2697" s="40">
        <f t="shared" si="98"/>
        <v>0.16468680237787972</v>
      </c>
    </row>
    <row r="2698" spans="2:5">
      <c r="B2698" s="2">
        <f t="shared" si="99"/>
        <v>40221</v>
      </c>
      <c r="C2698" s="19">
        <f>IFERROR(VLOOKUP(B2698,Sheet1!AI$2:AK$3285,3,FALSE),"")</f>
        <v>4.1398452500000076</v>
      </c>
      <c r="D2698" s="32"/>
      <c r="E2698" s="40">
        <f t="shared" si="98"/>
        <v>0.16355037632998204</v>
      </c>
    </row>
    <row r="2699" spans="2:5">
      <c r="B2699" s="2">
        <f t="shared" si="99"/>
        <v>40222</v>
      </c>
      <c r="C2699" s="19">
        <f>IFERROR(VLOOKUP(B2699,Sheet1!AI$2:AK$3285,3,FALSE),"")</f>
        <v>4.1520412000000135</v>
      </c>
      <c r="D2699" s="32"/>
      <c r="E2699" s="40">
        <f t="shared" si="98"/>
        <v>0.16403219439122538</v>
      </c>
    </row>
    <row r="2700" spans="2:5">
      <c r="B2700" s="2">
        <f t="shared" si="99"/>
        <v>40223</v>
      </c>
      <c r="C2700" s="19">
        <f>IFERROR(VLOOKUP(B2700,Sheet1!AI$2:AK$3285,3,FALSE),"")</f>
        <v>4.1136870400000163</v>
      </c>
      <c r="D2700" s="32"/>
      <c r="E2700" s="40">
        <f t="shared" si="98"/>
        <v>0.16251695966069535</v>
      </c>
    </row>
    <row r="2701" spans="2:5">
      <c r="B2701" s="2">
        <f t="shared" si="99"/>
        <v>40224</v>
      </c>
      <c r="C2701" s="19">
        <f>IFERROR(VLOOKUP(B2701,Sheet1!AI$2:AK$3285,3,FALSE),"")</f>
        <v>4.0850055300000037</v>
      </c>
      <c r="D2701" s="32"/>
      <c r="E2701" s="40">
        <f t="shared" si="98"/>
        <v>0.1613838564959782</v>
      </c>
    </row>
    <row r="2702" spans="2:5">
      <c r="B2702" s="2">
        <f t="shared" si="99"/>
        <v>40225</v>
      </c>
      <c r="C2702" s="19">
        <f>IFERROR(VLOOKUP(B2702,Sheet1!AI$2:AK$3285,3,FALSE),"")</f>
        <v>3.9812979000000013</v>
      </c>
      <c r="D2702" s="32"/>
      <c r="E2702" s="40">
        <f t="shared" si="98"/>
        <v>0.15728674153382088</v>
      </c>
    </row>
    <row r="2703" spans="2:5">
      <c r="B2703" s="2">
        <f t="shared" si="99"/>
        <v>40226</v>
      </c>
      <c r="C2703" s="19">
        <f>IFERROR(VLOOKUP(B2703,Sheet1!AI$2:AK$3285,3,FALSE),"")</f>
        <v>3.9627095900000171</v>
      </c>
      <c r="D2703" s="32"/>
      <c r="E2703" s="40">
        <f t="shared" si="98"/>
        <v>0.15655238435082333</v>
      </c>
    </row>
    <row r="2704" spans="2:5">
      <c r="B2704" s="2">
        <f t="shared" si="99"/>
        <v>40227</v>
      </c>
      <c r="C2704" s="19">
        <f>IFERROR(VLOOKUP(B2704,Sheet1!AI$2:AK$3285,3,FALSE),"")</f>
        <v>3.9573265500000048</v>
      </c>
      <c r="D2704" s="32"/>
      <c r="E2704" s="40">
        <f t="shared" si="98"/>
        <v>0.15633971982723968</v>
      </c>
    </row>
    <row r="2705" spans="2:10">
      <c r="B2705" s="2">
        <f t="shared" si="99"/>
        <v>40228</v>
      </c>
      <c r="C2705" s="19">
        <f>IFERROR(VLOOKUP(B2705,Sheet1!AI$2:AK$3285,3,FALSE),"")</f>
        <v>3.9982040100000091</v>
      </c>
      <c r="D2705" s="32"/>
      <c r="E2705" s="40">
        <f t="shared" si="98"/>
        <v>0.15795464105319965</v>
      </c>
    </row>
    <row r="2706" spans="2:10">
      <c r="B2706" s="2">
        <f t="shared" si="99"/>
        <v>40229</v>
      </c>
      <c r="C2706" s="19">
        <f>IFERROR(VLOOKUP(B2706,Sheet1!AI$2:AK$3285,3,FALSE),"")</f>
        <v>4.0299134800000047</v>
      </c>
      <c r="D2706" s="32"/>
      <c r="E2706" s="40">
        <f t="shared" si="98"/>
        <v>0.15920736801243163</v>
      </c>
    </row>
    <row r="2707" spans="2:10">
      <c r="B2707" s="2">
        <f t="shared" si="99"/>
        <v>40230</v>
      </c>
      <c r="C2707" s="19">
        <f>IFERROR(VLOOKUP(B2707,Sheet1!AI$2:AK$3285,3,FALSE),"")</f>
        <v>4.030249920000017</v>
      </c>
      <c r="D2707" s="32"/>
      <c r="E2707" s="40">
        <f t="shared" si="98"/>
        <v>0.15922065954515607</v>
      </c>
    </row>
    <row r="2708" spans="2:10">
      <c r="B2708" s="2">
        <f t="shared" si="99"/>
        <v>40231</v>
      </c>
      <c r="C2708" s="19">
        <f>IFERROR(VLOOKUP(B2708,Sheet1!AI$2:AK$3285,3,FALSE),"")</f>
        <v>4.0718843700000065</v>
      </c>
      <c r="D2708" s="32"/>
      <c r="E2708" s="40">
        <f t="shared" si="98"/>
        <v>0.16086548671974432</v>
      </c>
    </row>
    <row r="2709" spans="2:10">
      <c r="B2709" s="2">
        <f t="shared" si="99"/>
        <v>40232</v>
      </c>
      <c r="C2709" s="19">
        <f>IFERROR(VLOOKUP(B2709,Sheet1!AI$2:AK$3285,3,FALSE),"")</f>
        <v>4.0785290600000081</v>
      </c>
      <c r="D2709" s="32"/>
      <c r="E2709" s="40">
        <f t="shared" ref="E2709:E2772" si="100">IFERROR(0.001*(C2709*86440)/$K$6,"")</f>
        <v>0.16112799449104237</v>
      </c>
    </row>
    <row r="2710" spans="2:10">
      <c r="B2710" s="2">
        <f t="shared" si="99"/>
        <v>40233</v>
      </c>
      <c r="C2710" s="19">
        <f>IFERROR(VLOOKUP(B2710,Sheet1!AI$2:AK$3285,3,FALSE),"")</f>
        <v>4.1199952900000056</v>
      </c>
      <c r="D2710" s="32"/>
      <c r="E2710" s="40">
        <f t="shared" si="100"/>
        <v>0.16276617589926898</v>
      </c>
    </row>
    <row r="2711" spans="2:10">
      <c r="B2711" s="2">
        <f t="shared" si="99"/>
        <v>40234</v>
      </c>
      <c r="C2711" s="19">
        <f>IFERROR(VLOOKUP(B2711,Sheet1!AI$2:AK$3285,3,FALSE),"")</f>
        <v>4.0958557200000172</v>
      </c>
      <c r="D2711" s="32"/>
      <c r="E2711" s="40">
        <f t="shared" si="100"/>
        <v>0.16181250842632611</v>
      </c>
    </row>
    <row r="2712" spans="2:10">
      <c r="B2712" s="2">
        <f t="shared" si="99"/>
        <v>40235</v>
      </c>
      <c r="C2712" s="19">
        <f>IFERROR(VLOOKUP(B2712,Sheet1!AI$2:AK$3285,3,FALSE),"")</f>
        <v>4.1027527399999997</v>
      </c>
      <c r="D2712" s="32"/>
      <c r="E2712" s="40">
        <f t="shared" si="100"/>
        <v>0.16208498484716635</v>
      </c>
    </row>
    <row r="2713" spans="2:10">
      <c r="B2713" s="2">
        <f t="shared" si="99"/>
        <v>40236</v>
      </c>
      <c r="C2713" s="19">
        <f>IFERROR(VLOOKUP(B2713,Sheet1!AI$2:AK$3285,3,FALSE),"")</f>
        <v>4.0844167600000105</v>
      </c>
      <c r="D2713" s="32"/>
      <c r="E2713" s="40">
        <f t="shared" si="100"/>
        <v>0.16136059631371158</v>
      </c>
    </row>
    <row r="2714" spans="2:10">
      <c r="B2714" s="2">
        <f t="shared" si="99"/>
        <v>40237</v>
      </c>
      <c r="C2714" s="19">
        <f>IFERROR(VLOOKUP(B2714,Sheet1!AI$2:AK$3285,3,FALSE),"")</f>
        <v>4.0471560300000107</v>
      </c>
      <c r="D2714" s="32"/>
      <c r="E2714" s="40">
        <f t="shared" si="100"/>
        <v>0.15988855906453422</v>
      </c>
      <c r="G2714" s="3">
        <f>AVERAGE(C2687:C2714)</f>
        <v>4.1234918628571506</v>
      </c>
      <c r="H2714" s="3">
        <f>MAX(C2687:C2714)</f>
        <v>4.3087381300000089</v>
      </c>
      <c r="I2714" s="3">
        <f>MIN(C2687:C2714)</f>
        <v>3.9573265500000048</v>
      </c>
      <c r="J2714" s="13">
        <f>SUM(E2687:E2714)</f>
        <v>4.561320761202202</v>
      </c>
    </row>
    <row r="2715" spans="2:10">
      <c r="B2715" s="2">
        <f t="shared" si="99"/>
        <v>40238</v>
      </c>
      <c r="C2715" s="19">
        <f>IFERROR(VLOOKUP(B2715,Sheet1!AI$2:AK$3285,3,FALSE),"")</f>
        <v>4.0546418200000147</v>
      </c>
      <c r="D2715" s="32"/>
      <c r="E2715" s="40">
        <f t="shared" si="100"/>
        <v>0.16018429566764228</v>
      </c>
    </row>
    <row r="2716" spans="2:10">
      <c r="B2716" s="2">
        <f t="shared" si="99"/>
        <v>40239</v>
      </c>
      <c r="C2716" s="19">
        <f>IFERROR(VLOOKUP(B2716,Sheet1!AI$2:AK$3285,3,FALSE),"")</f>
        <v>4.0315115700000064</v>
      </c>
      <c r="D2716" s="32"/>
      <c r="E2716" s="40">
        <f t="shared" si="100"/>
        <v>0.15927050279287044</v>
      </c>
    </row>
    <row r="2717" spans="2:10">
      <c r="B2717" s="2">
        <f t="shared" si="99"/>
        <v>40240</v>
      </c>
      <c r="C2717" s="19">
        <f>IFERROR(VLOOKUP(B2717,Sheet1!AI$2:AK$3285,3,FALSE),"")</f>
        <v>4.0031665000000061</v>
      </c>
      <c r="D2717" s="32"/>
      <c r="E2717" s="40">
        <f t="shared" si="100"/>
        <v>0.15815069116087777</v>
      </c>
    </row>
    <row r="2718" spans="2:10">
      <c r="B2718" s="2">
        <f t="shared" si="99"/>
        <v>40241</v>
      </c>
      <c r="C2718" s="19">
        <f>IFERROR(VLOOKUP(B2718,Sheet1!AI$2:AK$3285,3,FALSE),"")</f>
        <v>4.0399225700000017</v>
      </c>
      <c r="D2718" s="32"/>
      <c r="E2718" s="40">
        <f t="shared" si="100"/>
        <v>0.15960279111096901</v>
      </c>
    </row>
    <row r="2719" spans="2:10">
      <c r="B2719" s="2">
        <f t="shared" si="99"/>
        <v>40242</v>
      </c>
      <c r="C2719" s="19">
        <f>IFERROR(VLOOKUP(B2719,Sheet1!AI$2:AK$3285,3,FALSE),"")</f>
        <v>4.0603613000000109</v>
      </c>
      <c r="D2719" s="32"/>
      <c r="E2719" s="40">
        <f t="shared" si="100"/>
        <v>0.16041025172394927</v>
      </c>
    </row>
    <row r="2720" spans="2:10">
      <c r="B2720" s="2">
        <f t="shared" si="99"/>
        <v>40243</v>
      </c>
      <c r="C2720" s="19">
        <f>IFERROR(VLOOKUP(B2720,Sheet1!AI$2:AK$3285,3,FALSE),"")</f>
        <v>4.0187268500000073</v>
      </c>
      <c r="D2720" s="32"/>
      <c r="E2720" s="40">
        <f t="shared" si="100"/>
        <v>0.15876542454936043</v>
      </c>
    </row>
    <row r="2721" spans="2:5">
      <c r="B2721" s="2">
        <f t="shared" si="99"/>
        <v>40244</v>
      </c>
      <c r="C2721" s="19">
        <f>IFERROR(VLOOKUP(B2721,Sheet1!AI$2:AK$3285,3,FALSE),"")</f>
        <v>4.0866036200000053</v>
      </c>
      <c r="D2721" s="32"/>
      <c r="E2721" s="40">
        <f t="shared" si="100"/>
        <v>0.16144699127641701</v>
      </c>
    </row>
    <row r="2722" spans="2:5">
      <c r="B2722" s="2">
        <f t="shared" si="99"/>
        <v>40245</v>
      </c>
      <c r="C2722" s="19">
        <f>IFERROR(VLOOKUP(B2722,Sheet1!AI$2:AK$3285,3,FALSE),"")</f>
        <v>4.1593587700000114</v>
      </c>
      <c r="D2722" s="32"/>
      <c r="E2722" s="40">
        <f t="shared" si="100"/>
        <v>0.16432128522797121</v>
      </c>
    </row>
    <row r="2723" spans="2:5">
      <c r="B2723" s="2">
        <f t="shared" si="99"/>
        <v>40246</v>
      </c>
      <c r="C2723" s="19">
        <f>IFERROR(VLOOKUP(B2723,Sheet1!AI$2:AK$3285,3,FALSE),"")</f>
        <v>4.156078480000005</v>
      </c>
      <c r="D2723" s="32"/>
      <c r="E2723" s="40">
        <f t="shared" si="100"/>
        <v>0.16419169278391244</v>
      </c>
    </row>
    <row r="2724" spans="2:5">
      <c r="B2724" s="2">
        <f t="shared" si="99"/>
        <v>40247</v>
      </c>
      <c r="C2724" s="19">
        <f>IFERROR(VLOOKUP(B2724,Sheet1!AI$2:AK$3285,3,FALSE),"")</f>
        <v>4.2004044500000077</v>
      </c>
      <c r="D2724" s="32"/>
      <c r="E2724" s="40">
        <f t="shared" si="100"/>
        <v>0.16594285222029281</v>
      </c>
    </row>
    <row r="2725" spans="2:5">
      <c r="B2725" s="2">
        <f t="shared" ref="B2725:B2788" si="101">B2724+1</f>
        <v>40248</v>
      </c>
      <c r="C2725" s="19">
        <f>IFERROR(VLOOKUP(B2725,Sheet1!AI$2:AK$3285,3,FALSE),"")</f>
        <v>4.196367170000002</v>
      </c>
      <c r="D2725" s="32"/>
      <c r="E2725" s="40">
        <f t="shared" si="100"/>
        <v>0.1657833538276052</v>
      </c>
    </row>
    <row r="2726" spans="2:5">
      <c r="B2726" s="2">
        <f t="shared" si="101"/>
        <v>40249</v>
      </c>
      <c r="C2726" s="19">
        <f>IFERROR(VLOOKUP(B2726,Sheet1!AI$2:AK$3285,3,FALSE),"")</f>
        <v>4.1057807000000111</v>
      </c>
      <c r="D2726" s="32"/>
      <c r="E2726" s="40">
        <f t="shared" si="100"/>
        <v>0.16220460864168232</v>
      </c>
    </row>
    <row r="2727" spans="2:5">
      <c r="B2727" s="2">
        <f t="shared" si="101"/>
        <v>40250</v>
      </c>
      <c r="C2727" s="19">
        <f>IFERROR(VLOOKUP(B2727,Sheet1!AI$2:AK$3285,3,FALSE),"")</f>
        <v>4.0268014100000045</v>
      </c>
      <c r="D2727" s="32"/>
      <c r="E2727" s="40">
        <f t="shared" si="100"/>
        <v>0.1590844213347351</v>
      </c>
    </row>
    <row r="2728" spans="2:5">
      <c r="B2728" s="2">
        <f t="shared" si="101"/>
        <v>40251</v>
      </c>
      <c r="C2728" s="19">
        <f>IFERROR(VLOOKUP(B2728,Sheet1!AI$2:AK$3285,3,FALSE),"")</f>
        <v>3.9822231100000067</v>
      </c>
      <c r="D2728" s="32"/>
      <c r="E2728" s="40">
        <f t="shared" si="100"/>
        <v>0.15732329324881197</v>
      </c>
    </row>
    <row r="2729" spans="2:5">
      <c r="B2729" s="2">
        <f t="shared" si="101"/>
        <v>40252</v>
      </c>
      <c r="C2729" s="19">
        <f>IFERROR(VLOOKUP(B2729,Sheet1!AI$2:AK$3285,3,FALSE),"")</f>
        <v>4.1933392100000049</v>
      </c>
      <c r="D2729" s="32"/>
      <c r="E2729" s="40">
        <f t="shared" si="100"/>
        <v>0.16566373003308979</v>
      </c>
    </row>
    <row r="2730" spans="2:5">
      <c r="B2730" s="2">
        <f t="shared" si="101"/>
        <v>40253</v>
      </c>
      <c r="C2730" s="19">
        <f>IFERROR(VLOOKUP(B2730,Sheet1!AI$2:AK$3285,3,FALSE),"")</f>
        <v>4.1646577000000065</v>
      </c>
      <c r="D2730" s="32"/>
      <c r="E2730" s="40">
        <f t="shared" si="100"/>
        <v>0.16453062686837319</v>
      </c>
    </row>
    <row r="2731" spans="2:5">
      <c r="B2731" s="2">
        <f t="shared" si="101"/>
        <v>40254</v>
      </c>
      <c r="C2731" s="19">
        <f>IFERROR(VLOOKUP(B2731,Sheet1!AI$2:AK$3285,3,FALSE),"")</f>
        <v>4.3899883900000134</v>
      </c>
      <c r="D2731" s="32"/>
      <c r="E2731" s="40">
        <f t="shared" si="100"/>
        <v>0.17343263091023819</v>
      </c>
    </row>
    <row r="2732" spans="2:5">
      <c r="B2732" s="2">
        <f t="shared" si="101"/>
        <v>40255</v>
      </c>
      <c r="C2732" s="19">
        <f>IFERROR(VLOOKUP(B2732,Sheet1!AI$2:AK$3285,3,FALSE),"")</f>
        <v>4.4146326200000061</v>
      </c>
      <c r="D2732" s="32"/>
      <c r="E2732" s="40">
        <f t="shared" si="100"/>
        <v>0.17440623568226715</v>
      </c>
    </row>
    <row r="2733" spans="2:5">
      <c r="B2733" s="2">
        <f t="shared" si="101"/>
        <v>40256</v>
      </c>
      <c r="C2733" s="19">
        <f>IFERROR(VLOOKUP(B2733,Sheet1!AI$2:AK$3285,3,FALSE),"")</f>
        <v>4.2769445500000103</v>
      </c>
      <c r="D2733" s="32"/>
      <c r="E2733" s="40">
        <f t="shared" si="100"/>
        <v>0.16896667591499126</v>
      </c>
    </row>
    <row r="2734" spans="2:5">
      <c r="B2734" s="2">
        <f t="shared" si="101"/>
        <v>40257</v>
      </c>
      <c r="C2734" s="19">
        <f>IFERROR(VLOOKUP(B2734,Sheet1!AI$2:AK$3285,3,FALSE),"")</f>
        <v>4.281486490000006</v>
      </c>
      <c r="D2734" s="32"/>
      <c r="E2734" s="40">
        <f t="shared" si="100"/>
        <v>0.16914611160676443</v>
      </c>
    </row>
    <row r="2735" spans="2:5">
      <c r="B2735" s="2">
        <f t="shared" si="101"/>
        <v>40258</v>
      </c>
      <c r="C2735" s="19">
        <f>IFERROR(VLOOKUP(B2735,Sheet1!AI$2:AK$3285,3,FALSE),"")</f>
        <v>4.0996406700000136</v>
      </c>
      <c r="D2735" s="32"/>
      <c r="E2735" s="40">
        <f t="shared" si="100"/>
        <v>0.16196203816947038</v>
      </c>
    </row>
    <row r="2736" spans="2:5">
      <c r="B2736" s="2">
        <f t="shared" si="101"/>
        <v>40259</v>
      </c>
      <c r="C2736" s="19">
        <f>IFERROR(VLOOKUP(B2736,Sheet1!AI$2:AK$3285,3,FALSE),"")</f>
        <v>4.1326959000000016</v>
      </c>
      <c r="D2736" s="32"/>
      <c r="E2736" s="40">
        <f t="shared" si="100"/>
        <v>0.16326793125959785</v>
      </c>
    </row>
    <row r="2737" spans="2:10">
      <c r="B2737" s="2">
        <f t="shared" si="101"/>
        <v>40260</v>
      </c>
      <c r="C2737" s="19">
        <f>IFERROR(VLOOKUP(B2737,Sheet1!AI$2:AK$3285,3,FALSE),"")</f>
        <v>4.0495952200000005</v>
      </c>
      <c r="D2737" s="32"/>
      <c r="E2737" s="40">
        <f t="shared" si="100"/>
        <v>0.15998492267678249</v>
      </c>
    </row>
    <row r="2738" spans="2:10">
      <c r="B2738" s="2">
        <f t="shared" si="101"/>
        <v>40261</v>
      </c>
      <c r="C2738" s="19">
        <f>IFERROR(VLOOKUP(B2738,Sheet1!AI$2:AK$3285,3,FALSE),"")</f>
        <v>4.0911455600000011</v>
      </c>
      <c r="D2738" s="32"/>
      <c r="E2738" s="40">
        <f t="shared" si="100"/>
        <v>0.16162642696819018</v>
      </c>
    </row>
    <row r="2739" spans="2:10">
      <c r="B2739" s="2">
        <f t="shared" si="101"/>
        <v>40262</v>
      </c>
      <c r="C2739" s="19">
        <f>IFERROR(VLOOKUP(B2739,Sheet1!AI$2:AK$3285,3,FALSE),"")</f>
        <v>4.1324435700000066</v>
      </c>
      <c r="D2739" s="32"/>
      <c r="E2739" s="40">
        <f t="shared" si="100"/>
        <v>0.16325796261005512</v>
      </c>
    </row>
    <row r="2740" spans="2:10">
      <c r="B2740" s="2">
        <f t="shared" si="101"/>
        <v>40263</v>
      </c>
      <c r="C2740" s="19">
        <f>IFERROR(VLOOKUP(B2740,Sheet1!AI$2:AK$3285,3,FALSE),"")</f>
        <v>4.0941735200000124</v>
      </c>
      <c r="D2740" s="32"/>
      <c r="E2740" s="40">
        <f t="shared" si="100"/>
        <v>0.16174605076270618</v>
      </c>
    </row>
    <row r="2741" spans="2:10">
      <c r="B2741" s="2">
        <f t="shared" si="101"/>
        <v>40264</v>
      </c>
      <c r="C2741" s="19">
        <f>IFERROR(VLOOKUP(B2741,Sheet1!AI$2:AK$3285,3,FALSE),"")</f>
        <v>4.0593519800000024</v>
      </c>
      <c r="D2741" s="32"/>
      <c r="E2741" s="40">
        <f t="shared" si="100"/>
        <v>0.16037037712577706</v>
      </c>
    </row>
    <row r="2742" spans="2:10">
      <c r="B2742" s="2">
        <f t="shared" si="101"/>
        <v>40265</v>
      </c>
      <c r="C2742" s="19">
        <f>IFERROR(VLOOKUP(B2742,Sheet1!AI$2:AK$3285,3,FALSE),"")</f>
        <v>4.1678538800000098</v>
      </c>
      <c r="D2742" s="32"/>
      <c r="E2742" s="40">
        <f t="shared" si="100"/>
        <v>0.16465689642925085</v>
      </c>
    </row>
    <row r="2743" spans="2:10">
      <c r="B2743" s="2">
        <f t="shared" si="101"/>
        <v>40266</v>
      </c>
      <c r="C2743" s="19">
        <f>IFERROR(VLOOKUP(B2743,Sheet1!AI$2:AK$3285,3,FALSE),"")</f>
        <v>4.0755852099999998</v>
      </c>
      <c r="D2743" s="32"/>
      <c r="E2743" s="40">
        <f t="shared" si="100"/>
        <v>0.16101169357970749</v>
      </c>
    </row>
    <row r="2744" spans="2:10">
      <c r="B2744" s="2">
        <f t="shared" si="101"/>
        <v>40267</v>
      </c>
      <c r="C2744" s="19">
        <f>IFERROR(VLOOKUP(B2744,Sheet1!AI$2:AK$3285,3,FALSE),"")</f>
        <v>4.1801339400000046</v>
      </c>
      <c r="D2744" s="32"/>
      <c r="E2744" s="40">
        <f t="shared" si="100"/>
        <v>0.16514203737367478</v>
      </c>
    </row>
    <row r="2745" spans="2:10">
      <c r="B2745" s="2">
        <f t="shared" si="101"/>
        <v>40268</v>
      </c>
      <c r="C2745" s="19">
        <f>IFERROR(VLOOKUP(B2745,Sheet1!AI$2:AK$3285,3,FALSE),"")</f>
        <v>4.14068635000001</v>
      </c>
      <c r="D2745" s="32"/>
      <c r="E2745" s="40">
        <f t="shared" si="100"/>
        <v>0.16358360516179196</v>
      </c>
      <c r="G2745" s="3">
        <f>AVERAGE(C2715:C2745)</f>
        <v>4.1311710670967807</v>
      </c>
      <c r="H2745" s="3">
        <f>MAX(C2715:C2745)</f>
        <v>4.4146326200000061</v>
      </c>
      <c r="I2745" s="3">
        <f>MIN(C2715:C2745)</f>
        <v>3.9822231100000067</v>
      </c>
      <c r="J2745" s="13">
        <f>SUM(E2715:E2745)</f>
        <v>5.0594384086998261</v>
      </c>
    </row>
    <row r="2746" spans="2:10">
      <c r="B2746" s="2">
        <f t="shared" si="101"/>
        <v>40269</v>
      </c>
      <c r="C2746" s="19">
        <f>IFERROR(VLOOKUP(B2746,Sheet1!AI$2:AK$3285,3,FALSE),"")</f>
        <v>4.1483403600000059</v>
      </c>
      <c r="D2746" s="32"/>
      <c r="E2746" s="40">
        <f t="shared" si="100"/>
        <v>0.16388598753126168</v>
      </c>
    </row>
    <row r="2747" spans="2:10">
      <c r="B2747" s="2">
        <f t="shared" si="101"/>
        <v>40270</v>
      </c>
      <c r="C2747" s="19">
        <f>IFERROR(VLOOKUP(B2747,Sheet1!AI$2:AK$3285,3,FALSE),"")</f>
        <v>4.1352192000000088</v>
      </c>
      <c r="D2747" s="32"/>
      <c r="E2747" s="40">
        <f t="shared" si="100"/>
        <v>0.16336761775502778</v>
      </c>
    </row>
    <row r="2748" spans="2:10">
      <c r="B2748" s="2">
        <f t="shared" si="101"/>
        <v>40271</v>
      </c>
      <c r="C2748" s="19">
        <f>IFERROR(VLOOKUP(B2748,Sheet1!AI$2:AK$3285,3,FALSE),"")</f>
        <v>4.088454040000002</v>
      </c>
      <c r="D2748" s="32"/>
      <c r="E2748" s="40">
        <f t="shared" si="100"/>
        <v>0.16152009470639861</v>
      </c>
    </row>
    <row r="2749" spans="2:10">
      <c r="B2749" s="2">
        <f t="shared" si="101"/>
        <v>40272</v>
      </c>
      <c r="C2749" s="19">
        <f>IFERROR(VLOOKUP(B2749,Sheet1!AI$2:AK$3285,3,FALSE),"")</f>
        <v>4.0666695500000145</v>
      </c>
      <c r="D2749" s="32"/>
      <c r="E2749" s="40">
        <f t="shared" si="100"/>
        <v>0.16065946796252342</v>
      </c>
    </row>
    <row r="2750" spans="2:10">
      <c r="B2750" s="2">
        <f t="shared" si="101"/>
        <v>40273</v>
      </c>
      <c r="C2750" s="19">
        <f>IFERROR(VLOOKUP(B2750,Sheet1!AI$2:AK$3285,3,FALSE),"")</f>
        <v>3.9816343399999994</v>
      </c>
      <c r="D2750" s="32"/>
      <c r="E2750" s="40">
        <f t="shared" si="100"/>
        <v>0.15730003306654478</v>
      </c>
    </row>
    <row r="2751" spans="2:10">
      <c r="B2751" s="2">
        <f t="shared" si="101"/>
        <v>40274</v>
      </c>
      <c r="C2751" s="19">
        <f>IFERROR(VLOOKUP(B2751,Sheet1!AI$2:AK$3285,3,FALSE),"")</f>
        <v>4.0511933100000022</v>
      </c>
      <c r="D2751" s="32"/>
      <c r="E2751" s="40">
        <f t="shared" si="100"/>
        <v>0.16004805745722128</v>
      </c>
    </row>
    <row r="2752" spans="2:10">
      <c r="B2752" s="2">
        <f t="shared" si="101"/>
        <v>40275</v>
      </c>
      <c r="C2752" s="19">
        <f>IFERROR(VLOOKUP(B2752,Sheet1!AI$2:AK$3285,3,FALSE),"")</f>
        <v>4.0189791800000023</v>
      </c>
      <c r="D2752" s="32"/>
      <c r="E2752" s="40">
        <f t="shared" si="100"/>
        <v>0.15877539319890321</v>
      </c>
    </row>
    <row r="2753" spans="2:5">
      <c r="B2753" s="2">
        <f t="shared" si="101"/>
        <v>40276</v>
      </c>
      <c r="C2753" s="19">
        <f>IFERROR(VLOOKUP(B2753,Sheet1!AI$2:AK$3285,3,FALSE),"")</f>
        <v>3.977681170000011</v>
      </c>
      <c r="D2753" s="32"/>
      <c r="E2753" s="40">
        <f t="shared" si="100"/>
        <v>0.1571438575570388</v>
      </c>
    </row>
    <row r="2754" spans="2:5">
      <c r="B2754" s="2">
        <f t="shared" si="101"/>
        <v>40277</v>
      </c>
      <c r="C2754" s="19">
        <f>IFERROR(VLOOKUP(B2754,Sheet1!AI$2:AK$3285,3,FALSE),"")</f>
        <v>3.9680085199999979</v>
      </c>
      <c r="D2754" s="32"/>
      <c r="E2754" s="40">
        <f t="shared" si="100"/>
        <v>0.15676172599122476</v>
      </c>
    </row>
    <row r="2755" spans="2:5">
      <c r="B2755" s="2">
        <f t="shared" si="101"/>
        <v>40278</v>
      </c>
      <c r="C2755" s="19">
        <f>IFERROR(VLOOKUP(B2755,Sheet1!AI$2:AK$3285,3,FALSE),"")</f>
        <v>3.9077857600000101</v>
      </c>
      <c r="D2755" s="32"/>
      <c r="E2755" s="40">
        <f t="shared" si="100"/>
        <v>0.15438254163363843</v>
      </c>
    </row>
    <row r="2756" spans="2:5">
      <c r="B2756" s="2">
        <f t="shared" si="101"/>
        <v>40279</v>
      </c>
      <c r="C2756" s="19">
        <f>IFERROR(VLOOKUP(B2756,Sheet1!AI$2:AK$3285,3,FALSE),"")</f>
        <v>3.8696839300000079</v>
      </c>
      <c r="D2756" s="32"/>
      <c r="E2756" s="40">
        <f t="shared" si="100"/>
        <v>0.15287727555265115</v>
      </c>
    </row>
    <row r="2757" spans="2:5">
      <c r="B2757" s="2">
        <f t="shared" si="101"/>
        <v>40280</v>
      </c>
      <c r="C2757" s="19">
        <f>IFERROR(VLOOKUP(B2757,Sheet1!AI$2:AK$3285,3,FALSE),"")</f>
        <v>3.8811228900000145</v>
      </c>
      <c r="D2757" s="32"/>
      <c r="E2757" s="40">
        <f t="shared" si="100"/>
        <v>0.15332918766526565</v>
      </c>
    </row>
    <row r="2758" spans="2:5">
      <c r="B2758" s="2">
        <f t="shared" si="101"/>
        <v>40281</v>
      </c>
      <c r="C2758" s="19">
        <f>IFERROR(VLOOKUP(B2758,Sheet1!AI$2:AK$3285,3,FALSE),"")</f>
        <v>3.8583290800000043</v>
      </c>
      <c r="D2758" s="32"/>
      <c r="E2758" s="40">
        <f t="shared" si="100"/>
        <v>0.15242868632321774</v>
      </c>
    </row>
    <row r="2759" spans="2:5">
      <c r="B2759" s="2">
        <f t="shared" si="101"/>
        <v>40282</v>
      </c>
      <c r="C2759" s="19">
        <f>IFERROR(VLOOKUP(B2759,Sheet1!AI$2:AK$3285,3,FALSE),"")</f>
        <v>3.8918889700000108</v>
      </c>
      <c r="D2759" s="32"/>
      <c r="E2759" s="40">
        <f t="shared" si="100"/>
        <v>0.15375451671243187</v>
      </c>
    </row>
    <row r="2760" spans="2:5">
      <c r="B2760" s="2">
        <f t="shared" si="101"/>
        <v>40283</v>
      </c>
      <c r="C2760" s="19">
        <f>IFERROR(VLOOKUP(B2760,Sheet1!AI$2:AK$3285,3,FALSE),"")</f>
        <v>3.955392020000005</v>
      </c>
      <c r="D2760" s="32"/>
      <c r="E2760" s="40">
        <f t="shared" si="100"/>
        <v>0.15626329351407697</v>
      </c>
    </row>
    <row r="2761" spans="2:5">
      <c r="B2761" s="2">
        <f t="shared" si="101"/>
        <v>40284</v>
      </c>
      <c r="C2761" s="19">
        <f>IFERROR(VLOOKUP(B2761,Sheet1!AI$2:AK$3285,3,FALSE),"")</f>
        <v>4.0521185200000076</v>
      </c>
      <c r="D2761" s="32"/>
      <c r="E2761" s="40">
        <f t="shared" si="100"/>
        <v>0.16008460917221234</v>
      </c>
    </row>
    <row r="2762" spans="2:5">
      <c r="B2762" s="2">
        <f t="shared" si="101"/>
        <v>40285</v>
      </c>
      <c r="C2762" s="19">
        <f>IFERROR(VLOOKUP(B2762,Sheet1!AI$2:AK$3285,3,FALSE),"")</f>
        <v>4.1157056800000049</v>
      </c>
      <c r="D2762" s="32"/>
      <c r="E2762" s="40">
        <f t="shared" si="100"/>
        <v>0.16259670885703859</v>
      </c>
    </row>
    <row r="2763" spans="2:5">
      <c r="B2763" s="2">
        <f t="shared" si="101"/>
        <v>40286</v>
      </c>
      <c r="C2763" s="19">
        <f>IFERROR(VLOOKUP(B2763,Sheet1!AI$2:AK$3285,3,FALSE),"")</f>
        <v>4.1163785600000011</v>
      </c>
      <c r="D2763" s="32"/>
      <c r="E2763" s="40">
        <f t="shared" si="100"/>
        <v>0.16262329192248634</v>
      </c>
    </row>
    <row r="2764" spans="2:5">
      <c r="B2764" s="2">
        <f t="shared" si="101"/>
        <v>40287</v>
      </c>
      <c r="C2764" s="19">
        <f>IFERROR(VLOOKUP(B2764,Sheet1!AI$2:AK$3285,3,FALSE),"")</f>
        <v>4.1844235500000053</v>
      </c>
      <c r="D2764" s="32"/>
      <c r="E2764" s="40">
        <f t="shared" si="100"/>
        <v>0.16531150441590514</v>
      </c>
    </row>
    <row r="2765" spans="2:5">
      <c r="B2765" s="2">
        <f t="shared" si="101"/>
        <v>40288</v>
      </c>
      <c r="C2765" s="19">
        <f>IFERROR(VLOOKUP(B2765,Sheet1!AI$2:AK$3285,3,FALSE),"")</f>
        <v>4.1354715300000038</v>
      </c>
      <c r="D2765" s="32"/>
      <c r="E2765" s="40">
        <f t="shared" si="100"/>
        <v>0.16337758640457054</v>
      </c>
    </row>
    <row r="2766" spans="2:5">
      <c r="B2766" s="2">
        <f t="shared" si="101"/>
        <v>40289</v>
      </c>
      <c r="C2766" s="19">
        <f>IFERROR(VLOOKUP(B2766,Sheet1!AI$2:AK$3285,3,FALSE),"")</f>
        <v>4.1230232500000028</v>
      </c>
      <c r="D2766" s="32"/>
      <c r="E2766" s="40">
        <f t="shared" si="100"/>
        <v>0.16288579969378436</v>
      </c>
    </row>
    <row r="2767" spans="2:5">
      <c r="B2767" s="2">
        <f t="shared" si="101"/>
        <v>40290</v>
      </c>
      <c r="C2767" s="19">
        <f>IFERROR(VLOOKUP(B2767,Sheet1!AI$2:AK$3285,3,FALSE),"")</f>
        <v>4.0890428100000094</v>
      </c>
      <c r="D2767" s="32"/>
      <c r="E2767" s="40">
        <f t="shared" si="100"/>
        <v>0.16154335488866581</v>
      </c>
    </row>
    <row r="2768" spans="2:5">
      <c r="B2768" s="2">
        <f t="shared" si="101"/>
        <v>40291</v>
      </c>
      <c r="C2768" s="19">
        <f>IFERROR(VLOOKUP(B2768,Sheet1!AI$2:AK$3285,3,FALSE),"")</f>
        <v>4.0020730700000087</v>
      </c>
      <c r="D2768" s="32"/>
      <c r="E2768" s="40">
        <f t="shared" si="100"/>
        <v>0.15810749367952504</v>
      </c>
    </row>
    <row r="2769" spans="2:10">
      <c r="B2769" s="2">
        <f t="shared" si="101"/>
        <v>40292</v>
      </c>
      <c r="C2769" s="19">
        <f>IFERROR(VLOOKUP(B2769,Sheet1!AI$2:AK$3285,3,FALSE),"")</f>
        <v>3.9345327400000087</v>
      </c>
      <c r="D2769" s="32"/>
      <c r="E2769" s="40">
        <f t="shared" si="100"/>
        <v>0.15543921848519232</v>
      </c>
    </row>
    <row r="2770" spans="2:10">
      <c r="B2770" s="2">
        <f t="shared" si="101"/>
        <v>40293</v>
      </c>
      <c r="C2770" s="19">
        <f>IFERROR(VLOOKUP(B2770,Sheet1!AI$2:AK$3285,3,FALSE),"")</f>
        <v>3.9568218900000147</v>
      </c>
      <c r="D2770" s="32"/>
      <c r="E2770" s="40">
        <f t="shared" si="100"/>
        <v>0.15631978252815415</v>
      </c>
    </row>
    <row r="2771" spans="2:10">
      <c r="B2771" s="2">
        <f t="shared" si="101"/>
        <v>40294</v>
      </c>
      <c r="C2771" s="19">
        <f>IFERROR(VLOOKUP(B2771,Sheet1!AI$2:AK$3285,3,FALSE),"")</f>
        <v>3.9355420600000031</v>
      </c>
      <c r="D2771" s="32"/>
      <c r="E2771" s="40">
        <f t="shared" si="100"/>
        <v>0.15547909308336391</v>
      </c>
    </row>
    <row r="2772" spans="2:10">
      <c r="B2772" s="2">
        <f t="shared" si="101"/>
        <v>40295</v>
      </c>
      <c r="C2772" s="19">
        <f>IFERROR(VLOOKUP(B2772,Sheet1!AI$2:AK$3285,3,FALSE),"")</f>
        <v>3.9473174600000078</v>
      </c>
      <c r="D2772" s="32"/>
      <c r="E2772" s="40">
        <f t="shared" si="100"/>
        <v>0.15594429672870233</v>
      </c>
    </row>
    <row r="2773" spans="2:10">
      <c r="B2773" s="2">
        <f t="shared" si="101"/>
        <v>40296</v>
      </c>
      <c r="C2773" s="19">
        <f>IFERROR(VLOOKUP(B2773,Sheet1!AI$2:AK$3285,3,FALSE),"")</f>
        <v>4.0696975100000117</v>
      </c>
      <c r="D2773" s="32"/>
      <c r="E2773" s="40">
        <f t="shared" ref="E2773:E2836" si="102">IFERROR(0.001*(C2773*86440)/$K$6,"")</f>
        <v>0.16077909175703886</v>
      </c>
    </row>
    <row r="2774" spans="2:10">
      <c r="B2774" s="2">
        <f t="shared" si="101"/>
        <v>40297</v>
      </c>
      <c r="C2774" s="19">
        <f>IFERROR(VLOOKUP(B2774,Sheet1!AI$2:AK$3285,3,FALSE),"")</f>
        <v>3.985166960000015</v>
      </c>
      <c r="D2774" s="32"/>
      <c r="E2774" s="40">
        <f t="shared" si="102"/>
        <v>0.15743959416014683</v>
      </c>
    </row>
    <row r="2775" spans="2:10">
      <c r="B2775" s="2">
        <f t="shared" si="101"/>
        <v>40298</v>
      </c>
      <c r="C2775" s="19">
        <f>IFERROR(VLOOKUP(B2775,Sheet1!AI$2:AK$3285,3,FALSE),"")</f>
        <v>3.9939144000000084</v>
      </c>
      <c r="D2775" s="32"/>
      <c r="E2775" s="40">
        <f t="shared" si="102"/>
        <v>0.15778517401096928</v>
      </c>
      <c r="G2775" s="3">
        <f>AVERAGE(C2746:C2775)</f>
        <v>4.0147204103333403</v>
      </c>
      <c r="H2775" s="3">
        <f>MAX(C2746:C2775)</f>
        <v>4.1844235500000053</v>
      </c>
      <c r="I2775" s="3">
        <f>MIN(C2746:C2775)</f>
        <v>3.8583290800000043</v>
      </c>
      <c r="J2775" s="13">
        <f>SUM(E2746:E2775)</f>
        <v>4.7582143364151825</v>
      </c>
    </row>
    <row r="2776" spans="2:10">
      <c r="B2776" s="2">
        <f t="shared" si="101"/>
        <v>40299</v>
      </c>
      <c r="C2776" s="19">
        <f>IFERROR(VLOOKUP(B2776,Sheet1!AI$2:AK$3285,3,FALSE),"")</f>
        <v>3.8921413000000058</v>
      </c>
      <c r="D2776" s="32"/>
      <c r="E2776" s="40">
        <f t="shared" si="102"/>
        <v>0.15376448536197465</v>
      </c>
    </row>
    <row r="2777" spans="2:10">
      <c r="B2777" s="2">
        <f t="shared" si="101"/>
        <v>40300</v>
      </c>
      <c r="C2777" s="19">
        <f>IFERROR(VLOOKUP(B2777,Sheet1!AI$2:AK$3285,3,FALSE),"")</f>
        <v>3.764294100000015</v>
      </c>
      <c r="D2777" s="32"/>
      <c r="E2777" s="40">
        <f t="shared" si="102"/>
        <v>0.14871370292687447</v>
      </c>
    </row>
    <row r="2778" spans="2:10">
      <c r="B2778" s="2">
        <f t="shared" si="101"/>
        <v>40301</v>
      </c>
      <c r="C2778" s="19">
        <f>IFERROR(VLOOKUP(B2778,Sheet1!AI$2:AK$3285,3,FALSE),"")</f>
        <v>3.7425096100000133</v>
      </c>
      <c r="D2778" s="32"/>
      <c r="E2778" s="40">
        <f t="shared" si="102"/>
        <v>0.14785307618299867</v>
      </c>
    </row>
    <row r="2779" spans="2:10">
      <c r="B2779" s="2">
        <f t="shared" si="101"/>
        <v>40302</v>
      </c>
      <c r="C2779" s="19">
        <f>IFERROR(VLOOKUP(B2779,Sheet1!AI$2:AK$3285,3,FALSE),"")</f>
        <v>3.762107240000006</v>
      </c>
      <c r="D2779" s="32"/>
      <c r="E2779" s="40">
        <f t="shared" si="102"/>
        <v>0.14862730796416843</v>
      </c>
    </row>
    <row r="2780" spans="2:10">
      <c r="B2780" s="2">
        <f t="shared" si="101"/>
        <v>40303</v>
      </c>
      <c r="C2780" s="19">
        <f>IFERROR(VLOOKUP(B2780,Sheet1!AI$2:AK$3285,3,FALSE),"")</f>
        <v>3.8268719400000037</v>
      </c>
      <c r="D2780" s="32"/>
      <c r="E2780" s="40">
        <f t="shared" si="102"/>
        <v>0.15118592801352848</v>
      </c>
    </row>
    <row r="2781" spans="2:10">
      <c r="B2781" s="2">
        <f t="shared" si="101"/>
        <v>40304</v>
      </c>
      <c r="C2781" s="19">
        <f>IFERROR(VLOOKUP(B2781,Sheet1!AI$2:AK$3285,3,FALSE),"")</f>
        <v>3.9594293000000107</v>
      </c>
      <c r="D2781" s="32"/>
      <c r="E2781" s="40">
        <f t="shared" si="102"/>
        <v>0.15642279190676461</v>
      </c>
    </row>
    <row r="2782" spans="2:10">
      <c r="B2782" s="2">
        <f t="shared" si="101"/>
        <v>40305</v>
      </c>
      <c r="C2782" s="19">
        <f>IFERROR(VLOOKUP(B2782,Sheet1!AI$2:AK$3285,3,FALSE),"")</f>
        <v>3.9072811000000058</v>
      </c>
      <c r="D2782" s="32"/>
      <c r="E2782" s="40">
        <f t="shared" si="102"/>
        <v>0.15436260433455232</v>
      </c>
    </row>
    <row r="2783" spans="2:10">
      <c r="B2783" s="2">
        <f t="shared" si="101"/>
        <v>40306</v>
      </c>
      <c r="C2783" s="19">
        <f>IFERROR(VLOOKUP(B2783,Sheet1!AI$2:AK$3285,3,FALSE),"")</f>
        <v>3.8564786600000076</v>
      </c>
      <c r="D2783" s="32"/>
      <c r="E2783" s="40">
        <f t="shared" si="102"/>
        <v>0.15235558289323614</v>
      </c>
    </row>
    <row r="2784" spans="2:10">
      <c r="B2784" s="2">
        <f t="shared" si="101"/>
        <v>40307</v>
      </c>
      <c r="C2784" s="19">
        <f>IFERROR(VLOOKUP(B2784,Sheet1!AI$2:AK$3285,3,FALSE),"")</f>
        <v>3.8410024200000095</v>
      </c>
      <c r="D2784" s="32"/>
      <c r="E2784" s="40">
        <f t="shared" si="102"/>
        <v>0.15174417238793458</v>
      </c>
    </row>
    <row r="2785" spans="2:5">
      <c r="B2785" s="2">
        <f t="shared" si="101"/>
        <v>40308</v>
      </c>
      <c r="C2785" s="19">
        <f>IFERROR(VLOOKUP(B2785,Sheet1!AI$2:AK$3285,3,FALSE),"")</f>
        <v>3.7790974600000027</v>
      </c>
      <c r="D2785" s="32"/>
      <c r="E2785" s="40">
        <f t="shared" si="102"/>
        <v>0.14929853036672772</v>
      </c>
    </row>
    <row r="2786" spans="2:5">
      <c r="B2786" s="2">
        <f t="shared" si="101"/>
        <v>40309</v>
      </c>
      <c r="C2786" s="19">
        <f>IFERROR(VLOOKUP(B2786,Sheet1!AI$2:AK$3285,3,FALSE),"")</f>
        <v>3.8442827100000017</v>
      </c>
      <c r="D2786" s="32"/>
      <c r="E2786" s="40">
        <f t="shared" si="102"/>
        <v>0.15187376483199275</v>
      </c>
    </row>
    <row r="2787" spans="2:5">
      <c r="B2787" s="2">
        <f t="shared" si="101"/>
        <v>40310</v>
      </c>
      <c r="C2787" s="19">
        <f>IFERROR(VLOOKUP(B2787,Sheet1!AI$2:AK$3285,3,FALSE),"")</f>
        <v>3.8636280100000135</v>
      </c>
      <c r="D2787" s="32"/>
      <c r="E2787" s="40">
        <f t="shared" si="102"/>
        <v>0.15263802796362028</v>
      </c>
    </row>
    <row r="2788" spans="2:5">
      <c r="B2788" s="2">
        <f t="shared" si="101"/>
        <v>40311</v>
      </c>
      <c r="C2788" s="19">
        <f>IFERROR(VLOOKUP(B2788,Sheet1!AI$2:AK$3285,3,FALSE),"")</f>
        <v>4.238758610000005</v>
      </c>
      <c r="D2788" s="32"/>
      <c r="E2788" s="40">
        <f t="shared" si="102"/>
        <v>0.16745808695082287</v>
      </c>
    </row>
    <row r="2789" spans="2:5">
      <c r="B2789" s="2">
        <f t="shared" ref="B2789:B2852" si="103">B2788+1</f>
        <v>40312</v>
      </c>
      <c r="C2789" s="19">
        <f>IFERROR(VLOOKUP(B2789,Sheet1!AI$2:AK$3285,3,FALSE),"")</f>
        <v>4.1849282100000096</v>
      </c>
      <c r="D2789" s="32"/>
      <c r="E2789" s="40">
        <f t="shared" si="102"/>
        <v>0.16533144171499126</v>
      </c>
    </row>
    <row r="2790" spans="2:5">
      <c r="B2790" s="2">
        <f t="shared" si="103"/>
        <v>40313</v>
      </c>
      <c r="C2790" s="19">
        <f>IFERROR(VLOOKUP(B2790,Sheet1!AI$2:AK$3285,3,FALSE),"")</f>
        <v>4.2819911499999961</v>
      </c>
      <c r="D2790" s="32"/>
      <c r="E2790" s="40">
        <f t="shared" si="102"/>
        <v>0.16916604890584994</v>
      </c>
    </row>
    <row r="2791" spans="2:5">
      <c r="B2791" s="2">
        <f t="shared" si="103"/>
        <v>40314</v>
      </c>
      <c r="C2791" s="19">
        <f>IFERROR(VLOOKUP(B2791,Sheet1!AI$2:AK$3285,3,FALSE),"")</f>
        <v>4.3279993200000035</v>
      </c>
      <c r="D2791" s="32"/>
      <c r="E2791" s="40">
        <f t="shared" si="102"/>
        <v>0.17098366600585022</v>
      </c>
    </row>
    <row r="2792" spans="2:5">
      <c r="B2792" s="2">
        <f t="shared" si="103"/>
        <v>40315</v>
      </c>
      <c r="C2792" s="19">
        <f>IFERROR(VLOOKUP(B2792,Sheet1!AI$2:AK$3285,3,FALSE),"")</f>
        <v>3.9615320500000024</v>
      </c>
      <c r="D2792" s="32"/>
      <c r="E2792" s="40">
        <f t="shared" si="102"/>
        <v>0.15650586398628893</v>
      </c>
    </row>
    <row r="2793" spans="2:5">
      <c r="B2793" s="2">
        <f t="shared" si="103"/>
        <v>40316</v>
      </c>
      <c r="C2793" s="19">
        <f>IFERROR(VLOOKUP(B2793,Sheet1!AI$2:AK$3285,3,FALSE),"")</f>
        <v>3.955392020000005</v>
      </c>
      <c r="D2793" s="32"/>
      <c r="E2793" s="40">
        <f t="shared" si="102"/>
        <v>0.15626329351407697</v>
      </c>
    </row>
    <row r="2794" spans="2:5">
      <c r="B2794" s="2">
        <f t="shared" si="103"/>
        <v>40317</v>
      </c>
      <c r="C2794" s="19">
        <f>IFERROR(VLOOKUP(B2794,Sheet1!AI$2:AK$3285,3,FALSE),"")</f>
        <v>3.8282177000000104</v>
      </c>
      <c r="D2794" s="32"/>
      <c r="E2794" s="40">
        <f t="shared" si="102"/>
        <v>0.15123909414442452</v>
      </c>
    </row>
    <row r="2795" spans="2:5">
      <c r="B2795" s="2">
        <f t="shared" si="103"/>
        <v>40318</v>
      </c>
      <c r="C2795" s="19">
        <f>IFERROR(VLOOKUP(B2795,Sheet1!AI$2:AK$3285,3,FALSE),"")</f>
        <v>4.8738732200000072</v>
      </c>
      <c r="D2795" s="32"/>
      <c r="E2795" s="40">
        <f t="shared" si="102"/>
        <v>0.1925491778504573</v>
      </c>
    </row>
    <row r="2796" spans="2:5">
      <c r="B2796" s="2">
        <f t="shared" si="103"/>
        <v>40319</v>
      </c>
      <c r="C2796" s="19">
        <f>IFERROR(VLOOKUP(B2796,Sheet1!AI$2:AK$3285,3,FALSE),"")</f>
        <v>5.3321886100000171</v>
      </c>
      <c r="D2796" s="32"/>
      <c r="E2796" s="40">
        <f t="shared" si="102"/>
        <v>0.21065556830365698</v>
      </c>
    </row>
    <row r="2797" spans="2:5">
      <c r="B2797" s="2">
        <f t="shared" si="103"/>
        <v>40320</v>
      </c>
      <c r="C2797" s="19">
        <f>IFERROR(VLOOKUP(B2797,Sheet1!AI$2:AK$3285,3,FALSE),"")</f>
        <v>5.8210359300000079</v>
      </c>
      <c r="D2797" s="32"/>
      <c r="E2797" s="40">
        <f t="shared" si="102"/>
        <v>0.22996816535155423</v>
      </c>
    </row>
    <row r="2798" spans="2:5">
      <c r="B2798" s="2">
        <f t="shared" si="103"/>
        <v>40321</v>
      </c>
      <c r="C2798" s="19">
        <f>IFERROR(VLOOKUP(B2798,Sheet1!AI$2:AK$3285,3,FALSE),"")</f>
        <v>6.3981987500000059</v>
      </c>
      <c r="D2798" s="32"/>
      <c r="E2798" s="40">
        <f t="shared" si="102"/>
        <v>0.25276978973948833</v>
      </c>
    </row>
    <row r="2799" spans="2:5">
      <c r="B2799" s="2">
        <f t="shared" si="103"/>
        <v>40322</v>
      </c>
      <c r="C2799" s="19">
        <f>IFERROR(VLOOKUP(B2799,Sheet1!AI$2:AK$3285,3,FALSE),"")</f>
        <v>5.5088196100000175</v>
      </c>
      <c r="D2799" s="32"/>
      <c r="E2799" s="40">
        <f t="shared" si="102"/>
        <v>0.21763362298373012</v>
      </c>
    </row>
    <row r="2800" spans="2:5">
      <c r="B2800" s="2">
        <f t="shared" si="103"/>
        <v>40323</v>
      </c>
      <c r="C2800" s="19">
        <f>IFERROR(VLOOKUP(B2800,Sheet1!AI$2:AK$3285,3,FALSE),"")</f>
        <v>5.1700245300000063</v>
      </c>
      <c r="D2800" s="32"/>
      <c r="E2800" s="40">
        <f t="shared" si="102"/>
        <v>0.20424904953071324</v>
      </c>
    </row>
    <row r="2801" spans="2:10">
      <c r="B2801" s="2">
        <f t="shared" si="103"/>
        <v>40324</v>
      </c>
      <c r="C2801" s="19">
        <f>IFERROR(VLOOKUP(B2801,Sheet1!AI$2:AK$3285,3,FALSE),"")</f>
        <v>4.7814363300000053</v>
      </c>
      <c r="D2801" s="32"/>
      <c r="E2801" s="40">
        <f t="shared" si="102"/>
        <v>0.18889732923455232</v>
      </c>
    </row>
    <row r="2802" spans="2:10">
      <c r="B2802" s="2">
        <f t="shared" si="103"/>
        <v>40325</v>
      </c>
      <c r="C2802" s="19">
        <f>IFERROR(VLOOKUP(B2802,Sheet1!AI$2:AK$3285,3,FALSE),"")</f>
        <v>4.4875559900000042</v>
      </c>
      <c r="D2802" s="32"/>
      <c r="E2802" s="40">
        <f t="shared" si="102"/>
        <v>0.17728717540018299</v>
      </c>
    </row>
    <row r="2803" spans="2:10">
      <c r="B2803" s="2">
        <f t="shared" si="103"/>
        <v>40326</v>
      </c>
      <c r="C2803" s="19">
        <f>IFERROR(VLOOKUP(B2803,Sheet1!AI$2:AK$3285,3,FALSE),"")</f>
        <v>4.4682106900000065</v>
      </c>
      <c r="D2803" s="32"/>
      <c r="E2803" s="40">
        <f t="shared" si="102"/>
        <v>0.17652291226855599</v>
      </c>
    </row>
    <row r="2804" spans="2:10">
      <c r="B2804" s="2">
        <f t="shared" si="103"/>
        <v>40327</v>
      </c>
      <c r="C2804" s="19">
        <f>IFERROR(VLOOKUP(B2804,Sheet1!AI$2:AK$3285,3,FALSE),"")</f>
        <v>4.346671740000005</v>
      </c>
      <c r="D2804" s="32"/>
      <c r="E2804" s="40">
        <f t="shared" si="102"/>
        <v>0.17172134607202946</v>
      </c>
    </row>
    <row r="2805" spans="2:10">
      <c r="B2805" s="2">
        <f t="shared" si="103"/>
        <v>40328</v>
      </c>
      <c r="C2805" s="19">
        <f>IFERROR(VLOOKUP(B2805,Sheet1!AI$2:AK$3285,3,FALSE),"")</f>
        <v>4.7816045500000115</v>
      </c>
      <c r="D2805" s="32"/>
      <c r="E2805" s="40">
        <f t="shared" si="102"/>
        <v>0.18890397500091455</v>
      </c>
    </row>
    <row r="2806" spans="2:10">
      <c r="B2806" s="2">
        <f t="shared" si="103"/>
        <v>40329</v>
      </c>
      <c r="C2806" s="19">
        <f>IFERROR(VLOOKUP(B2806,Sheet1!AI$2:AK$3285,3,FALSE),"")</f>
        <v>4.7541005800000136</v>
      </c>
      <c r="D2806" s="32"/>
      <c r="E2806" s="40">
        <f t="shared" si="102"/>
        <v>0.18781739220073179</v>
      </c>
      <c r="G2806" s="3">
        <f>AVERAGE(C2776:C2806)</f>
        <v>4.3723117238709746</v>
      </c>
      <c r="H2806" s="3">
        <f>MAX(C2776:C2806)</f>
        <v>6.3981987500000059</v>
      </c>
      <c r="I2806" s="3">
        <f>MIN(C2776:C2806)</f>
        <v>3.7425096100000133</v>
      </c>
      <c r="J2806" s="13">
        <f>SUM(E2776:E2806)</f>
        <v>5.3547629742932461</v>
      </c>
    </row>
    <row r="2807" spans="2:10">
      <c r="B2807" s="2">
        <f t="shared" si="103"/>
        <v>40330</v>
      </c>
      <c r="C2807" s="19">
        <f>IFERROR(VLOOKUP(B2807,Sheet1!AI$2:AK$3285,3,FALSE),"")</f>
        <v>5.2144346100000121</v>
      </c>
      <c r="D2807" s="32"/>
      <c r="E2807" s="40">
        <f t="shared" si="102"/>
        <v>0.20600353185027473</v>
      </c>
    </row>
    <row r="2808" spans="2:10">
      <c r="B2808" s="2">
        <f t="shared" si="103"/>
        <v>40331</v>
      </c>
      <c r="C2808" s="19">
        <f>IFERROR(VLOOKUP(B2808,Sheet1!AI$2:AK$3285,3,FALSE),"")</f>
        <v>5.512856890000009</v>
      </c>
      <c r="D2808" s="32"/>
      <c r="E2808" s="40">
        <f t="shared" si="102"/>
        <v>0.21779312137641718</v>
      </c>
    </row>
    <row r="2809" spans="2:10">
      <c r="B2809" s="2">
        <f t="shared" si="103"/>
        <v>40332</v>
      </c>
      <c r="C2809" s="19">
        <f>IFERROR(VLOOKUP(B2809,Sheet1!AI$2:AK$3285,3,FALSE),"")</f>
        <v>5.0675785500000075</v>
      </c>
      <c r="D2809" s="32"/>
      <c r="E2809" s="40">
        <f t="shared" si="102"/>
        <v>0.20020177781627085</v>
      </c>
    </row>
    <row r="2810" spans="2:10">
      <c r="B2810" s="2">
        <f t="shared" si="103"/>
        <v>40333</v>
      </c>
      <c r="C2810" s="19">
        <f>IFERROR(VLOOKUP(B2810,Sheet1!AI$2:AK$3285,3,FALSE),"")</f>
        <v>5.0055053700000087</v>
      </c>
      <c r="D2810" s="32"/>
      <c r="E2810" s="40">
        <f t="shared" si="102"/>
        <v>0.19774949002870235</v>
      </c>
    </row>
    <row r="2811" spans="2:10">
      <c r="B2811" s="2">
        <f t="shared" si="103"/>
        <v>40334</v>
      </c>
      <c r="C2811" s="19">
        <f>IFERROR(VLOOKUP(B2811,Sheet1!AI$2:AK$3285,3,FALSE),"")</f>
        <v>4.4376787600000114</v>
      </c>
      <c r="D2811" s="32"/>
      <c r="E2811" s="40">
        <f t="shared" si="102"/>
        <v>0.17531670567385785</v>
      </c>
    </row>
    <row r="2812" spans="2:10">
      <c r="B2812" s="2">
        <f t="shared" si="103"/>
        <v>40335</v>
      </c>
      <c r="C2812" s="19">
        <f>IFERROR(VLOOKUP(B2812,Sheet1!AI$2:AK$3285,3,FALSE),"")</f>
        <v>4.572254760000007</v>
      </c>
      <c r="D2812" s="32"/>
      <c r="E2812" s="40">
        <f t="shared" si="102"/>
        <v>0.18063331876343722</v>
      </c>
    </row>
    <row r="2813" spans="2:10">
      <c r="B2813" s="2">
        <f t="shared" si="103"/>
        <v>40336</v>
      </c>
      <c r="C2813" s="19">
        <f>IFERROR(VLOOKUP(B2813,Sheet1!AI$2:AK$3285,3,FALSE),"")</f>
        <v>5.2611156600000015</v>
      </c>
      <c r="D2813" s="32"/>
      <c r="E2813" s="40">
        <f t="shared" si="102"/>
        <v>0.20784773201572218</v>
      </c>
    </row>
    <row r="2814" spans="2:10">
      <c r="B2814" s="2">
        <f t="shared" si="103"/>
        <v>40337</v>
      </c>
      <c r="C2814" s="19">
        <f>IFERROR(VLOOKUP(B2814,Sheet1!AI$2:AK$3285,3,FALSE),"")</f>
        <v>5.6571896500000065</v>
      </c>
      <c r="D2814" s="32"/>
      <c r="E2814" s="40">
        <f t="shared" si="102"/>
        <v>0.22349518891499112</v>
      </c>
    </row>
    <row r="2815" spans="2:10">
      <c r="B2815" s="2">
        <f t="shared" si="103"/>
        <v>40338</v>
      </c>
      <c r="C2815" s="19">
        <f>IFERROR(VLOOKUP(B2815,Sheet1!AI$2:AK$3285,3,FALSE),"")</f>
        <v>6.1627748600000132</v>
      </c>
      <c r="D2815" s="32"/>
      <c r="E2815" s="40">
        <f t="shared" si="102"/>
        <v>0.2434690397159055</v>
      </c>
    </row>
    <row r="2816" spans="2:10">
      <c r="B2816" s="2">
        <f t="shared" si="103"/>
        <v>40339</v>
      </c>
      <c r="C2816" s="19">
        <f>IFERROR(VLOOKUP(B2816,Sheet1!AI$2:AK$3285,3,FALSE),"")</f>
        <v>5.7589627500000091</v>
      </c>
      <c r="D2816" s="32"/>
      <c r="E2816" s="40">
        <f t="shared" si="102"/>
        <v>0.22751587756398575</v>
      </c>
    </row>
    <row r="2817" spans="2:5">
      <c r="B2817" s="2">
        <f t="shared" si="103"/>
        <v>40340</v>
      </c>
      <c r="C2817" s="19">
        <f>IFERROR(VLOOKUP(B2817,Sheet1!AI$2:AK$3285,3,FALSE),"")</f>
        <v>5.3966168700000026</v>
      </c>
      <c r="D2817" s="32"/>
      <c r="E2817" s="40">
        <f t="shared" si="102"/>
        <v>0.21320089682029258</v>
      </c>
    </row>
    <row r="2818" spans="2:5">
      <c r="B2818" s="2">
        <f t="shared" si="103"/>
        <v>40341</v>
      </c>
      <c r="C2818" s="19">
        <f>IFERROR(VLOOKUP(B2818,Sheet1!AI$2:AK$3285,3,FALSE),"")</f>
        <v>4.8639482399999991</v>
      </c>
      <c r="D2818" s="32"/>
      <c r="E2818" s="40">
        <f t="shared" si="102"/>
        <v>0.19215707763510054</v>
      </c>
    </row>
    <row r="2819" spans="2:5">
      <c r="B2819" s="2">
        <f t="shared" si="103"/>
        <v>40342</v>
      </c>
      <c r="C2819" s="19">
        <f>IFERROR(VLOOKUP(B2819,Sheet1!AI$2:AK$3285,3,FALSE),"")</f>
        <v>4.4836869300000046</v>
      </c>
      <c r="D2819" s="32"/>
      <c r="E2819" s="40">
        <f t="shared" si="102"/>
        <v>0.1771343227738576</v>
      </c>
    </row>
    <row r="2820" spans="2:5">
      <c r="B2820" s="2">
        <f t="shared" si="103"/>
        <v>40343</v>
      </c>
      <c r="C2820" s="19">
        <f>IFERROR(VLOOKUP(B2820,Sheet1!AI$2:AK$3285,3,FALSE),"")</f>
        <v>4.7362692600000145</v>
      </c>
      <c r="D2820" s="32"/>
      <c r="E2820" s="40">
        <f t="shared" si="102"/>
        <v>0.18711294096636255</v>
      </c>
    </row>
    <row r="2821" spans="2:5">
      <c r="B2821" s="2">
        <f t="shared" si="103"/>
        <v>40344</v>
      </c>
      <c r="C2821" s="19">
        <f>IFERROR(VLOOKUP(B2821,Sheet1!AI$2:AK$3285,3,FALSE),"")</f>
        <v>4.3736710499999987</v>
      </c>
      <c r="D2821" s="32"/>
      <c r="E2821" s="40">
        <f t="shared" si="102"/>
        <v>0.1727879915731261</v>
      </c>
    </row>
    <row r="2822" spans="2:5">
      <c r="B2822" s="2">
        <f t="shared" si="103"/>
        <v>40345</v>
      </c>
      <c r="C2822" s="19">
        <f>IFERROR(VLOOKUP(B2822,Sheet1!AI$2:AK$3285,3,FALSE),"")</f>
        <v>4.361811540000005</v>
      </c>
      <c r="D2822" s="32"/>
      <c r="E2822" s="40">
        <f t="shared" si="102"/>
        <v>0.17231946504460716</v>
      </c>
    </row>
    <row r="2823" spans="2:5">
      <c r="B2823" s="2">
        <f t="shared" si="103"/>
        <v>40346</v>
      </c>
      <c r="C2823" s="19">
        <f>IFERROR(VLOOKUP(B2823,Sheet1!AI$2:AK$3285,3,FALSE),"")</f>
        <v>4.1646577000000065</v>
      </c>
      <c r="D2823" s="32"/>
      <c r="E2823" s="40">
        <f t="shared" si="102"/>
        <v>0.16453062686837319</v>
      </c>
    </row>
    <row r="2824" spans="2:5">
      <c r="B2824" s="2">
        <f t="shared" si="103"/>
        <v>40347</v>
      </c>
      <c r="C2824" s="19">
        <f>IFERROR(VLOOKUP(B2824,Sheet1!AI$2:AK$3285,3,FALSE),"")</f>
        <v>3.9145145600000006</v>
      </c>
      <c r="D2824" s="32"/>
      <c r="E2824" s="40">
        <f t="shared" si="102"/>
        <v>0.15464837228811701</v>
      </c>
    </row>
    <row r="2825" spans="2:5">
      <c r="B2825" s="2">
        <f t="shared" si="103"/>
        <v>40348</v>
      </c>
      <c r="C2825" s="19">
        <f>IFERROR(VLOOKUP(B2825,Sheet1!AI$2:AK$3285,3,FALSE),"")</f>
        <v>3.902655050000007</v>
      </c>
      <c r="D2825" s="32"/>
      <c r="E2825" s="40">
        <f t="shared" si="102"/>
        <v>0.15417984575959806</v>
      </c>
    </row>
    <row r="2826" spans="2:5">
      <c r="B2826" s="2">
        <f t="shared" si="103"/>
        <v>40349</v>
      </c>
      <c r="C2826" s="19">
        <f>IFERROR(VLOOKUP(B2826,Sheet1!AI$2:AK$3285,3,FALSE),"")</f>
        <v>3.9294861400000087</v>
      </c>
      <c r="D2826" s="32"/>
      <c r="E2826" s="40">
        <f t="shared" si="102"/>
        <v>0.15523984549433306</v>
      </c>
    </row>
    <row r="2827" spans="2:5">
      <c r="B2827" s="2">
        <f t="shared" si="103"/>
        <v>40350</v>
      </c>
      <c r="C2827" s="19">
        <f>IFERROR(VLOOKUP(B2827,Sheet1!AI$2:AK$3285,3,FALSE),"")</f>
        <v>3.8153488700000082</v>
      </c>
      <c r="D2827" s="32"/>
      <c r="E2827" s="40">
        <f t="shared" si="102"/>
        <v>0.15073069301773342</v>
      </c>
    </row>
    <row r="2828" spans="2:5">
      <c r="B2828" s="2">
        <f t="shared" si="103"/>
        <v>40351</v>
      </c>
      <c r="C2828" s="19">
        <f>IFERROR(VLOOKUP(B2828,Sheet1!AI$2:AK$3285,3,FALSE),"")</f>
        <v>3.8378903500000092</v>
      </c>
      <c r="D2828" s="32"/>
      <c r="E2828" s="40">
        <f t="shared" si="102"/>
        <v>0.15162122571023801</v>
      </c>
    </row>
    <row r="2829" spans="2:5">
      <c r="B2829" s="2">
        <f t="shared" si="103"/>
        <v>40352</v>
      </c>
      <c r="C2829" s="19">
        <f>IFERROR(VLOOKUP(B2829,Sheet1!AI$2:AK$3285,3,FALSE),"")</f>
        <v>3.8314138800000137</v>
      </c>
      <c r="D2829" s="32"/>
      <c r="E2829" s="40">
        <f t="shared" si="102"/>
        <v>0.15136536370530218</v>
      </c>
    </row>
    <row r="2830" spans="2:5">
      <c r="B2830" s="2">
        <f t="shared" si="103"/>
        <v>40353</v>
      </c>
      <c r="C2830" s="19">
        <f>IFERROR(VLOOKUP(B2830,Sheet1!AI$2:AK$3285,3,FALSE),"")</f>
        <v>3.8346941700000059</v>
      </c>
      <c r="D2830" s="32"/>
      <c r="E2830" s="40">
        <f t="shared" si="102"/>
        <v>0.15149495614936037</v>
      </c>
    </row>
    <row r="2831" spans="2:5">
      <c r="B2831" s="2">
        <f t="shared" si="103"/>
        <v>40354</v>
      </c>
      <c r="C2831" s="19">
        <f>IFERROR(VLOOKUP(B2831,Sheet1!AI$2:AK$3285,3,FALSE),"")</f>
        <v>4.0655761200000029</v>
      </c>
      <c r="D2831" s="32"/>
      <c r="E2831" s="40">
        <f t="shared" si="102"/>
        <v>0.16061627048117014</v>
      </c>
    </row>
    <row r="2832" spans="2:5">
      <c r="B2832" s="2">
        <f t="shared" si="103"/>
        <v>40355</v>
      </c>
      <c r="C2832" s="19">
        <f>IFERROR(VLOOKUP(B2832,Sheet1!AI$2:AK$3285,3,FALSE),"")</f>
        <v>4.396296640000017</v>
      </c>
      <c r="D2832" s="32"/>
      <c r="E2832" s="40">
        <f t="shared" si="102"/>
        <v>0.17368184714881238</v>
      </c>
    </row>
    <row r="2833" spans="2:10">
      <c r="B2833" s="2">
        <f t="shared" si="103"/>
        <v>40356</v>
      </c>
      <c r="C2833" s="19">
        <f>IFERROR(VLOOKUP(B2833,Sheet1!AI$2:AK$3285,3,FALSE),"")</f>
        <v>4.7015318300000075</v>
      </c>
      <c r="D2833" s="32"/>
      <c r="E2833" s="40">
        <f t="shared" si="102"/>
        <v>0.18574059021261455</v>
      </c>
    </row>
    <row r="2834" spans="2:10">
      <c r="B2834" s="2">
        <f t="shared" si="103"/>
        <v>40357</v>
      </c>
      <c r="C2834" s="19">
        <f>IFERROR(VLOOKUP(B2834,Sheet1!AI$2:AK$3285,3,FALSE),"")</f>
        <v>4.9550393700000086</v>
      </c>
      <c r="D2834" s="32"/>
      <c r="E2834" s="40">
        <f t="shared" si="102"/>
        <v>0.19575576012011003</v>
      </c>
    </row>
    <row r="2835" spans="2:10">
      <c r="B2835" s="2">
        <f t="shared" si="103"/>
        <v>40358</v>
      </c>
      <c r="C2835" s="19">
        <f>IFERROR(VLOOKUP(B2835,Sheet1!AI$2:AK$3285,3,FALSE),"")</f>
        <v>4.8165943099999993</v>
      </c>
      <c r="D2835" s="32"/>
      <c r="E2835" s="40">
        <f t="shared" si="102"/>
        <v>0.19028629440420472</v>
      </c>
    </row>
    <row r="2836" spans="2:10">
      <c r="B2836" s="2">
        <f t="shared" si="103"/>
        <v>40359</v>
      </c>
      <c r="C2836" s="19">
        <f>IFERROR(VLOOKUP(B2836,Sheet1!AI$2:AK$3285,3,FALSE),"")</f>
        <v>4.4363330000000047</v>
      </c>
      <c r="D2836" s="32"/>
      <c r="E2836" s="40">
        <f t="shared" si="102"/>
        <v>0.17526353954296181</v>
      </c>
      <c r="G2836" s="3">
        <f>AVERAGE(C2807:C2836)</f>
        <v>4.6489462580000067</v>
      </c>
      <c r="H2836" s="3">
        <f>MAX(C2807:C2836)</f>
        <v>6.1627748600000132</v>
      </c>
      <c r="I2836" s="3">
        <f>MIN(C2807:C2836)</f>
        <v>3.8153488700000082</v>
      </c>
      <c r="J2836" s="13">
        <f>SUM(E2807:E2836)</f>
        <v>5.5098937094358407</v>
      </c>
    </row>
    <row r="2837" spans="2:10">
      <c r="B2837" s="2">
        <f t="shared" si="103"/>
        <v>40360</v>
      </c>
      <c r="C2837" s="19">
        <f>IFERROR(VLOOKUP(B2837,Sheet1!AI$2:AK$3285,3,FALSE),"")</f>
        <v>4.2769445500000103</v>
      </c>
      <c r="D2837" s="32"/>
      <c r="E2837" s="40">
        <f t="shared" ref="E2837:E2900" si="104">IFERROR(0.001*(C2837*86440)/$K$6,"")</f>
        <v>0.16896667591499126</v>
      </c>
    </row>
    <row r="2838" spans="2:10">
      <c r="B2838" s="2">
        <f t="shared" si="103"/>
        <v>40361</v>
      </c>
      <c r="C2838" s="19">
        <f>IFERROR(VLOOKUP(B2838,Sheet1!AI$2:AK$3285,3,FALSE),"")</f>
        <v>4.4545007600000019</v>
      </c>
      <c r="D2838" s="32"/>
      <c r="E2838" s="40">
        <f t="shared" si="104"/>
        <v>0.17598128231005492</v>
      </c>
    </row>
    <row r="2839" spans="2:10">
      <c r="B2839" s="2">
        <f t="shared" si="103"/>
        <v>40362</v>
      </c>
      <c r="C2839" s="19">
        <f>IFERROR(VLOOKUP(B2839,Sheet1!AI$2:AK$3285,3,FALSE),"")</f>
        <v>4.8104542800000019</v>
      </c>
      <c r="D2839" s="32"/>
      <c r="E2839" s="40">
        <f t="shared" si="104"/>
        <v>0.19004372393199276</v>
      </c>
    </row>
    <row r="2840" spans="2:10">
      <c r="B2840" s="2">
        <f t="shared" si="103"/>
        <v>40363</v>
      </c>
      <c r="C2840" s="19">
        <f>IFERROR(VLOOKUP(B2840,Sheet1!AI$2:AK$3285,3,FALSE),"")</f>
        <v>4.9774967400000065</v>
      </c>
      <c r="D2840" s="32"/>
      <c r="E2840" s="40">
        <f t="shared" si="104"/>
        <v>0.19664296992943353</v>
      </c>
    </row>
    <row r="2841" spans="2:10">
      <c r="B2841" s="2">
        <f t="shared" si="103"/>
        <v>40364</v>
      </c>
      <c r="C2841" s="19">
        <f>IFERROR(VLOOKUP(B2841,Sheet1!AI$2:AK$3285,3,FALSE),"")</f>
        <v>4.82593052</v>
      </c>
      <c r="D2841" s="32"/>
      <c r="E2841" s="40">
        <f t="shared" si="104"/>
        <v>0.19065513443729432</v>
      </c>
    </row>
    <row r="2842" spans="2:10">
      <c r="B2842" s="2">
        <f t="shared" si="103"/>
        <v>40365</v>
      </c>
      <c r="C2842" s="19">
        <f>IFERROR(VLOOKUP(B2842,Sheet1!AI$2:AK$3285,3,FALSE),"")</f>
        <v>5.0295608300000083</v>
      </c>
      <c r="D2842" s="32"/>
      <c r="E2842" s="40">
        <f t="shared" si="104"/>
        <v>0.19869983461846469</v>
      </c>
    </row>
    <row r="2843" spans="2:10">
      <c r="B2843" s="2">
        <f t="shared" si="103"/>
        <v>40366</v>
      </c>
      <c r="C2843" s="19">
        <f>IFERROR(VLOOKUP(B2843,Sheet1!AI$2:AK$3285,3,FALSE),"")</f>
        <v>4.703214029999998</v>
      </c>
      <c r="D2843" s="32"/>
      <c r="E2843" s="40">
        <f t="shared" si="104"/>
        <v>0.18580704787623392</v>
      </c>
    </row>
    <row r="2844" spans="2:10">
      <c r="B2844" s="2">
        <f t="shared" si="103"/>
        <v>40367</v>
      </c>
      <c r="C2844" s="19">
        <f>IFERROR(VLOOKUP(B2844,Sheet1!AI$2:AK$3285,3,FALSE),"")</f>
        <v>4.8352667300000149</v>
      </c>
      <c r="D2844" s="32"/>
      <c r="E2844" s="40">
        <f t="shared" si="104"/>
        <v>0.19102397447038452</v>
      </c>
    </row>
    <row r="2845" spans="2:10">
      <c r="B2845" s="2">
        <f t="shared" si="103"/>
        <v>40368</v>
      </c>
      <c r="C2845" s="19">
        <f>IFERROR(VLOOKUP(B2845,Sheet1!AI$2:AK$3285,3,FALSE),"")</f>
        <v>5.4792970000000167</v>
      </c>
      <c r="D2845" s="32"/>
      <c r="E2845" s="40">
        <f t="shared" si="104"/>
        <v>0.21646729098720358</v>
      </c>
    </row>
    <row r="2846" spans="2:10">
      <c r="B2846" s="2">
        <f t="shared" si="103"/>
        <v>40369</v>
      </c>
      <c r="C2846" s="19">
        <f>IFERROR(VLOOKUP(B2846,Sheet1!AI$2:AK$3285,3,FALSE),"")</f>
        <v>4.7798382400000037</v>
      </c>
      <c r="D2846" s="32"/>
      <c r="E2846" s="40">
        <f t="shared" si="104"/>
        <v>0.18883419445411348</v>
      </c>
    </row>
    <row r="2847" spans="2:10">
      <c r="B2847" s="2">
        <f t="shared" si="103"/>
        <v>40370</v>
      </c>
      <c r="C2847" s="19">
        <f>IFERROR(VLOOKUP(B2847,Sheet1!AI$2:AK$3285,3,FALSE),"")</f>
        <v>5.0668215600000082</v>
      </c>
      <c r="D2847" s="32"/>
      <c r="E2847" s="40">
        <f t="shared" si="104"/>
        <v>0.20017187186764202</v>
      </c>
    </row>
    <row r="2848" spans="2:10">
      <c r="B2848" s="2">
        <f t="shared" si="103"/>
        <v>40371</v>
      </c>
      <c r="C2848" s="19">
        <f>IFERROR(VLOOKUP(B2848,Sheet1!AI$2:AK$3285,3,FALSE),"")</f>
        <v>4.8457804800000019</v>
      </c>
      <c r="D2848" s="32"/>
      <c r="E2848" s="40">
        <f t="shared" si="104"/>
        <v>0.19143933486800738</v>
      </c>
    </row>
    <row r="2849" spans="2:5">
      <c r="B2849" s="2">
        <f t="shared" si="103"/>
        <v>40372</v>
      </c>
      <c r="C2849" s="19">
        <f>IFERROR(VLOOKUP(B2849,Sheet1!AI$2:AK$3285,3,FALSE),"")</f>
        <v>4.8411544300000173</v>
      </c>
      <c r="D2849" s="32"/>
      <c r="E2849" s="40">
        <f t="shared" si="104"/>
        <v>0.19125657629305373</v>
      </c>
    </row>
    <row r="2850" spans="2:5">
      <c r="B2850" s="2">
        <f t="shared" si="103"/>
        <v>40373</v>
      </c>
      <c r="C2850" s="19">
        <f>IFERROR(VLOOKUP(B2850,Sheet1!AI$2:AK$3285,3,FALSE),"")</f>
        <v>5.1474830500000053</v>
      </c>
      <c r="D2850" s="32"/>
      <c r="E2850" s="40">
        <f t="shared" si="104"/>
        <v>0.20335851683820863</v>
      </c>
    </row>
    <row r="2851" spans="2:5">
      <c r="B2851" s="2">
        <f t="shared" si="103"/>
        <v>40374</v>
      </c>
      <c r="C2851" s="19">
        <f>IFERROR(VLOOKUP(B2851,Sheet1!AI$2:AK$3285,3,FALSE),"")</f>
        <v>5.0497472300000084</v>
      </c>
      <c r="D2851" s="32"/>
      <c r="E2851" s="40">
        <f t="shared" si="104"/>
        <v>0.19949732658190164</v>
      </c>
    </row>
    <row r="2852" spans="2:5">
      <c r="B2852" s="2">
        <f t="shared" si="103"/>
        <v>40375</v>
      </c>
      <c r="C2852" s="19">
        <f>IFERROR(VLOOKUP(B2852,Sheet1!AI$2:AK$3285,3,FALSE),"")</f>
        <v>5.3307587400000074</v>
      </c>
      <c r="D2852" s="32"/>
      <c r="E2852" s="40">
        <f t="shared" si="104"/>
        <v>0.21059907928957983</v>
      </c>
    </row>
    <row r="2853" spans="2:5">
      <c r="B2853" s="2">
        <f t="shared" ref="B2853:B2916" si="105">B2852+1</f>
        <v>40376</v>
      </c>
      <c r="C2853" s="19">
        <f>IFERROR(VLOOKUP(B2853,Sheet1!AI$2:AK$3285,3,FALSE),"")</f>
        <v>4.8844710800000115</v>
      </c>
      <c r="D2853" s="32"/>
      <c r="E2853" s="40">
        <f t="shared" si="104"/>
        <v>0.19296786113126188</v>
      </c>
    </row>
    <row r="2854" spans="2:5">
      <c r="B2854" s="2">
        <f t="shared" si="105"/>
        <v>40377</v>
      </c>
      <c r="C2854" s="19">
        <f>IFERROR(VLOOKUP(B2854,Sheet1!AI$2:AK$3285,3,FALSE),"")</f>
        <v>4.725250850000009</v>
      </c>
      <c r="D2854" s="32"/>
      <c r="E2854" s="40">
        <f t="shared" si="104"/>
        <v>0.18667764326965303</v>
      </c>
    </row>
    <row r="2855" spans="2:5">
      <c r="B2855" s="2">
        <f t="shared" si="105"/>
        <v>40378</v>
      </c>
      <c r="C2855" s="19">
        <f>IFERROR(VLOOKUP(B2855,Sheet1!AI$2:AK$3285,3,FALSE),"")</f>
        <v>4.7648666600000098</v>
      </c>
      <c r="D2855" s="32"/>
      <c r="E2855" s="40">
        <f t="shared" si="104"/>
        <v>0.18824272124789801</v>
      </c>
    </row>
    <row r="2856" spans="2:5">
      <c r="B2856" s="2">
        <f t="shared" si="105"/>
        <v>40379</v>
      </c>
      <c r="C2856" s="19">
        <f>IFERROR(VLOOKUP(B2856,Sheet1!AI$2:AK$3285,3,FALSE),"")</f>
        <v>4.8668079800000044</v>
      </c>
      <c r="D2856" s="32"/>
      <c r="E2856" s="40">
        <f t="shared" si="104"/>
        <v>0.19227005566325428</v>
      </c>
    </row>
    <row r="2857" spans="2:5">
      <c r="B2857" s="2">
        <f t="shared" si="105"/>
        <v>40380</v>
      </c>
      <c r="C2857" s="19">
        <f>IFERROR(VLOOKUP(B2857,Sheet1!AI$2:AK$3285,3,FALSE),"")</f>
        <v>4.8361919400000062</v>
      </c>
      <c r="D2857" s="32"/>
      <c r="E2857" s="40">
        <f t="shared" si="104"/>
        <v>0.19106052618537503</v>
      </c>
    </row>
    <row r="2858" spans="2:5">
      <c r="B2858" s="2">
        <f t="shared" si="105"/>
        <v>40381</v>
      </c>
      <c r="C2858" s="19">
        <f>IFERROR(VLOOKUP(B2858,Sheet1!AI$2:AK$3285,3,FALSE),"")</f>
        <v>5.0218227100000092</v>
      </c>
      <c r="D2858" s="32"/>
      <c r="E2858" s="40">
        <f t="shared" si="104"/>
        <v>0.19839412936581388</v>
      </c>
    </row>
    <row r="2859" spans="2:5">
      <c r="B2859" s="2">
        <f t="shared" si="105"/>
        <v>40382</v>
      </c>
      <c r="C2859" s="19">
        <f>IFERROR(VLOOKUP(B2859,Sheet1!AI$2:AK$3285,3,FALSE),"")</f>
        <v>4.9671512100000115</v>
      </c>
      <c r="D2859" s="32"/>
      <c r="E2859" s="40">
        <f t="shared" si="104"/>
        <v>0.19623425529817232</v>
      </c>
    </row>
    <row r="2860" spans="2:5">
      <c r="B2860" s="2">
        <f t="shared" si="105"/>
        <v>40383</v>
      </c>
      <c r="C2860" s="19">
        <f>IFERROR(VLOOKUP(B2860,Sheet1!AI$2:AK$3285,3,FALSE),"")</f>
        <v>4.7922865200000047</v>
      </c>
      <c r="D2860" s="32"/>
      <c r="E2860" s="40">
        <f t="shared" si="104"/>
        <v>0.18932598116489963</v>
      </c>
    </row>
    <row r="2861" spans="2:5">
      <c r="B2861" s="2">
        <f t="shared" si="105"/>
        <v>40384</v>
      </c>
      <c r="C2861" s="19">
        <f>IFERROR(VLOOKUP(B2861,Sheet1!AI$2:AK$3285,3,FALSE),"")</f>
        <v>4.8400610000000057</v>
      </c>
      <c r="D2861" s="32"/>
      <c r="E2861" s="40">
        <f t="shared" si="104"/>
        <v>0.19121337881170039</v>
      </c>
    </row>
    <row r="2862" spans="2:5">
      <c r="B2862" s="2">
        <f t="shared" si="105"/>
        <v>40385</v>
      </c>
      <c r="C2862" s="19">
        <f>IFERROR(VLOOKUP(B2862,Sheet1!AI$2:AK$3285,3,FALSE),"")</f>
        <v>5.1071102500000052</v>
      </c>
      <c r="D2862" s="32"/>
      <c r="E2862" s="40">
        <f t="shared" si="104"/>
        <v>0.20176353291133478</v>
      </c>
    </row>
    <row r="2863" spans="2:5">
      <c r="B2863" s="2">
        <f t="shared" si="105"/>
        <v>40386</v>
      </c>
      <c r="C2863" s="19">
        <f>IFERROR(VLOOKUP(B2863,Sheet1!AI$2:AK$3285,3,FALSE),"")</f>
        <v>5.2580035900000013</v>
      </c>
      <c r="D2863" s="32"/>
      <c r="E2863" s="40">
        <f t="shared" si="104"/>
        <v>0.20772478533802566</v>
      </c>
    </row>
    <row r="2864" spans="2:5">
      <c r="B2864" s="2">
        <f t="shared" si="105"/>
        <v>40387</v>
      </c>
      <c r="C2864" s="19">
        <f>IFERROR(VLOOKUP(B2864,Sheet1!AI$2:AK$3285,3,FALSE),"")</f>
        <v>5.8884080400000158</v>
      </c>
      <c r="D2864" s="32"/>
      <c r="E2864" s="40">
        <f t="shared" si="104"/>
        <v>0.23262979477952533</v>
      </c>
    </row>
    <row r="2865" spans="2:10">
      <c r="B2865" s="2">
        <f t="shared" si="105"/>
        <v>40388</v>
      </c>
      <c r="C2865" s="19">
        <f>IFERROR(VLOOKUP(B2865,Sheet1!AI$2:AK$3285,3,FALSE),"")</f>
        <v>6.5165415200000041</v>
      </c>
      <c r="D2865" s="32"/>
      <c r="E2865" s="40">
        <f t="shared" si="104"/>
        <v>0.2574450863751373</v>
      </c>
    </row>
    <row r="2866" spans="2:10">
      <c r="B2866" s="2">
        <f t="shared" si="105"/>
        <v>40389</v>
      </c>
      <c r="C2866" s="19">
        <f>IFERROR(VLOOKUP(B2866,Sheet1!AI$2:AK$3285,3,FALSE),"")</f>
        <v>7.1741135000000185</v>
      </c>
      <c r="D2866" s="32"/>
      <c r="E2866" s="40">
        <f t="shared" si="104"/>
        <v>0.28342338708409581</v>
      </c>
    </row>
    <row r="2867" spans="2:10">
      <c r="B2867" s="2">
        <f t="shared" si="105"/>
        <v>40390</v>
      </c>
      <c r="C2867" s="19">
        <f>IFERROR(VLOOKUP(B2867,Sheet1!AI$2:AK$3285,3,FALSE),"")</f>
        <v>7.7127539400000131</v>
      </c>
      <c r="D2867" s="32"/>
      <c r="E2867" s="40">
        <f t="shared" si="104"/>
        <v>0.30470313097513768</v>
      </c>
      <c r="G2867" s="3">
        <f>AVERAGE(C2837:C2867)</f>
        <v>5.1551641922580727</v>
      </c>
      <c r="H2867" s="3">
        <f>MAX(C2837:C2867)</f>
        <v>7.7127539400000131</v>
      </c>
      <c r="I2867" s="3">
        <f>MIN(C2837:C2867)</f>
        <v>4.2769445500000103</v>
      </c>
      <c r="J2867" s="13">
        <f>SUM(E2837:E2867)</f>
        <v>6.313521104269844</v>
      </c>
    </row>
    <row r="2868" spans="2:10">
      <c r="B2868" s="2">
        <f t="shared" si="105"/>
        <v>40391</v>
      </c>
      <c r="C2868" s="19">
        <f>IFERROR(VLOOKUP(B2868,Sheet1!AI$2:AK$3285,3,FALSE),"")</f>
        <v>7.4626108000000073</v>
      </c>
      <c r="D2868" s="32"/>
      <c r="E2868" s="40">
        <f t="shared" si="104"/>
        <v>0.29482087639488147</v>
      </c>
    </row>
    <row r="2869" spans="2:10">
      <c r="B2869" s="2">
        <f t="shared" si="105"/>
        <v>40392</v>
      </c>
      <c r="C2869" s="19">
        <f>IFERROR(VLOOKUP(B2869,Sheet1!AI$2:AK$3285,3,FALSE),"")</f>
        <v>7.1100216800000027</v>
      </c>
      <c r="D2869" s="32"/>
      <c r="E2869" s="40">
        <f t="shared" si="104"/>
        <v>0.28089135010018296</v>
      </c>
    </row>
    <row r="2870" spans="2:10">
      <c r="B2870" s="2">
        <f t="shared" si="105"/>
        <v>40393</v>
      </c>
      <c r="C2870" s="19">
        <f>IFERROR(VLOOKUP(B2870,Sheet1!AI$2:AK$3285,3,FALSE),"")</f>
        <v>6.5125883500000157</v>
      </c>
      <c r="D2870" s="32"/>
      <c r="E2870" s="40">
        <f t="shared" si="104"/>
        <v>0.25728891086563127</v>
      </c>
    </row>
    <row r="2871" spans="2:10">
      <c r="B2871" s="2">
        <f t="shared" si="105"/>
        <v>40394</v>
      </c>
      <c r="C2871" s="19">
        <f>IFERROR(VLOOKUP(B2871,Sheet1!AI$2:AK$3285,3,FALSE),"")</f>
        <v>7.0677143500000028</v>
      </c>
      <c r="D2871" s="32"/>
      <c r="E2871" s="40">
        <f t="shared" si="104"/>
        <v>0.27921993986014637</v>
      </c>
    </row>
    <row r="2872" spans="2:10">
      <c r="B2872" s="2">
        <f t="shared" si="105"/>
        <v>40395</v>
      </c>
      <c r="C2872" s="19">
        <f>IFERROR(VLOOKUP(B2872,Sheet1!AI$2:AK$3285,3,FALSE),"")</f>
        <v>6.9575302500000049</v>
      </c>
      <c r="D2872" s="32"/>
      <c r="E2872" s="40">
        <f t="shared" si="104"/>
        <v>0.27486696289305323</v>
      </c>
    </row>
    <row r="2873" spans="2:10">
      <c r="B2873" s="2">
        <f t="shared" si="105"/>
        <v>40396</v>
      </c>
      <c r="C2873" s="19">
        <f>IFERROR(VLOOKUP(B2873,Sheet1!AI$2:AK$3285,3,FALSE),"")</f>
        <v>7.5613559400000128</v>
      </c>
      <c r="D2873" s="32"/>
      <c r="E2873" s="40">
        <f t="shared" si="104"/>
        <v>0.29872194124936063</v>
      </c>
    </row>
    <row r="2874" spans="2:10">
      <c r="B2874" s="2">
        <f t="shared" si="105"/>
        <v>40397</v>
      </c>
      <c r="C2874" s="19">
        <f>IFERROR(VLOOKUP(B2874,Sheet1!AI$2:AK$3285,3,FALSE),"")</f>
        <v>7.2823630700000024</v>
      </c>
      <c r="D2874" s="32"/>
      <c r="E2874" s="40">
        <f t="shared" si="104"/>
        <v>0.28769993773802571</v>
      </c>
    </row>
    <row r="2875" spans="2:10">
      <c r="B2875" s="2">
        <f t="shared" si="105"/>
        <v>40398</v>
      </c>
      <c r="C2875" s="19">
        <f>IFERROR(VLOOKUP(B2875,Sheet1!AI$2:AK$3285,3,FALSE),"")</f>
        <v>6.9452501900000101</v>
      </c>
      <c r="D2875" s="32"/>
      <c r="E2875" s="40">
        <f t="shared" si="104"/>
        <v>0.27438182194862926</v>
      </c>
    </row>
    <row r="2876" spans="2:10">
      <c r="B2876" s="2">
        <f t="shared" si="105"/>
        <v>40399</v>
      </c>
      <c r="C2876" s="19">
        <f>IFERROR(VLOOKUP(B2876,Sheet1!AI$2:AK$3285,3,FALSE),"")</f>
        <v>6.6318563300000051</v>
      </c>
      <c r="D2876" s="32"/>
      <c r="E2876" s="40">
        <f t="shared" si="104"/>
        <v>0.26200075921627075</v>
      </c>
    </row>
    <row r="2877" spans="2:10">
      <c r="B2877" s="2">
        <f t="shared" si="105"/>
        <v>40400</v>
      </c>
      <c r="C2877" s="19">
        <f>IFERROR(VLOOKUP(B2877,Sheet1!AI$2:AK$3285,3,FALSE),"")</f>
        <v>6.1796809700000068</v>
      </c>
      <c r="D2877" s="32"/>
      <c r="E2877" s="40">
        <f t="shared" si="104"/>
        <v>0.24413693923528365</v>
      </c>
    </row>
    <row r="2878" spans="2:10">
      <c r="B2878" s="2">
        <f t="shared" si="105"/>
        <v>40401</v>
      </c>
      <c r="C2878" s="19">
        <f>IFERROR(VLOOKUP(B2878,Sheet1!AI$2:AK$3285,3,FALSE),"")</f>
        <v>6.2134090800000052</v>
      </c>
      <c r="D2878" s="32"/>
      <c r="E2878" s="40">
        <f t="shared" si="104"/>
        <v>0.24546941539085948</v>
      </c>
    </row>
    <row r="2879" spans="2:10">
      <c r="B2879" s="2">
        <f t="shared" si="105"/>
        <v>40402</v>
      </c>
      <c r="C2879" s="19">
        <f>IFERROR(VLOOKUP(B2879,Sheet1!AI$2:AK$3285,3,FALSE),"")</f>
        <v>5.7405426600000027</v>
      </c>
      <c r="D2879" s="32"/>
      <c r="E2879" s="40">
        <f t="shared" si="104"/>
        <v>0.22678816614734931</v>
      </c>
    </row>
    <row r="2880" spans="2:10">
      <c r="B2880" s="2">
        <f t="shared" si="105"/>
        <v>40403</v>
      </c>
      <c r="C2880" s="19">
        <f>IFERROR(VLOOKUP(B2880,Sheet1!AI$2:AK$3285,3,FALSE),"")</f>
        <v>6.0520019900000079</v>
      </c>
      <c r="D2880" s="32"/>
      <c r="E2880" s="40">
        <f t="shared" si="104"/>
        <v>0.23909280256654508</v>
      </c>
    </row>
    <row r="2881" spans="2:5">
      <c r="B2881" s="2">
        <f t="shared" si="105"/>
        <v>40404</v>
      </c>
      <c r="C2881" s="19">
        <f>IFERROR(VLOOKUP(B2881,Sheet1!AI$2:AK$3285,3,FALSE),"")</f>
        <v>5.9673032200000051</v>
      </c>
      <c r="D2881" s="32"/>
      <c r="E2881" s="40">
        <f t="shared" si="104"/>
        <v>0.23574665920329091</v>
      </c>
    </row>
    <row r="2882" spans="2:5">
      <c r="B2882" s="2">
        <f t="shared" si="105"/>
        <v>40405</v>
      </c>
      <c r="C2882" s="19">
        <f>IFERROR(VLOOKUP(B2882,Sheet1!AI$2:AK$3285,3,FALSE),"")</f>
        <v>6.0765621099999976</v>
      </c>
      <c r="D2882" s="32"/>
      <c r="E2882" s="40">
        <f t="shared" si="104"/>
        <v>0.24006308445539296</v>
      </c>
    </row>
    <row r="2883" spans="2:5">
      <c r="B2883" s="2">
        <f t="shared" si="105"/>
        <v>40406</v>
      </c>
      <c r="C2883" s="19">
        <f>IFERROR(VLOOKUP(B2883,Sheet1!AI$2:AK$3285,3,FALSE),"")</f>
        <v>5.9649481400000042</v>
      </c>
      <c r="D2883" s="32"/>
      <c r="E2883" s="40">
        <f t="shared" si="104"/>
        <v>0.2356536184742232</v>
      </c>
    </row>
    <row r="2884" spans="2:5">
      <c r="B2884" s="2">
        <f t="shared" si="105"/>
        <v>40407</v>
      </c>
      <c r="C2884" s="19">
        <f>IFERROR(VLOOKUP(B2884,Sheet1!AI$2:AK$3285,3,FALSE),"")</f>
        <v>5.8798288200000002</v>
      </c>
      <c r="D2884" s="32"/>
      <c r="E2884" s="40">
        <f t="shared" si="104"/>
        <v>0.23229086069506399</v>
      </c>
    </row>
    <row r="2885" spans="2:5">
      <c r="B2885" s="2">
        <f t="shared" si="105"/>
        <v>40408</v>
      </c>
      <c r="C2885" s="19">
        <f>IFERROR(VLOOKUP(B2885,Sheet1!AI$2:AK$3285,3,FALSE),"")</f>
        <v>5.7845321900000073</v>
      </c>
      <c r="D2885" s="32"/>
      <c r="E2885" s="40">
        <f t="shared" si="104"/>
        <v>0.22852603405100577</v>
      </c>
    </row>
    <row r="2886" spans="2:5">
      <c r="B2886" s="2">
        <f t="shared" si="105"/>
        <v>40409</v>
      </c>
      <c r="C2886" s="19">
        <f>IFERROR(VLOOKUP(B2886,Sheet1!AI$2:AK$3285,3,FALSE),"")</f>
        <v>5.6376761300000027</v>
      </c>
      <c r="D2886" s="32"/>
      <c r="E2886" s="40">
        <f t="shared" si="104"/>
        <v>0.22272428001700195</v>
      </c>
    </row>
    <row r="2887" spans="2:5">
      <c r="B2887" s="2">
        <f t="shared" si="105"/>
        <v>40410</v>
      </c>
      <c r="C2887" s="19">
        <f>IFERROR(VLOOKUP(B2887,Sheet1!AI$2:AK$3285,3,FALSE),"")</f>
        <v>6.0450208600000082</v>
      </c>
      <c r="D2887" s="32"/>
      <c r="E2887" s="40">
        <f t="shared" si="104"/>
        <v>0.23881700326252317</v>
      </c>
    </row>
    <row r="2888" spans="2:5">
      <c r="B2888" s="2">
        <f t="shared" si="105"/>
        <v>40411</v>
      </c>
      <c r="C2888" s="19">
        <f>IFERROR(VLOOKUP(B2888,Sheet1!AI$2:AK$3285,3,FALSE),"")</f>
        <v>6.0707585200000125</v>
      </c>
      <c r="D2888" s="32"/>
      <c r="E2888" s="40">
        <f t="shared" si="104"/>
        <v>0.23983380551590541</v>
      </c>
    </row>
    <row r="2889" spans="2:5">
      <c r="B2889" s="2">
        <f t="shared" si="105"/>
        <v>40412</v>
      </c>
      <c r="C2889" s="19">
        <f>IFERROR(VLOOKUP(B2889,Sheet1!AI$2:AK$3285,3,FALSE),"")</f>
        <v>6.3080328300000161</v>
      </c>
      <c r="D2889" s="32"/>
      <c r="E2889" s="40">
        <f t="shared" si="104"/>
        <v>0.24920765896947045</v>
      </c>
    </row>
    <row r="2890" spans="2:5">
      <c r="B2890" s="2">
        <f t="shared" si="105"/>
        <v>40413</v>
      </c>
      <c r="C2890" s="19">
        <f>IFERROR(VLOOKUP(B2890,Sheet1!AI$2:AK$3285,3,FALSE),"")</f>
        <v>6.2107175600000062</v>
      </c>
      <c r="D2890" s="32"/>
      <c r="E2890" s="40">
        <f t="shared" si="104"/>
        <v>0.2453630831290679</v>
      </c>
    </row>
    <row r="2891" spans="2:5">
      <c r="B2891" s="2">
        <f t="shared" si="105"/>
        <v>40414</v>
      </c>
      <c r="C2891" s="19">
        <f>IFERROR(VLOOKUP(B2891,Sheet1!AI$2:AK$3285,3,FALSE),"")</f>
        <v>6.041740570000016</v>
      </c>
      <c r="D2891" s="32"/>
      <c r="E2891" s="40">
        <f t="shared" si="104"/>
        <v>0.23868741081846501</v>
      </c>
    </row>
    <row r="2892" spans="2:5">
      <c r="B2892" s="2">
        <f t="shared" si="105"/>
        <v>40415</v>
      </c>
      <c r="C2892" s="19">
        <f>IFERROR(VLOOKUP(B2892,Sheet1!AI$2:AK$3285,3,FALSE),"")</f>
        <v>6.2274554500000079</v>
      </c>
      <c r="D2892" s="32"/>
      <c r="E2892" s="40">
        <f t="shared" si="104"/>
        <v>0.24602433688208439</v>
      </c>
    </row>
    <row r="2893" spans="2:5">
      <c r="B2893" s="2">
        <f t="shared" si="105"/>
        <v>40416</v>
      </c>
      <c r="C2893" s="19">
        <f>IFERROR(VLOOKUP(B2893,Sheet1!AI$2:AK$3285,3,FALSE),"")</f>
        <v>6.8512152100000066</v>
      </c>
      <c r="D2893" s="32"/>
      <c r="E2893" s="40">
        <f t="shared" si="104"/>
        <v>0.27066683855228546</v>
      </c>
    </row>
    <row r="2894" spans="2:5">
      <c r="B2894" s="2">
        <f t="shared" si="105"/>
        <v>40417</v>
      </c>
      <c r="C2894" s="19">
        <f>IFERROR(VLOOKUP(B2894,Sheet1!AI$2:AK$3285,3,FALSE),"")</f>
        <v>6.8700558500000142</v>
      </c>
      <c r="D2894" s="32"/>
      <c r="E2894" s="40">
        <f t="shared" si="104"/>
        <v>0.27141116438482693</v>
      </c>
    </row>
    <row r="2895" spans="2:5">
      <c r="B2895" s="2">
        <f t="shared" si="105"/>
        <v>40418</v>
      </c>
      <c r="C2895" s="19">
        <f>IFERROR(VLOOKUP(B2895,Sheet1!AI$2:AK$3285,3,FALSE),"")</f>
        <v>7.334006610000003</v>
      </c>
      <c r="D2895" s="32"/>
      <c r="E2895" s="40">
        <f t="shared" si="104"/>
        <v>0.28974018801115181</v>
      </c>
    </row>
    <row r="2896" spans="2:5">
      <c r="B2896" s="2">
        <f t="shared" si="105"/>
        <v>40419</v>
      </c>
      <c r="C2896" s="19">
        <f>IFERROR(VLOOKUP(B2896,Sheet1!AI$2:AK$3285,3,FALSE),"")</f>
        <v>7.9060387200000122</v>
      </c>
      <c r="D2896" s="32"/>
      <c r="E2896" s="40">
        <f t="shared" si="104"/>
        <v>0.31233911652504615</v>
      </c>
    </row>
    <row r="2897" spans="2:10">
      <c r="B2897" s="2">
        <f t="shared" si="105"/>
        <v>40420</v>
      </c>
      <c r="C2897" s="19">
        <f>IFERROR(VLOOKUP(B2897,Sheet1!AI$2:AK$3285,3,FALSE),"")</f>
        <v>8.2122832300000113</v>
      </c>
      <c r="D2897" s="32"/>
      <c r="E2897" s="40">
        <f t="shared" si="104"/>
        <v>0.32443773418702054</v>
      </c>
    </row>
    <row r="2898" spans="2:10">
      <c r="B2898" s="2">
        <f t="shared" si="105"/>
        <v>40421</v>
      </c>
      <c r="C2898" s="19">
        <f>IFERROR(VLOOKUP(B2898,Sheet1!AI$2:AK$3285,3,FALSE),"")</f>
        <v>8.7552973900000097</v>
      </c>
      <c r="D2898" s="32"/>
      <c r="E2898" s="40">
        <f t="shared" si="104"/>
        <v>0.34589026800347389</v>
      </c>
      <c r="G2898" s="3">
        <f>AVERAGE(C2868:C2898)</f>
        <v>6.6406580345161377</v>
      </c>
      <c r="H2898" s="3">
        <f>MAX(C2868:C2898)</f>
        <v>8.7552973900000097</v>
      </c>
      <c r="I2898" s="3">
        <f>MIN(C2868:C2898)</f>
        <v>5.6376761300000027</v>
      </c>
      <c r="J2898" s="13">
        <f>SUM(E2868:E2898)</f>
        <v>8.132802968743519</v>
      </c>
    </row>
    <row r="2899" spans="2:10">
      <c r="B2899" s="2">
        <f t="shared" si="105"/>
        <v>40422</v>
      </c>
      <c r="C2899" s="19">
        <f>IFERROR(VLOOKUP(B2899,Sheet1!AI$2:AK$3285,3,FALSE),"")</f>
        <v>8.5624331599999977</v>
      </c>
      <c r="D2899" s="32"/>
      <c r="E2899" s="40">
        <f t="shared" si="104"/>
        <v>0.33827089686946976</v>
      </c>
    </row>
    <row r="2900" spans="2:10">
      <c r="B2900" s="2">
        <f t="shared" si="105"/>
        <v>40423</v>
      </c>
      <c r="C2900" s="19">
        <f>IFERROR(VLOOKUP(B2900,Sheet1!AI$2:AK$3285,3,FALSE),"")</f>
        <v>8.578329949999997</v>
      </c>
      <c r="D2900" s="32"/>
      <c r="E2900" s="40">
        <f t="shared" si="104"/>
        <v>0.33889892179067632</v>
      </c>
    </row>
    <row r="2901" spans="2:10">
      <c r="B2901" s="2">
        <f t="shared" si="105"/>
        <v>40424</v>
      </c>
      <c r="C2901" s="19">
        <f>IFERROR(VLOOKUP(B2901,Sheet1!AI$2:AK$3285,3,FALSE),"")</f>
        <v>8.6456179500000019</v>
      </c>
      <c r="D2901" s="32"/>
      <c r="E2901" s="40">
        <f t="shared" ref="E2901:E2964" si="106">IFERROR(0.001*(C2901*86440)/$K$6,"")</f>
        <v>0.34155722833546626</v>
      </c>
    </row>
    <row r="2902" spans="2:10">
      <c r="B2902" s="2">
        <f t="shared" si="105"/>
        <v>40425</v>
      </c>
      <c r="C2902" s="19">
        <f>IFERROR(VLOOKUP(B2902,Sheet1!AI$2:AK$3285,3,FALSE),"")</f>
        <v>8.4580526500000133</v>
      </c>
      <c r="D2902" s="32"/>
      <c r="E2902" s="40">
        <f t="shared" si="106"/>
        <v>0.33414719884186528</v>
      </c>
    </row>
    <row r="2903" spans="2:10">
      <c r="B2903" s="2">
        <f t="shared" si="105"/>
        <v>40426</v>
      </c>
      <c r="C2903" s="19">
        <f>IFERROR(VLOOKUP(B2903,Sheet1!AI$2:AK$3285,3,FALSE),"")</f>
        <v>8.8182116700000108</v>
      </c>
      <c r="D2903" s="32"/>
      <c r="E2903" s="40">
        <f t="shared" si="106"/>
        <v>0.3483757846228524</v>
      </c>
    </row>
    <row r="2904" spans="2:10">
      <c r="B2904" s="2">
        <f t="shared" si="105"/>
        <v>40427</v>
      </c>
      <c r="C2904" s="19">
        <f>IFERROR(VLOOKUP(B2904,Sheet1!AI$2:AK$3285,3,FALSE),"")</f>
        <v>8.4790801500000015</v>
      </c>
      <c r="D2904" s="32"/>
      <c r="E2904" s="40">
        <f t="shared" si="106"/>
        <v>0.3349779196371116</v>
      </c>
    </row>
    <row r="2905" spans="2:10">
      <c r="B2905" s="2">
        <f t="shared" si="105"/>
        <v>40428</v>
      </c>
      <c r="C2905" s="19">
        <f>IFERROR(VLOOKUP(B2905,Sheet1!AI$2:AK$3285,3,FALSE),"")</f>
        <v>8.5022104000000098</v>
      </c>
      <c r="D2905" s="32"/>
      <c r="E2905" s="40">
        <f t="shared" si="106"/>
        <v>0.33589171251188343</v>
      </c>
    </row>
    <row r="2906" spans="2:10">
      <c r="B2906" s="2">
        <f t="shared" si="105"/>
        <v>40429</v>
      </c>
      <c r="C2906" s="19">
        <f>IFERROR(VLOOKUP(B2906,Sheet1!AI$2:AK$3285,3,FALSE),"")</f>
        <v>8.6789255100000133</v>
      </c>
      <c r="D2906" s="32"/>
      <c r="E2906" s="40">
        <f t="shared" si="106"/>
        <v>0.34287309007513761</v>
      </c>
    </row>
    <row r="2907" spans="2:10">
      <c r="B2907" s="2">
        <f t="shared" si="105"/>
        <v>40430</v>
      </c>
      <c r="C2907" s="19">
        <f>IFERROR(VLOOKUP(B2907,Sheet1!AI$2:AK$3285,3,FALSE),"")</f>
        <v>8.6279548500000089</v>
      </c>
      <c r="D2907" s="32"/>
      <c r="E2907" s="40">
        <f t="shared" si="106"/>
        <v>0.34085942286745918</v>
      </c>
    </row>
    <row r="2908" spans="2:10">
      <c r="B2908" s="2">
        <f t="shared" si="105"/>
        <v>40431</v>
      </c>
      <c r="C2908" s="19">
        <f>IFERROR(VLOOKUP(B2908,Sheet1!AI$2:AK$3285,3,FALSE),"")</f>
        <v>8.4997712100000058</v>
      </c>
      <c r="D2908" s="32"/>
      <c r="E2908" s="40">
        <f t="shared" si="106"/>
        <v>0.33579534889963464</v>
      </c>
    </row>
    <row r="2909" spans="2:10">
      <c r="B2909" s="2">
        <f t="shared" si="105"/>
        <v>40432</v>
      </c>
      <c r="C2909" s="19">
        <f>IFERROR(VLOOKUP(B2909,Sheet1!AI$2:AK$3285,3,FALSE),"")</f>
        <v>8.2635062200000107</v>
      </c>
      <c r="D2909" s="32"/>
      <c r="E2909" s="40">
        <f t="shared" si="106"/>
        <v>0.32646137004424169</v>
      </c>
    </row>
    <row r="2910" spans="2:10">
      <c r="B2910" s="2">
        <f t="shared" si="105"/>
        <v>40433</v>
      </c>
      <c r="C2910" s="19">
        <f>IFERROR(VLOOKUP(B2910,Sheet1!AI$2:AK$3285,3,FALSE),"")</f>
        <v>8.6362817400000012</v>
      </c>
      <c r="D2910" s="32"/>
      <c r="E2910" s="40">
        <f t="shared" si="106"/>
        <v>0.34118838830237663</v>
      </c>
    </row>
    <row r="2911" spans="2:10">
      <c r="B2911" s="2">
        <f t="shared" si="105"/>
        <v>40434</v>
      </c>
      <c r="C2911" s="19">
        <f>IFERROR(VLOOKUP(B2911,Sheet1!AI$2:AK$3285,3,FALSE),"")</f>
        <v>8.8531173200000097</v>
      </c>
      <c r="D2911" s="32"/>
      <c r="E2911" s="40">
        <f t="shared" si="106"/>
        <v>0.34975478114296199</v>
      </c>
    </row>
    <row r="2912" spans="2:10">
      <c r="B2912" s="2">
        <f t="shared" si="105"/>
        <v>40435</v>
      </c>
      <c r="C2912" s="19">
        <f>IFERROR(VLOOKUP(B2912,Sheet1!AI$2:AK$3285,3,FALSE),"")</f>
        <v>9.5803323800000157</v>
      </c>
      <c r="D2912" s="32"/>
      <c r="E2912" s="40">
        <f t="shared" si="106"/>
        <v>0.37848442912577762</v>
      </c>
    </row>
    <row r="2913" spans="2:10">
      <c r="B2913" s="2">
        <f t="shared" si="105"/>
        <v>40436</v>
      </c>
      <c r="C2913" s="19">
        <f>IFERROR(VLOOKUP(B2913,Sheet1!AI$2:AK$3285,3,FALSE),"")</f>
        <v>9.9772474700000089</v>
      </c>
      <c r="D2913" s="32"/>
      <c r="E2913" s="40">
        <f t="shared" si="106"/>
        <v>0.3941651148568559</v>
      </c>
    </row>
    <row r="2914" spans="2:10">
      <c r="B2914" s="2">
        <f t="shared" si="105"/>
        <v>40437</v>
      </c>
      <c r="C2914" s="19">
        <f>IFERROR(VLOOKUP(B2914,Sheet1!AI$2:AK$3285,3,FALSE),"")</f>
        <v>9.5813417000000101</v>
      </c>
      <c r="D2914" s="32"/>
      <c r="E2914" s="40">
        <f t="shared" si="106"/>
        <v>0.37852430372394924</v>
      </c>
    </row>
    <row r="2915" spans="2:10">
      <c r="B2915" s="2">
        <f t="shared" si="105"/>
        <v>40438</v>
      </c>
      <c r="C2915" s="19">
        <f>IFERROR(VLOOKUP(B2915,Sheet1!AI$2:AK$3285,3,FALSE),"")</f>
        <v>9.6821054800000041</v>
      </c>
      <c r="D2915" s="32"/>
      <c r="E2915" s="40">
        <f t="shared" si="106"/>
        <v>0.38250511777477164</v>
      </c>
    </row>
    <row r="2916" spans="2:10">
      <c r="B2916" s="2">
        <f t="shared" si="105"/>
        <v>40439</v>
      </c>
      <c r="C2916" s="19">
        <f>IFERROR(VLOOKUP(B2916,Sheet1!AI$2:AK$3285,3,FALSE),"")</f>
        <v>9.5501368900000045</v>
      </c>
      <c r="D2916" s="32"/>
      <c r="E2916" s="40">
        <f t="shared" si="106"/>
        <v>0.37729151406380274</v>
      </c>
    </row>
    <row r="2917" spans="2:10">
      <c r="B2917" s="2">
        <f t="shared" ref="B2917:B2980" si="107">B2916+1</f>
        <v>40440</v>
      </c>
      <c r="C2917" s="19">
        <f>IFERROR(VLOOKUP(B2917,Sheet1!AI$2:AK$3285,3,FALSE),"")</f>
        <v>9.7417394700000131</v>
      </c>
      <c r="D2917" s="32"/>
      <c r="E2917" s="40">
        <f t="shared" si="106"/>
        <v>0.38486104195009191</v>
      </c>
    </row>
    <row r="2918" spans="2:10">
      <c r="B2918" s="2">
        <f t="shared" si="107"/>
        <v>40441</v>
      </c>
      <c r="C2918" s="19">
        <f>IFERROR(VLOOKUP(B2918,Sheet1!AI$2:AK$3285,3,FALSE),"")</f>
        <v>9.523221690000014</v>
      </c>
      <c r="D2918" s="32"/>
      <c r="E2918" s="40">
        <f t="shared" si="106"/>
        <v>0.37622819144588721</v>
      </c>
    </row>
    <row r="2919" spans="2:10">
      <c r="B2919" s="2">
        <f t="shared" si="107"/>
        <v>40442</v>
      </c>
      <c r="C2919" s="19">
        <f>IFERROR(VLOOKUP(B2919,Sheet1!AI$2:AK$3285,3,FALSE),"")</f>
        <v>9.6401345900000166</v>
      </c>
      <c r="D2919" s="32"/>
      <c r="E2919" s="40">
        <f t="shared" si="106"/>
        <v>0.3808469990674595</v>
      </c>
    </row>
    <row r="2920" spans="2:10">
      <c r="B2920" s="2">
        <f t="shared" si="107"/>
        <v>40443</v>
      </c>
      <c r="C2920" s="19">
        <f>IFERROR(VLOOKUP(B2920,Sheet1!AI$2:AK$3285,3,FALSE),"")</f>
        <v>9.3360769400000123</v>
      </c>
      <c r="D2920" s="32"/>
      <c r="E2920" s="40">
        <f t="shared" si="106"/>
        <v>0.36883477636819062</v>
      </c>
    </row>
    <row r="2921" spans="2:10">
      <c r="B2921" s="2">
        <f t="shared" si="107"/>
        <v>40444</v>
      </c>
      <c r="C2921" s="19">
        <f>IFERROR(VLOOKUP(B2921,Sheet1!AI$2:AK$3285,3,FALSE),"")</f>
        <v>9.1224375400000071</v>
      </c>
      <c r="D2921" s="32"/>
      <c r="E2921" s="40">
        <f t="shared" si="106"/>
        <v>0.36039465308848295</v>
      </c>
    </row>
    <row r="2922" spans="2:10">
      <c r="B2922" s="2">
        <f t="shared" si="107"/>
        <v>40445</v>
      </c>
      <c r="C2922" s="19">
        <f>IFERROR(VLOOKUP(B2922,Sheet1!AI$2:AK$3285,3,FALSE),"")</f>
        <v>9.1031763500000125</v>
      </c>
      <c r="D2922" s="32"/>
      <c r="E2922" s="40">
        <f t="shared" si="106"/>
        <v>0.35963371284003703</v>
      </c>
    </row>
    <row r="2923" spans="2:10">
      <c r="B2923" s="2">
        <f t="shared" si="107"/>
        <v>40446</v>
      </c>
      <c r="C2923" s="19">
        <f>IFERROR(VLOOKUP(B2923,Sheet1!AI$2:AK$3285,3,FALSE),"")</f>
        <v>8.894078890000003</v>
      </c>
      <c r="D2923" s="32"/>
      <c r="E2923" s="40">
        <f t="shared" si="106"/>
        <v>0.35137302525210251</v>
      </c>
    </row>
    <row r="2924" spans="2:10">
      <c r="B2924" s="2">
        <f t="shared" si="107"/>
        <v>40447</v>
      </c>
      <c r="C2924" s="19">
        <f>IFERROR(VLOOKUP(B2924,Sheet1!AI$2:AK$3285,3,FALSE),"")</f>
        <v>8.7977729400000158</v>
      </c>
      <c r="D2924" s="32"/>
      <c r="E2924" s="40">
        <f t="shared" si="106"/>
        <v>0.34756832400987264</v>
      </c>
    </row>
    <row r="2925" spans="2:10">
      <c r="B2925" s="2">
        <f t="shared" si="107"/>
        <v>40448</v>
      </c>
      <c r="C2925" s="19">
        <f>IFERROR(VLOOKUP(B2925,Sheet1!AI$2:AK$3285,3,FALSE),"")</f>
        <v>8.6615147400000012</v>
      </c>
      <c r="D2925" s="32"/>
      <c r="E2925" s="40">
        <f t="shared" si="106"/>
        <v>0.34218525325667276</v>
      </c>
    </row>
    <row r="2926" spans="2:10">
      <c r="B2926" s="2">
        <f t="shared" si="107"/>
        <v>40449</v>
      </c>
      <c r="C2926" s="19">
        <f>IFERROR(VLOOKUP(B2926,Sheet1!AI$2:AK$3285,3,FALSE),"")</f>
        <v>8.8725467300000105</v>
      </c>
      <c r="D2926" s="32"/>
      <c r="E2926" s="40">
        <f t="shared" si="106"/>
        <v>0.35052236715777002</v>
      </c>
    </row>
    <row r="2927" spans="2:10">
      <c r="B2927" s="2">
        <f t="shared" si="107"/>
        <v>40450</v>
      </c>
      <c r="C2927" s="19">
        <f>IFERROR(VLOOKUP(B2927,Sheet1!AI$2:AK$3285,3,FALSE),"")</f>
        <v>8.8081184700000108</v>
      </c>
      <c r="D2927" s="32"/>
      <c r="E2927" s="40">
        <f t="shared" si="106"/>
        <v>0.34797703864113388</v>
      </c>
    </row>
    <row r="2928" spans="2:10">
      <c r="B2928" s="2">
        <f t="shared" si="107"/>
        <v>40451</v>
      </c>
      <c r="C2928" s="19">
        <f>IFERROR(VLOOKUP(B2928,Sheet1!AI$2:AK$3285,3,FALSE),"")</f>
        <v>9.1031763500000125</v>
      </c>
      <c r="D2928" s="32"/>
      <c r="E2928" s="40">
        <f t="shared" si="106"/>
        <v>0.35963371284003703</v>
      </c>
      <c r="G2928" s="3">
        <f>AVERAGE(C2899:C2928)</f>
        <v>8.9859550466666747</v>
      </c>
      <c r="H2928" s="3">
        <f>MAX(C2899:C2928)</f>
        <v>9.9772474700000089</v>
      </c>
      <c r="I2928" s="3">
        <f>MIN(C2899:C2928)</f>
        <v>8.2635062200000107</v>
      </c>
      <c r="J2928" s="13">
        <f>SUM(E2899:E2928)</f>
        <v>10.65008163940403</v>
      </c>
    </row>
    <row r="2929" spans="2:5">
      <c r="B2929" s="2">
        <f t="shared" si="107"/>
        <v>40452</v>
      </c>
      <c r="C2929" s="19">
        <f>IFERROR(VLOOKUP(B2929,Sheet1!AI$2:AK$3285,3,FALSE),"")</f>
        <v>9.0808030900000034</v>
      </c>
      <c r="D2929" s="32"/>
      <c r="E2929" s="40">
        <f t="shared" si="106"/>
        <v>0.35874982591389409</v>
      </c>
    </row>
    <row r="2930" spans="2:5">
      <c r="B2930" s="2">
        <f t="shared" si="107"/>
        <v>40453</v>
      </c>
      <c r="C2930" s="19">
        <f>IFERROR(VLOOKUP(B2930,Sheet1!AI$2:AK$3285,3,FALSE),"")</f>
        <v>9.0328603900000104</v>
      </c>
      <c r="D2930" s="32"/>
      <c r="E2930" s="40">
        <f t="shared" si="106"/>
        <v>0.35685578250073163</v>
      </c>
    </row>
    <row r="2931" spans="2:5">
      <c r="B2931" s="2">
        <f t="shared" si="107"/>
        <v>40454</v>
      </c>
      <c r="C2931" s="19">
        <f>IFERROR(VLOOKUP(B2931,Sheet1!AI$2:AK$3285,3,FALSE),"")</f>
        <v>8.5749655500000159</v>
      </c>
      <c r="D2931" s="32"/>
      <c r="E2931" s="40">
        <f t="shared" si="106"/>
        <v>0.33876600646343757</v>
      </c>
    </row>
    <row r="2932" spans="2:5">
      <c r="B2932" s="2">
        <f t="shared" si="107"/>
        <v>40455</v>
      </c>
      <c r="C2932" s="19">
        <f>IFERROR(VLOOKUP(B2932,Sheet1!AI$2:AK$3285,3,FALSE),"")</f>
        <v>8.4585573100000033</v>
      </c>
      <c r="D2932" s="32"/>
      <c r="E2932" s="40">
        <f t="shared" si="106"/>
        <v>0.33416713614095073</v>
      </c>
    </row>
    <row r="2933" spans="2:5">
      <c r="B2933" s="2">
        <f t="shared" si="107"/>
        <v>40456</v>
      </c>
      <c r="C2933" s="19">
        <f>IFERROR(VLOOKUP(B2933,Sheet1!AI$2:AK$3285,3,FALSE),"")</f>
        <v>8.5157521100000082</v>
      </c>
      <c r="D2933" s="32"/>
      <c r="E2933" s="40">
        <f t="shared" si="106"/>
        <v>0.33642669670402231</v>
      </c>
    </row>
    <row r="2934" spans="2:5">
      <c r="B2934" s="2">
        <f t="shared" si="107"/>
        <v>40457</v>
      </c>
      <c r="C2934" s="19">
        <f>IFERROR(VLOOKUP(B2934,Sheet1!AI$2:AK$3285,3,FALSE),"")</f>
        <v>8.4083436400000124</v>
      </c>
      <c r="D2934" s="32"/>
      <c r="E2934" s="40">
        <f t="shared" si="106"/>
        <v>0.33218337488190181</v>
      </c>
    </row>
    <row r="2935" spans="2:5">
      <c r="B2935" s="2">
        <f t="shared" si="107"/>
        <v>40458</v>
      </c>
      <c r="C2935" s="19">
        <f>IFERROR(VLOOKUP(B2935,Sheet1!AI$2:AK$3285,3,FALSE),"")</f>
        <v>8.8195574300000175</v>
      </c>
      <c r="D2935" s="32"/>
      <c r="E2935" s="40">
        <f t="shared" si="106"/>
        <v>0.34842895075374841</v>
      </c>
    </row>
    <row r="2936" spans="2:5">
      <c r="B2936" s="2">
        <f t="shared" si="107"/>
        <v>40459</v>
      </c>
      <c r="C2936" s="19">
        <f>IFERROR(VLOOKUP(B2936,Sheet1!AI$2:AK$3285,3,FALSE),"")</f>
        <v>8.8394073900000052</v>
      </c>
      <c r="D2936" s="32"/>
      <c r="E2936" s="40">
        <f t="shared" si="106"/>
        <v>0.34921315118446089</v>
      </c>
    </row>
    <row r="2937" spans="2:5">
      <c r="B2937" s="2">
        <f t="shared" si="107"/>
        <v>40460</v>
      </c>
      <c r="C2937" s="19">
        <f>IFERROR(VLOOKUP(B2937,Sheet1!AI$2:AK$3285,3,FALSE),"")</f>
        <v>8.9316760600000009</v>
      </c>
      <c r="D2937" s="32"/>
      <c r="E2937" s="40">
        <f t="shared" si="106"/>
        <v>0.35285835403400373</v>
      </c>
    </row>
    <row r="2938" spans="2:5">
      <c r="B2938" s="2">
        <f t="shared" si="107"/>
        <v>40461</v>
      </c>
      <c r="C2938" s="19">
        <f>IFERROR(VLOOKUP(B2938,Sheet1!AI$2:AK$3285,3,FALSE),"")</f>
        <v>8.6860748600000051</v>
      </c>
      <c r="D2938" s="32"/>
      <c r="E2938" s="40">
        <f t="shared" si="106"/>
        <v>0.34315553514552127</v>
      </c>
    </row>
    <row r="2939" spans="2:5">
      <c r="B2939" s="2">
        <f t="shared" si="107"/>
        <v>40462</v>
      </c>
      <c r="C2939" s="19">
        <f>IFERROR(VLOOKUP(B2939,Sheet1!AI$2:AK$3285,3,FALSE),"")</f>
        <v>8.6902803600000169</v>
      </c>
      <c r="D2939" s="32"/>
      <c r="E2939" s="40">
        <f t="shared" si="106"/>
        <v>0.34332167930457103</v>
      </c>
    </row>
    <row r="2940" spans="2:5">
      <c r="B2940" s="2">
        <f t="shared" si="107"/>
        <v>40463</v>
      </c>
      <c r="C2940" s="19">
        <f>IFERROR(VLOOKUP(B2940,Sheet1!AI$2:AK$3285,3,FALSE),"")</f>
        <v>8.2859635900000086</v>
      </c>
      <c r="D2940" s="32"/>
      <c r="E2940" s="40">
        <f t="shared" si="106"/>
        <v>0.32734857985356525</v>
      </c>
    </row>
    <row r="2941" spans="2:5">
      <c r="B2941" s="2">
        <f t="shared" si="107"/>
        <v>40464</v>
      </c>
      <c r="C2941" s="19">
        <f>IFERROR(VLOOKUP(B2941,Sheet1!AI$2:AK$3285,3,FALSE),"")</f>
        <v>7.8826561400000088</v>
      </c>
      <c r="D2941" s="32"/>
      <c r="E2941" s="40">
        <f t="shared" si="106"/>
        <v>0.31141535500073159</v>
      </c>
    </row>
    <row r="2942" spans="2:5">
      <c r="B2942" s="2">
        <f t="shared" si="107"/>
        <v>40465</v>
      </c>
      <c r="C2942" s="19">
        <f>IFERROR(VLOOKUP(B2942,Sheet1!AI$2:AK$3285,3,FALSE),"")</f>
        <v>8.1602191400000095</v>
      </c>
      <c r="D2942" s="32"/>
      <c r="E2942" s="40">
        <f t="shared" si="106"/>
        <v>0.32238086949798939</v>
      </c>
    </row>
    <row r="2943" spans="2:5">
      <c r="B2943" s="2">
        <f t="shared" si="107"/>
        <v>40466</v>
      </c>
      <c r="C2943" s="19">
        <f>IFERROR(VLOOKUP(B2943,Sheet1!AI$2:AK$3285,3,FALSE),"")</f>
        <v>7.7885370500000022</v>
      </c>
      <c r="D2943" s="32"/>
      <c r="E2943" s="40">
        <f t="shared" si="106"/>
        <v>0.30769704872120668</v>
      </c>
    </row>
    <row r="2944" spans="2:5">
      <c r="B2944" s="2">
        <f t="shared" si="107"/>
        <v>40467</v>
      </c>
      <c r="C2944" s="19">
        <f>IFERROR(VLOOKUP(B2944,Sheet1!AI$2:AK$3285,3,FALSE),"")</f>
        <v>7.9523833300000035</v>
      </c>
      <c r="D2944" s="32"/>
      <c r="E2944" s="40">
        <f t="shared" si="106"/>
        <v>0.31417002515776982</v>
      </c>
    </row>
    <row r="2945" spans="2:10">
      <c r="B2945" s="2">
        <f t="shared" si="107"/>
        <v>40468</v>
      </c>
      <c r="C2945" s="19">
        <f>IFERROR(VLOOKUP(B2945,Sheet1!AI$2:AK$3285,3,FALSE),"")</f>
        <v>8.0534835500000099</v>
      </c>
      <c r="D2945" s="32"/>
      <c r="E2945" s="40">
        <f t="shared" si="106"/>
        <v>0.31816413074131666</v>
      </c>
    </row>
    <row r="2946" spans="2:10">
      <c r="B2946" s="2">
        <f t="shared" si="107"/>
        <v>40469</v>
      </c>
      <c r="C2946" s="19">
        <f>IFERROR(VLOOKUP(B2946,Sheet1!AI$2:AK$3285,3,FALSE),"")</f>
        <v>7.8282369700000061</v>
      </c>
      <c r="D2946" s="32"/>
      <c r="E2946" s="40">
        <f t="shared" si="106"/>
        <v>0.3092654495826328</v>
      </c>
    </row>
    <row r="2947" spans="2:10">
      <c r="B2947" s="2">
        <f t="shared" si="107"/>
        <v>40470</v>
      </c>
      <c r="C2947" s="19">
        <f>IFERROR(VLOOKUP(B2947,Sheet1!AI$2:AK$3285,3,FALSE),"")</f>
        <v>7.7328562300000101</v>
      </c>
      <c r="D2947" s="32"/>
      <c r="E2947" s="40">
        <f t="shared" si="106"/>
        <v>0.30549730005539349</v>
      </c>
    </row>
    <row r="2948" spans="2:10">
      <c r="B2948" s="2">
        <f t="shared" si="107"/>
        <v>40471</v>
      </c>
      <c r="C2948" s="19">
        <f>IFERROR(VLOOKUP(B2948,Sheet1!AI$2:AK$3285,3,FALSE),"")</f>
        <v>7.524599870000003</v>
      </c>
      <c r="D2948" s="32"/>
      <c r="E2948" s="40">
        <f t="shared" si="106"/>
        <v>0.29726984129926887</v>
      </c>
    </row>
    <row r="2949" spans="2:10">
      <c r="B2949" s="2">
        <f t="shared" si="107"/>
        <v>40472</v>
      </c>
      <c r="C2949" s="19">
        <f>IFERROR(VLOOKUP(B2949,Sheet1!AI$2:AK$3285,3,FALSE),"")</f>
        <v>7.3484735300000068</v>
      </c>
      <c r="D2949" s="32"/>
      <c r="E2949" s="40">
        <f t="shared" si="106"/>
        <v>0.29031172391828181</v>
      </c>
    </row>
    <row r="2950" spans="2:10">
      <c r="B2950" s="2">
        <f t="shared" si="107"/>
        <v>40473</v>
      </c>
      <c r="C2950" s="19">
        <f>IFERROR(VLOOKUP(B2950,Sheet1!AI$2:AK$3285,3,FALSE),"")</f>
        <v>7.1297034199999985</v>
      </c>
      <c r="D2950" s="32"/>
      <c r="E2950" s="40">
        <f t="shared" si="106"/>
        <v>0.28166890476453377</v>
      </c>
    </row>
    <row r="2951" spans="2:10">
      <c r="B2951" s="2">
        <f t="shared" si="107"/>
        <v>40474</v>
      </c>
      <c r="C2951" s="19">
        <f>IFERROR(VLOOKUP(B2951,Sheet1!AI$2:AK$3285,3,FALSE),"")</f>
        <v>7.0599762300000037</v>
      </c>
      <c r="D2951" s="32"/>
      <c r="E2951" s="40">
        <f t="shared" si="106"/>
        <v>0.27891423460749559</v>
      </c>
    </row>
    <row r="2952" spans="2:10">
      <c r="B2952" s="2">
        <f t="shared" si="107"/>
        <v>40475</v>
      </c>
      <c r="C2952" s="19">
        <f>IFERROR(VLOOKUP(B2952,Sheet1!AI$2:AK$3285,3,FALSE),"")</f>
        <v>6.9271665400000018</v>
      </c>
      <c r="D2952" s="32"/>
      <c r="E2952" s="40">
        <f t="shared" si="106"/>
        <v>0.27366740206471674</v>
      </c>
    </row>
    <row r="2953" spans="2:10">
      <c r="B2953" s="2">
        <f t="shared" si="107"/>
        <v>40476</v>
      </c>
      <c r="C2953" s="19">
        <f>IFERROR(VLOOKUP(B2953,Sheet1!AI$2:AK$3285,3,FALSE),"")</f>
        <v>6.899578460000015</v>
      </c>
      <c r="D2953" s="32"/>
      <c r="E2953" s="40">
        <f t="shared" si="106"/>
        <v>0.27257749638135342</v>
      </c>
    </row>
    <row r="2954" spans="2:10">
      <c r="B2954" s="2">
        <f t="shared" si="107"/>
        <v>40477</v>
      </c>
      <c r="C2954" s="19">
        <f>IFERROR(VLOOKUP(B2954,Sheet1!AI$2:AK$3285,3,FALSE),"")</f>
        <v>6.7924223200000142</v>
      </c>
      <c r="D2954" s="32"/>
      <c r="E2954" s="40">
        <f t="shared" si="106"/>
        <v>0.2683441432087757</v>
      </c>
    </row>
    <row r="2955" spans="2:10">
      <c r="B2955" s="2">
        <f t="shared" si="107"/>
        <v>40478</v>
      </c>
      <c r="C2955" s="19">
        <f>IFERROR(VLOOKUP(B2955,Sheet1!AI$2:AK$3285,3,FALSE),"")</f>
        <v>6.5827360900000116</v>
      </c>
      <c r="D2955" s="32"/>
      <c r="E2955" s="40">
        <f t="shared" si="106"/>
        <v>0.26006019543857456</v>
      </c>
    </row>
    <row r="2956" spans="2:10">
      <c r="B2956" s="2">
        <f t="shared" si="107"/>
        <v>40479</v>
      </c>
      <c r="C2956" s="19">
        <f>IFERROR(VLOOKUP(B2956,Sheet1!AI$2:AK$3285,3,FALSE),"")</f>
        <v>6.62151080000001</v>
      </c>
      <c r="D2956" s="32"/>
      <c r="E2956" s="40">
        <f t="shared" si="106"/>
        <v>0.26159204458500951</v>
      </c>
    </row>
    <row r="2957" spans="2:10">
      <c r="B2957" s="2">
        <f t="shared" si="107"/>
        <v>40480</v>
      </c>
      <c r="C2957" s="19">
        <f>IFERROR(VLOOKUP(B2957,Sheet1!AI$2:AK$3285,3,FALSE),"")</f>
        <v>6.4070303000000166</v>
      </c>
      <c r="D2957" s="32"/>
      <c r="E2957" s="40">
        <f t="shared" si="106"/>
        <v>0.25311869247349245</v>
      </c>
    </row>
    <row r="2958" spans="2:10">
      <c r="B2958" s="2">
        <f t="shared" si="107"/>
        <v>40481</v>
      </c>
      <c r="C2958" s="19">
        <f>IFERROR(VLOOKUP(B2958,Sheet1!AI$2:AK$3285,3,FALSE),"")</f>
        <v>6.3488261800000032</v>
      </c>
      <c r="D2958" s="32"/>
      <c r="E2958" s="40">
        <f t="shared" si="106"/>
        <v>0.25081925731224874</v>
      </c>
    </row>
    <row r="2959" spans="2:10">
      <c r="B2959" s="2">
        <f t="shared" si="107"/>
        <v>40482</v>
      </c>
      <c r="C2959" s="19">
        <f>IFERROR(VLOOKUP(B2959,Sheet1!AI$2:AK$3285,3,FALSE),"")</f>
        <v>6.4066938600000043</v>
      </c>
      <c r="D2959" s="32"/>
      <c r="E2959" s="40">
        <f t="shared" si="106"/>
        <v>0.253105400940768</v>
      </c>
      <c r="G2959" s="3">
        <f>AVERAGE(C2929:C2959)</f>
        <v>7.7990752190322663</v>
      </c>
      <c r="H2959" s="3">
        <f>MAX(C2929:C2959)</f>
        <v>9.0808030900000034</v>
      </c>
      <c r="I2959" s="3">
        <f>MIN(C2929:C2959)</f>
        <v>6.3488261800000032</v>
      </c>
      <c r="J2959" s="13">
        <f>SUM(E2929:E2959)</f>
        <v>9.5515145886323687</v>
      </c>
    </row>
    <row r="2960" spans="2:10">
      <c r="B2960" s="2">
        <f t="shared" si="107"/>
        <v>40483</v>
      </c>
      <c r="C2960" s="19">
        <f>IFERROR(VLOOKUP(B2960,Sheet1!AI$2:AK$3285,3,FALSE),"")</f>
        <v>6.3979464200000109</v>
      </c>
      <c r="D2960" s="32"/>
      <c r="E2960" s="40">
        <f t="shared" si="106"/>
        <v>0.25275982108994555</v>
      </c>
    </row>
    <row r="2961" spans="2:5">
      <c r="B2961" s="2">
        <f t="shared" si="107"/>
        <v>40484</v>
      </c>
      <c r="C2961" s="19">
        <f>IFERROR(VLOOKUP(B2961,Sheet1!AI$2:AK$3285,3,FALSE),"")</f>
        <v>6.1794286400000118</v>
      </c>
      <c r="D2961" s="32"/>
      <c r="E2961" s="40">
        <f t="shared" si="106"/>
        <v>0.24412697058574084</v>
      </c>
    </row>
    <row r="2962" spans="2:5">
      <c r="B2962" s="2">
        <f t="shared" si="107"/>
        <v>40485</v>
      </c>
      <c r="C2962" s="19">
        <f>IFERROR(VLOOKUP(B2962,Sheet1!AI$2:AK$3285,3,FALSE),"")</f>
        <v>6.2941546800000054</v>
      </c>
      <c r="D2962" s="32"/>
      <c r="E2962" s="40">
        <f t="shared" si="106"/>
        <v>0.24865938324460718</v>
      </c>
    </row>
    <row r="2963" spans="2:5">
      <c r="B2963" s="2">
        <f t="shared" si="107"/>
        <v>40486</v>
      </c>
      <c r="C2963" s="19">
        <f>IFERROR(VLOOKUP(B2963,Sheet1!AI$2:AK$3285,3,FALSE),"")</f>
        <v>6.3822178500000035</v>
      </c>
      <c r="D2963" s="32"/>
      <c r="E2963" s="40">
        <f t="shared" si="106"/>
        <v>0.25213844193510071</v>
      </c>
    </row>
    <row r="2964" spans="2:5">
      <c r="B2964" s="2">
        <f t="shared" si="107"/>
        <v>40487</v>
      </c>
      <c r="C2964" s="19">
        <f>IFERROR(VLOOKUP(B2964,Sheet1!AI$2:AK$3285,3,FALSE),"")</f>
        <v>6.2894445200000035</v>
      </c>
      <c r="D2964" s="32"/>
      <c r="E2964" s="40">
        <f t="shared" si="106"/>
        <v>0.24847330178647178</v>
      </c>
    </row>
    <row r="2965" spans="2:5">
      <c r="B2965" s="2">
        <f t="shared" si="107"/>
        <v>40488</v>
      </c>
      <c r="C2965" s="19">
        <f>IFERROR(VLOOKUP(B2965,Sheet1!AI$2:AK$3285,3,FALSE),"")</f>
        <v>6.3085374900000062</v>
      </c>
      <c r="D2965" s="32"/>
      <c r="E2965" s="40">
        <f t="shared" ref="E2965:E3028" si="108">IFERROR(0.001*(C2965*86440)/$K$6,"")</f>
        <v>0.24922759626855598</v>
      </c>
    </row>
    <row r="2966" spans="2:5">
      <c r="B2966" s="2">
        <f t="shared" si="107"/>
        <v>40489</v>
      </c>
      <c r="C2966" s="19">
        <f>IFERROR(VLOOKUP(B2966,Sheet1!AI$2:AK$3285,3,FALSE),"")</f>
        <v>6.2888557500000104</v>
      </c>
      <c r="D2966" s="32"/>
      <c r="E2966" s="40">
        <f t="shared" si="108"/>
        <v>0.2484500416042052</v>
      </c>
    </row>
    <row r="2967" spans="2:5">
      <c r="B2967" s="2">
        <f t="shared" si="107"/>
        <v>40490</v>
      </c>
      <c r="C2967" s="19">
        <f>IFERROR(VLOOKUP(B2967,Sheet1!AI$2:AK$3285,3,FALSE),"")</f>
        <v>6.3964324399999981</v>
      </c>
      <c r="D2967" s="32"/>
      <c r="E2967" s="40">
        <f t="shared" si="108"/>
        <v>0.25270000919268731</v>
      </c>
    </row>
    <row r="2968" spans="2:5">
      <c r="B2968" s="2">
        <f t="shared" si="107"/>
        <v>40491</v>
      </c>
      <c r="C2968" s="19">
        <f>IFERROR(VLOOKUP(B2968,Sheet1!AI$2:AK$3285,3,FALSE),"")</f>
        <v>6.2830521599999969</v>
      </c>
      <c r="D2968" s="32"/>
      <c r="E2968" s="40">
        <f t="shared" si="108"/>
        <v>0.24822076266471652</v>
      </c>
    </row>
    <row r="2969" spans="2:5">
      <c r="B2969" s="2">
        <f t="shared" si="107"/>
        <v>40492</v>
      </c>
      <c r="C2969" s="19">
        <f>IFERROR(VLOOKUP(B2969,Sheet1!AI$2:AK$3285,3,FALSE),"")</f>
        <v>6.4099741500000107</v>
      </c>
      <c r="D2969" s="32"/>
      <c r="E2969" s="40">
        <f t="shared" si="108"/>
        <v>0.25323499338482675</v>
      </c>
    </row>
    <row r="2970" spans="2:5">
      <c r="B2970" s="2">
        <f t="shared" si="107"/>
        <v>40493</v>
      </c>
      <c r="C2970" s="19">
        <f>IFERROR(VLOOKUP(B2970,Sheet1!AI$2:AK$3285,3,FALSE),"")</f>
        <v>6.2204743200000081</v>
      </c>
      <c r="D2970" s="32"/>
      <c r="E2970" s="40">
        <f t="shared" si="108"/>
        <v>0.24574853757806248</v>
      </c>
    </row>
    <row r="2971" spans="2:5">
      <c r="B2971" s="2">
        <f t="shared" si="107"/>
        <v>40494</v>
      </c>
      <c r="C2971" s="19">
        <f>IFERROR(VLOOKUP(B2971,Sheet1!AI$2:AK$3285,3,FALSE),"")</f>
        <v>6.392983930000014</v>
      </c>
      <c r="D2971" s="32"/>
      <c r="E2971" s="40">
        <f t="shared" si="108"/>
        <v>0.25256377098226745</v>
      </c>
    </row>
    <row r="2972" spans="2:5">
      <c r="B2972" s="2">
        <f t="shared" si="107"/>
        <v>40495</v>
      </c>
      <c r="C2972" s="19">
        <f>IFERROR(VLOOKUP(B2972,Sheet1!AI$2:AK$3285,3,FALSE),"")</f>
        <v>6.5156163099999986</v>
      </c>
      <c r="D2972" s="32"/>
      <c r="E2972" s="40">
        <f t="shared" si="108"/>
        <v>0.25740853466014618</v>
      </c>
    </row>
    <row r="2973" spans="2:5">
      <c r="B2973" s="2">
        <f t="shared" si="107"/>
        <v>40496</v>
      </c>
      <c r="C2973" s="19">
        <f>IFERROR(VLOOKUP(B2973,Sheet1!AI$2:AK$3285,3,FALSE),"")</f>
        <v>6.4773462600000045</v>
      </c>
      <c r="D2973" s="32"/>
      <c r="E2973" s="40">
        <f t="shared" si="108"/>
        <v>0.25589662281279729</v>
      </c>
    </row>
    <row r="2974" spans="2:5">
      <c r="B2974" s="2">
        <f t="shared" si="107"/>
        <v>40497</v>
      </c>
      <c r="C2974" s="19">
        <f>IFERROR(VLOOKUP(B2974,Sheet1!AI$2:AK$3285,3,FALSE),"")</f>
        <v>6.4225906500000036</v>
      </c>
      <c r="D2974" s="32"/>
      <c r="E2974" s="40">
        <f t="shared" si="108"/>
        <v>0.25373342586197456</v>
      </c>
    </row>
    <row r="2975" spans="2:5">
      <c r="B2975" s="2">
        <f t="shared" si="107"/>
        <v>40498</v>
      </c>
      <c r="C2975" s="19">
        <f>IFERROR(VLOOKUP(B2975,Sheet1!AI$2:AK$3285,3,FALSE),"")</f>
        <v>6.2395672900000108</v>
      </c>
      <c r="D2975" s="32"/>
      <c r="E2975" s="40">
        <f t="shared" si="108"/>
        <v>0.24650283206014664</v>
      </c>
    </row>
    <row r="2976" spans="2:5">
      <c r="B2976" s="2">
        <f t="shared" si="107"/>
        <v>40499</v>
      </c>
      <c r="C2976" s="19">
        <f>IFERROR(VLOOKUP(B2976,Sheet1!AI$2:AK$3285,3,FALSE),"")</f>
        <v>6.1661392600000084</v>
      </c>
      <c r="D2976" s="32"/>
      <c r="E2976" s="40">
        <f t="shared" si="108"/>
        <v>0.24360195504314472</v>
      </c>
    </row>
    <row r="2977" spans="2:10">
      <c r="B2977" s="2">
        <f t="shared" si="107"/>
        <v>40500</v>
      </c>
      <c r="C2977" s="19">
        <f>IFERROR(VLOOKUP(B2977,Sheet1!AI$2:AK$3285,3,FALSE),"")</f>
        <v>6.0274418700000183</v>
      </c>
      <c r="D2977" s="32"/>
      <c r="E2977" s="40">
        <f t="shared" si="108"/>
        <v>0.23812252067769724</v>
      </c>
    </row>
    <row r="2978" spans="2:10">
      <c r="B2978" s="2">
        <f t="shared" si="107"/>
        <v>40501</v>
      </c>
      <c r="C2978" s="19">
        <f>IFERROR(VLOOKUP(B2978,Sheet1!AI$2:AK$3285,3,FALSE),"")</f>
        <v>6.0447685299999989</v>
      </c>
      <c r="D2978" s="32"/>
      <c r="E2978" s="40">
        <f t="shared" si="108"/>
        <v>0.23880703461297983</v>
      </c>
    </row>
    <row r="2979" spans="2:10">
      <c r="B2979" s="2">
        <f t="shared" si="107"/>
        <v>40502</v>
      </c>
      <c r="C2979" s="19">
        <f>IFERROR(VLOOKUP(B2979,Sheet1!AI$2:AK$3285,3,FALSE),"")</f>
        <v>5.9604062000000084</v>
      </c>
      <c r="D2979" s="32"/>
      <c r="E2979" s="40">
        <f t="shared" si="108"/>
        <v>0.23547418278245005</v>
      </c>
    </row>
    <row r="2980" spans="2:10">
      <c r="B2980" s="2">
        <f t="shared" si="107"/>
        <v>40503</v>
      </c>
      <c r="C2980" s="19">
        <f>IFERROR(VLOOKUP(B2980,Sheet1!AI$2:AK$3285,3,FALSE),"")</f>
        <v>6.0461142900000056</v>
      </c>
      <c r="D2980" s="32"/>
      <c r="E2980" s="40">
        <f t="shared" si="108"/>
        <v>0.2388602007438759</v>
      </c>
    </row>
    <row r="2981" spans="2:10">
      <c r="B2981" s="2">
        <f t="shared" ref="B2981:B3044" si="109">B2980+1</f>
        <v>40504</v>
      </c>
      <c r="C2981" s="19">
        <f>IFERROR(VLOOKUP(B2981,Sheet1!AI$2:AK$3285,3,FALSE),"")</f>
        <v>6.0614223100000117</v>
      </c>
      <c r="D2981" s="32"/>
      <c r="E2981" s="40">
        <f t="shared" si="108"/>
        <v>0.23946496548281584</v>
      </c>
    </row>
    <row r="2982" spans="2:10">
      <c r="B2982" s="2">
        <f t="shared" si="109"/>
        <v>40505</v>
      </c>
      <c r="C2982" s="19">
        <f>IFERROR(VLOOKUP(B2982,Sheet1!AI$2:AK$3285,3,FALSE),"")</f>
        <v>6.2119792100000097</v>
      </c>
      <c r="D2982" s="32"/>
      <c r="E2982" s="40">
        <f t="shared" si="108"/>
        <v>0.24541292637678286</v>
      </c>
    </row>
    <row r="2983" spans="2:10">
      <c r="B2983" s="2">
        <f t="shared" si="109"/>
        <v>40506</v>
      </c>
      <c r="C2983" s="19">
        <f>IFERROR(VLOOKUP(B2983,Sheet1!AI$2:AK$3285,3,FALSE),"")</f>
        <v>6.2960051000000163</v>
      </c>
      <c r="D2983" s="32"/>
      <c r="E2983" s="40">
        <f t="shared" si="108"/>
        <v>0.2487324866745893</v>
      </c>
    </row>
    <row r="2984" spans="2:10">
      <c r="B2984" s="2">
        <f t="shared" si="109"/>
        <v>40507</v>
      </c>
      <c r="C2984" s="19">
        <f>IFERROR(VLOOKUP(B2984,Sheet1!AI$2:AK$3285,3,FALSE),"")</f>
        <v>6.1228226100000143</v>
      </c>
      <c r="D2984" s="32"/>
      <c r="E2984" s="40">
        <f t="shared" si="108"/>
        <v>0.24189067020493657</v>
      </c>
    </row>
    <row r="2985" spans="2:10">
      <c r="B2985" s="2">
        <f t="shared" si="109"/>
        <v>40508</v>
      </c>
      <c r="C2985" s="19">
        <f>IFERROR(VLOOKUP(B2985,Sheet1!AI$2:AK$3285,3,FALSE),"")</f>
        <v>6.2332590400000072</v>
      </c>
      <c r="D2985" s="32"/>
      <c r="E2985" s="40">
        <f t="shared" si="108"/>
        <v>0.24625361582157249</v>
      </c>
    </row>
    <row r="2986" spans="2:10">
      <c r="B2986" s="2">
        <f t="shared" si="109"/>
        <v>40509</v>
      </c>
      <c r="C2986" s="19">
        <f>IFERROR(VLOOKUP(B2986,Sheet1!AI$2:AK$3285,3,FALSE),"")</f>
        <v>6.1164302500000076</v>
      </c>
      <c r="D2986" s="32"/>
      <c r="E2986" s="40">
        <f t="shared" si="108"/>
        <v>0.2416381310831813</v>
      </c>
    </row>
    <row r="2987" spans="2:10">
      <c r="B2987" s="2">
        <f t="shared" si="109"/>
        <v>40510</v>
      </c>
      <c r="C2987" s="19">
        <f>IFERROR(VLOOKUP(B2987,Sheet1!AI$2:AK$3285,3,FALSE),"")</f>
        <v>6.0116291900000078</v>
      </c>
      <c r="D2987" s="32"/>
      <c r="E2987" s="40">
        <f t="shared" si="108"/>
        <v>0.23749781863967126</v>
      </c>
    </row>
    <row r="2988" spans="2:10">
      <c r="B2988" s="2">
        <f t="shared" si="109"/>
        <v>40511</v>
      </c>
      <c r="C2988" s="19">
        <f>IFERROR(VLOOKUP(B2988,Sheet1!AI$2:AK$3285,3,FALSE),"")</f>
        <v>6.1362802100000096</v>
      </c>
      <c r="D2988" s="32"/>
      <c r="E2988" s="40">
        <f t="shared" si="108"/>
        <v>0.24242233151389433</v>
      </c>
    </row>
    <row r="2989" spans="2:10">
      <c r="B2989" s="2">
        <f t="shared" si="109"/>
        <v>40512</v>
      </c>
      <c r="C2989" s="19">
        <f>IFERROR(VLOOKUP(B2989,Sheet1!AI$2:AK$3285,3,FALSE),"")</f>
        <v>6.1036455300000085</v>
      </c>
      <c r="D2989" s="32"/>
      <c r="E2989" s="40">
        <f t="shared" si="108"/>
        <v>0.24113305283967126</v>
      </c>
      <c r="G2989" s="3">
        <f>AVERAGE(C2960:C2989)</f>
        <v>6.2345655486666738</v>
      </c>
      <c r="H2989" s="3">
        <f>MAX(C2960:C2989)</f>
        <v>6.5156163099999986</v>
      </c>
      <c r="I2989" s="3">
        <f>MIN(C2960:C2989)</f>
        <v>5.9604062000000084</v>
      </c>
      <c r="J2989" s="13">
        <f>SUM(E2960:E2989)</f>
        <v>7.3891569382095161</v>
      </c>
    </row>
    <row r="2990" spans="2:10">
      <c r="B2990" s="2">
        <f t="shared" si="109"/>
        <v>40513</v>
      </c>
      <c r="C2990" s="19">
        <f>IFERROR(VLOOKUP(B2990,Sheet1!AI$2:AK$3285,3,FALSE),"")</f>
        <v>5.8163257700000059</v>
      </c>
      <c r="D2990" s="32"/>
      <c r="E2990" s="40">
        <f t="shared" si="108"/>
        <v>0.22978208389341889</v>
      </c>
    </row>
    <row r="2991" spans="2:10">
      <c r="B2991" s="2">
        <f t="shared" si="109"/>
        <v>40514</v>
      </c>
      <c r="C2991" s="19">
        <f>IFERROR(VLOOKUP(B2991,Sheet1!AI$2:AK$3285,3,FALSE),"")</f>
        <v>5.6536570300000051</v>
      </c>
      <c r="D2991" s="32"/>
      <c r="E2991" s="40">
        <f t="shared" si="108"/>
        <v>0.2233556278213896</v>
      </c>
    </row>
    <row r="2992" spans="2:10">
      <c r="B2992" s="2">
        <f t="shared" si="109"/>
        <v>40515</v>
      </c>
      <c r="C2992" s="19">
        <f>IFERROR(VLOOKUP(B2992,Sheet1!AI$2:AK$3285,3,FALSE),"")</f>
        <v>5.3986355100000054</v>
      </c>
      <c r="D2992" s="32"/>
      <c r="E2992" s="40">
        <f t="shared" si="108"/>
        <v>0.2132806460166364</v>
      </c>
    </row>
    <row r="2993" spans="2:5">
      <c r="B2993" s="2">
        <f t="shared" si="109"/>
        <v>40516</v>
      </c>
      <c r="C2993" s="19">
        <f>IFERROR(VLOOKUP(B2993,Sheet1!AI$2:AK$3285,3,FALSE),"")</f>
        <v>5.4013270300000045</v>
      </c>
      <c r="D2993" s="32"/>
      <c r="E2993" s="40">
        <f t="shared" si="108"/>
        <v>0.21338697827842798</v>
      </c>
    </row>
    <row r="2994" spans="2:5">
      <c r="B2994" s="2">
        <f t="shared" si="109"/>
        <v>40517</v>
      </c>
      <c r="C2994" s="19">
        <f>IFERROR(VLOOKUP(B2994,Sheet1!AI$2:AK$3285,3,FALSE),"")</f>
        <v>5.6177420600000119</v>
      </c>
      <c r="D2994" s="32"/>
      <c r="E2994" s="40">
        <f t="shared" si="108"/>
        <v>0.22193675670310833</v>
      </c>
    </row>
    <row r="2995" spans="2:5">
      <c r="B2995" s="2">
        <f t="shared" si="109"/>
        <v>40518</v>
      </c>
      <c r="C2995" s="19">
        <f>IFERROR(VLOOKUP(B2995,Sheet1!AI$2:AK$3285,3,FALSE),"")</f>
        <v>5.7166554200000093</v>
      </c>
      <c r="D2995" s="32"/>
      <c r="E2995" s="40">
        <f t="shared" si="108"/>
        <v>0.22584446732394917</v>
      </c>
    </row>
    <row r="2996" spans="2:5">
      <c r="B2996" s="2">
        <f t="shared" si="109"/>
        <v>40519</v>
      </c>
      <c r="C2996" s="19">
        <f>IFERROR(VLOOKUP(B2996,Sheet1!AI$2:AK$3285,3,FALSE),"")</f>
        <v>5.9582193400000136</v>
      </c>
      <c r="D2996" s="32"/>
      <c r="E2996" s="40">
        <f t="shared" si="108"/>
        <v>0.23538778781974459</v>
      </c>
    </row>
    <row r="2997" spans="2:5">
      <c r="B2997" s="2">
        <f t="shared" si="109"/>
        <v>40520</v>
      </c>
      <c r="C2997" s="19">
        <f>IFERROR(VLOOKUP(B2997,Sheet1!AI$2:AK$3285,3,FALSE),"")</f>
        <v>5.9487990200000098</v>
      </c>
      <c r="D2997" s="32"/>
      <c r="E2997" s="40">
        <f t="shared" si="108"/>
        <v>0.23501562490347389</v>
      </c>
    </row>
    <row r="2998" spans="2:5">
      <c r="B2998" s="2">
        <f t="shared" si="109"/>
        <v>40521</v>
      </c>
      <c r="C2998" s="19">
        <f>IFERROR(VLOOKUP(B2998,Sheet1!AI$2:AK$3285,3,FALSE),"")</f>
        <v>6.0709267400000044</v>
      </c>
      <c r="D2998" s="32"/>
      <c r="E2998" s="40">
        <f t="shared" si="108"/>
        <v>0.23984045128226708</v>
      </c>
    </row>
    <row r="2999" spans="2:5">
      <c r="B2999" s="2">
        <f t="shared" si="109"/>
        <v>40522</v>
      </c>
      <c r="C2999" s="19">
        <f>IFERROR(VLOOKUP(B2999,Sheet1!AI$2:AK$3285,3,FALSE),"")</f>
        <v>5.9257528800000046</v>
      </c>
      <c r="D2999" s="32"/>
      <c r="E2999" s="40">
        <f t="shared" si="108"/>
        <v>0.23410515491188319</v>
      </c>
    </row>
    <row r="3000" spans="2:5">
      <c r="B3000" s="2">
        <f t="shared" si="109"/>
        <v>40523</v>
      </c>
      <c r="C3000" s="19">
        <f>IFERROR(VLOOKUP(B3000,Sheet1!AI$2:AK$3285,3,FALSE),"")</f>
        <v>5.8500538800000044</v>
      </c>
      <c r="D3000" s="32"/>
      <c r="E3000" s="40">
        <f t="shared" si="108"/>
        <v>0.23111456004899469</v>
      </c>
    </row>
    <row r="3001" spans="2:5">
      <c r="B3001" s="2">
        <f t="shared" si="109"/>
        <v>40524</v>
      </c>
      <c r="C3001" s="19">
        <f>IFERROR(VLOOKUP(B3001,Sheet1!AI$2:AK$3285,3,FALSE),"")</f>
        <v>5.8555210300000056</v>
      </c>
      <c r="D3001" s="32"/>
      <c r="E3001" s="40">
        <f t="shared" si="108"/>
        <v>0.23133054745575893</v>
      </c>
    </row>
    <row r="3002" spans="2:5">
      <c r="B3002" s="2">
        <f t="shared" si="109"/>
        <v>40525</v>
      </c>
      <c r="C3002" s="19">
        <f>IFERROR(VLOOKUP(B3002,Sheet1!AI$2:AK$3285,3,FALSE),"")</f>
        <v>5.7682148500000068</v>
      </c>
      <c r="D3002" s="32"/>
      <c r="E3002" s="40">
        <f t="shared" si="108"/>
        <v>0.22788139471389424</v>
      </c>
    </row>
    <row r="3003" spans="2:5">
      <c r="B3003" s="2">
        <f t="shared" si="109"/>
        <v>40526</v>
      </c>
      <c r="C3003" s="19">
        <f>IFERROR(VLOOKUP(B3003,Sheet1!AI$2:AK$3285,3,FALSE),"")</f>
        <v>5.9337433300000129</v>
      </c>
      <c r="D3003" s="32"/>
      <c r="E3003" s="40">
        <f t="shared" si="108"/>
        <v>0.23442082881407728</v>
      </c>
    </row>
    <row r="3004" spans="2:5">
      <c r="B3004" s="2">
        <f t="shared" si="109"/>
        <v>40527</v>
      </c>
      <c r="C3004" s="19">
        <f>IFERROR(VLOOKUP(B3004,Sheet1!AI$2:AK$3285,3,FALSE),"")</f>
        <v>5.9084262200000097</v>
      </c>
      <c r="D3004" s="32"/>
      <c r="E3004" s="40">
        <f t="shared" si="108"/>
        <v>0.23342064097660004</v>
      </c>
    </row>
    <row r="3005" spans="2:5">
      <c r="B3005" s="2">
        <f t="shared" si="109"/>
        <v>40528</v>
      </c>
      <c r="C3005" s="19">
        <f>IFERROR(VLOOKUP(B3005,Sheet1!AI$2:AK$3285,3,FALSE),"")</f>
        <v>5.8031205000000057</v>
      </c>
      <c r="D3005" s="32"/>
      <c r="E3005" s="40">
        <f t="shared" si="108"/>
        <v>0.22926039123400388</v>
      </c>
    </row>
    <row r="3006" spans="2:5">
      <c r="B3006" s="2">
        <f t="shared" si="109"/>
        <v>40529</v>
      </c>
      <c r="C3006" s="19">
        <f>IFERROR(VLOOKUP(B3006,Sheet1!AI$2:AK$3285,3,FALSE),"")</f>
        <v>5.6432273900000069</v>
      </c>
      <c r="D3006" s="32"/>
      <c r="E3006" s="40">
        <f t="shared" si="108"/>
        <v>0.22294359030694727</v>
      </c>
    </row>
    <row r="3007" spans="2:5">
      <c r="B3007" s="2">
        <f t="shared" si="109"/>
        <v>40530</v>
      </c>
      <c r="C3007" s="19">
        <f>IFERROR(VLOOKUP(B3007,Sheet1!AI$2:AK$3285,3,FALSE),"")</f>
        <v>5.450279050000006</v>
      </c>
      <c r="D3007" s="32"/>
      <c r="E3007" s="40">
        <f t="shared" si="108"/>
        <v>0.21532089628976256</v>
      </c>
    </row>
    <row r="3008" spans="2:5">
      <c r="B3008" s="2">
        <f t="shared" si="109"/>
        <v>40531</v>
      </c>
      <c r="C3008" s="19">
        <f>IFERROR(VLOOKUP(B3008,Sheet1!AI$2:AK$3285,3,FALSE),"")</f>
        <v>5.3083013700000095</v>
      </c>
      <c r="D3008" s="32"/>
      <c r="E3008" s="40">
        <f t="shared" si="108"/>
        <v>0.20971186948025633</v>
      </c>
    </row>
    <row r="3009" spans="2:10">
      <c r="B3009" s="2">
        <f t="shared" si="109"/>
        <v>40532</v>
      </c>
      <c r="C3009" s="19">
        <f>IFERROR(VLOOKUP(B3009,Sheet1!AI$2:AK$3285,3,FALSE),"")</f>
        <v>5.2905541600000134</v>
      </c>
      <c r="D3009" s="32"/>
      <c r="E3009" s="40">
        <f t="shared" si="108"/>
        <v>0.2090107411290682</v>
      </c>
    </row>
    <row r="3010" spans="2:10">
      <c r="B3010" s="2">
        <f t="shared" si="109"/>
        <v>40533</v>
      </c>
      <c r="C3010" s="19">
        <f>IFERROR(VLOOKUP(B3010,Sheet1!AI$2:AK$3285,3,FALSE),"")</f>
        <v>5.4359803500000083</v>
      </c>
      <c r="D3010" s="32"/>
      <c r="E3010" s="40">
        <f t="shared" si="108"/>
        <v>0.21475600614899484</v>
      </c>
    </row>
    <row r="3011" spans="2:10">
      <c r="B3011" s="2">
        <f t="shared" si="109"/>
        <v>40534</v>
      </c>
      <c r="C3011" s="19">
        <f>IFERROR(VLOOKUP(B3011,Sheet1!AI$2:AK$3285,3,FALSE),"")</f>
        <v>5.4186536899999993</v>
      </c>
      <c r="D3011" s="32"/>
      <c r="E3011" s="40">
        <f t="shared" si="108"/>
        <v>0.21407149221371113</v>
      </c>
    </row>
    <row r="3012" spans="2:10">
      <c r="B3012" s="2">
        <f t="shared" si="109"/>
        <v>40535</v>
      </c>
      <c r="C3012" s="19">
        <f>IFERROR(VLOOKUP(B3012,Sheet1!AI$2:AK$3285,3,FALSE),"")</f>
        <v>5.4936798100000033</v>
      </c>
      <c r="D3012" s="32"/>
      <c r="E3012" s="40">
        <f t="shared" si="108"/>
        <v>0.21703550401115188</v>
      </c>
    </row>
    <row r="3013" spans="2:10">
      <c r="B3013" s="2">
        <f t="shared" si="109"/>
        <v>40536</v>
      </c>
      <c r="C3013" s="19">
        <f>IFERROR(VLOOKUP(B3013,Sheet1!AI$2:AK$3285,3,FALSE),"")</f>
        <v>5.42243864000001</v>
      </c>
      <c r="D3013" s="32"/>
      <c r="E3013" s="40">
        <f t="shared" si="108"/>
        <v>0.21422102195685597</v>
      </c>
    </row>
    <row r="3014" spans="2:10">
      <c r="B3014" s="2">
        <f t="shared" si="109"/>
        <v>40537</v>
      </c>
      <c r="C3014" s="19">
        <f>IFERROR(VLOOKUP(B3014,Sheet1!AI$2:AK$3285,3,FALSE),"")</f>
        <v>5.229658520000001</v>
      </c>
      <c r="D3014" s="32"/>
      <c r="E3014" s="40">
        <f t="shared" si="108"/>
        <v>0.20660497370603295</v>
      </c>
    </row>
    <row r="3015" spans="2:10">
      <c r="B3015" s="2">
        <f t="shared" si="109"/>
        <v>40538</v>
      </c>
      <c r="C3015" s="19">
        <f>IFERROR(VLOOKUP(B3015,Sheet1!AI$2:AK$3285,3,FALSE),"")</f>
        <v>5.1341095599999989</v>
      </c>
      <c r="D3015" s="32"/>
      <c r="E3015" s="40">
        <f t="shared" si="108"/>
        <v>0.20283017841243137</v>
      </c>
    </row>
    <row r="3016" spans="2:10">
      <c r="B3016" s="2">
        <f t="shared" si="109"/>
        <v>40539</v>
      </c>
      <c r="C3016" s="19">
        <f>IFERROR(VLOOKUP(B3016,Sheet1!AI$2:AK$3285,3,FALSE),"")</f>
        <v>5.0093744300000083</v>
      </c>
      <c r="D3016" s="32"/>
      <c r="E3016" s="40">
        <f t="shared" si="108"/>
        <v>0.19790234265502776</v>
      </c>
    </row>
    <row r="3017" spans="2:10">
      <c r="B3017" s="2">
        <f t="shared" si="109"/>
        <v>40540</v>
      </c>
      <c r="C3017" s="19">
        <f>IFERROR(VLOOKUP(B3017,Sheet1!AI$2:AK$3285,3,FALSE),"")</f>
        <v>5.0510929900000008</v>
      </c>
      <c r="D3017" s="32"/>
      <c r="E3017" s="40">
        <f t="shared" si="108"/>
        <v>0.19955049271279712</v>
      </c>
    </row>
    <row r="3018" spans="2:10">
      <c r="B3018" s="2">
        <f t="shared" si="109"/>
        <v>40541</v>
      </c>
      <c r="C3018" s="19">
        <f>IFERROR(VLOOKUP(B3018,Sheet1!AI$2:AK$3285,3,FALSE),"")</f>
        <v>5.1120727400000021</v>
      </c>
      <c r="D3018" s="32"/>
      <c r="E3018" s="40">
        <f t="shared" si="108"/>
        <v>0.2019595830190129</v>
      </c>
    </row>
    <row r="3019" spans="2:10">
      <c r="B3019" s="2">
        <f t="shared" si="109"/>
        <v>40542</v>
      </c>
      <c r="C3019" s="19">
        <f>IFERROR(VLOOKUP(B3019,Sheet1!AI$2:AK$3285,3,FALSE),"")</f>
        <v>5.1750711300000063</v>
      </c>
      <c r="D3019" s="32"/>
      <c r="E3019" s="40">
        <f t="shared" si="108"/>
        <v>0.20444842252157247</v>
      </c>
    </row>
    <row r="3020" spans="2:10">
      <c r="B3020" s="2">
        <f t="shared" si="109"/>
        <v>40543</v>
      </c>
      <c r="C3020" s="19">
        <f>IFERROR(VLOOKUP(B3020,Sheet1!AI$2:AK$3285,3,FALSE),"")</f>
        <v>5.1906314800000075</v>
      </c>
      <c r="D3020" s="32"/>
      <c r="E3020" s="40">
        <f t="shared" si="108"/>
        <v>0.20506315591005517</v>
      </c>
      <c r="G3020" s="3">
        <f>AVERAGE(C2990:C3020)</f>
        <v>5.5481369651612971</v>
      </c>
      <c r="H3020" s="3">
        <f>MAX(C2990:C3020)</f>
        <v>6.0709267400000044</v>
      </c>
      <c r="I3020" s="3">
        <f>MIN(C2990:C3020)</f>
        <v>5.0093744300000083</v>
      </c>
      <c r="J3020" s="13">
        <f>SUM(E2990:E3020)</f>
        <v>6.7947942126713059</v>
      </c>
    </row>
    <row r="3021" spans="2:10">
      <c r="B3021" s="2">
        <f t="shared" si="109"/>
        <v>40544</v>
      </c>
      <c r="C3021" s="19">
        <f>IFERROR(VLOOKUP(B3021,Sheet1!AI$2:AK$3285,3,FALSE),"")</f>
        <v>5.0534480700000017</v>
      </c>
      <c r="D3021" s="32"/>
      <c r="E3021" s="40">
        <f t="shared" si="108"/>
        <v>0.19964353344186481</v>
      </c>
    </row>
    <row r="3022" spans="2:10">
      <c r="B3022" s="2">
        <f t="shared" si="109"/>
        <v>40545</v>
      </c>
      <c r="C3022" s="19">
        <f>IFERROR(VLOOKUP(B3022,Sheet1!AI$2:AK$3285,3,FALSE),"")</f>
        <v>4.798342439999999</v>
      </c>
      <c r="D3022" s="32"/>
      <c r="E3022" s="40">
        <f t="shared" si="108"/>
        <v>0.1895652287539305</v>
      </c>
    </row>
    <row r="3023" spans="2:10">
      <c r="B3023" s="2">
        <f t="shared" si="109"/>
        <v>40546</v>
      </c>
      <c r="C3023" s="19">
        <f>IFERROR(VLOOKUP(B3023,Sheet1!AI$2:AK$3285,3,FALSE),"")</f>
        <v>5.4220180900000088</v>
      </c>
      <c r="D3023" s="32"/>
      <c r="E3023" s="40">
        <f t="shared" si="108"/>
        <v>0.21420440754095099</v>
      </c>
    </row>
    <row r="3024" spans="2:10">
      <c r="B3024" s="2">
        <f t="shared" si="109"/>
        <v>40547</v>
      </c>
      <c r="C3024" s="19">
        <f>IFERROR(VLOOKUP(B3024,Sheet1!AI$2:AK$3285,3,FALSE),"")</f>
        <v>5.437326110000015</v>
      </c>
      <c r="D3024" s="32"/>
      <c r="E3024" s="40">
        <f t="shared" si="108"/>
        <v>0.21480917227989091</v>
      </c>
    </row>
    <row r="3025" spans="2:5">
      <c r="B3025" s="2">
        <f t="shared" si="109"/>
        <v>40548</v>
      </c>
      <c r="C3025" s="19">
        <f>IFERROR(VLOOKUP(B3025,Sheet1!AI$2:AK$3285,3,FALSE),"")</f>
        <v>5.437326110000015</v>
      </c>
      <c r="D3025" s="32"/>
      <c r="E3025" s="40">
        <f t="shared" si="108"/>
        <v>0.21480917227989091</v>
      </c>
    </row>
    <row r="3026" spans="2:5">
      <c r="B3026" s="2">
        <f t="shared" si="109"/>
        <v>40549</v>
      </c>
      <c r="C3026" s="19">
        <f>IFERROR(VLOOKUP(B3026,Sheet1!AI$2:AK$3285,3,FALSE),"")</f>
        <v>5.5846868300000096</v>
      </c>
      <c r="D3026" s="32"/>
      <c r="E3026" s="40">
        <f t="shared" si="108"/>
        <v>0.22063086361298026</v>
      </c>
    </row>
    <row r="3027" spans="2:5">
      <c r="B3027" s="2">
        <f t="shared" si="109"/>
        <v>40550</v>
      </c>
      <c r="C3027" s="19">
        <f>IFERROR(VLOOKUP(B3027,Sheet1!AI$2:AK$3285,3,FALSE),"")</f>
        <v>5.1524455400000022</v>
      </c>
      <c r="D3027" s="32"/>
      <c r="E3027" s="40">
        <f t="shared" si="108"/>
        <v>0.20355456694588675</v>
      </c>
    </row>
    <row r="3028" spans="2:5">
      <c r="B3028" s="2">
        <f t="shared" si="109"/>
        <v>40551</v>
      </c>
      <c r="C3028" s="19">
        <f>IFERROR(VLOOKUP(B3028,Sheet1!AI$2:AK$3285,3,FALSE),"")</f>
        <v>5.0168602200000123</v>
      </c>
      <c r="D3028" s="32"/>
      <c r="E3028" s="40">
        <f t="shared" si="108"/>
        <v>0.19819807925813576</v>
      </c>
    </row>
    <row r="3029" spans="2:5">
      <c r="B3029" s="2">
        <f t="shared" si="109"/>
        <v>40552</v>
      </c>
      <c r="C3029" s="19">
        <f>IFERROR(VLOOKUP(B3029,Sheet1!AI$2:AK$3285,3,FALSE),"")</f>
        <v>4.9693380700000063</v>
      </c>
      <c r="D3029" s="32"/>
      <c r="E3029" s="40">
        <f t="shared" ref="E3029:E3092" si="110">IFERROR(0.001*(C3029*86440)/$K$6,"")</f>
        <v>0.19632065026087778</v>
      </c>
    </row>
    <row r="3030" spans="2:5">
      <c r="B3030" s="2">
        <f t="shared" si="109"/>
        <v>40553</v>
      </c>
      <c r="C3030" s="19">
        <f>IFERROR(VLOOKUP(B3030,Sheet1!AI$2:AK$3285,3,FALSE),"")</f>
        <v>4.9417499900000053</v>
      </c>
      <c r="D3030" s="32"/>
      <c r="E3030" s="40">
        <f t="shared" si="110"/>
        <v>0.19523074457751391</v>
      </c>
    </row>
    <row r="3031" spans="2:5">
      <c r="B3031" s="2">
        <f t="shared" si="109"/>
        <v>40554</v>
      </c>
      <c r="C3031" s="19" t="str">
        <f>IFERROR(VLOOKUP(B3031,Sheet1!AI$2:AK$3285,3,FALSE),"")</f>
        <v/>
      </c>
      <c r="D3031" s="32"/>
      <c r="E3031" s="40" t="str">
        <f t="shared" si="110"/>
        <v/>
      </c>
    </row>
    <row r="3032" spans="2:5">
      <c r="B3032" s="2">
        <f t="shared" si="109"/>
        <v>40555</v>
      </c>
      <c r="C3032" s="19">
        <f>IFERROR(VLOOKUP(B3032,Sheet1!AI$2:AK$3285,3,FALSE),"")</f>
        <v>4.6563647600000166</v>
      </c>
      <c r="D3032" s="32"/>
      <c r="E3032" s="40">
        <f t="shared" si="110"/>
        <v>0.1839562019444248</v>
      </c>
    </row>
    <row r="3033" spans="2:5">
      <c r="B3033" s="2">
        <f t="shared" si="109"/>
        <v>40556</v>
      </c>
      <c r="C3033" s="19">
        <f>IFERROR(VLOOKUP(B3033,Sheet1!AI$2:AK$3285,3,FALSE),"")</f>
        <v>4.7283629200000092</v>
      </c>
      <c r="D3033" s="32"/>
      <c r="E3033" s="40">
        <f t="shared" si="110"/>
        <v>0.18680058994734955</v>
      </c>
    </row>
    <row r="3034" spans="2:5">
      <c r="B3034" s="2">
        <f t="shared" si="109"/>
        <v>40557</v>
      </c>
      <c r="C3034" s="19">
        <f>IFERROR(VLOOKUP(B3034,Sheet1!AI$2:AK$3285,3,FALSE),"")</f>
        <v>4.6713363400000105</v>
      </c>
      <c r="D3034" s="32"/>
      <c r="E3034" s="40">
        <f t="shared" si="110"/>
        <v>0.18454767515064024</v>
      </c>
    </row>
    <row r="3035" spans="2:5">
      <c r="B3035" s="2">
        <f t="shared" si="109"/>
        <v>40558</v>
      </c>
      <c r="C3035" s="19">
        <f>IFERROR(VLOOKUP(B3035,Sheet1!AI$2:AK$3285,3,FALSE),"")</f>
        <v>4.7603247200000141</v>
      </c>
      <c r="D3035" s="32"/>
      <c r="E3035" s="40">
        <f t="shared" si="110"/>
        <v>0.18806328555612489</v>
      </c>
    </row>
    <row r="3036" spans="2:5">
      <c r="B3036" s="2">
        <f t="shared" si="109"/>
        <v>40559</v>
      </c>
      <c r="C3036" s="19">
        <f>IFERROR(VLOOKUP(B3036,Sheet1!AI$2:AK$3285,3,FALSE),"")</f>
        <v>4.8176877400000109</v>
      </c>
      <c r="D3036" s="32"/>
      <c r="E3036" s="40">
        <f t="shared" si="110"/>
        <v>0.19032949188555803</v>
      </c>
    </row>
    <row r="3037" spans="2:5">
      <c r="B3037" s="2">
        <f t="shared" si="109"/>
        <v>40560</v>
      </c>
      <c r="C3037" s="19">
        <f>IFERROR(VLOOKUP(B3037,Sheet1!AI$2:AK$3285,3,FALSE),"")</f>
        <v>4.7824456499999997</v>
      </c>
      <c r="D3037" s="32"/>
      <c r="E3037" s="40">
        <f t="shared" si="110"/>
        <v>0.18893720383272394</v>
      </c>
    </row>
    <row r="3038" spans="2:5">
      <c r="B3038" s="2">
        <f t="shared" si="109"/>
        <v>40561</v>
      </c>
      <c r="C3038" s="19">
        <f>IFERROR(VLOOKUP(B3038,Sheet1!AI$2:AK$3285,3,FALSE),"")</f>
        <v>4.6551031100000131</v>
      </c>
      <c r="D3038" s="32"/>
      <c r="E3038" s="40">
        <f t="shared" si="110"/>
        <v>0.18390635869670985</v>
      </c>
    </row>
    <row r="3039" spans="2:5">
      <c r="B3039" s="2">
        <f t="shared" si="109"/>
        <v>40562</v>
      </c>
      <c r="C3039" s="19">
        <f>IFERROR(VLOOKUP(B3039,Sheet1!AI$2:AK$3285,3,FALSE),"")</f>
        <v>4.5165739400000007</v>
      </c>
      <c r="D3039" s="32"/>
      <c r="E3039" s="40">
        <f t="shared" si="110"/>
        <v>0.17843357009762342</v>
      </c>
    </row>
    <row r="3040" spans="2:5">
      <c r="B3040" s="2">
        <f t="shared" si="109"/>
        <v>40563</v>
      </c>
      <c r="C3040" s="19">
        <f>IFERROR(VLOOKUP(B3040,Sheet1!AI$2:AK$3285,3,FALSE),"")</f>
        <v>4.5549281000000121</v>
      </c>
      <c r="D3040" s="32"/>
      <c r="E3040" s="40">
        <f t="shared" si="110"/>
        <v>0.17994880482815404</v>
      </c>
    </row>
    <row r="3041" spans="2:10">
      <c r="B3041" s="2">
        <f t="shared" si="109"/>
        <v>40564</v>
      </c>
      <c r="C3041" s="19">
        <f>IFERROR(VLOOKUP(B3041,Sheet1!AI$2:AK$3285,3,FALSE),"")</f>
        <v>4.5805816500000134</v>
      </c>
      <c r="D3041" s="32"/>
      <c r="E3041" s="40">
        <f t="shared" si="110"/>
        <v>0.18096228419835519</v>
      </c>
    </row>
    <row r="3042" spans="2:10">
      <c r="B3042" s="2">
        <f t="shared" si="109"/>
        <v>40565</v>
      </c>
      <c r="C3042" s="19">
        <f>IFERROR(VLOOKUP(B3042,Sheet1!AI$2:AK$3285,3,FALSE),"")</f>
        <v>4.7507361800000041</v>
      </c>
      <c r="D3042" s="32"/>
      <c r="E3042" s="40">
        <f t="shared" si="110"/>
        <v>0.18768447687349193</v>
      </c>
    </row>
    <row r="3043" spans="2:10">
      <c r="B3043" s="2">
        <f t="shared" si="109"/>
        <v>40566</v>
      </c>
      <c r="C3043" s="19">
        <f>IFERROR(VLOOKUP(B3043,Sheet1!AI$2:AK$3285,3,FALSE),"")</f>
        <v>4.7203724700000151</v>
      </c>
      <c r="D3043" s="32"/>
      <c r="E3043" s="40">
        <f t="shared" si="110"/>
        <v>0.18648491604515599</v>
      </c>
    </row>
    <row r="3044" spans="2:10">
      <c r="B3044" s="2">
        <f t="shared" si="109"/>
        <v>40567</v>
      </c>
      <c r="C3044" s="19">
        <f>IFERROR(VLOOKUP(B3044,Sheet1!AI$2:AK$3285,3,FALSE),"")</f>
        <v>4.6370194600000048</v>
      </c>
      <c r="D3044" s="32"/>
      <c r="E3044" s="40">
        <f t="shared" si="110"/>
        <v>0.18319193881279727</v>
      </c>
    </row>
    <row r="3045" spans="2:10">
      <c r="B3045" s="2">
        <f t="shared" ref="B3045:B3108" si="111">B3044+1</f>
        <v>40568</v>
      </c>
      <c r="C3045" s="19">
        <f>IFERROR(VLOOKUP(B3045,Sheet1!AI$2:AK$3285,3,FALSE),"")</f>
        <v>4.6410567400000104</v>
      </c>
      <c r="D3045" s="32"/>
      <c r="E3045" s="40">
        <f t="shared" si="110"/>
        <v>0.18335143720548486</v>
      </c>
    </row>
    <row r="3046" spans="2:10">
      <c r="B3046" s="2">
        <f t="shared" si="111"/>
        <v>40569</v>
      </c>
      <c r="C3046" s="19">
        <f>IFERROR(VLOOKUP(B3046,Sheet1!AI$2:AK$3285,3,FALSE),"")</f>
        <v>4.5677969300000001</v>
      </c>
      <c r="D3046" s="32"/>
      <c r="E3046" s="40">
        <f t="shared" si="110"/>
        <v>0.1804572059548446</v>
      </c>
    </row>
    <row r="3047" spans="2:10">
      <c r="B3047" s="2">
        <f t="shared" si="111"/>
        <v>40570</v>
      </c>
      <c r="C3047" s="19">
        <f>IFERROR(VLOOKUP(B3047,Sheet1!AI$2:AK$3285,3,FALSE),"")</f>
        <v>4.6376082299999979</v>
      </c>
      <c r="D3047" s="32"/>
      <c r="E3047" s="40">
        <f t="shared" si="110"/>
        <v>0.18321519899506392</v>
      </c>
    </row>
    <row r="3048" spans="2:10">
      <c r="B3048" s="2">
        <f t="shared" si="111"/>
        <v>40571</v>
      </c>
      <c r="C3048" s="19">
        <f>IFERROR(VLOOKUP(B3048,Sheet1!AI$2:AK$3285,3,FALSE),"")</f>
        <v>4.6235618600000095</v>
      </c>
      <c r="D3048" s="32"/>
      <c r="E3048" s="40">
        <f t="shared" si="110"/>
        <v>0.18266027750383948</v>
      </c>
    </row>
    <row r="3049" spans="2:10">
      <c r="B3049" s="2">
        <f t="shared" si="111"/>
        <v>40572</v>
      </c>
      <c r="C3049" s="19">
        <f>IFERROR(VLOOKUP(B3049,Sheet1!AI$2:AK$3285,3,FALSE),"")</f>
        <v>4.5821797400000008</v>
      </c>
      <c r="D3049" s="32"/>
      <c r="E3049" s="40">
        <f t="shared" si="110"/>
        <v>0.18102541897879346</v>
      </c>
    </row>
    <row r="3050" spans="2:10">
      <c r="B3050" s="2">
        <f t="shared" si="111"/>
        <v>40573</v>
      </c>
      <c r="C3050" s="19">
        <f>IFERROR(VLOOKUP(B3050,Sheet1!AI$2:AK$3285,3,FALSE),"")</f>
        <v>4.5582083900000043</v>
      </c>
      <c r="D3050" s="32"/>
      <c r="E3050" s="40">
        <f t="shared" si="110"/>
        <v>0.18007839727221223</v>
      </c>
    </row>
    <row r="3051" spans="2:10">
      <c r="B3051" s="2">
        <f t="shared" si="111"/>
        <v>40574</v>
      </c>
      <c r="C3051" s="19">
        <f>IFERROR(VLOOKUP(B3051,Sheet1!AI$2:AK$3285,3,FALSE),"")</f>
        <v>4.5665352800000107</v>
      </c>
      <c r="D3051" s="32"/>
      <c r="E3051" s="40">
        <f t="shared" si="110"/>
        <v>0.18040736270713023</v>
      </c>
      <c r="G3051" s="3">
        <f>AVERAGE(C3021:C3051)</f>
        <v>4.8274108560000091</v>
      </c>
      <c r="H3051" s="3">
        <f>MAX(C3021:C3051)</f>
        <v>5.5846868300000096</v>
      </c>
      <c r="I3051" s="3">
        <f>MIN(C3021:C3051)</f>
        <v>4.5165739400000007</v>
      </c>
      <c r="J3051" s="13">
        <f>SUM(E3021:E3051)</f>
        <v>5.7214085154384025</v>
      </c>
    </row>
    <row r="3052" spans="2:10">
      <c r="B3052" s="2">
        <f t="shared" si="111"/>
        <v>40575</v>
      </c>
      <c r="C3052" s="19">
        <f>IFERROR(VLOOKUP(B3052,Sheet1!AI$2:AK$3285,3,FALSE),"")</f>
        <v>4.5301997600000021</v>
      </c>
      <c r="D3052" s="32"/>
      <c r="E3052" s="40">
        <f t="shared" si="110"/>
        <v>0.17897187717294341</v>
      </c>
    </row>
    <row r="3053" spans="2:10">
      <c r="B3053" s="2">
        <f t="shared" si="111"/>
        <v>40576</v>
      </c>
      <c r="C3053" s="19">
        <f>IFERROR(VLOOKUP(B3053,Sheet1!AI$2:AK$3285,3,FALSE),"")</f>
        <v>4.4873877700000122</v>
      </c>
      <c r="D3053" s="32"/>
      <c r="E3053" s="40">
        <f t="shared" si="110"/>
        <v>0.17728052963382132</v>
      </c>
    </row>
    <row r="3054" spans="2:10">
      <c r="B3054" s="2">
        <f t="shared" si="111"/>
        <v>40577</v>
      </c>
      <c r="C3054" s="19">
        <f>IFERROR(VLOOKUP(B3054,Sheet1!AI$2:AK$3285,3,FALSE),"")</f>
        <v>4.5139665300000047</v>
      </c>
      <c r="D3054" s="32"/>
      <c r="E3054" s="40">
        <f t="shared" si="110"/>
        <v>0.17833056071901299</v>
      </c>
    </row>
    <row r="3055" spans="2:10">
      <c r="B3055" s="2">
        <f t="shared" si="111"/>
        <v>40578</v>
      </c>
      <c r="C3055" s="19">
        <f>IFERROR(VLOOKUP(B3055,Sheet1!AI$2:AK$3285,3,FALSE),"")</f>
        <v>4.5043779900000089</v>
      </c>
      <c r="D3055" s="32"/>
      <c r="E3055" s="40">
        <f t="shared" si="110"/>
        <v>0.17795175203638061</v>
      </c>
    </row>
    <row r="3056" spans="2:10">
      <c r="B3056" s="2">
        <f t="shared" si="111"/>
        <v>40579</v>
      </c>
      <c r="C3056" s="19">
        <f>IFERROR(VLOOKUP(B3056,Sheet1!AI$2:AK$3285,3,FALSE),"")</f>
        <v>4.5486198500000086</v>
      </c>
      <c r="D3056" s="32"/>
      <c r="E3056" s="40">
        <f t="shared" si="110"/>
        <v>0.17969958858957988</v>
      </c>
    </row>
    <row r="3057" spans="2:5">
      <c r="B3057" s="2">
        <f t="shared" si="111"/>
        <v>40580</v>
      </c>
      <c r="C3057" s="19">
        <f>IFERROR(VLOOKUP(B3057,Sheet1!AI$2:AK$3285,3,FALSE),"")</f>
        <v>4.5523206900000019</v>
      </c>
      <c r="D3057" s="32"/>
      <c r="E3057" s="40">
        <f t="shared" si="110"/>
        <v>0.17984579544954304</v>
      </c>
    </row>
    <row r="3058" spans="2:5">
      <c r="B3058" s="2">
        <f t="shared" si="111"/>
        <v>40581</v>
      </c>
      <c r="C3058" s="19">
        <f>IFERROR(VLOOKUP(B3058,Sheet1!AI$2:AK$3285,3,FALSE),"")</f>
        <v>4.5476946400000031</v>
      </c>
      <c r="D3058" s="32"/>
      <c r="E3058" s="40">
        <f t="shared" si="110"/>
        <v>0.17966303687458882</v>
      </c>
    </row>
    <row r="3059" spans="2:5">
      <c r="B3059" s="2">
        <f t="shared" si="111"/>
        <v>40582</v>
      </c>
      <c r="C3059" s="19">
        <f>IFERROR(VLOOKUP(B3059,Sheet1!AI$2:AK$3285,3,FALSE),"")</f>
        <v>4.5744416200000018</v>
      </c>
      <c r="D3059" s="32"/>
      <c r="E3059" s="40">
        <f t="shared" si="110"/>
        <v>0.18071971372614268</v>
      </c>
    </row>
    <row r="3060" spans="2:5">
      <c r="B3060" s="2">
        <f t="shared" si="111"/>
        <v>40583</v>
      </c>
      <c r="C3060" s="19">
        <f>IFERROR(VLOOKUP(B3060,Sheet1!AI$2:AK$3285,3,FALSE),"")</f>
        <v>4.6177582700000102</v>
      </c>
      <c r="D3060" s="32"/>
      <c r="E3060" s="40">
        <f t="shared" si="110"/>
        <v>0.18243099856435141</v>
      </c>
    </row>
    <row r="3061" spans="2:5">
      <c r="B3061" s="2">
        <f t="shared" si="111"/>
        <v>40584</v>
      </c>
      <c r="C3061" s="19">
        <f>IFERROR(VLOOKUP(B3061,Sheet1!AI$2:AK$3285,3,FALSE),"")</f>
        <v>4.6087585000000075</v>
      </c>
      <c r="D3061" s="32"/>
      <c r="E3061" s="40">
        <f t="shared" si="110"/>
        <v>0.18207545006398568</v>
      </c>
    </row>
    <row r="3062" spans="2:5">
      <c r="B3062" s="2">
        <f t="shared" si="111"/>
        <v>40585</v>
      </c>
      <c r="C3062" s="19">
        <f>IFERROR(VLOOKUP(B3062,Sheet1!AI$2:AK$3285,3,FALSE),"")</f>
        <v>4.6235618600000095</v>
      </c>
      <c r="D3062" s="32"/>
      <c r="E3062" s="40">
        <f t="shared" si="110"/>
        <v>0.18266027750383948</v>
      </c>
    </row>
    <row r="3063" spans="2:5">
      <c r="B3063" s="2">
        <f t="shared" si="111"/>
        <v>40586</v>
      </c>
      <c r="C3063" s="19">
        <f>IFERROR(VLOOKUP(B3063,Sheet1!AI$2:AK$3285,3,FALSE),"")</f>
        <v>4.5809180900000115</v>
      </c>
      <c r="D3063" s="32"/>
      <c r="E3063" s="40">
        <f t="shared" si="110"/>
        <v>0.18097557573107906</v>
      </c>
    </row>
    <row r="3064" spans="2:5">
      <c r="B3064" s="2">
        <f t="shared" si="111"/>
        <v>40587</v>
      </c>
      <c r="C3064" s="19">
        <f>IFERROR(VLOOKUP(B3064,Sheet1!AI$2:AK$3285,3,FALSE),"")</f>
        <v>4.3825867100000124</v>
      </c>
      <c r="D3064" s="32"/>
      <c r="E3064" s="40">
        <f t="shared" si="110"/>
        <v>0.17314021719031128</v>
      </c>
    </row>
    <row r="3065" spans="2:5">
      <c r="B3065" s="2">
        <f t="shared" si="111"/>
        <v>40588</v>
      </c>
      <c r="C3065" s="19">
        <f>IFERROR(VLOOKUP(B3065,Sheet1!AI$2:AK$3285,3,FALSE),"")</f>
        <v>4.3920070300000162</v>
      </c>
      <c r="D3065" s="32"/>
      <c r="E3065" s="40">
        <f t="shared" si="110"/>
        <v>0.17351238010658201</v>
      </c>
    </row>
    <row r="3066" spans="2:5">
      <c r="B3066" s="2">
        <f t="shared" si="111"/>
        <v>40589</v>
      </c>
      <c r="C3066" s="19">
        <f>IFERROR(VLOOKUP(B3066,Sheet1!AI$2:AK$3285,3,FALSE),"")</f>
        <v>4.4407067200000085</v>
      </c>
      <c r="D3066" s="32"/>
      <c r="E3066" s="40">
        <f t="shared" si="110"/>
        <v>0.17543632946837329</v>
      </c>
    </row>
    <row r="3067" spans="2:5">
      <c r="B3067" s="2">
        <f t="shared" si="111"/>
        <v>40590</v>
      </c>
      <c r="C3067" s="19">
        <f>IFERROR(VLOOKUP(B3067,Sheet1!AI$2:AK$3285,3,FALSE),"")</f>
        <v>4.401763790000004</v>
      </c>
      <c r="D3067" s="32"/>
      <c r="E3067" s="40">
        <f t="shared" si="110"/>
        <v>0.17389783455557603</v>
      </c>
    </row>
    <row r="3068" spans="2:5">
      <c r="B3068" s="2">
        <f t="shared" si="111"/>
        <v>40591</v>
      </c>
      <c r="C3068" s="19">
        <f>IFERROR(VLOOKUP(B3068,Sheet1!AI$2:AK$3285,3,FALSE),"")</f>
        <v>4.436837660000009</v>
      </c>
      <c r="D3068" s="32"/>
      <c r="E3068" s="40">
        <f t="shared" si="110"/>
        <v>0.1752834768420479</v>
      </c>
    </row>
    <row r="3069" spans="2:5">
      <c r="B3069" s="2">
        <f t="shared" si="111"/>
        <v>40592</v>
      </c>
      <c r="C3069" s="19">
        <f>IFERROR(VLOOKUP(B3069,Sheet1!AI$2:AK$3285,3,FALSE),"")</f>
        <v>4.451977460000009</v>
      </c>
      <c r="D3069" s="32"/>
      <c r="E3069" s="40">
        <f t="shared" si="110"/>
        <v>0.17588159581462559</v>
      </c>
    </row>
    <row r="3070" spans="2:5">
      <c r="B3070" s="2">
        <f t="shared" si="111"/>
        <v>40593</v>
      </c>
      <c r="C3070" s="19">
        <f>IFERROR(VLOOKUP(B3070,Sheet1!AI$2:AK$3285,3,FALSE),"")</f>
        <v>4.35651261000001</v>
      </c>
      <c r="D3070" s="32"/>
      <c r="E3070" s="40">
        <f t="shared" si="110"/>
        <v>0.17211012340420517</v>
      </c>
    </row>
    <row r="3071" spans="2:5">
      <c r="B3071" s="2">
        <f t="shared" si="111"/>
        <v>40594</v>
      </c>
      <c r="C3071" s="19">
        <f>IFERROR(VLOOKUP(B3071,Sheet1!AI$2:AK$3285,3,FALSE),"")</f>
        <v>4.386708100000007</v>
      </c>
      <c r="D3071" s="32"/>
      <c r="E3071" s="40">
        <f t="shared" si="110"/>
        <v>0.17330303846617942</v>
      </c>
    </row>
    <row r="3072" spans="2:5">
      <c r="B3072" s="2">
        <f t="shared" si="111"/>
        <v>40595</v>
      </c>
      <c r="C3072" s="19">
        <f>IFERROR(VLOOKUP(B3072,Sheet1!AI$2:AK$3285,3,FALSE),"")</f>
        <v>4.4221184100000102</v>
      </c>
      <c r="D3072" s="32"/>
      <c r="E3072" s="40">
        <f t="shared" si="110"/>
        <v>0.17470197228537518</v>
      </c>
    </row>
    <row r="3073" spans="2:10">
      <c r="B3073" s="2">
        <f t="shared" si="111"/>
        <v>40596</v>
      </c>
      <c r="C3073" s="19">
        <f>IFERROR(VLOOKUP(B3073,Sheet1!AI$2:AK$3285,3,FALSE),"")</f>
        <v>4.3677833500000105</v>
      </c>
      <c r="D3073" s="32"/>
      <c r="E3073" s="40">
        <f t="shared" si="110"/>
        <v>0.17255538975045745</v>
      </c>
    </row>
    <row r="3074" spans="2:10">
      <c r="B3074" s="2">
        <f t="shared" si="111"/>
        <v>40597</v>
      </c>
      <c r="C3074" s="19">
        <f>IFERROR(VLOOKUP(B3074,Sheet1!AI$2:AK$3285,3,FALSE),"")</f>
        <v>4.3780447700000167</v>
      </c>
      <c r="D3074" s="32"/>
      <c r="E3074" s="40">
        <f t="shared" si="110"/>
        <v>0.17296078149853814</v>
      </c>
    </row>
    <row r="3075" spans="2:10">
      <c r="B3075" s="2">
        <f t="shared" si="111"/>
        <v>40598</v>
      </c>
      <c r="C3075" s="19">
        <f>IFERROR(VLOOKUP(B3075,Sheet1!AI$2:AK$3285,3,FALSE),"")</f>
        <v>4.3234573800000078</v>
      </c>
      <c r="D3075" s="32"/>
      <c r="E3075" s="40">
        <f t="shared" si="110"/>
        <v>0.1708042303140771</v>
      </c>
    </row>
    <row r="3076" spans="2:10">
      <c r="B3076" s="2">
        <f t="shared" si="111"/>
        <v>40599</v>
      </c>
      <c r="C3076" s="19">
        <f>IFERROR(VLOOKUP(B3076,Sheet1!AI$2:AK$3285,3,FALSE),"")</f>
        <v>4.3737551600000018</v>
      </c>
      <c r="D3076" s="32"/>
      <c r="E3076" s="40">
        <f t="shared" si="110"/>
        <v>0.17279131445630719</v>
      </c>
    </row>
    <row r="3077" spans="2:10">
      <c r="B3077" s="2">
        <f t="shared" si="111"/>
        <v>40600</v>
      </c>
      <c r="C3077" s="19">
        <f>IFERROR(VLOOKUP(B3077,Sheet1!AI$2:AK$3285,3,FALSE),"")</f>
        <v>4.3907453800000127</v>
      </c>
      <c r="D3077" s="32"/>
      <c r="E3077" s="40">
        <f t="shared" si="110"/>
        <v>0.17346253685886706</v>
      </c>
    </row>
    <row r="3078" spans="2:10">
      <c r="B3078" s="2">
        <f t="shared" si="111"/>
        <v>40601</v>
      </c>
      <c r="C3078" s="19">
        <f>IFERROR(VLOOKUP(B3078,Sheet1!AI$2:AK$3285,3,FALSE),"")</f>
        <v>4.3949508800000103</v>
      </c>
      <c r="D3078" s="32"/>
      <c r="E3078" s="40">
        <f t="shared" si="110"/>
        <v>0.17362868101791631</v>
      </c>
    </row>
    <row r="3079" spans="2:10">
      <c r="B3079" s="2">
        <f t="shared" si="111"/>
        <v>40602</v>
      </c>
      <c r="C3079" s="19">
        <f>IFERROR(VLOOKUP(B3079,Sheet1!AI$2:AK$3285,3,FALSE),"")</f>
        <v>4.5042097700000028</v>
      </c>
      <c r="D3079" s="32"/>
      <c r="E3079" s="40">
        <f t="shared" si="110"/>
        <v>0.17794510627001836</v>
      </c>
      <c r="G3079" s="3">
        <f>AVERAGE(C3052:C3079)</f>
        <v>4.4676489553571512</v>
      </c>
      <c r="H3079" s="3">
        <f>MAX(C3052:C3079)</f>
        <v>4.6235618600000095</v>
      </c>
      <c r="I3079" s="3">
        <f>MIN(C3052:C3079)</f>
        <v>4.3234573800000078</v>
      </c>
      <c r="J3079" s="13">
        <f>SUM(E3052:E3079)</f>
        <v>4.9420201643647257</v>
      </c>
    </row>
    <row r="3080" spans="2:10">
      <c r="B3080" s="2">
        <f t="shared" si="111"/>
        <v>40603</v>
      </c>
      <c r="C3080" s="19">
        <f>IFERROR(VLOOKUP(B3080,Sheet1!AI$2:AK$3285,3,FALSE),"")</f>
        <v>4.4769581299999999</v>
      </c>
      <c r="D3080" s="32"/>
      <c r="E3080" s="40">
        <f t="shared" si="110"/>
        <v>0.17686849211937844</v>
      </c>
    </row>
    <row r="3081" spans="2:10">
      <c r="B3081" s="2">
        <f t="shared" si="111"/>
        <v>40604</v>
      </c>
      <c r="C3081" s="19">
        <f>IFERROR(VLOOKUP(B3081,Sheet1!AI$2:AK$3285,3,FALSE),"")</f>
        <v>4.5578719500000062</v>
      </c>
      <c r="D3081" s="32"/>
      <c r="E3081" s="40">
        <f t="shared" si="110"/>
        <v>0.18006510573948833</v>
      </c>
    </row>
    <row r="3082" spans="2:10">
      <c r="B3082" s="2">
        <f t="shared" si="111"/>
        <v>40605</v>
      </c>
      <c r="C3082" s="19">
        <f>IFERROR(VLOOKUP(B3082,Sheet1!AI$2:AK$3285,3,FALSE),"")</f>
        <v>4.5698155700000029</v>
      </c>
      <c r="D3082" s="32"/>
      <c r="E3082" s="40">
        <f t="shared" si="110"/>
        <v>0.18053695515118842</v>
      </c>
    </row>
    <row r="3083" spans="2:10">
      <c r="B3083" s="2">
        <f t="shared" si="111"/>
        <v>40606</v>
      </c>
      <c r="C3083" s="19">
        <f>IFERROR(VLOOKUP(B3083,Sheet1!AI$2:AK$3285,3,FALSE),"")</f>
        <v>4.537265000000005</v>
      </c>
      <c r="D3083" s="32"/>
      <c r="E3083" s="40">
        <f t="shared" si="110"/>
        <v>0.17925099936014643</v>
      </c>
    </row>
    <row r="3084" spans="2:10">
      <c r="B3084" s="2">
        <f t="shared" si="111"/>
        <v>40607</v>
      </c>
      <c r="C3084" s="19">
        <f>IFERROR(VLOOKUP(B3084,Sheet1!AI$2:AK$3285,3,FALSE),"")</f>
        <v>4.5339847100000128</v>
      </c>
      <c r="D3084" s="32"/>
      <c r="E3084" s="40">
        <f t="shared" si="110"/>
        <v>0.17912140691608827</v>
      </c>
    </row>
    <row r="3085" spans="2:10">
      <c r="B3085" s="2">
        <f t="shared" si="111"/>
        <v>40608</v>
      </c>
      <c r="C3085" s="19">
        <f>IFERROR(VLOOKUP(B3085,Sheet1!AI$2:AK$3285,3,FALSE),"")</f>
        <v>4.4915091600000068</v>
      </c>
      <c r="D3085" s="32"/>
      <c r="E3085" s="40">
        <f t="shared" si="110"/>
        <v>0.17744335090968949</v>
      </c>
    </row>
    <row r="3086" spans="2:10">
      <c r="B3086" s="2">
        <f t="shared" si="111"/>
        <v>40609</v>
      </c>
      <c r="C3086" s="19">
        <f>IFERROR(VLOOKUP(B3086,Sheet1!AI$2:AK$3285,3,FALSE),"")</f>
        <v>4.5053032000000144</v>
      </c>
      <c r="D3086" s="32"/>
      <c r="E3086" s="40">
        <f t="shared" si="110"/>
        <v>0.1779883037513717</v>
      </c>
    </row>
    <row r="3087" spans="2:10">
      <c r="B3087" s="2">
        <f t="shared" si="111"/>
        <v>40610</v>
      </c>
      <c r="C3087" s="19">
        <f>IFERROR(VLOOKUP(B3087,Sheet1!AI$2:AK$3285,3,FALSE),"")</f>
        <v>4.3874650900000063</v>
      </c>
      <c r="D3087" s="32"/>
      <c r="E3087" s="40">
        <f t="shared" si="110"/>
        <v>0.17333294441480829</v>
      </c>
    </row>
    <row r="3088" spans="2:10">
      <c r="B3088" s="2">
        <f t="shared" si="111"/>
        <v>40611</v>
      </c>
      <c r="C3088" s="19">
        <f>IFERROR(VLOOKUP(B3088,Sheet1!AI$2:AK$3285,3,FALSE),"")</f>
        <v>4.3534846499999986</v>
      </c>
      <c r="D3088" s="32"/>
      <c r="E3088" s="40">
        <f t="shared" si="110"/>
        <v>0.17199049960968918</v>
      </c>
    </row>
    <row r="3089" spans="2:5">
      <c r="B3089" s="2">
        <f t="shared" si="111"/>
        <v>40612</v>
      </c>
      <c r="C3089" s="19">
        <f>IFERROR(VLOOKUP(B3089,Sheet1!AI$2:AK$3285,3,FALSE),"")</f>
        <v>4.4051281899999992</v>
      </c>
      <c r="D3089" s="32"/>
      <c r="E3089" s="40">
        <f t="shared" si="110"/>
        <v>0.17403074988281533</v>
      </c>
    </row>
    <row r="3090" spans="2:5">
      <c r="B3090" s="2">
        <f t="shared" si="111"/>
        <v>40613</v>
      </c>
      <c r="C3090" s="19">
        <f>IFERROR(VLOOKUP(B3090,Sheet1!AI$2:AK$3285,3,FALSE),"")</f>
        <v>4.4317069500000059</v>
      </c>
      <c r="D3090" s="32"/>
      <c r="E3090" s="40">
        <f t="shared" si="110"/>
        <v>0.17508078096800755</v>
      </c>
    </row>
    <row r="3091" spans="2:5">
      <c r="B3091" s="2">
        <f t="shared" si="111"/>
        <v>40614</v>
      </c>
      <c r="C3091" s="19">
        <f>IFERROR(VLOOKUP(B3091,Sheet1!AI$2:AK$3285,3,FALSE),"")</f>
        <v>4.4783880000000096</v>
      </c>
      <c r="D3091" s="32"/>
      <c r="E3091" s="40">
        <f t="shared" si="110"/>
        <v>0.17692498113345559</v>
      </c>
    </row>
    <row r="3092" spans="2:5">
      <c r="B3092" s="2">
        <f t="shared" si="111"/>
        <v>40615</v>
      </c>
      <c r="C3092" s="19">
        <f>IFERROR(VLOOKUP(B3092,Sheet1!AI$2:AK$3285,3,FALSE),"")</f>
        <v>4.5075741700000123</v>
      </c>
      <c r="D3092" s="32"/>
      <c r="E3092" s="40">
        <f t="shared" si="110"/>
        <v>0.17807802159725825</v>
      </c>
    </row>
    <row r="3093" spans="2:5">
      <c r="B3093" s="2">
        <f t="shared" si="111"/>
        <v>40616</v>
      </c>
      <c r="C3093" s="19">
        <f>IFERROR(VLOOKUP(B3093,Sheet1!AI$2:AK$3285,3,FALSE),"")</f>
        <v>4.486967220000011</v>
      </c>
      <c r="D3093" s="32"/>
      <c r="E3093" s="40">
        <f t="shared" ref="E3093:E3156" si="112">IFERROR(0.001*(C3093*86440)/$K$6,"")</f>
        <v>0.17726391521791632</v>
      </c>
    </row>
    <row r="3094" spans="2:5">
      <c r="B3094" s="2">
        <f t="shared" si="111"/>
        <v>40617</v>
      </c>
      <c r="C3094" s="19">
        <f>IFERROR(VLOOKUP(B3094,Sheet1!AI$2:AK$3285,3,FALSE),"")</f>
        <v>4.4467626400000029</v>
      </c>
      <c r="D3094" s="32"/>
      <c r="E3094" s="40">
        <f t="shared" si="112"/>
        <v>0.17567557705740414</v>
      </c>
    </row>
    <row r="3095" spans="2:5">
      <c r="B3095" s="2">
        <f t="shared" si="111"/>
        <v>40618</v>
      </c>
      <c r="C3095" s="19">
        <f>IFERROR(VLOOKUP(B3095,Sheet1!AI$2:AK$3285,3,FALSE),"")</f>
        <v>4.494621230000007</v>
      </c>
      <c r="D3095" s="32"/>
      <c r="E3095" s="40">
        <f t="shared" si="112"/>
        <v>0.17756629758738601</v>
      </c>
    </row>
    <row r="3096" spans="2:5">
      <c r="B3096" s="2">
        <f t="shared" si="111"/>
        <v>40619</v>
      </c>
      <c r="C3096" s="19">
        <f>IFERROR(VLOOKUP(B3096,Sheet1!AI$2:AK$3285,3,FALSE),"")</f>
        <v>4.4787244400000077</v>
      </c>
      <c r="D3096" s="32"/>
      <c r="E3096" s="40">
        <f t="shared" si="112"/>
        <v>0.17693827266617948</v>
      </c>
    </row>
    <row r="3097" spans="2:5">
      <c r="B3097" s="2">
        <f t="shared" si="111"/>
        <v>40620</v>
      </c>
      <c r="C3097" s="19">
        <f>IFERROR(VLOOKUP(B3097,Sheet1!AI$2:AK$3285,3,FALSE),"")</f>
        <v>4.4100906800000104</v>
      </c>
      <c r="D3097" s="32"/>
      <c r="E3097" s="40">
        <f t="shared" si="112"/>
        <v>0.17422679999049401</v>
      </c>
    </row>
    <row r="3098" spans="2:5">
      <c r="B3098" s="2">
        <f t="shared" si="111"/>
        <v>40621</v>
      </c>
      <c r="C3098" s="19">
        <f>IFERROR(VLOOKUP(B3098,Sheet1!AI$2:AK$3285,3,FALSE),"")</f>
        <v>4.3825867100000124</v>
      </c>
      <c r="D3098" s="32"/>
      <c r="E3098" s="40">
        <f t="shared" si="112"/>
        <v>0.17314021719031128</v>
      </c>
    </row>
    <row r="3099" spans="2:5">
      <c r="B3099" s="2">
        <f t="shared" si="111"/>
        <v>40622</v>
      </c>
      <c r="C3099" s="19">
        <f>IFERROR(VLOOKUP(B3099,Sheet1!AI$2:AK$3285,3,FALSE),"")</f>
        <v>4.368960890000011</v>
      </c>
      <c r="D3099" s="32"/>
      <c r="E3099" s="40">
        <f t="shared" si="112"/>
        <v>0.17260191011499129</v>
      </c>
    </row>
    <row r="3100" spans="2:5">
      <c r="B3100" s="2">
        <f t="shared" si="111"/>
        <v>40623</v>
      </c>
      <c r="C3100" s="19">
        <f>IFERROR(VLOOKUP(B3100,Sheet1!AI$2:AK$3285,3,FALSE),"")</f>
        <v>4.4480242900000064</v>
      </c>
      <c r="D3100" s="32"/>
      <c r="E3100" s="40">
        <f t="shared" si="112"/>
        <v>0.17572542030511909</v>
      </c>
    </row>
    <row r="3101" spans="2:5">
      <c r="B3101" s="2">
        <f t="shared" si="111"/>
        <v>40624</v>
      </c>
      <c r="C3101" s="19">
        <f>IFERROR(VLOOKUP(B3101,Sheet1!AI$2:AK$3285,3,FALSE),"")</f>
        <v>4.497060420000011</v>
      </c>
      <c r="D3101" s="32"/>
      <c r="E3101" s="40">
        <f t="shared" si="112"/>
        <v>0.17766266119963481</v>
      </c>
    </row>
    <row r="3102" spans="2:5">
      <c r="B3102" s="2">
        <f t="shared" si="111"/>
        <v>40625</v>
      </c>
      <c r="C3102" s="19">
        <f>IFERROR(VLOOKUP(B3102,Sheet1!AI$2:AK$3285,3,FALSE),"")</f>
        <v>4.4284266600000137</v>
      </c>
      <c r="D3102" s="32"/>
      <c r="E3102" s="40">
        <f t="shared" si="112"/>
        <v>0.17495118852394936</v>
      </c>
    </row>
    <row r="3103" spans="2:5">
      <c r="B3103" s="2">
        <f t="shared" si="111"/>
        <v>40626</v>
      </c>
      <c r="C3103" s="19">
        <f>IFERROR(VLOOKUP(B3103,Sheet1!AI$2:AK$3285,3,FALSE),"")</f>
        <v>4.4141279600000161</v>
      </c>
      <c r="D3103" s="32"/>
      <c r="E3103" s="40">
        <f t="shared" si="112"/>
        <v>0.17438629838318165</v>
      </c>
    </row>
    <row r="3104" spans="2:5">
      <c r="B3104" s="2">
        <f t="shared" si="111"/>
        <v>40627</v>
      </c>
      <c r="C3104" s="19">
        <f>IFERROR(VLOOKUP(B3104,Sheet1!AI$2:AK$3285,3,FALSE),"")</f>
        <v>4.4426412500000083</v>
      </c>
      <c r="D3104" s="32"/>
      <c r="E3104" s="40">
        <f t="shared" si="112"/>
        <v>0.175512755781536</v>
      </c>
    </row>
    <row r="3105" spans="2:10">
      <c r="B3105" s="2">
        <f t="shared" si="111"/>
        <v>40628</v>
      </c>
      <c r="C3105" s="19">
        <f>IFERROR(VLOOKUP(B3105,Sheet1!AI$2:AK$3285,3,FALSE),"")</f>
        <v>4.3835119200000037</v>
      </c>
      <c r="D3105" s="32"/>
      <c r="E3105" s="40">
        <f t="shared" si="112"/>
        <v>0.17317676890530179</v>
      </c>
    </row>
    <row r="3106" spans="2:10">
      <c r="B3106" s="2">
        <f t="shared" si="111"/>
        <v>40629</v>
      </c>
      <c r="C3106" s="19">
        <f>IFERROR(VLOOKUP(B3106,Sheet1!AI$2:AK$3285,3,FALSE),"")</f>
        <v>4.4415478200000109</v>
      </c>
      <c r="D3106" s="32"/>
      <c r="E3106" s="40">
        <f t="shared" si="112"/>
        <v>0.17546955830018326</v>
      </c>
    </row>
    <row r="3107" spans="2:10">
      <c r="B3107" s="2">
        <f t="shared" si="111"/>
        <v>40630</v>
      </c>
      <c r="C3107" s="19">
        <f>IFERROR(VLOOKUP(B3107,Sheet1!AI$2:AK$3285,3,FALSE),"")</f>
        <v>4.447099080000001</v>
      </c>
      <c r="D3107" s="32"/>
      <c r="E3107" s="40">
        <f t="shared" si="112"/>
        <v>0.175688868590128</v>
      </c>
    </row>
    <row r="3108" spans="2:10">
      <c r="B3108" s="2">
        <f t="shared" si="111"/>
        <v>40631</v>
      </c>
      <c r="C3108" s="19">
        <f>IFERROR(VLOOKUP(B3108,Sheet1!AI$2:AK$3285,3,FALSE),"")</f>
        <v>4.339270060000004</v>
      </c>
      <c r="D3108" s="32"/>
      <c r="E3108" s="40">
        <f t="shared" si="112"/>
        <v>0.17142893235210255</v>
      </c>
    </row>
    <row r="3109" spans="2:10">
      <c r="B3109" s="2">
        <f t="shared" ref="B3109:B3172" si="113">B3108+1</f>
        <v>40632</v>
      </c>
      <c r="C3109" s="19">
        <f>IFERROR(VLOOKUP(B3109,Sheet1!AI$2:AK$3285,3,FALSE),"")</f>
        <v>4.4186699000000118</v>
      </c>
      <c r="D3109" s="32"/>
      <c r="E3109" s="40">
        <f t="shared" si="112"/>
        <v>0.17456573407495476</v>
      </c>
    </row>
    <row r="3110" spans="2:10">
      <c r="B3110" s="2">
        <f t="shared" si="113"/>
        <v>40633</v>
      </c>
      <c r="C3110" s="19">
        <f>IFERROR(VLOOKUP(B3110,Sheet1!AI$2:AK$3285,3,FALSE),"")</f>
        <v>4.3989040499999987</v>
      </c>
      <c r="D3110" s="32"/>
      <c r="E3110" s="40">
        <f t="shared" si="112"/>
        <v>0.17378485652742223</v>
      </c>
      <c r="G3110" s="3">
        <f>AVERAGE(C3080:C3110)</f>
        <v>4.4504661932258136</v>
      </c>
      <c r="H3110" s="3">
        <f>MAX(C3080:C3110)</f>
        <v>4.5698155700000029</v>
      </c>
      <c r="I3110" s="3">
        <f>MIN(C3080:C3110)</f>
        <v>4.339270060000004</v>
      </c>
      <c r="J3110" s="13">
        <f>SUM(E3080:E3110)</f>
        <v>5.4504786243215815</v>
      </c>
    </row>
    <row r="3111" spans="2:10">
      <c r="B3111" s="2">
        <f t="shared" si="113"/>
        <v>40634</v>
      </c>
      <c r="C3111" s="19">
        <f>IFERROR(VLOOKUP(B3111,Sheet1!AI$2:AK$3285,3,FALSE),"")</f>
        <v>4.3368308700000142</v>
      </c>
      <c r="D3111" s="32"/>
      <c r="E3111" s="40">
        <f t="shared" si="112"/>
        <v>0.17133256873985434</v>
      </c>
    </row>
    <row r="3112" spans="2:10">
      <c r="B3112" s="2">
        <f t="shared" si="113"/>
        <v>40635</v>
      </c>
      <c r="C3112" s="19">
        <f>IFERROR(VLOOKUP(B3112,Sheet1!AI$2:AK$3285,3,FALSE),"")</f>
        <v>4.4529026700000003</v>
      </c>
      <c r="D3112" s="32"/>
      <c r="E3112" s="40">
        <f t="shared" si="112"/>
        <v>0.1759181475296161</v>
      </c>
    </row>
    <row r="3113" spans="2:10">
      <c r="B3113" s="2">
        <f t="shared" si="113"/>
        <v>40636</v>
      </c>
      <c r="C3113" s="19">
        <f>IFERROR(VLOOKUP(B3113,Sheet1!AI$2:AK$3285,3,FALSE),"")</f>
        <v>4.4594632500000131</v>
      </c>
      <c r="D3113" s="32"/>
      <c r="E3113" s="40">
        <f t="shared" si="112"/>
        <v>0.17617733241773362</v>
      </c>
    </row>
    <row r="3114" spans="2:10">
      <c r="B3114" s="2">
        <f t="shared" si="113"/>
        <v>40637</v>
      </c>
      <c r="C3114" s="19">
        <f>IFERROR(VLOOKUP(B3114,Sheet1!AI$2:AK$3285,3,FALSE),"")</f>
        <v>4.5170786000000049</v>
      </c>
      <c r="D3114" s="32"/>
      <c r="E3114" s="40">
        <f t="shared" si="112"/>
        <v>0.17845350739670954</v>
      </c>
    </row>
    <row r="3115" spans="2:10">
      <c r="B3115" s="2">
        <f t="shared" si="113"/>
        <v>40638</v>
      </c>
      <c r="C3115" s="19">
        <f>IFERROR(VLOOKUP(B3115,Sheet1!AI$2:AK$3285,3,FALSE),"")</f>
        <v>4.442136590000004</v>
      </c>
      <c r="D3115" s="32"/>
      <c r="E3115" s="40">
        <f t="shared" si="112"/>
        <v>0.17549281848244988</v>
      </c>
    </row>
    <row r="3116" spans="2:10">
      <c r="B3116" s="2">
        <f t="shared" si="113"/>
        <v>40639</v>
      </c>
      <c r="C3116" s="19">
        <f>IFERROR(VLOOKUP(B3116,Sheet1!AI$2:AK$3285,3,FALSE),"")</f>
        <v>4.2407772500000078</v>
      </c>
      <c r="D3116" s="32"/>
      <c r="E3116" s="40">
        <f t="shared" si="112"/>
        <v>0.16753783614716666</v>
      </c>
    </row>
    <row r="3117" spans="2:10">
      <c r="B3117" s="2">
        <f t="shared" si="113"/>
        <v>40640</v>
      </c>
      <c r="C3117" s="19">
        <f>IFERROR(VLOOKUP(B3117,Sheet1!AI$2:AK$3285,3,FALSE),"")</f>
        <v>4.1489291299999991</v>
      </c>
      <c r="D3117" s="32"/>
      <c r="E3117" s="40">
        <f t="shared" si="112"/>
        <v>0.1639092477135283</v>
      </c>
    </row>
    <row r="3118" spans="2:10">
      <c r="B3118" s="2">
        <f t="shared" si="113"/>
        <v>40641</v>
      </c>
      <c r="C3118" s="19">
        <f>IFERROR(VLOOKUP(B3118,Sheet1!AI$2:AK$3285,3,FALSE),"")</f>
        <v>3.9960171500000001</v>
      </c>
      <c r="D3118" s="32"/>
      <c r="E3118" s="40">
        <f t="shared" si="112"/>
        <v>0.1578682460904936</v>
      </c>
    </row>
    <row r="3119" spans="2:10">
      <c r="B3119" s="2">
        <f t="shared" si="113"/>
        <v>40642</v>
      </c>
      <c r="C3119" s="19">
        <f>IFERROR(VLOOKUP(B3119,Sheet1!AI$2:AK$3285,3,FALSE),"")</f>
        <v>3.9918957600000056</v>
      </c>
      <c r="D3119" s="32"/>
      <c r="E3119" s="40">
        <f t="shared" si="112"/>
        <v>0.15770542481462546</v>
      </c>
    </row>
    <row r="3120" spans="2:10">
      <c r="B3120" s="2">
        <f t="shared" si="113"/>
        <v>40643</v>
      </c>
      <c r="C3120" s="19">
        <f>IFERROR(VLOOKUP(B3120,Sheet1!AI$2:AK$3285,3,FALSE),"")</f>
        <v>4.1366490700000043</v>
      </c>
      <c r="D3120" s="32"/>
      <c r="E3120" s="40">
        <f t="shared" si="112"/>
        <v>0.16342410676910438</v>
      </c>
    </row>
    <row r="3121" spans="2:5">
      <c r="B3121" s="2">
        <f t="shared" si="113"/>
        <v>40644</v>
      </c>
      <c r="C3121" s="19">
        <f>IFERROR(VLOOKUP(B3121,Sheet1!AI$2:AK$3285,3,FALSE),"")</f>
        <v>4.0876129400000139</v>
      </c>
      <c r="D3121" s="32"/>
      <c r="E3121" s="40">
        <f t="shared" si="112"/>
        <v>0.16148686587458921</v>
      </c>
    </row>
    <row r="3122" spans="2:5">
      <c r="B3122" s="2">
        <f t="shared" si="113"/>
        <v>40645</v>
      </c>
      <c r="C3122" s="19">
        <f>IFERROR(VLOOKUP(B3122,Sheet1!AI$2:AK$3285,3,FALSE),"")</f>
        <v>4.1739098000000041</v>
      </c>
      <c r="D3122" s="32"/>
      <c r="E3122" s="40">
        <f t="shared" si="112"/>
        <v>0.1648961440182817</v>
      </c>
    </row>
    <row r="3123" spans="2:5">
      <c r="B3123" s="2">
        <f t="shared" si="113"/>
        <v>40646</v>
      </c>
      <c r="C3123" s="19">
        <f>IFERROR(VLOOKUP(B3123,Sheet1!AI$2:AK$3285,3,FALSE),"")</f>
        <v>4.1195747400000045</v>
      </c>
      <c r="D3123" s="32"/>
      <c r="E3123" s="40">
        <f t="shared" si="112"/>
        <v>0.16274956148336397</v>
      </c>
    </row>
    <row r="3124" spans="2:5">
      <c r="B3124" s="2">
        <f t="shared" si="113"/>
        <v>40647</v>
      </c>
      <c r="C3124" s="19">
        <f>IFERROR(VLOOKUP(B3124,Sheet1!AI$2:AK$3285,3,FALSE),"")</f>
        <v>4.0892951400000044</v>
      </c>
      <c r="D3124" s="32"/>
      <c r="E3124" s="40">
        <f t="shared" si="112"/>
        <v>0.16155332353820859</v>
      </c>
    </row>
    <row r="3125" spans="2:5">
      <c r="B3125" s="2">
        <f t="shared" si="113"/>
        <v>40648</v>
      </c>
      <c r="C3125" s="19">
        <f>IFERROR(VLOOKUP(B3125,Sheet1!AI$2:AK$3285,3,FALSE),"")</f>
        <v>4.0639780300000155</v>
      </c>
      <c r="D3125" s="32"/>
      <c r="E3125" s="40">
        <f t="shared" si="112"/>
        <v>0.16055313570073187</v>
      </c>
    </row>
    <row r="3126" spans="2:5">
      <c r="B3126" s="2">
        <f t="shared" si="113"/>
        <v>40649</v>
      </c>
      <c r="C3126" s="19">
        <f>IFERROR(VLOOKUP(B3126,Sheet1!AI$2:AK$3285,3,FALSE),"")</f>
        <v>4.0277266200000099</v>
      </c>
      <c r="D3126" s="32"/>
      <c r="E3126" s="40">
        <f t="shared" si="112"/>
        <v>0.15912097304972617</v>
      </c>
    </row>
    <row r="3127" spans="2:5">
      <c r="B3127" s="2">
        <f t="shared" si="113"/>
        <v>40650</v>
      </c>
      <c r="C3127" s="19">
        <f>IFERROR(VLOOKUP(B3127,Sheet1!AI$2:AK$3285,3,FALSE),"")</f>
        <v>4.068351750000005</v>
      </c>
      <c r="D3127" s="32"/>
      <c r="E3127" s="40">
        <f t="shared" si="112"/>
        <v>0.1607259256261428</v>
      </c>
    </row>
    <row r="3128" spans="2:5">
      <c r="B3128" s="2">
        <f t="shared" si="113"/>
        <v>40651</v>
      </c>
      <c r="C3128" s="19">
        <f>IFERROR(VLOOKUP(B3128,Sheet1!AI$2:AK$3285,3,FALSE),"")</f>
        <v>3.9772606200000098</v>
      </c>
      <c r="D3128" s="32"/>
      <c r="E3128" s="40">
        <f t="shared" si="112"/>
        <v>0.15712724314113385</v>
      </c>
    </row>
    <row r="3129" spans="2:5">
      <c r="B3129" s="2">
        <f t="shared" si="113"/>
        <v>40652</v>
      </c>
      <c r="C3129" s="19">
        <f>IFERROR(VLOOKUP(B3129,Sheet1!AI$2:AK$3285,3,FALSE),"")</f>
        <v>4.1115001800000073</v>
      </c>
      <c r="D3129" s="32"/>
      <c r="E3129" s="40">
        <f t="shared" si="112"/>
        <v>0.1624305646979893</v>
      </c>
    </row>
    <row r="3130" spans="2:5">
      <c r="B3130" s="2">
        <f t="shared" si="113"/>
        <v>40653</v>
      </c>
      <c r="C3130" s="19">
        <f>IFERROR(VLOOKUP(B3130,Sheet1!AI$2:AK$3285,3,FALSE),"")</f>
        <v>4.2104976500000078</v>
      </c>
      <c r="D3130" s="32"/>
      <c r="E3130" s="40">
        <f t="shared" si="112"/>
        <v>0.16634159820201128</v>
      </c>
    </row>
    <row r="3131" spans="2:5">
      <c r="B3131" s="2">
        <f t="shared" si="113"/>
        <v>40654</v>
      </c>
      <c r="C3131" s="19">
        <f>IFERROR(VLOOKUP(B3131,Sheet1!AI$2:AK$3285,3,FALSE),"")</f>
        <v>4.2371605200000175</v>
      </c>
      <c r="D3131" s="32"/>
      <c r="E3131" s="40">
        <f t="shared" si="112"/>
        <v>0.16739495217038461</v>
      </c>
    </row>
    <row r="3132" spans="2:5">
      <c r="B3132" s="2">
        <f t="shared" si="113"/>
        <v>40655</v>
      </c>
      <c r="C3132" s="19">
        <f>IFERROR(VLOOKUP(B3132,Sheet1!AI$2:AK$3285,3,FALSE),"")</f>
        <v>4.2389268300000111</v>
      </c>
      <c r="D3132" s="32"/>
      <c r="E3132" s="40">
        <f t="shared" si="112"/>
        <v>0.16746473271718507</v>
      </c>
    </row>
    <row r="3133" spans="2:5">
      <c r="B3133" s="2">
        <f t="shared" si="113"/>
        <v>40656</v>
      </c>
      <c r="C3133" s="19">
        <f>IFERROR(VLOOKUP(B3133,Sheet1!AI$2:AK$3285,3,FALSE),"")</f>
        <v>4.128490400000004</v>
      </c>
      <c r="D3133" s="32"/>
      <c r="E3133" s="40">
        <f t="shared" si="112"/>
        <v>0.16310178710054862</v>
      </c>
    </row>
    <row r="3134" spans="2:5">
      <c r="B3134" s="2">
        <f t="shared" si="113"/>
        <v>40657</v>
      </c>
      <c r="C3134" s="19">
        <f>IFERROR(VLOOKUP(B3134,Sheet1!AI$2:AK$3285,3,FALSE),"")</f>
        <v>3.9852510700000039</v>
      </c>
      <c r="D3134" s="32"/>
      <c r="E3134" s="40">
        <f t="shared" si="112"/>
        <v>0.15744291704332739</v>
      </c>
    </row>
    <row r="3135" spans="2:5">
      <c r="B3135" s="2">
        <f t="shared" si="113"/>
        <v>40658</v>
      </c>
      <c r="C3135" s="19">
        <f>IFERROR(VLOOKUP(B3135,Sheet1!AI$2:AK$3285,3,FALSE),"")</f>
        <v>3.8832256400000063</v>
      </c>
      <c r="D3135" s="32"/>
      <c r="E3135" s="40">
        <f t="shared" si="112"/>
        <v>0.15341225974479003</v>
      </c>
    </row>
    <row r="3136" spans="2:5">
      <c r="B3136" s="2">
        <f t="shared" si="113"/>
        <v>40659</v>
      </c>
      <c r="C3136" s="19">
        <f>IFERROR(VLOOKUP(B3136,Sheet1!AI$2:AK$3285,3,FALSE),"")</f>
        <v>3.917794850000007</v>
      </c>
      <c r="D3136" s="32"/>
      <c r="E3136" s="40">
        <f t="shared" si="112"/>
        <v>0.15477796473217581</v>
      </c>
    </row>
    <row r="3137" spans="2:10">
      <c r="B3137" s="2">
        <f t="shared" si="113"/>
        <v>40660</v>
      </c>
      <c r="C3137" s="19">
        <f>IFERROR(VLOOKUP(B3137,Sheet1!AI$2:AK$3285,3,FALSE),"")</f>
        <v>3.902907380000002</v>
      </c>
      <c r="D3137" s="32"/>
      <c r="E3137" s="40">
        <f t="shared" si="112"/>
        <v>0.15418981440914084</v>
      </c>
    </row>
    <row r="3138" spans="2:10">
      <c r="B3138" s="2">
        <f t="shared" si="113"/>
        <v>40661</v>
      </c>
      <c r="C3138" s="19">
        <f>IFERROR(VLOOKUP(B3138,Sheet1!AI$2:AK$3285,3,FALSE),"")</f>
        <v>3.9422708600000078</v>
      </c>
      <c r="D3138" s="32"/>
      <c r="E3138" s="40">
        <f t="shared" si="112"/>
        <v>0.1557449237378431</v>
      </c>
    </row>
    <row r="3139" spans="2:10">
      <c r="B3139" s="2">
        <f t="shared" si="113"/>
        <v>40662</v>
      </c>
      <c r="C3139" s="19">
        <f>IFERROR(VLOOKUP(B3139,Sheet1!AI$2:AK$3285,3,FALSE),"")</f>
        <v>4.0623799400000138</v>
      </c>
      <c r="D3139" s="32"/>
      <c r="E3139" s="40">
        <f t="shared" si="112"/>
        <v>0.16049000092029303</v>
      </c>
    </row>
    <row r="3140" spans="2:10">
      <c r="B3140" s="2">
        <f t="shared" si="113"/>
        <v>40663</v>
      </c>
      <c r="C3140" s="19">
        <f>IFERROR(VLOOKUP(B3140,Sheet1!AI$2:AK$3285,3,FALSE),"")</f>
        <v>4.0824822300000108</v>
      </c>
      <c r="D3140" s="32"/>
      <c r="E3140" s="40">
        <f t="shared" si="112"/>
        <v>0.1612841700005489</v>
      </c>
      <c r="G3140" s="3">
        <f>AVERAGE(C3111:C3140)</f>
        <v>4.1344425843333408</v>
      </c>
      <c r="H3140" s="3">
        <f>MAX(C3111:C3140)</f>
        <v>4.5170786000000049</v>
      </c>
      <c r="I3140" s="3">
        <f>MIN(C3111:C3140)</f>
        <v>3.8832256400000063</v>
      </c>
      <c r="J3140" s="13">
        <f>SUM(E3111:E3140)</f>
        <v>4.900108094009699</v>
      </c>
    </row>
    <row r="3141" spans="2:10">
      <c r="B3141" s="2">
        <f t="shared" si="113"/>
        <v>40664</v>
      </c>
      <c r="C3141" s="19">
        <f>IFERROR(VLOOKUP(B3141,Sheet1!AI$2:AK$3285,3,FALSE),"")</f>
        <v>4.2406931400000047</v>
      </c>
      <c r="D3141" s="32"/>
      <c r="E3141" s="40">
        <f t="shared" si="112"/>
        <v>0.16753451326398558</v>
      </c>
    </row>
    <row r="3142" spans="2:10">
      <c r="B3142" s="2">
        <f t="shared" si="113"/>
        <v>40665</v>
      </c>
      <c r="C3142" s="19">
        <f>IFERROR(VLOOKUP(B3142,Sheet1!AI$2:AK$3285,3,FALSE),"")</f>
        <v>4.3047849600000063</v>
      </c>
      <c r="D3142" s="32"/>
      <c r="E3142" s="40">
        <f t="shared" si="112"/>
        <v>0.17006655024789788</v>
      </c>
    </row>
    <row r="3143" spans="2:10">
      <c r="B3143" s="2">
        <f t="shared" si="113"/>
        <v>40666</v>
      </c>
      <c r="C3143" s="19">
        <f>IFERROR(VLOOKUP(B3143,Sheet1!AI$2:AK$3285,3,FALSE),"")</f>
        <v>4.2561693800000029</v>
      </c>
      <c r="D3143" s="32"/>
      <c r="E3143" s="40">
        <f t="shared" si="112"/>
        <v>0.16814592376928714</v>
      </c>
    </row>
    <row r="3144" spans="2:10">
      <c r="B3144" s="2">
        <f t="shared" si="113"/>
        <v>40667</v>
      </c>
      <c r="C3144" s="19">
        <f>IFERROR(VLOOKUP(B3144,Sheet1!AI$2:AK$3285,3,FALSE),"")</f>
        <v>4.2142826000000042</v>
      </c>
      <c r="D3144" s="32"/>
      <c r="E3144" s="40">
        <f t="shared" si="112"/>
        <v>0.16649112794515558</v>
      </c>
    </row>
    <row r="3145" spans="2:10">
      <c r="B3145" s="2">
        <f t="shared" si="113"/>
        <v>40668</v>
      </c>
      <c r="C3145" s="19">
        <f>IFERROR(VLOOKUP(B3145,Sheet1!AI$2:AK$3285,3,FALSE),"")</f>
        <v>4.1527981899999986</v>
      </c>
      <c r="D3145" s="32"/>
      <c r="E3145" s="40">
        <f t="shared" si="112"/>
        <v>0.16406210033985372</v>
      </c>
    </row>
    <row r="3146" spans="2:10">
      <c r="B3146" s="2">
        <f t="shared" si="113"/>
        <v>40669</v>
      </c>
      <c r="C3146" s="19">
        <f>IFERROR(VLOOKUP(B3146,Sheet1!AI$2:AK$3285,3,FALSE),"")</f>
        <v>4.1050237099999975</v>
      </c>
      <c r="D3146" s="32"/>
      <c r="E3146" s="40">
        <f t="shared" si="112"/>
        <v>0.16217470269305292</v>
      </c>
    </row>
    <row r="3147" spans="2:10">
      <c r="B3147" s="2">
        <f t="shared" si="113"/>
        <v>40670</v>
      </c>
      <c r="C3147" s="19">
        <f>IFERROR(VLOOKUP(B3147,Sheet1!AI$2:AK$3285,3,FALSE),"")</f>
        <v>4.2036006300000111</v>
      </c>
      <c r="D3147" s="32"/>
      <c r="E3147" s="40">
        <f t="shared" si="112"/>
        <v>0.16606912178117045</v>
      </c>
    </row>
    <row r="3148" spans="2:10">
      <c r="B3148" s="2">
        <f t="shared" si="113"/>
        <v>40671</v>
      </c>
      <c r="C3148" s="19">
        <f>IFERROR(VLOOKUP(B3148,Sheet1!AI$2:AK$3285,3,FALSE),"")</f>
        <v>4.26878588000001</v>
      </c>
      <c r="D3148" s="32"/>
      <c r="E3148" s="40">
        <f t="shared" si="112"/>
        <v>0.16864435624643548</v>
      </c>
    </row>
    <row r="3149" spans="2:10">
      <c r="B3149" s="2">
        <f t="shared" si="113"/>
        <v>40672</v>
      </c>
      <c r="C3149" s="19">
        <f>IFERROR(VLOOKUP(B3149,Sheet1!AI$2:AK$3285,3,FALSE),"")</f>
        <v>4.2352259900000178</v>
      </c>
      <c r="D3149" s="32"/>
      <c r="E3149" s="40">
        <f t="shared" si="112"/>
        <v>0.1673185258572219</v>
      </c>
    </row>
    <row r="3150" spans="2:10">
      <c r="B3150" s="2">
        <f t="shared" si="113"/>
        <v>40673</v>
      </c>
      <c r="C3150" s="19">
        <f>IFERROR(VLOOKUP(B3150,Sheet1!AI$2:AK$3285,3,FALSE),"")</f>
        <v>4.1854328700000138</v>
      </c>
      <c r="D3150" s="32"/>
      <c r="E3150" s="40">
        <f t="shared" si="112"/>
        <v>0.16535137901407734</v>
      </c>
    </row>
    <row r="3151" spans="2:10">
      <c r="B3151" s="2">
        <f t="shared" si="113"/>
        <v>40674</v>
      </c>
      <c r="C3151" s="19">
        <f>IFERROR(VLOOKUP(B3151,Sheet1!AI$2:AK$3285,3,FALSE),"")</f>
        <v>4.3247190300000113</v>
      </c>
      <c r="D3151" s="32"/>
      <c r="E3151" s="40">
        <f t="shared" si="112"/>
        <v>0.17085407356179202</v>
      </c>
    </row>
    <row r="3152" spans="2:10">
      <c r="B3152" s="2">
        <f t="shared" si="113"/>
        <v>40675</v>
      </c>
      <c r="C3152" s="19">
        <f>IFERROR(VLOOKUP(B3152,Sheet1!AI$2:AK$3285,3,FALSE),"")</f>
        <v>4.3247190300000113</v>
      </c>
      <c r="D3152" s="32"/>
      <c r="E3152" s="40">
        <f t="shared" si="112"/>
        <v>0.17085407356179202</v>
      </c>
    </row>
    <row r="3153" spans="2:5">
      <c r="B3153" s="2">
        <f t="shared" si="113"/>
        <v>40676</v>
      </c>
      <c r="C3153" s="19">
        <f>IFERROR(VLOOKUP(B3153,Sheet1!AI$2:AK$3285,3,FALSE),"")</f>
        <v>4.228749520000008</v>
      </c>
      <c r="D3153" s="32"/>
      <c r="E3153" s="40">
        <f t="shared" si="112"/>
        <v>0.16706266385228552</v>
      </c>
    </row>
    <row r="3154" spans="2:5">
      <c r="B3154" s="2">
        <f t="shared" si="113"/>
        <v>40677</v>
      </c>
      <c r="C3154" s="19">
        <f>IFERROR(VLOOKUP(B3154,Sheet1!AI$2:AK$3285,3,FALSE),"")</f>
        <v>4.3049531800000125</v>
      </c>
      <c r="D3154" s="32"/>
      <c r="E3154" s="40">
        <f t="shared" si="112"/>
        <v>0.17007319601426008</v>
      </c>
    </row>
    <row r="3155" spans="2:5">
      <c r="B3155" s="2">
        <f t="shared" si="113"/>
        <v>40678</v>
      </c>
      <c r="C3155" s="19">
        <f>IFERROR(VLOOKUP(B3155,Sheet1!AI$2:AK$3285,3,FALSE),"")</f>
        <v>4.2785426400000119</v>
      </c>
      <c r="D3155" s="32"/>
      <c r="E3155" s="40">
        <f t="shared" si="112"/>
        <v>0.1690298106954301</v>
      </c>
    </row>
    <row r="3156" spans="2:5">
      <c r="B3156" s="2">
        <f t="shared" si="113"/>
        <v>40679</v>
      </c>
      <c r="C3156" s="19">
        <f>IFERROR(VLOOKUP(B3156,Sheet1!AI$2:AK$3285,3,FALSE),"")</f>
        <v>4.2454033000000067</v>
      </c>
      <c r="D3156" s="32"/>
      <c r="E3156" s="40">
        <f t="shared" si="112"/>
        <v>0.16772059472212092</v>
      </c>
    </row>
    <row r="3157" spans="2:5">
      <c r="B3157" s="2">
        <f t="shared" si="113"/>
        <v>40680</v>
      </c>
      <c r="C3157" s="19">
        <f>IFERROR(VLOOKUP(B3157,Sheet1!AI$2:AK$3285,3,FALSE),"")</f>
        <v>4.4209408700000097</v>
      </c>
      <c r="D3157" s="32"/>
      <c r="E3157" s="40">
        <f t="shared" ref="E3157:E3220" si="114">IFERROR(0.001*(C3157*86440)/$K$6,"")</f>
        <v>0.17465545192084134</v>
      </c>
    </row>
    <row r="3158" spans="2:5">
      <c r="B3158" s="2">
        <f t="shared" si="113"/>
        <v>40681</v>
      </c>
      <c r="C3158" s="19">
        <f>IFERROR(VLOOKUP(B3158,Sheet1!AI$2:AK$3285,3,FALSE),"")</f>
        <v>4.3656806000000046</v>
      </c>
      <c r="D3158" s="32"/>
      <c r="E3158" s="40">
        <f t="shared" si="114"/>
        <v>0.17247231767093255</v>
      </c>
    </row>
    <row r="3159" spans="2:5">
      <c r="B3159" s="2">
        <f t="shared" si="113"/>
        <v>40682</v>
      </c>
      <c r="C3159" s="19">
        <f>IFERROR(VLOOKUP(B3159,Sheet1!AI$2:AK$3285,3,FALSE),"")</f>
        <v>4.0769309700000065</v>
      </c>
      <c r="D3159" s="32"/>
      <c r="E3159" s="40">
        <f t="shared" si="114"/>
        <v>0.16106485971060353</v>
      </c>
    </row>
    <row r="3160" spans="2:5">
      <c r="B3160" s="2">
        <f t="shared" si="113"/>
        <v>40683</v>
      </c>
      <c r="C3160" s="19">
        <f>IFERROR(VLOOKUP(B3160,Sheet1!AI$2:AK$3285,3,FALSE),"")</f>
        <v>4.080547700000011</v>
      </c>
      <c r="D3160" s="32"/>
      <c r="E3160" s="40">
        <f t="shared" si="114"/>
        <v>0.16120774368738619</v>
      </c>
    </row>
    <row r="3161" spans="2:5">
      <c r="B3161" s="2">
        <f t="shared" si="113"/>
        <v>40684</v>
      </c>
      <c r="C3161" s="19">
        <f>IFERROR(VLOOKUP(B3161,Sheet1!AI$2:AK$3285,3,FALSE),"")</f>
        <v>4.0893792500000075</v>
      </c>
      <c r="D3161" s="32"/>
      <c r="E3161" s="40">
        <f t="shared" si="114"/>
        <v>0.1615566464213897</v>
      </c>
    </row>
    <row r="3162" spans="2:5">
      <c r="B3162" s="2">
        <f t="shared" si="113"/>
        <v>40685</v>
      </c>
      <c r="C3162" s="19">
        <f>IFERROR(VLOOKUP(B3162,Sheet1!AI$2:AK$3285,3,FALSE),"")</f>
        <v>4.1374060600000035</v>
      </c>
      <c r="D3162" s="32"/>
      <c r="E3162" s="40">
        <f t="shared" si="114"/>
        <v>0.16345401271773324</v>
      </c>
    </row>
    <row r="3163" spans="2:5">
      <c r="B3163" s="2">
        <f t="shared" si="113"/>
        <v>40686</v>
      </c>
      <c r="C3163" s="19">
        <f>IFERROR(VLOOKUP(B3163,Sheet1!AI$2:AK$3285,3,FALSE),"")</f>
        <v>4.2428800000000138</v>
      </c>
      <c r="D3163" s="32"/>
      <c r="E3163" s="40">
        <f t="shared" si="114"/>
        <v>0.1676209082266916</v>
      </c>
    </row>
    <row r="3164" spans="2:5">
      <c r="B3164" s="2">
        <f t="shared" si="113"/>
        <v>40687</v>
      </c>
      <c r="C3164" s="19">
        <f>IFERROR(VLOOKUP(B3164,Sheet1!AI$2:AK$3285,3,FALSE),"")</f>
        <v>4.2779538700000046</v>
      </c>
      <c r="D3164" s="32"/>
      <c r="E3164" s="40">
        <f t="shared" si="114"/>
        <v>0.16900655051316291</v>
      </c>
    </row>
    <row r="3165" spans="2:5">
      <c r="B3165" s="2">
        <f t="shared" si="113"/>
        <v>40688</v>
      </c>
      <c r="C3165" s="19">
        <f>IFERROR(VLOOKUP(B3165,Sheet1!AI$2:AK$3285,3,FALSE),"")</f>
        <v>4.4545007600000019</v>
      </c>
      <c r="D3165" s="32"/>
      <c r="E3165" s="40">
        <f t="shared" si="114"/>
        <v>0.17598128231005492</v>
      </c>
    </row>
    <row r="3166" spans="2:5">
      <c r="B3166" s="2">
        <f t="shared" si="113"/>
        <v>40689</v>
      </c>
      <c r="C3166" s="19">
        <f>IFERROR(VLOOKUP(B3166,Sheet1!AI$2:AK$3285,3,FALSE),"")</f>
        <v>4.3477651700000024</v>
      </c>
      <c r="D3166" s="32"/>
      <c r="E3166" s="40">
        <f t="shared" si="114"/>
        <v>0.17176454355338219</v>
      </c>
    </row>
    <row r="3167" spans="2:5">
      <c r="B3167" s="2">
        <f t="shared" si="113"/>
        <v>40690</v>
      </c>
      <c r="C3167" s="19">
        <f>IFERROR(VLOOKUP(B3167,Sheet1!AI$2:AK$3285,3,FALSE),"")</f>
        <v>4.6698223600000119</v>
      </c>
      <c r="D3167" s="32"/>
      <c r="E3167" s="40">
        <f t="shared" si="114"/>
        <v>0.18448786325338257</v>
      </c>
    </row>
    <row r="3168" spans="2:5">
      <c r="B3168" s="2">
        <f t="shared" si="113"/>
        <v>40691</v>
      </c>
      <c r="C3168" s="19">
        <f>IFERROR(VLOOKUP(B3168,Sheet1!AI$2:AK$3285,3,FALSE),"")</f>
        <v>4.5408817300000095</v>
      </c>
      <c r="D3168" s="32"/>
      <c r="E3168" s="40">
        <f t="shared" si="114"/>
        <v>0.17939388333692907</v>
      </c>
    </row>
    <row r="3169" spans="2:10">
      <c r="B3169" s="2">
        <f t="shared" si="113"/>
        <v>40692</v>
      </c>
      <c r="C3169" s="19">
        <f>IFERROR(VLOOKUP(B3169,Sheet1!AI$2:AK$3285,3,FALSE),"")</f>
        <v>5.1518567700000091</v>
      </c>
      <c r="D3169" s="32"/>
      <c r="E3169" s="40">
        <f t="shared" si="114"/>
        <v>0.20353130676362011</v>
      </c>
    </row>
    <row r="3170" spans="2:10">
      <c r="B3170" s="2">
        <f t="shared" si="113"/>
        <v>40693</v>
      </c>
      <c r="C3170" s="19">
        <f>IFERROR(VLOOKUP(B3170,Sheet1!AI$2:AK$3285,3,FALSE),"")</f>
        <v>5.3001427000000092</v>
      </c>
      <c r="D3170" s="32"/>
      <c r="E3170" s="40">
        <f t="shared" si="114"/>
        <v>0.20938954981170055</v>
      </c>
    </row>
    <row r="3171" spans="2:10">
      <c r="B3171" s="2">
        <f t="shared" si="113"/>
        <v>40694</v>
      </c>
      <c r="C3171" s="19">
        <f>IFERROR(VLOOKUP(B3171,Sheet1!AI$2:AK$3285,3,FALSE),"")</f>
        <v>4.9395631300000105</v>
      </c>
      <c r="D3171" s="32"/>
      <c r="E3171" s="40">
        <f t="shared" si="114"/>
        <v>0.19514434961480845</v>
      </c>
      <c r="G3171" s="3">
        <f>AVERAGE(C3141:C3171)</f>
        <v>4.3538753545161368</v>
      </c>
      <c r="H3171" s="3">
        <f>MAX(C3141:C3171)</f>
        <v>5.3001427000000092</v>
      </c>
      <c r="I3171" s="3">
        <f>MIN(C3141:C3171)</f>
        <v>4.0769309700000065</v>
      </c>
      <c r="J3171" s="13">
        <f>SUM(E3141:E3171)</f>
        <v>5.332183983078437</v>
      </c>
    </row>
    <row r="3172" spans="2:10">
      <c r="B3172" s="2">
        <f t="shared" si="113"/>
        <v>40695</v>
      </c>
      <c r="C3172" s="19">
        <f>IFERROR(VLOOKUP(B3172,Sheet1!AI$2:AK$3285,3,FALSE),"")</f>
        <v>4.9946551800000094</v>
      </c>
      <c r="D3172" s="32"/>
      <c r="E3172" s="40">
        <f t="shared" si="114"/>
        <v>0.19732083809835502</v>
      </c>
    </row>
    <row r="3173" spans="2:10">
      <c r="B3173" s="2">
        <f t="shared" ref="B3173:B3236" si="115">B3172+1</f>
        <v>40696</v>
      </c>
      <c r="C3173" s="19">
        <f>IFERROR(VLOOKUP(B3173,Sheet1!AI$2:AK$3285,3,FALSE),"")</f>
        <v>4.1821525800000074</v>
      </c>
      <c r="D3173" s="32"/>
      <c r="E3173" s="40">
        <f t="shared" si="114"/>
        <v>0.1652217865700186</v>
      </c>
    </row>
    <row r="3174" spans="2:10">
      <c r="B3174" s="2">
        <f t="shared" si="115"/>
        <v>40697</v>
      </c>
      <c r="C3174" s="19">
        <f>IFERROR(VLOOKUP(B3174,Sheet1!AI$2:AK$3285,3,FALSE),"")</f>
        <v>4.1003976600000129</v>
      </c>
      <c r="D3174" s="32"/>
      <c r="E3174" s="40">
        <f t="shared" si="114"/>
        <v>0.16199194411809922</v>
      </c>
    </row>
    <row r="3175" spans="2:10">
      <c r="B3175" s="2">
        <f t="shared" si="115"/>
        <v>40698</v>
      </c>
      <c r="C3175" s="19">
        <f>IFERROR(VLOOKUP(B3175,Sheet1!AI$2:AK$3285,3,FALSE),"")</f>
        <v>3.9964377000000155</v>
      </c>
      <c r="D3175" s="32"/>
      <c r="E3175" s="40">
        <f t="shared" si="114"/>
        <v>0.15788486050639916</v>
      </c>
    </row>
    <row r="3176" spans="2:10">
      <c r="B3176" s="2">
        <f t="shared" si="115"/>
        <v>40699</v>
      </c>
      <c r="C3176" s="19">
        <f>IFERROR(VLOOKUP(B3176,Sheet1!AI$2:AK$3285,3,FALSE),"")</f>
        <v>4.1014910900000103</v>
      </c>
      <c r="D3176" s="32"/>
      <c r="E3176" s="40">
        <f t="shared" si="114"/>
        <v>0.16203514159945198</v>
      </c>
    </row>
    <row r="3177" spans="2:10">
      <c r="B3177" s="2">
        <f t="shared" si="115"/>
        <v>40700</v>
      </c>
      <c r="C3177" s="19">
        <f>IFERROR(VLOOKUP(B3177,Sheet1!AI$2:AK$3285,3,FALSE),"")</f>
        <v>4.3491950400000121</v>
      </c>
      <c r="D3177" s="32"/>
      <c r="E3177" s="40">
        <f t="shared" si="114"/>
        <v>0.17182103256745934</v>
      </c>
    </row>
    <row r="3178" spans="2:10">
      <c r="B3178" s="2">
        <f t="shared" si="115"/>
        <v>40701</v>
      </c>
      <c r="C3178" s="19">
        <f>IFERROR(VLOOKUP(B3178,Sheet1!AI$2:AK$3285,3,FALSE),"")</f>
        <v>5.4005700400000052</v>
      </c>
      <c r="D3178" s="32"/>
      <c r="E3178" s="40">
        <f t="shared" si="114"/>
        <v>0.21335707232979909</v>
      </c>
    </row>
    <row r="3179" spans="2:10">
      <c r="B3179" s="2">
        <f t="shared" si="115"/>
        <v>40702</v>
      </c>
      <c r="C3179" s="19">
        <f>IFERROR(VLOOKUP(B3179,Sheet1!AI$2:AK$3285,3,FALSE),"")</f>
        <v>5.5410337400000031</v>
      </c>
      <c r="D3179" s="32"/>
      <c r="E3179" s="40">
        <f t="shared" si="114"/>
        <v>0.21890628724204766</v>
      </c>
    </row>
    <row r="3180" spans="2:10">
      <c r="B3180" s="2">
        <f t="shared" si="115"/>
        <v>40703</v>
      </c>
      <c r="C3180" s="19">
        <f>IFERROR(VLOOKUP(B3180,Sheet1!AI$2:AK$3285,3,FALSE),"")</f>
        <v>5.565846190000002</v>
      </c>
      <c r="D3180" s="32"/>
      <c r="E3180" s="40">
        <f t="shared" si="114"/>
        <v>0.21988653778043885</v>
      </c>
    </row>
    <row r="3181" spans="2:10">
      <c r="B3181" s="2">
        <f t="shared" si="115"/>
        <v>40704</v>
      </c>
      <c r="C3181" s="19">
        <f>IFERROR(VLOOKUP(B3181,Sheet1!AI$2:AK$3285,3,FALSE),"")</f>
        <v>5.3898039600000089</v>
      </c>
      <c r="D3181" s="32"/>
      <c r="E3181" s="40">
        <f t="shared" si="114"/>
        <v>0.2129317432826329</v>
      </c>
    </row>
    <row r="3182" spans="2:10">
      <c r="B3182" s="2">
        <f t="shared" si="115"/>
        <v>40705</v>
      </c>
      <c r="C3182" s="19">
        <f>IFERROR(VLOOKUP(B3182,Sheet1!AI$2:AK$3285,3,FALSE),"")</f>
        <v>4.9327502200000168</v>
      </c>
      <c r="D3182" s="32"/>
      <c r="E3182" s="40">
        <f t="shared" si="114"/>
        <v>0.19487519607714876</v>
      </c>
    </row>
    <row r="3183" spans="2:10">
      <c r="B3183" s="2">
        <f t="shared" si="115"/>
        <v>40706</v>
      </c>
      <c r="C3183" s="19">
        <f>IFERROR(VLOOKUP(B3183,Sheet1!AI$2:AK$3285,3,FALSE),"")</f>
        <v>4.8382946899999979</v>
      </c>
      <c r="D3183" s="32"/>
      <c r="E3183" s="40">
        <f t="shared" si="114"/>
        <v>0.19114359826489938</v>
      </c>
    </row>
    <row r="3184" spans="2:10">
      <c r="B3184" s="2">
        <f t="shared" si="115"/>
        <v>40707</v>
      </c>
      <c r="C3184" s="19">
        <f>IFERROR(VLOOKUP(B3184,Sheet1!AI$2:AK$3285,3,FALSE),"")</f>
        <v>4.7430821700000081</v>
      </c>
      <c r="D3184" s="32"/>
      <c r="E3184" s="40">
        <f t="shared" si="114"/>
        <v>0.18738209450402227</v>
      </c>
    </row>
    <row r="3185" spans="2:5">
      <c r="B3185" s="2">
        <f t="shared" si="115"/>
        <v>40708</v>
      </c>
      <c r="C3185" s="19">
        <f>IFERROR(VLOOKUP(B3185,Sheet1!AI$2:AK$3285,3,FALSE),"")</f>
        <v>4.6689812600000096</v>
      </c>
      <c r="D3185" s="32"/>
      <c r="E3185" s="40">
        <f t="shared" si="114"/>
        <v>0.18445463442157259</v>
      </c>
    </row>
    <row r="3186" spans="2:5">
      <c r="B3186" s="2">
        <f t="shared" si="115"/>
        <v>40709</v>
      </c>
      <c r="C3186" s="19">
        <f>IFERROR(VLOOKUP(B3186,Sheet1!AI$2:AK$3285,3,FALSE),"")</f>
        <v>4.052707290000015</v>
      </c>
      <c r="D3186" s="32"/>
      <c r="E3186" s="40">
        <f t="shared" si="114"/>
        <v>0.16010786935447957</v>
      </c>
    </row>
    <row r="3187" spans="2:5">
      <c r="B3187" s="2">
        <f t="shared" si="115"/>
        <v>40710</v>
      </c>
      <c r="C3187" s="19">
        <f>IFERROR(VLOOKUP(B3187,Sheet1!AI$2:AK$3285,3,FALSE),"")</f>
        <v>4.0552305900000079</v>
      </c>
      <c r="D3187" s="32"/>
      <c r="E3187" s="40">
        <f t="shared" si="114"/>
        <v>0.16020755584990892</v>
      </c>
    </row>
    <row r="3188" spans="2:5">
      <c r="B3188" s="2">
        <f t="shared" si="115"/>
        <v>40711</v>
      </c>
      <c r="C3188" s="19">
        <f>IFERROR(VLOOKUP(B3188,Sheet1!AI$2:AK$3285,3,FALSE),"")</f>
        <v>4.3851941200000084</v>
      </c>
      <c r="D3188" s="32"/>
      <c r="E3188" s="40">
        <f t="shared" si="114"/>
        <v>0.17324322656892174</v>
      </c>
    </row>
    <row r="3189" spans="2:5">
      <c r="B3189" s="2">
        <f t="shared" si="115"/>
        <v>40712</v>
      </c>
      <c r="C3189" s="19">
        <f>IFERROR(VLOOKUP(B3189,Sheet1!AI$2:AK$3285,3,FALSE),"")</f>
        <v>4.885648620000012</v>
      </c>
      <c r="D3189" s="32"/>
      <c r="E3189" s="40">
        <f t="shared" si="114"/>
        <v>0.19301438149579572</v>
      </c>
    </row>
    <row r="3190" spans="2:5">
      <c r="B3190" s="2">
        <f t="shared" si="115"/>
        <v>40713</v>
      </c>
      <c r="C3190" s="19">
        <f>IFERROR(VLOOKUP(B3190,Sheet1!AI$2:AK$3285,3,FALSE),"")</f>
        <v>5.0251030000000014</v>
      </c>
      <c r="D3190" s="32"/>
      <c r="E3190" s="40">
        <f t="shared" si="114"/>
        <v>0.19852372180987207</v>
      </c>
    </row>
    <row r="3191" spans="2:5">
      <c r="B3191" s="2">
        <f t="shared" si="115"/>
        <v>40714</v>
      </c>
      <c r="C3191" s="19">
        <f>IFERROR(VLOOKUP(B3191,Sheet1!AI$2:AK$3285,3,FALSE),"")</f>
        <v>5.3393379600000088</v>
      </c>
      <c r="D3191" s="32"/>
      <c r="E3191" s="40">
        <f t="shared" si="114"/>
        <v>0.21093801337404058</v>
      </c>
    </row>
    <row r="3192" spans="2:5">
      <c r="B3192" s="2">
        <f t="shared" si="115"/>
        <v>40715</v>
      </c>
      <c r="C3192" s="19">
        <f>IFERROR(VLOOKUP(B3192,Sheet1!AI$2:AK$3285,3,FALSE),"")</f>
        <v>5.1499222400000093</v>
      </c>
      <c r="D3192" s="32"/>
      <c r="E3192" s="40">
        <f t="shared" si="114"/>
        <v>0.2034548804504574</v>
      </c>
    </row>
    <row r="3193" spans="2:5">
      <c r="B3193" s="2">
        <f t="shared" si="115"/>
        <v>40716</v>
      </c>
      <c r="C3193" s="19">
        <f>IFERROR(VLOOKUP(B3193,Sheet1!AI$2:AK$3285,3,FALSE),"")</f>
        <v>4.6958964600000144</v>
      </c>
      <c r="D3193" s="32"/>
      <c r="E3193" s="40">
        <f t="shared" si="114"/>
        <v>0.1855179570394887</v>
      </c>
    </row>
    <row r="3194" spans="2:5">
      <c r="B3194" s="2">
        <f t="shared" si="115"/>
        <v>40717</v>
      </c>
      <c r="C3194" s="19">
        <f>IFERROR(VLOOKUP(B3194,Sheet1!AI$2:AK$3285,3,FALSE),"")</f>
        <v>4.5415546100000057</v>
      </c>
      <c r="D3194" s="32"/>
      <c r="E3194" s="40">
        <f t="shared" si="114"/>
        <v>0.17942046640237683</v>
      </c>
    </row>
    <row r="3195" spans="2:5">
      <c r="B3195" s="2">
        <f t="shared" si="115"/>
        <v>40718</v>
      </c>
      <c r="C3195" s="19">
        <f>IFERROR(VLOOKUP(B3195,Sheet1!AI$2:AK$3285,3,FALSE),"")</f>
        <v>4.3408681500000057</v>
      </c>
      <c r="D3195" s="32"/>
      <c r="E3195" s="40">
        <f t="shared" si="114"/>
        <v>0.17149206713254139</v>
      </c>
    </row>
    <row r="3196" spans="2:5">
      <c r="B3196" s="2">
        <f t="shared" si="115"/>
        <v>40719</v>
      </c>
      <c r="C3196" s="19">
        <f>IFERROR(VLOOKUP(B3196,Sheet1!AI$2:AK$3285,3,FALSE),"")</f>
        <v>4.3570172700000001</v>
      </c>
      <c r="D3196" s="32"/>
      <c r="E3196" s="40">
        <f t="shared" si="114"/>
        <v>0.17213006070329068</v>
      </c>
    </row>
    <row r="3197" spans="2:5">
      <c r="B3197" s="2">
        <f t="shared" si="115"/>
        <v>40720</v>
      </c>
      <c r="C3197" s="19">
        <f>IFERROR(VLOOKUP(B3197,Sheet1!AI$2:AK$3285,3,FALSE),"")</f>
        <v>4.4077356000000094</v>
      </c>
      <c r="D3197" s="32"/>
      <c r="E3197" s="40">
        <f t="shared" si="114"/>
        <v>0.17413375926142635</v>
      </c>
    </row>
    <row r="3198" spans="2:5">
      <c r="B3198" s="2">
        <f t="shared" si="115"/>
        <v>40721</v>
      </c>
      <c r="C3198" s="19">
        <f>IFERROR(VLOOKUP(B3198,Sheet1!AI$2:AK$3285,3,FALSE),"")</f>
        <v>4.4551736400000124</v>
      </c>
      <c r="D3198" s="32"/>
      <c r="E3198" s="40">
        <f t="shared" si="114"/>
        <v>0.17600786537550323</v>
      </c>
    </row>
    <row r="3199" spans="2:5">
      <c r="B3199" s="2">
        <f t="shared" si="115"/>
        <v>40722</v>
      </c>
      <c r="C3199" s="19">
        <f>IFERROR(VLOOKUP(B3199,Sheet1!AI$2:AK$3285,3,FALSE),"")</f>
        <v>4.4685471300000046</v>
      </c>
      <c r="D3199" s="32"/>
      <c r="E3199" s="40">
        <f t="shared" si="114"/>
        <v>0.17653620380127988</v>
      </c>
    </row>
    <row r="3200" spans="2:5">
      <c r="B3200" s="2">
        <f t="shared" si="115"/>
        <v>40723</v>
      </c>
      <c r="C3200" s="19">
        <f>IFERROR(VLOOKUP(B3200,Sheet1!AI$2:AK$3285,3,FALSE),"")</f>
        <v>4.3535687600000017</v>
      </c>
      <c r="D3200" s="32"/>
      <c r="E3200" s="40">
        <f t="shared" si="114"/>
        <v>0.17199382249287026</v>
      </c>
    </row>
    <row r="3201" spans="2:10">
      <c r="B3201" s="2">
        <f t="shared" si="115"/>
        <v>40724</v>
      </c>
      <c r="C3201" s="19">
        <f>IFERROR(VLOOKUP(B3201,Sheet1!AI$2:AK$3285,3,FALSE),"")</f>
        <v>4.3331300300000066</v>
      </c>
      <c r="D3201" s="32"/>
      <c r="E3201" s="40">
        <f t="shared" si="114"/>
        <v>0.17118636187989059</v>
      </c>
      <c r="G3201" s="3">
        <f>AVERAGE(C3172:C3201)</f>
        <v>4.6550442330000079</v>
      </c>
      <c r="H3201" s="3">
        <f>MAX(C3172:C3201)</f>
        <v>5.565846190000002</v>
      </c>
      <c r="I3201" s="3">
        <f>MIN(C3172:C3201)</f>
        <v>3.9964377000000155</v>
      </c>
      <c r="J3201" s="13">
        <f>SUM(E3172:E3201)</f>
        <v>5.5171209803544876</v>
      </c>
    </row>
    <row r="3202" spans="2:10">
      <c r="B3202" s="2">
        <f t="shared" si="115"/>
        <v>40725</v>
      </c>
      <c r="C3202" s="19">
        <f>IFERROR(VLOOKUP(B3202,Sheet1!AI$2:AK$3285,3,FALSE),"")</f>
        <v>4.1946849699999973</v>
      </c>
      <c r="D3202" s="32"/>
      <c r="E3202" s="40">
        <f t="shared" si="114"/>
        <v>0.16571689616398527</v>
      </c>
    </row>
    <row r="3203" spans="2:10">
      <c r="B3203" s="2">
        <f t="shared" si="115"/>
        <v>40726</v>
      </c>
      <c r="C3203" s="19">
        <f>IFERROR(VLOOKUP(B3203,Sheet1!AI$2:AK$3285,3,FALSE),"")</f>
        <v>4.3048690700000094</v>
      </c>
      <c r="D3203" s="32"/>
      <c r="E3203" s="40">
        <f t="shared" si="114"/>
        <v>0.17006987313107902</v>
      </c>
    </row>
    <row r="3204" spans="2:10">
      <c r="B3204" s="2">
        <f t="shared" si="115"/>
        <v>40727</v>
      </c>
      <c r="C3204" s="19">
        <f>IFERROR(VLOOKUP(B3204,Sheet1!AI$2:AK$3285,3,FALSE),"")</f>
        <v>4.2604589900000036</v>
      </c>
      <c r="D3204" s="32"/>
      <c r="E3204" s="40">
        <f t="shared" si="114"/>
        <v>0.16831539081151753</v>
      </c>
    </row>
    <row r="3205" spans="2:10">
      <c r="B3205" s="2">
        <f t="shared" si="115"/>
        <v>40728</v>
      </c>
      <c r="C3205" s="19">
        <f>IFERROR(VLOOKUP(B3205,Sheet1!AI$2:AK$3285,3,FALSE),"")</f>
        <v>4.2428800000000138</v>
      </c>
      <c r="D3205" s="32"/>
      <c r="E3205" s="40">
        <f t="shared" si="114"/>
        <v>0.1676209082266916</v>
      </c>
    </row>
    <row r="3206" spans="2:10">
      <c r="B3206" s="2">
        <f t="shared" si="115"/>
        <v>40729</v>
      </c>
      <c r="C3206" s="19">
        <f>IFERROR(VLOOKUP(B3206,Sheet1!AI$2:AK$3285,3,FALSE),"")</f>
        <v>4.381661500000007</v>
      </c>
      <c r="D3206" s="32"/>
      <c r="E3206" s="40">
        <f t="shared" si="114"/>
        <v>0.17310366547532019</v>
      </c>
    </row>
    <row r="3207" spans="2:10">
      <c r="B3207" s="2">
        <f t="shared" si="115"/>
        <v>40730</v>
      </c>
      <c r="C3207" s="19">
        <f>IFERROR(VLOOKUP(B3207,Sheet1!AI$2:AK$3285,3,FALSE),"")</f>
        <v>4.0327732200000099</v>
      </c>
      <c r="D3207" s="32"/>
      <c r="E3207" s="40">
        <f t="shared" si="114"/>
        <v>0.15932034604058543</v>
      </c>
    </row>
    <row r="3208" spans="2:10">
      <c r="B3208" s="2">
        <f t="shared" si="115"/>
        <v>40731</v>
      </c>
      <c r="C3208" s="19">
        <f>IFERROR(VLOOKUP(B3208,Sheet1!AI$2:AK$3285,3,FALSE),"")</f>
        <v>4.0074561100000068</v>
      </c>
      <c r="D3208" s="32"/>
      <c r="E3208" s="40">
        <f t="shared" si="114"/>
        <v>0.15832015820310816</v>
      </c>
    </row>
    <row r="3209" spans="2:10">
      <c r="B3209" s="2">
        <f t="shared" si="115"/>
        <v>40732</v>
      </c>
      <c r="C3209" s="19">
        <f>IFERROR(VLOOKUP(B3209,Sheet1!AI$2:AK$3285,3,FALSE),"")</f>
        <v>3.9267105100000066</v>
      </c>
      <c r="D3209" s="32"/>
      <c r="E3209" s="40">
        <f t="shared" si="114"/>
        <v>0.15513019034936043</v>
      </c>
    </row>
    <row r="3210" spans="2:10">
      <c r="B3210" s="2">
        <f t="shared" si="115"/>
        <v>40733</v>
      </c>
      <c r="C3210" s="19">
        <f>IFERROR(VLOOKUP(B3210,Sheet1!AI$2:AK$3285,3,FALSE),"")</f>
        <v>3.9445418300000057</v>
      </c>
      <c r="D3210" s="32"/>
      <c r="E3210" s="40">
        <f t="shared" si="114"/>
        <v>0.15583464158372967</v>
      </c>
    </row>
    <row r="3211" spans="2:10">
      <c r="B3211" s="2">
        <f t="shared" si="115"/>
        <v>40734</v>
      </c>
      <c r="C3211" s="19">
        <f>IFERROR(VLOOKUP(B3211,Sheet1!AI$2:AK$3285,3,FALSE),"")</f>
        <v>4.135723860000013</v>
      </c>
      <c r="D3211" s="32"/>
      <c r="E3211" s="40">
        <f t="shared" si="114"/>
        <v>0.16338755505411387</v>
      </c>
    </row>
    <row r="3212" spans="2:10">
      <c r="B3212" s="2">
        <f t="shared" si="115"/>
        <v>40735</v>
      </c>
      <c r="C3212" s="19">
        <f>IFERROR(VLOOKUP(B3212,Sheet1!AI$2:AK$3285,3,FALSE),"")</f>
        <v>4.339270060000004</v>
      </c>
      <c r="D3212" s="32"/>
      <c r="E3212" s="40">
        <f t="shared" si="114"/>
        <v>0.17142893235210255</v>
      </c>
    </row>
    <row r="3213" spans="2:10">
      <c r="B3213" s="2">
        <f t="shared" si="115"/>
        <v>40736</v>
      </c>
      <c r="C3213" s="19">
        <f>IFERROR(VLOOKUP(B3213,Sheet1!AI$2:AK$3285,3,FALSE),"")</f>
        <v>5.1160259100000047</v>
      </c>
      <c r="D3213" s="32"/>
      <c r="E3213" s="40">
        <f t="shared" si="114"/>
        <v>0.2021157585285194</v>
      </c>
    </row>
    <row r="3214" spans="2:10">
      <c r="B3214" s="2">
        <f t="shared" si="115"/>
        <v>40737</v>
      </c>
      <c r="C3214" s="19">
        <f>IFERROR(VLOOKUP(B3214,Sheet1!AI$2:AK$3285,3,FALSE),"")</f>
        <v>5.3861872300000044</v>
      </c>
      <c r="D3214" s="32"/>
      <c r="E3214" s="40">
        <f t="shared" si="114"/>
        <v>0.21278885930585029</v>
      </c>
    </row>
    <row r="3215" spans="2:10">
      <c r="B3215" s="2">
        <f t="shared" si="115"/>
        <v>40738</v>
      </c>
      <c r="C3215" s="19">
        <f>IFERROR(VLOOKUP(B3215,Sheet1!AI$2:AK$3285,3,FALSE),"")</f>
        <v>5.7179170700000128</v>
      </c>
      <c r="D3215" s="32"/>
      <c r="E3215" s="40">
        <f t="shared" si="114"/>
        <v>0.22589431057166415</v>
      </c>
    </row>
    <row r="3216" spans="2:10">
      <c r="B3216" s="2">
        <f t="shared" si="115"/>
        <v>40739</v>
      </c>
      <c r="C3216" s="19">
        <f>IFERROR(VLOOKUP(B3216,Sheet1!AI$2:AK$3285,3,FALSE),"")</f>
        <v>5.4636525400000124</v>
      </c>
      <c r="D3216" s="32"/>
      <c r="E3216" s="40">
        <f t="shared" si="114"/>
        <v>0.21584923471553982</v>
      </c>
    </row>
    <row r="3217" spans="2:10">
      <c r="B3217" s="2">
        <f t="shared" si="115"/>
        <v>40740</v>
      </c>
      <c r="C3217" s="19">
        <f>IFERROR(VLOOKUP(B3217,Sheet1!AI$2:AK$3285,3,FALSE),"")</f>
        <v>5.2135094000000066</v>
      </c>
      <c r="D3217" s="32"/>
      <c r="E3217" s="40">
        <f t="shared" si="114"/>
        <v>0.20596698013528364</v>
      </c>
    </row>
    <row r="3218" spans="2:10">
      <c r="B3218" s="2">
        <f t="shared" si="115"/>
        <v>40741</v>
      </c>
      <c r="C3218" s="19">
        <f>IFERROR(VLOOKUP(B3218,Sheet1!AI$2:AK$3285,3,FALSE),"")</f>
        <v>4.9744687800000094</v>
      </c>
      <c r="D3218" s="32"/>
      <c r="E3218" s="40">
        <f t="shared" si="114"/>
        <v>0.19652334613491809</v>
      </c>
    </row>
    <row r="3219" spans="2:10">
      <c r="B3219" s="2">
        <f t="shared" si="115"/>
        <v>40742</v>
      </c>
      <c r="C3219" s="19">
        <f>IFERROR(VLOOKUP(B3219,Sheet1!AI$2:AK$3285,3,FALSE),"")</f>
        <v>4.6983356500000042</v>
      </c>
      <c r="D3219" s="32"/>
      <c r="E3219" s="40">
        <f t="shared" si="114"/>
        <v>0.18561432065173691</v>
      </c>
    </row>
    <row r="3220" spans="2:10">
      <c r="B3220" s="2">
        <f t="shared" si="115"/>
        <v>40743</v>
      </c>
      <c r="C3220" s="19">
        <f>IFERROR(VLOOKUP(B3220,Sheet1!AI$2:AK$3285,3,FALSE),"")</f>
        <v>4.8543597000000034</v>
      </c>
      <c r="D3220" s="32"/>
      <c r="E3220" s="40">
        <f t="shared" si="114"/>
        <v>0.19177826895246813</v>
      </c>
    </row>
    <row r="3221" spans="2:10">
      <c r="B3221" s="2">
        <f t="shared" si="115"/>
        <v>40744</v>
      </c>
      <c r="C3221" s="19">
        <f>IFERROR(VLOOKUP(B3221,Sheet1!AI$2:AK$3285,3,FALSE),"")</f>
        <v>4.54205927000001</v>
      </c>
      <c r="D3221" s="32"/>
      <c r="E3221" s="40">
        <f t="shared" ref="E3221:E3284" si="116">IFERROR(0.001*(C3221*86440)/$K$6,"")</f>
        <v>0.17944040370146291</v>
      </c>
    </row>
    <row r="3222" spans="2:10">
      <c r="B3222" s="2">
        <f t="shared" si="115"/>
        <v>40745</v>
      </c>
      <c r="C3222" s="19">
        <f>IFERROR(VLOOKUP(B3222,Sheet1!AI$2:AK$3285,3,FALSE),"")</f>
        <v>4.9073490000000106</v>
      </c>
      <c r="D3222" s="32"/>
      <c r="E3222" s="40">
        <f t="shared" si="116"/>
        <v>0.19387168535649038</v>
      </c>
    </row>
    <row r="3223" spans="2:10">
      <c r="B3223" s="2">
        <f t="shared" si="115"/>
        <v>40746</v>
      </c>
      <c r="C3223" s="19">
        <f>IFERROR(VLOOKUP(B3223,Sheet1!AI$2:AK$3285,3,FALSE),"")</f>
        <v>4.7706702500000091</v>
      </c>
      <c r="D3223" s="32"/>
      <c r="E3223" s="40">
        <f t="shared" si="116"/>
        <v>0.18847200018738611</v>
      </c>
    </row>
    <row r="3224" spans="2:10">
      <c r="B3224" s="2">
        <f t="shared" si="115"/>
        <v>40747</v>
      </c>
      <c r="C3224" s="19">
        <f>IFERROR(VLOOKUP(B3224,Sheet1!AI$2:AK$3285,3,FALSE),"")</f>
        <v>4.8528457200000048</v>
      </c>
      <c r="D3224" s="32"/>
      <c r="E3224" s="40">
        <f t="shared" si="116"/>
        <v>0.1917184570552104</v>
      </c>
    </row>
    <row r="3225" spans="2:10">
      <c r="B3225" s="2">
        <f t="shared" si="115"/>
        <v>40748</v>
      </c>
      <c r="C3225" s="19">
        <f>IFERROR(VLOOKUP(B3225,Sheet1!AI$2:AK$3285,3,FALSE),"")</f>
        <v>4.6140574300000026</v>
      </c>
      <c r="D3225" s="32"/>
      <c r="E3225" s="40">
        <f t="shared" si="116"/>
        <v>0.18228479170438766</v>
      </c>
    </row>
    <row r="3226" spans="2:10">
      <c r="B3226" s="2">
        <f t="shared" si="115"/>
        <v>40749</v>
      </c>
      <c r="C3226" s="19">
        <f>IFERROR(VLOOKUP(B3226,Sheet1!AI$2:AK$3285,3,FALSE),"")</f>
        <v>4.2834210200000058</v>
      </c>
      <c r="D3226" s="32"/>
      <c r="E3226" s="40">
        <f t="shared" si="116"/>
        <v>0.16922253791992711</v>
      </c>
    </row>
    <row r="3227" spans="2:10">
      <c r="B3227" s="2">
        <f t="shared" si="115"/>
        <v>40750</v>
      </c>
      <c r="C3227" s="19" t="str">
        <f>IFERROR(VLOOKUP(B3227,Sheet1!AI$2:AK$3285,3,FALSE),"")</f>
        <v/>
      </c>
      <c r="D3227" s="32"/>
      <c r="E3227" s="40" t="str">
        <f t="shared" si="116"/>
        <v/>
      </c>
    </row>
    <row r="3228" spans="2:10">
      <c r="B3228" s="2">
        <f t="shared" si="115"/>
        <v>40751</v>
      </c>
      <c r="C3228" s="19">
        <f>IFERROR(VLOOKUP(B3228,Sheet1!AI$2:AK$3285,3,FALSE),"")</f>
        <v>3.8804500100000041</v>
      </c>
      <c r="D3228" s="32"/>
      <c r="E3228" s="40">
        <f t="shared" si="116"/>
        <v>0.15330260459981734</v>
      </c>
    </row>
    <row r="3229" spans="2:10">
      <c r="B3229" s="2">
        <f t="shared" si="115"/>
        <v>40752</v>
      </c>
      <c r="C3229" s="19">
        <f>IFERROR(VLOOKUP(B3229,Sheet1!AI$2:AK$3285,3,FALSE),"")</f>
        <v>4.1198270700000137</v>
      </c>
      <c r="D3229" s="32"/>
      <c r="E3229" s="40">
        <f t="shared" si="116"/>
        <v>0.16275953013290731</v>
      </c>
    </row>
    <row r="3230" spans="2:10">
      <c r="B3230" s="2">
        <f t="shared" si="115"/>
        <v>40753</v>
      </c>
      <c r="C3230" s="19">
        <f>IFERROR(VLOOKUP(B3230,Sheet1!AI$2:AK$3285,3,FALSE),"")</f>
        <v>4.512116110000008</v>
      </c>
      <c r="D3230" s="32"/>
      <c r="E3230" s="40">
        <f t="shared" si="116"/>
        <v>0.17825745728903139</v>
      </c>
    </row>
    <row r="3231" spans="2:10">
      <c r="B3231" s="2">
        <f t="shared" si="115"/>
        <v>40754</v>
      </c>
      <c r="C3231" s="19">
        <f>IFERROR(VLOOKUP(B3231,Sheet1!AI$2:AK$3285,3,FALSE),"")</f>
        <v>4.8205474800000019</v>
      </c>
      <c r="D3231" s="32"/>
      <c r="E3231" s="40">
        <f t="shared" si="116"/>
        <v>0.19044246991371122</v>
      </c>
    </row>
    <row r="3232" spans="2:10">
      <c r="B3232" s="2">
        <f t="shared" si="115"/>
        <v>40755</v>
      </c>
      <c r="C3232" s="19">
        <f>IFERROR(VLOOKUP(B3232,Sheet1!AI$2:AK$3285,3,FALSE),"")</f>
        <v>4.7994358700000106</v>
      </c>
      <c r="D3232" s="32"/>
      <c r="E3232" s="40">
        <f t="shared" si="116"/>
        <v>0.18960842623528376</v>
      </c>
      <c r="G3232" s="3">
        <f>AVERAGE(C3202:C3232)</f>
        <v>4.5766088543333412</v>
      </c>
      <c r="H3232" s="3">
        <f>MAX(C3202:C3232)</f>
        <v>5.7179170700000128</v>
      </c>
      <c r="I3232" s="3">
        <f>MIN(C3202:C3232)</f>
        <v>3.8804500100000041</v>
      </c>
      <c r="J3232" s="13">
        <f>SUM(E3202:E3232)</f>
        <v>5.42416000048319</v>
      </c>
    </row>
    <row r="3233" spans="2:5">
      <c r="B3233" s="2">
        <f t="shared" si="115"/>
        <v>40756</v>
      </c>
      <c r="C3233" s="19">
        <f>IFERROR(VLOOKUP(B3233,Sheet1!AI$2:AK$3285,3,FALSE),"")</f>
        <v>4.6985038700000104</v>
      </c>
      <c r="D3233" s="32"/>
      <c r="E3233" s="40">
        <f t="shared" si="116"/>
        <v>0.18562096641809914</v>
      </c>
    </row>
    <row r="3234" spans="2:5">
      <c r="B3234" s="2">
        <f t="shared" si="115"/>
        <v>40757</v>
      </c>
      <c r="C3234" s="19">
        <f>IFERROR(VLOOKUP(B3234,Sheet1!AI$2:AK$3285,3,FALSE),"")</f>
        <v>4.4349872399999981</v>
      </c>
      <c r="D3234" s="32"/>
      <c r="E3234" s="40">
        <f t="shared" si="116"/>
        <v>0.17521037341206575</v>
      </c>
    </row>
    <row r="3235" spans="2:5">
      <c r="B3235" s="2">
        <f t="shared" si="115"/>
        <v>40758</v>
      </c>
      <c r="C3235" s="19">
        <f>IFERROR(VLOOKUP(B3235,Sheet1!AI$2:AK$3285,3,FALSE),"")</f>
        <v>4.1172196600000035</v>
      </c>
      <c r="D3235" s="32"/>
      <c r="E3235" s="40">
        <f t="shared" si="116"/>
        <v>0.16265652075429629</v>
      </c>
    </row>
    <row r="3236" spans="2:5">
      <c r="B3236" s="2">
        <f t="shared" si="115"/>
        <v>40759</v>
      </c>
      <c r="C3236" s="19">
        <f>IFERROR(VLOOKUP(B3236,Sheet1!AI$2:AK$3285,3,FALSE),"")</f>
        <v>4.2633187300000088</v>
      </c>
      <c r="D3236" s="32"/>
      <c r="E3236" s="40">
        <f t="shared" si="116"/>
        <v>0.16842836883967127</v>
      </c>
    </row>
    <row r="3237" spans="2:5">
      <c r="B3237" s="2">
        <f t="shared" ref="B3237:B3300" si="117">B3236+1</f>
        <v>40760</v>
      </c>
      <c r="C3237" s="19">
        <f>IFERROR(VLOOKUP(B3237,Sheet1!AI$2:AK$3285,3,FALSE),"")</f>
        <v>4.2004885599999966</v>
      </c>
      <c r="D3237" s="32"/>
      <c r="E3237" s="40">
        <f t="shared" si="116"/>
        <v>0.16594617510347337</v>
      </c>
    </row>
    <row r="3238" spans="2:5">
      <c r="B3238" s="2">
        <f t="shared" si="117"/>
        <v>40761</v>
      </c>
      <c r="C3238" s="19">
        <f>IFERROR(VLOOKUP(B3238,Sheet1!AI$2:AK$3285,3,FALSE),"")</f>
        <v>4.3328777000000116</v>
      </c>
      <c r="D3238" s="32"/>
      <c r="E3238" s="40">
        <f t="shared" si="116"/>
        <v>0.17117639323034781</v>
      </c>
    </row>
    <row r="3239" spans="2:5">
      <c r="B3239" s="2">
        <f t="shared" si="117"/>
        <v>40762</v>
      </c>
      <c r="C3239" s="19">
        <f>IFERROR(VLOOKUP(B3239,Sheet1!AI$2:AK$3285,3,FALSE),"")</f>
        <v>4.5978242000000051</v>
      </c>
      <c r="D3239" s="32"/>
      <c r="E3239" s="40">
        <f t="shared" si="116"/>
        <v>0.18164347525045726</v>
      </c>
    </row>
    <row r="3240" spans="2:5">
      <c r="B3240" s="2">
        <f t="shared" si="117"/>
        <v>40763</v>
      </c>
      <c r="C3240" s="19">
        <f>IFERROR(VLOOKUP(B3240,Sheet1!AI$2:AK$3285,3,FALSE),"")</f>
        <v>4.501770580000013</v>
      </c>
      <c r="D3240" s="32"/>
      <c r="E3240" s="40">
        <f t="shared" si="116"/>
        <v>0.17784874265777018</v>
      </c>
    </row>
    <row r="3241" spans="2:5">
      <c r="B3241" s="2">
        <f t="shared" si="117"/>
        <v>40764</v>
      </c>
      <c r="C3241" s="19">
        <f>IFERROR(VLOOKUP(B3241,Sheet1!AI$2:AK$3285,3,FALSE),"")</f>
        <v>4.5964784400000127</v>
      </c>
      <c r="D3241" s="32"/>
      <c r="E3241" s="40">
        <f t="shared" si="116"/>
        <v>0.18159030911956173</v>
      </c>
    </row>
    <row r="3242" spans="2:5">
      <c r="B3242" s="2">
        <f t="shared" si="117"/>
        <v>40765</v>
      </c>
      <c r="C3242" s="19">
        <f>IFERROR(VLOOKUP(B3242,Sheet1!AI$2:AK$3285,3,FALSE),"")</f>
        <v>4.4406226100000055</v>
      </c>
      <c r="D3242" s="32"/>
      <c r="E3242" s="40">
        <f t="shared" si="116"/>
        <v>0.1754330065851922</v>
      </c>
    </row>
    <row r="3243" spans="2:5">
      <c r="B3243" s="2">
        <f t="shared" si="117"/>
        <v>40766</v>
      </c>
      <c r="C3243" s="19">
        <f>IFERROR(VLOOKUP(B3243,Sheet1!AI$2:AK$3285,3,FALSE),"")</f>
        <v>4.3852782299999973</v>
      </c>
      <c r="D3243" s="32"/>
      <c r="E3243" s="40">
        <f t="shared" si="116"/>
        <v>0.17324654945210227</v>
      </c>
    </row>
    <row r="3244" spans="2:5">
      <c r="B3244" s="2">
        <f t="shared" si="117"/>
        <v>40767</v>
      </c>
      <c r="C3244" s="19">
        <f>IFERROR(VLOOKUP(B3244,Sheet1!AI$2:AK$3285,3,FALSE),"")</f>
        <v>4.5263307000000026</v>
      </c>
      <c r="D3244" s="32"/>
      <c r="E3244" s="40">
        <f t="shared" si="116"/>
        <v>0.17881902454661805</v>
      </c>
    </row>
    <row r="3245" spans="2:5">
      <c r="B3245" s="2">
        <f t="shared" si="117"/>
        <v>40768</v>
      </c>
      <c r="C3245" s="19">
        <f>IFERROR(VLOOKUP(B3245,Sheet1!AI$2:AK$3285,3,FALSE),"")</f>
        <v>4.2821593700000022</v>
      </c>
      <c r="D3245" s="32"/>
      <c r="E3245" s="40">
        <f t="shared" si="116"/>
        <v>0.16917269467221213</v>
      </c>
    </row>
    <row r="3246" spans="2:5">
      <c r="B3246" s="2">
        <f t="shared" si="117"/>
        <v>40769</v>
      </c>
      <c r="C3246" s="19">
        <f>IFERROR(VLOOKUP(B3246,Sheet1!AI$2:AK$3285,3,FALSE),"")</f>
        <v>4.2837574600000039</v>
      </c>
      <c r="D3246" s="32"/>
      <c r="E3246" s="40">
        <f t="shared" si="116"/>
        <v>0.16923582945265098</v>
      </c>
    </row>
    <row r="3247" spans="2:5">
      <c r="B3247" s="2">
        <f t="shared" si="117"/>
        <v>40770</v>
      </c>
      <c r="C3247" s="19">
        <f>IFERROR(VLOOKUP(B3247,Sheet1!AI$2:AK$3285,3,FALSE),"")</f>
        <v>4.318663110000017</v>
      </c>
      <c r="D3247" s="32"/>
      <c r="E3247" s="40">
        <f t="shared" si="116"/>
        <v>0.17061482597276117</v>
      </c>
    </row>
    <row r="3248" spans="2:5">
      <c r="B3248" s="2">
        <f t="shared" si="117"/>
        <v>40771</v>
      </c>
      <c r="C3248" s="19">
        <f>IFERROR(VLOOKUP(B3248,Sheet1!AI$2:AK$3285,3,FALSE),"")</f>
        <v>4.5573672900000162</v>
      </c>
      <c r="D3248" s="32"/>
      <c r="E3248" s="40">
        <f t="shared" si="116"/>
        <v>0.18004516844040283</v>
      </c>
    </row>
    <row r="3249" spans="2:10">
      <c r="B3249" s="2">
        <f t="shared" si="117"/>
        <v>40772</v>
      </c>
      <c r="C3249" s="19">
        <f>IFERROR(VLOOKUP(B3249,Sheet1!AI$2:AK$3285,3,FALSE),"")</f>
        <v>4.6438323699999984</v>
      </c>
      <c r="D3249" s="32"/>
      <c r="E3249" s="40">
        <f t="shared" si="116"/>
        <v>0.18346109235045699</v>
      </c>
    </row>
    <row r="3250" spans="2:10">
      <c r="B3250" s="2">
        <f t="shared" si="117"/>
        <v>40773</v>
      </c>
      <c r="C3250" s="19">
        <f>IFERROR(VLOOKUP(B3250,Sheet1!AI$2:AK$3285,3,FALSE),"")</f>
        <v>5.2727228400000143</v>
      </c>
      <c r="D3250" s="32"/>
      <c r="E3250" s="40">
        <f t="shared" si="116"/>
        <v>0.20830628989469893</v>
      </c>
    </row>
    <row r="3251" spans="2:10">
      <c r="B3251" s="2">
        <f t="shared" si="117"/>
        <v>40774</v>
      </c>
      <c r="C3251" s="19">
        <f>IFERROR(VLOOKUP(B3251,Sheet1!AI$2:AK$3285,3,FALSE),"")</f>
        <v>5.0713635000000039</v>
      </c>
      <c r="D3251" s="32"/>
      <c r="E3251" s="40">
        <f t="shared" si="116"/>
        <v>0.20035130755941513</v>
      </c>
    </row>
    <row r="3252" spans="2:10">
      <c r="B3252" s="2">
        <f t="shared" si="117"/>
        <v>40775</v>
      </c>
      <c r="C3252" s="19">
        <f>IFERROR(VLOOKUP(B3252,Sheet1!AI$2:AK$3285,3,FALSE),"")</f>
        <v>5.1145119300000061</v>
      </c>
      <c r="D3252" s="32"/>
      <c r="E3252" s="40">
        <f t="shared" si="116"/>
        <v>0.2020559466312617</v>
      </c>
    </row>
    <row r="3253" spans="2:10">
      <c r="B3253" s="2">
        <f t="shared" si="117"/>
        <v>40776</v>
      </c>
      <c r="C3253" s="19" t="str">
        <f>IFERROR(VLOOKUP(B3253,Sheet1!AI$2:AK$3285,3,FALSE),"")</f>
        <v/>
      </c>
      <c r="D3253" s="32"/>
      <c r="E3253" s="40" t="str">
        <f t="shared" si="116"/>
        <v/>
      </c>
    </row>
    <row r="3254" spans="2:10">
      <c r="B3254" s="2">
        <f t="shared" si="117"/>
        <v>40777</v>
      </c>
      <c r="C3254" s="19">
        <f>IFERROR(VLOOKUP(B3254,Sheet1!AI$2:AK$3285,3,FALSE),"")</f>
        <v>4.8487243300000102</v>
      </c>
      <c r="D3254" s="32"/>
      <c r="E3254" s="40">
        <f t="shared" si="116"/>
        <v>0.19155563577934229</v>
      </c>
    </row>
    <row r="3255" spans="2:10">
      <c r="B3255" s="2">
        <f t="shared" si="117"/>
        <v>40778</v>
      </c>
      <c r="C3255" s="19">
        <f>IFERROR(VLOOKUP(B3255,Sheet1!AI$2:AK$3285,3,FALSE),"")</f>
        <v>5.8978283600000054</v>
      </c>
      <c r="D3255" s="32"/>
      <c r="E3255" s="40">
        <f t="shared" si="116"/>
        <v>0.23300195769579549</v>
      </c>
    </row>
    <row r="3256" spans="2:10">
      <c r="B3256" s="2">
        <f t="shared" si="117"/>
        <v>40779</v>
      </c>
      <c r="C3256" s="19">
        <f>IFERROR(VLOOKUP(B3256,Sheet1!AI$2:AK$3285,3,FALSE),"")</f>
        <v>5.8308768000000128</v>
      </c>
      <c r="D3256" s="32"/>
      <c r="E3256" s="40">
        <f t="shared" si="116"/>
        <v>0.23035694268372994</v>
      </c>
    </row>
    <row r="3257" spans="2:10">
      <c r="B3257" s="2">
        <f t="shared" si="117"/>
        <v>40780</v>
      </c>
      <c r="C3257" s="19">
        <f>IFERROR(VLOOKUP(B3257,Sheet1!AI$2:AK$3285,3,FALSE),"")</f>
        <v>6.0566280400000068</v>
      </c>
      <c r="D3257" s="32"/>
      <c r="E3257" s="40">
        <f t="shared" si="116"/>
        <v>0.23927556114149937</v>
      </c>
    </row>
    <row r="3258" spans="2:10">
      <c r="B3258" s="2">
        <f t="shared" si="117"/>
        <v>40781</v>
      </c>
      <c r="C3258" s="19">
        <f>IFERROR(VLOOKUP(B3258,Sheet1!AI$2:AK$3285,3,FALSE),"")</f>
        <v>6.1356914400000022</v>
      </c>
      <c r="D3258" s="32"/>
      <c r="E3258" s="40">
        <f t="shared" si="116"/>
        <v>0.24239907133162711</v>
      </c>
    </row>
    <row r="3259" spans="2:10">
      <c r="B3259" s="2">
        <f t="shared" si="117"/>
        <v>40782</v>
      </c>
      <c r="C3259" s="19">
        <f>IFERROR(VLOOKUP(B3259,Sheet1!AI$2:AK$3285,3,FALSE),"")</f>
        <v>5.9955641800000166</v>
      </c>
      <c r="D3259" s="32"/>
      <c r="E3259" s="40">
        <f t="shared" si="116"/>
        <v>0.23686314795210306</v>
      </c>
    </row>
    <row r="3260" spans="2:10">
      <c r="B3260" s="2">
        <f t="shared" si="117"/>
        <v>40783</v>
      </c>
      <c r="C3260" s="19">
        <f>IFERROR(VLOOKUP(B3260,Sheet1!AI$2:AK$3285,3,FALSE),"")</f>
        <v>5.9663780100000139</v>
      </c>
      <c r="D3260" s="32"/>
      <c r="E3260" s="40">
        <f t="shared" si="116"/>
        <v>0.2357101074883004</v>
      </c>
    </row>
    <row r="3261" spans="2:10">
      <c r="B3261" s="2">
        <f t="shared" si="117"/>
        <v>40784</v>
      </c>
      <c r="C3261" s="19">
        <f>IFERROR(VLOOKUP(B3261,Sheet1!AI$2:AK$3285,3,FALSE),"")</f>
        <v>5.4833342800000082</v>
      </c>
      <c r="D3261" s="32"/>
      <c r="E3261" s="40">
        <f t="shared" si="116"/>
        <v>0.21662678937989063</v>
      </c>
    </row>
    <row r="3262" spans="2:10">
      <c r="B3262" s="2">
        <f t="shared" si="117"/>
        <v>40785</v>
      </c>
      <c r="C3262" s="19">
        <f>IFERROR(VLOOKUP(B3262,Sheet1!AI$2:AK$3285,3,FALSE),"")</f>
        <v>5.6997493100000156</v>
      </c>
      <c r="D3262" s="32"/>
      <c r="E3262" s="40">
        <f t="shared" si="116"/>
        <v>0.22517656780457102</v>
      </c>
    </row>
    <row r="3263" spans="2:10">
      <c r="B3263" s="2">
        <f t="shared" si="117"/>
        <v>40786</v>
      </c>
      <c r="C3263" s="19">
        <f>IFERROR(VLOOKUP(B3263,Sheet1!AI$2:AK$3285,3,FALSE),"")</f>
        <v>5.4173079300000069</v>
      </c>
      <c r="D3263" s="32"/>
      <c r="E3263" s="40">
        <f t="shared" si="116"/>
        <v>0.21401832608281565</v>
      </c>
      <c r="G3263" s="3">
        <f>AVERAGE(C3233:C3263)</f>
        <v>4.9324053690000067</v>
      </c>
      <c r="H3263" s="3">
        <f>MAX(C3233:C3263)</f>
        <v>6.1356914400000022</v>
      </c>
      <c r="I3263" s="3">
        <f>MIN(C3233:C3263)</f>
        <v>4.1172196600000035</v>
      </c>
      <c r="J3263" s="13">
        <f>SUM(E3233:E3263)</f>
        <v>5.8458471676831891</v>
      </c>
    </row>
    <row r="3264" spans="2:10">
      <c r="B3264" s="2">
        <f t="shared" si="117"/>
        <v>40787</v>
      </c>
      <c r="C3264" s="19">
        <f>IFERROR(VLOOKUP(B3264,Sheet1!AI$2:AK$3285,3,FALSE),"")</f>
        <v>5.5522203700000148</v>
      </c>
      <c r="D3264" s="32"/>
      <c r="E3264" s="40">
        <f t="shared" si="116"/>
        <v>0.21934823070511941</v>
      </c>
    </row>
    <row r="3265" spans="2:5">
      <c r="B3265" s="2">
        <f t="shared" si="117"/>
        <v>40788</v>
      </c>
      <c r="C3265" s="19">
        <f>IFERROR(VLOOKUP(B3265,Sheet1!AI$2:AK$3285,3,FALSE),"")</f>
        <v>5.5547436700000077</v>
      </c>
      <c r="D3265" s="32"/>
      <c r="E3265" s="40">
        <f t="shared" si="116"/>
        <v>0.21944791720054876</v>
      </c>
    </row>
    <row r="3266" spans="2:5">
      <c r="B3266" s="2">
        <f t="shared" si="117"/>
        <v>40789</v>
      </c>
      <c r="C3266" s="19">
        <f>IFERROR(VLOOKUP(B3266,Sheet1!AI$2:AK$3285,3,FALSE),"")</f>
        <v>5.5374170100000129</v>
      </c>
      <c r="D3266" s="32"/>
      <c r="E3266" s="40">
        <f t="shared" si="116"/>
        <v>0.21876340326526558</v>
      </c>
    </row>
    <row r="3267" spans="2:5">
      <c r="B3267" s="2">
        <f t="shared" si="117"/>
        <v>40790</v>
      </c>
      <c r="C3267" s="19">
        <f>IFERROR(VLOOKUP(B3267,Sheet1!AI$2:AK$3285,3,FALSE),"")</f>
        <v>5.2518635600000039</v>
      </c>
      <c r="D3267" s="32"/>
      <c r="E3267" s="40">
        <f t="shared" si="116"/>
        <v>0.20748221486581367</v>
      </c>
    </row>
    <row r="3268" spans="2:5">
      <c r="B3268" s="2">
        <f t="shared" si="117"/>
        <v>40791</v>
      </c>
      <c r="C3268" s="19">
        <f>IFERROR(VLOOKUP(B3268,Sheet1!AI$2:AK$3285,3,FALSE),"")</f>
        <v>5.7738502199999999</v>
      </c>
      <c r="D3268" s="32"/>
      <c r="E3268" s="40">
        <f t="shared" si="116"/>
        <v>0.22810402788702008</v>
      </c>
    </row>
    <row r="3269" spans="2:5">
      <c r="B3269" s="2">
        <f t="shared" si="117"/>
        <v>40792</v>
      </c>
      <c r="C3269" s="19">
        <f>IFERROR(VLOOKUP(B3269,Sheet1!AI$2:AK$3285,3,FALSE),"")</f>
        <v>6.0953186400000163</v>
      </c>
      <c r="D3269" s="32"/>
      <c r="E3269" s="40">
        <f t="shared" si="116"/>
        <v>0.24080408740475384</v>
      </c>
    </row>
    <row r="3270" spans="2:5">
      <c r="B3270" s="2">
        <f t="shared" si="117"/>
        <v>40793</v>
      </c>
      <c r="C3270" s="19">
        <f>IFERROR(VLOOKUP(B3270,Sheet1!AI$2:AK$3285,3,FALSE),"")</f>
        <v>5.9428272100000044</v>
      </c>
      <c r="D3270" s="32"/>
      <c r="E3270" s="40">
        <f t="shared" si="116"/>
        <v>0.23477970019762359</v>
      </c>
    </row>
    <row r="3271" spans="2:5">
      <c r="B3271" s="2">
        <f t="shared" si="117"/>
        <v>40794</v>
      </c>
      <c r="C3271" s="19">
        <f>IFERROR(VLOOKUP(B3271,Sheet1!AI$2:AK$3285,3,FALSE),"")</f>
        <v>6.446225560000002</v>
      </c>
      <c r="D3271" s="32"/>
      <c r="E3271" s="40">
        <f t="shared" si="116"/>
        <v>0.2546671560358319</v>
      </c>
    </row>
    <row r="3272" spans="2:5">
      <c r="B3272" s="2">
        <f t="shared" si="117"/>
        <v>40795</v>
      </c>
      <c r="C3272" s="19">
        <f>IFERROR(VLOOKUP(B3272,Sheet1!AI$2:AK$3285,3,FALSE),"")</f>
        <v>5.5046982200000087</v>
      </c>
      <c r="D3272" s="32"/>
      <c r="E3272" s="40">
        <f t="shared" si="116"/>
        <v>0.2174708017078614</v>
      </c>
    </row>
    <row r="3273" spans="2:5">
      <c r="B3273" s="2">
        <f t="shared" si="117"/>
        <v>40796</v>
      </c>
      <c r="C3273" s="19">
        <f>IFERROR(VLOOKUP(B3273,Sheet1!AI$2:AK$3285,3,FALSE),"")</f>
        <v>5.6396106600000024</v>
      </c>
      <c r="D3273" s="32"/>
      <c r="E3273" s="40">
        <f t="shared" si="116"/>
        <v>0.22280070633016463</v>
      </c>
    </row>
    <row r="3274" spans="2:5">
      <c r="B3274" s="2">
        <f t="shared" si="117"/>
        <v>40797</v>
      </c>
      <c r="C3274" s="19">
        <f>IFERROR(VLOOKUP(B3274,Sheet1!AI$2:AK$3285,3,FALSE),"")</f>
        <v>5.3120863200000059</v>
      </c>
      <c r="D3274" s="32"/>
      <c r="E3274" s="40">
        <f t="shared" si="116"/>
        <v>0.20986139922340061</v>
      </c>
    </row>
    <row r="3275" spans="2:5">
      <c r="B3275" s="2">
        <f t="shared" si="117"/>
        <v>40798</v>
      </c>
      <c r="C3275" s="19">
        <f>IFERROR(VLOOKUP(B3275,Sheet1!AI$2:AK$3285,3,FALSE),"")</f>
        <v>5.3691129000000046</v>
      </c>
      <c r="D3275" s="32"/>
      <c r="E3275" s="40">
        <f t="shared" si="116"/>
        <v>0.21211431402010988</v>
      </c>
    </row>
    <row r="3276" spans="2:5">
      <c r="B3276" s="2">
        <f t="shared" si="117"/>
        <v>40799</v>
      </c>
      <c r="C3276" s="19">
        <f>IFERROR(VLOOKUP(B3276,Sheet1!AI$2:AK$3285,3,FALSE),"")</f>
        <v>5.1709497400000117</v>
      </c>
      <c r="D3276" s="32"/>
      <c r="E3276" s="40">
        <f t="shared" si="116"/>
        <v>0.20428560124570427</v>
      </c>
    </row>
    <row r="3277" spans="2:5">
      <c r="B3277" s="2">
        <f t="shared" si="117"/>
        <v>40800</v>
      </c>
      <c r="C3277" s="19">
        <f>IFERROR(VLOOKUP(B3277,Sheet1!AI$2:AK$3285,3,FALSE),"")</f>
        <v>4.7609976000000103</v>
      </c>
      <c r="D3277" s="32"/>
      <c r="E3277" s="40">
        <f t="shared" si="116"/>
        <v>0.18808986862157259</v>
      </c>
    </row>
    <row r="3278" spans="2:5">
      <c r="B3278" s="2">
        <f t="shared" si="117"/>
        <v>40801</v>
      </c>
      <c r="C3278" s="19">
        <f>IFERROR(VLOOKUP(B3278,Sheet1!AI$2:AK$3285,3,FALSE),"")</f>
        <v>5.1369693000000041</v>
      </c>
      <c r="D3278" s="32"/>
      <c r="E3278" s="40">
        <f t="shared" si="116"/>
        <v>0.20294315644058519</v>
      </c>
    </row>
    <row r="3279" spans="2:5">
      <c r="B3279" s="2">
        <f t="shared" si="117"/>
        <v>40802</v>
      </c>
      <c r="C3279" s="19">
        <f>IFERROR(VLOOKUP(B3279,Sheet1!AI$2:AK$3285,3,FALSE),"")</f>
        <v>4.9272830700000014</v>
      </c>
      <c r="D3279" s="32"/>
      <c r="E3279" s="40">
        <f t="shared" si="116"/>
        <v>0.19465920867038394</v>
      </c>
    </row>
    <row r="3280" spans="2:5">
      <c r="B3280" s="2">
        <f t="shared" si="117"/>
        <v>40803</v>
      </c>
      <c r="C3280" s="19">
        <f>IFERROR(VLOOKUP(B3280,Sheet1!AI$2:AK$3285,3,FALSE),"")</f>
        <v>5.1355394300000086</v>
      </c>
      <c r="D3280" s="32"/>
      <c r="E3280" s="40">
        <f t="shared" si="116"/>
        <v>0.20288666742650857</v>
      </c>
    </row>
    <row r="3281" spans="2:10">
      <c r="B3281" s="2">
        <f t="shared" si="117"/>
        <v>40804</v>
      </c>
      <c r="C3281" s="19" t="str">
        <f>IFERROR(VLOOKUP(B3281,Sheet1!AI$2:AK$3285,3,FALSE),"")</f>
        <v/>
      </c>
      <c r="D3281" s="32"/>
      <c r="E3281" s="40" t="str">
        <f t="shared" si="116"/>
        <v/>
      </c>
    </row>
    <row r="3282" spans="2:10">
      <c r="B3282" s="2">
        <f t="shared" si="117"/>
        <v>40805</v>
      </c>
      <c r="C3282" s="19">
        <f>IFERROR(VLOOKUP(B3282,Sheet1!AI$2:AK$3285,3,FALSE),"")</f>
        <v>7.5157683200000065</v>
      </c>
      <c r="D3282" s="32"/>
      <c r="E3282" s="40">
        <f t="shared" si="116"/>
        <v>0.29692093856526541</v>
      </c>
    </row>
    <row r="3283" spans="2:10">
      <c r="B3283" s="2">
        <f t="shared" si="117"/>
        <v>40806</v>
      </c>
      <c r="C3283" s="19">
        <f>IFERROR(VLOOKUP(B3283,Sheet1!AI$2:AK$3285,3,FALSE),"")</f>
        <v>7.4304807800000106</v>
      </c>
      <c r="D3283" s="32"/>
      <c r="E3283" s="40">
        <f t="shared" si="116"/>
        <v>0.29355153501974451</v>
      </c>
    </row>
    <row r="3284" spans="2:10">
      <c r="B3284" s="2">
        <f t="shared" si="117"/>
        <v>40807</v>
      </c>
      <c r="C3284" s="19">
        <f>IFERROR(VLOOKUP(B3284,Sheet1!AI$2:AK$3285,3,FALSE),"")</f>
        <v>7.4335087400000077</v>
      </c>
      <c r="D3284" s="32"/>
      <c r="E3284" s="40">
        <f t="shared" si="116"/>
        <v>0.29367115881425992</v>
      </c>
    </row>
    <row r="3285" spans="2:10">
      <c r="B3285" s="2">
        <f t="shared" si="117"/>
        <v>40808</v>
      </c>
      <c r="C3285" s="19">
        <f>IFERROR(VLOOKUP(B3285,Sheet1!AI$2:AK$3285,3,FALSE),"")</f>
        <v>8.2279276900000013</v>
      </c>
      <c r="D3285" s="32"/>
      <c r="E3285" s="40">
        <f t="shared" ref="E3285:E3348" si="118">IFERROR(0.001*(C3285*86440)/$K$6,"")</f>
        <v>0.32505579045868382</v>
      </c>
    </row>
    <row r="3286" spans="2:10">
      <c r="B3286" s="2">
        <f t="shared" si="117"/>
        <v>40809</v>
      </c>
      <c r="C3286" s="19">
        <f>IFERROR(VLOOKUP(B3286,Sheet1!AI$2:AK$3285,3,FALSE),"")</f>
        <v>4.8473785700000036</v>
      </c>
      <c r="D3286" s="32"/>
      <c r="E3286" s="40">
        <f t="shared" si="118"/>
        <v>0.19150246964844622</v>
      </c>
    </row>
    <row r="3287" spans="2:10">
      <c r="B3287" s="2">
        <f t="shared" si="117"/>
        <v>40810</v>
      </c>
      <c r="C3287" s="19">
        <f>IFERROR(VLOOKUP(B3287,Sheet1!AI$2:AK$3285,3,FALSE),"")</f>
        <v>5.0270375300000012</v>
      </c>
      <c r="D3287" s="32"/>
      <c r="E3287" s="40">
        <f t="shared" si="118"/>
        <v>0.19860014812303478</v>
      </c>
    </row>
    <row r="3288" spans="2:10">
      <c r="B3288" s="2">
        <f t="shared" si="117"/>
        <v>40811</v>
      </c>
      <c r="C3288" s="19">
        <f>IFERROR(VLOOKUP(B3288,Sheet1!AI$2:AK$3285,3,FALSE),"")</f>
        <v>4.9249279900000147</v>
      </c>
      <c r="D3288" s="32"/>
      <c r="E3288" s="40">
        <f t="shared" si="118"/>
        <v>0.19456616794131684</v>
      </c>
    </row>
    <row r="3289" spans="2:10">
      <c r="B3289" s="2">
        <f t="shared" si="117"/>
        <v>40812</v>
      </c>
      <c r="C3289" s="19">
        <f>IFERROR(VLOOKUP(B3289,Sheet1!AI$2:AK$3285,3,FALSE),"")</f>
        <v>5.1061009300000109</v>
      </c>
      <c r="D3289" s="32"/>
      <c r="E3289" s="40">
        <f t="shared" si="118"/>
        <v>0.20172365831316313</v>
      </c>
    </row>
    <row r="3290" spans="2:10">
      <c r="B3290" s="2">
        <f t="shared" si="117"/>
        <v>40813</v>
      </c>
      <c r="C3290" s="19">
        <f>IFERROR(VLOOKUP(B3290,Sheet1!AI$2:AK$3285,3,FALSE),"")</f>
        <v>5.2527046600000062</v>
      </c>
      <c r="D3290" s="32"/>
      <c r="E3290" s="40">
        <f t="shared" si="118"/>
        <v>0.20751544369762367</v>
      </c>
    </row>
    <row r="3291" spans="2:10">
      <c r="B3291" s="2">
        <f t="shared" si="117"/>
        <v>40814</v>
      </c>
      <c r="C3291" s="19">
        <f>IFERROR(VLOOKUP(B3291,Sheet1!AI$2:AK$3285,3,FALSE),"")</f>
        <v>5.1039981800000049</v>
      </c>
      <c r="D3291" s="32"/>
      <c r="E3291" s="40">
        <f t="shared" si="118"/>
        <v>0.20164058623363823</v>
      </c>
    </row>
    <row r="3292" spans="2:10">
      <c r="B3292" s="2">
        <f t="shared" si="117"/>
        <v>40815</v>
      </c>
      <c r="C3292" s="19">
        <f>IFERROR(VLOOKUP(B3292,Sheet1!AI$2:AK$3285,3,FALSE),"")</f>
        <v>5.1410906900000128</v>
      </c>
      <c r="D3292" s="32"/>
      <c r="E3292" s="40">
        <f t="shared" si="118"/>
        <v>0.20310597771645392</v>
      </c>
    </row>
    <row r="3293" spans="2:10">
      <c r="B3293" s="2">
        <f t="shared" si="117"/>
        <v>40816</v>
      </c>
      <c r="C3293" s="19">
        <f>IFERROR(VLOOKUP(B3293,Sheet1!AI$2:AK$3285,3,FALSE),"")</f>
        <v>4.9238345600000031</v>
      </c>
      <c r="D3293" s="32"/>
      <c r="E3293" s="40">
        <f t="shared" si="118"/>
        <v>0.19452297045996356</v>
      </c>
      <c r="G3293" s="3">
        <f>AVERAGE(C3264:C3293)</f>
        <v>5.6567749006896619</v>
      </c>
      <c r="H3293" s="3">
        <f>MAX(C3264:C3293)</f>
        <v>8.2279276900000013</v>
      </c>
      <c r="I3293" s="3">
        <f>MIN(C3264:C3293)</f>
        <v>4.7609976000000103</v>
      </c>
      <c r="J3293" s="13">
        <f>SUM(E3264:E3293)</f>
        <v>6.4808853062398626</v>
      </c>
    </row>
    <row r="3294" spans="2:10">
      <c r="B3294" s="2">
        <f t="shared" si="117"/>
        <v>40817</v>
      </c>
      <c r="C3294" s="19">
        <f>IFERROR(VLOOKUP(B3294,Sheet1!AI$2:AK$3285,3,FALSE),"")</f>
        <v>5.1685105500000077</v>
      </c>
      <c r="D3294" s="32"/>
      <c r="E3294" s="40">
        <f t="shared" si="118"/>
        <v>0.20418923763345551</v>
      </c>
    </row>
    <row r="3295" spans="2:10">
      <c r="B3295" s="2">
        <f t="shared" si="117"/>
        <v>40818</v>
      </c>
      <c r="C3295" s="19">
        <f>IFERROR(VLOOKUP(B3295,Sheet1!AI$2:AK$3285,3,FALSE),"")</f>
        <v>5.2403404900000083</v>
      </c>
      <c r="D3295" s="32"/>
      <c r="E3295" s="40">
        <f t="shared" si="118"/>
        <v>0.20702697987001861</v>
      </c>
    </row>
    <row r="3296" spans="2:10">
      <c r="B3296" s="2">
        <f t="shared" si="117"/>
        <v>40819</v>
      </c>
      <c r="C3296" s="19">
        <f>IFERROR(VLOOKUP(B3296,Sheet1!AI$2:AK$3285,3,FALSE),"")</f>
        <v>5.1383991699999996</v>
      </c>
      <c r="D3296" s="32"/>
      <c r="E3296" s="40">
        <f t="shared" si="118"/>
        <v>0.20299964545466176</v>
      </c>
    </row>
    <row r="3297" spans="2:5">
      <c r="B3297" s="2">
        <f t="shared" si="117"/>
        <v>40820</v>
      </c>
      <c r="C3297" s="19">
        <f>IFERROR(VLOOKUP(B3297,Sheet1!AI$2:AK$3285,3,FALSE),"")</f>
        <v>4.9194608399999993</v>
      </c>
      <c r="D3297" s="32"/>
      <c r="E3297" s="40">
        <f t="shared" si="118"/>
        <v>0.19435018053455208</v>
      </c>
    </row>
    <row r="3298" spans="2:5">
      <c r="B3298" s="2">
        <f t="shared" si="117"/>
        <v>40821</v>
      </c>
      <c r="C3298" s="19">
        <f>IFERROR(VLOOKUP(B3298,Sheet1!AI$2:AK$3285,3,FALSE),"")</f>
        <v>4.722895770000008</v>
      </c>
      <c r="D3298" s="32"/>
      <c r="E3298" s="40">
        <f t="shared" si="118"/>
        <v>0.18658460254058531</v>
      </c>
    </row>
    <row r="3299" spans="2:5">
      <c r="B3299" s="2">
        <f t="shared" si="117"/>
        <v>40822</v>
      </c>
      <c r="C3299" s="19">
        <f>IFERROR(VLOOKUP(B3299,Sheet1!AI$2:AK$3285,3,FALSE),"")</f>
        <v>4.5178355900000042</v>
      </c>
      <c r="D3299" s="32"/>
      <c r="E3299" s="40">
        <f t="shared" si="118"/>
        <v>0.17848341334533838</v>
      </c>
    </row>
    <row r="3300" spans="2:5">
      <c r="B3300" s="2">
        <f t="shared" si="117"/>
        <v>40823</v>
      </c>
      <c r="C3300" s="19">
        <f>IFERROR(VLOOKUP(B3300,Sheet1!AI$2:AK$3285,3,FALSE),"")</f>
        <v>5.0456258400000138</v>
      </c>
      <c r="D3300" s="32"/>
      <c r="E3300" s="40">
        <f t="shared" si="118"/>
        <v>0.19933450530603344</v>
      </c>
    </row>
    <row r="3301" spans="2:5">
      <c r="B3301" s="2">
        <f t="shared" ref="B3301:B3364" si="119">B3300+1</f>
        <v>40824</v>
      </c>
      <c r="C3301" s="19">
        <f>IFERROR(VLOOKUP(B3301,Sheet1!AI$2:AK$3285,3,FALSE),"")</f>
        <v>5.0240095700000182</v>
      </c>
      <c r="D3301" s="32"/>
      <c r="E3301" s="40">
        <f t="shared" si="118"/>
        <v>0.19848052432851992</v>
      </c>
    </row>
    <row r="3302" spans="2:5">
      <c r="B3302" s="2">
        <f t="shared" si="119"/>
        <v>40825</v>
      </c>
      <c r="C3302" s="19">
        <f>IFERROR(VLOOKUP(B3302,Sheet1!AI$2:AK$3285,3,FALSE),"")</f>
        <v>5.0240095700000182</v>
      </c>
      <c r="D3302" s="32"/>
      <c r="E3302" s="40">
        <f t="shared" si="118"/>
        <v>0.19848052432851992</v>
      </c>
    </row>
    <row r="3303" spans="2:5">
      <c r="B3303" s="2">
        <f t="shared" si="119"/>
        <v>40826</v>
      </c>
      <c r="C3303" s="19">
        <f>IFERROR(VLOOKUP(B3303,Sheet1!AI$2:AK$3285,3,FALSE),"")</f>
        <v>4.9859918500000049</v>
      </c>
      <c r="D3303" s="32"/>
      <c r="E3303" s="40">
        <f t="shared" si="118"/>
        <v>0.19697858113071318</v>
      </c>
    </row>
    <row r="3304" spans="2:5">
      <c r="B3304" s="2">
        <f t="shared" si="119"/>
        <v>40827</v>
      </c>
      <c r="C3304" s="19">
        <f>IFERROR(VLOOKUP(B3304,Sheet1!AI$2:AK$3285,3,FALSE),"")</f>
        <v>4.3252236900000014</v>
      </c>
      <c r="D3304" s="32"/>
      <c r="E3304" s="40">
        <f t="shared" si="118"/>
        <v>0.17087401086087756</v>
      </c>
    </row>
    <row r="3305" spans="2:5">
      <c r="B3305" s="2">
        <f t="shared" si="119"/>
        <v>40828</v>
      </c>
      <c r="C3305" s="19">
        <f>IFERROR(VLOOKUP(B3305,Sheet1!AI$2:AK$3285,3,FALSE),"")</f>
        <v>4.3132800700000047</v>
      </c>
      <c r="D3305" s="32"/>
      <c r="E3305" s="40">
        <f t="shared" si="118"/>
        <v>0.17040216144917752</v>
      </c>
    </row>
    <row r="3306" spans="2:5">
      <c r="B3306" s="2">
        <f t="shared" si="119"/>
        <v>40829</v>
      </c>
      <c r="C3306" s="19">
        <f>IFERROR(VLOOKUP(B3306,Sheet1!AI$2:AK$3285,3,FALSE),"")</f>
        <v>4.3132800700000047</v>
      </c>
      <c r="D3306" s="32"/>
      <c r="E3306" s="40">
        <f t="shared" si="118"/>
        <v>0.17040216144917752</v>
      </c>
    </row>
    <row r="3307" spans="2:5">
      <c r="B3307" s="2">
        <f t="shared" si="119"/>
        <v>40830</v>
      </c>
      <c r="C3307" s="19">
        <f>IFERROR(VLOOKUP(B3307,Sheet1!AI$2:AK$3285,3,FALSE),"")</f>
        <v>4.3352327800000126</v>
      </c>
      <c r="D3307" s="32"/>
      <c r="E3307" s="40">
        <f t="shared" si="118"/>
        <v>0.17126943395941549</v>
      </c>
    </row>
    <row r="3308" spans="2:5">
      <c r="B3308" s="2">
        <f t="shared" si="119"/>
        <v>40831</v>
      </c>
      <c r="C3308" s="19">
        <f>IFERROR(VLOOKUP(B3308,Sheet1!AI$2:AK$3285,3,FALSE),"")</f>
        <v>4.7143165500000066</v>
      </c>
      <c r="D3308" s="32"/>
      <c r="E3308" s="40">
        <f t="shared" si="118"/>
        <v>0.18624566845612459</v>
      </c>
    </row>
    <row r="3309" spans="2:5">
      <c r="B3309" s="2">
        <f t="shared" si="119"/>
        <v>40832</v>
      </c>
      <c r="C3309" s="19">
        <f>IFERROR(VLOOKUP(B3309,Sheet1!AI$2:AK$3285,3,FALSE),"")</f>
        <v>4.7143165500000066</v>
      </c>
      <c r="D3309" s="32"/>
      <c r="E3309" s="40">
        <f t="shared" si="118"/>
        <v>0.18624566845612459</v>
      </c>
    </row>
    <row r="3310" spans="2:5">
      <c r="B3310" s="2">
        <f t="shared" si="119"/>
        <v>40833</v>
      </c>
      <c r="C3310" s="19">
        <f>IFERROR(VLOOKUP(B3310,Sheet1!AI$2:AK$3285,3,FALSE),"")</f>
        <v>4.7143165500000066</v>
      </c>
      <c r="D3310" s="32"/>
      <c r="E3310" s="40">
        <f t="shared" si="118"/>
        <v>0.18624566845612459</v>
      </c>
    </row>
    <row r="3311" spans="2:5">
      <c r="B3311" s="2">
        <f t="shared" si="119"/>
        <v>40834</v>
      </c>
      <c r="C3311" s="19">
        <f>IFERROR(VLOOKUP(B3311,Sheet1!AI$2:AK$3285,3,FALSE),"")</f>
        <v>4.6437482600000095</v>
      </c>
      <c r="D3311" s="32"/>
      <c r="E3311" s="40">
        <f t="shared" si="118"/>
        <v>0.18345776946727646</v>
      </c>
    </row>
    <row r="3312" spans="2:5">
      <c r="B3312" s="2">
        <f t="shared" si="119"/>
        <v>40835</v>
      </c>
      <c r="C3312" s="19">
        <f>IFERROR(VLOOKUP(B3312,Sheet1!AI$2:AK$3285,3,FALSE),"")</f>
        <v>10.095926680000005</v>
      </c>
      <c r="D3312" s="32"/>
      <c r="E3312" s="40">
        <f t="shared" si="118"/>
        <v>0.39885370302522871</v>
      </c>
    </row>
    <row r="3313" spans="2:10">
      <c r="B3313" s="2">
        <f t="shared" si="119"/>
        <v>40836</v>
      </c>
      <c r="C3313" s="19">
        <f>IFERROR(VLOOKUP(B3313,Sheet1!AI$2:AK$3285,3,FALSE),"")</f>
        <v>10.095926680000005</v>
      </c>
      <c r="D3313" s="32"/>
      <c r="E3313" s="40">
        <f t="shared" si="118"/>
        <v>0.39885370302522871</v>
      </c>
    </row>
    <row r="3314" spans="2:10">
      <c r="B3314" s="2">
        <f t="shared" si="119"/>
        <v>40837</v>
      </c>
      <c r="C3314" s="19">
        <f>IFERROR(VLOOKUP(B3314,Sheet1!AI$2:AK$3285,3,FALSE),"")</f>
        <v>8.2255726100000146</v>
      </c>
      <c r="D3314" s="32"/>
      <c r="E3314" s="40">
        <f t="shared" si="118"/>
        <v>0.3249627497296167</v>
      </c>
    </row>
    <row r="3315" spans="2:10">
      <c r="B3315" s="2">
        <f t="shared" si="119"/>
        <v>40838</v>
      </c>
      <c r="C3315" s="19">
        <f>IFERROR(VLOOKUP(B3315,Sheet1!AI$2:AK$3285,3,FALSE),"")</f>
        <v>8.2917671800000079</v>
      </c>
      <c r="D3315" s="32"/>
      <c r="E3315" s="40">
        <f t="shared" si="118"/>
        <v>0.32757785879305329</v>
      </c>
    </row>
    <row r="3316" spans="2:10">
      <c r="B3316" s="2">
        <f t="shared" si="119"/>
        <v>40839</v>
      </c>
      <c r="C3316" s="19">
        <f>IFERROR(VLOOKUP(B3316,Sheet1!AI$2:AK$3285,3,FALSE),"")</f>
        <v>4.4396132900000111</v>
      </c>
      <c r="D3316" s="32"/>
      <c r="E3316" s="40">
        <f t="shared" si="118"/>
        <v>0.17539313198702053</v>
      </c>
    </row>
    <row r="3317" spans="2:10">
      <c r="B3317" s="2">
        <f t="shared" si="119"/>
        <v>40840</v>
      </c>
      <c r="C3317" s="19">
        <f>IFERROR(VLOOKUP(B3317,Sheet1!AI$2:AK$3285,3,FALSE),"")</f>
        <v>4.4396132900000111</v>
      </c>
      <c r="D3317" s="32"/>
      <c r="E3317" s="40">
        <f t="shared" si="118"/>
        <v>0.17539313198702053</v>
      </c>
    </row>
    <row r="3318" spans="2:10">
      <c r="B3318" s="2">
        <f t="shared" si="119"/>
        <v>40841</v>
      </c>
      <c r="C3318" s="19">
        <f>IFERROR(VLOOKUP(B3318,Sheet1!AI$2:AK$3285,3,FALSE),"")</f>
        <v>4.4372582100000102</v>
      </c>
      <c r="D3318" s="32"/>
      <c r="E3318" s="40">
        <f t="shared" si="118"/>
        <v>0.17530009125795287</v>
      </c>
    </row>
    <row r="3319" spans="2:10">
      <c r="B3319" s="2">
        <f t="shared" si="119"/>
        <v>40842</v>
      </c>
      <c r="C3319" s="19">
        <f>IFERROR(VLOOKUP(B3319,Sheet1!AI$2:AK$3285,3,FALSE),"")</f>
        <v>4.5099292500000132</v>
      </c>
      <c r="D3319" s="32"/>
      <c r="E3319" s="40">
        <f t="shared" si="118"/>
        <v>0.17817106232632593</v>
      </c>
    </row>
    <row r="3320" spans="2:10">
      <c r="B3320" s="2">
        <f t="shared" si="119"/>
        <v>40843</v>
      </c>
      <c r="C3320" s="19">
        <f>IFERROR(VLOOKUP(B3320,Sheet1!AI$2:AK$3285,3,FALSE),"")</f>
        <v>4.7161669700000033</v>
      </c>
      <c r="D3320" s="32"/>
      <c r="E3320" s="40">
        <f t="shared" si="118"/>
        <v>0.18631877188610618</v>
      </c>
    </row>
    <row r="3321" spans="2:10">
      <c r="B3321" s="2">
        <f t="shared" si="119"/>
        <v>40844</v>
      </c>
      <c r="C3321" s="19">
        <f>IFERROR(VLOOKUP(B3321,Sheet1!AI$2:AK$3285,3,FALSE),"")</f>
        <v>4.6064034200000066</v>
      </c>
      <c r="D3321" s="32"/>
      <c r="E3321" s="40">
        <f t="shared" si="118"/>
        <v>0.18198240933491799</v>
      </c>
    </row>
    <row r="3322" spans="2:10">
      <c r="B3322" s="2">
        <f t="shared" si="119"/>
        <v>40845</v>
      </c>
      <c r="C3322" s="19">
        <f>IFERROR(VLOOKUP(B3322,Sheet1!AI$2:AK$3285,3,FALSE),"")</f>
        <v>4.5933663700000125</v>
      </c>
      <c r="D3322" s="32"/>
      <c r="E3322" s="40">
        <f t="shared" si="118"/>
        <v>0.1814673624418652</v>
      </c>
    </row>
    <row r="3323" spans="2:10">
      <c r="B3323" s="2">
        <f t="shared" si="119"/>
        <v>40846</v>
      </c>
      <c r="C3323" s="19">
        <f>IFERROR(VLOOKUP(B3323,Sheet1!AI$2:AK$3285,3,FALSE),"")</f>
        <v>4.4393609600000019</v>
      </c>
      <c r="D3323" s="32"/>
      <c r="E3323" s="40">
        <f t="shared" si="118"/>
        <v>0.17538316333747722</v>
      </c>
    </row>
    <row r="3324" spans="2:10">
      <c r="B3324" s="2">
        <f t="shared" si="119"/>
        <v>40847</v>
      </c>
      <c r="C3324" s="19">
        <f>IFERROR(VLOOKUP(B3324,Sheet1!AI$2:AK$3285,3,FALSE),"")</f>
        <v>4.2875424100000004</v>
      </c>
      <c r="D3324" s="32"/>
      <c r="E3324" s="40">
        <f t="shared" si="118"/>
        <v>0.16938535919579525</v>
      </c>
      <c r="G3324" s="3">
        <f>AVERAGE(C3294:C3324)</f>
        <v>5.2593303574193628</v>
      </c>
      <c r="H3324" s="3">
        <f>MAX(C3294:C3324)</f>
        <v>10.095926680000005</v>
      </c>
      <c r="I3324" s="3">
        <f>MIN(C3294:C3324)</f>
        <v>4.2875424100000004</v>
      </c>
      <c r="J3324" s="13">
        <f>SUM(E3294:E3324)</f>
        <v>6.4410932353543044</v>
      </c>
    </row>
    <row r="3325" spans="2:10">
      <c r="B3325" s="2">
        <f t="shared" si="119"/>
        <v>40848</v>
      </c>
      <c r="C3325" s="19">
        <f>IFERROR(VLOOKUP(B3325,Sheet1!AI$2:AK$3285,3,FALSE),"")</f>
        <v>4.4637528600000138</v>
      </c>
      <c r="D3325" s="32"/>
      <c r="E3325" s="40">
        <f t="shared" si="118"/>
        <v>0.17634679945996398</v>
      </c>
    </row>
    <row r="3326" spans="2:10">
      <c r="B3326" s="2">
        <f t="shared" si="119"/>
        <v>40849</v>
      </c>
      <c r="C3326" s="19">
        <f>IFERROR(VLOOKUP(B3326,Sheet1!AI$2:AK$3285,3,FALSE),"")</f>
        <v>4.5800769900000091</v>
      </c>
      <c r="D3326" s="32"/>
      <c r="E3326" s="40">
        <f t="shared" si="118"/>
        <v>0.18094234689926911</v>
      </c>
    </row>
    <row r="3327" spans="2:10">
      <c r="B3327" s="2">
        <f t="shared" si="119"/>
        <v>40850</v>
      </c>
      <c r="C3327" s="19">
        <f>IFERROR(VLOOKUP(B3327,Sheet1!AI$2:AK$3285,3,FALSE),"")</f>
        <v>4.7062419900000094</v>
      </c>
      <c r="D3327" s="32"/>
      <c r="E3327" s="40">
        <f t="shared" si="118"/>
        <v>0.18592667167074992</v>
      </c>
    </row>
    <row r="3328" spans="2:10">
      <c r="B3328" s="2">
        <f t="shared" si="119"/>
        <v>40851</v>
      </c>
      <c r="C3328" s="19">
        <f>IFERROR(VLOOKUP(B3328,Sheet1!AI$2:AK$3285,3,FALSE),"")</f>
        <v>4.7062419900000094</v>
      </c>
      <c r="D3328" s="32"/>
      <c r="E3328" s="40">
        <f t="shared" si="118"/>
        <v>0.18592667167074992</v>
      </c>
    </row>
    <row r="3329" spans="2:5">
      <c r="B3329" s="2">
        <f t="shared" si="119"/>
        <v>40852</v>
      </c>
      <c r="C3329" s="19">
        <f>IFERROR(VLOOKUP(B3329,Sheet1!AI$2:AK$3285,3,FALSE),"")</f>
        <v>4.717765060000005</v>
      </c>
      <c r="D3329" s="32"/>
      <c r="E3329" s="40">
        <f t="shared" si="118"/>
        <v>0.186381906666545</v>
      </c>
    </row>
    <row r="3330" spans="2:5">
      <c r="B3330" s="2">
        <f t="shared" si="119"/>
        <v>40853</v>
      </c>
      <c r="C3330" s="19">
        <f>IFERROR(VLOOKUP(B3330,Sheet1!AI$2:AK$3285,3,FALSE),"")</f>
        <v>4.5582925000000074</v>
      </c>
      <c r="D3330" s="32"/>
      <c r="E3330" s="40">
        <f t="shared" si="118"/>
        <v>0.18008172015539337</v>
      </c>
    </row>
    <row r="3331" spans="2:5">
      <c r="B3331" s="2">
        <f t="shared" si="119"/>
        <v>40854</v>
      </c>
      <c r="C3331" s="19">
        <f>IFERROR(VLOOKUP(B3331,Sheet1!AI$2:AK$3285,3,FALSE),"")</f>
        <v>4.5938710300000025</v>
      </c>
      <c r="D3331" s="32"/>
      <c r="E3331" s="40">
        <f t="shared" si="118"/>
        <v>0.18148729974095074</v>
      </c>
    </row>
    <row r="3332" spans="2:5">
      <c r="B3332" s="2">
        <f t="shared" si="119"/>
        <v>40855</v>
      </c>
      <c r="C3332" s="19">
        <f>IFERROR(VLOOKUP(B3332,Sheet1!AI$2:AK$3285,3,FALSE),"")</f>
        <v>4.5481993000000074</v>
      </c>
      <c r="D3332" s="32"/>
      <c r="E3332" s="40">
        <f t="shared" si="118"/>
        <v>0.17968297417367488</v>
      </c>
    </row>
    <row r="3333" spans="2:5">
      <c r="B3333" s="2">
        <f t="shared" si="119"/>
        <v>40856</v>
      </c>
      <c r="C3333" s="19">
        <f>IFERROR(VLOOKUP(B3333,Sheet1!AI$2:AK$3285,3,FALSE),"")</f>
        <v>4.6088426100000106</v>
      </c>
      <c r="D3333" s="32"/>
      <c r="E3333" s="40">
        <f t="shared" si="118"/>
        <v>0.18207877294716679</v>
      </c>
    </row>
    <row r="3334" spans="2:5">
      <c r="B3334" s="2">
        <f t="shared" si="119"/>
        <v>40857</v>
      </c>
      <c r="C3334" s="19">
        <f>IFERROR(VLOOKUP(B3334,Sheet1!AI$2:AK$3285,3,FALSE),"")</f>
        <v>4.627935579999999</v>
      </c>
      <c r="D3334" s="32"/>
      <c r="E3334" s="40">
        <f t="shared" si="118"/>
        <v>0.18283306742925043</v>
      </c>
    </row>
    <row r="3335" spans="2:5">
      <c r="B3335" s="2">
        <f t="shared" si="119"/>
        <v>40858</v>
      </c>
      <c r="C3335" s="19">
        <f>IFERROR(VLOOKUP(B3335,Sheet1!AI$2:AK$3285,3,FALSE),"")</f>
        <v>4.6555236600000001</v>
      </c>
      <c r="D3335" s="32"/>
      <c r="E3335" s="40">
        <f t="shared" si="118"/>
        <v>0.18392297311261427</v>
      </c>
    </row>
    <row r="3336" spans="2:5">
      <c r="B3336" s="2">
        <f t="shared" si="119"/>
        <v>40859</v>
      </c>
      <c r="C3336" s="19">
        <f>IFERROR(VLOOKUP(B3336,Sheet1!AI$2:AK$3285,3,FALSE),"")</f>
        <v>4.7098587200000139</v>
      </c>
      <c r="D3336" s="32"/>
      <c r="E3336" s="40">
        <f t="shared" si="118"/>
        <v>0.18606955564753255</v>
      </c>
    </row>
    <row r="3337" spans="2:5">
      <c r="B3337" s="2">
        <f t="shared" si="119"/>
        <v>40860</v>
      </c>
      <c r="C3337" s="19">
        <f>IFERROR(VLOOKUP(B3337,Sheet1!AI$2:AK$3285,3,FALSE),"")</f>
        <v>4.6227207600000071</v>
      </c>
      <c r="D3337" s="32"/>
      <c r="E3337" s="40">
        <f t="shared" si="118"/>
        <v>0.18262704867202956</v>
      </c>
    </row>
    <row r="3338" spans="2:5">
      <c r="B3338" s="2">
        <f t="shared" si="119"/>
        <v>40861</v>
      </c>
      <c r="C3338" s="19">
        <f>IFERROR(VLOOKUP(B3338,Sheet1!AI$2:AK$3285,3,FALSE),"")</f>
        <v>4.9436004100000019</v>
      </c>
      <c r="D3338" s="32"/>
      <c r="E3338" s="40">
        <f t="shared" si="118"/>
        <v>0.19530384800749551</v>
      </c>
    </row>
    <row r="3339" spans="2:5">
      <c r="B3339" s="2">
        <f t="shared" si="119"/>
        <v>40862</v>
      </c>
      <c r="C3339" s="19">
        <f>IFERROR(VLOOKUP(B3339,Sheet1!AI$2:AK$3285,3,FALSE),"")</f>
        <v>5.006514690000003</v>
      </c>
      <c r="D3339" s="32"/>
      <c r="E3339" s="40">
        <f t="shared" si="118"/>
        <v>0.19778936462687396</v>
      </c>
    </row>
    <row r="3340" spans="2:5">
      <c r="B3340" s="2">
        <f t="shared" si="119"/>
        <v>40863</v>
      </c>
      <c r="C3340" s="19">
        <f>IFERROR(VLOOKUP(B3340,Sheet1!AI$2:AK$3285,3,FALSE),"")</f>
        <v>5.0692607500000122</v>
      </c>
      <c r="D3340" s="32"/>
      <c r="E3340" s="40">
        <f t="shared" si="118"/>
        <v>0.20026823547989078</v>
      </c>
    </row>
    <row r="3341" spans="2:5">
      <c r="B3341" s="2">
        <f t="shared" si="119"/>
        <v>40864</v>
      </c>
      <c r="C3341" s="19">
        <f>IFERROR(VLOOKUP(B3341,Sheet1!AI$2:AK$3285,3,FALSE),"")</f>
        <v>5.1234275900000057</v>
      </c>
      <c r="D3341" s="32"/>
      <c r="E3341" s="40">
        <f t="shared" si="118"/>
        <v>0.20240817224844632</v>
      </c>
    </row>
    <row r="3342" spans="2:5">
      <c r="B3342" s="2">
        <f t="shared" si="119"/>
        <v>40865</v>
      </c>
      <c r="C3342" s="19">
        <f>IFERROR(VLOOKUP(B3342,Sheet1!AI$2:AK$3285,3,FALSE),"")</f>
        <v>4.8568830000000105</v>
      </c>
      <c r="D3342" s="32"/>
      <c r="E3342" s="40">
        <f t="shared" si="118"/>
        <v>0.19187795544789804</v>
      </c>
    </row>
    <row r="3343" spans="2:5">
      <c r="B3343" s="2">
        <f t="shared" si="119"/>
        <v>40866</v>
      </c>
      <c r="C3343" s="19">
        <f>IFERROR(VLOOKUP(B3343,Sheet1!AI$2:AK$3285,3,FALSE),"")</f>
        <v>4.8568830000000105</v>
      </c>
      <c r="D3343" s="32"/>
      <c r="E3343" s="40">
        <f t="shared" si="118"/>
        <v>0.19187795544789804</v>
      </c>
    </row>
    <row r="3344" spans="2:5">
      <c r="B3344" s="2">
        <f t="shared" si="119"/>
        <v>40867</v>
      </c>
      <c r="C3344" s="19">
        <f>IFERROR(VLOOKUP(B3344,Sheet1!AI$2:AK$3285,3,FALSE),"")</f>
        <v>4.6607384800000062</v>
      </c>
      <c r="D3344" s="32"/>
      <c r="E3344" s="40">
        <f t="shared" si="118"/>
        <v>0.18412899186983572</v>
      </c>
    </row>
    <row r="3345" spans="2:10">
      <c r="B3345" s="2">
        <f t="shared" si="119"/>
        <v>40868</v>
      </c>
      <c r="C3345" s="19">
        <f>IFERROR(VLOOKUP(B3345,Sheet1!AI$2:AK$3285,3,FALSE),"")</f>
        <v>4.4141279600000161</v>
      </c>
      <c r="D3345" s="32"/>
      <c r="E3345" s="40">
        <f t="shared" si="118"/>
        <v>0.17438629838318165</v>
      </c>
    </row>
    <row r="3346" spans="2:10">
      <c r="B3346" s="2">
        <f t="shared" si="119"/>
        <v>40869</v>
      </c>
      <c r="C3346" s="19">
        <f>IFERROR(VLOOKUP(B3346,Sheet1!AI$2:AK$3285,3,FALSE),"")</f>
        <v>4.4141279600000161</v>
      </c>
      <c r="D3346" s="32"/>
      <c r="E3346" s="40">
        <f t="shared" si="118"/>
        <v>0.17438629838318165</v>
      </c>
    </row>
    <row r="3347" spans="2:10">
      <c r="B3347" s="2">
        <f t="shared" si="119"/>
        <v>40870</v>
      </c>
      <c r="C3347" s="19">
        <f>IFERROR(VLOOKUP(B3347,Sheet1!AI$2:AK$3285,3,FALSE),"")</f>
        <v>4.4141279600000161</v>
      </c>
      <c r="D3347" s="32"/>
      <c r="E3347" s="40">
        <f t="shared" si="118"/>
        <v>0.17438629838318165</v>
      </c>
    </row>
    <row r="3348" spans="2:10">
      <c r="B3348" s="2">
        <f t="shared" si="119"/>
        <v>40871</v>
      </c>
      <c r="C3348" s="19">
        <f>IFERROR(VLOOKUP(B3348,Sheet1!AI$2:AK$3285,3,FALSE),"")</f>
        <v>4.6037119000000075</v>
      </c>
      <c r="D3348" s="32"/>
      <c r="E3348" s="40">
        <f t="shared" si="118"/>
        <v>0.18187607707312642</v>
      </c>
    </row>
    <row r="3349" spans="2:10">
      <c r="B3349" s="2">
        <f t="shared" si="119"/>
        <v>40872</v>
      </c>
      <c r="C3349" s="19">
        <f>IFERROR(VLOOKUP(B3349,Sheet1!AI$2:AK$3285,3,FALSE),"")</f>
        <v>4.8041460300000125</v>
      </c>
      <c r="D3349" s="32"/>
      <c r="E3349" s="40">
        <f t="shared" ref="E3349:E3412" si="120">IFERROR(0.001*(C3349*86440)/$K$6,"")</f>
        <v>0.18979450769341916</v>
      </c>
    </row>
    <row r="3350" spans="2:10">
      <c r="B3350" s="2">
        <f t="shared" si="119"/>
        <v>40873</v>
      </c>
      <c r="C3350" s="19">
        <f>IFERROR(VLOOKUP(B3350,Sheet1!AI$2:AK$3285,3,FALSE),"")</f>
        <v>4.4942847900000089</v>
      </c>
      <c r="D3350" s="32"/>
      <c r="E3350" s="40">
        <f t="shared" si="120"/>
        <v>0.17755300605466218</v>
      </c>
    </row>
    <row r="3351" spans="2:10">
      <c r="B3351" s="2">
        <f t="shared" si="119"/>
        <v>40874</v>
      </c>
      <c r="C3351" s="19" t="str">
        <f>IFERROR(VLOOKUP(B3351,Sheet1!AI$2:AK$3285,3,FALSE),"")</f>
        <v/>
      </c>
      <c r="D3351" s="32"/>
      <c r="E3351" s="40" t="str">
        <f t="shared" si="120"/>
        <v/>
      </c>
    </row>
    <row r="3352" spans="2:10">
      <c r="B3352" s="2">
        <f t="shared" si="119"/>
        <v>40875</v>
      </c>
      <c r="C3352" s="19">
        <f>IFERROR(VLOOKUP(B3352,Sheet1!AI$2:AK$3285,3,FALSE),"")</f>
        <v>4.6907657500000113</v>
      </c>
      <c r="D3352" s="32"/>
      <c r="E3352" s="40">
        <f t="shared" si="120"/>
        <v>0.18531526116544833</v>
      </c>
    </row>
    <row r="3353" spans="2:10">
      <c r="B3353" s="2">
        <f t="shared" si="119"/>
        <v>40876</v>
      </c>
      <c r="C3353" s="19">
        <f>IFERROR(VLOOKUP(B3353,Sheet1!AI$2:AK$3285,3,FALSE),"")</f>
        <v>4.6393745400000057</v>
      </c>
      <c r="D3353" s="32"/>
      <c r="E3353" s="40">
        <f t="shared" si="120"/>
        <v>0.18328497954186493</v>
      </c>
    </row>
    <row r="3354" spans="2:10">
      <c r="B3354" s="2">
        <f t="shared" si="119"/>
        <v>40877</v>
      </c>
      <c r="C3354" s="19">
        <f>IFERROR(VLOOKUP(B3354,Sheet1!AI$2:AK$3285,3,FALSE),"")</f>
        <v>4.6393745400000057</v>
      </c>
      <c r="D3354" s="32"/>
      <c r="E3354" s="40">
        <f t="shared" si="120"/>
        <v>0.18328497954186493</v>
      </c>
      <c r="G3354" s="3">
        <f>AVERAGE(C3325:C3354)</f>
        <v>4.6803680137931112</v>
      </c>
      <c r="H3354" s="3">
        <f>MAX(C3325:C3354)</f>
        <v>5.1234275900000057</v>
      </c>
      <c r="I3354" s="3">
        <f>MIN(C3325:C3354)</f>
        <v>4.4141279600000161</v>
      </c>
      <c r="J3354" s="13">
        <f>SUM(E3325:E3354)</f>
        <v>5.3622300375941592</v>
      </c>
    </row>
    <row r="3355" spans="2:10">
      <c r="B3355" s="2">
        <f t="shared" si="119"/>
        <v>40878</v>
      </c>
      <c r="C3355" s="19">
        <f>IFERROR(VLOOKUP(B3355,Sheet1!AI$2:AK$3285,3,FALSE),"")</f>
        <v>4.5684698100000105</v>
      </c>
      <c r="D3355" s="32"/>
      <c r="E3355" s="40">
        <f t="shared" si="120"/>
        <v>0.18048378902029291</v>
      </c>
    </row>
    <row r="3356" spans="2:10">
      <c r="B3356" s="2">
        <f t="shared" si="119"/>
        <v>40879</v>
      </c>
      <c r="C3356" s="19">
        <f>IFERROR(VLOOKUP(B3356,Sheet1!AI$2:AK$3285,3,FALSE),"")</f>
        <v>4.6385334400000175</v>
      </c>
      <c r="D3356" s="32"/>
      <c r="E3356" s="40">
        <f t="shared" si="120"/>
        <v>0.18325175071005553</v>
      </c>
    </row>
    <row r="3357" spans="2:10">
      <c r="B3357" s="2">
        <f t="shared" si="119"/>
        <v>40880</v>
      </c>
      <c r="C3357" s="19">
        <f>IFERROR(VLOOKUP(B3357,Sheet1!AI$2:AK$3285,3,FALSE),"")</f>
        <v>4.7642778900000025</v>
      </c>
      <c r="D3357" s="32"/>
      <c r="E3357" s="40">
        <f t="shared" si="120"/>
        <v>0.18821946106563081</v>
      </c>
    </row>
    <row r="3358" spans="2:10">
      <c r="B3358" s="2">
        <f t="shared" si="119"/>
        <v>40881</v>
      </c>
      <c r="C3358" s="19">
        <f>IFERROR(VLOOKUP(B3358,Sheet1!AI$2:AK$3285,3,FALSE),"")</f>
        <v>4.7642778900000025</v>
      </c>
      <c r="D3358" s="32"/>
      <c r="E3358" s="40">
        <f t="shared" si="120"/>
        <v>0.18821946106563081</v>
      </c>
    </row>
    <row r="3359" spans="2:10">
      <c r="B3359" s="2">
        <f t="shared" si="119"/>
        <v>40882</v>
      </c>
      <c r="C3359" s="19">
        <f>IFERROR(VLOOKUP(B3359,Sheet1!AI$2:AK$3285,3,FALSE),"")</f>
        <v>4.7572126499999996</v>
      </c>
      <c r="D3359" s="32"/>
      <c r="E3359" s="40">
        <f t="shared" si="120"/>
        <v>0.18794033887842776</v>
      </c>
    </row>
    <row r="3360" spans="2:10">
      <c r="B3360" s="2">
        <f t="shared" si="119"/>
        <v>40883</v>
      </c>
      <c r="C3360" s="19">
        <f>IFERROR(VLOOKUP(B3360,Sheet1!AI$2:AK$3285,3,FALSE),"")</f>
        <v>4.6620001300000098</v>
      </c>
      <c r="D3360" s="32"/>
      <c r="E3360" s="40">
        <f t="shared" si="120"/>
        <v>0.18417883511755065</v>
      </c>
    </row>
    <row r="3361" spans="2:5">
      <c r="B3361" s="2">
        <f t="shared" si="119"/>
        <v>40884</v>
      </c>
      <c r="C3361" s="19">
        <f>IFERROR(VLOOKUP(B3361,Sheet1!AI$2:AK$3285,3,FALSE),"")</f>
        <v>4.7892585600000075</v>
      </c>
      <c r="D3361" s="32"/>
      <c r="E3361" s="40">
        <f t="shared" si="120"/>
        <v>0.18920635737038424</v>
      </c>
    </row>
    <row r="3362" spans="2:5">
      <c r="B3362" s="2">
        <f t="shared" si="119"/>
        <v>40885</v>
      </c>
      <c r="C3362" s="19">
        <f>IFERROR(VLOOKUP(B3362,Sheet1!AI$2:AK$3285,3,FALSE),"")</f>
        <v>4.7892585600000075</v>
      </c>
      <c r="D3362" s="32"/>
      <c r="E3362" s="40">
        <f t="shared" si="120"/>
        <v>0.18920635737038424</v>
      </c>
    </row>
    <row r="3363" spans="2:5">
      <c r="B3363" s="2">
        <f t="shared" si="119"/>
        <v>40886</v>
      </c>
      <c r="C3363" s="19">
        <f>IFERROR(VLOOKUP(B3363,Sheet1!AI$2:AK$3285,3,FALSE),"")</f>
        <v>4.7698291500000067</v>
      </c>
      <c r="D3363" s="32"/>
      <c r="E3363" s="40">
        <f t="shared" si="120"/>
        <v>0.18843877135557616</v>
      </c>
    </row>
    <row r="3364" spans="2:5">
      <c r="B3364" s="2">
        <f t="shared" si="119"/>
        <v>40887</v>
      </c>
      <c r="C3364" s="19">
        <f>IFERROR(VLOOKUP(B3364,Sheet1!AI$2:AK$3285,3,FALSE),"")</f>
        <v>4.4835187100000127</v>
      </c>
      <c r="D3364" s="32"/>
      <c r="E3364" s="40">
        <f t="shared" si="120"/>
        <v>0.17712767700749593</v>
      </c>
    </row>
    <row r="3365" spans="2:5">
      <c r="B3365" s="2">
        <f t="shared" ref="B3365:B3428" si="121">B3364+1</f>
        <v>40888</v>
      </c>
      <c r="C3365" s="19">
        <f>IFERROR(VLOOKUP(B3365,Sheet1!AI$2:AK$3285,3,FALSE),"")</f>
        <v>4.4835187100000127</v>
      </c>
      <c r="D3365" s="32"/>
      <c r="E3365" s="40">
        <f t="shared" si="120"/>
        <v>0.17712767700749593</v>
      </c>
    </row>
    <row r="3366" spans="2:5">
      <c r="B3366" s="2">
        <f t="shared" si="121"/>
        <v>40889</v>
      </c>
      <c r="C3366" s="19">
        <f>IFERROR(VLOOKUP(B3366,Sheet1!AI$2:AK$3285,3,FALSE),"")</f>
        <v>4.5582083900000043</v>
      </c>
      <c r="D3366" s="32"/>
      <c r="E3366" s="40">
        <f t="shared" si="120"/>
        <v>0.18007839727221223</v>
      </c>
    </row>
    <row r="3367" spans="2:5">
      <c r="B3367" s="2">
        <f t="shared" si="121"/>
        <v>40890</v>
      </c>
      <c r="C3367" s="19">
        <f>IFERROR(VLOOKUP(B3367,Sheet1!AI$2:AK$3285,3,FALSE),"")</f>
        <v>4.5229663000000073</v>
      </c>
      <c r="D3367" s="32"/>
      <c r="E3367" s="40">
        <f t="shared" si="120"/>
        <v>0.17868610921937872</v>
      </c>
    </row>
    <row r="3368" spans="2:5">
      <c r="B3368" s="2">
        <f t="shared" si="121"/>
        <v>40891</v>
      </c>
      <c r="C3368" s="19">
        <f>IFERROR(VLOOKUP(B3368,Sheet1!AI$2:AK$3285,3,FALSE),"")</f>
        <v>4.6366830200000066</v>
      </c>
      <c r="D3368" s="32"/>
      <c r="E3368" s="40">
        <f t="shared" si="120"/>
        <v>0.18317864728007338</v>
      </c>
    </row>
    <row r="3369" spans="2:5">
      <c r="B3369" s="2">
        <f t="shared" si="121"/>
        <v>40892</v>
      </c>
      <c r="C3369" s="19">
        <f>IFERROR(VLOOKUP(B3369,Sheet1!AI$2:AK$3285,3,FALSE),"")</f>
        <v>4.6609067000000124</v>
      </c>
      <c r="D3369" s="32"/>
      <c r="E3369" s="40">
        <f t="shared" si="120"/>
        <v>0.18413563763619795</v>
      </c>
    </row>
    <row r="3370" spans="2:5">
      <c r="B3370" s="2">
        <f t="shared" si="121"/>
        <v>40893</v>
      </c>
      <c r="C3370" s="19">
        <f>IFERROR(VLOOKUP(B3370,Sheet1!AI$2:AK$3285,3,FALSE),"")</f>
        <v>4.5757873800000084</v>
      </c>
      <c r="D3370" s="32"/>
      <c r="E3370" s="40">
        <f t="shared" si="120"/>
        <v>0.18077287985703874</v>
      </c>
    </row>
    <row r="3371" spans="2:5">
      <c r="B3371" s="2">
        <f t="shared" si="121"/>
        <v>40894</v>
      </c>
      <c r="C3371" s="19">
        <f>IFERROR(VLOOKUP(B3371,Sheet1!AI$2:AK$3285,3,FALSE),"")</f>
        <v>4.4575287200000133</v>
      </c>
      <c r="D3371" s="32"/>
      <c r="E3371" s="40">
        <f t="shared" si="120"/>
        <v>0.17610090610457094</v>
      </c>
    </row>
    <row r="3372" spans="2:5">
      <c r="B3372" s="2">
        <f t="shared" si="121"/>
        <v>40895</v>
      </c>
      <c r="C3372" s="19">
        <f>IFERROR(VLOOKUP(B3372,Sheet1!AI$2:AK$3285,3,FALSE),"")</f>
        <v>4.3809045100000077</v>
      </c>
      <c r="D3372" s="32"/>
      <c r="E3372" s="40">
        <f t="shared" si="120"/>
        <v>0.17307375952669135</v>
      </c>
    </row>
    <row r="3373" spans="2:5">
      <c r="B3373" s="2">
        <f t="shared" si="121"/>
        <v>40896</v>
      </c>
      <c r="C3373" s="19">
        <f>IFERROR(VLOOKUP(B3373,Sheet1!AI$2:AK$3285,3,FALSE),"")</f>
        <v>4.3512136800000007</v>
      </c>
      <c r="D3373" s="32"/>
      <c r="E3373" s="40">
        <f t="shared" si="120"/>
        <v>0.17190078176380258</v>
      </c>
    </row>
    <row r="3374" spans="2:5">
      <c r="B3374" s="2">
        <f t="shared" si="121"/>
        <v>40897</v>
      </c>
      <c r="C3374" s="19">
        <f>IFERROR(VLOOKUP(B3374,Sheet1!AI$2:AK$3285,3,FALSE),"")</f>
        <v>4.4297724200000062</v>
      </c>
      <c r="D3374" s="32"/>
      <c r="E3374" s="40">
        <f t="shared" si="120"/>
        <v>0.17500435465484485</v>
      </c>
    </row>
    <row r="3375" spans="2:5">
      <c r="B3375" s="2">
        <f t="shared" si="121"/>
        <v>40898</v>
      </c>
      <c r="C3375" s="19">
        <f>IFERROR(VLOOKUP(B3375,Sheet1!AI$2:AK$3285,3,FALSE),"")</f>
        <v>4.5407135100000033</v>
      </c>
      <c r="D3375" s="32"/>
      <c r="E3375" s="40">
        <f t="shared" si="120"/>
        <v>0.17938723757056685</v>
      </c>
    </row>
    <row r="3376" spans="2:5">
      <c r="B3376" s="2">
        <f t="shared" si="121"/>
        <v>40899</v>
      </c>
      <c r="C3376" s="19">
        <f>IFERROR(VLOOKUP(B3376,Sheet1!AI$2:AK$3285,3,FALSE),"")</f>
        <v>4.6463556700000055</v>
      </c>
      <c r="D3376" s="32"/>
      <c r="E3376" s="40">
        <f t="shared" si="120"/>
        <v>0.18356077884588687</v>
      </c>
    </row>
    <row r="3377" spans="2:10">
      <c r="B3377" s="2">
        <f t="shared" si="121"/>
        <v>40900</v>
      </c>
      <c r="C3377" s="19">
        <f>IFERROR(VLOOKUP(B3377,Sheet1!AI$2:AK$3285,3,FALSE),"")</f>
        <v>4.5720865400000008</v>
      </c>
      <c r="D3377" s="32"/>
      <c r="E3377" s="40">
        <f t="shared" si="120"/>
        <v>0.18062667299707499</v>
      </c>
    </row>
    <row r="3378" spans="2:10">
      <c r="B3378" s="2">
        <f t="shared" si="121"/>
        <v>40901</v>
      </c>
      <c r="C3378" s="19">
        <f>IFERROR(VLOOKUP(B3378,Sheet1!AI$2:AK$3285,3,FALSE),"")</f>
        <v>4.6071604100000059</v>
      </c>
      <c r="D3378" s="32"/>
      <c r="E3378" s="40">
        <f t="shared" si="120"/>
        <v>0.18201231528354686</v>
      </c>
    </row>
    <row r="3379" spans="2:10">
      <c r="B3379" s="2">
        <f t="shared" si="121"/>
        <v>40902</v>
      </c>
      <c r="C3379" s="19">
        <f>IFERROR(VLOOKUP(B3379,Sheet1!AI$2:AK$3285,3,FALSE),"")</f>
        <v>4.6145620900000068</v>
      </c>
      <c r="D3379" s="32"/>
      <c r="E3379" s="40">
        <f t="shared" si="120"/>
        <v>0.18230472900347378</v>
      </c>
    </row>
    <row r="3380" spans="2:10">
      <c r="B3380" s="2">
        <f t="shared" si="121"/>
        <v>40903</v>
      </c>
      <c r="C3380" s="19">
        <f>IFERROR(VLOOKUP(B3380,Sheet1!AI$2:AK$3285,3,FALSE),"")</f>
        <v>4.5698155700000029</v>
      </c>
      <c r="D3380" s="32"/>
      <c r="E3380" s="40">
        <f t="shared" si="120"/>
        <v>0.18053695515118842</v>
      </c>
    </row>
    <row r="3381" spans="2:10">
      <c r="B3381" s="2">
        <f t="shared" si="121"/>
        <v>40904</v>
      </c>
      <c r="C3381" s="19">
        <f>IFERROR(VLOOKUP(B3381,Sheet1!AI$2:AK$3285,3,FALSE),"")</f>
        <v>4.7449325900000048</v>
      </c>
      <c r="D3381" s="32"/>
      <c r="E3381" s="40">
        <f t="shared" si="120"/>
        <v>0.18745519793400386</v>
      </c>
    </row>
    <row r="3382" spans="2:10">
      <c r="B3382" s="2">
        <f t="shared" si="121"/>
        <v>40905</v>
      </c>
      <c r="C3382" s="19">
        <f>IFERROR(VLOOKUP(B3382,Sheet1!AI$2:AK$3285,3,FALSE),"")</f>
        <v>4.5990858500000087</v>
      </c>
      <c r="D3382" s="32"/>
      <c r="E3382" s="40">
        <f t="shared" si="120"/>
        <v>0.18169331849817219</v>
      </c>
    </row>
    <row r="3383" spans="2:10">
      <c r="B3383" s="2">
        <f t="shared" si="121"/>
        <v>40906</v>
      </c>
      <c r="C3383" s="19">
        <f>IFERROR(VLOOKUP(B3383,Sheet1!AI$2:AK$3285,3,FALSE),"")</f>
        <v>4.6187675900000045</v>
      </c>
      <c r="D3383" s="32"/>
      <c r="E3383" s="40">
        <f t="shared" si="120"/>
        <v>0.18247087316252303</v>
      </c>
    </row>
    <row r="3384" spans="2:10">
      <c r="B3384" s="2">
        <f t="shared" si="121"/>
        <v>40907</v>
      </c>
      <c r="C3384" s="19">
        <f>IFERROR(VLOOKUP(B3384,Sheet1!AI$2:AK$3285,3,FALSE),"")</f>
        <v>4.4529026700000003</v>
      </c>
      <c r="D3384" s="32"/>
      <c r="E3384" s="40">
        <f t="shared" si="120"/>
        <v>0.1759181475296161</v>
      </c>
    </row>
    <row r="3385" spans="2:10">
      <c r="B3385" s="2">
        <f t="shared" si="121"/>
        <v>40908</v>
      </c>
      <c r="C3385" s="19">
        <f>IFERROR(VLOOKUP(B3385,Sheet1!AI$2:AK$3285,3,FALSE),"")</f>
        <v>4.5401247400000102</v>
      </c>
      <c r="D3385" s="32"/>
      <c r="E3385" s="40">
        <f t="shared" si="120"/>
        <v>0.17936397738830023</v>
      </c>
      <c r="G3385" s="3">
        <f>AVERAGE(C3355:C3385)</f>
        <v>4.5984075435483946</v>
      </c>
      <c r="H3385" s="3">
        <f>MAX(C3355:C3385)</f>
        <v>4.7892585600000075</v>
      </c>
      <c r="I3385" s="3">
        <f>MIN(C3355:C3385)</f>
        <v>4.3512136800000007</v>
      </c>
      <c r="J3385" s="13">
        <f>SUM(E3355:E3385)</f>
        <v>5.6316621526480901</v>
      </c>
    </row>
    <row r="3386" spans="2:10">
      <c r="B3386" s="2">
        <f t="shared" si="121"/>
        <v>40909</v>
      </c>
      <c r="C3386" s="19">
        <f>IFERROR(VLOOKUP(B3386,Sheet1!AI$2:AK$3285,3,FALSE),"")</f>
        <v>4.4555100800000105</v>
      </c>
      <c r="D3386" s="32"/>
      <c r="E3386" s="40">
        <f t="shared" si="120"/>
        <v>0.17602115690822712</v>
      </c>
    </row>
    <row r="3387" spans="2:10">
      <c r="B3387" s="2">
        <f t="shared" si="121"/>
        <v>40910</v>
      </c>
      <c r="C3387" s="19">
        <f>IFERROR(VLOOKUP(B3387,Sheet1!AI$2:AK$3285,3,FALSE),"")</f>
        <v>4.3878856400000075</v>
      </c>
      <c r="D3387" s="32"/>
      <c r="E3387" s="40">
        <f t="shared" si="120"/>
        <v>0.17334955883071329</v>
      </c>
    </row>
    <row r="3388" spans="2:10">
      <c r="B3388" s="2">
        <f t="shared" si="121"/>
        <v>40911</v>
      </c>
      <c r="C3388" s="19">
        <f>IFERROR(VLOOKUP(B3388,Sheet1!AI$2:AK$3285,3,FALSE),"")</f>
        <v>4.7366057000000126</v>
      </c>
      <c r="D3388" s="32"/>
      <c r="E3388" s="40">
        <f t="shared" si="120"/>
        <v>0.18712623249908641</v>
      </c>
    </row>
    <row r="3389" spans="2:10">
      <c r="B3389" s="2">
        <f t="shared" si="121"/>
        <v>40912</v>
      </c>
      <c r="C3389" s="19">
        <f>IFERROR(VLOOKUP(B3389,Sheet1!AI$2:AK$5349,3,FALSE),"")</f>
        <v>4.5237232900000066</v>
      </c>
      <c r="D3389" s="32"/>
      <c r="E3389" s="40">
        <f t="shared" si="120"/>
        <v>0.17871601516800756</v>
      </c>
    </row>
    <row r="3390" spans="2:10">
      <c r="B3390" s="2">
        <f t="shared" si="121"/>
        <v>40913</v>
      </c>
      <c r="C3390" s="19">
        <f>IFERROR(VLOOKUP(B3390,Sheet1!AI$2:AK$5349,3,FALSE),"")</f>
        <v>4.5338164900000066</v>
      </c>
      <c r="D3390" s="32"/>
      <c r="E3390" s="40">
        <f t="shared" si="120"/>
        <v>0.17911476114972605</v>
      </c>
    </row>
    <row r="3391" spans="2:10">
      <c r="B3391" s="2">
        <f t="shared" si="121"/>
        <v>40914</v>
      </c>
      <c r="C3391" s="19">
        <f>IFERROR(VLOOKUP(B3391,Sheet1!AI$2:AK$5349,3,FALSE),"")</f>
        <v>4.2999906900000013</v>
      </c>
      <c r="D3391" s="32"/>
      <c r="E3391" s="40">
        <f t="shared" si="120"/>
        <v>0.1698771459065814</v>
      </c>
    </row>
    <row r="3392" spans="2:10">
      <c r="B3392" s="2">
        <f t="shared" si="121"/>
        <v>40915</v>
      </c>
      <c r="C3392" s="19">
        <f>IFERROR(VLOOKUP(B3392,Sheet1!AI$2:AK$5349,3,FALSE),"")</f>
        <v>4.426492130000014</v>
      </c>
      <c r="D3392" s="32"/>
      <c r="E3392" s="40">
        <f t="shared" si="120"/>
        <v>0.17487476221078668</v>
      </c>
    </row>
    <row r="3393" spans="2:5">
      <c r="B3393" s="2">
        <f t="shared" si="121"/>
        <v>40916</v>
      </c>
      <c r="C3393" s="19">
        <f>IFERROR(VLOOKUP(B3393,Sheet1!AI$2:AK$5349,3,FALSE),"")</f>
        <v>4.4662761600000067</v>
      </c>
      <c r="D3393" s="32"/>
      <c r="E3393" s="40">
        <f t="shared" si="120"/>
        <v>0.17644648595539331</v>
      </c>
    </row>
    <row r="3394" spans="2:5">
      <c r="B3394" s="2">
        <f t="shared" si="121"/>
        <v>40917</v>
      </c>
      <c r="C3394" s="19">
        <f>IFERROR(VLOOKUP(B3394,Sheet1!AI$2:AK$5349,3,FALSE),"")</f>
        <v>4.4662761600000067</v>
      </c>
      <c r="D3394" s="32"/>
      <c r="E3394" s="40">
        <f t="shared" si="120"/>
        <v>0.17644648595539331</v>
      </c>
    </row>
    <row r="3395" spans="2:5">
      <c r="B3395" s="2">
        <f t="shared" si="121"/>
        <v>40918</v>
      </c>
      <c r="C3395" s="19">
        <f>IFERROR(VLOOKUP(B3395,Sheet1!AI$2:AK$5349,3,FALSE),"")</f>
        <v>4.3010841200000129</v>
      </c>
      <c r="D3395" s="32"/>
      <c r="E3395" s="40">
        <f t="shared" si="120"/>
        <v>0.16992034338793471</v>
      </c>
    </row>
    <row r="3396" spans="2:5">
      <c r="B3396" s="2">
        <f t="shared" si="121"/>
        <v>40919</v>
      </c>
      <c r="C3396" s="19">
        <f>IFERROR(VLOOKUP(B3396,Sheet1!AI$2:AK$5349,3,FALSE),"")</f>
        <v>4.6514022700000055</v>
      </c>
      <c r="D3396" s="32"/>
      <c r="E3396" s="40">
        <f t="shared" si="120"/>
        <v>0.18376015183674613</v>
      </c>
    </row>
    <row r="3397" spans="2:5">
      <c r="B3397" s="2">
        <f t="shared" si="121"/>
        <v>40920</v>
      </c>
      <c r="C3397" s="19">
        <f>IFERROR(VLOOKUP(B3397,Sheet1!AI$2:AK$5349,3,FALSE),"")</f>
        <v>4.4514728000000048</v>
      </c>
      <c r="D3397" s="32"/>
      <c r="E3397" s="40">
        <f t="shared" si="120"/>
        <v>0.1758616585155395</v>
      </c>
    </row>
    <row r="3398" spans="2:5">
      <c r="B3398" s="2">
        <f t="shared" si="121"/>
        <v>40921</v>
      </c>
      <c r="C3398" s="19">
        <f>IFERROR(VLOOKUP(B3398,Sheet1!AI$2:AK$5349,3,FALSE),"")</f>
        <v>4.4514728000000048</v>
      </c>
      <c r="D3398" s="32"/>
      <c r="E3398" s="40">
        <f t="shared" si="120"/>
        <v>0.1758616585155395</v>
      </c>
    </row>
    <row r="3399" spans="2:5">
      <c r="B3399" s="2">
        <f t="shared" si="121"/>
        <v>40922</v>
      </c>
      <c r="C3399" s="19">
        <f>IFERROR(VLOOKUP(B3399,Sheet1!AI$2:AK$5349,3,FALSE),"")</f>
        <v>4.2514592200000152</v>
      </c>
      <c r="D3399" s="32"/>
      <c r="E3399" s="40">
        <f t="shared" si="120"/>
        <v>0.16795984231115232</v>
      </c>
    </row>
    <row r="3400" spans="2:5">
      <c r="B3400" s="2">
        <f t="shared" si="121"/>
        <v>40923</v>
      </c>
      <c r="C3400" s="19">
        <f>IFERROR(VLOOKUP(B3400,Sheet1!AI$2:AK$5349,3,FALSE),"")</f>
        <v>4.2392632700000092</v>
      </c>
      <c r="D3400" s="32"/>
      <c r="E3400" s="40">
        <f t="shared" si="120"/>
        <v>0.16747802424990896</v>
      </c>
    </row>
    <row r="3401" spans="2:5">
      <c r="B3401" s="2">
        <f t="shared" si="121"/>
        <v>40924</v>
      </c>
      <c r="C3401" s="19">
        <f>IFERROR(VLOOKUP(B3401,Sheet1!AI$2:AK$5349,3,FALSE),"")</f>
        <v>4.1866945200000032</v>
      </c>
      <c r="D3401" s="32"/>
      <c r="E3401" s="40">
        <f t="shared" si="120"/>
        <v>0.16540122226179171</v>
      </c>
    </row>
    <row r="3402" spans="2:5">
      <c r="B3402" s="2">
        <f t="shared" si="121"/>
        <v>40925</v>
      </c>
      <c r="C3402" s="19">
        <f>IFERROR(VLOOKUP(B3402,Sheet1!AI$2:AK$5349,3,FALSE),"")</f>
        <v>4.1866945200000032</v>
      </c>
      <c r="D3402" s="32"/>
      <c r="E3402" s="40">
        <f t="shared" si="120"/>
        <v>0.16540122226179171</v>
      </c>
    </row>
    <row r="3403" spans="2:5">
      <c r="B3403" s="2">
        <f t="shared" si="121"/>
        <v>40926</v>
      </c>
      <c r="C3403" s="19">
        <f>IFERROR(VLOOKUP(B3403,Sheet1!AI$2:AK$5349,3,FALSE),"")</f>
        <v>4.0151942300000059</v>
      </c>
      <c r="D3403" s="32"/>
      <c r="E3403" s="40">
        <f t="shared" si="120"/>
        <v>0.15862586345575891</v>
      </c>
    </row>
    <row r="3404" spans="2:5">
      <c r="B3404" s="2">
        <f t="shared" si="121"/>
        <v>40927</v>
      </c>
      <c r="C3404" s="19">
        <f>IFERROR(VLOOKUP(B3404,Sheet1!AI$2:AK$5349,3,FALSE),"")</f>
        <v>4.0308386900000102</v>
      </c>
      <c r="D3404" s="32"/>
      <c r="E3404" s="40">
        <f t="shared" si="120"/>
        <v>0.15924391972742272</v>
      </c>
    </row>
    <row r="3405" spans="2:5">
      <c r="B3405" s="2">
        <f t="shared" si="121"/>
        <v>40928</v>
      </c>
      <c r="C3405" s="19">
        <f>IFERROR(VLOOKUP(B3405,Sheet1!AI$2:AK$5349,3,FALSE),"")</f>
        <v>4.0045963700000158</v>
      </c>
      <c r="D3405" s="32"/>
      <c r="E3405" s="40">
        <f t="shared" si="120"/>
        <v>0.15820718017495491</v>
      </c>
    </row>
    <row r="3406" spans="2:5">
      <c r="B3406" s="2">
        <f t="shared" si="121"/>
        <v>40929</v>
      </c>
      <c r="C3406" s="19">
        <f>IFERROR(VLOOKUP(B3406,Sheet1!AI$2:AK$5349,3,FALSE),"")</f>
        <v>4.0587632100000093</v>
      </c>
      <c r="D3406" s="32"/>
      <c r="E3406" s="40">
        <f t="shared" si="120"/>
        <v>0.16034711694351042</v>
      </c>
    </row>
    <row r="3407" spans="2:5">
      <c r="B3407" s="2">
        <f t="shared" si="121"/>
        <v>40930</v>
      </c>
      <c r="C3407" s="19">
        <f>IFERROR(VLOOKUP(B3407,Sheet1!AI$2:AK$5349,3,FALSE),"")</f>
        <v>4.1242007900000033</v>
      </c>
      <c r="D3407" s="32"/>
      <c r="E3407" s="40">
        <f t="shared" si="120"/>
        <v>0.16293232005831826</v>
      </c>
    </row>
    <row r="3408" spans="2:5">
      <c r="B3408" s="2">
        <f t="shared" si="121"/>
        <v>40931</v>
      </c>
      <c r="C3408" s="19">
        <f>IFERROR(VLOOKUP(B3408,Sheet1!AI$2:AK$5349,3,FALSE),"")</f>
        <v>4.3120184200000011</v>
      </c>
      <c r="D3408" s="32"/>
      <c r="E3408" s="40">
        <f t="shared" si="120"/>
        <v>0.17035231820146257</v>
      </c>
    </row>
    <row r="3409" spans="2:10">
      <c r="B3409" s="2">
        <f t="shared" si="121"/>
        <v>40932</v>
      </c>
      <c r="C3409" s="19">
        <f>IFERROR(VLOOKUP(B3409,Sheet1!AI$2:AK$5349,3,FALSE),"")</f>
        <v>4.2973832800000054</v>
      </c>
      <c r="D3409" s="32"/>
      <c r="E3409" s="40">
        <f t="shared" si="120"/>
        <v>0.16977413652797094</v>
      </c>
    </row>
    <row r="3410" spans="2:10">
      <c r="B3410" s="2">
        <f t="shared" si="121"/>
        <v>40933</v>
      </c>
      <c r="C3410" s="19">
        <f>IFERROR(VLOOKUP(B3410,Sheet1!AI$2:AK$5349,3,FALSE),"")</f>
        <v>4.2978879400000096</v>
      </c>
      <c r="D3410" s="32"/>
      <c r="E3410" s="40">
        <f t="shared" si="120"/>
        <v>0.16979407382705705</v>
      </c>
    </row>
    <row r="3411" spans="2:10">
      <c r="B3411" s="2">
        <f t="shared" si="121"/>
        <v>40934</v>
      </c>
      <c r="C3411" s="19">
        <f>IFERROR(VLOOKUP(B3411,Sheet1!AI$2:AK$5349,3,FALSE),"")</f>
        <v>4.1587700000000041</v>
      </c>
      <c r="D3411" s="32"/>
      <c r="E3411" s="40">
        <f t="shared" si="120"/>
        <v>0.16429802504570401</v>
      </c>
    </row>
    <row r="3412" spans="2:10">
      <c r="B3412" s="2">
        <f t="shared" si="121"/>
        <v>40935</v>
      </c>
      <c r="C3412" s="19">
        <f>IFERROR(VLOOKUP(B3412,Sheet1!AI$2:AK$5349,3,FALSE),"")</f>
        <v>4.1957784000000089</v>
      </c>
      <c r="D3412" s="32"/>
      <c r="E3412" s="40">
        <f t="shared" si="120"/>
        <v>0.16576009364533856</v>
      </c>
    </row>
    <row r="3413" spans="2:10">
      <c r="B3413" s="2">
        <f t="shared" si="121"/>
        <v>40936</v>
      </c>
      <c r="C3413" s="19">
        <f>IFERROR(VLOOKUP(B3413,Sheet1!AI$2:AK$5349,3,FALSE),"")</f>
        <v>4.1957784000000089</v>
      </c>
      <c r="D3413" s="32"/>
      <c r="E3413" s="40">
        <f t="shared" ref="E3413:E3476" si="122">IFERROR(0.001*(C3413*86440)/$K$6,"")</f>
        <v>0.16576009364533856</v>
      </c>
    </row>
    <row r="3414" spans="2:10">
      <c r="B3414" s="2">
        <f t="shared" si="121"/>
        <v>40937</v>
      </c>
      <c r="C3414" s="19">
        <f>IFERROR(VLOOKUP(B3414,Sheet1!AI$2:AK$5349,3,FALSE),"")</f>
        <v>4.1259671000000111</v>
      </c>
      <c r="D3414" s="32"/>
      <c r="E3414" s="40">
        <f t="shared" si="122"/>
        <v>0.16300210060511927</v>
      </c>
    </row>
    <row r="3415" spans="2:10">
      <c r="B3415" s="2">
        <f t="shared" si="121"/>
        <v>40938</v>
      </c>
      <c r="C3415" s="19">
        <f>IFERROR(VLOOKUP(B3415,Sheet1!AI$2:AK$5349,3,FALSE),"")</f>
        <v>3.9007205200000072</v>
      </c>
      <c r="D3415" s="32"/>
      <c r="E3415" s="40">
        <f t="shared" si="122"/>
        <v>0.15410341944643541</v>
      </c>
    </row>
    <row r="3416" spans="2:10">
      <c r="B3416" s="2">
        <f t="shared" si="121"/>
        <v>40939</v>
      </c>
      <c r="C3416" s="19">
        <f>IFERROR(VLOOKUP(B3416,Sheet1!AI$2:AK$5349,3,FALSE),"")</f>
        <v>3.9885313600000103</v>
      </c>
      <c r="D3416" s="32"/>
      <c r="E3416" s="40">
        <f t="shared" si="122"/>
        <v>0.15757250948738616</v>
      </c>
      <c r="G3416" s="3">
        <f>AVERAGE(C3386:C3416)</f>
        <v>4.2813725345161364</v>
      </c>
      <c r="H3416" s="3">
        <f>MAX(C3386:C3416)</f>
        <v>4.7366057000000126</v>
      </c>
      <c r="I3416" s="3">
        <f>MIN(C3386:C3416)</f>
        <v>3.9007205200000072</v>
      </c>
      <c r="J3416" s="13">
        <f>SUM(E3386:E3416)</f>
        <v>5.2433898987160967</v>
      </c>
    </row>
    <row r="3417" spans="2:10">
      <c r="B3417" s="2">
        <f t="shared" si="121"/>
        <v>40940</v>
      </c>
      <c r="C3417" s="19">
        <f>IFERROR(VLOOKUP(B3417,Sheet1!AI$2:AK$5349,3,FALSE),"")</f>
        <v>4.0279789500000049</v>
      </c>
      <c r="D3417" s="32"/>
      <c r="E3417" s="40">
        <f t="shared" si="122"/>
        <v>0.15913094169926892</v>
      </c>
    </row>
    <row r="3418" spans="2:10">
      <c r="B3418" s="2">
        <f t="shared" si="121"/>
        <v>40941</v>
      </c>
      <c r="C3418" s="19">
        <f>IFERROR(VLOOKUP(B3418,Sheet1!AI$2:AK$5349,3,FALSE),"")</f>
        <v>4.1472469300000085</v>
      </c>
      <c r="D3418" s="32"/>
      <c r="E3418" s="40">
        <f t="shared" si="122"/>
        <v>0.16384279004990895</v>
      </c>
    </row>
    <row r="3419" spans="2:10">
      <c r="B3419" s="2">
        <f t="shared" si="121"/>
        <v>40942</v>
      </c>
      <c r="C3419" s="19">
        <f>IFERROR(VLOOKUP(B3419,Sheet1!AI$2:AK$5349,3,FALSE),"")</f>
        <v>3.9889519100000115</v>
      </c>
      <c r="D3419" s="32"/>
      <c r="E3419" s="40">
        <f t="shared" si="122"/>
        <v>0.15758912390329113</v>
      </c>
    </row>
    <row r="3420" spans="2:10">
      <c r="B3420" s="2">
        <f t="shared" si="121"/>
        <v>40943</v>
      </c>
      <c r="C3420" s="19">
        <f>IFERROR(VLOOKUP(B3420,Sheet1!AI$2:AK$5349,3,FALSE),"")</f>
        <v>4.012923260000008</v>
      </c>
      <c r="D3420" s="32"/>
      <c r="E3420" s="40">
        <f t="shared" si="122"/>
        <v>0.15853614560987234</v>
      </c>
    </row>
    <row r="3421" spans="2:10">
      <c r="B3421" s="2">
        <f t="shared" si="121"/>
        <v>40944</v>
      </c>
      <c r="C3421" s="19">
        <f>IFERROR(VLOOKUP(B3421,Sheet1!AI$2:AK$5349,3,FALSE),"")</f>
        <v>3.9089633000000106</v>
      </c>
      <c r="D3421" s="32"/>
      <c r="E3421" s="40">
        <f t="shared" si="122"/>
        <v>0.15442906199817225</v>
      </c>
    </row>
    <row r="3422" spans="2:10">
      <c r="B3422" s="2">
        <f t="shared" si="121"/>
        <v>40945</v>
      </c>
      <c r="C3422" s="19">
        <f>IFERROR(VLOOKUP(B3422,Sheet1!AI$2:AK$5349,3,FALSE),"")</f>
        <v>3.9284768200000002</v>
      </c>
      <c r="D3422" s="32"/>
      <c r="E3422" s="40">
        <f t="shared" si="122"/>
        <v>0.15519997089616089</v>
      </c>
    </row>
    <row r="3423" spans="2:10">
      <c r="B3423" s="2">
        <f t="shared" si="121"/>
        <v>40946</v>
      </c>
      <c r="C3423" s="19">
        <f>IFERROR(VLOOKUP(B3423,Sheet1!AI$2:AK$5349,3,FALSE),"")</f>
        <v>3.8463854600000076</v>
      </c>
      <c r="D3423" s="32"/>
      <c r="E3423" s="40">
        <f t="shared" si="122"/>
        <v>0.15195683691151768</v>
      </c>
    </row>
    <row r="3424" spans="2:10">
      <c r="B3424" s="2">
        <f t="shared" si="121"/>
        <v>40947</v>
      </c>
      <c r="C3424" s="19">
        <f>IFERROR(VLOOKUP(B3424,Sheet1!AI$2:AK$5349,3,FALSE),"")</f>
        <v>3.9315888900000147</v>
      </c>
      <c r="D3424" s="32"/>
      <c r="E3424" s="40">
        <f t="shared" si="122"/>
        <v>0.15532291757385797</v>
      </c>
    </row>
    <row r="3425" spans="2:5">
      <c r="B3425" s="2">
        <f t="shared" si="121"/>
        <v>40948</v>
      </c>
      <c r="C3425" s="19">
        <f>IFERROR(VLOOKUP(B3425,Sheet1!AI$2:AK$5349,3,FALSE),"")</f>
        <v>3.9088791900000075</v>
      </c>
      <c r="D3425" s="32"/>
      <c r="E3425" s="40">
        <f t="shared" si="122"/>
        <v>0.15442573911499116</v>
      </c>
    </row>
    <row r="3426" spans="2:5">
      <c r="B3426" s="2">
        <f t="shared" si="121"/>
        <v>40949</v>
      </c>
      <c r="C3426" s="19">
        <f>IFERROR(VLOOKUP(B3426,Sheet1!AI$2:AK$5349,3,FALSE),"")</f>
        <v>3.9157762100000042</v>
      </c>
      <c r="D3426" s="32"/>
      <c r="E3426" s="40">
        <f t="shared" si="122"/>
        <v>0.15469821553583199</v>
      </c>
    </row>
    <row r="3427" spans="2:5">
      <c r="B3427" s="2">
        <f t="shared" si="121"/>
        <v>40950</v>
      </c>
      <c r="C3427" s="19">
        <f>IFERROR(VLOOKUP(B3427,Sheet1!AI$2:AK$5349,3,FALSE),"")</f>
        <v>3.8578244200000142</v>
      </c>
      <c r="D3427" s="32"/>
      <c r="E3427" s="40">
        <f t="shared" si="122"/>
        <v>0.15240874902413221</v>
      </c>
    </row>
    <row r="3428" spans="2:5">
      <c r="B3428" s="2">
        <f t="shared" si="121"/>
        <v>40951</v>
      </c>
      <c r="C3428" s="19">
        <f>IFERROR(VLOOKUP(B3428,Sheet1!AI$2:AK$5349,3,FALSE),"")</f>
        <v>3.8997112000000129</v>
      </c>
      <c r="D3428" s="32"/>
      <c r="E3428" s="40">
        <f t="shared" si="122"/>
        <v>0.15406354484826376</v>
      </c>
    </row>
    <row r="3429" spans="2:5">
      <c r="B3429" s="2">
        <f t="shared" ref="B3429:B3492" si="123">B3428+1</f>
        <v>40952</v>
      </c>
      <c r="C3429" s="19">
        <f>IFERROR(VLOOKUP(B3429,Sheet1!AI$2:AK$5349,3,FALSE),"")</f>
        <v>3.9163649799999973</v>
      </c>
      <c r="D3429" s="32"/>
      <c r="E3429" s="40">
        <f t="shared" si="122"/>
        <v>0.15472147571809861</v>
      </c>
    </row>
    <row r="3430" spans="2:5">
      <c r="B3430" s="2">
        <f t="shared" si="123"/>
        <v>40953</v>
      </c>
      <c r="C3430" s="19">
        <f>IFERROR(VLOOKUP(B3430,Sheet1!AI$2:AK$5349,3,FALSE),"")</f>
        <v>3.990129450000012</v>
      </c>
      <c r="D3430" s="32"/>
      <c r="E3430" s="40">
        <f t="shared" si="122"/>
        <v>0.15763564426782498</v>
      </c>
    </row>
    <row r="3431" spans="2:5">
      <c r="B3431" s="2">
        <f t="shared" si="123"/>
        <v>40954</v>
      </c>
      <c r="C3431" s="19">
        <f>IFERROR(VLOOKUP(B3431,Sheet1!AI$2:AK$5349,3,FALSE),"")</f>
        <v>4.015614780000007</v>
      </c>
      <c r="D3431" s="32"/>
      <c r="E3431" s="40">
        <f t="shared" si="122"/>
        <v>0.15864247787166391</v>
      </c>
    </row>
    <row r="3432" spans="2:5">
      <c r="B3432" s="2">
        <f t="shared" si="123"/>
        <v>40955</v>
      </c>
      <c r="C3432" s="19">
        <f>IFERROR(VLOOKUP(B3432,Sheet1!AI$2:AK$5349,3,FALSE),"")</f>
        <v>4.080800030000006</v>
      </c>
      <c r="D3432" s="32"/>
      <c r="E3432" s="40">
        <f t="shared" si="122"/>
        <v>0.16121771233692894</v>
      </c>
    </row>
    <row r="3433" spans="2:5">
      <c r="B3433" s="2">
        <f t="shared" si="123"/>
        <v>40956</v>
      </c>
      <c r="C3433" s="19">
        <f>IFERROR(VLOOKUP(B3433,Sheet1!AI$2:AK$5349,3,FALSE),"")</f>
        <v>4.1301726000000087</v>
      </c>
      <c r="D3433" s="32"/>
      <c r="E3433" s="40">
        <f t="shared" si="122"/>
        <v>0.16316824476416855</v>
      </c>
    </row>
    <row r="3434" spans="2:5">
      <c r="B3434" s="2">
        <f t="shared" si="123"/>
        <v>40957</v>
      </c>
      <c r="C3434" s="19">
        <f>IFERROR(VLOOKUP(B3434,Sheet1!AI$2:AK$5349,3,FALSE),"")</f>
        <v>4.1699566300000015</v>
      </c>
      <c r="D3434" s="32"/>
      <c r="E3434" s="40">
        <f t="shared" si="122"/>
        <v>0.1647399685087752</v>
      </c>
    </row>
    <row r="3435" spans="2:5">
      <c r="B3435" s="2">
        <f t="shared" si="123"/>
        <v>40958</v>
      </c>
      <c r="C3435" s="19">
        <f>IFERROR(VLOOKUP(B3435,Sheet1!AI$2:AK$5349,3,FALSE),"")</f>
        <v>4.1699566300000015</v>
      </c>
      <c r="D3435" s="32"/>
      <c r="E3435" s="40">
        <f t="shared" si="122"/>
        <v>0.1647399685087752</v>
      </c>
    </row>
    <row r="3436" spans="2:5">
      <c r="B3436" s="2">
        <f t="shared" si="123"/>
        <v>40959</v>
      </c>
      <c r="C3436" s="19">
        <f>IFERROR(VLOOKUP(B3436,Sheet1!AI$2:AK$5349,3,FALSE),"")</f>
        <v>4.1194065200000125</v>
      </c>
      <c r="D3436" s="32"/>
      <c r="E3436" s="40">
        <f t="shared" si="122"/>
        <v>0.16274291571700233</v>
      </c>
    </row>
    <row r="3437" spans="2:5">
      <c r="B3437" s="2">
        <f t="shared" si="123"/>
        <v>40960</v>
      </c>
      <c r="C3437" s="19">
        <f>IFERROR(VLOOKUP(B3437,Sheet1!AI$2:AK$5349,3,FALSE),"")</f>
        <v>4.0318480100000045</v>
      </c>
      <c r="D3437" s="32"/>
      <c r="E3437" s="40">
        <f t="shared" si="122"/>
        <v>0.15928379432559434</v>
      </c>
    </row>
    <row r="3438" spans="2:5">
      <c r="B3438" s="2">
        <f t="shared" si="123"/>
        <v>40961</v>
      </c>
      <c r="C3438" s="19">
        <f>IFERROR(VLOOKUP(B3438,Sheet1!AI$2:AK$5349,3,FALSE),"")</f>
        <v>4.0321003400000137</v>
      </c>
      <c r="D3438" s="32"/>
      <c r="E3438" s="40">
        <f t="shared" si="122"/>
        <v>0.15929376297513764</v>
      </c>
    </row>
    <row r="3439" spans="2:5">
      <c r="B3439" s="2">
        <f t="shared" si="123"/>
        <v>40962</v>
      </c>
      <c r="C3439" s="19">
        <f>IFERROR(VLOOKUP(B3439,Sheet1!AI$2:AK$5349,3,FALSE),"")</f>
        <v>4.0321003400000137</v>
      </c>
      <c r="D3439" s="32"/>
      <c r="E3439" s="40">
        <f t="shared" si="122"/>
        <v>0.15929376297513764</v>
      </c>
    </row>
    <row r="3440" spans="2:5">
      <c r="B3440" s="2">
        <f t="shared" si="123"/>
        <v>40963</v>
      </c>
      <c r="C3440" s="19">
        <f>IFERROR(VLOOKUP(B3440,Sheet1!AI$2:AK$5349,3,FALSE),"")</f>
        <v>4.0715479300000084</v>
      </c>
      <c r="D3440" s="32"/>
      <c r="E3440" s="40">
        <f t="shared" si="122"/>
        <v>0.16085219518702043</v>
      </c>
    </row>
    <row r="3441" spans="2:10">
      <c r="B3441" s="2">
        <f t="shared" si="123"/>
        <v>40964</v>
      </c>
      <c r="C3441" s="19">
        <f>IFERROR(VLOOKUP(B3441,Sheet1!AI$2:AK$5349,3,FALSE),"")</f>
        <v>4.1535551800000121</v>
      </c>
      <c r="D3441" s="32"/>
      <c r="E3441" s="40">
        <f t="shared" si="122"/>
        <v>0.16409200628848311</v>
      </c>
    </row>
    <row r="3442" spans="2:10">
      <c r="B3442" s="2">
        <f t="shared" si="123"/>
        <v>40965</v>
      </c>
      <c r="C3442" s="19">
        <f>IFERROR(VLOOKUP(B3442,Sheet1!AI$2:AK$5349,3,FALSE),"")</f>
        <v>4.1063694700000042</v>
      </c>
      <c r="D3442" s="32"/>
      <c r="E3442" s="40">
        <f t="shared" si="122"/>
        <v>0.16222786882394899</v>
      </c>
    </row>
    <row r="3443" spans="2:10">
      <c r="B3443" s="2">
        <f t="shared" si="123"/>
        <v>40966</v>
      </c>
      <c r="C3443" s="19">
        <f>IFERROR(VLOOKUP(B3443,Sheet1!AI$2:AK$5349,3,FALSE),"")</f>
        <v>4.1041826100000094</v>
      </c>
      <c r="D3443" s="32"/>
      <c r="E3443" s="40">
        <f t="shared" si="122"/>
        <v>0.16214147386124353</v>
      </c>
    </row>
    <row r="3444" spans="2:10">
      <c r="B3444" s="2">
        <f t="shared" si="123"/>
        <v>40967</v>
      </c>
      <c r="C3444" s="19">
        <f>IFERROR(VLOOKUP(B3444,Sheet1!AI$2:AK$5349,3,FALSE),"")</f>
        <v>4.0174652000000037</v>
      </c>
      <c r="D3444" s="32"/>
      <c r="E3444" s="40">
        <f t="shared" si="122"/>
        <v>0.15871558130164551</v>
      </c>
    </row>
    <row r="3445" spans="2:10">
      <c r="B3445" s="2">
        <f t="shared" si="123"/>
        <v>40968</v>
      </c>
      <c r="C3445" s="19">
        <f>IFERROR(VLOOKUP(B3445,Sheet1!AI$2:AK$5349,3,FALSE),"")</f>
        <v>3.9663263200000074</v>
      </c>
      <c r="D3445" s="32"/>
      <c r="E3445" s="40">
        <f t="shared" si="122"/>
        <v>0.15669526832760541</v>
      </c>
      <c r="G3445" s="3">
        <f>AVERAGE(C3417:C3445)</f>
        <v>4.016641502068973</v>
      </c>
      <c r="H3445" s="3">
        <f>MAX(C3417:C3445)</f>
        <v>4.1699566300000015</v>
      </c>
      <c r="I3445" s="3">
        <f>MIN(C3417:C3445)</f>
        <v>3.8463854600000076</v>
      </c>
      <c r="J3445" s="13">
        <f>SUM(E3417:E3445)</f>
        <v>4.6018081589243254</v>
      </c>
    </row>
    <row r="3446" spans="2:10">
      <c r="B3446" s="2">
        <f t="shared" si="123"/>
        <v>40969</v>
      </c>
      <c r="C3446" s="19">
        <f>IFERROR(VLOOKUP(B3446,Sheet1!AI$2:AK$5349,3,FALSE),"")</f>
        <v>3.8298999000000151</v>
      </c>
      <c r="D3446" s="32"/>
      <c r="E3446" s="40">
        <f t="shared" si="122"/>
        <v>0.15130555180804448</v>
      </c>
    </row>
    <row r="3447" spans="2:10">
      <c r="B3447" s="2">
        <f t="shared" si="123"/>
        <v>40970</v>
      </c>
      <c r="C3447" s="19">
        <f>IFERROR(VLOOKUP(B3447,Sheet1!AI$2:AK$5349,3,FALSE),"")</f>
        <v>3.8298999000000151</v>
      </c>
      <c r="D3447" s="32"/>
      <c r="E3447" s="40">
        <f t="shared" si="122"/>
        <v>0.15130555180804448</v>
      </c>
    </row>
    <row r="3448" spans="2:10">
      <c r="B3448" s="2">
        <f t="shared" si="123"/>
        <v>40971</v>
      </c>
      <c r="C3448" s="19">
        <f>IFERROR(VLOOKUP(B3448,Sheet1!AI$2:AK$5349,3,FALSE),"")</f>
        <v>3.7391452100000038</v>
      </c>
      <c r="D3448" s="32"/>
      <c r="E3448" s="40">
        <f t="shared" si="122"/>
        <v>0.14772016085575884</v>
      </c>
    </row>
    <row r="3449" spans="2:10">
      <c r="B3449" s="2">
        <f t="shared" si="123"/>
        <v>40972</v>
      </c>
      <c r="C3449" s="19">
        <f>IFERROR(VLOOKUP(B3449,Sheet1!AI$2:AK$5349,3,FALSE),"")</f>
        <v>3.6708478900000046</v>
      </c>
      <c r="D3449" s="32"/>
      <c r="E3449" s="40">
        <f t="shared" si="122"/>
        <v>0.14502197971279726</v>
      </c>
    </row>
    <row r="3450" spans="2:10">
      <c r="B3450" s="2">
        <f t="shared" si="123"/>
        <v>40973</v>
      </c>
      <c r="C3450" s="19">
        <f>IFERROR(VLOOKUP(B3450,Sheet1!AI$2:AK$5349,3,FALSE),"")</f>
        <v>3.7049124400000153</v>
      </c>
      <c r="D3450" s="32"/>
      <c r="E3450" s="40">
        <f t="shared" si="122"/>
        <v>0.14636774740109751</v>
      </c>
    </row>
    <row r="3451" spans="2:10">
      <c r="B3451" s="2">
        <f t="shared" si="123"/>
        <v>40974</v>
      </c>
      <c r="C3451" s="19">
        <f>IFERROR(VLOOKUP(B3451,Sheet1!AI$2:AK$5349,3,FALSE),"")</f>
        <v>3.7049124400000153</v>
      </c>
      <c r="D3451" s="32"/>
      <c r="E3451" s="40">
        <f t="shared" si="122"/>
        <v>0.14636774740109751</v>
      </c>
    </row>
    <row r="3452" spans="2:10">
      <c r="B3452" s="2">
        <f t="shared" si="123"/>
        <v>40975</v>
      </c>
      <c r="C3452" s="19">
        <f>IFERROR(VLOOKUP(B3452,Sheet1!AI$2:AK$5349,3,FALSE),"")</f>
        <v>3.7455375699999962</v>
      </c>
      <c r="D3452" s="32"/>
      <c r="E3452" s="40">
        <f t="shared" si="122"/>
        <v>0.14797269997751356</v>
      </c>
    </row>
    <row r="3453" spans="2:10">
      <c r="B3453" s="2">
        <f t="shared" si="123"/>
        <v>40976</v>
      </c>
      <c r="C3453" s="19">
        <f>IFERROR(VLOOKUP(B3453,Sheet1!AI$2:AK$5349,3,FALSE),"")</f>
        <v>3.824685080000009</v>
      </c>
      <c r="D3453" s="32"/>
      <c r="E3453" s="40">
        <f t="shared" si="122"/>
        <v>0.15109953305082302</v>
      </c>
    </row>
    <row r="3454" spans="2:10">
      <c r="B3454" s="2">
        <f t="shared" si="123"/>
        <v>40977</v>
      </c>
      <c r="C3454" s="19">
        <f>IFERROR(VLOOKUP(B3454,Sheet1!AI$2:AK$5349,3,FALSE),"")</f>
        <v>3.824685080000009</v>
      </c>
      <c r="D3454" s="32"/>
      <c r="E3454" s="40">
        <f t="shared" si="122"/>
        <v>0.15109953305082302</v>
      </c>
    </row>
    <row r="3455" spans="2:10">
      <c r="B3455" s="2">
        <f t="shared" si="123"/>
        <v>40978</v>
      </c>
      <c r="C3455" s="19">
        <f>IFERROR(VLOOKUP(B3455,Sheet1!AI$2:AK$5349,3,FALSE),"")</f>
        <v>3.824685080000009</v>
      </c>
      <c r="D3455" s="32"/>
      <c r="E3455" s="40">
        <f t="shared" si="122"/>
        <v>0.15109953305082302</v>
      </c>
    </row>
    <row r="3456" spans="2:10">
      <c r="B3456" s="2">
        <f t="shared" si="123"/>
        <v>40979</v>
      </c>
      <c r="C3456" s="19">
        <f>IFERROR(VLOOKUP(B3456,Sheet1!AI$2:AK$5349,3,FALSE),"")</f>
        <v>3.8423481800000019</v>
      </c>
      <c r="D3456" s="32"/>
      <c r="E3456" s="40">
        <f t="shared" si="122"/>
        <v>0.15179733851883007</v>
      </c>
    </row>
    <row r="3457" spans="2:5">
      <c r="B3457" s="2">
        <f t="shared" si="123"/>
        <v>40980</v>
      </c>
      <c r="C3457" s="19">
        <f>IFERROR(VLOOKUP(B3457,Sheet1!AI$2:AK$5349,3,FALSE),"")</f>
        <v>3.922505010000009</v>
      </c>
      <c r="D3457" s="32"/>
      <c r="E3457" s="40">
        <f t="shared" si="122"/>
        <v>0.15496404619031115</v>
      </c>
    </row>
    <row r="3458" spans="2:5">
      <c r="B3458" s="2">
        <f t="shared" si="123"/>
        <v>40981</v>
      </c>
      <c r="C3458" s="19">
        <f>IFERROR(VLOOKUP(B3458,Sheet1!AI$2:AK$5349,3,FALSE),"")</f>
        <v>3.922505010000009</v>
      </c>
      <c r="D3458" s="32"/>
      <c r="E3458" s="40">
        <f t="shared" si="122"/>
        <v>0.15496404619031115</v>
      </c>
    </row>
    <row r="3459" spans="2:5">
      <c r="B3459" s="2">
        <f t="shared" si="123"/>
        <v>40982</v>
      </c>
      <c r="C3459" s="19">
        <f>IFERROR(VLOOKUP(B3459,Sheet1!AI$2:AK$5349,3,FALSE),"")</f>
        <v>3.9020662799999997</v>
      </c>
      <c r="D3459" s="32"/>
      <c r="E3459" s="40">
        <f t="shared" si="122"/>
        <v>0.15415658557733089</v>
      </c>
    </row>
    <row r="3460" spans="2:5">
      <c r="B3460" s="2">
        <f t="shared" si="123"/>
        <v>40983</v>
      </c>
      <c r="C3460" s="19">
        <f>IFERROR(VLOOKUP(B3460,Sheet1!AI$2:AK$5349,3,FALSE),"")</f>
        <v>3.8874311400000181</v>
      </c>
      <c r="D3460" s="32"/>
      <c r="E3460" s="40">
        <f t="shared" si="122"/>
        <v>0.15357840390383987</v>
      </c>
    </row>
    <row r="3461" spans="2:5">
      <c r="B3461" s="2">
        <f t="shared" si="123"/>
        <v>40984</v>
      </c>
      <c r="C3461" s="19">
        <f>IFERROR(VLOOKUP(B3461,Sheet1!AI$2:AK$5349,3,FALSE),"")</f>
        <v>3.9009728500000023</v>
      </c>
      <c r="D3461" s="32"/>
      <c r="E3461" s="40">
        <f t="shared" si="122"/>
        <v>0.15411338809597813</v>
      </c>
    </row>
    <row r="3462" spans="2:5">
      <c r="B3462" s="2">
        <f t="shared" si="123"/>
        <v>40985</v>
      </c>
      <c r="C3462" s="19">
        <f>IFERROR(VLOOKUP(B3462,Sheet1!AI$2:AK$5349,3,FALSE),"")</f>
        <v>3.8087882900000096</v>
      </c>
      <c r="D3462" s="32"/>
      <c r="E3462" s="40">
        <f t="shared" si="122"/>
        <v>0.15047150812961649</v>
      </c>
    </row>
    <row r="3463" spans="2:5">
      <c r="B3463" s="2">
        <f t="shared" si="123"/>
        <v>40986</v>
      </c>
      <c r="C3463" s="19">
        <f>IFERROR(VLOOKUP(B3463,Sheet1!AI$2:AK$5349,3,FALSE),"")</f>
        <v>3.8070219800000018</v>
      </c>
      <c r="D3463" s="32"/>
      <c r="E3463" s="40">
        <f t="shared" si="122"/>
        <v>0.15040172758281542</v>
      </c>
    </row>
    <row r="3464" spans="2:5">
      <c r="B3464" s="2">
        <f t="shared" si="123"/>
        <v>40987</v>
      </c>
      <c r="C3464" s="19">
        <f>IFERROR(VLOOKUP(B3464,Sheet1!AI$2:AK$5349,3,FALSE),"")</f>
        <v>3.7802750000000032</v>
      </c>
      <c r="D3464" s="32"/>
      <c r="E3464" s="40">
        <f t="shared" si="122"/>
        <v>0.14934505073126153</v>
      </c>
    </row>
    <row r="3465" spans="2:5">
      <c r="B3465" s="2">
        <f t="shared" si="123"/>
        <v>40988</v>
      </c>
      <c r="C3465" s="19">
        <f>IFERROR(VLOOKUP(B3465,Sheet1!AI$2:AK$5349,3,FALSE),"")</f>
        <v>3.7879290100000134</v>
      </c>
      <c r="D3465" s="32"/>
      <c r="E3465" s="40">
        <f t="shared" si="122"/>
        <v>0.14964743310073178</v>
      </c>
    </row>
    <row r="3466" spans="2:5">
      <c r="B3466" s="2">
        <f t="shared" si="123"/>
        <v>40989</v>
      </c>
      <c r="C3466" s="19">
        <f>IFERROR(VLOOKUP(B3466,Sheet1!AI$2:AK$5349,3,FALSE),"")</f>
        <v>3.8788519200000025</v>
      </c>
      <c r="D3466" s="32"/>
      <c r="E3466" s="40">
        <f t="shared" si="122"/>
        <v>0.15323946981937853</v>
      </c>
    </row>
    <row r="3467" spans="2:5">
      <c r="B3467" s="2">
        <f t="shared" si="123"/>
        <v>40990</v>
      </c>
      <c r="C3467" s="19">
        <f>IFERROR(VLOOKUP(B3467,Sheet1!AI$2:AK$5349,3,FALSE),"")</f>
        <v>3.8494975300000078</v>
      </c>
      <c r="D3467" s="32"/>
      <c r="E3467" s="40">
        <f t="shared" si="122"/>
        <v>0.1520797835892142</v>
      </c>
    </row>
    <row r="3468" spans="2:5">
      <c r="B3468" s="2">
        <f t="shared" si="123"/>
        <v>40991</v>
      </c>
      <c r="C3468" s="19">
        <f>IFERROR(VLOOKUP(B3468,Sheet1!AI$2:AK$5349,3,FALSE),"")</f>
        <v>3.8866741500000046</v>
      </c>
      <c r="D3468" s="32"/>
      <c r="E3468" s="40">
        <f t="shared" si="122"/>
        <v>0.15354849795521042</v>
      </c>
    </row>
    <row r="3469" spans="2:5">
      <c r="B3469" s="2">
        <f t="shared" si="123"/>
        <v>40992</v>
      </c>
      <c r="C3469" s="19">
        <f>IFERROR(VLOOKUP(B3469,Sheet1!AI$2:AK$5349,3,FALSE),"")</f>
        <v>3.8325073100000111</v>
      </c>
      <c r="D3469" s="32"/>
      <c r="E3469" s="40">
        <f t="shared" si="122"/>
        <v>0.15140856118665491</v>
      </c>
    </row>
    <row r="3470" spans="2:5">
      <c r="B3470" s="2">
        <f t="shared" si="123"/>
        <v>40993</v>
      </c>
      <c r="C3470" s="19">
        <f>IFERROR(VLOOKUP(B3470,Sheet1!AI$2:AK$5349,3,FALSE),"")</f>
        <v>3.7239213000000007</v>
      </c>
      <c r="D3470" s="32"/>
      <c r="E3470" s="40">
        <f t="shared" si="122"/>
        <v>0.14711871900000004</v>
      </c>
    </row>
    <row r="3471" spans="2:5">
      <c r="B3471" s="2">
        <f t="shared" si="123"/>
        <v>40994</v>
      </c>
      <c r="C3471" s="19">
        <f>IFERROR(VLOOKUP(B3471,Sheet1!AI$2:AK$5349,3,FALSE),"")</f>
        <v>3.664371420000009</v>
      </c>
      <c r="D3471" s="32"/>
      <c r="E3471" s="40">
        <f t="shared" si="122"/>
        <v>0.14476611770786144</v>
      </c>
    </row>
    <row r="3472" spans="2:5">
      <c r="B3472" s="2">
        <f t="shared" si="123"/>
        <v>40995</v>
      </c>
      <c r="C3472" s="19">
        <f>IFERROR(VLOOKUP(B3472,Sheet1!AI$2:AK$5349,3,FALSE),"")</f>
        <v>3.5843828100000081</v>
      </c>
      <c r="D3472" s="32"/>
      <c r="E3472" s="40">
        <f t="shared" si="122"/>
        <v>0.14160605580274258</v>
      </c>
    </row>
    <row r="3473" spans="2:10">
      <c r="B3473" s="2">
        <f t="shared" si="123"/>
        <v>40996</v>
      </c>
      <c r="C3473" s="19">
        <f>IFERROR(VLOOKUP(B3473,Sheet1!AI$2:AK$5349,3,FALSE),"")</f>
        <v>3.646792430000005</v>
      </c>
      <c r="D3473" s="32"/>
      <c r="E3473" s="40">
        <f t="shared" si="122"/>
        <v>0.14407163512303492</v>
      </c>
    </row>
    <row r="3474" spans="2:10">
      <c r="B3474" s="2">
        <f t="shared" si="123"/>
        <v>40997</v>
      </c>
      <c r="C3474" s="19">
        <f>IFERROR(VLOOKUP(B3474,Sheet1!AI$2:AK$5349,3,FALSE),"")</f>
        <v>3.7090338300000099</v>
      </c>
      <c r="D3474" s="32"/>
      <c r="E3474" s="40">
        <f t="shared" si="122"/>
        <v>0.14653056867696565</v>
      </c>
    </row>
    <row r="3475" spans="2:10">
      <c r="B3475" s="2">
        <f t="shared" si="123"/>
        <v>40998</v>
      </c>
      <c r="C3475" s="19">
        <f>IFERROR(VLOOKUP(B3475,Sheet1!AI$2:AK$5349,3,FALSE),"")</f>
        <v>3.8156853100000063</v>
      </c>
      <c r="D3475" s="32"/>
      <c r="E3475" s="40">
        <f t="shared" si="122"/>
        <v>0.15074398455045729</v>
      </c>
    </row>
    <row r="3476" spans="2:10">
      <c r="B3476" s="2">
        <f t="shared" si="123"/>
        <v>40999</v>
      </c>
      <c r="C3476" s="19">
        <f>IFERROR(VLOOKUP(B3476,Sheet1!AI$2:AK$5349,3,FALSE),"")</f>
        <v>3.8767491700000107</v>
      </c>
      <c r="D3476" s="32"/>
      <c r="E3476" s="40">
        <f t="shared" si="122"/>
        <v>0.15315639773985418</v>
      </c>
      <c r="G3476" s="3">
        <f>AVERAGE(C3446:C3476)</f>
        <v>3.7977264683871046</v>
      </c>
      <c r="H3476" s="3">
        <f>MAX(C3446:C3476)</f>
        <v>3.922505010000009</v>
      </c>
      <c r="I3476" s="3">
        <f>MIN(C3446:C3476)</f>
        <v>3.5843828100000081</v>
      </c>
      <c r="J3476" s="13">
        <f>SUM(E3446:E3476)</f>
        <v>4.6510693572892237</v>
      </c>
    </row>
    <row r="3477" spans="2:10">
      <c r="B3477" s="2">
        <f t="shared" si="123"/>
        <v>41000</v>
      </c>
      <c r="C3477" s="19">
        <f>IFERROR(VLOOKUP(B3477,Sheet1!AI$2:AK$5349,3,FALSE),"")</f>
        <v>3.8891974500000117</v>
      </c>
      <c r="D3477" s="32"/>
      <c r="E3477" s="40">
        <f t="shared" ref="E3477:E3540" si="124">IFERROR(0.001*(C3477*86440)/$K$6,"")</f>
        <v>0.15364818445064035</v>
      </c>
    </row>
    <row r="3478" spans="2:10">
      <c r="B3478" s="2">
        <f t="shared" si="123"/>
        <v>41001</v>
      </c>
      <c r="C3478" s="19">
        <f>IFERROR(VLOOKUP(B3478,Sheet1!AI$2:AK$5349,3,FALSE),"")</f>
        <v>3.889954440000011</v>
      </c>
      <c r="D3478" s="32"/>
      <c r="E3478" s="40">
        <f t="shared" si="124"/>
        <v>0.15367809039926919</v>
      </c>
    </row>
    <row r="3479" spans="2:10">
      <c r="B3479" s="2">
        <f t="shared" si="123"/>
        <v>41002</v>
      </c>
      <c r="C3479" s="19">
        <f>IFERROR(VLOOKUP(B3479,Sheet1!AI$2:AK$5349,3,FALSE),"")</f>
        <v>3.842516400000008</v>
      </c>
      <c r="D3479" s="32"/>
      <c r="E3479" s="40">
        <f t="shared" si="124"/>
        <v>0.15180398428519226</v>
      </c>
    </row>
    <row r="3480" spans="2:10">
      <c r="B3480" s="2">
        <f t="shared" si="123"/>
        <v>41003</v>
      </c>
      <c r="C3480" s="19">
        <f>IFERROR(VLOOKUP(B3480,Sheet1!AI$2:AK$5349,3,FALSE),"")</f>
        <v>3.8498339700000059</v>
      </c>
      <c r="D3480" s="32"/>
      <c r="E3480" s="40">
        <f t="shared" si="124"/>
        <v>0.15209307512193809</v>
      </c>
    </row>
    <row r="3481" spans="2:10">
      <c r="B3481" s="2">
        <f t="shared" si="123"/>
        <v>41004</v>
      </c>
      <c r="C3481" s="19">
        <f>IFERROR(VLOOKUP(B3481,Sheet1!AI$2:AK$5349,3,FALSE),"")</f>
        <v>3.869852150000014</v>
      </c>
      <c r="D3481" s="32"/>
      <c r="E3481" s="40">
        <f t="shared" si="124"/>
        <v>0.15288392131901335</v>
      </c>
    </row>
    <row r="3482" spans="2:10">
      <c r="B3482" s="2">
        <f t="shared" si="123"/>
        <v>41005</v>
      </c>
      <c r="C3482" s="19">
        <f>IFERROR(VLOOKUP(B3482,Sheet1!AI$2:AK$5349,3,FALSE),"")</f>
        <v>3.8927300699999989</v>
      </c>
      <c r="D3482" s="32"/>
      <c r="E3482" s="40">
        <f t="shared" si="124"/>
        <v>0.15378774554424129</v>
      </c>
    </row>
    <row r="3483" spans="2:10">
      <c r="B3483" s="2">
        <f t="shared" si="123"/>
        <v>41006</v>
      </c>
      <c r="C3483" s="19">
        <f>IFERROR(VLOOKUP(B3483,Sheet1!AI$2:AK$5349,3,FALSE),"")</f>
        <v>3.9171219700000108</v>
      </c>
      <c r="D3483" s="32"/>
      <c r="E3483" s="40">
        <f t="shared" si="124"/>
        <v>0.15475138166672803</v>
      </c>
    </row>
    <row r="3484" spans="2:10">
      <c r="B3484" s="2">
        <f t="shared" si="123"/>
        <v>41007</v>
      </c>
      <c r="C3484" s="19">
        <f>IFERROR(VLOOKUP(B3484,Sheet1!AI$2:AK$5349,3,FALSE),"")</f>
        <v>3.9171219700000108</v>
      </c>
      <c r="D3484" s="32"/>
      <c r="E3484" s="40">
        <f t="shared" si="124"/>
        <v>0.15475138166672803</v>
      </c>
    </row>
    <row r="3485" spans="2:10">
      <c r="B3485" s="2">
        <f t="shared" si="123"/>
        <v>41008</v>
      </c>
      <c r="C3485" s="19">
        <f>IFERROR(VLOOKUP(B3485,Sheet1!AI$2:AK$5349,3,FALSE),"")</f>
        <v>3.9222526799999997</v>
      </c>
      <c r="D3485" s="32"/>
      <c r="E3485" s="40">
        <f t="shared" si="124"/>
        <v>0.15495407754076782</v>
      </c>
    </row>
    <row r="3486" spans="2:10">
      <c r="B3486" s="2">
        <f t="shared" si="123"/>
        <v>41009</v>
      </c>
      <c r="C3486" s="19">
        <f>IFERROR(VLOOKUP(B3486,Sheet1!AI$2:AK$5349,3,FALSE),"")</f>
        <v>3.9540462599999984</v>
      </c>
      <c r="D3486" s="32"/>
      <c r="E3486" s="40">
        <f t="shared" si="124"/>
        <v>0.15621012738318094</v>
      </c>
    </row>
    <row r="3487" spans="2:10">
      <c r="B3487" s="2">
        <f t="shared" si="123"/>
        <v>41010</v>
      </c>
      <c r="C3487" s="19" t="str">
        <f>IFERROR(VLOOKUP(B3487,Sheet1!AI$2:AK$5349,3,FALSE),"")</f>
        <v/>
      </c>
      <c r="D3487" s="32"/>
      <c r="E3487" s="40" t="str">
        <f t="shared" si="124"/>
        <v/>
      </c>
    </row>
    <row r="3488" spans="2:10">
      <c r="B3488" s="2">
        <f t="shared" si="123"/>
        <v>41011</v>
      </c>
      <c r="C3488" s="19" t="str">
        <f>IFERROR(VLOOKUP(B3488,Sheet1!AI$2:AK$5349,3,FALSE),"")</f>
        <v/>
      </c>
      <c r="D3488" s="32"/>
      <c r="E3488" s="40" t="str">
        <f t="shared" si="124"/>
        <v/>
      </c>
    </row>
    <row r="3489" spans="2:5">
      <c r="B3489" s="2">
        <f t="shared" si="123"/>
        <v>41012</v>
      </c>
      <c r="C3489" s="19" t="str">
        <f>IFERROR(VLOOKUP(B3489,Sheet1!AI$2:AK$5349,3,FALSE),"")</f>
        <v/>
      </c>
      <c r="D3489" s="32"/>
      <c r="E3489" s="40" t="str">
        <f t="shared" si="124"/>
        <v/>
      </c>
    </row>
    <row r="3490" spans="2:5">
      <c r="B3490" s="2">
        <f t="shared" si="123"/>
        <v>41013</v>
      </c>
      <c r="C3490" s="19" t="str">
        <f>IFERROR(VLOOKUP(B3490,Sheet1!AI$2:AK$5349,3,FALSE),"")</f>
        <v/>
      </c>
      <c r="D3490" s="32"/>
      <c r="E3490" s="40" t="str">
        <f t="shared" si="124"/>
        <v/>
      </c>
    </row>
    <row r="3491" spans="2:5">
      <c r="B3491" s="2">
        <f t="shared" si="123"/>
        <v>41014</v>
      </c>
      <c r="C3491" s="19" t="str">
        <f>IFERROR(VLOOKUP(B3491,Sheet1!AI$2:AK$5349,3,FALSE),"")</f>
        <v/>
      </c>
      <c r="D3491" s="32"/>
      <c r="E3491" s="40" t="str">
        <f t="shared" si="124"/>
        <v/>
      </c>
    </row>
    <row r="3492" spans="2:5">
      <c r="B3492" s="2">
        <f t="shared" si="123"/>
        <v>41015</v>
      </c>
      <c r="C3492" s="19" t="str">
        <f>IFERROR(VLOOKUP(B3492,Sheet1!AI$2:AK$5349,3,FALSE),"")</f>
        <v/>
      </c>
      <c r="D3492" s="32"/>
      <c r="E3492" s="40" t="str">
        <f t="shared" si="124"/>
        <v/>
      </c>
    </row>
    <row r="3493" spans="2:5">
      <c r="B3493" s="2">
        <f t="shared" ref="B3493:B3556" si="125">B3492+1</f>
        <v>41016</v>
      </c>
      <c r="C3493" s="19" t="str">
        <f>IFERROR(VLOOKUP(B3493,Sheet1!AI$2:AK$5349,3,FALSE),"")</f>
        <v/>
      </c>
      <c r="D3493" s="32"/>
      <c r="E3493" s="40" t="str">
        <f t="shared" si="124"/>
        <v/>
      </c>
    </row>
    <row r="3494" spans="2:5">
      <c r="B3494" s="2">
        <f t="shared" si="125"/>
        <v>41017</v>
      </c>
      <c r="C3494" s="19" t="str">
        <f>IFERROR(VLOOKUP(B3494,Sheet1!AI$2:AK$5349,3,FALSE),"")</f>
        <v/>
      </c>
      <c r="D3494" s="32"/>
      <c r="E3494" s="40" t="str">
        <f t="shared" si="124"/>
        <v/>
      </c>
    </row>
    <row r="3495" spans="2:5">
      <c r="B3495" s="2">
        <f t="shared" si="125"/>
        <v>41018</v>
      </c>
      <c r="C3495" s="19" t="str">
        <f>IFERROR(VLOOKUP(B3495,Sheet1!AI$2:AK$5349,3,FALSE),"")</f>
        <v/>
      </c>
      <c r="D3495" s="32"/>
      <c r="E3495" s="40" t="str">
        <f t="shared" si="124"/>
        <v/>
      </c>
    </row>
    <row r="3496" spans="2:5">
      <c r="B3496" s="2">
        <f t="shared" si="125"/>
        <v>41019</v>
      </c>
      <c r="C3496" s="19" t="str">
        <f>IFERROR(VLOOKUP(B3496,Sheet1!AI$2:AK$5349,3,FALSE),"")</f>
        <v/>
      </c>
      <c r="D3496" s="32"/>
      <c r="E3496" s="40" t="str">
        <f t="shared" si="124"/>
        <v/>
      </c>
    </row>
    <row r="3497" spans="2:5">
      <c r="B3497" s="2">
        <f t="shared" si="125"/>
        <v>41020</v>
      </c>
      <c r="C3497" s="19" t="str">
        <f>IFERROR(VLOOKUP(B3497,Sheet1!AI$2:AK$5349,3,FALSE),"")</f>
        <v/>
      </c>
      <c r="D3497" s="32"/>
      <c r="E3497" s="40" t="str">
        <f t="shared" si="124"/>
        <v/>
      </c>
    </row>
    <row r="3498" spans="2:5">
      <c r="B3498" s="2">
        <f t="shared" si="125"/>
        <v>41021</v>
      </c>
      <c r="C3498" s="19" t="str">
        <f>IFERROR(VLOOKUP(B3498,Sheet1!AI$2:AK$5349,3,FALSE),"")</f>
        <v/>
      </c>
      <c r="D3498" s="32"/>
      <c r="E3498" s="40" t="str">
        <f t="shared" si="124"/>
        <v/>
      </c>
    </row>
    <row r="3499" spans="2:5">
      <c r="B3499" s="2">
        <f t="shared" si="125"/>
        <v>41022</v>
      </c>
      <c r="C3499" s="19" t="str">
        <f>IFERROR(VLOOKUP(B3499,Sheet1!AI$2:AK$5349,3,FALSE),"")</f>
        <v/>
      </c>
      <c r="D3499" s="32"/>
      <c r="E3499" s="40" t="str">
        <f t="shared" si="124"/>
        <v/>
      </c>
    </row>
    <row r="3500" spans="2:5">
      <c r="B3500" s="2">
        <f t="shared" si="125"/>
        <v>41023</v>
      </c>
      <c r="C3500" s="19" t="str">
        <f>IFERROR(VLOOKUP(B3500,Sheet1!AI$2:AK$5349,3,FALSE),"")</f>
        <v/>
      </c>
      <c r="D3500" s="32"/>
      <c r="E3500" s="40" t="str">
        <f t="shared" si="124"/>
        <v/>
      </c>
    </row>
    <row r="3501" spans="2:5">
      <c r="B3501" s="2">
        <f t="shared" si="125"/>
        <v>41024</v>
      </c>
      <c r="C3501" s="19" t="str">
        <f>IFERROR(VLOOKUP(B3501,Sheet1!AI$2:AK$5349,3,FALSE),"")</f>
        <v/>
      </c>
      <c r="D3501" s="32"/>
      <c r="E3501" s="40" t="str">
        <f t="shared" si="124"/>
        <v/>
      </c>
    </row>
    <row r="3502" spans="2:5">
      <c r="B3502" s="2">
        <f t="shared" si="125"/>
        <v>41025</v>
      </c>
      <c r="C3502" s="19" t="str">
        <f>IFERROR(VLOOKUP(B3502,Sheet1!AI$2:AK$5349,3,FALSE),"")</f>
        <v/>
      </c>
      <c r="D3502" s="32"/>
      <c r="E3502" s="40" t="str">
        <f t="shared" si="124"/>
        <v/>
      </c>
    </row>
    <row r="3503" spans="2:5">
      <c r="B3503" s="2">
        <f t="shared" si="125"/>
        <v>41026</v>
      </c>
      <c r="C3503" s="19" t="str">
        <f>IFERROR(VLOOKUP(B3503,Sheet1!AI$2:AK$5349,3,FALSE),"")</f>
        <v/>
      </c>
      <c r="D3503" s="32"/>
      <c r="E3503" s="40" t="str">
        <f t="shared" si="124"/>
        <v/>
      </c>
    </row>
    <row r="3504" spans="2:5">
      <c r="B3504" s="2">
        <f t="shared" si="125"/>
        <v>41027</v>
      </c>
      <c r="C3504" s="19" t="str">
        <f>IFERROR(VLOOKUP(B3504,Sheet1!AI$2:AK$5349,3,FALSE),"")</f>
        <v/>
      </c>
      <c r="D3504" s="32"/>
      <c r="E3504" s="40" t="str">
        <f t="shared" si="124"/>
        <v/>
      </c>
    </row>
    <row r="3505" spans="2:10">
      <c r="B3505" s="2">
        <f t="shared" si="125"/>
        <v>41028</v>
      </c>
      <c r="C3505" s="19" t="str">
        <f>IFERROR(VLOOKUP(B3505,Sheet1!AI$2:AK$5349,3,FALSE),"")</f>
        <v/>
      </c>
      <c r="D3505" s="32"/>
      <c r="E3505" s="40" t="str">
        <f t="shared" si="124"/>
        <v/>
      </c>
    </row>
    <row r="3506" spans="2:10">
      <c r="B3506" s="2">
        <f t="shared" si="125"/>
        <v>41029</v>
      </c>
      <c r="C3506" s="19" t="str">
        <f>IFERROR(VLOOKUP(B3506,Sheet1!AI$2:AK$5349,3,FALSE),"")</f>
        <v/>
      </c>
      <c r="D3506" s="32"/>
      <c r="E3506" s="40" t="str">
        <f t="shared" si="124"/>
        <v/>
      </c>
      <c r="G3506" s="3">
        <f>AVERAGE(C3477:C3506)</f>
        <v>3.894462736000007</v>
      </c>
      <c r="H3506" s="3">
        <f>MAX(C3477:C3506)</f>
        <v>3.9540462599999984</v>
      </c>
      <c r="I3506" s="3">
        <f>MIN(C3477:C3506)</f>
        <v>3.842516400000008</v>
      </c>
      <c r="J3506" s="13">
        <f>SUM(E3477:E3506)</f>
        <v>1.5385619693776995</v>
      </c>
    </row>
    <row r="3507" spans="2:10">
      <c r="B3507" s="2">
        <f t="shared" si="125"/>
        <v>41030</v>
      </c>
      <c r="C3507" s="19" t="str">
        <f>IFERROR(VLOOKUP(B3507,Sheet1!AI$2:AK$5349,3,FALSE),"")</f>
        <v/>
      </c>
      <c r="D3507" s="32"/>
      <c r="E3507" s="40" t="str">
        <f t="shared" si="124"/>
        <v/>
      </c>
    </row>
    <row r="3508" spans="2:10">
      <c r="B3508" s="2">
        <f t="shared" si="125"/>
        <v>41031</v>
      </c>
      <c r="C3508" s="19" t="str">
        <f>IFERROR(VLOOKUP(B3508,Sheet1!AI$2:AK$5349,3,FALSE),"")</f>
        <v/>
      </c>
      <c r="D3508" s="32"/>
      <c r="E3508" s="40" t="str">
        <f t="shared" si="124"/>
        <v/>
      </c>
    </row>
    <row r="3509" spans="2:10">
      <c r="B3509" s="2">
        <f t="shared" si="125"/>
        <v>41032</v>
      </c>
      <c r="C3509" s="19" t="str">
        <f>IFERROR(VLOOKUP(B3509,Sheet1!AI$2:AK$5349,3,FALSE),"")</f>
        <v/>
      </c>
      <c r="D3509" s="32"/>
      <c r="E3509" s="40" t="str">
        <f t="shared" si="124"/>
        <v/>
      </c>
    </row>
    <row r="3510" spans="2:10">
      <c r="B3510" s="2">
        <f t="shared" si="125"/>
        <v>41033</v>
      </c>
      <c r="C3510" s="19" t="str">
        <f>IFERROR(VLOOKUP(B3510,Sheet1!AI$2:AK$5349,3,FALSE),"")</f>
        <v/>
      </c>
      <c r="D3510" s="32"/>
      <c r="E3510" s="40" t="str">
        <f t="shared" si="124"/>
        <v/>
      </c>
    </row>
    <row r="3511" spans="2:10">
      <c r="B3511" s="2">
        <f t="shared" si="125"/>
        <v>41034</v>
      </c>
      <c r="C3511" s="19" t="str">
        <f>IFERROR(VLOOKUP(B3511,Sheet1!AI$2:AK$5349,3,FALSE),"")</f>
        <v/>
      </c>
      <c r="D3511" s="32"/>
      <c r="E3511" s="40" t="str">
        <f t="shared" si="124"/>
        <v/>
      </c>
    </row>
    <row r="3512" spans="2:10">
      <c r="B3512" s="2">
        <f t="shared" si="125"/>
        <v>41035</v>
      </c>
      <c r="C3512" s="19" t="str">
        <f>IFERROR(VLOOKUP(B3512,Sheet1!AI$2:AK$5349,3,FALSE),"")</f>
        <v/>
      </c>
      <c r="D3512" s="32"/>
      <c r="E3512" s="40" t="str">
        <f t="shared" si="124"/>
        <v/>
      </c>
    </row>
    <row r="3513" spans="2:10">
      <c r="B3513" s="2">
        <f t="shared" si="125"/>
        <v>41036</v>
      </c>
      <c r="C3513" s="19" t="str">
        <f>IFERROR(VLOOKUP(B3513,Sheet1!AI$2:AK$5349,3,FALSE),"")</f>
        <v/>
      </c>
      <c r="D3513" s="32"/>
      <c r="E3513" s="40" t="str">
        <f t="shared" si="124"/>
        <v/>
      </c>
    </row>
    <row r="3514" spans="2:10">
      <c r="B3514" s="2">
        <f t="shared" si="125"/>
        <v>41037</v>
      </c>
      <c r="C3514" s="19" t="str">
        <f>IFERROR(VLOOKUP(B3514,Sheet1!AI$2:AK$5349,3,FALSE),"")</f>
        <v/>
      </c>
      <c r="D3514" s="32"/>
      <c r="E3514" s="40" t="str">
        <f t="shared" si="124"/>
        <v/>
      </c>
    </row>
    <row r="3515" spans="2:10">
      <c r="B3515" s="2">
        <f t="shared" si="125"/>
        <v>41038</v>
      </c>
      <c r="C3515" s="19" t="str">
        <f>IFERROR(VLOOKUP(B3515,Sheet1!AI$2:AK$5349,3,FALSE),"")</f>
        <v/>
      </c>
      <c r="D3515" s="32"/>
      <c r="E3515" s="40" t="str">
        <f t="shared" si="124"/>
        <v/>
      </c>
    </row>
    <row r="3516" spans="2:10">
      <c r="B3516" s="2">
        <f t="shared" si="125"/>
        <v>41039</v>
      </c>
      <c r="C3516" s="19" t="str">
        <f>IFERROR(VLOOKUP(B3516,Sheet1!AI$2:AK$5349,3,FALSE),"")</f>
        <v/>
      </c>
      <c r="D3516" s="32"/>
      <c r="E3516" s="40" t="str">
        <f t="shared" si="124"/>
        <v/>
      </c>
    </row>
    <row r="3517" spans="2:10">
      <c r="B3517" s="2">
        <f t="shared" si="125"/>
        <v>41040</v>
      </c>
      <c r="C3517" s="19" t="str">
        <f>IFERROR(VLOOKUP(B3517,Sheet1!AI$2:AK$5349,3,FALSE),"")</f>
        <v/>
      </c>
      <c r="D3517" s="32"/>
      <c r="E3517" s="40" t="str">
        <f t="shared" si="124"/>
        <v/>
      </c>
    </row>
    <row r="3518" spans="2:10">
      <c r="B3518" s="2">
        <f t="shared" si="125"/>
        <v>41041</v>
      </c>
      <c r="C3518" s="19" t="str">
        <f>IFERROR(VLOOKUP(B3518,Sheet1!AI$2:AK$5349,3,FALSE),"")</f>
        <v/>
      </c>
      <c r="D3518" s="32"/>
      <c r="E3518" s="40" t="str">
        <f t="shared" si="124"/>
        <v/>
      </c>
    </row>
    <row r="3519" spans="2:10">
      <c r="B3519" s="2">
        <f t="shared" si="125"/>
        <v>41042</v>
      </c>
      <c r="C3519" s="19" t="str">
        <f>IFERROR(VLOOKUP(B3519,Sheet1!AI$2:AK$5349,3,FALSE),"")</f>
        <v/>
      </c>
      <c r="D3519" s="32"/>
      <c r="E3519" s="40" t="str">
        <f t="shared" si="124"/>
        <v/>
      </c>
    </row>
    <row r="3520" spans="2:10">
      <c r="B3520" s="2">
        <f t="shared" si="125"/>
        <v>41043</v>
      </c>
      <c r="C3520" s="19" t="str">
        <f>IFERROR(VLOOKUP(B3520,Sheet1!AI$2:AK$5349,3,FALSE),"")</f>
        <v/>
      </c>
      <c r="D3520" s="32"/>
      <c r="E3520" s="40" t="str">
        <f t="shared" si="124"/>
        <v/>
      </c>
    </row>
    <row r="3521" spans="2:5">
      <c r="B3521" s="2">
        <f t="shared" si="125"/>
        <v>41044</v>
      </c>
      <c r="C3521" s="19" t="str">
        <f>IFERROR(VLOOKUP(B3521,Sheet1!AI$2:AK$5349,3,FALSE),"")</f>
        <v/>
      </c>
      <c r="D3521" s="32"/>
      <c r="E3521" s="40" t="str">
        <f t="shared" si="124"/>
        <v/>
      </c>
    </row>
    <row r="3522" spans="2:5">
      <c r="B3522" s="2">
        <f t="shared" si="125"/>
        <v>41045</v>
      </c>
      <c r="C3522" s="19" t="str">
        <f>IFERROR(VLOOKUP(B3522,Sheet1!AI$2:AK$5349,3,FALSE),"")</f>
        <v/>
      </c>
      <c r="D3522" s="32"/>
      <c r="E3522" s="40" t="str">
        <f t="shared" si="124"/>
        <v/>
      </c>
    </row>
    <row r="3523" spans="2:5">
      <c r="B3523" s="2">
        <f t="shared" si="125"/>
        <v>41046</v>
      </c>
      <c r="C3523" s="19" t="str">
        <f>IFERROR(VLOOKUP(B3523,Sheet1!AI$2:AK$5349,3,FALSE),"")</f>
        <v/>
      </c>
      <c r="D3523" s="32"/>
      <c r="E3523" s="40" t="str">
        <f t="shared" si="124"/>
        <v/>
      </c>
    </row>
    <row r="3524" spans="2:5">
      <c r="B3524" s="2">
        <f t="shared" si="125"/>
        <v>41047</v>
      </c>
      <c r="C3524" s="19" t="str">
        <f>IFERROR(VLOOKUP(B3524,Sheet1!AI$2:AK$5349,3,FALSE),"")</f>
        <v/>
      </c>
      <c r="D3524" s="32"/>
      <c r="E3524" s="40" t="str">
        <f t="shared" si="124"/>
        <v/>
      </c>
    </row>
    <row r="3525" spans="2:5">
      <c r="B3525" s="2">
        <f t="shared" si="125"/>
        <v>41048</v>
      </c>
      <c r="C3525" s="19" t="str">
        <f>IFERROR(VLOOKUP(B3525,Sheet1!AI$2:AK$5349,3,FALSE),"")</f>
        <v/>
      </c>
      <c r="D3525" s="32"/>
      <c r="E3525" s="40" t="str">
        <f t="shared" si="124"/>
        <v/>
      </c>
    </row>
    <row r="3526" spans="2:5">
      <c r="B3526" s="2">
        <f t="shared" si="125"/>
        <v>41049</v>
      </c>
      <c r="C3526" s="19" t="str">
        <f>IFERROR(VLOOKUP(B3526,Sheet1!AI$2:AK$5349,3,FALSE),"")</f>
        <v/>
      </c>
      <c r="D3526" s="32"/>
      <c r="E3526" s="40" t="str">
        <f t="shared" si="124"/>
        <v/>
      </c>
    </row>
    <row r="3527" spans="2:5">
      <c r="B3527" s="2">
        <f t="shared" si="125"/>
        <v>41050</v>
      </c>
      <c r="C3527" s="19" t="str">
        <f>IFERROR(VLOOKUP(B3527,Sheet1!AI$2:AK$5349,3,FALSE),"")</f>
        <v/>
      </c>
      <c r="D3527" s="32"/>
      <c r="E3527" s="40" t="str">
        <f t="shared" si="124"/>
        <v/>
      </c>
    </row>
    <row r="3528" spans="2:5">
      <c r="B3528" s="2">
        <f t="shared" si="125"/>
        <v>41051</v>
      </c>
      <c r="C3528" s="19" t="str">
        <f>IFERROR(VLOOKUP(B3528,Sheet1!AI$2:AK$5349,3,FALSE),"")</f>
        <v/>
      </c>
      <c r="D3528" s="32"/>
      <c r="E3528" s="40" t="str">
        <f t="shared" si="124"/>
        <v/>
      </c>
    </row>
    <row r="3529" spans="2:5">
      <c r="B3529" s="2">
        <f t="shared" si="125"/>
        <v>41052</v>
      </c>
      <c r="C3529" s="19" t="str">
        <f>IFERROR(VLOOKUP(B3529,Sheet1!AI$2:AK$5349,3,FALSE),"")</f>
        <v/>
      </c>
      <c r="D3529" s="32"/>
      <c r="E3529" s="40" t="str">
        <f t="shared" si="124"/>
        <v/>
      </c>
    </row>
    <row r="3530" spans="2:5">
      <c r="B3530" s="2">
        <f t="shared" si="125"/>
        <v>41053</v>
      </c>
      <c r="C3530" s="19" t="str">
        <f>IFERROR(VLOOKUP(B3530,Sheet1!AI$2:AK$5349,3,FALSE),"")</f>
        <v/>
      </c>
      <c r="D3530" s="32"/>
      <c r="E3530" s="40" t="str">
        <f t="shared" si="124"/>
        <v/>
      </c>
    </row>
    <row r="3531" spans="2:5">
      <c r="B3531" s="2">
        <f t="shared" si="125"/>
        <v>41054</v>
      </c>
      <c r="C3531" s="19" t="str">
        <f>IFERROR(VLOOKUP(B3531,Sheet1!AI$2:AK$5349,3,FALSE),"")</f>
        <v/>
      </c>
      <c r="D3531" s="32"/>
      <c r="E3531" s="40" t="str">
        <f t="shared" si="124"/>
        <v/>
      </c>
    </row>
    <row r="3532" spans="2:5">
      <c r="B3532" s="2">
        <f t="shared" si="125"/>
        <v>41055</v>
      </c>
      <c r="C3532" s="19" t="str">
        <f>IFERROR(VLOOKUP(B3532,Sheet1!AI$2:AK$5349,3,FALSE),"")</f>
        <v/>
      </c>
      <c r="D3532" s="32"/>
      <c r="E3532" s="40" t="str">
        <f t="shared" si="124"/>
        <v/>
      </c>
    </row>
    <row r="3533" spans="2:5">
      <c r="B3533" s="2">
        <f t="shared" si="125"/>
        <v>41056</v>
      </c>
      <c r="C3533" s="19" t="str">
        <f>IFERROR(VLOOKUP(B3533,Sheet1!AI$2:AK$5349,3,FALSE),"")</f>
        <v/>
      </c>
      <c r="D3533" s="32"/>
      <c r="E3533" s="40" t="str">
        <f t="shared" si="124"/>
        <v/>
      </c>
    </row>
    <row r="3534" spans="2:5">
      <c r="B3534" s="2">
        <f t="shared" si="125"/>
        <v>41057</v>
      </c>
      <c r="C3534" s="19" t="str">
        <f>IFERROR(VLOOKUP(B3534,Sheet1!AI$2:AK$5349,3,FALSE),"")</f>
        <v/>
      </c>
      <c r="D3534" s="32"/>
      <c r="E3534" s="40" t="str">
        <f t="shared" si="124"/>
        <v/>
      </c>
    </row>
    <row r="3535" spans="2:5">
      <c r="B3535" s="2">
        <f t="shared" si="125"/>
        <v>41058</v>
      </c>
      <c r="C3535" s="19" t="str">
        <f>IFERROR(VLOOKUP(B3535,Sheet1!AI$2:AK$5349,3,FALSE),"")</f>
        <v/>
      </c>
      <c r="D3535" s="32"/>
      <c r="E3535" s="40" t="str">
        <f t="shared" si="124"/>
        <v/>
      </c>
    </row>
    <row r="3536" spans="2:5">
      <c r="B3536" s="2">
        <f t="shared" si="125"/>
        <v>41059</v>
      </c>
      <c r="C3536" s="19" t="str">
        <f>IFERROR(VLOOKUP(B3536,Sheet1!AI$2:AK$5349,3,FALSE),"")</f>
        <v/>
      </c>
      <c r="D3536" s="32"/>
      <c r="E3536" s="40" t="str">
        <f t="shared" si="124"/>
        <v/>
      </c>
    </row>
    <row r="3537" spans="2:10">
      <c r="B3537" s="2">
        <f t="shared" si="125"/>
        <v>41060</v>
      </c>
      <c r="C3537" s="19" t="str">
        <f>IFERROR(VLOOKUP(B3537,Sheet1!AI$2:AK$5349,3,FALSE),"")</f>
        <v/>
      </c>
      <c r="D3537" s="32"/>
      <c r="E3537" s="40" t="str">
        <f t="shared" si="124"/>
        <v/>
      </c>
      <c r="G3537" s="3" t="e">
        <f>AVERAGE(C3507:C3537)</f>
        <v>#DIV/0!</v>
      </c>
      <c r="H3537" s="3">
        <f>MAX(C3507:C3537)</f>
        <v>0</v>
      </c>
      <c r="I3537" s="3">
        <f>MIN(C3507:C3537)</f>
        <v>0</v>
      </c>
      <c r="J3537" s="13">
        <f>SUM(E3507:E3537)</f>
        <v>0</v>
      </c>
    </row>
    <row r="3538" spans="2:10">
      <c r="B3538" s="2">
        <f t="shared" si="125"/>
        <v>41061</v>
      </c>
      <c r="C3538" s="19" t="str">
        <f>IFERROR(VLOOKUP(B3538,Sheet1!AI$2:AK$5349,3,FALSE),"")</f>
        <v/>
      </c>
      <c r="D3538" s="32"/>
      <c r="E3538" s="40" t="str">
        <f t="shared" si="124"/>
        <v/>
      </c>
    </row>
    <row r="3539" spans="2:10">
      <c r="B3539" s="2">
        <f t="shared" si="125"/>
        <v>41062</v>
      </c>
      <c r="C3539" s="19" t="str">
        <f>IFERROR(VLOOKUP(B3539,Sheet1!AI$2:AK$5349,3,FALSE),"")</f>
        <v/>
      </c>
      <c r="D3539" s="32"/>
      <c r="E3539" s="40" t="str">
        <f t="shared" si="124"/>
        <v/>
      </c>
    </row>
    <row r="3540" spans="2:10">
      <c r="B3540" s="2">
        <f t="shared" si="125"/>
        <v>41063</v>
      </c>
      <c r="C3540" s="19" t="str">
        <f>IFERROR(VLOOKUP(B3540,Sheet1!AI$2:AK$5349,3,FALSE),"")</f>
        <v/>
      </c>
      <c r="D3540" s="32"/>
      <c r="E3540" s="40" t="str">
        <f t="shared" si="124"/>
        <v/>
      </c>
    </row>
    <row r="3541" spans="2:10">
      <c r="B3541" s="2">
        <f t="shared" si="125"/>
        <v>41064</v>
      </c>
      <c r="C3541" s="19" t="str">
        <f>IFERROR(VLOOKUP(B3541,Sheet1!AI$2:AK$5349,3,FALSE),"")</f>
        <v/>
      </c>
      <c r="D3541" s="32"/>
      <c r="E3541" s="40" t="str">
        <f t="shared" ref="E3541:E3604" si="126">IFERROR(0.001*(C3541*86440)/$K$6,"")</f>
        <v/>
      </c>
    </row>
    <row r="3542" spans="2:10">
      <c r="B3542" s="2">
        <f t="shared" si="125"/>
        <v>41065</v>
      </c>
      <c r="C3542" s="19" t="str">
        <f>IFERROR(VLOOKUP(B3542,Sheet1!AI$2:AK$5349,3,FALSE),"")</f>
        <v/>
      </c>
      <c r="D3542" s="32"/>
      <c r="E3542" s="40" t="str">
        <f t="shared" si="126"/>
        <v/>
      </c>
    </row>
    <row r="3543" spans="2:10">
      <c r="B3543" s="2">
        <f t="shared" si="125"/>
        <v>41066</v>
      </c>
      <c r="C3543" s="19" t="str">
        <f>IFERROR(VLOOKUP(B3543,Sheet1!AI$2:AK$5349,3,FALSE),"")</f>
        <v/>
      </c>
      <c r="D3543" s="32"/>
      <c r="E3543" s="40" t="str">
        <f t="shared" si="126"/>
        <v/>
      </c>
    </row>
    <row r="3544" spans="2:10">
      <c r="B3544" s="2">
        <f t="shared" si="125"/>
        <v>41067</v>
      </c>
      <c r="C3544" s="19" t="str">
        <f>IFERROR(VLOOKUP(B3544,Sheet1!AI$2:AK$5349,3,FALSE),"")</f>
        <v/>
      </c>
      <c r="D3544" s="32"/>
      <c r="E3544" s="40" t="str">
        <f t="shared" si="126"/>
        <v/>
      </c>
    </row>
    <row r="3545" spans="2:10">
      <c r="B3545" s="2">
        <f t="shared" si="125"/>
        <v>41068</v>
      </c>
      <c r="C3545" s="19" t="str">
        <f>IFERROR(VLOOKUP(B3545,Sheet1!AI$2:AK$5349,3,FALSE),"")</f>
        <v/>
      </c>
      <c r="D3545" s="32"/>
      <c r="E3545" s="40" t="str">
        <f t="shared" si="126"/>
        <v/>
      </c>
    </row>
    <row r="3546" spans="2:10">
      <c r="B3546" s="2">
        <f t="shared" si="125"/>
        <v>41069</v>
      </c>
      <c r="C3546" s="19" t="str">
        <f>IFERROR(VLOOKUP(B3546,Sheet1!AI$2:AK$5349,3,FALSE),"")</f>
        <v/>
      </c>
      <c r="D3546" s="32"/>
      <c r="E3546" s="40" t="str">
        <f t="shared" si="126"/>
        <v/>
      </c>
    </row>
    <row r="3547" spans="2:10">
      <c r="B3547" s="2">
        <f t="shared" si="125"/>
        <v>41070</v>
      </c>
      <c r="C3547" s="19" t="str">
        <f>IFERROR(VLOOKUP(B3547,Sheet1!AI$2:AK$5349,3,FALSE),"")</f>
        <v/>
      </c>
      <c r="D3547" s="32"/>
      <c r="E3547" s="40" t="str">
        <f t="shared" si="126"/>
        <v/>
      </c>
    </row>
    <row r="3548" spans="2:10">
      <c r="B3548" s="2">
        <f t="shared" si="125"/>
        <v>41071</v>
      </c>
      <c r="C3548" s="19" t="str">
        <f>IFERROR(VLOOKUP(B3548,Sheet1!AI$2:AK$5349,3,FALSE),"")</f>
        <v/>
      </c>
      <c r="D3548" s="32"/>
      <c r="E3548" s="40" t="str">
        <f t="shared" si="126"/>
        <v/>
      </c>
    </row>
    <row r="3549" spans="2:10">
      <c r="B3549" s="2">
        <f t="shared" si="125"/>
        <v>41072</v>
      </c>
      <c r="C3549" s="19" t="str">
        <f>IFERROR(VLOOKUP(B3549,Sheet1!AI$2:AK$5349,3,FALSE),"")</f>
        <v/>
      </c>
      <c r="D3549" s="32"/>
      <c r="E3549" s="40" t="str">
        <f t="shared" si="126"/>
        <v/>
      </c>
    </row>
    <row r="3550" spans="2:10">
      <c r="B3550" s="2">
        <f t="shared" si="125"/>
        <v>41073</v>
      </c>
      <c r="C3550" s="19" t="str">
        <f>IFERROR(VLOOKUP(B3550,Sheet1!AI$2:AK$5349,3,FALSE),"")</f>
        <v/>
      </c>
      <c r="D3550" s="32"/>
      <c r="E3550" s="40" t="str">
        <f t="shared" si="126"/>
        <v/>
      </c>
    </row>
    <row r="3551" spans="2:10">
      <c r="B3551" s="2">
        <f t="shared" si="125"/>
        <v>41074</v>
      </c>
      <c r="C3551" s="19" t="str">
        <f>IFERROR(VLOOKUP(B3551,Sheet1!AI$2:AK$5349,3,FALSE),"")</f>
        <v/>
      </c>
      <c r="D3551" s="32"/>
      <c r="E3551" s="40" t="str">
        <f t="shared" si="126"/>
        <v/>
      </c>
    </row>
    <row r="3552" spans="2:10">
      <c r="B3552" s="2">
        <f t="shared" si="125"/>
        <v>41075</v>
      </c>
      <c r="C3552" s="19" t="str">
        <f>IFERROR(VLOOKUP(B3552,Sheet1!AI$2:AK$5349,3,FALSE),"")</f>
        <v/>
      </c>
      <c r="D3552" s="32"/>
      <c r="E3552" s="40" t="str">
        <f t="shared" si="126"/>
        <v/>
      </c>
    </row>
    <row r="3553" spans="2:10">
      <c r="B3553" s="2">
        <f t="shared" si="125"/>
        <v>41076</v>
      </c>
      <c r="C3553" s="19" t="str">
        <f>IFERROR(VLOOKUP(B3553,Sheet1!AI$2:AK$5349,3,FALSE),"")</f>
        <v/>
      </c>
      <c r="D3553" s="32"/>
      <c r="E3553" s="40" t="str">
        <f t="shared" si="126"/>
        <v/>
      </c>
    </row>
    <row r="3554" spans="2:10">
      <c r="B3554" s="2">
        <f t="shared" si="125"/>
        <v>41077</v>
      </c>
      <c r="C3554" s="19" t="str">
        <f>IFERROR(VLOOKUP(B3554,Sheet1!AI$2:AK$5349,3,FALSE),"")</f>
        <v/>
      </c>
      <c r="D3554" s="32"/>
      <c r="E3554" s="40" t="str">
        <f t="shared" si="126"/>
        <v/>
      </c>
    </row>
    <row r="3555" spans="2:10">
      <c r="B3555" s="2">
        <f t="shared" si="125"/>
        <v>41078</v>
      </c>
      <c r="C3555" s="19" t="str">
        <f>IFERROR(VLOOKUP(B3555,Sheet1!AI$2:AK$5349,3,FALSE),"")</f>
        <v/>
      </c>
      <c r="D3555" s="32"/>
      <c r="E3555" s="40" t="str">
        <f t="shared" si="126"/>
        <v/>
      </c>
    </row>
    <row r="3556" spans="2:10">
      <c r="B3556" s="2">
        <f t="shared" si="125"/>
        <v>41079</v>
      </c>
      <c r="C3556" s="19" t="str">
        <f>IFERROR(VLOOKUP(B3556,Sheet1!AI$2:AK$5349,3,FALSE),"")</f>
        <v/>
      </c>
      <c r="D3556" s="32"/>
      <c r="E3556" s="40" t="str">
        <f t="shared" si="126"/>
        <v/>
      </c>
    </row>
    <row r="3557" spans="2:10">
      <c r="B3557" s="2">
        <f t="shared" ref="B3557:B3620" si="127">B3556+1</f>
        <v>41080</v>
      </c>
      <c r="C3557" s="19" t="str">
        <f>IFERROR(VLOOKUP(B3557,Sheet1!AI$2:AK$5349,3,FALSE),"")</f>
        <v/>
      </c>
      <c r="D3557" s="32"/>
      <c r="E3557" s="40" t="str">
        <f t="shared" si="126"/>
        <v/>
      </c>
    </row>
    <row r="3558" spans="2:10">
      <c r="B3558" s="2">
        <f t="shared" si="127"/>
        <v>41081</v>
      </c>
      <c r="C3558" s="19" t="str">
        <f>IFERROR(VLOOKUP(B3558,Sheet1!AI$2:AK$5349,3,FALSE),"")</f>
        <v/>
      </c>
      <c r="D3558" s="32"/>
      <c r="E3558" s="40" t="str">
        <f t="shared" si="126"/>
        <v/>
      </c>
    </row>
    <row r="3559" spans="2:10">
      <c r="B3559" s="2">
        <f t="shared" si="127"/>
        <v>41082</v>
      </c>
      <c r="C3559" s="19" t="str">
        <f>IFERROR(VLOOKUP(B3559,Sheet1!AI$2:AK$5349,3,FALSE),"")</f>
        <v/>
      </c>
      <c r="D3559" s="32"/>
      <c r="E3559" s="40" t="str">
        <f t="shared" si="126"/>
        <v/>
      </c>
    </row>
    <row r="3560" spans="2:10">
      <c r="B3560" s="2">
        <f t="shared" si="127"/>
        <v>41083</v>
      </c>
      <c r="C3560" s="19" t="str">
        <f>IFERROR(VLOOKUP(B3560,Sheet1!AI$2:AK$5349,3,FALSE),"")</f>
        <v/>
      </c>
      <c r="D3560" s="32"/>
      <c r="E3560" s="40" t="str">
        <f t="shared" si="126"/>
        <v/>
      </c>
    </row>
    <row r="3561" spans="2:10">
      <c r="B3561" s="2">
        <f t="shared" si="127"/>
        <v>41084</v>
      </c>
      <c r="C3561" s="19" t="str">
        <f>IFERROR(VLOOKUP(B3561,Sheet1!AI$2:AK$5349,3,FALSE),"")</f>
        <v/>
      </c>
      <c r="D3561" s="32"/>
      <c r="E3561" s="40" t="str">
        <f t="shared" si="126"/>
        <v/>
      </c>
    </row>
    <row r="3562" spans="2:10">
      <c r="B3562" s="2">
        <f t="shared" si="127"/>
        <v>41085</v>
      </c>
      <c r="C3562" s="19" t="str">
        <f>IFERROR(VLOOKUP(B3562,Sheet1!AI$2:AK$5349,3,FALSE),"")</f>
        <v/>
      </c>
      <c r="D3562" s="32"/>
      <c r="E3562" s="40" t="str">
        <f t="shared" si="126"/>
        <v/>
      </c>
    </row>
    <row r="3563" spans="2:10">
      <c r="B3563" s="2">
        <f t="shared" si="127"/>
        <v>41086</v>
      </c>
      <c r="C3563" s="19" t="str">
        <f>IFERROR(VLOOKUP(B3563,Sheet1!AI$2:AK$5349,3,FALSE),"")</f>
        <v/>
      </c>
      <c r="D3563" s="32"/>
      <c r="E3563" s="40" t="str">
        <f t="shared" si="126"/>
        <v/>
      </c>
    </row>
    <row r="3564" spans="2:10">
      <c r="B3564" s="2">
        <f t="shared" si="127"/>
        <v>41087</v>
      </c>
      <c r="C3564" s="19" t="str">
        <f>IFERROR(VLOOKUP(B3564,Sheet1!AI$2:AK$5349,3,FALSE),"")</f>
        <v/>
      </c>
      <c r="D3564" s="32"/>
      <c r="E3564" s="40" t="str">
        <f t="shared" si="126"/>
        <v/>
      </c>
    </row>
    <row r="3565" spans="2:10">
      <c r="B3565" s="2">
        <f t="shared" si="127"/>
        <v>41088</v>
      </c>
      <c r="C3565" s="19" t="str">
        <f>IFERROR(VLOOKUP(B3565,Sheet1!AI$2:AK$5349,3,FALSE),"")</f>
        <v/>
      </c>
      <c r="D3565" s="32"/>
      <c r="E3565" s="40" t="str">
        <f t="shared" si="126"/>
        <v/>
      </c>
    </row>
    <row r="3566" spans="2:10">
      <c r="B3566" s="2">
        <f t="shared" si="127"/>
        <v>41089</v>
      </c>
      <c r="C3566" s="19" t="str">
        <f>IFERROR(VLOOKUP(B3566,Sheet1!AI$2:AK$5349,3,FALSE),"")</f>
        <v/>
      </c>
      <c r="D3566" s="32"/>
      <c r="E3566" s="40" t="str">
        <f t="shared" si="126"/>
        <v/>
      </c>
    </row>
    <row r="3567" spans="2:10">
      <c r="B3567" s="2">
        <f t="shared" si="127"/>
        <v>41090</v>
      </c>
      <c r="C3567" s="19" t="str">
        <f>IFERROR(VLOOKUP(B3567,Sheet1!AI$2:AK$5349,3,FALSE),"")</f>
        <v/>
      </c>
      <c r="D3567" s="32"/>
      <c r="E3567" s="40" t="str">
        <f t="shared" si="126"/>
        <v/>
      </c>
      <c r="G3567" s="3" t="e">
        <f>AVERAGE(C3538:C3567)</f>
        <v>#DIV/0!</v>
      </c>
      <c r="H3567" s="3">
        <f>MAX(C3538:C3567)</f>
        <v>0</v>
      </c>
      <c r="I3567" s="3">
        <f>MIN(C3538:C3567)</f>
        <v>0</v>
      </c>
      <c r="J3567" s="13">
        <f>SUM(E3538:E3567)</f>
        <v>0</v>
      </c>
    </row>
    <row r="3568" spans="2:10">
      <c r="B3568" s="2">
        <f t="shared" si="127"/>
        <v>41091</v>
      </c>
      <c r="C3568" s="19" t="str">
        <f>IFERROR(VLOOKUP(B3568,Sheet1!AI$2:AK$5349,3,FALSE),"")</f>
        <v/>
      </c>
      <c r="D3568" s="32"/>
      <c r="E3568" s="40" t="str">
        <f t="shared" si="126"/>
        <v/>
      </c>
    </row>
    <row r="3569" spans="2:5">
      <c r="B3569" s="2">
        <f t="shared" si="127"/>
        <v>41092</v>
      </c>
      <c r="C3569" s="19" t="str">
        <f>IFERROR(VLOOKUP(B3569,Sheet1!AI$2:AK$5349,3,FALSE),"")</f>
        <v/>
      </c>
      <c r="D3569" s="32"/>
      <c r="E3569" s="40" t="str">
        <f t="shared" si="126"/>
        <v/>
      </c>
    </row>
    <row r="3570" spans="2:5">
      <c r="B3570" s="2">
        <f t="shared" si="127"/>
        <v>41093</v>
      </c>
      <c r="C3570" s="19" t="str">
        <f>IFERROR(VLOOKUP(B3570,Sheet1!AI$2:AK$5349,3,FALSE),"")</f>
        <v/>
      </c>
      <c r="D3570" s="32"/>
      <c r="E3570" s="40" t="str">
        <f t="shared" si="126"/>
        <v/>
      </c>
    </row>
    <row r="3571" spans="2:5">
      <c r="B3571" s="2">
        <f t="shared" si="127"/>
        <v>41094</v>
      </c>
      <c r="C3571" s="19" t="str">
        <f>IFERROR(VLOOKUP(B3571,Sheet1!AI$2:AK$5349,3,FALSE),"")</f>
        <v/>
      </c>
      <c r="D3571" s="32"/>
      <c r="E3571" s="40" t="str">
        <f t="shared" si="126"/>
        <v/>
      </c>
    </row>
    <row r="3572" spans="2:5">
      <c r="B3572" s="2">
        <f t="shared" si="127"/>
        <v>41095</v>
      </c>
      <c r="C3572" s="19" t="str">
        <f>IFERROR(VLOOKUP(B3572,Sheet1!AI$2:AK$5349,3,FALSE),"")</f>
        <v/>
      </c>
      <c r="D3572" s="32"/>
      <c r="E3572" s="40" t="str">
        <f t="shared" si="126"/>
        <v/>
      </c>
    </row>
    <row r="3573" spans="2:5">
      <c r="B3573" s="2">
        <f t="shared" si="127"/>
        <v>41096</v>
      </c>
      <c r="C3573" s="19" t="str">
        <f>IFERROR(VLOOKUP(B3573,Sheet1!AI$2:AK$5349,3,FALSE),"")</f>
        <v/>
      </c>
      <c r="D3573" s="32"/>
      <c r="E3573" s="40" t="str">
        <f t="shared" si="126"/>
        <v/>
      </c>
    </row>
    <row r="3574" spans="2:5">
      <c r="B3574" s="2">
        <f t="shared" si="127"/>
        <v>41097</v>
      </c>
      <c r="C3574" s="19" t="str">
        <f>IFERROR(VLOOKUP(B3574,Sheet1!AI$2:AK$5349,3,FALSE),"")</f>
        <v/>
      </c>
      <c r="D3574" s="32"/>
      <c r="E3574" s="40" t="str">
        <f t="shared" si="126"/>
        <v/>
      </c>
    </row>
    <row r="3575" spans="2:5">
      <c r="B3575" s="2">
        <f t="shared" si="127"/>
        <v>41098</v>
      </c>
      <c r="C3575" s="19" t="str">
        <f>IFERROR(VLOOKUP(B3575,Sheet1!AI$2:AK$5349,3,FALSE),"")</f>
        <v/>
      </c>
      <c r="D3575" s="32"/>
      <c r="E3575" s="40" t="str">
        <f t="shared" si="126"/>
        <v/>
      </c>
    </row>
    <row r="3576" spans="2:5">
      <c r="B3576" s="2">
        <f t="shared" si="127"/>
        <v>41099</v>
      </c>
      <c r="C3576" s="19" t="str">
        <f>IFERROR(VLOOKUP(B3576,Sheet1!AI$2:AK$5349,3,FALSE),"")</f>
        <v/>
      </c>
      <c r="D3576" s="32"/>
      <c r="E3576" s="40" t="str">
        <f t="shared" si="126"/>
        <v/>
      </c>
    </row>
    <row r="3577" spans="2:5">
      <c r="B3577" s="2">
        <f t="shared" si="127"/>
        <v>41100</v>
      </c>
      <c r="C3577" s="19" t="str">
        <f>IFERROR(VLOOKUP(B3577,Sheet1!AI$2:AK$5349,3,FALSE),"")</f>
        <v/>
      </c>
      <c r="D3577" s="32"/>
      <c r="E3577" s="40" t="str">
        <f t="shared" si="126"/>
        <v/>
      </c>
    </row>
    <row r="3578" spans="2:5">
      <c r="B3578" s="2">
        <f t="shared" si="127"/>
        <v>41101</v>
      </c>
      <c r="C3578" s="19" t="str">
        <f>IFERROR(VLOOKUP(B3578,Sheet1!AI$2:AK$5349,3,FALSE),"")</f>
        <v/>
      </c>
      <c r="D3578" s="32"/>
      <c r="E3578" s="40" t="str">
        <f t="shared" si="126"/>
        <v/>
      </c>
    </row>
    <row r="3579" spans="2:5">
      <c r="B3579" s="2">
        <f t="shared" si="127"/>
        <v>41102</v>
      </c>
      <c r="C3579" s="19" t="str">
        <f>IFERROR(VLOOKUP(B3579,Sheet1!AI$2:AK$5349,3,FALSE),"")</f>
        <v/>
      </c>
      <c r="D3579" s="32"/>
      <c r="E3579" s="40" t="str">
        <f t="shared" si="126"/>
        <v/>
      </c>
    </row>
    <row r="3580" spans="2:5">
      <c r="B3580" s="2">
        <f t="shared" si="127"/>
        <v>41103</v>
      </c>
      <c r="C3580" s="19" t="str">
        <f>IFERROR(VLOOKUP(B3580,Sheet1!AI$2:AK$5349,3,FALSE),"")</f>
        <v/>
      </c>
      <c r="D3580" s="32"/>
      <c r="E3580" s="40" t="str">
        <f t="shared" si="126"/>
        <v/>
      </c>
    </row>
    <row r="3581" spans="2:5">
      <c r="B3581" s="2">
        <f t="shared" si="127"/>
        <v>41104</v>
      </c>
      <c r="C3581" s="19" t="str">
        <f>IFERROR(VLOOKUP(B3581,Sheet1!AI$2:AK$5349,3,FALSE),"")</f>
        <v/>
      </c>
      <c r="D3581" s="32"/>
      <c r="E3581" s="40" t="str">
        <f t="shared" si="126"/>
        <v/>
      </c>
    </row>
    <row r="3582" spans="2:5">
      <c r="B3582" s="2">
        <f t="shared" si="127"/>
        <v>41105</v>
      </c>
      <c r="C3582" s="19" t="str">
        <f>IFERROR(VLOOKUP(B3582,Sheet1!AI$2:AK$5349,3,FALSE),"")</f>
        <v/>
      </c>
      <c r="D3582" s="32"/>
      <c r="E3582" s="40" t="str">
        <f t="shared" si="126"/>
        <v/>
      </c>
    </row>
    <row r="3583" spans="2:5">
      <c r="B3583" s="2">
        <f t="shared" si="127"/>
        <v>41106</v>
      </c>
      <c r="C3583" s="19" t="str">
        <f>IFERROR(VLOOKUP(B3583,Sheet1!AI$2:AK$5349,3,FALSE),"")</f>
        <v/>
      </c>
      <c r="D3583" s="32"/>
      <c r="E3583" s="40" t="str">
        <f t="shared" si="126"/>
        <v/>
      </c>
    </row>
    <row r="3584" spans="2:5">
      <c r="B3584" s="2">
        <f t="shared" si="127"/>
        <v>41107</v>
      </c>
      <c r="C3584" s="19" t="str">
        <f>IFERROR(VLOOKUP(B3584,Sheet1!AI$2:AK$5349,3,FALSE),"")</f>
        <v/>
      </c>
      <c r="D3584" s="32"/>
      <c r="E3584" s="40" t="str">
        <f t="shared" si="126"/>
        <v/>
      </c>
    </row>
    <row r="3585" spans="2:10">
      <c r="B3585" s="2">
        <f t="shared" si="127"/>
        <v>41108</v>
      </c>
      <c r="C3585" s="19" t="str">
        <f>IFERROR(VLOOKUP(B3585,Sheet1!AI$2:AK$5349,3,FALSE),"")</f>
        <v/>
      </c>
      <c r="D3585" s="32"/>
      <c r="E3585" s="40" t="str">
        <f t="shared" si="126"/>
        <v/>
      </c>
    </row>
    <row r="3586" spans="2:10">
      <c r="B3586" s="2">
        <f t="shared" si="127"/>
        <v>41109</v>
      </c>
      <c r="C3586" s="19" t="str">
        <f>IFERROR(VLOOKUP(B3586,Sheet1!AI$2:AK$5349,3,FALSE),"")</f>
        <v/>
      </c>
      <c r="D3586" s="32"/>
      <c r="E3586" s="40" t="str">
        <f t="shared" si="126"/>
        <v/>
      </c>
    </row>
    <row r="3587" spans="2:10">
      <c r="B3587" s="2">
        <f t="shared" si="127"/>
        <v>41110</v>
      </c>
      <c r="C3587" s="19" t="str">
        <f>IFERROR(VLOOKUP(B3587,Sheet1!AI$2:AK$5349,3,FALSE),"")</f>
        <v/>
      </c>
      <c r="D3587" s="32"/>
      <c r="E3587" s="40" t="str">
        <f t="shared" si="126"/>
        <v/>
      </c>
    </row>
    <row r="3588" spans="2:10">
      <c r="B3588" s="2">
        <f t="shared" si="127"/>
        <v>41111</v>
      </c>
      <c r="C3588" s="19" t="str">
        <f>IFERROR(VLOOKUP(B3588,Sheet1!AI$2:AK$5349,3,FALSE),"")</f>
        <v/>
      </c>
      <c r="D3588" s="32"/>
      <c r="E3588" s="40" t="str">
        <f t="shared" si="126"/>
        <v/>
      </c>
    </row>
    <row r="3589" spans="2:10">
      <c r="B3589" s="2">
        <f t="shared" si="127"/>
        <v>41112</v>
      </c>
      <c r="C3589" s="19" t="str">
        <f>IFERROR(VLOOKUP(B3589,Sheet1!AI$2:AK$5349,3,FALSE),"")</f>
        <v/>
      </c>
      <c r="D3589" s="32"/>
      <c r="E3589" s="40" t="str">
        <f t="shared" si="126"/>
        <v/>
      </c>
    </row>
    <row r="3590" spans="2:10">
      <c r="B3590" s="2">
        <f t="shared" si="127"/>
        <v>41113</v>
      </c>
      <c r="C3590" s="19" t="str">
        <f>IFERROR(VLOOKUP(B3590,Sheet1!AI$2:AK$5349,3,FALSE),"")</f>
        <v/>
      </c>
      <c r="D3590" s="32"/>
      <c r="E3590" s="40" t="str">
        <f t="shared" si="126"/>
        <v/>
      </c>
    </row>
    <row r="3591" spans="2:10">
      <c r="B3591" s="2">
        <f t="shared" si="127"/>
        <v>41114</v>
      </c>
      <c r="C3591" s="19" t="str">
        <f>IFERROR(VLOOKUP(B3591,Sheet1!AI$2:AK$5349,3,FALSE),"")</f>
        <v/>
      </c>
      <c r="D3591" s="32"/>
      <c r="E3591" s="40" t="str">
        <f t="shared" si="126"/>
        <v/>
      </c>
    </row>
    <row r="3592" spans="2:10">
      <c r="B3592" s="2">
        <f t="shared" si="127"/>
        <v>41115</v>
      </c>
      <c r="C3592" s="19" t="str">
        <f>IFERROR(VLOOKUP(B3592,Sheet1!AI$2:AK$5349,3,FALSE),"")</f>
        <v/>
      </c>
      <c r="D3592" s="32"/>
      <c r="E3592" s="40" t="str">
        <f t="shared" si="126"/>
        <v/>
      </c>
    </row>
    <row r="3593" spans="2:10">
      <c r="B3593" s="2">
        <f t="shared" si="127"/>
        <v>41116</v>
      </c>
      <c r="C3593" s="19" t="str">
        <f>IFERROR(VLOOKUP(B3593,Sheet1!AI$2:AK$5349,3,FALSE),"")</f>
        <v/>
      </c>
      <c r="D3593" s="32"/>
      <c r="E3593" s="40" t="str">
        <f t="shared" si="126"/>
        <v/>
      </c>
    </row>
    <row r="3594" spans="2:10">
      <c r="B3594" s="2">
        <f t="shared" si="127"/>
        <v>41117</v>
      </c>
      <c r="C3594" s="19" t="str">
        <f>IFERROR(VLOOKUP(B3594,Sheet1!AI$2:AK$5349,3,FALSE),"")</f>
        <v/>
      </c>
      <c r="D3594" s="32"/>
      <c r="E3594" s="40" t="str">
        <f t="shared" si="126"/>
        <v/>
      </c>
    </row>
    <row r="3595" spans="2:10">
      <c r="B3595" s="2">
        <f t="shared" si="127"/>
        <v>41118</v>
      </c>
      <c r="C3595" s="19" t="str">
        <f>IFERROR(VLOOKUP(B3595,Sheet1!AI$2:AK$5349,3,FALSE),"")</f>
        <v/>
      </c>
      <c r="D3595" s="32"/>
      <c r="E3595" s="40" t="str">
        <f t="shared" si="126"/>
        <v/>
      </c>
    </row>
    <row r="3596" spans="2:10">
      <c r="B3596" s="2">
        <f t="shared" si="127"/>
        <v>41119</v>
      </c>
      <c r="C3596" s="19" t="str">
        <f>IFERROR(VLOOKUP(B3596,Sheet1!AI$2:AK$5349,3,FALSE),"")</f>
        <v/>
      </c>
      <c r="D3596" s="32"/>
      <c r="E3596" s="40" t="str">
        <f t="shared" si="126"/>
        <v/>
      </c>
    </row>
    <row r="3597" spans="2:10">
      <c r="B3597" s="2">
        <f t="shared" si="127"/>
        <v>41120</v>
      </c>
      <c r="C3597" s="19" t="str">
        <f>IFERROR(VLOOKUP(B3597,Sheet1!AI$2:AK$5349,3,FALSE),"")</f>
        <v/>
      </c>
      <c r="D3597" s="32"/>
      <c r="E3597" s="40" t="str">
        <f t="shared" si="126"/>
        <v/>
      </c>
    </row>
    <row r="3598" spans="2:10">
      <c r="B3598" s="2">
        <f t="shared" si="127"/>
        <v>41121</v>
      </c>
      <c r="C3598" s="19" t="str">
        <f>IFERROR(VLOOKUP(B3598,Sheet1!AI$2:AK$5349,3,FALSE),"")</f>
        <v/>
      </c>
      <c r="D3598" s="32"/>
      <c r="E3598" s="40" t="str">
        <f t="shared" si="126"/>
        <v/>
      </c>
      <c r="G3598" s="3" t="e">
        <f>AVERAGE(C3568:C3598)</f>
        <v>#DIV/0!</v>
      </c>
      <c r="H3598" s="3">
        <f>MAX(C3568:C3598)</f>
        <v>0</v>
      </c>
      <c r="I3598" s="3">
        <f>MIN(C3568:C3598)</f>
        <v>0</v>
      </c>
      <c r="J3598" s="13">
        <f>SUM(E3568:E3598)</f>
        <v>0</v>
      </c>
    </row>
    <row r="3599" spans="2:10">
      <c r="B3599" s="2">
        <f t="shared" si="127"/>
        <v>41122</v>
      </c>
      <c r="C3599" s="19" t="str">
        <f>IFERROR(VLOOKUP(B3599,Sheet1!AI$2:AK$5349,3,FALSE),"")</f>
        <v/>
      </c>
      <c r="D3599" s="32"/>
      <c r="E3599" s="40" t="str">
        <f t="shared" si="126"/>
        <v/>
      </c>
    </row>
    <row r="3600" spans="2:10">
      <c r="B3600" s="2">
        <f t="shared" si="127"/>
        <v>41123</v>
      </c>
      <c r="C3600" s="19" t="str">
        <f>IFERROR(VLOOKUP(B3600,Sheet1!AI$2:AK$5349,3,FALSE),"")</f>
        <v/>
      </c>
      <c r="D3600" s="32"/>
      <c r="E3600" s="40" t="str">
        <f t="shared" si="126"/>
        <v/>
      </c>
    </row>
    <row r="3601" spans="2:5">
      <c r="B3601" s="2">
        <f t="shared" si="127"/>
        <v>41124</v>
      </c>
      <c r="C3601" s="19" t="str">
        <f>IFERROR(VLOOKUP(B3601,Sheet1!AI$2:AK$5349,3,FALSE),"")</f>
        <v/>
      </c>
      <c r="D3601" s="32"/>
      <c r="E3601" s="40" t="str">
        <f t="shared" si="126"/>
        <v/>
      </c>
    </row>
    <row r="3602" spans="2:5">
      <c r="B3602" s="2">
        <f t="shared" si="127"/>
        <v>41125</v>
      </c>
      <c r="C3602" s="19" t="str">
        <f>IFERROR(VLOOKUP(B3602,Sheet1!AI$2:AK$5349,3,FALSE),"")</f>
        <v/>
      </c>
      <c r="D3602" s="32"/>
      <c r="E3602" s="40" t="str">
        <f t="shared" si="126"/>
        <v/>
      </c>
    </row>
    <row r="3603" spans="2:5">
      <c r="B3603" s="2">
        <f t="shared" si="127"/>
        <v>41126</v>
      </c>
      <c r="C3603" s="19" t="str">
        <f>IFERROR(VLOOKUP(B3603,Sheet1!AI$2:AK$5349,3,FALSE),"")</f>
        <v/>
      </c>
      <c r="D3603" s="32"/>
      <c r="E3603" s="40" t="str">
        <f t="shared" si="126"/>
        <v/>
      </c>
    </row>
    <row r="3604" spans="2:5">
      <c r="B3604" s="2">
        <f t="shared" si="127"/>
        <v>41127</v>
      </c>
      <c r="C3604" s="19" t="str">
        <f>IFERROR(VLOOKUP(B3604,Sheet1!AI$2:AK$5349,3,FALSE),"")</f>
        <v/>
      </c>
      <c r="D3604" s="32"/>
      <c r="E3604" s="40" t="str">
        <f t="shared" si="126"/>
        <v/>
      </c>
    </row>
    <row r="3605" spans="2:5">
      <c r="B3605" s="2">
        <f t="shared" si="127"/>
        <v>41128</v>
      </c>
      <c r="C3605" s="19" t="str">
        <f>IFERROR(VLOOKUP(B3605,Sheet1!AI$2:AK$5349,3,FALSE),"")</f>
        <v/>
      </c>
      <c r="D3605" s="32"/>
      <c r="E3605" s="40" t="str">
        <f t="shared" ref="E3605:E3668" si="128">IFERROR(0.001*(C3605*86440)/$K$6,"")</f>
        <v/>
      </c>
    </row>
    <row r="3606" spans="2:5">
      <c r="B3606" s="2">
        <f t="shared" si="127"/>
        <v>41129</v>
      </c>
      <c r="C3606" s="19" t="str">
        <f>IFERROR(VLOOKUP(B3606,Sheet1!AI$2:AK$5349,3,FALSE),"")</f>
        <v/>
      </c>
      <c r="D3606" s="32"/>
      <c r="E3606" s="40" t="str">
        <f t="shared" si="128"/>
        <v/>
      </c>
    </row>
    <row r="3607" spans="2:5">
      <c r="B3607" s="2">
        <f t="shared" si="127"/>
        <v>41130</v>
      </c>
      <c r="C3607" s="19" t="str">
        <f>IFERROR(VLOOKUP(B3607,Sheet1!AI$2:AK$5349,3,FALSE),"")</f>
        <v/>
      </c>
      <c r="D3607" s="32"/>
      <c r="E3607" s="40" t="str">
        <f t="shared" si="128"/>
        <v/>
      </c>
    </row>
    <row r="3608" spans="2:5">
      <c r="B3608" s="2">
        <f t="shared" si="127"/>
        <v>41131</v>
      </c>
      <c r="C3608" s="19" t="str">
        <f>IFERROR(VLOOKUP(B3608,Sheet1!AI$2:AK$5349,3,FALSE),"")</f>
        <v/>
      </c>
      <c r="D3608" s="32"/>
      <c r="E3608" s="40" t="str">
        <f t="shared" si="128"/>
        <v/>
      </c>
    </row>
    <row r="3609" spans="2:5">
      <c r="B3609" s="2">
        <f t="shared" si="127"/>
        <v>41132</v>
      </c>
      <c r="C3609" s="19" t="str">
        <f>IFERROR(VLOOKUP(B3609,Sheet1!AI$2:AK$5349,3,FALSE),"")</f>
        <v/>
      </c>
      <c r="D3609" s="32"/>
      <c r="E3609" s="40" t="str">
        <f t="shared" si="128"/>
        <v/>
      </c>
    </row>
    <row r="3610" spans="2:5">
      <c r="B3610" s="2">
        <f t="shared" si="127"/>
        <v>41133</v>
      </c>
      <c r="C3610" s="19" t="str">
        <f>IFERROR(VLOOKUP(B3610,Sheet1!AI$2:AK$5349,3,FALSE),"")</f>
        <v/>
      </c>
      <c r="D3610" s="32"/>
      <c r="E3610" s="40" t="str">
        <f t="shared" si="128"/>
        <v/>
      </c>
    </row>
    <row r="3611" spans="2:5">
      <c r="B3611" s="2">
        <f t="shared" si="127"/>
        <v>41134</v>
      </c>
      <c r="C3611" s="19" t="str">
        <f>IFERROR(VLOOKUP(B3611,Sheet1!AI$2:AK$5349,3,FALSE),"")</f>
        <v/>
      </c>
      <c r="D3611" s="32"/>
      <c r="E3611" s="40" t="str">
        <f t="shared" si="128"/>
        <v/>
      </c>
    </row>
    <row r="3612" spans="2:5">
      <c r="B3612" s="2">
        <f t="shared" si="127"/>
        <v>41135</v>
      </c>
      <c r="C3612" s="19" t="str">
        <f>IFERROR(VLOOKUP(B3612,Sheet1!AI$2:AK$5349,3,FALSE),"")</f>
        <v/>
      </c>
      <c r="D3612" s="32"/>
      <c r="E3612" s="40" t="str">
        <f t="shared" si="128"/>
        <v/>
      </c>
    </row>
    <row r="3613" spans="2:5">
      <c r="B3613" s="2">
        <f t="shared" si="127"/>
        <v>41136</v>
      </c>
      <c r="C3613" s="19" t="str">
        <f>IFERROR(VLOOKUP(B3613,Sheet1!AI$2:AK$5349,3,FALSE),"")</f>
        <v/>
      </c>
      <c r="D3613" s="32"/>
      <c r="E3613" s="40" t="str">
        <f t="shared" si="128"/>
        <v/>
      </c>
    </row>
    <row r="3614" spans="2:5">
      <c r="B3614" s="2">
        <f t="shared" si="127"/>
        <v>41137</v>
      </c>
      <c r="C3614" s="19" t="str">
        <f>IFERROR(VLOOKUP(B3614,Sheet1!AI$2:AK$5349,3,FALSE),"")</f>
        <v/>
      </c>
      <c r="D3614" s="32"/>
      <c r="E3614" s="40" t="str">
        <f t="shared" si="128"/>
        <v/>
      </c>
    </row>
    <row r="3615" spans="2:5">
      <c r="B3615" s="2">
        <f t="shared" si="127"/>
        <v>41138</v>
      </c>
      <c r="C3615" s="19" t="str">
        <f>IFERROR(VLOOKUP(B3615,Sheet1!AI$2:AK$5349,3,FALSE),"")</f>
        <v/>
      </c>
      <c r="D3615" s="32"/>
      <c r="E3615" s="40" t="str">
        <f t="shared" si="128"/>
        <v/>
      </c>
    </row>
    <row r="3616" spans="2:5">
      <c r="B3616" s="2">
        <f t="shared" si="127"/>
        <v>41139</v>
      </c>
      <c r="C3616" s="19" t="str">
        <f>IFERROR(VLOOKUP(B3616,Sheet1!AI$2:AK$5349,3,FALSE),"")</f>
        <v/>
      </c>
      <c r="D3616" s="32"/>
      <c r="E3616" s="40" t="str">
        <f t="shared" si="128"/>
        <v/>
      </c>
    </row>
    <row r="3617" spans="2:10">
      <c r="B3617" s="2">
        <f t="shared" si="127"/>
        <v>41140</v>
      </c>
      <c r="C3617" s="19" t="str">
        <f>IFERROR(VLOOKUP(B3617,Sheet1!AI$2:AK$5349,3,FALSE),"")</f>
        <v/>
      </c>
      <c r="D3617" s="32"/>
      <c r="E3617" s="40" t="str">
        <f t="shared" si="128"/>
        <v/>
      </c>
    </row>
    <row r="3618" spans="2:10">
      <c r="B3618" s="2">
        <f t="shared" si="127"/>
        <v>41141</v>
      </c>
      <c r="C3618" s="19" t="str">
        <f>IFERROR(VLOOKUP(B3618,Sheet1!AI$2:AK$5349,3,FALSE),"")</f>
        <v/>
      </c>
      <c r="D3618" s="32"/>
      <c r="E3618" s="40" t="str">
        <f t="shared" si="128"/>
        <v/>
      </c>
    </row>
    <row r="3619" spans="2:10">
      <c r="B3619" s="2">
        <f t="shared" si="127"/>
        <v>41142</v>
      </c>
      <c r="C3619" s="19" t="str">
        <f>IFERROR(VLOOKUP(B3619,Sheet1!AI$2:AK$5349,3,FALSE),"")</f>
        <v/>
      </c>
      <c r="D3619" s="32"/>
      <c r="E3619" s="40" t="str">
        <f t="shared" si="128"/>
        <v/>
      </c>
    </row>
    <row r="3620" spans="2:10">
      <c r="B3620" s="2">
        <f t="shared" si="127"/>
        <v>41143</v>
      </c>
      <c r="C3620" s="19" t="str">
        <f>IFERROR(VLOOKUP(B3620,Sheet1!AI$2:AK$5349,3,FALSE),"")</f>
        <v/>
      </c>
      <c r="D3620" s="32"/>
      <c r="E3620" s="40" t="str">
        <f t="shared" si="128"/>
        <v/>
      </c>
    </row>
    <row r="3621" spans="2:10">
      <c r="B3621" s="2">
        <f t="shared" ref="B3621:B3684" si="129">B3620+1</f>
        <v>41144</v>
      </c>
      <c r="C3621" s="19" t="str">
        <f>IFERROR(VLOOKUP(B3621,Sheet1!AI$2:AK$5349,3,FALSE),"")</f>
        <v/>
      </c>
      <c r="D3621" s="32"/>
      <c r="E3621" s="40" t="str">
        <f t="shared" si="128"/>
        <v/>
      </c>
    </row>
    <row r="3622" spans="2:10">
      <c r="B3622" s="2">
        <f t="shared" si="129"/>
        <v>41145</v>
      </c>
      <c r="C3622" s="19" t="str">
        <f>IFERROR(VLOOKUP(B3622,Sheet1!AI$2:AK$5349,3,FALSE),"")</f>
        <v/>
      </c>
      <c r="D3622" s="32"/>
      <c r="E3622" s="40" t="str">
        <f t="shared" si="128"/>
        <v/>
      </c>
    </row>
    <row r="3623" spans="2:10">
      <c r="B3623" s="2">
        <f t="shared" si="129"/>
        <v>41146</v>
      </c>
      <c r="C3623" s="19" t="str">
        <f>IFERROR(VLOOKUP(B3623,Sheet1!AI$2:AK$5349,3,FALSE),"")</f>
        <v/>
      </c>
      <c r="D3623" s="32"/>
      <c r="E3623" s="40" t="str">
        <f t="shared" si="128"/>
        <v/>
      </c>
    </row>
    <row r="3624" spans="2:10">
      <c r="B3624" s="2">
        <f t="shared" si="129"/>
        <v>41147</v>
      </c>
      <c r="C3624" s="19" t="str">
        <f>IFERROR(VLOOKUP(B3624,Sheet1!AI$2:AK$5349,3,FALSE),"")</f>
        <v/>
      </c>
      <c r="D3624" s="32"/>
      <c r="E3624" s="40" t="str">
        <f t="shared" si="128"/>
        <v/>
      </c>
    </row>
    <row r="3625" spans="2:10">
      <c r="B3625" s="2">
        <f t="shared" si="129"/>
        <v>41148</v>
      </c>
      <c r="C3625" s="19" t="str">
        <f>IFERROR(VLOOKUP(B3625,Sheet1!AI$2:AK$5349,3,FALSE),"")</f>
        <v/>
      </c>
      <c r="D3625" s="32"/>
      <c r="E3625" s="40" t="str">
        <f t="shared" si="128"/>
        <v/>
      </c>
    </row>
    <row r="3626" spans="2:10">
      <c r="B3626" s="2">
        <f t="shared" si="129"/>
        <v>41149</v>
      </c>
      <c r="C3626" s="19" t="str">
        <f>IFERROR(VLOOKUP(B3626,Sheet1!AI$2:AK$5349,3,FALSE),"")</f>
        <v/>
      </c>
      <c r="D3626" s="32"/>
      <c r="E3626" s="40" t="str">
        <f t="shared" si="128"/>
        <v/>
      </c>
    </row>
    <row r="3627" spans="2:10">
      <c r="B3627" s="2">
        <f t="shared" si="129"/>
        <v>41150</v>
      </c>
      <c r="C3627" s="19" t="str">
        <f>IFERROR(VLOOKUP(B3627,Sheet1!AI$2:AK$5349,3,FALSE),"")</f>
        <v/>
      </c>
      <c r="D3627" s="32"/>
      <c r="E3627" s="40" t="str">
        <f t="shared" si="128"/>
        <v/>
      </c>
    </row>
    <row r="3628" spans="2:10">
      <c r="B3628" s="2">
        <f t="shared" si="129"/>
        <v>41151</v>
      </c>
      <c r="C3628" s="19" t="str">
        <f>IFERROR(VLOOKUP(B3628,Sheet1!AI$2:AK$5349,3,FALSE),"")</f>
        <v/>
      </c>
      <c r="D3628" s="32"/>
      <c r="E3628" s="40" t="str">
        <f t="shared" si="128"/>
        <v/>
      </c>
    </row>
    <row r="3629" spans="2:10">
      <c r="B3629" s="2">
        <f t="shared" si="129"/>
        <v>41152</v>
      </c>
      <c r="C3629" s="19" t="str">
        <f>IFERROR(VLOOKUP(B3629,Sheet1!AI$2:AK$5349,3,FALSE),"")</f>
        <v/>
      </c>
      <c r="D3629" s="32"/>
      <c r="E3629" s="40" t="str">
        <f t="shared" si="128"/>
        <v/>
      </c>
      <c r="G3629" s="3" t="e">
        <f>AVERAGE(C3599:C3629)</f>
        <v>#DIV/0!</v>
      </c>
      <c r="H3629" s="3">
        <f>MAX(C3599:C3629)</f>
        <v>0</v>
      </c>
      <c r="I3629" s="3">
        <f>MIN(C3599:C3629)</f>
        <v>0</v>
      </c>
      <c r="J3629" s="13">
        <f>SUM(E3599:E3629)</f>
        <v>0</v>
      </c>
    </row>
    <row r="3630" spans="2:10">
      <c r="B3630" s="2">
        <f t="shared" si="129"/>
        <v>41153</v>
      </c>
      <c r="C3630" s="19" t="str">
        <f>IFERROR(VLOOKUP(B3630,Sheet1!AI$2:AK$5349,3,FALSE),"")</f>
        <v/>
      </c>
      <c r="D3630" s="32"/>
      <c r="E3630" s="40" t="str">
        <f t="shared" si="128"/>
        <v/>
      </c>
    </row>
    <row r="3631" spans="2:10">
      <c r="B3631" s="2">
        <f t="shared" si="129"/>
        <v>41154</v>
      </c>
      <c r="C3631" s="19" t="str">
        <f>IFERROR(VLOOKUP(B3631,Sheet1!AI$2:AK$5349,3,FALSE),"")</f>
        <v/>
      </c>
      <c r="D3631" s="32"/>
      <c r="E3631" s="40" t="str">
        <f t="shared" si="128"/>
        <v/>
      </c>
    </row>
    <row r="3632" spans="2:10">
      <c r="B3632" s="2">
        <f t="shared" si="129"/>
        <v>41155</v>
      </c>
      <c r="C3632" s="19" t="str">
        <f>IFERROR(VLOOKUP(B3632,Sheet1!AI$2:AK$5349,3,FALSE),"")</f>
        <v/>
      </c>
      <c r="D3632" s="32"/>
      <c r="E3632" s="40" t="str">
        <f t="shared" si="128"/>
        <v/>
      </c>
    </row>
    <row r="3633" spans="2:5">
      <c r="B3633" s="2">
        <f t="shared" si="129"/>
        <v>41156</v>
      </c>
      <c r="C3633" s="19" t="str">
        <f>IFERROR(VLOOKUP(B3633,Sheet1!AI$2:AK$5349,3,FALSE),"")</f>
        <v/>
      </c>
      <c r="D3633" s="32"/>
      <c r="E3633" s="40" t="str">
        <f t="shared" si="128"/>
        <v/>
      </c>
    </row>
    <row r="3634" spans="2:5">
      <c r="B3634" s="2">
        <f t="shared" si="129"/>
        <v>41157</v>
      </c>
      <c r="C3634" s="19" t="str">
        <f>IFERROR(VLOOKUP(B3634,Sheet1!AI$2:AK$5349,3,FALSE),"")</f>
        <v/>
      </c>
      <c r="D3634" s="32"/>
      <c r="E3634" s="40" t="str">
        <f t="shared" si="128"/>
        <v/>
      </c>
    </row>
    <row r="3635" spans="2:5">
      <c r="B3635" s="2">
        <f t="shared" si="129"/>
        <v>41158</v>
      </c>
      <c r="C3635" s="19" t="str">
        <f>IFERROR(VLOOKUP(B3635,Sheet1!AI$2:AK$5349,3,FALSE),"")</f>
        <v/>
      </c>
      <c r="D3635" s="32"/>
      <c r="E3635" s="40" t="str">
        <f t="shared" si="128"/>
        <v/>
      </c>
    </row>
    <row r="3636" spans="2:5">
      <c r="B3636" s="2">
        <f t="shared" si="129"/>
        <v>41159</v>
      </c>
      <c r="C3636" s="19" t="str">
        <f>IFERROR(VLOOKUP(B3636,Sheet1!AI$2:AK$5349,3,FALSE),"")</f>
        <v/>
      </c>
      <c r="D3636" s="32"/>
      <c r="E3636" s="40" t="str">
        <f t="shared" si="128"/>
        <v/>
      </c>
    </row>
    <row r="3637" spans="2:5">
      <c r="B3637" s="2">
        <f t="shared" si="129"/>
        <v>41160</v>
      </c>
      <c r="C3637" s="19" t="str">
        <f>IFERROR(VLOOKUP(B3637,Sheet1!AI$2:AK$5349,3,FALSE),"")</f>
        <v/>
      </c>
      <c r="D3637" s="32"/>
      <c r="E3637" s="40" t="str">
        <f t="shared" si="128"/>
        <v/>
      </c>
    </row>
    <row r="3638" spans="2:5">
      <c r="B3638" s="2">
        <f t="shared" si="129"/>
        <v>41161</v>
      </c>
      <c r="C3638" s="19" t="str">
        <f>IFERROR(VLOOKUP(B3638,Sheet1!AI$2:AK$5349,3,FALSE),"")</f>
        <v/>
      </c>
      <c r="D3638" s="32"/>
      <c r="E3638" s="40" t="str">
        <f t="shared" si="128"/>
        <v/>
      </c>
    </row>
    <row r="3639" spans="2:5">
      <c r="B3639" s="2">
        <f t="shared" si="129"/>
        <v>41162</v>
      </c>
      <c r="C3639" s="19" t="str">
        <f>IFERROR(VLOOKUP(B3639,Sheet1!AI$2:AK$5349,3,FALSE),"")</f>
        <v/>
      </c>
      <c r="D3639" s="32"/>
      <c r="E3639" s="40" t="str">
        <f t="shared" si="128"/>
        <v/>
      </c>
    </row>
    <row r="3640" spans="2:5">
      <c r="B3640" s="2">
        <f t="shared" si="129"/>
        <v>41163</v>
      </c>
      <c r="C3640" s="19" t="str">
        <f>IFERROR(VLOOKUP(B3640,Sheet1!AI$2:AK$5349,3,FALSE),"")</f>
        <v/>
      </c>
      <c r="D3640" s="32"/>
      <c r="E3640" s="40" t="str">
        <f t="shared" si="128"/>
        <v/>
      </c>
    </row>
    <row r="3641" spans="2:5">
      <c r="B3641" s="2">
        <f t="shared" si="129"/>
        <v>41164</v>
      </c>
      <c r="C3641" s="19" t="str">
        <f>IFERROR(VLOOKUP(B3641,Sheet1!AI$2:AK$5349,3,FALSE),"")</f>
        <v/>
      </c>
      <c r="D3641" s="32"/>
      <c r="E3641" s="40" t="str">
        <f t="shared" si="128"/>
        <v/>
      </c>
    </row>
    <row r="3642" spans="2:5">
      <c r="B3642" s="2">
        <f t="shared" si="129"/>
        <v>41165</v>
      </c>
      <c r="C3642" s="19" t="str">
        <f>IFERROR(VLOOKUP(B3642,Sheet1!AI$2:AK$5349,3,FALSE),"")</f>
        <v/>
      </c>
      <c r="D3642" s="32"/>
      <c r="E3642" s="40" t="str">
        <f t="shared" si="128"/>
        <v/>
      </c>
    </row>
    <row r="3643" spans="2:5">
      <c r="B3643" s="2">
        <f t="shared" si="129"/>
        <v>41166</v>
      </c>
      <c r="C3643" s="19" t="str">
        <f>IFERROR(VLOOKUP(B3643,Sheet1!AI$2:AK$5349,3,FALSE),"")</f>
        <v/>
      </c>
      <c r="D3643" s="32"/>
      <c r="E3643" s="40" t="str">
        <f t="shared" si="128"/>
        <v/>
      </c>
    </row>
    <row r="3644" spans="2:5">
      <c r="B3644" s="2">
        <f t="shared" si="129"/>
        <v>41167</v>
      </c>
      <c r="C3644" s="19" t="str">
        <f>IFERROR(VLOOKUP(B3644,Sheet1!AI$2:AK$5349,3,FALSE),"")</f>
        <v/>
      </c>
      <c r="D3644" s="32"/>
      <c r="E3644" s="40" t="str">
        <f t="shared" si="128"/>
        <v/>
      </c>
    </row>
    <row r="3645" spans="2:5">
      <c r="B3645" s="2">
        <f t="shared" si="129"/>
        <v>41168</v>
      </c>
      <c r="C3645" s="19" t="str">
        <f>IFERROR(VLOOKUP(B3645,Sheet1!AI$2:AK$5349,3,FALSE),"")</f>
        <v/>
      </c>
      <c r="D3645" s="32"/>
      <c r="E3645" s="40" t="str">
        <f t="shared" si="128"/>
        <v/>
      </c>
    </row>
    <row r="3646" spans="2:5">
      <c r="B3646" s="2">
        <f t="shared" si="129"/>
        <v>41169</v>
      </c>
      <c r="C3646" s="19" t="str">
        <f>IFERROR(VLOOKUP(B3646,Sheet1!AI$2:AK$5349,3,FALSE),"")</f>
        <v/>
      </c>
      <c r="D3646" s="32"/>
      <c r="E3646" s="40" t="str">
        <f t="shared" si="128"/>
        <v/>
      </c>
    </row>
    <row r="3647" spans="2:5">
      <c r="B3647" s="2">
        <f t="shared" si="129"/>
        <v>41170</v>
      </c>
      <c r="C3647" s="19" t="str">
        <f>IFERROR(VLOOKUP(B3647,Sheet1!AI$2:AK$5349,3,FALSE),"")</f>
        <v/>
      </c>
      <c r="D3647" s="32"/>
      <c r="E3647" s="40" t="str">
        <f t="shared" si="128"/>
        <v/>
      </c>
    </row>
    <row r="3648" spans="2:5">
      <c r="B3648" s="2">
        <f t="shared" si="129"/>
        <v>41171</v>
      </c>
      <c r="C3648" s="19" t="str">
        <f>IFERROR(VLOOKUP(B3648,Sheet1!AI$2:AK$5349,3,FALSE),"")</f>
        <v/>
      </c>
      <c r="D3648" s="32"/>
      <c r="E3648" s="40" t="str">
        <f t="shared" si="128"/>
        <v/>
      </c>
    </row>
    <row r="3649" spans="2:10">
      <c r="B3649" s="2">
        <f t="shared" si="129"/>
        <v>41172</v>
      </c>
      <c r="C3649" s="19" t="str">
        <f>IFERROR(VLOOKUP(B3649,Sheet1!AI$2:AK$5349,3,FALSE),"")</f>
        <v/>
      </c>
      <c r="D3649" s="32"/>
      <c r="E3649" s="40" t="str">
        <f t="shared" si="128"/>
        <v/>
      </c>
    </row>
    <row r="3650" spans="2:10">
      <c r="B3650" s="2">
        <f t="shared" si="129"/>
        <v>41173</v>
      </c>
      <c r="C3650" s="19" t="str">
        <f>IFERROR(VLOOKUP(B3650,Sheet1!AI$2:AK$5349,3,FALSE),"")</f>
        <v/>
      </c>
      <c r="D3650" s="32"/>
      <c r="E3650" s="40" t="str">
        <f t="shared" si="128"/>
        <v/>
      </c>
    </row>
    <row r="3651" spans="2:10">
      <c r="B3651" s="2">
        <f t="shared" si="129"/>
        <v>41174</v>
      </c>
      <c r="C3651" s="19" t="str">
        <f>IFERROR(VLOOKUP(B3651,Sheet1!AI$2:AK$5349,3,FALSE),"")</f>
        <v/>
      </c>
      <c r="D3651" s="32"/>
      <c r="E3651" s="40" t="str">
        <f t="shared" si="128"/>
        <v/>
      </c>
    </row>
    <row r="3652" spans="2:10">
      <c r="B3652" s="2">
        <f t="shared" si="129"/>
        <v>41175</v>
      </c>
      <c r="C3652" s="19" t="str">
        <f>IFERROR(VLOOKUP(B3652,Sheet1!AI$2:AK$5349,3,FALSE),"")</f>
        <v/>
      </c>
      <c r="D3652" s="32"/>
      <c r="E3652" s="40" t="str">
        <f t="shared" si="128"/>
        <v/>
      </c>
    </row>
    <row r="3653" spans="2:10">
      <c r="B3653" s="2">
        <f t="shared" si="129"/>
        <v>41176</v>
      </c>
      <c r="C3653" s="19" t="str">
        <f>IFERROR(VLOOKUP(B3653,Sheet1!AI$2:AK$5349,3,FALSE),"")</f>
        <v/>
      </c>
      <c r="D3653" s="32"/>
      <c r="E3653" s="40" t="str">
        <f t="shared" si="128"/>
        <v/>
      </c>
    </row>
    <row r="3654" spans="2:10">
      <c r="B3654" s="2">
        <f t="shared" si="129"/>
        <v>41177</v>
      </c>
      <c r="C3654" s="19" t="str">
        <f>IFERROR(VLOOKUP(B3654,Sheet1!AI$2:AK$5349,3,FALSE),"")</f>
        <v/>
      </c>
      <c r="D3654" s="32"/>
      <c r="E3654" s="40" t="str">
        <f t="shared" si="128"/>
        <v/>
      </c>
    </row>
    <row r="3655" spans="2:10">
      <c r="B3655" s="2">
        <f t="shared" si="129"/>
        <v>41178</v>
      </c>
      <c r="C3655" s="19" t="str">
        <f>IFERROR(VLOOKUP(B3655,Sheet1!AI$2:AK$5349,3,FALSE),"")</f>
        <v/>
      </c>
      <c r="D3655" s="32"/>
      <c r="E3655" s="40" t="str">
        <f t="shared" si="128"/>
        <v/>
      </c>
    </row>
    <row r="3656" spans="2:10">
      <c r="B3656" s="2">
        <f t="shared" si="129"/>
        <v>41179</v>
      </c>
      <c r="C3656" s="19" t="str">
        <f>IFERROR(VLOOKUP(B3656,Sheet1!AI$2:AK$5349,3,FALSE),"")</f>
        <v/>
      </c>
      <c r="D3656" s="32"/>
      <c r="E3656" s="40" t="str">
        <f t="shared" si="128"/>
        <v/>
      </c>
    </row>
    <row r="3657" spans="2:10">
      <c r="B3657" s="2">
        <f t="shared" si="129"/>
        <v>41180</v>
      </c>
      <c r="C3657" s="19" t="str">
        <f>IFERROR(VLOOKUP(B3657,Sheet1!AI$2:AK$5349,3,FALSE),"")</f>
        <v/>
      </c>
      <c r="D3657" s="32"/>
      <c r="E3657" s="40" t="str">
        <f t="shared" si="128"/>
        <v/>
      </c>
    </row>
    <row r="3658" spans="2:10">
      <c r="B3658" s="2">
        <f t="shared" si="129"/>
        <v>41181</v>
      </c>
      <c r="C3658" s="19" t="str">
        <f>IFERROR(VLOOKUP(B3658,Sheet1!AI$2:AK$5349,3,FALSE),"")</f>
        <v/>
      </c>
      <c r="D3658" s="32"/>
      <c r="E3658" s="40" t="str">
        <f t="shared" si="128"/>
        <v/>
      </c>
    </row>
    <row r="3659" spans="2:10">
      <c r="B3659" s="2">
        <f t="shared" si="129"/>
        <v>41182</v>
      </c>
      <c r="C3659" s="19" t="str">
        <f>IFERROR(VLOOKUP(B3659,Sheet1!AI$2:AK$5349,3,FALSE),"")</f>
        <v/>
      </c>
      <c r="D3659" s="32"/>
      <c r="E3659" s="40" t="str">
        <f t="shared" si="128"/>
        <v/>
      </c>
      <c r="G3659" s="3" t="e">
        <f>AVERAGE(C3630:C3659)</f>
        <v>#DIV/0!</v>
      </c>
      <c r="H3659" s="3">
        <f>MAX(C3630:C3659)</f>
        <v>0</v>
      </c>
      <c r="I3659" s="3">
        <f>MIN(C3630:C3659)</f>
        <v>0</v>
      </c>
      <c r="J3659" s="13">
        <f>SUM(E3630:E3659)</f>
        <v>0</v>
      </c>
    </row>
    <row r="3660" spans="2:10">
      <c r="B3660" s="2">
        <f t="shared" si="129"/>
        <v>41183</v>
      </c>
      <c r="C3660" s="19" t="str">
        <f>IFERROR(VLOOKUP(B3660,Sheet1!AI$2:AK$5349,3,FALSE),"")</f>
        <v/>
      </c>
      <c r="D3660" s="32"/>
      <c r="E3660" s="40" t="str">
        <f t="shared" si="128"/>
        <v/>
      </c>
    </row>
    <row r="3661" spans="2:10">
      <c r="B3661" s="2">
        <f t="shared" si="129"/>
        <v>41184</v>
      </c>
      <c r="C3661" s="19" t="str">
        <f>IFERROR(VLOOKUP(B3661,Sheet1!AI$2:AK$5349,3,FALSE),"")</f>
        <v/>
      </c>
      <c r="D3661" s="32"/>
      <c r="E3661" s="40" t="str">
        <f t="shared" si="128"/>
        <v/>
      </c>
    </row>
    <row r="3662" spans="2:10">
      <c r="B3662" s="2">
        <f t="shared" si="129"/>
        <v>41185</v>
      </c>
      <c r="C3662" s="19" t="str">
        <f>IFERROR(VLOOKUP(B3662,Sheet1!AI$2:AK$5349,3,FALSE),"")</f>
        <v/>
      </c>
      <c r="D3662" s="32"/>
      <c r="E3662" s="40" t="str">
        <f t="shared" si="128"/>
        <v/>
      </c>
    </row>
    <row r="3663" spans="2:10">
      <c r="B3663" s="2">
        <f t="shared" si="129"/>
        <v>41186</v>
      </c>
      <c r="C3663" s="19" t="str">
        <f>IFERROR(VLOOKUP(B3663,Sheet1!AI$2:AK$5349,3,FALSE),"")</f>
        <v/>
      </c>
      <c r="D3663" s="32"/>
      <c r="E3663" s="40" t="str">
        <f t="shared" si="128"/>
        <v/>
      </c>
    </row>
    <row r="3664" spans="2:10">
      <c r="B3664" s="2">
        <f t="shared" si="129"/>
        <v>41187</v>
      </c>
      <c r="C3664" s="19" t="str">
        <f>IFERROR(VLOOKUP(B3664,Sheet1!AI$2:AK$5349,3,FALSE),"")</f>
        <v/>
      </c>
      <c r="D3664" s="32"/>
      <c r="E3664" s="40" t="str">
        <f t="shared" si="128"/>
        <v/>
      </c>
    </row>
    <row r="3665" spans="2:5">
      <c r="B3665" s="2">
        <f t="shared" si="129"/>
        <v>41188</v>
      </c>
      <c r="C3665" s="19" t="str">
        <f>IFERROR(VLOOKUP(B3665,Sheet1!AI$2:AK$5349,3,FALSE),"")</f>
        <v/>
      </c>
      <c r="D3665" s="32"/>
      <c r="E3665" s="40" t="str">
        <f t="shared" si="128"/>
        <v/>
      </c>
    </row>
    <row r="3666" spans="2:5">
      <c r="B3666" s="2">
        <f t="shared" si="129"/>
        <v>41189</v>
      </c>
      <c r="C3666" s="19" t="str">
        <f>IFERROR(VLOOKUP(B3666,Sheet1!AI$2:AK$5349,3,FALSE),"")</f>
        <v/>
      </c>
      <c r="D3666" s="32"/>
      <c r="E3666" s="40" t="str">
        <f t="shared" si="128"/>
        <v/>
      </c>
    </row>
    <row r="3667" spans="2:5">
      <c r="B3667" s="2">
        <f t="shared" si="129"/>
        <v>41190</v>
      </c>
      <c r="C3667" s="19" t="str">
        <f>IFERROR(VLOOKUP(B3667,Sheet1!AI$2:AK$5349,3,FALSE),"")</f>
        <v/>
      </c>
      <c r="D3667" s="32"/>
      <c r="E3667" s="40" t="str">
        <f t="shared" si="128"/>
        <v/>
      </c>
    </row>
    <row r="3668" spans="2:5">
      <c r="B3668" s="2">
        <f t="shared" si="129"/>
        <v>41191</v>
      </c>
      <c r="C3668" s="19" t="str">
        <f>IFERROR(VLOOKUP(B3668,Sheet1!AI$2:AK$5349,3,FALSE),"")</f>
        <v/>
      </c>
      <c r="D3668" s="32"/>
      <c r="E3668" s="40" t="str">
        <f t="shared" si="128"/>
        <v/>
      </c>
    </row>
    <row r="3669" spans="2:5">
      <c r="B3669" s="2">
        <f t="shared" si="129"/>
        <v>41192</v>
      </c>
      <c r="C3669" s="19" t="str">
        <f>IFERROR(VLOOKUP(B3669,Sheet1!AI$2:AK$5349,3,FALSE),"")</f>
        <v/>
      </c>
      <c r="D3669" s="32"/>
      <c r="E3669" s="40" t="str">
        <f t="shared" ref="E3669:E3732" si="130">IFERROR(0.001*(C3669*86440)/$K$6,"")</f>
        <v/>
      </c>
    </row>
    <row r="3670" spans="2:5">
      <c r="B3670" s="2">
        <f t="shared" si="129"/>
        <v>41193</v>
      </c>
      <c r="C3670" s="19" t="str">
        <f>IFERROR(VLOOKUP(B3670,Sheet1!AI$2:AK$5349,3,FALSE),"")</f>
        <v/>
      </c>
      <c r="D3670" s="32"/>
      <c r="E3670" s="40" t="str">
        <f t="shared" si="130"/>
        <v/>
      </c>
    </row>
    <row r="3671" spans="2:5">
      <c r="B3671" s="2">
        <f t="shared" si="129"/>
        <v>41194</v>
      </c>
      <c r="C3671" s="19" t="str">
        <f>IFERROR(VLOOKUP(B3671,Sheet1!AI$2:AK$5349,3,FALSE),"")</f>
        <v/>
      </c>
      <c r="D3671" s="32"/>
      <c r="E3671" s="40" t="str">
        <f t="shared" si="130"/>
        <v/>
      </c>
    </row>
    <row r="3672" spans="2:5">
      <c r="B3672" s="2">
        <f t="shared" si="129"/>
        <v>41195</v>
      </c>
      <c r="C3672" s="19" t="str">
        <f>IFERROR(VLOOKUP(B3672,Sheet1!AI$2:AK$5349,3,FALSE),"")</f>
        <v/>
      </c>
      <c r="D3672" s="32"/>
      <c r="E3672" s="40" t="str">
        <f t="shared" si="130"/>
        <v/>
      </c>
    </row>
    <row r="3673" spans="2:5">
      <c r="B3673" s="2">
        <f t="shared" si="129"/>
        <v>41196</v>
      </c>
      <c r="C3673" s="19" t="str">
        <f>IFERROR(VLOOKUP(B3673,Sheet1!AI$2:AK$5349,3,FALSE),"")</f>
        <v/>
      </c>
      <c r="D3673" s="32"/>
      <c r="E3673" s="40" t="str">
        <f t="shared" si="130"/>
        <v/>
      </c>
    </row>
    <row r="3674" spans="2:5">
      <c r="B3674" s="2">
        <f t="shared" si="129"/>
        <v>41197</v>
      </c>
      <c r="C3674" s="19" t="str">
        <f>IFERROR(VLOOKUP(B3674,Sheet1!AI$2:AK$5349,3,FALSE),"")</f>
        <v/>
      </c>
      <c r="D3674" s="32"/>
      <c r="E3674" s="40" t="str">
        <f t="shared" si="130"/>
        <v/>
      </c>
    </row>
    <row r="3675" spans="2:5">
      <c r="B3675" s="2">
        <f t="shared" si="129"/>
        <v>41198</v>
      </c>
      <c r="C3675" s="19" t="str">
        <f>IFERROR(VLOOKUP(B3675,Sheet1!AI$2:AK$5349,3,FALSE),"")</f>
        <v/>
      </c>
      <c r="D3675" s="32"/>
      <c r="E3675" s="40" t="str">
        <f t="shared" si="130"/>
        <v/>
      </c>
    </row>
    <row r="3676" spans="2:5">
      <c r="B3676" s="2">
        <f t="shared" si="129"/>
        <v>41199</v>
      </c>
      <c r="C3676" s="19" t="str">
        <f>IFERROR(VLOOKUP(B3676,Sheet1!AI$2:AK$5349,3,FALSE),"")</f>
        <v/>
      </c>
      <c r="D3676" s="32"/>
      <c r="E3676" s="40" t="str">
        <f t="shared" si="130"/>
        <v/>
      </c>
    </row>
    <row r="3677" spans="2:5">
      <c r="B3677" s="2">
        <f t="shared" si="129"/>
        <v>41200</v>
      </c>
      <c r="C3677" s="19" t="str">
        <f>IFERROR(VLOOKUP(B3677,Sheet1!AI$2:AK$5349,3,FALSE),"")</f>
        <v/>
      </c>
      <c r="D3677" s="32"/>
      <c r="E3677" s="40" t="str">
        <f t="shared" si="130"/>
        <v/>
      </c>
    </row>
    <row r="3678" spans="2:5">
      <c r="B3678" s="2">
        <f t="shared" si="129"/>
        <v>41201</v>
      </c>
      <c r="C3678" s="19" t="str">
        <f>IFERROR(VLOOKUP(B3678,Sheet1!AI$2:AK$5349,3,FALSE),"")</f>
        <v/>
      </c>
      <c r="D3678" s="32"/>
      <c r="E3678" s="40" t="str">
        <f t="shared" si="130"/>
        <v/>
      </c>
    </row>
    <row r="3679" spans="2:5">
      <c r="B3679" s="2">
        <f t="shared" si="129"/>
        <v>41202</v>
      </c>
      <c r="C3679" s="19" t="str">
        <f>IFERROR(VLOOKUP(B3679,Sheet1!AI$2:AK$5349,3,FALSE),"")</f>
        <v/>
      </c>
      <c r="D3679" s="32"/>
      <c r="E3679" s="40" t="str">
        <f t="shared" si="130"/>
        <v/>
      </c>
    </row>
    <row r="3680" spans="2:5">
      <c r="B3680" s="2">
        <f t="shared" si="129"/>
        <v>41203</v>
      </c>
      <c r="C3680" s="19" t="str">
        <f>IFERROR(VLOOKUP(B3680,Sheet1!AI$2:AK$5349,3,FALSE),"")</f>
        <v/>
      </c>
      <c r="D3680" s="32"/>
      <c r="E3680" s="40" t="str">
        <f t="shared" si="130"/>
        <v/>
      </c>
    </row>
    <row r="3681" spans="2:10">
      <c r="B3681" s="2">
        <f t="shared" si="129"/>
        <v>41204</v>
      </c>
      <c r="C3681" s="19" t="str">
        <f>IFERROR(VLOOKUP(B3681,Sheet1!AI$2:AK$5349,3,FALSE),"")</f>
        <v/>
      </c>
      <c r="D3681" s="32"/>
      <c r="E3681" s="40" t="str">
        <f t="shared" si="130"/>
        <v/>
      </c>
    </row>
    <row r="3682" spans="2:10">
      <c r="B3682" s="2">
        <f t="shared" si="129"/>
        <v>41205</v>
      </c>
      <c r="C3682" s="19" t="str">
        <f>IFERROR(VLOOKUP(B3682,Sheet1!AI$2:AK$5349,3,FALSE),"")</f>
        <v/>
      </c>
      <c r="D3682" s="32"/>
      <c r="E3682" s="40" t="str">
        <f t="shared" si="130"/>
        <v/>
      </c>
    </row>
    <row r="3683" spans="2:10">
      <c r="B3683" s="2">
        <f t="shared" si="129"/>
        <v>41206</v>
      </c>
      <c r="C3683" s="19" t="str">
        <f>IFERROR(VLOOKUP(B3683,Sheet1!AI$2:AK$5349,3,FALSE),"")</f>
        <v/>
      </c>
      <c r="D3683" s="32"/>
      <c r="E3683" s="40" t="str">
        <f t="shared" si="130"/>
        <v/>
      </c>
    </row>
    <row r="3684" spans="2:10">
      <c r="B3684" s="2">
        <f t="shared" si="129"/>
        <v>41207</v>
      </c>
      <c r="C3684" s="19" t="str">
        <f>IFERROR(VLOOKUP(B3684,Sheet1!AI$2:AK$5349,3,FALSE),"")</f>
        <v/>
      </c>
      <c r="D3684" s="32"/>
      <c r="E3684" s="40" t="str">
        <f t="shared" si="130"/>
        <v/>
      </c>
    </row>
    <row r="3685" spans="2:10">
      <c r="B3685" s="2">
        <f t="shared" ref="B3685:B3748" si="131">B3684+1</f>
        <v>41208</v>
      </c>
      <c r="C3685" s="19" t="str">
        <f>IFERROR(VLOOKUP(B3685,Sheet1!AI$2:AK$5349,3,FALSE),"")</f>
        <v/>
      </c>
      <c r="D3685" s="32"/>
      <c r="E3685" s="40" t="str">
        <f t="shared" si="130"/>
        <v/>
      </c>
    </row>
    <row r="3686" spans="2:10">
      <c r="B3686" s="2">
        <f t="shared" si="131"/>
        <v>41209</v>
      </c>
      <c r="C3686" s="19" t="str">
        <f>IFERROR(VLOOKUP(B3686,Sheet1!AI$2:AK$5349,3,FALSE),"")</f>
        <v/>
      </c>
      <c r="D3686" s="32"/>
      <c r="E3686" s="40" t="str">
        <f t="shared" si="130"/>
        <v/>
      </c>
    </row>
    <row r="3687" spans="2:10">
      <c r="B3687" s="2">
        <f t="shared" si="131"/>
        <v>41210</v>
      </c>
      <c r="C3687" s="19" t="str">
        <f>IFERROR(VLOOKUP(B3687,Sheet1!AI$2:AK$5349,3,FALSE),"")</f>
        <v/>
      </c>
      <c r="D3687" s="32"/>
      <c r="E3687" s="40" t="str">
        <f t="shared" si="130"/>
        <v/>
      </c>
    </row>
    <row r="3688" spans="2:10">
      <c r="B3688" s="2">
        <f t="shared" si="131"/>
        <v>41211</v>
      </c>
      <c r="C3688" s="19" t="str">
        <f>IFERROR(VLOOKUP(B3688,Sheet1!AI$2:AK$5349,3,FALSE),"")</f>
        <v/>
      </c>
      <c r="D3688" s="32"/>
      <c r="E3688" s="40" t="str">
        <f t="shared" si="130"/>
        <v/>
      </c>
    </row>
    <row r="3689" spans="2:10">
      <c r="B3689" s="2">
        <f t="shared" si="131"/>
        <v>41212</v>
      </c>
      <c r="C3689" s="19" t="str">
        <f>IFERROR(VLOOKUP(B3689,Sheet1!AI$2:AK$5349,3,FALSE),"")</f>
        <v/>
      </c>
      <c r="D3689" s="32"/>
      <c r="E3689" s="40" t="str">
        <f t="shared" si="130"/>
        <v/>
      </c>
    </row>
    <row r="3690" spans="2:10">
      <c r="B3690" s="2">
        <f t="shared" si="131"/>
        <v>41213</v>
      </c>
      <c r="C3690" s="19" t="str">
        <f>IFERROR(VLOOKUP(B3690,Sheet1!AI$2:AK$5349,3,FALSE),"")</f>
        <v/>
      </c>
      <c r="D3690" s="32"/>
      <c r="E3690" s="40" t="str">
        <f t="shared" si="130"/>
        <v/>
      </c>
      <c r="G3690" s="3" t="e">
        <f>AVERAGE(C3660:C3690)</f>
        <v>#DIV/0!</v>
      </c>
      <c r="H3690" s="3">
        <f>MAX(C3660:C3690)</f>
        <v>0</v>
      </c>
      <c r="I3690" s="3">
        <f>MIN(C3660:C3690)</f>
        <v>0</v>
      </c>
      <c r="J3690" s="13">
        <f>SUM(E3660:E3690)</f>
        <v>0</v>
      </c>
    </row>
    <row r="3691" spans="2:10">
      <c r="B3691" s="2">
        <f t="shared" si="131"/>
        <v>41214</v>
      </c>
      <c r="C3691" s="19" t="str">
        <f>IFERROR(VLOOKUP(B3691,Sheet1!AI$2:AK$5349,3,FALSE),"")</f>
        <v/>
      </c>
      <c r="D3691" s="32"/>
      <c r="E3691" s="40" t="str">
        <f t="shared" si="130"/>
        <v/>
      </c>
    </row>
    <row r="3692" spans="2:10">
      <c r="B3692" s="2">
        <f t="shared" si="131"/>
        <v>41215</v>
      </c>
      <c r="C3692" s="19" t="str">
        <f>IFERROR(VLOOKUP(B3692,Sheet1!AI$2:AK$5349,3,FALSE),"")</f>
        <v/>
      </c>
      <c r="D3692" s="32"/>
      <c r="E3692" s="40" t="str">
        <f t="shared" si="130"/>
        <v/>
      </c>
    </row>
    <row r="3693" spans="2:10">
      <c r="B3693" s="2">
        <f t="shared" si="131"/>
        <v>41216</v>
      </c>
      <c r="C3693" s="19" t="str">
        <f>IFERROR(VLOOKUP(B3693,Sheet1!AI$2:AK$5349,3,FALSE),"")</f>
        <v/>
      </c>
      <c r="D3693" s="32"/>
      <c r="E3693" s="40" t="str">
        <f t="shared" si="130"/>
        <v/>
      </c>
    </row>
    <row r="3694" spans="2:10">
      <c r="B3694" s="2">
        <f t="shared" si="131"/>
        <v>41217</v>
      </c>
      <c r="C3694" s="19" t="str">
        <f>IFERROR(VLOOKUP(B3694,Sheet1!AI$2:AK$5349,3,FALSE),"")</f>
        <v/>
      </c>
      <c r="D3694" s="32"/>
      <c r="E3694" s="40" t="str">
        <f t="shared" si="130"/>
        <v/>
      </c>
    </row>
    <row r="3695" spans="2:10">
      <c r="B3695" s="2">
        <f t="shared" si="131"/>
        <v>41218</v>
      </c>
      <c r="C3695" s="19" t="str">
        <f>IFERROR(VLOOKUP(B3695,Sheet1!AI$2:AK$5349,3,FALSE),"")</f>
        <v/>
      </c>
      <c r="D3695" s="32"/>
      <c r="E3695" s="40" t="str">
        <f t="shared" si="130"/>
        <v/>
      </c>
    </row>
    <row r="3696" spans="2:10">
      <c r="B3696" s="2">
        <f t="shared" si="131"/>
        <v>41219</v>
      </c>
      <c r="C3696" s="19" t="str">
        <f>IFERROR(VLOOKUP(B3696,Sheet1!AI$2:AK$5349,3,FALSE),"")</f>
        <v/>
      </c>
      <c r="D3696" s="32"/>
      <c r="E3696" s="40" t="str">
        <f t="shared" si="130"/>
        <v/>
      </c>
    </row>
    <row r="3697" spans="2:5">
      <c r="B3697" s="2">
        <f t="shared" si="131"/>
        <v>41220</v>
      </c>
      <c r="C3697" s="19" t="str">
        <f>IFERROR(VLOOKUP(B3697,Sheet1!AI$2:AK$5349,3,FALSE),"")</f>
        <v/>
      </c>
      <c r="D3697" s="32"/>
      <c r="E3697" s="40" t="str">
        <f t="shared" si="130"/>
        <v/>
      </c>
    </row>
    <row r="3698" spans="2:5">
      <c r="B3698" s="2">
        <f t="shared" si="131"/>
        <v>41221</v>
      </c>
      <c r="C3698" s="19" t="str">
        <f>IFERROR(VLOOKUP(B3698,Sheet1!AI$2:AK$5349,3,FALSE),"")</f>
        <v/>
      </c>
      <c r="D3698" s="32"/>
      <c r="E3698" s="40" t="str">
        <f t="shared" si="130"/>
        <v/>
      </c>
    </row>
    <row r="3699" spans="2:5">
      <c r="B3699" s="2">
        <f t="shared" si="131"/>
        <v>41222</v>
      </c>
      <c r="C3699" s="19" t="str">
        <f>IFERROR(VLOOKUP(B3699,Sheet1!AI$2:AK$5349,3,FALSE),"")</f>
        <v/>
      </c>
      <c r="D3699" s="32"/>
      <c r="E3699" s="40" t="str">
        <f t="shared" si="130"/>
        <v/>
      </c>
    </row>
    <row r="3700" spans="2:5">
      <c r="B3700" s="2">
        <f t="shared" si="131"/>
        <v>41223</v>
      </c>
      <c r="C3700" s="19" t="str">
        <f>IFERROR(VLOOKUP(B3700,Sheet1!AI$2:AK$5349,3,FALSE),"")</f>
        <v/>
      </c>
      <c r="D3700" s="32"/>
      <c r="E3700" s="40" t="str">
        <f t="shared" si="130"/>
        <v/>
      </c>
    </row>
    <row r="3701" spans="2:5">
      <c r="B3701" s="2">
        <f t="shared" si="131"/>
        <v>41224</v>
      </c>
      <c r="C3701" s="19" t="str">
        <f>IFERROR(VLOOKUP(B3701,Sheet1!AI$2:AK$5349,3,FALSE),"")</f>
        <v/>
      </c>
      <c r="D3701" s="32"/>
      <c r="E3701" s="40" t="str">
        <f t="shared" si="130"/>
        <v/>
      </c>
    </row>
    <row r="3702" spans="2:5">
      <c r="B3702" s="2">
        <f t="shared" si="131"/>
        <v>41225</v>
      </c>
      <c r="C3702" s="19" t="str">
        <f>IFERROR(VLOOKUP(B3702,Sheet1!AI$2:AK$5349,3,FALSE),"")</f>
        <v/>
      </c>
      <c r="D3702" s="32"/>
      <c r="E3702" s="40" t="str">
        <f t="shared" si="130"/>
        <v/>
      </c>
    </row>
    <row r="3703" spans="2:5">
      <c r="B3703" s="2">
        <f t="shared" si="131"/>
        <v>41226</v>
      </c>
      <c r="C3703" s="19" t="str">
        <f>IFERROR(VLOOKUP(B3703,Sheet1!AI$2:AK$5349,3,FALSE),"")</f>
        <v/>
      </c>
      <c r="D3703" s="32"/>
      <c r="E3703" s="40" t="str">
        <f t="shared" si="130"/>
        <v/>
      </c>
    </row>
    <row r="3704" spans="2:5">
      <c r="B3704" s="2">
        <f t="shared" si="131"/>
        <v>41227</v>
      </c>
      <c r="C3704" s="19" t="str">
        <f>IFERROR(VLOOKUP(B3704,Sheet1!AI$2:AK$5349,3,FALSE),"")</f>
        <v/>
      </c>
      <c r="D3704" s="32"/>
      <c r="E3704" s="40" t="str">
        <f t="shared" si="130"/>
        <v/>
      </c>
    </row>
    <row r="3705" spans="2:5">
      <c r="B3705" s="2">
        <f t="shared" si="131"/>
        <v>41228</v>
      </c>
      <c r="C3705" s="19" t="str">
        <f>IFERROR(VLOOKUP(B3705,Sheet1!AI$2:AK$5349,3,FALSE),"")</f>
        <v/>
      </c>
      <c r="D3705" s="32"/>
      <c r="E3705" s="40" t="str">
        <f t="shared" si="130"/>
        <v/>
      </c>
    </row>
    <row r="3706" spans="2:5">
      <c r="B3706" s="2">
        <f t="shared" si="131"/>
        <v>41229</v>
      </c>
      <c r="C3706" s="19" t="str">
        <f>IFERROR(VLOOKUP(B3706,Sheet1!AI$2:AK$5349,3,FALSE),"")</f>
        <v/>
      </c>
      <c r="D3706" s="32"/>
      <c r="E3706" s="40" t="str">
        <f t="shared" si="130"/>
        <v/>
      </c>
    </row>
    <row r="3707" spans="2:5">
      <c r="B3707" s="2">
        <f t="shared" si="131"/>
        <v>41230</v>
      </c>
      <c r="C3707" s="19" t="str">
        <f>IFERROR(VLOOKUP(B3707,Sheet1!AI$2:AK$5349,3,FALSE),"")</f>
        <v/>
      </c>
      <c r="D3707" s="32"/>
      <c r="E3707" s="40" t="str">
        <f t="shared" si="130"/>
        <v/>
      </c>
    </row>
    <row r="3708" spans="2:5">
      <c r="B3708" s="2">
        <f t="shared" si="131"/>
        <v>41231</v>
      </c>
      <c r="C3708" s="19" t="str">
        <f>IFERROR(VLOOKUP(B3708,Sheet1!AI$2:AK$5349,3,FALSE),"")</f>
        <v/>
      </c>
      <c r="D3708" s="32"/>
      <c r="E3708" s="40" t="str">
        <f t="shared" si="130"/>
        <v/>
      </c>
    </row>
    <row r="3709" spans="2:5">
      <c r="B3709" s="2">
        <f t="shared" si="131"/>
        <v>41232</v>
      </c>
      <c r="C3709" s="19" t="str">
        <f>IFERROR(VLOOKUP(B3709,Sheet1!AI$2:AK$5349,3,FALSE),"")</f>
        <v/>
      </c>
      <c r="D3709" s="32"/>
      <c r="E3709" s="40" t="str">
        <f t="shared" si="130"/>
        <v/>
      </c>
    </row>
    <row r="3710" spans="2:5">
      <c r="B3710" s="2">
        <f t="shared" si="131"/>
        <v>41233</v>
      </c>
      <c r="C3710" s="19" t="str">
        <f>IFERROR(VLOOKUP(B3710,Sheet1!AI$2:AK$5349,3,FALSE),"")</f>
        <v/>
      </c>
      <c r="D3710" s="32"/>
      <c r="E3710" s="40" t="str">
        <f t="shared" si="130"/>
        <v/>
      </c>
    </row>
    <row r="3711" spans="2:5">
      <c r="B3711" s="2">
        <f t="shared" si="131"/>
        <v>41234</v>
      </c>
      <c r="C3711" s="19" t="str">
        <f>IFERROR(VLOOKUP(B3711,Sheet1!AI$2:AK$5349,3,FALSE),"")</f>
        <v/>
      </c>
      <c r="D3711" s="32"/>
      <c r="E3711" s="40" t="str">
        <f t="shared" si="130"/>
        <v/>
      </c>
    </row>
    <row r="3712" spans="2:5">
      <c r="B3712" s="2">
        <f t="shared" si="131"/>
        <v>41235</v>
      </c>
      <c r="C3712" s="19" t="str">
        <f>IFERROR(VLOOKUP(B3712,Sheet1!AI$2:AK$5349,3,FALSE),"")</f>
        <v/>
      </c>
      <c r="D3712" s="32"/>
      <c r="E3712" s="40" t="str">
        <f t="shared" si="130"/>
        <v/>
      </c>
    </row>
    <row r="3713" spans="2:10">
      <c r="B3713" s="2">
        <f t="shared" si="131"/>
        <v>41236</v>
      </c>
      <c r="C3713" s="19" t="str">
        <f>IFERROR(VLOOKUP(B3713,Sheet1!AI$2:AK$5349,3,FALSE),"")</f>
        <v/>
      </c>
      <c r="D3713" s="32"/>
      <c r="E3713" s="40" t="str">
        <f t="shared" si="130"/>
        <v/>
      </c>
    </row>
    <row r="3714" spans="2:10">
      <c r="B3714" s="2">
        <f t="shared" si="131"/>
        <v>41237</v>
      </c>
      <c r="C3714" s="19" t="str">
        <f>IFERROR(VLOOKUP(B3714,Sheet1!AI$2:AK$5349,3,FALSE),"")</f>
        <v/>
      </c>
      <c r="D3714" s="32"/>
      <c r="E3714" s="40" t="str">
        <f t="shared" si="130"/>
        <v/>
      </c>
    </row>
    <row r="3715" spans="2:10">
      <c r="B3715" s="2">
        <f t="shared" si="131"/>
        <v>41238</v>
      </c>
      <c r="C3715" s="19" t="str">
        <f>IFERROR(VLOOKUP(B3715,Sheet1!AI$2:AK$5349,3,FALSE),"")</f>
        <v/>
      </c>
      <c r="D3715" s="32"/>
      <c r="E3715" s="40" t="str">
        <f t="shared" si="130"/>
        <v/>
      </c>
    </row>
    <row r="3716" spans="2:10">
      <c r="B3716" s="2">
        <f t="shared" si="131"/>
        <v>41239</v>
      </c>
      <c r="C3716" s="19" t="str">
        <f>IFERROR(VLOOKUP(B3716,Sheet1!AI$2:AK$5349,3,FALSE),"")</f>
        <v/>
      </c>
      <c r="D3716" s="32"/>
      <c r="E3716" s="40" t="str">
        <f t="shared" si="130"/>
        <v/>
      </c>
    </row>
    <row r="3717" spans="2:10">
      <c r="B3717" s="2">
        <f t="shared" si="131"/>
        <v>41240</v>
      </c>
      <c r="C3717" s="19" t="str">
        <f>IFERROR(VLOOKUP(B3717,Sheet1!AI$2:AK$5349,3,FALSE),"")</f>
        <v/>
      </c>
      <c r="D3717" s="32"/>
      <c r="E3717" s="40" t="str">
        <f t="shared" si="130"/>
        <v/>
      </c>
    </row>
    <row r="3718" spans="2:10">
      <c r="B3718" s="2">
        <f t="shared" si="131"/>
        <v>41241</v>
      </c>
      <c r="C3718" s="19" t="str">
        <f>IFERROR(VLOOKUP(B3718,Sheet1!AI$2:AK$5349,3,FALSE),"")</f>
        <v/>
      </c>
      <c r="D3718" s="32"/>
      <c r="E3718" s="40" t="str">
        <f t="shared" si="130"/>
        <v/>
      </c>
    </row>
    <row r="3719" spans="2:10">
      <c r="B3719" s="2">
        <f t="shared" si="131"/>
        <v>41242</v>
      </c>
      <c r="C3719" s="19" t="str">
        <f>IFERROR(VLOOKUP(B3719,Sheet1!AI$2:AK$5349,3,FALSE),"")</f>
        <v/>
      </c>
      <c r="D3719" s="32"/>
      <c r="E3719" s="40" t="str">
        <f t="shared" si="130"/>
        <v/>
      </c>
    </row>
    <row r="3720" spans="2:10">
      <c r="B3720" s="2">
        <f t="shared" si="131"/>
        <v>41243</v>
      </c>
      <c r="C3720" s="19" t="str">
        <f>IFERROR(VLOOKUP(B3720,Sheet1!AI$2:AK$5349,3,FALSE),"")</f>
        <v/>
      </c>
      <c r="D3720" s="32"/>
      <c r="E3720" s="40" t="str">
        <f t="shared" si="130"/>
        <v/>
      </c>
      <c r="G3720" s="3" t="e">
        <f>AVERAGE(C3691:C3720)</f>
        <v>#DIV/0!</v>
      </c>
      <c r="H3720" s="3">
        <f>MAX(C3691:C3720)</f>
        <v>0</v>
      </c>
      <c r="I3720" s="3">
        <f>MIN(C3691:C3720)</f>
        <v>0</v>
      </c>
      <c r="J3720" s="13">
        <f>SUM(E3691:E3720)</f>
        <v>0</v>
      </c>
    </row>
    <row r="3721" spans="2:10">
      <c r="B3721" s="2">
        <f t="shared" si="131"/>
        <v>41244</v>
      </c>
      <c r="C3721" s="19" t="str">
        <f>IFERROR(VLOOKUP(B3721,Sheet1!AI$2:AK$5349,3,FALSE),"")</f>
        <v/>
      </c>
      <c r="D3721" s="32"/>
      <c r="E3721" s="40" t="str">
        <f t="shared" si="130"/>
        <v/>
      </c>
    </row>
    <row r="3722" spans="2:10">
      <c r="B3722" s="2">
        <f t="shared" si="131"/>
        <v>41245</v>
      </c>
      <c r="C3722" s="19" t="str">
        <f>IFERROR(VLOOKUP(B3722,Sheet1!AI$2:AK$5349,3,FALSE),"")</f>
        <v/>
      </c>
      <c r="D3722" s="32"/>
      <c r="E3722" s="40" t="str">
        <f t="shared" si="130"/>
        <v/>
      </c>
    </row>
    <row r="3723" spans="2:10">
      <c r="B3723" s="2">
        <f t="shared" si="131"/>
        <v>41246</v>
      </c>
      <c r="C3723" s="19" t="str">
        <f>IFERROR(VLOOKUP(B3723,Sheet1!AI$2:AK$5349,3,FALSE),"")</f>
        <v/>
      </c>
      <c r="D3723" s="32"/>
      <c r="E3723" s="40" t="str">
        <f t="shared" si="130"/>
        <v/>
      </c>
    </row>
    <row r="3724" spans="2:10">
      <c r="B3724" s="2">
        <f t="shared" si="131"/>
        <v>41247</v>
      </c>
      <c r="C3724" s="19" t="str">
        <f>IFERROR(VLOOKUP(B3724,Sheet1!AI$2:AK$5349,3,FALSE),"")</f>
        <v/>
      </c>
      <c r="D3724" s="32"/>
      <c r="E3724" s="40" t="str">
        <f t="shared" si="130"/>
        <v/>
      </c>
    </row>
    <row r="3725" spans="2:10">
      <c r="B3725" s="2">
        <f t="shared" si="131"/>
        <v>41248</v>
      </c>
      <c r="C3725" s="19" t="str">
        <f>IFERROR(VLOOKUP(B3725,Sheet1!AI$2:AK$5349,3,FALSE),"")</f>
        <v/>
      </c>
      <c r="D3725" s="32"/>
      <c r="E3725" s="40" t="str">
        <f t="shared" si="130"/>
        <v/>
      </c>
    </row>
    <row r="3726" spans="2:10">
      <c r="B3726" s="2">
        <f t="shared" si="131"/>
        <v>41249</v>
      </c>
      <c r="C3726" s="19" t="str">
        <f>IFERROR(VLOOKUP(B3726,Sheet1!AI$2:AK$5349,3,FALSE),"")</f>
        <v/>
      </c>
      <c r="D3726" s="32"/>
      <c r="E3726" s="40" t="str">
        <f t="shared" si="130"/>
        <v/>
      </c>
    </row>
    <row r="3727" spans="2:10">
      <c r="B3727" s="2">
        <f t="shared" si="131"/>
        <v>41250</v>
      </c>
      <c r="C3727" s="19" t="str">
        <f>IFERROR(VLOOKUP(B3727,Sheet1!AI$2:AK$5349,3,FALSE),"")</f>
        <v/>
      </c>
      <c r="D3727" s="32"/>
      <c r="E3727" s="40" t="str">
        <f t="shared" si="130"/>
        <v/>
      </c>
    </row>
    <row r="3728" spans="2:10">
      <c r="B3728" s="2">
        <f t="shared" si="131"/>
        <v>41251</v>
      </c>
      <c r="C3728" s="19" t="str">
        <f>IFERROR(VLOOKUP(B3728,Sheet1!AI$2:AK$5349,3,FALSE),"")</f>
        <v/>
      </c>
      <c r="D3728" s="32"/>
      <c r="E3728" s="40" t="str">
        <f t="shared" si="130"/>
        <v/>
      </c>
    </row>
    <row r="3729" spans="2:5">
      <c r="B3729" s="2">
        <f t="shared" si="131"/>
        <v>41252</v>
      </c>
      <c r="C3729" s="19" t="str">
        <f>IFERROR(VLOOKUP(B3729,Sheet1!AI$2:AK$5349,3,FALSE),"")</f>
        <v/>
      </c>
      <c r="D3729" s="32"/>
      <c r="E3729" s="40" t="str">
        <f t="shared" si="130"/>
        <v/>
      </c>
    </row>
    <row r="3730" spans="2:5">
      <c r="B3730" s="2">
        <f t="shared" si="131"/>
        <v>41253</v>
      </c>
      <c r="C3730" s="19" t="str">
        <f>IFERROR(VLOOKUP(B3730,Sheet1!AI$2:AK$5349,3,FALSE),"")</f>
        <v/>
      </c>
      <c r="D3730" s="32"/>
      <c r="E3730" s="40" t="str">
        <f t="shared" si="130"/>
        <v/>
      </c>
    </row>
    <row r="3731" spans="2:5">
      <c r="B3731" s="2">
        <f t="shared" si="131"/>
        <v>41254</v>
      </c>
      <c r="C3731" s="19" t="str">
        <f>IFERROR(VLOOKUP(B3731,Sheet1!AI$2:AK$5349,3,FALSE),"")</f>
        <v/>
      </c>
      <c r="D3731" s="32"/>
      <c r="E3731" s="40" t="str">
        <f t="shared" si="130"/>
        <v/>
      </c>
    </row>
    <row r="3732" spans="2:5">
      <c r="B3732" s="2">
        <f t="shared" si="131"/>
        <v>41255</v>
      </c>
      <c r="C3732" s="19" t="str">
        <f>IFERROR(VLOOKUP(B3732,Sheet1!AI$2:AK$5349,3,FALSE),"")</f>
        <v/>
      </c>
      <c r="D3732" s="32"/>
      <c r="E3732" s="40" t="str">
        <f t="shared" si="130"/>
        <v/>
      </c>
    </row>
    <row r="3733" spans="2:5">
      <c r="B3733" s="2">
        <f t="shared" si="131"/>
        <v>41256</v>
      </c>
      <c r="C3733" s="19" t="str">
        <f>IFERROR(VLOOKUP(B3733,Sheet1!AI$2:AK$5349,3,FALSE),"")</f>
        <v/>
      </c>
      <c r="D3733" s="32"/>
      <c r="E3733" s="40" t="str">
        <f t="shared" ref="E3733:E3796" si="132">IFERROR(0.001*(C3733*86440)/$K$6,"")</f>
        <v/>
      </c>
    </row>
    <row r="3734" spans="2:5">
      <c r="B3734" s="2">
        <f t="shared" si="131"/>
        <v>41257</v>
      </c>
      <c r="C3734" s="19" t="str">
        <f>IFERROR(VLOOKUP(B3734,Sheet1!AI$2:AK$5349,3,FALSE),"")</f>
        <v/>
      </c>
      <c r="D3734" s="32"/>
      <c r="E3734" s="40" t="str">
        <f t="shared" si="132"/>
        <v/>
      </c>
    </row>
    <row r="3735" spans="2:5">
      <c r="B3735" s="2">
        <f t="shared" si="131"/>
        <v>41258</v>
      </c>
      <c r="C3735" s="19" t="str">
        <f>IFERROR(VLOOKUP(B3735,Sheet1!AI$2:AK$5349,3,FALSE),"")</f>
        <v/>
      </c>
      <c r="D3735" s="32"/>
      <c r="E3735" s="40" t="str">
        <f t="shared" si="132"/>
        <v/>
      </c>
    </row>
    <row r="3736" spans="2:5">
      <c r="B3736" s="2">
        <f t="shared" si="131"/>
        <v>41259</v>
      </c>
      <c r="C3736" s="19" t="str">
        <f>IFERROR(VLOOKUP(B3736,Sheet1!AI$2:AK$5349,3,FALSE),"")</f>
        <v/>
      </c>
      <c r="D3736" s="32"/>
      <c r="E3736" s="40" t="str">
        <f t="shared" si="132"/>
        <v/>
      </c>
    </row>
    <row r="3737" spans="2:5">
      <c r="B3737" s="2">
        <f t="shared" si="131"/>
        <v>41260</v>
      </c>
      <c r="C3737" s="19" t="str">
        <f>IFERROR(VLOOKUP(B3737,Sheet1!AI$2:AK$5349,3,FALSE),"")</f>
        <v/>
      </c>
      <c r="D3737" s="32"/>
      <c r="E3737" s="40" t="str">
        <f t="shared" si="132"/>
        <v/>
      </c>
    </row>
    <row r="3738" spans="2:5">
      <c r="B3738" s="2">
        <f t="shared" si="131"/>
        <v>41261</v>
      </c>
      <c r="C3738" s="19" t="str">
        <f>IFERROR(VLOOKUP(B3738,Sheet1!AI$2:AK$5349,3,FALSE),"")</f>
        <v/>
      </c>
      <c r="D3738" s="32"/>
      <c r="E3738" s="40" t="str">
        <f t="shared" si="132"/>
        <v/>
      </c>
    </row>
    <row r="3739" spans="2:5">
      <c r="B3739" s="2">
        <f t="shared" si="131"/>
        <v>41262</v>
      </c>
      <c r="C3739" s="19" t="str">
        <f>IFERROR(VLOOKUP(B3739,Sheet1!AI$2:AK$5349,3,FALSE),"")</f>
        <v/>
      </c>
      <c r="D3739" s="32"/>
      <c r="E3739" s="40" t="str">
        <f t="shared" si="132"/>
        <v/>
      </c>
    </row>
    <row r="3740" spans="2:5">
      <c r="B3740" s="2">
        <f t="shared" si="131"/>
        <v>41263</v>
      </c>
      <c r="C3740" s="19" t="str">
        <f>IFERROR(VLOOKUP(B3740,Sheet1!AI$2:AK$5349,3,FALSE),"")</f>
        <v/>
      </c>
      <c r="D3740" s="32"/>
      <c r="E3740" s="40" t="str">
        <f t="shared" si="132"/>
        <v/>
      </c>
    </row>
    <row r="3741" spans="2:5">
      <c r="B3741" s="2">
        <f t="shared" si="131"/>
        <v>41264</v>
      </c>
      <c r="C3741" s="19" t="str">
        <f>IFERROR(VLOOKUP(B3741,Sheet1!AI$2:AK$5349,3,FALSE),"")</f>
        <v/>
      </c>
      <c r="D3741" s="32"/>
      <c r="E3741" s="40" t="str">
        <f t="shared" si="132"/>
        <v/>
      </c>
    </row>
    <row r="3742" spans="2:5">
      <c r="B3742" s="2">
        <f t="shared" si="131"/>
        <v>41265</v>
      </c>
      <c r="C3742" s="19" t="str">
        <f>IFERROR(VLOOKUP(B3742,Sheet1!AI$2:AK$5349,3,FALSE),"")</f>
        <v/>
      </c>
      <c r="D3742" s="32"/>
      <c r="E3742" s="40" t="str">
        <f t="shared" si="132"/>
        <v/>
      </c>
    </row>
    <row r="3743" spans="2:5">
      <c r="B3743" s="2">
        <f t="shared" si="131"/>
        <v>41266</v>
      </c>
      <c r="C3743" s="19" t="str">
        <f>IFERROR(VLOOKUP(B3743,Sheet1!AI$2:AK$5349,3,FALSE),"")</f>
        <v/>
      </c>
      <c r="D3743" s="32"/>
      <c r="E3743" s="40" t="str">
        <f t="shared" si="132"/>
        <v/>
      </c>
    </row>
    <row r="3744" spans="2:5">
      <c r="B3744" s="2">
        <f t="shared" si="131"/>
        <v>41267</v>
      </c>
      <c r="C3744" s="19" t="str">
        <f>IFERROR(VLOOKUP(B3744,Sheet1!AI$2:AK$5349,3,FALSE),"")</f>
        <v/>
      </c>
      <c r="D3744" s="32"/>
      <c r="E3744" s="40" t="str">
        <f t="shared" si="132"/>
        <v/>
      </c>
    </row>
    <row r="3745" spans="2:10">
      <c r="B3745" s="2">
        <f t="shared" si="131"/>
        <v>41268</v>
      </c>
      <c r="C3745" s="19" t="str">
        <f>IFERROR(VLOOKUP(B3745,Sheet1!AI$2:AK$5349,3,FALSE),"")</f>
        <v/>
      </c>
      <c r="D3745" s="32"/>
      <c r="E3745" s="40" t="str">
        <f t="shared" si="132"/>
        <v/>
      </c>
    </row>
    <row r="3746" spans="2:10">
      <c r="B3746" s="2">
        <f t="shared" si="131"/>
        <v>41269</v>
      </c>
      <c r="C3746" s="19" t="str">
        <f>IFERROR(VLOOKUP(B3746,Sheet1!AI$2:AK$5349,3,FALSE),"")</f>
        <v/>
      </c>
      <c r="D3746" s="32"/>
      <c r="E3746" s="40" t="str">
        <f t="shared" si="132"/>
        <v/>
      </c>
    </row>
    <row r="3747" spans="2:10">
      <c r="B3747" s="2">
        <f t="shared" si="131"/>
        <v>41270</v>
      </c>
      <c r="C3747" s="19" t="str">
        <f>IFERROR(VLOOKUP(B3747,Sheet1!AI$2:AK$5349,3,FALSE),"")</f>
        <v/>
      </c>
      <c r="D3747" s="32"/>
      <c r="E3747" s="40" t="str">
        <f t="shared" si="132"/>
        <v/>
      </c>
    </row>
    <row r="3748" spans="2:10">
      <c r="B3748" s="2">
        <f t="shared" si="131"/>
        <v>41271</v>
      </c>
      <c r="C3748" s="19" t="str">
        <f>IFERROR(VLOOKUP(B3748,Sheet1!AI$2:AK$5349,3,FALSE),"")</f>
        <v/>
      </c>
      <c r="D3748" s="32"/>
      <c r="E3748" s="40" t="str">
        <f t="shared" si="132"/>
        <v/>
      </c>
    </row>
    <row r="3749" spans="2:10">
      <c r="B3749" s="2">
        <f t="shared" ref="B3749:B3812" si="133">B3748+1</f>
        <v>41272</v>
      </c>
      <c r="C3749" s="19" t="str">
        <f>IFERROR(VLOOKUP(B3749,Sheet1!AI$2:AK$5349,3,FALSE),"")</f>
        <v/>
      </c>
      <c r="D3749" s="32"/>
      <c r="E3749" s="40" t="str">
        <f t="shared" si="132"/>
        <v/>
      </c>
    </row>
    <row r="3750" spans="2:10">
      <c r="B3750" s="2">
        <f t="shared" si="133"/>
        <v>41273</v>
      </c>
      <c r="C3750" s="19" t="str">
        <f>IFERROR(VLOOKUP(B3750,Sheet1!AI$2:AK$5349,3,FALSE),"")</f>
        <v/>
      </c>
      <c r="D3750" s="32"/>
      <c r="E3750" s="40" t="str">
        <f t="shared" si="132"/>
        <v/>
      </c>
    </row>
    <row r="3751" spans="2:10">
      <c r="B3751" s="2">
        <f t="shared" si="133"/>
        <v>41274</v>
      </c>
      <c r="C3751" s="19" t="str">
        <f>IFERROR(VLOOKUP(B3751,Sheet1!AI$2:AK$5349,3,FALSE),"")</f>
        <v/>
      </c>
      <c r="D3751" s="32"/>
      <c r="E3751" s="40" t="str">
        <f t="shared" si="132"/>
        <v/>
      </c>
      <c r="G3751" s="3" t="e">
        <f>AVERAGE(C3721:C3751)</f>
        <v>#DIV/0!</v>
      </c>
      <c r="H3751" s="3">
        <f>MAX(C3721:C3751)</f>
        <v>0</v>
      </c>
      <c r="I3751" s="3">
        <f>MIN(C3721:C3751)</f>
        <v>0</v>
      </c>
      <c r="J3751" s="13">
        <f>SUM(E3721:E3751)</f>
        <v>0</v>
      </c>
    </row>
    <row r="3752" spans="2:10">
      <c r="B3752" s="2">
        <f t="shared" si="133"/>
        <v>41275</v>
      </c>
      <c r="C3752" s="19" t="str">
        <f>IFERROR(VLOOKUP(B3752,Sheet1!AI$2:AK$5349,3,FALSE),"")</f>
        <v/>
      </c>
      <c r="D3752" s="32"/>
      <c r="E3752" s="40" t="str">
        <f t="shared" si="132"/>
        <v/>
      </c>
    </row>
    <row r="3753" spans="2:10">
      <c r="B3753" s="2">
        <f t="shared" si="133"/>
        <v>41276</v>
      </c>
      <c r="C3753" s="19" t="str">
        <f>IFERROR(VLOOKUP(B3753,Sheet1!AI$2:AK$5349,3,FALSE),"")</f>
        <v/>
      </c>
      <c r="D3753" s="32"/>
      <c r="E3753" s="40" t="str">
        <f t="shared" si="132"/>
        <v/>
      </c>
    </row>
    <row r="3754" spans="2:10">
      <c r="B3754" s="2">
        <f t="shared" si="133"/>
        <v>41277</v>
      </c>
      <c r="C3754" s="19" t="str">
        <f>IFERROR(VLOOKUP(B3754,Sheet1!AI$2:AK$5349,3,FALSE),"")</f>
        <v/>
      </c>
      <c r="D3754" s="32"/>
      <c r="E3754" s="40" t="str">
        <f t="shared" si="132"/>
        <v/>
      </c>
    </row>
    <row r="3755" spans="2:10">
      <c r="B3755" s="2">
        <f t="shared" si="133"/>
        <v>41278</v>
      </c>
      <c r="C3755" s="19" t="str">
        <f>IFERROR(VLOOKUP(B3755,Sheet1!AI$2:AK$5349,3,FALSE),"")</f>
        <v/>
      </c>
      <c r="D3755" s="32"/>
      <c r="E3755" s="40" t="str">
        <f t="shared" si="132"/>
        <v/>
      </c>
    </row>
    <row r="3756" spans="2:10">
      <c r="B3756" s="2">
        <f t="shared" si="133"/>
        <v>41279</v>
      </c>
      <c r="C3756" s="19" t="str">
        <f>IFERROR(VLOOKUP(B3756,Sheet1!AI$2:AK$5349,3,FALSE),"")</f>
        <v/>
      </c>
      <c r="D3756" s="32"/>
      <c r="E3756" s="40" t="str">
        <f t="shared" si="132"/>
        <v/>
      </c>
    </row>
    <row r="3757" spans="2:10">
      <c r="B3757" s="2">
        <f t="shared" si="133"/>
        <v>41280</v>
      </c>
      <c r="C3757" s="19" t="str">
        <f>IFERROR(VLOOKUP(B3757,Sheet1!AI$2:AK$5349,3,FALSE),"")</f>
        <v/>
      </c>
      <c r="D3757" s="32"/>
      <c r="E3757" s="40" t="str">
        <f t="shared" si="132"/>
        <v/>
      </c>
    </row>
    <row r="3758" spans="2:10">
      <c r="B3758" s="2">
        <f t="shared" si="133"/>
        <v>41281</v>
      </c>
      <c r="C3758" s="19" t="str">
        <f>IFERROR(VLOOKUP(B3758,Sheet1!AI$2:AK$5349,3,FALSE),"")</f>
        <v/>
      </c>
      <c r="D3758" s="32"/>
      <c r="E3758" s="40" t="str">
        <f t="shared" si="132"/>
        <v/>
      </c>
    </row>
    <row r="3759" spans="2:10">
      <c r="B3759" s="2">
        <f t="shared" si="133"/>
        <v>41282</v>
      </c>
      <c r="C3759" s="19" t="str">
        <f>IFERROR(VLOOKUP(B3759,Sheet1!AI$2:AK$5349,3,FALSE),"")</f>
        <v/>
      </c>
      <c r="D3759" s="32"/>
      <c r="E3759" s="40" t="str">
        <f t="shared" si="132"/>
        <v/>
      </c>
    </row>
    <row r="3760" spans="2:10">
      <c r="B3760" s="2">
        <f t="shared" si="133"/>
        <v>41283</v>
      </c>
      <c r="C3760" s="19" t="str">
        <f>IFERROR(VLOOKUP(B3760,Sheet1!AI$2:AK$5349,3,FALSE),"")</f>
        <v/>
      </c>
      <c r="D3760" s="32"/>
      <c r="E3760" s="40" t="str">
        <f t="shared" si="132"/>
        <v/>
      </c>
    </row>
    <row r="3761" spans="2:5">
      <c r="B3761" s="2">
        <f t="shared" si="133"/>
        <v>41284</v>
      </c>
      <c r="C3761" s="19" t="str">
        <f>IFERROR(VLOOKUP(B3761,Sheet1!AI$2:AK$5349,3,FALSE),"")</f>
        <v/>
      </c>
      <c r="D3761" s="32"/>
      <c r="E3761" s="40" t="str">
        <f t="shared" si="132"/>
        <v/>
      </c>
    </row>
    <row r="3762" spans="2:5">
      <c r="B3762" s="2">
        <f t="shared" si="133"/>
        <v>41285</v>
      </c>
      <c r="C3762" s="19" t="str">
        <f>IFERROR(VLOOKUP(B3762,Sheet1!AI$2:AK$5349,3,FALSE),"")</f>
        <v/>
      </c>
      <c r="D3762" s="32"/>
      <c r="E3762" s="40" t="str">
        <f t="shared" si="132"/>
        <v/>
      </c>
    </row>
    <row r="3763" spans="2:5">
      <c r="B3763" s="2">
        <f t="shared" si="133"/>
        <v>41286</v>
      </c>
      <c r="C3763" s="19" t="str">
        <f>IFERROR(VLOOKUP(B3763,Sheet1!AI$2:AK$5349,3,FALSE),"")</f>
        <v/>
      </c>
      <c r="D3763" s="32"/>
      <c r="E3763" s="40" t="str">
        <f t="shared" si="132"/>
        <v/>
      </c>
    </row>
    <row r="3764" spans="2:5">
      <c r="B3764" s="2">
        <f t="shared" si="133"/>
        <v>41287</v>
      </c>
      <c r="C3764" s="19" t="str">
        <f>IFERROR(VLOOKUP(B3764,Sheet1!AI$2:AK$5349,3,FALSE),"")</f>
        <v/>
      </c>
      <c r="D3764" s="32"/>
      <c r="E3764" s="40" t="str">
        <f t="shared" si="132"/>
        <v/>
      </c>
    </row>
    <row r="3765" spans="2:5">
      <c r="B3765" s="2">
        <f t="shared" si="133"/>
        <v>41288</v>
      </c>
      <c r="C3765" s="19" t="str">
        <f>IFERROR(VLOOKUP(B3765,Sheet1!AI$2:AK$5349,3,FALSE),"")</f>
        <v/>
      </c>
      <c r="D3765" s="32"/>
      <c r="E3765" s="40" t="str">
        <f t="shared" si="132"/>
        <v/>
      </c>
    </row>
    <row r="3766" spans="2:5">
      <c r="B3766" s="2">
        <f t="shared" si="133"/>
        <v>41289</v>
      </c>
      <c r="C3766" s="19" t="str">
        <f>IFERROR(VLOOKUP(B3766,Sheet1!AI$2:AK$5349,3,FALSE),"")</f>
        <v/>
      </c>
      <c r="D3766" s="32"/>
      <c r="E3766" s="40" t="str">
        <f t="shared" si="132"/>
        <v/>
      </c>
    </row>
    <row r="3767" spans="2:5">
      <c r="B3767" s="2">
        <f t="shared" si="133"/>
        <v>41290</v>
      </c>
      <c r="C3767" s="19" t="str">
        <f>IFERROR(VLOOKUP(B3767,Sheet1!AI$2:AK$5349,3,FALSE),"")</f>
        <v/>
      </c>
      <c r="D3767" s="32"/>
      <c r="E3767" s="40" t="str">
        <f t="shared" si="132"/>
        <v/>
      </c>
    </row>
    <row r="3768" spans="2:5">
      <c r="B3768" s="2">
        <f t="shared" si="133"/>
        <v>41291</v>
      </c>
      <c r="C3768" s="19" t="str">
        <f>IFERROR(VLOOKUP(B3768,Sheet1!AI$2:AK$5349,3,FALSE),"")</f>
        <v/>
      </c>
      <c r="D3768" s="32"/>
      <c r="E3768" s="40" t="str">
        <f t="shared" si="132"/>
        <v/>
      </c>
    </row>
    <row r="3769" spans="2:5">
      <c r="B3769" s="2">
        <f t="shared" si="133"/>
        <v>41292</v>
      </c>
      <c r="C3769" s="19" t="str">
        <f>IFERROR(VLOOKUP(B3769,Sheet1!AI$2:AK$5349,3,FALSE),"")</f>
        <v/>
      </c>
      <c r="D3769" s="32"/>
      <c r="E3769" s="40" t="str">
        <f t="shared" si="132"/>
        <v/>
      </c>
    </row>
    <row r="3770" spans="2:5">
      <c r="B3770" s="2">
        <f t="shared" si="133"/>
        <v>41293</v>
      </c>
      <c r="C3770" s="19" t="str">
        <f>IFERROR(VLOOKUP(B3770,Sheet1!AI$2:AK$5349,3,FALSE),"")</f>
        <v/>
      </c>
      <c r="D3770" s="32"/>
      <c r="E3770" s="40" t="str">
        <f t="shared" si="132"/>
        <v/>
      </c>
    </row>
    <row r="3771" spans="2:5">
      <c r="B3771" s="2">
        <f t="shared" si="133"/>
        <v>41294</v>
      </c>
      <c r="C3771" s="19" t="str">
        <f>IFERROR(VLOOKUP(B3771,Sheet1!AI$2:AK$5349,3,FALSE),"")</f>
        <v/>
      </c>
      <c r="D3771" s="32"/>
      <c r="E3771" s="40" t="str">
        <f t="shared" si="132"/>
        <v/>
      </c>
    </row>
    <row r="3772" spans="2:5">
      <c r="B3772" s="2">
        <f t="shared" si="133"/>
        <v>41295</v>
      </c>
      <c r="C3772" s="19" t="str">
        <f>IFERROR(VLOOKUP(B3772,Sheet1!AI$2:AK$5349,3,FALSE),"")</f>
        <v/>
      </c>
      <c r="D3772" s="32"/>
      <c r="E3772" s="40" t="str">
        <f t="shared" si="132"/>
        <v/>
      </c>
    </row>
    <row r="3773" spans="2:5">
      <c r="B3773" s="2">
        <f t="shared" si="133"/>
        <v>41296</v>
      </c>
      <c r="C3773" s="19" t="str">
        <f>IFERROR(VLOOKUP(B3773,Sheet1!AI$2:AK$5349,3,FALSE),"")</f>
        <v/>
      </c>
      <c r="D3773" s="32"/>
      <c r="E3773" s="40" t="str">
        <f t="shared" si="132"/>
        <v/>
      </c>
    </row>
    <row r="3774" spans="2:5">
      <c r="B3774" s="2">
        <f t="shared" si="133"/>
        <v>41297</v>
      </c>
      <c r="C3774" s="19" t="str">
        <f>IFERROR(VLOOKUP(B3774,Sheet1!AI$2:AK$5349,3,FALSE),"")</f>
        <v/>
      </c>
      <c r="D3774" s="32"/>
      <c r="E3774" s="40" t="str">
        <f t="shared" si="132"/>
        <v/>
      </c>
    </row>
    <row r="3775" spans="2:5">
      <c r="B3775" s="2">
        <f t="shared" si="133"/>
        <v>41298</v>
      </c>
      <c r="C3775" s="19" t="str">
        <f>IFERROR(VLOOKUP(B3775,Sheet1!AI$2:AK$5349,3,FALSE),"")</f>
        <v/>
      </c>
      <c r="D3775" s="32"/>
      <c r="E3775" s="40" t="str">
        <f t="shared" si="132"/>
        <v/>
      </c>
    </row>
    <row r="3776" spans="2:5">
      <c r="B3776" s="2">
        <f t="shared" si="133"/>
        <v>41299</v>
      </c>
      <c r="C3776" s="19" t="str">
        <f>IFERROR(VLOOKUP(B3776,Sheet1!AI$2:AK$5349,3,FALSE),"")</f>
        <v/>
      </c>
      <c r="D3776" s="32"/>
      <c r="E3776" s="40" t="str">
        <f t="shared" si="132"/>
        <v/>
      </c>
    </row>
    <row r="3777" spans="2:10">
      <c r="B3777" s="2">
        <f t="shared" si="133"/>
        <v>41300</v>
      </c>
      <c r="C3777" s="19" t="str">
        <f>IFERROR(VLOOKUP(B3777,Sheet1!AI$2:AK$5349,3,FALSE),"")</f>
        <v/>
      </c>
      <c r="D3777" s="32"/>
      <c r="E3777" s="40" t="str">
        <f t="shared" si="132"/>
        <v/>
      </c>
    </row>
    <row r="3778" spans="2:10">
      <c r="B3778" s="2">
        <f t="shared" si="133"/>
        <v>41301</v>
      </c>
      <c r="C3778" s="19" t="str">
        <f>IFERROR(VLOOKUP(B3778,Sheet1!AI$2:AK$5349,3,FALSE),"")</f>
        <v/>
      </c>
      <c r="D3778" s="32"/>
      <c r="E3778" s="40" t="str">
        <f t="shared" si="132"/>
        <v/>
      </c>
    </row>
    <row r="3779" spans="2:10">
      <c r="B3779" s="2">
        <f t="shared" si="133"/>
        <v>41302</v>
      </c>
      <c r="C3779" s="19" t="str">
        <f>IFERROR(VLOOKUP(B3779,Sheet1!AI$2:AK$5349,3,FALSE),"")</f>
        <v/>
      </c>
      <c r="D3779" s="32"/>
      <c r="E3779" s="40" t="str">
        <f t="shared" si="132"/>
        <v/>
      </c>
    </row>
    <row r="3780" spans="2:10">
      <c r="B3780" s="2">
        <f t="shared" si="133"/>
        <v>41303</v>
      </c>
      <c r="C3780" s="19" t="str">
        <f>IFERROR(VLOOKUP(B3780,Sheet1!AI$2:AK$5349,3,FALSE),"")</f>
        <v/>
      </c>
      <c r="D3780" s="32"/>
      <c r="E3780" s="40" t="str">
        <f t="shared" si="132"/>
        <v/>
      </c>
    </row>
    <row r="3781" spans="2:10">
      <c r="B3781" s="2">
        <f t="shared" si="133"/>
        <v>41304</v>
      </c>
      <c r="C3781" s="19" t="str">
        <f>IFERROR(VLOOKUP(B3781,Sheet1!AI$2:AK$5349,3,FALSE),"")</f>
        <v/>
      </c>
      <c r="D3781" s="32"/>
      <c r="E3781" s="40" t="str">
        <f t="shared" si="132"/>
        <v/>
      </c>
    </row>
    <row r="3782" spans="2:10">
      <c r="B3782" s="2">
        <f t="shared" si="133"/>
        <v>41305</v>
      </c>
      <c r="C3782" s="19" t="str">
        <f>IFERROR(VLOOKUP(B3782,Sheet1!AI$2:AK$5349,3,FALSE),"")</f>
        <v/>
      </c>
      <c r="D3782" s="32"/>
      <c r="E3782" s="40" t="str">
        <f t="shared" si="132"/>
        <v/>
      </c>
      <c r="G3782" s="3" t="e">
        <f>AVERAGE(C3752:C3782)</f>
        <v>#DIV/0!</v>
      </c>
      <c r="H3782" s="3">
        <f>MAX(C3752:C3782)</f>
        <v>0</v>
      </c>
      <c r="I3782" s="3">
        <f>MIN(C3752:C3782)</f>
        <v>0</v>
      </c>
      <c r="J3782" s="13">
        <f>SUM(E3752:E3782)</f>
        <v>0</v>
      </c>
    </row>
    <row r="3783" spans="2:10">
      <c r="B3783" s="2">
        <f t="shared" si="133"/>
        <v>41306</v>
      </c>
      <c r="C3783" s="19" t="str">
        <f>IFERROR(VLOOKUP(B3783,Sheet1!AI$2:AK$5349,3,FALSE),"")</f>
        <v/>
      </c>
      <c r="D3783" s="32"/>
      <c r="E3783" s="40" t="str">
        <f t="shared" si="132"/>
        <v/>
      </c>
    </row>
    <row r="3784" spans="2:10">
      <c r="B3784" s="2">
        <f t="shared" si="133"/>
        <v>41307</v>
      </c>
      <c r="C3784" s="19" t="str">
        <f>IFERROR(VLOOKUP(B3784,Sheet1!AI$2:AK$5349,3,FALSE),"")</f>
        <v/>
      </c>
      <c r="D3784" s="32"/>
      <c r="E3784" s="40" t="str">
        <f t="shared" si="132"/>
        <v/>
      </c>
    </row>
    <row r="3785" spans="2:10">
      <c r="B3785" s="2">
        <f t="shared" si="133"/>
        <v>41308</v>
      </c>
      <c r="C3785" s="19" t="str">
        <f>IFERROR(VLOOKUP(B3785,Sheet1!AI$2:AK$5349,3,FALSE),"")</f>
        <v/>
      </c>
      <c r="D3785" s="32"/>
      <c r="E3785" s="40" t="str">
        <f t="shared" si="132"/>
        <v/>
      </c>
    </row>
    <row r="3786" spans="2:10">
      <c r="B3786" s="2">
        <f t="shared" si="133"/>
        <v>41309</v>
      </c>
      <c r="C3786" s="19" t="str">
        <f>IFERROR(VLOOKUP(B3786,Sheet1!AI$2:AK$5349,3,FALSE),"")</f>
        <v/>
      </c>
      <c r="D3786" s="32"/>
      <c r="E3786" s="40" t="str">
        <f t="shared" si="132"/>
        <v/>
      </c>
    </row>
    <row r="3787" spans="2:10">
      <c r="B3787" s="2">
        <f t="shared" si="133"/>
        <v>41310</v>
      </c>
      <c r="C3787" s="19" t="str">
        <f>IFERROR(VLOOKUP(B3787,Sheet1!AI$2:AK$5349,3,FALSE),"")</f>
        <v/>
      </c>
      <c r="D3787" s="32"/>
      <c r="E3787" s="40" t="str">
        <f t="shared" si="132"/>
        <v/>
      </c>
    </row>
    <row r="3788" spans="2:10">
      <c r="B3788" s="2">
        <f t="shared" si="133"/>
        <v>41311</v>
      </c>
      <c r="C3788" s="19" t="str">
        <f>IFERROR(VLOOKUP(B3788,Sheet1!AI$2:AK$5349,3,FALSE),"")</f>
        <v/>
      </c>
      <c r="D3788" s="32"/>
      <c r="E3788" s="40" t="str">
        <f t="shared" si="132"/>
        <v/>
      </c>
    </row>
    <row r="3789" spans="2:10">
      <c r="B3789" s="2">
        <f t="shared" si="133"/>
        <v>41312</v>
      </c>
      <c r="C3789" s="19" t="str">
        <f>IFERROR(VLOOKUP(B3789,Sheet1!AI$2:AK$5349,3,FALSE),"")</f>
        <v/>
      </c>
      <c r="D3789" s="32"/>
      <c r="E3789" s="40" t="str">
        <f t="shared" si="132"/>
        <v/>
      </c>
    </row>
    <row r="3790" spans="2:10">
      <c r="B3790" s="2">
        <f t="shared" si="133"/>
        <v>41313</v>
      </c>
      <c r="C3790" s="19" t="str">
        <f>IFERROR(VLOOKUP(B3790,Sheet1!AI$2:AK$5349,3,FALSE),"")</f>
        <v/>
      </c>
      <c r="D3790" s="32"/>
      <c r="E3790" s="40" t="str">
        <f t="shared" si="132"/>
        <v/>
      </c>
    </row>
    <row r="3791" spans="2:10">
      <c r="B3791" s="2">
        <f t="shared" si="133"/>
        <v>41314</v>
      </c>
      <c r="C3791" s="19" t="str">
        <f>IFERROR(VLOOKUP(B3791,Sheet1!AI$2:AK$5349,3,FALSE),"")</f>
        <v/>
      </c>
      <c r="D3791" s="32"/>
      <c r="E3791" s="40" t="str">
        <f t="shared" si="132"/>
        <v/>
      </c>
    </row>
    <row r="3792" spans="2:10">
      <c r="B3792" s="2">
        <f t="shared" si="133"/>
        <v>41315</v>
      </c>
      <c r="C3792" s="19" t="str">
        <f>IFERROR(VLOOKUP(B3792,Sheet1!AI$2:AK$5349,3,FALSE),"")</f>
        <v/>
      </c>
      <c r="D3792" s="32"/>
      <c r="E3792" s="40" t="str">
        <f t="shared" si="132"/>
        <v/>
      </c>
    </row>
    <row r="3793" spans="2:5">
      <c r="B3793" s="2">
        <f t="shared" si="133"/>
        <v>41316</v>
      </c>
      <c r="C3793" s="19" t="str">
        <f>IFERROR(VLOOKUP(B3793,Sheet1!AI$2:AK$5349,3,FALSE),"")</f>
        <v/>
      </c>
      <c r="D3793" s="32"/>
      <c r="E3793" s="40" t="str">
        <f t="shared" si="132"/>
        <v/>
      </c>
    </row>
    <row r="3794" spans="2:5">
      <c r="B3794" s="2">
        <f t="shared" si="133"/>
        <v>41317</v>
      </c>
      <c r="C3794" s="19" t="str">
        <f>IFERROR(VLOOKUP(B3794,Sheet1!AI$2:AK$5349,3,FALSE),"")</f>
        <v/>
      </c>
      <c r="D3794" s="32"/>
      <c r="E3794" s="40" t="str">
        <f t="shared" si="132"/>
        <v/>
      </c>
    </row>
    <row r="3795" spans="2:5">
      <c r="B3795" s="2">
        <f t="shared" si="133"/>
        <v>41318</v>
      </c>
      <c r="C3795" s="19" t="str">
        <f>IFERROR(VLOOKUP(B3795,Sheet1!AI$2:AK$5349,3,FALSE),"")</f>
        <v/>
      </c>
      <c r="D3795" s="32"/>
      <c r="E3795" s="40" t="str">
        <f t="shared" si="132"/>
        <v/>
      </c>
    </row>
    <row r="3796" spans="2:5">
      <c r="B3796" s="2">
        <f t="shared" si="133"/>
        <v>41319</v>
      </c>
      <c r="C3796" s="19" t="str">
        <f>IFERROR(VLOOKUP(B3796,Sheet1!AI$2:AK$5349,3,FALSE),"")</f>
        <v/>
      </c>
      <c r="D3796" s="32"/>
      <c r="E3796" s="40" t="str">
        <f t="shared" si="132"/>
        <v/>
      </c>
    </row>
    <row r="3797" spans="2:5">
      <c r="B3797" s="2">
        <f t="shared" si="133"/>
        <v>41320</v>
      </c>
      <c r="C3797" s="19" t="str">
        <f>IFERROR(VLOOKUP(B3797,Sheet1!AI$2:AK$5349,3,FALSE),"")</f>
        <v/>
      </c>
      <c r="D3797" s="32"/>
      <c r="E3797" s="40" t="str">
        <f t="shared" ref="E3797:E3860" si="134">IFERROR(0.001*(C3797*86440)/$K$6,"")</f>
        <v/>
      </c>
    </row>
    <row r="3798" spans="2:5">
      <c r="B3798" s="2">
        <f t="shared" si="133"/>
        <v>41321</v>
      </c>
      <c r="C3798" s="19" t="str">
        <f>IFERROR(VLOOKUP(B3798,Sheet1!AI$2:AK$5349,3,FALSE),"")</f>
        <v/>
      </c>
      <c r="D3798" s="32"/>
      <c r="E3798" s="40" t="str">
        <f t="shared" si="134"/>
        <v/>
      </c>
    </row>
    <row r="3799" spans="2:5">
      <c r="B3799" s="2">
        <f t="shared" si="133"/>
        <v>41322</v>
      </c>
      <c r="C3799" s="19" t="str">
        <f>IFERROR(VLOOKUP(B3799,Sheet1!AI$2:AK$5349,3,FALSE),"")</f>
        <v/>
      </c>
      <c r="D3799" s="32"/>
      <c r="E3799" s="40" t="str">
        <f t="shared" si="134"/>
        <v/>
      </c>
    </row>
    <row r="3800" spans="2:5">
      <c r="B3800" s="2">
        <f t="shared" si="133"/>
        <v>41323</v>
      </c>
      <c r="C3800" s="19" t="str">
        <f>IFERROR(VLOOKUP(B3800,Sheet1!AI$2:AK$5349,3,FALSE),"")</f>
        <v/>
      </c>
      <c r="D3800" s="32"/>
      <c r="E3800" s="40" t="str">
        <f t="shared" si="134"/>
        <v/>
      </c>
    </row>
    <row r="3801" spans="2:5">
      <c r="B3801" s="2">
        <f t="shared" si="133"/>
        <v>41324</v>
      </c>
      <c r="C3801" s="19" t="str">
        <f>IFERROR(VLOOKUP(B3801,Sheet1!AI$2:AK$5349,3,FALSE),"")</f>
        <v/>
      </c>
      <c r="D3801" s="32"/>
      <c r="E3801" s="40" t="str">
        <f t="shared" si="134"/>
        <v/>
      </c>
    </row>
    <row r="3802" spans="2:5">
      <c r="B3802" s="2">
        <f t="shared" si="133"/>
        <v>41325</v>
      </c>
      <c r="C3802" s="19" t="str">
        <f>IFERROR(VLOOKUP(B3802,Sheet1!AI$2:AK$5349,3,FALSE),"")</f>
        <v/>
      </c>
      <c r="D3802" s="32"/>
      <c r="E3802" s="40" t="str">
        <f t="shared" si="134"/>
        <v/>
      </c>
    </row>
    <row r="3803" spans="2:5">
      <c r="B3803" s="2">
        <f t="shared" si="133"/>
        <v>41326</v>
      </c>
      <c r="C3803" s="19" t="str">
        <f>IFERROR(VLOOKUP(B3803,Sheet1!AI$2:AK$5349,3,FALSE),"")</f>
        <v/>
      </c>
      <c r="D3803" s="32"/>
      <c r="E3803" s="40" t="str">
        <f t="shared" si="134"/>
        <v/>
      </c>
    </row>
    <row r="3804" spans="2:5">
      <c r="B3804" s="2">
        <f t="shared" si="133"/>
        <v>41327</v>
      </c>
      <c r="C3804" s="19" t="str">
        <f>IFERROR(VLOOKUP(B3804,Sheet1!AI$2:AK$5349,3,FALSE),"")</f>
        <v/>
      </c>
      <c r="D3804" s="32"/>
      <c r="E3804" s="40" t="str">
        <f t="shared" si="134"/>
        <v/>
      </c>
    </row>
    <row r="3805" spans="2:5">
      <c r="B3805" s="2">
        <f t="shared" si="133"/>
        <v>41328</v>
      </c>
      <c r="C3805" s="19" t="str">
        <f>IFERROR(VLOOKUP(B3805,Sheet1!AI$2:AK$5349,3,FALSE),"")</f>
        <v/>
      </c>
      <c r="D3805" s="32"/>
      <c r="E3805" s="40" t="str">
        <f t="shared" si="134"/>
        <v/>
      </c>
    </row>
    <row r="3806" spans="2:5">
      <c r="B3806" s="2">
        <f t="shared" si="133"/>
        <v>41329</v>
      </c>
      <c r="C3806" s="19" t="str">
        <f>IFERROR(VLOOKUP(B3806,Sheet1!AI$2:AK$5349,3,FALSE),"")</f>
        <v/>
      </c>
      <c r="D3806" s="32"/>
      <c r="E3806" s="40" t="str">
        <f t="shared" si="134"/>
        <v/>
      </c>
    </row>
    <row r="3807" spans="2:5">
      <c r="B3807" s="2">
        <f t="shared" si="133"/>
        <v>41330</v>
      </c>
      <c r="C3807" s="19" t="str">
        <f>IFERROR(VLOOKUP(B3807,Sheet1!AI$2:AK$5349,3,FALSE),"")</f>
        <v/>
      </c>
      <c r="D3807" s="32"/>
      <c r="E3807" s="40" t="str">
        <f t="shared" si="134"/>
        <v/>
      </c>
    </row>
    <row r="3808" spans="2:5">
      <c r="B3808" s="2">
        <f t="shared" si="133"/>
        <v>41331</v>
      </c>
      <c r="C3808" s="19" t="str">
        <f>IFERROR(VLOOKUP(B3808,Sheet1!AI$2:AK$5349,3,FALSE),"")</f>
        <v/>
      </c>
      <c r="D3808" s="32"/>
      <c r="E3808" s="40" t="str">
        <f t="shared" si="134"/>
        <v/>
      </c>
    </row>
    <row r="3809" spans="2:10">
      <c r="B3809" s="2">
        <f t="shared" si="133"/>
        <v>41332</v>
      </c>
      <c r="C3809" s="19" t="str">
        <f>IFERROR(VLOOKUP(B3809,Sheet1!AI$2:AK$5349,3,FALSE),"")</f>
        <v/>
      </c>
      <c r="D3809" s="32"/>
      <c r="E3809" s="40" t="str">
        <f t="shared" si="134"/>
        <v/>
      </c>
    </row>
    <row r="3810" spans="2:10">
      <c r="B3810" s="2">
        <f t="shared" si="133"/>
        <v>41333</v>
      </c>
      <c r="C3810" s="19" t="str">
        <f>IFERROR(VLOOKUP(B3810,Sheet1!AI$2:AK$5349,3,FALSE),"")</f>
        <v/>
      </c>
      <c r="D3810" s="32"/>
      <c r="E3810" s="40" t="str">
        <f t="shared" si="134"/>
        <v/>
      </c>
      <c r="G3810" s="3" t="e">
        <f>AVERAGE(C3783:C3810)</f>
        <v>#DIV/0!</v>
      </c>
      <c r="H3810" s="3">
        <f>MAX(C3783:C3810)</f>
        <v>0</v>
      </c>
      <c r="I3810" s="3">
        <f>MIN(C3783:C3810)</f>
        <v>0</v>
      </c>
      <c r="J3810" s="13">
        <f>SUM(E3783:E3810)</f>
        <v>0</v>
      </c>
    </row>
    <row r="3811" spans="2:10">
      <c r="B3811" s="2">
        <f t="shared" si="133"/>
        <v>41334</v>
      </c>
      <c r="C3811" s="19" t="str">
        <f>IFERROR(VLOOKUP(B3811,Sheet1!AI$2:AK$5349,3,FALSE),"")</f>
        <v/>
      </c>
      <c r="D3811" s="32"/>
      <c r="E3811" s="40" t="str">
        <f t="shared" si="134"/>
        <v/>
      </c>
    </row>
    <row r="3812" spans="2:10">
      <c r="B3812" s="2">
        <f t="shared" si="133"/>
        <v>41335</v>
      </c>
      <c r="C3812" s="19" t="str">
        <f>IFERROR(VLOOKUP(B3812,Sheet1!AI$2:AK$5349,3,FALSE),"")</f>
        <v/>
      </c>
      <c r="D3812" s="32"/>
      <c r="E3812" s="40" t="str">
        <f t="shared" si="134"/>
        <v/>
      </c>
    </row>
    <row r="3813" spans="2:10">
      <c r="B3813" s="2">
        <f t="shared" ref="B3813:B3876" si="135">B3812+1</f>
        <v>41336</v>
      </c>
      <c r="C3813" s="19" t="str">
        <f>IFERROR(VLOOKUP(B3813,Sheet1!AI$2:AK$5349,3,FALSE),"")</f>
        <v/>
      </c>
      <c r="D3813" s="32"/>
      <c r="E3813" s="40" t="str">
        <f t="shared" si="134"/>
        <v/>
      </c>
    </row>
    <row r="3814" spans="2:10">
      <c r="B3814" s="2">
        <f t="shared" si="135"/>
        <v>41337</v>
      </c>
      <c r="C3814" s="19" t="str">
        <f>IFERROR(VLOOKUP(B3814,Sheet1!AI$2:AK$5349,3,FALSE),"")</f>
        <v/>
      </c>
      <c r="D3814" s="32"/>
      <c r="E3814" s="40" t="str">
        <f t="shared" si="134"/>
        <v/>
      </c>
    </row>
    <row r="3815" spans="2:10">
      <c r="B3815" s="2">
        <f t="shared" si="135"/>
        <v>41338</v>
      </c>
      <c r="C3815" s="19" t="str">
        <f>IFERROR(VLOOKUP(B3815,Sheet1!AI$2:AK$5349,3,FALSE),"")</f>
        <v/>
      </c>
      <c r="D3815" s="32"/>
      <c r="E3815" s="40" t="str">
        <f t="shared" si="134"/>
        <v/>
      </c>
    </row>
    <row r="3816" spans="2:10">
      <c r="B3816" s="2">
        <f t="shared" si="135"/>
        <v>41339</v>
      </c>
      <c r="C3816" s="19" t="str">
        <f>IFERROR(VLOOKUP(B3816,Sheet1!AI$2:AK$5349,3,FALSE),"")</f>
        <v/>
      </c>
      <c r="D3816" s="32"/>
      <c r="E3816" s="40" t="str">
        <f t="shared" si="134"/>
        <v/>
      </c>
    </row>
    <row r="3817" spans="2:10">
      <c r="B3817" s="2">
        <f t="shared" si="135"/>
        <v>41340</v>
      </c>
      <c r="C3817" s="19" t="str">
        <f>IFERROR(VLOOKUP(B3817,Sheet1!AI$2:AK$5349,3,FALSE),"")</f>
        <v/>
      </c>
      <c r="D3817" s="32"/>
      <c r="E3817" s="40" t="str">
        <f t="shared" si="134"/>
        <v/>
      </c>
    </row>
    <row r="3818" spans="2:10">
      <c r="B3818" s="2">
        <f t="shared" si="135"/>
        <v>41341</v>
      </c>
      <c r="C3818" s="19" t="str">
        <f>IFERROR(VLOOKUP(B3818,Sheet1!AI$2:AK$5349,3,FALSE),"")</f>
        <v/>
      </c>
      <c r="D3818" s="32"/>
      <c r="E3818" s="40" t="str">
        <f t="shared" si="134"/>
        <v/>
      </c>
    </row>
    <row r="3819" spans="2:10">
      <c r="B3819" s="2">
        <f t="shared" si="135"/>
        <v>41342</v>
      </c>
      <c r="C3819" s="19" t="str">
        <f>IFERROR(VLOOKUP(B3819,Sheet1!AI$2:AK$5349,3,FALSE),"")</f>
        <v/>
      </c>
      <c r="D3819" s="32"/>
      <c r="E3819" s="40" t="str">
        <f t="shared" si="134"/>
        <v/>
      </c>
    </row>
    <row r="3820" spans="2:10">
      <c r="B3820" s="2">
        <f t="shared" si="135"/>
        <v>41343</v>
      </c>
      <c r="C3820" s="19" t="str">
        <f>IFERROR(VLOOKUP(B3820,Sheet1!AI$2:AK$5349,3,FALSE),"")</f>
        <v/>
      </c>
      <c r="D3820" s="32"/>
      <c r="E3820" s="40" t="str">
        <f t="shared" si="134"/>
        <v/>
      </c>
    </row>
    <row r="3821" spans="2:10">
      <c r="B3821" s="2">
        <f t="shared" si="135"/>
        <v>41344</v>
      </c>
      <c r="C3821" s="19" t="str">
        <f>IFERROR(VLOOKUP(B3821,Sheet1!AI$2:AK$5349,3,FALSE),"")</f>
        <v/>
      </c>
      <c r="D3821" s="32"/>
      <c r="E3821" s="40" t="str">
        <f t="shared" si="134"/>
        <v/>
      </c>
    </row>
    <row r="3822" spans="2:10">
      <c r="B3822" s="2">
        <f t="shared" si="135"/>
        <v>41345</v>
      </c>
      <c r="C3822" s="19" t="str">
        <f>IFERROR(VLOOKUP(B3822,Sheet1!AI$2:AK$5349,3,FALSE),"")</f>
        <v/>
      </c>
      <c r="D3822" s="32"/>
      <c r="E3822" s="40" t="str">
        <f t="shared" si="134"/>
        <v/>
      </c>
    </row>
    <row r="3823" spans="2:10">
      <c r="B3823" s="2">
        <f t="shared" si="135"/>
        <v>41346</v>
      </c>
      <c r="C3823" s="19" t="str">
        <f>IFERROR(VLOOKUP(B3823,Sheet1!AI$2:AK$5349,3,FALSE),"")</f>
        <v/>
      </c>
      <c r="D3823" s="32"/>
      <c r="E3823" s="40" t="str">
        <f t="shared" si="134"/>
        <v/>
      </c>
    </row>
    <row r="3824" spans="2:10">
      <c r="B3824" s="2">
        <f t="shared" si="135"/>
        <v>41347</v>
      </c>
      <c r="C3824" s="19" t="str">
        <f>IFERROR(VLOOKUP(B3824,Sheet1!AI$2:AK$5349,3,FALSE),"")</f>
        <v/>
      </c>
      <c r="D3824" s="32"/>
      <c r="E3824" s="40" t="str">
        <f t="shared" si="134"/>
        <v/>
      </c>
    </row>
    <row r="3825" spans="2:5">
      <c r="B3825" s="2">
        <f t="shared" si="135"/>
        <v>41348</v>
      </c>
      <c r="C3825" s="19" t="str">
        <f>IFERROR(VLOOKUP(B3825,Sheet1!AI$2:AK$5349,3,FALSE),"")</f>
        <v/>
      </c>
      <c r="D3825" s="32"/>
      <c r="E3825" s="40" t="str">
        <f t="shared" si="134"/>
        <v/>
      </c>
    </row>
    <row r="3826" spans="2:5">
      <c r="B3826" s="2">
        <f t="shared" si="135"/>
        <v>41349</v>
      </c>
      <c r="C3826" s="19" t="str">
        <f>IFERROR(VLOOKUP(B3826,Sheet1!AI$2:AK$5349,3,FALSE),"")</f>
        <v/>
      </c>
      <c r="D3826" s="32"/>
      <c r="E3826" s="40" t="str">
        <f t="shared" si="134"/>
        <v/>
      </c>
    </row>
    <row r="3827" spans="2:5">
      <c r="B3827" s="2">
        <f t="shared" si="135"/>
        <v>41350</v>
      </c>
      <c r="C3827" s="19" t="str">
        <f>IFERROR(VLOOKUP(B3827,Sheet1!AI$2:AK$5349,3,FALSE),"")</f>
        <v/>
      </c>
      <c r="D3827" s="32"/>
      <c r="E3827" s="40" t="str">
        <f t="shared" si="134"/>
        <v/>
      </c>
    </row>
    <row r="3828" spans="2:5">
      <c r="B3828" s="2">
        <f t="shared" si="135"/>
        <v>41351</v>
      </c>
      <c r="C3828" s="19" t="str">
        <f>IFERROR(VLOOKUP(B3828,Sheet1!AI$2:AK$5349,3,FALSE),"")</f>
        <v/>
      </c>
      <c r="D3828" s="32"/>
      <c r="E3828" s="40" t="str">
        <f t="shared" si="134"/>
        <v/>
      </c>
    </row>
    <row r="3829" spans="2:5">
      <c r="B3829" s="2">
        <f t="shared" si="135"/>
        <v>41352</v>
      </c>
      <c r="C3829" s="19" t="str">
        <f>IFERROR(VLOOKUP(B3829,Sheet1!AI$2:AK$5349,3,FALSE),"")</f>
        <v/>
      </c>
      <c r="D3829" s="32"/>
      <c r="E3829" s="40" t="str">
        <f t="shared" si="134"/>
        <v/>
      </c>
    </row>
    <row r="3830" spans="2:5">
      <c r="B3830" s="2">
        <f t="shared" si="135"/>
        <v>41353</v>
      </c>
      <c r="C3830" s="19" t="str">
        <f>IFERROR(VLOOKUP(B3830,Sheet1!AI$2:AK$5349,3,FALSE),"")</f>
        <v/>
      </c>
      <c r="D3830" s="32"/>
      <c r="E3830" s="40" t="str">
        <f t="shared" si="134"/>
        <v/>
      </c>
    </row>
    <row r="3831" spans="2:5">
      <c r="B3831" s="2">
        <f t="shared" si="135"/>
        <v>41354</v>
      </c>
      <c r="C3831" s="19" t="str">
        <f>IFERROR(VLOOKUP(B3831,Sheet1!AI$2:AK$5349,3,FALSE),"")</f>
        <v/>
      </c>
      <c r="D3831" s="32"/>
      <c r="E3831" s="40" t="str">
        <f t="shared" si="134"/>
        <v/>
      </c>
    </row>
    <row r="3832" spans="2:5">
      <c r="B3832" s="2">
        <f t="shared" si="135"/>
        <v>41355</v>
      </c>
      <c r="C3832" s="19" t="str">
        <f>IFERROR(VLOOKUP(B3832,Sheet1!AI$2:AK$5349,3,FALSE),"")</f>
        <v/>
      </c>
      <c r="D3832" s="32"/>
      <c r="E3832" s="40" t="str">
        <f t="shared" si="134"/>
        <v/>
      </c>
    </row>
    <row r="3833" spans="2:5">
      <c r="B3833" s="2">
        <f t="shared" si="135"/>
        <v>41356</v>
      </c>
      <c r="C3833" s="19" t="str">
        <f>IFERROR(VLOOKUP(B3833,Sheet1!AI$2:AK$5349,3,FALSE),"")</f>
        <v/>
      </c>
      <c r="D3833" s="32"/>
      <c r="E3833" s="40" t="str">
        <f t="shared" si="134"/>
        <v/>
      </c>
    </row>
    <row r="3834" spans="2:5">
      <c r="B3834" s="2">
        <f t="shared" si="135"/>
        <v>41357</v>
      </c>
      <c r="C3834" s="19" t="str">
        <f>IFERROR(VLOOKUP(B3834,Sheet1!AI$2:AK$5349,3,FALSE),"")</f>
        <v/>
      </c>
      <c r="D3834" s="32"/>
      <c r="E3834" s="40" t="str">
        <f t="shared" si="134"/>
        <v/>
      </c>
    </row>
    <row r="3835" spans="2:5">
      <c r="B3835" s="2">
        <f t="shared" si="135"/>
        <v>41358</v>
      </c>
      <c r="C3835" s="19" t="str">
        <f>IFERROR(VLOOKUP(B3835,Sheet1!AI$2:AK$5349,3,FALSE),"")</f>
        <v/>
      </c>
      <c r="D3835" s="32"/>
      <c r="E3835" s="40" t="str">
        <f t="shared" si="134"/>
        <v/>
      </c>
    </row>
    <row r="3836" spans="2:5">
      <c r="B3836" s="2">
        <f t="shared" si="135"/>
        <v>41359</v>
      </c>
      <c r="C3836" s="19" t="str">
        <f>IFERROR(VLOOKUP(B3836,Sheet1!AI$2:AK$5349,3,FALSE),"")</f>
        <v/>
      </c>
      <c r="D3836" s="32"/>
      <c r="E3836" s="40" t="str">
        <f t="shared" si="134"/>
        <v/>
      </c>
    </row>
    <row r="3837" spans="2:5">
      <c r="B3837" s="2">
        <f t="shared" si="135"/>
        <v>41360</v>
      </c>
      <c r="C3837" s="19" t="str">
        <f>IFERROR(VLOOKUP(B3837,Sheet1!AI$2:AK$5349,3,FALSE),"")</f>
        <v/>
      </c>
      <c r="D3837" s="32"/>
      <c r="E3837" s="40" t="str">
        <f t="shared" si="134"/>
        <v/>
      </c>
    </row>
    <row r="3838" spans="2:5">
      <c r="B3838" s="2">
        <f t="shared" si="135"/>
        <v>41361</v>
      </c>
      <c r="C3838" s="19" t="str">
        <f>IFERROR(VLOOKUP(B3838,Sheet1!AI$2:AK$5349,3,FALSE),"")</f>
        <v/>
      </c>
      <c r="D3838" s="32"/>
      <c r="E3838" s="40" t="str">
        <f t="shared" si="134"/>
        <v/>
      </c>
    </row>
    <row r="3839" spans="2:5">
      <c r="B3839" s="2">
        <f t="shared" si="135"/>
        <v>41362</v>
      </c>
      <c r="C3839" s="19" t="str">
        <f>IFERROR(VLOOKUP(B3839,Sheet1!AI$2:AK$5349,3,FALSE),"")</f>
        <v/>
      </c>
      <c r="D3839" s="32"/>
      <c r="E3839" s="40" t="str">
        <f t="shared" si="134"/>
        <v/>
      </c>
    </row>
    <row r="3840" spans="2:5">
      <c r="B3840" s="2">
        <f t="shared" si="135"/>
        <v>41363</v>
      </c>
      <c r="C3840" s="19" t="str">
        <f>IFERROR(VLOOKUP(B3840,Sheet1!AI$2:AK$5349,3,FALSE),"")</f>
        <v/>
      </c>
      <c r="D3840" s="32"/>
      <c r="E3840" s="40" t="str">
        <f t="shared" si="134"/>
        <v/>
      </c>
    </row>
    <row r="3841" spans="2:10">
      <c r="B3841" s="2">
        <f t="shared" si="135"/>
        <v>41364</v>
      </c>
      <c r="C3841" s="19" t="str">
        <f>IFERROR(VLOOKUP(B3841,Sheet1!AI$2:AK$5349,3,FALSE),"")</f>
        <v/>
      </c>
      <c r="D3841" s="32"/>
      <c r="E3841" s="40" t="str">
        <f t="shared" si="134"/>
        <v/>
      </c>
      <c r="G3841" s="3" t="e">
        <f>AVERAGE(C3811:C3841)</f>
        <v>#DIV/0!</v>
      </c>
      <c r="H3841" s="3">
        <f>MAX(C3811:C3841)</f>
        <v>0</v>
      </c>
      <c r="I3841" s="3">
        <f>MIN(C3811:C3841)</f>
        <v>0</v>
      </c>
      <c r="J3841" s="13">
        <f>SUM(E3811:E3841)</f>
        <v>0</v>
      </c>
    </row>
    <row r="3842" spans="2:10">
      <c r="B3842" s="2">
        <f t="shared" si="135"/>
        <v>41365</v>
      </c>
      <c r="C3842" s="19" t="str">
        <f>IFERROR(VLOOKUP(B3842,Sheet1!AI$2:AK$5349,3,FALSE),"")</f>
        <v/>
      </c>
      <c r="D3842" s="32"/>
      <c r="E3842" s="40" t="str">
        <f t="shared" si="134"/>
        <v/>
      </c>
    </row>
    <row r="3843" spans="2:10">
      <c r="B3843" s="2">
        <f t="shared" si="135"/>
        <v>41366</v>
      </c>
      <c r="C3843" s="19" t="str">
        <f>IFERROR(VLOOKUP(B3843,Sheet1!AI$2:AK$5349,3,FALSE),"")</f>
        <v/>
      </c>
      <c r="D3843" s="32"/>
      <c r="E3843" s="40" t="str">
        <f t="shared" si="134"/>
        <v/>
      </c>
    </row>
    <row r="3844" spans="2:10">
      <c r="B3844" s="2">
        <f t="shared" si="135"/>
        <v>41367</v>
      </c>
      <c r="C3844" s="19" t="str">
        <f>IFERROR(VLOOKUP(B3844,Sheet1!AI$2:AK$5349,3,FALSE),"")</f>
        <v/>
      </c>
      <c r="D3844" s="32"/>
      <c r="E3844" s="40" t="str">
        <f t="shared" si="134"/>
        <v/>
      </c>
    </row>
    <row r="3845" spans="2:10">
      <c r="B3845" s="2">
        <f t="shared" si="135"/>
        <v>41368</v>
      </c>
      <c r="C3845" s="19" t="str">
        <f>IFERROR(VLOOKUP(B3845,Sheet1!AI$2:AK$5349,3,FALSE),"")</f>
        <v/>
      </c>
      <c r="D3845" s="32"/>
      <c r="E3845" s="40" t="str">
        <f t="shared" si="134"/>
        <v/>
      </c>
    </row>
    <row r="3846" spans="2:10">
      <c r="B3846" s="2">
        <f t="shared" si="135"/>
        <v>41369</v>
      </c>
      <c r="C3846" s="19" t="str">
        <f>IFERROR(VLOOKUP(B3846,Sheet1!AI$2:AK$5349,3,FALSE),"")</f>
        <v/>
      </c>
      <c r="D3846" s="32"/>
      <c r="E3846" s="40" t="str">
        <f t="shared" si="134"/>
        <v/>
      </c>
    </row>
    <row r="3847" spans="2:10">
      <c r="B3847" s="2">
        <f t="shared" si="135"/>
        <v>41370</v>
      </c>
      <c r="C3847" s="19" t="str">
        <f>IFERROR(VLOOKUP(B3847,Sheet1!AI$2:AK$5349,3,FALSE),"")</f>
        <v/>
      </c>
      <c r="D3847" s="32"/>
      <c r="E3847" s="40" t="str">
        <f t="shared" si="134"/>
        <v/>
      </c>
    </row>
    <row r="3848" spans="2:10">
      <c r="B3848" s="2">
        <f t="shared" si="135"/>
        <v>41371</v>
      </c>
      <c r="C3848" s="19" t="str">
        <f>IFERROR(VLOOKUP(B3848,Sheet1!AI$2:AK$5349,3,FALSE),"")</f>
        <v/>
      </c>
      <c r="D3848" s="32"/>
      <c r="E3848" s="40" t="str">
        <f t="shared" si="134"/>
        <v/>
      </c>
    </row>
    <row r="3849" spans="2:10">
      <c r="B3849" s="2">
        <f t="shared" si="135"/>
        <v>41372</v>
      </c>
      <c r="C3849" s="19" t="str">
        <f>IFERROR(VLOOKUP(B3849,Sheet1!AI$2:AK$5349,3,FALSE),"")</f>
        <v/>
      </c>
      <c r="D3849" s="32"/>
      <c r="E3849" s="40" t="str">
        <f t="shared" si="134"/>
        <v/>
      </c>
    </row>
    <row r="3850" spans="2:10">
      <c r="B3850" s="2">
        <f t="shared" si="135"/>
        <v>41373</v>
      </c>
      <c r="C3850" s="19" t="str">
        <f>IFERROR(VLOOKUP(B3850,Sheet1!AI$2:AK$5349,3,FALSE),"")</f>
        <v/>
      </c>
      <c r="D3850" s="32"/>
      <c r="E3850" s="40" t="str">
        <f t="shared" si="134"/>
        <v/>
      </c>
    </row>
    <row r="3851" spans="2:10">
      <c r="B3851" s="2">
        <f t="shared" si="135"/>
        <v>41374</v>
      </c>
      <c r="C3851" s="19" t="str">
        <f>IFERROR(VLOOKUP(B3851,Sheet1!AI$2:AK$5349,3,FALSE),"")</f>
        <v/>
      </c>
      <c r="D3851" s="32"/>
      <c r="E3851" s="40" t="str">
        <f t="shared" si="134"/>
        <v/>
      </c>
    </row>
    <row r="3852" spans="2:10">
      <c r="B3852" s="2">
        <f t="shared" si="135"/>
        <v>41375</v>
      </c>
      <c r="C3852" s="19" t="str">
        <f>IFERROR(VLOOKUP(B3852,Sheet1!AI$2:AK$5349,3,FALSE),"")</f>
        <v/>
      </c>
      <c r="D3852" s="32"/>
      <c r="E3852" s="40" t="str">
        <f t="shared" si="134"/>
        <v/>
      </c>
    </row>
    <row r="3853" spans="2:10">
      <c r="B3853" s="2">
        <f t="shared" si="135"/>
        <v>41376</v>
      </c>
      <c r="C3853" s="19" t="str">
        <f>IFERROR(VLOOKUP(B3853,Sheet1!AI$2:AK$5349,3,FALSE),"")</f>
        <v/>
      </c>
      <c r="D3853" s="32"/>
      <c r="E3853" s="40" t="str">
        <f t="shared" si="134"/>
        <v/>
      </c>
    </row>
    <row r="3854" spans="2:10">
      <c r="B3854" s="2">
        <f t="shared" si="135"/>
        <v>41377</v>
      </c>
      <c r="C3854" s="19" t="str">
        <f>IFERROR(VLOOKUP(B3854,Sheet1!AI$2:AK$5349,3,FALSE),"")</f>
        <v/>
      </c>
      <c r="D3854" s="32"/>
      <c r="E3854" s="40" t="str">
        <f t="shared" si="134"/>
        <v/>
      </c>
    </row>
    <row r="3855" spans="2:10">
      <c r="B3855" s="2">
        <f t="shared" si="135"/>
        <v>41378</v>
      </c>
      <c r="C3855" s="19" t="str">
        <f>IFERROR(VLOOKUP(B3855,Sheet1!AI$2:AK$5349,3,FALSE),"")</f>
        <v/>
      </c>
      <c r="D3855" s="32"/>
      <c r="E3855" s="40" t="str">
        <f t="shared" si="134"/>
        <v/>
      </c>
    </row>
    <row r="3856" spans="2:10">
      <c r="B3856" s="2">
        <f t="shared" si="135"/>
        <v>41379</v>
      </c>
      <c r="C3856" s="19" t="str">
        <f>IFERROR(VLOOKUP(B3856,Sheet1!AI$2:AK$5349,3,FALSE),"")</f>
        <v/>
      </c>
      <c r="D3856" s="32"/>
      <c r="E3856" s="40" t="str">
        <f t="shared" si="134"/>
        <v/>
      </c>
    </row>
    <row r="3857" spans="2:10">
      <c r="B3857" s="2">
        <f t="shared" si="135"/>
        <v>41380</v>
      </c>
      <c r="C3857" s="19" t="str">
        <f>IFERROR(VLOOKUP(B3857,Sheet1!AI$2:AK$5349,3,FALSE),"")</f>
        <v/>
      </c>
      <c r="D3857" s="32"/>
      <c r="E3857" s="40" t="str">
        <f t="shared" si="134"/>
        <v/>
      </c>
    </row>
    <row r="3858" spans="2:10">
      <c r="B3858" s="2">
        <f t="shared" si="135"/>
        <v>41381</v>
      </c>
      <c r="C3858" s="19" t="str">
        <f>IFERROR(VLOOKUP(B3858,Sheet1!AI$2:AK$5349,3,FALSE),"")</f>
        <v/>
      </c>
      <c r="D3858" s="32"/>
      <c r="E3858" s="40" t="str">
        <f t="shared" si="134"/>
        <v/>
      </c>
    </row>
    <row r="3859" spans="2:10">
      <c r="B3859" s="2">
        <f t="shared" si="135"/>
        <v>41382</v>
      </c>
      <c r="C3859" s="19" t="str">
        <f>IFERROR(VLOOKUP(B3859,Sheet1!AI$2:AK$5349,3,FALSE),"")</f>
        <v/>
      </c>
      <c r="D3859" s="32"/>
      <c r="E3859" s="40" t="str">
        <f t="shared" si="134"/>
        <v/>
      </c>
    </row>
    <row r="3860" spans="2:10">
      <c r="B3860" s="2">
        <f t="shared" si="135"/>
        <v>41383</v>
      </c>
      <c r="C3860" s="19" t="str">
        <f>IFERROR(VLOOKUP(B3860,Sheet1!AI$2:AK$5349,3,FALSE),"")</f>
        <v/>
      </c>
      <c r="D3860" s="32"/>
      <c r="E3860" s="40" t="str">
        <f t="shared" si="134"/>
        <v/>
      </c>
    </row>
    <row r="3861" spans="2:10">
      <c r="B3861" s="2">
        <f t="shared" si="135"/>
        <v>41384</v>
      </c>
      <c r="C3861" s="19" t="str">
        <f>IFERROR(VLOOKUP(B3861,Sheet1!AI$2:AK$5349,3,FALSE),"")</f>
        <v/>
      </c>
      <c r="D3861" s="32"/>
      <c r="E3861" s="40" t="str">
        <f t="shared" ref="E3861:E3924" si="136">IFERROR(0.001*(C3861*86440)/$K$6,"")</f>
        <v/>
      </c>
    </row>
    <row r="3862" spans="2:10">
      <c r="B3862" s="2">
        <f t="shared" si="135"/>
        <v>41385</v>
      </c>
      <c r="C3862" s="19" t="str">
        <f>IFERROR(VLOOKUP(B3862,Sheet1!AI$2:AK$5349,3,FALSE),"")</f>
        <v/>
      </c>
      <c r="D3862" s="32"/>
      <c r="E3862" s="40" t="str">
        <f t="shared" si="136"/>
        <v/>
      </c>
    </row>
    <row r="3863" spans="2:10">
      <c r="B3863" s="2">
        <f t="shared" si="135"/>
        <v>41386</v>
      </c>
      <c r="C3863" s="19" t="str">
        <f>IFERROR(VLOOKUP(B3863,Sheet1!AI$2:AK$5349,3,FALSE),"")</f>
        <v/>
      </c>
      <c r="D3863" s="32"/>
      <c r="E3863" s="40" t="str">
        <f t="shared" si="136"/>
        <v/>
      </c>
    </row>
    <row r="3864" spans="2:10">
      <c r="B3864" s="2">
        <f t="shared" si="135"/>
        <v>41387</v>
      </c>
      <c r="C3864" s="19" t="str">
        <f>IFERROR(VLOOKUP(B3864,Sheet1!AI$2:AK$5349,3,FALSE),"")</f>
        <v/>
      </c>
      <c r="D3864" s="32"/>
      <c r="E3864" s="40" t="str">
        <f t="shared" si="136"/>
        <v/>
      </c>
    </row>
    <row r="3865" spans="2:10">
      <c r="B3865" s="2">
        <f t="shared" si="135"/>
        <v>41388</v>
      </c>
      <c r="C3865" s="19" t="str">
        <f>IFERROR(VLOOKUP(B3865,Sheet1!AI$2:AK$5349,3,FALSE),"")</f>
        <v/>
      </c>
      <c r="D3865" s="32"/>
      <c r="E3865" s="40" t="str">
        <f t="shared" si="136"/>
        <v/>
      </c>
    </row>
    <row r="3866" spans="2:10">
      <c r="B3866" s="2">
        <f t="shared" si="135"/>
        <v>41389</v>
      </c>
      <c r="C3866" s="19" t="str">
        <f>IFERROR(VLOOKUP(B3866,Sheet1!AI$2:AK$5349,3,FALSE),"")</f>
        <v/>
      </c>
      <c r="D3866" s="32"/>
      <c r="E3866" s="40" t="str">
        <f t="shared" si="136"/>
        <v/>
      </c>
    </row>
    <row r="3867" spans="2:10">
      <c r="B3867" s="2">
        <f t="shared" si="135"/>
        <v>41390</v>
      </c>
      <c r="C3867" s="19" t="str">
        <f>IFERROR(VLOOKUP(B3867,Sheet1!AI$2:AK$5349,3,FALSE),"")</f>
        <v/>
      </c>
      <c r="D3867" s="32"/>
      <c r="E3867" s="40" t="str">
        <f t="shared" si="136"/>
        <v/>
      </c>
    </row>
    <row r="3868" spans="2:10">
      <c r="B3868" s="2">
        <f t="shared" si="135"/>
        <v>41391</v>
      </c>
      <c r="C3868" s="19" t="str">
        <f>IFERROR(VLOOKUP(B3868,Sheet1!AI$2:AK$5349,3,FALSE),"")</f>
        <v/>
      </c>
      <c r="D3868" s="32"/>
      <c r="E3868" s="40" t="str">
        <f t="shared" si="136"/>
        <v/>
      </c>
    </row>
    <row r="3869" spans="2:10">
      <c r="B3869" s="2">
        <f t="shared" si="135"/>
        <v>41392</v>
      </c>
      <c r="C3869" s="19" t="str">
        <f>IFERROR(VLOOKUP(B3869,Sheet1!AI$2:AK$5349,3,FALSE),"")</f>
        <v/>
      </c>
      <c r="D3869" s="32"/>
      <c r="E3869" s="40" t="str">
        <f t="shared" si="136"/>
        <v/>
      </c>
    </row>
    <row r="3870" spans="2:10">
      <c r="B3870" s="2">
        <f t="shared" si="135"/>
        <v>41393</v>
      </c>
      <c r="C3870" s="19" t="str">
        <f>IFERROR(VLOOKUP(B3870,Sheet1!AI$2:AK$5349,3,FALSE),"")</f>
        <v/>
      </c>
      <c r="D3870" s="32"/>
      <c r="E3870" s="40" t="str">
        <f t="shared" si="136"/>
        <v/>
      </c>
    </row>
    <row r="3871" spans="2:10">
      <c r="B3871" s="2">
        <f t="shared" si="135"/>
        <v>41394</v>
      </c>
      <c r="C3871" s="19" t="str">
        <f>IFERROR(VLOOKUP(B3871,Sheet1!AI$2:AK$5349,3,FALSE),"")</f>
        <v/>
      </c>
      <c r="D3871" s="32"/>
      <c r="E3871" s="40" t="str">
        <f t="shared" si="136"/>
        <v/>
      </c>
      <c r="G3871" s="3" t="e">
        <f>AVERAGE(C3842:C3871)</f>
        <v>#DIV/0!</v>
      </c>
      <c r="H3871" s="3">
        <f>MAX(C3842:C3871)</f>
        <v>0</v>
      </c>
      <c r="I3871" s="3">
        <f>MIN(C3842:C3871)</f>
        <v>0</v>
      </c>
      <c r="J3871" s="13">
        <f>SUM(E3842:E3871)</f>
        <v>0</v>
      </c>
    </row>
    <row r="3872" spans="2:10">
      <c r="B3872" s="2">
        <f t="shared" si="135"/>
        <v>41395</v>
      </c>
      <c r="C3872" s="19" t="str">
        <f>IFERROR(VLOOKUP(B3872,Sheet1!AI$2:AK$5349,3,FALSE),"")</f>
        <v/>
      </c>
      <c r="D3872" s="32"/>
      <c r="E3872" s="40" t="str">
        <f t="shared" si="136"/>
        <v/>
      </c>
    </row>
    <row r="3873" spans="2:5">
      <c r="B3873" s="2">
        <f t="shared" si="135"/>
        <v>41396</v>
      </c>
      <c r="C3873" s="19" t="str">
        <f>IFERROR(VLOOKUP(B3873,Sheet1!AI$2:AK$5349,3,FALSE),"")</f>
        <v/>
      </c>
      <c r="D3873" s="32"/>
      <c r="E3873" s="40" t="str">
        <f t="shared" si="136"/>
        <v/>
      </c>
    </row>
    <row r="3874" spans="2:5">
      <c r="B3874" s="2">
        <f t="shared" si="135"/>
        <v>41397</v>
      </c>
      <c r="C3874" s="19" t="str">
        <f>IFERROR(VLOOKUP(B3874,Sheet1!AI$2:AK$5349,3,FALSE),"")</f>
        <v/>
      </c>
      <c r="D3874" s="32"/>
      <c r="E3874" s="40" t="str">
        <f t="shared" si="136"/>
        <v/>
      </c>
    </row>
    <row r="3875" spans="2:5">
      <c r="B3875" s="2">
        <f t="shared" si="135"/>
        <v>41398</v>
      </c>
      <c r="C3875" s="19" t="str">
        <f>IFERROR(VLOOKUP(B3875,Sheet1!AI$2:AK$5349,3,FALSE),"")</f>
        <v/>
      </c>
      <c r="D3875" s="32"/>
      <c r="E3875" s="40" t="str">
        <f t="shared" si="136"/>
        <v/>
      </c>
    </row>
    <row r="3876" spans="2:5">
      <c r="B3876" s="2">
        <f t="shared" si="135"/>
        <v>41399</v>
      </c>
      <c r="C3876" s="19" t="str">
        <f>IFERROR(VLOOKUP(B3876,Sheet1!AI$2:AK$5349,3,FALSE),"")</f>
        <v/>
      </c>
      <c r="D3876" s="32"/>
      <c r="E3876" s="40" t="str">
        <f t="shared" si="136"/>
        <v/>
      </c>
    </row>
    <row r="3877" spans="2:5">
      <c r="B3877" s="2">
        <f t="shared" ref="B3877:B3940" si="137">B3876+1</f>
        <v>41400</v>
      </c>
      <c r="C3877" s="19" t="str">
        <f>IFERROR(VLOOKUP(B3877,Sheet1!AI$2:AK$5349,3,FALSE),"")</f>
        <v/>
      </c>
      <c r="D3877" s="32"/>
      <c r="E3877" s="40" t="str">
        <f t="shared" si="136"/>
        <v/>
      </c>
    </row>
    <row r="3878" spans="2:5">
      <c r="B3878" s="2">
        <f t="shared" si="137"/>
        <v>41401</v>
      </c>
      <c r="C3878" s="19" t="str">
        <f>IFERROR(VLOOKUP(B3878,Sheet1!AI$2:AK$5349,3,FALSE),"")</f>
        <v/>
      </c>
      <c r="D3878" s="32"/>
      <c r="E3878" s="40" t="str">
        <f t="shared" si="136"/>
        <v/>
      </c>
    </row>
    <row r="3879" spans="2:5">
      <c r="B3879" s="2">
        <f t="shared" si="137"/>
        <v>41402</v>
      </c>
      <c r="C3879" s="19" t="str">
        <f>IFERROR(VLOOKUP(B3879,Sheet1!AI$2:AK$5349,3,FALSE),"")</f>
        <v/>
      </c>
      <c r="D3879" s="32"/>
      <c r="E3879" s="40" t="str">
        <f t="shared" si="136"/>
        <v/>
      </c>
    </row>
    <row r="3880" spans="2:5">
      <c r="B3880" s="2">
        <f t="shared" si="137"/>
        <v>41403</v>
      </c>
      <c r="C3880" s="19" t="str">
        <f>IFERROR(VLOOKUP(B3880,Sheet1!AI$2:AK$5349,3,FALSE),"")</f>
        <v/>
      </c>
      <c r="D3880" s="32"/>
      <c r="E3880" s="40" t="str">
        <f t="shared" si="136"/>
        <v/>
      </c>
    </row>
    <row r="3881" spans="2:5">
      <c r="B3881" s="2">
        <f t="shared" si="137"/>
        <v>41404</v>
      </c>
      <c r="C3881" s="19" t="str">
        <f>IFERROR(VLOOKUP(B3881,Sheet1!AI$2:AK$5349,3,FALSE),"")</f>
        <v/>
      </c>
      <c r="D3881" s="32"/>
      <c r="E3881" s="40" t="str">
        <f t="shared" si="136"/>
        <v/>
      </c>
    </row>
    <row r="3882" spans="2:5">
      <c r="B3882" s="2">
        <f t="shared" si="137"/>
        <v>41405</v>
      </c>
      <c r="C3882" s="19" t="str">
        <f>IFERROR(VLOOKUP(B3882,Sheet1!AI$2:AK$5349,3,FALSE),"")</f>
        <v/>
      </c>
      <c r="D3882" s="32"/>
      <c r="E3882" s="40" t="str">
        <f t="shared" si="136"/>
        <v/>
      </c>
    </row>
    <row r="3883" spans="2:5">
      <c r="B3883" s="2">
        <f t="shared" si="137"/>
        <v>41406</v>
      </c>
      <c r="C3883" s="19" t="str">
        <f>IFERROR(VLOOKUP(B3883,Sheet1!AI$2:AK$5349,3,FALSE),"")</f>
        <v/>
      </c>
      <c r="D3883" s="32"/>
      <c r="E3883" s="40" t="str">
        <f t="shared" si="136"/>
        <v/>
      </c>
    </row>
    <row r="3884" spans="2:5">
      <c r="B3884" s="2">
        <f t="shared" si="137"/>
        <v>41407</v>
      </c>
      <c r="C3884" s="19" t="str">
        <f>IFERROR(VLOOKUP(B3884,Sheet1!AI$2:AK$5349,3,FALSE),"")</f>
        <v/>
      </c>
      <c r="D3884" s="32"/>
      <c r="E3884" s="40" t="str">
        <f t="shared" si="136"/>
        <v/>
      </c>
    </row>
    <row r="3885" spans="2:5">
      <c r="B3885" s="2">
        <f t="shared" si="137"/>
        <v>41408</v>
      </c>
      <c r="C3885" s="19" t="str">
        <f>IFERROR(VLOOKUP(B3885,Sheet1!AI$2:AK$5349,3,FALSE),"")</f>
        <v/>
      </c>
      <c r="D3885" s="32"/>
      <c r="E3885" s="40" t="str">
        <f t="shared" si="136"/>
        <v/>
      </c>
    </row>
    <row r="3886" spans="2:5">
      <c r="B3886" s="2">
        <f t="shared" si="137"/>
        <v>41409</v>
      </c>
      <c r="C3886" s="19" t="str">
        <f>IFERROR(VLOOKUP(B3886,Sheet1!AI$2:AK$5349,3,FALSE),"")</f>
        <v/>
      </c>
      <c r="D3886" s="32"/>
      <c r="E3886" s="40" t="str">
        <f t="shared" si="136"/>
        <v/>
      </c>
    </row>
    <row r="3887" spans="2:5">
      <c r="B3887" s="2">
        <f t="shared" si="137"/>
        <v>41410</v>
      </c>
      <c r="C3887" s="19" t="str">
        <f>IFERROR(VLOOKUP(B3887,Sheet1!AI$2:AK$5349,3,FALSE),"")</f>
        <v/>
      </c>
      <c r="D3887" s="32"/>
      <c r="E3887" s="40" t="str">
        <f t="shared" si="136"/>
        <v/>
      </c>
    </row>
    <row r="3888" spans="2:5">
      <c r="B3888" s="2">
        <f t="shared" si="137"/>
        <v>41411</v>
      </c>
      <c r="C3888" s="19" t="str">
        <f>IFERROR(VLOOKUP(B3888,Sheet1!AI$2:AK$5349,3,FALSE),"")</f>
        <v/>
      </c>
      <c r="D3888" s="32"/>
      <c r="E3888" s="40" t="str">
        <f t="shared" si="136"/>
        <v/>
      </c>
    </row>
    <row r="3889" spans="2:10">
      <c r="B3889" s="2">
        <f t="shared" si="137"/>
        <v>41412</v>
      </c>
      <c r="C3889" s="19" t="str">
        <f>IFERROR(VLOOKUP(B3889,Sheet1!AI$2:AK$5349,3,FALSE),"")</f>
        <v/>
      </c>
      <c r="D3889" s="32"/>
      <c r="E3889" s="40" t="str">
        <f t="shared" si="136"/>
        <v/>
      </c>
    </row>
    <row r="3890" spans="2:10">
      <c r="B3890" s="2">
        <f t="shared" si="137"/>
        <v>41413</v>
      </c>
      <c r="C3890" s="19" t="str">
        <f>IFERROR(VLOOKUP(B3890,Sheet1!AI$2:AK$5349,3,FALSE),"")</f>
        <v/>
      </c>
      <c r="D3890" s="32"/>
      <c r="E3890" s="40" t="str">
        <f t="shared" si="136"/>
        <v/>
      </c>
    </row>
    <row r="3891" spans="2:10">
      <c r="B3891" s="2">
        <f t="shared" si="137"/>
        <v>41414</v>
      </c>
      <c r="C3891" s="19" t="str">
        <f>IFERROR(VLOOKUP(B3891,Sheet1!AI$2:AK$5349,3,FALSE),"")</f>
        <v/>
      </c>
      <c r="D3891" s="32"/>
      <c r="E3891" s="40" t="str">
        <f t="shared" si="136"/>
        <v/>
      </c>
    </row>
    <row r="3892" spans="2:10">
      <c r="B3892" s="2">
        <f t="shared" si="137"/>
        <v>41415</v>
      </c>
      <c r="C3892" s="19" t="str">
        <f>IFERROR(VLOOKUP(B3892,Sheet1!AI$2:AK$5349,3,FALSE),"")</f>
        <v/>
      </c>
      <c r="D3892" s="32"/>
      <c r="E3892" s="40" t="str">
        <f t="shared" si="136"/>
        <v/>
      </c>
    </row>
    <row r="3893" spans="2:10">
      <c r="B3893" s="2">
        <f t="shared" si="137"/>
        <v>41416</v>
      </c>
      <c r="C3893" s="19" t="str">
        <f>IFERROR(VLOOKUP(B3893,Sheet1!AI$2:AK$5349,3,FALSE),"")</f>
        <v/>
      </c>
      <c r="D3893" s="32"/>
      <c r="E3893" s="40" t="str">
        <f t="shared" si="136"/>
        <v/>
      </c>
    </row>
    <row r="3894" spans="2:10">
      <c r="B3894" s="2">
        <f t="shared" si="137"/>
        <v>41417</v>
      </c>
      <c r="C3894" s="19" t="str">
        <f>IFERROR(VLOOKUP(B3894,Sheet1!AI$2:AK$5349,3,FALSE),"")</f>
        <v/>
      </c>
      <c r="D3894" s="32"/>
      <c r="E3894" s="40" t="str">
        <f t="shared" si="136"/>
        <v/>
      </c>
    </row>
    <row r="3895" spans="2:10">
      <c r="B3895" s="2">
        <f t="shared" si="137"/>
        <v>41418</v>
      </c>
      <c r="C3895" s="19" t="str">
        <f>IFERROR(VLOOKUP(B3895,Sheet1!AI$2:AK$5349,3,FALSE),"")</f>
        <v/>
      </c>
      <c r="D3895" s="32"/>
      <c r="E3895" s="40" t="str">
        <f t="shared" si="136"/>
        <v/>
      </c>
    </row>
    <row r="3896" spans="2:10">
      <c r="B3896" s="2">
        <f t="shared" si="137"/>
        <v>41419</v>
      </c>
      <c r="C3896" s="19" t="str">
        <f>IFERROR(VLOOKUP(B3896,Sheet1!AI$2:AK$5349,3,FALSE),"")</f>
        <v/>
      </c>
      <c r="D3896" s="32"/>
      <c r="E3896" s="40" t="str">
        <f t="shared" si="136"/>
        <v/>
      </c>
    </row>
    <row r="3897" spans="2:10">
      <c r="B3897" s="2">
        <f t="shared" si="137"/>
        <v>41420</v>
      </c>
      <c r="C3897" s="19" t="str">
        <f>IFERROR(VLOOKUP(B3897,Sheet1!AI$2:AK$5349,3,FALSE),"")</f>
        <v/>
      </c>
      <c r="D3897" s="32"/>
      <c r="E3897" s="40" t="str">
        <f t="shared" si="136"/>
        <v/>
      </c>
    </row>
    <row r="3898" spans="2:10">
      <c r="B3898" s="2">
        <f t="shared" si="137"/>
        <v>41421</v>
      </c>
      <c r="C3898" s="19" t="str">
        <f>IFERROR(VLOOKUP(B3898,Sheet1!AI$2:AK$5349,3,FALSE),"")</f>
        <v/>
      </c>
      <c r="D3898" s="32"/>
      <c r="E3898" s="40" t="str">
        <f t="shared" si="136"/>
        <v/>
      </c>
    </row>
    <row r="3899" spans="2:10">
      <c r="B3899" s="2">
        <f t="shared" si="137"/>
        <v>41422</v>
      </c>
      <c r="C3899" s="19" t="str">
        <f>IFERROR(VLOOKUP(B3899,Sheet1!AI$2:AK$5349,3,FALSE),"")</f>
        <v/>
      </c>
      <c r="D3899" s="32"/>
      <c r="E3899" s="40" t="str">
        <f t="shared" si="136"/>
        <v/>
      </c>
    </row>
    <row r="3900" spans="2:10">
      <c r="B3900" s="2">
        <f t="shared" si="137"/>
        <v>41423</v>
      </c>
      <c r="C3900" s="19" t="str">
        <f>IFERROR(VLOOKUP(B3900,Sheet1!AI$2:AK$5349,3,FALSE),"")</f>
        <v/>
      </c>
      <c r="D3900" s="32"/>
      <c r="E3900" s="40" t="str">
        <f t="shared" si="136"/>
        <v/>
      </c>
    </row>
    <row r="3901" spans="2:10">
      <c r="B3901" s="2">
        <f t="shared" si="137"/>
        <v>41424</v>
      </c>
      <c r="C3901" s="19" t="str">
        <f>IFERROR(VLOOKUP(B3901,Sheet1!AI$2:AK$5349,3,FALSE),"")</f>
        <v/>
      </c>
      <c r="D3901" s="32"/>
      <c r="E3901" s="40" t="str">
        <f t="shared" si="136"/>
        <v/>
      </c>
    </row>
    <row r="3902" spans="2:10">
      <c r="B3902" s="2">
        <f t="shared" si="137"/>
        <v>41425</v>
      </c>
      <c r="C3902" s="19" t="str">
        <f>IFERROR(VLOOKUP(B3902,Sheet1!AI$2:AK$5349,3,FALSE),"")</f>
        <v/>
      </c>
      <c r="D3902" s="32"/>
      <c r="E3902" s="40" t="str">
        <f t="shared" si="136"/>
        <v/>
      </c>
      <c r="G3902" s="3" t="e">
        <f>AVERAGE(C3872:C3902)</f>
        <v>#DIV/0!</v>
      </c>
      <c r="H3902" s="3">
        <f>MAX(C3872:C3902)</f>
        <v>0</v>
      </c>
      <c r="I3902" s="3">
        <f>MIN(C3872:C3902)</f>
        <v>0</v>
      </c>
      <c r="J3902" s="13">
        <f>SUM(E3872:E3902)</f>
        <v>0</v>
      </c>
    </row>
    <row r="3903" spans="2:10">
      <c r="B3903" s="2">
        <f t="shared" si="137"/>
        <v>41426</v>
      </c>
      <c r="C3903" s="19" t="str">
        <f>IFERROR(VLOOKUP(B3903,Sheet1!AI$2:AK$5349,3,FALSE),"")</f>
        <v/>
      </c>
      <c r="D3903" s="32"/>
      <c r="E3903" s="40" t="str">
        <f t="shared" si="136"/>
        <v/>
      </c>
    </row>
    <row r="3904" spans="2:10">
      <c r="B3904" s="2">
        <f t="shared" si="137"/>
        <v>41427</v>
      </c>
      <c r="C3904" s="19" t="str">
        <f>IFERROR(VLOOKUP(B3904,Sheet1!AI$2:AK$5349,3,FALSE),"")</f>
        <v/>
      </c>
      <c r="D3904" s="32"/>
      <c r="E3904" s="40" t="str">
        <f t="shared" si="136"/>
        <v/>
      </c>
    </row>
    <row r="3905" spans="2:5">
      <c r="B3905" s="2">
        <f t="shared" si="137"/>
        <v>41428</v>
      </c>
      <c r="C3905" s="19" t="str">
        <f>IFERROR(VLOOKUP(B3905,Sheet1!AI$2:AK$5349,3,FALSE),"")</f>
        <v/>
      </c>
      <c r="D3905" s="32"/>
      <c r="E3905" s="40" t="str">
        <f t="shared" si="136"/>
        <v/>
      </c>
    </row>
    <row r="3906" spans="2:5">
      <c r="B3906" s="2">
        <f t="shared" si="137"/>
        <v>41429</v>
      </c>
      <c r="C3906" s="19" t="str">
        <f>IFERROR(VLOOKUP(B3906,Sheet1!AI$2:AK$5349,3,FALSE),"")</f>
        <v/>
      </c>
      <c r="D3906" s="32"/>
      <c r="E3906" s="40" t="str">
        <f t="shared" si="136"/>
        <v/>
      </c>
    </row>
    <row r="3907" spans="2:5">
      <c r="B3907" s="2">
        <f t="shared" si="137"/>
        <v>41430</v>
      </c>
      <c r="C3907" s="19" t="str">
        <f>IFERROR(VLOOKUP(B3907,Sheet1!AI$2:AK$5349,3,FALSE),"")</f>
        <v/>
      </c>
      <c r="D3907" s="32"/>
      <c r="E3907" s="40" t="str">
        <f t="shared" si="136"/>
        <v/>
      </c>
    </row>
    <row r="3908" spans="2:5">
      <c r="B3908" s="2">
        <f t="shared" si="137"/>
        <v>41431</v>
      </c>
      <c r="C3908" s="19" t="str">
        <f>IFERROR(VLOOKUP(B3908,Sheet1!AI$2:AK$5349,3,FALSE),"")</f>
        <v/>
      </c>
      <c r="D3908" s="32"/>
      <c r="E3908" s="40" t="str">
        <f t="shared" si="136"/>
        <v/>
      </c>
    </row>
    <row r="3909" spans="2:5">
      <c r="B3909" s="2">
        <f t="shared" si="137"/>
        <v>41432</v>
      </c>
      <c r="C3909" s="19" t="str">
        <f>IFERROR(VLOOKUP(B3909,Sheet1!AI$2:AK$5349,3,FALSE),"")</f>
        <v/>
      </c>
      <c r="D3909" s="32"/>
      <c r="E3909" s="40" t="str">
        <f t="shared" si="136"/>
        <v/>
      </c>
    </row>
    <row r="3910" spans="2:5">
      <c r="B3910" s="2">
        <f t="shared" si="137"/>
        <v>41433</v>
      </c>
      <c r="C3910" s="19" t="str">
        <f>IFERROR(VLOOKUP(B3910,Sheet1!AI$2:AK$5349,3,FALSE),"")</f>
        <v/>
      </c>
      <c r="D3910" s="32"/>
      <c r="E3910" s="40" t="str">
        <f t="shared" si="136"/>
        <v/>
      </c>
    </row>
    <row r="3911" spans="2:5">
      <c r="B3911" s="2">
        <f t="shared" si="137"/>
        <v>41434</v>
      </c>
      <c r="C3911" s="19" t="str">
        <f>IFERROR(VLOOKUP(B3911,Sheet1!AI$2:AK$5349,3,FALSE),"")</f>
        <v/>
      </c>
      <c r="D3911" s="32"/>
      <c r="E3911" s="40" t="str">
        <f t="shared" si="136"/>
        <v/>
      </c>
    </row>
    <row r="3912" spans="2:5">
      <c r="B3912" s="2">
        <f t="shared" si="137"/>
        <v>41435</v>
      </c>
      <c r="C3912" s="19" t="str">
        <f>IFERROR(VLOOKUP(B3912,Sheet1!AI$2:AK$5349,3,FALSE),"")</f>
        <v/>
      </c>
      <c r="D3912" s="32"/>
      <c r="E3912" s="40" t="str">
        <f t="shared" si="136"/>
        <v/>
      </c>
    </row>
    <row r="3913" spans="2:5">
      <c r="B3913" s="2">
        <f t="shared" si="137"/>
        <v>41436</v>
      </c>
      <c r="C3913" s="19" t="str">
        <f>IFERROR(VLOOKUP(B3913,Sheet1!AI$2:AK$5349,3,FALSE),"")</f>
        <v/>
      </c>
      <c r="D3913" s="32"/>
      <c r="E3913" s="40" t="str">
        <f t="shared" si="136"/>
        <v/>
      </c>
    </row>
    <row r="3914" spans="2:5">
      <c r="B3914" s="2">
        <f t="shared" si="137"/>
        <v>41437</v>
      </c>
      <c r="C3914" s="19" t="str">
        <f>IFERROR(VLOOKUP(B3914,Sheet1!AI$2:AK$5349,3,FALSE),"")</f>
        <v/>
      </c>
      <c r="D3914" s="32"/>
      <c r="E3914" s="40" t="str">
        <f t="shared" si="136"/>
        <v/>
      </c>
    </row>
    <row r="3915" spans="2:5">
      <c r="B3915" s="2">
        <f t="shared" si="137"/>
        <v>41438</v>
      </c>
      <c r="C3915" s="19" t="str">
        <f>IFERROR(VLOOKUP(B3915,Sheet1!AI$2:AK$5349,3,FALSE),"")</f>
        <v/>
      </c>
      <c r="D3915" s="32"/>
      <c r="E3915" s="40" t="str">
        <f t="shared" si="136"/>
        <v/>
      </c>
    </row>
    <row r="3916" spans="2:5">
      <c r="B3916" s="2">
        <f t="shared" si="137"/>
        <v>41439</v>
      </c>
      <c r="C3916" s="19" t="str">
        <f>IFERROR(VLOOKUP(B3916,Sheet1!AI$2:AK$5349,3,FALSE),"")</f>
        <v/>
      </c>
      <c r="D3916" s="32"/>
      <c r="E3916" s="40" t="str">
        <f t="shared" si="136"/>
        <v/>
      </c>
    </row>
    <row r="3917" spans="2:5">
      <c r="B3917" s="2">
        <f t="shared" si="137"/>
        <v>41440</v>
      </c>
      <c r="C3917" s="19" t="str">
        <f>IFERROR(VLOOKUP(B3917,Sheet1!AI$2:AK$5349,3,FALSE),"")</f>
        <v/>
      </c>
      <c r="D3917" s="32"/>
      <c r="E3917" s="40" t="str">
        <f t="shared" si="136"/>
        <v/>
      </c>
    </row>
    <row r="3918" spans="2:5">
      <c r="B3918" s="2">
        <f t="shared" si="137"/>
        <v>41441</v>
      </c>
      <c r="C3918" s="19" t="str">
        <f>IFERROR(VLOOKUP(B3918,Sheet1!AI$2:AK$5349,3,FALSE),"")</f>
        <v/>
      </c>
      <c r="D3918" s="32"/>
      <c r="E3918" s="40" t="str">
        <f t="shared" si="136"/>
        <v/>
      </c>
    </row>
    <row r="3919" spans="2:5">
      <c r="B3919" s="2">
        <f t="shared" si="137"/>
        <v>41442</v>
      </c>
      <c r="C3919" s="19" t="str">
        <f>IFERROR(VLOOKUP(B3919,Sheet1!AI$2:AK$5349,3,FALSE),"")</f>
        <v/>
      </c>
      <c r="D3919" s="32"/>
      <c r="E3919" s="40" t="str">
        <f t="shared" si="136"/>
        <v/>
      </c>
    </row>
    <row r="3920" spans="2:5">
      <c r="B3920" s="2">
        <f t="shared" si="137"/>
        <v>41443</v>
      </c>
      <c r="C3920" s="19" t="str">
        <f>IFERROR(VLOOKUP(B3920,Sheet1!AI$2:AK$5349,3,FALSE),"")</f>
        <v/>
      </c>
      <c r="D3920" s="32"/>
      <c r="E3920" s="40" t="str">
        <f t="shared" si="136"/>
        <v/>
      </c>
    </row>
    <row r="3921" spans="2:10">
      <c r="B3921" s="2">
        <f t="shared" si="137"/>
        <v>41444</v>
      </c>
      <c r="C3921" s="19" t="str">
        <f>IFERROR(VLOOKUP(B3921,Sheet1!AI$2:AK$5349,3,FALSE),"")</f>
        <v/>
      </c>
      <c r="D3921" s="32"/>
      <c r="E3921" s="40" t="str">
        <f t="shared" si="136"/>
        <v/>
      </c>
    </row>
    <row r="3922" spans="2:10">
      <c r="B3922" s="2">
        <f t="shared" si="137"/>
        <v>41445</v>
      </c>
      <c r="C3922" s="19" t="str">
        <f>IFERROR(VLOOKUP(B3922,Sheet1!AI$2:AK$5349,3,FALSE),"")</f>
        <v/>
      </c>
      <c r="D3922" s="32"/>
      <c r="E3922" s="40" t="str">
        <f t="shared" si="136"/>
        <v/>
      </c>
    </row>
    <row r="3923" spans="2:10">
      <c r="B3923" s="2">
        <f t="shared" si="137"/>
        <v>41446</v>
      </c>
      <c r="C3923" s="19" t="str">
        <f>IFERROR(VLOOKUP(B3923,Sheet1!AI$2:AK$5349,3,FALSE),"")</f>
        <v/>
      </c>
      <c r="D3923" s="32"/>
      <c r="E3923" s="40" t="str">
        <f t="shared" si="136"/>
        <v/>
      </c>
    </row>
    <row r="3924" spans="2:10">
      <c r="B3924" s="2">
        <f t="shared" si="137"/>
        <v>41447</v>
      </c>
      <c r="C3924" s="19" t="str">
        <f>IFERROR(VLOOKUP(B3924,Sheet1!AI$2:AK$5349,3,FALSE),"")</f>
        <v/>
      </c>
      <c r="D3924" s="32"/>
      <c r="E3924" s="40" t="str">
        <f t="shared" si="136"/>
        <v/>
      </c>
    </row>
    <row r="3925" spans="2:10">
      <c r="B3925" s="2">
        <f t="shared" si="137"/>
        <v>41448</v>
      </c>
      <c r="C3925" s="19" t="str">
        <f>IFERROR(VLOOKUP(B3925,Sheet1!AI$2:AK$5349,3,FALSE),"")</f>
        <v/>
      </c>
      <c r="D3925" s="32"/>
      <c r="E3925" s="40" t="str">
        <f t="shared" ref="E3925:E3988" si="138">IFERROR(0.001*(C3925*86440)/$K$6,"")</f>
        <v/>
      </c>
    </row>
    <row r="3926" spans="2:10">
      <c r="B3926" s="2">
        <f t="shared" si="137"/>
        <v>41449</v>
      </c>
      <c r="C3926" s="19" t="str">
        <f>IFERROR(VLOOKUP(B3926,Sheet1!AI$2:AK$5349,3,FALSE),"")</f>
        <v/>
      </c>
      <c r="D3926" s="32"/>
      <c r="E3926" s="40" t="str">
        <f t="shared" si="138"/>
        <v/>
      </c>
    </row>
    <row r="3927" spans="2:10">
      <c r="B3927" s="2">
        <f t="shared" si="137"/>
        <v>41450</v>
      </c>
      <c r="C3927" s="19" t="str">
        <f>IFERROR(VLOOKUP(B3927,Sheet1!AI$2:AK$5349,3,FALSE),"")</f>
        <v/>
      </c>
      <c r="D3927" s="32"/>
      <c r="E3927" s="40" t="str">
        <f t="shared" si="138"/>
        <v/>
      </c>
    </row>
    <row r="3928" spans="2:10">
      <c r="B3928" s="2">
        <f t="shared" si="137"/>
        <v>41451</v>
      </c>
      <c r="C3928" s="19" t="str">
        <f>IFERROR(VLOOKUP(B3928,Sheet1!AI$2:AK$5349,3,FALSE),"")</f>
        <v/>
      </c>
      <c r="D3928" s="32"/>
      <c r="E3928" s="40" t="str">
        <f t="shared" si="138"/>
        <v/>
      </c>
    </row>
    <row r="3929" spans="2:10">
      <c r="B3929" s="2">
        <f t="shared" si="137"/>
        <v>41452</v>
      </c>
      <c r="C3929" s="19" t="str">
        <f>IFERROR(VLOOKUP(B3929,Sheet1!AI$2:AK$5349,3,FALSE),"")</f>
        <v/>
      </c>
      <c r="D3929" s="32"/>
      <c r="E3929" s="40" t="str">
        <f t="shared" si="138"/>
        <v/>
      </c>
    </row>
    <row r="3930" spans="2:10">
      <c r="B3930" s="2">
        <f t="shared" si="137"/>
        <v>41453</v>
      </c>
      <c r="C3930" s="19" t="str">
        <f>IFERROR(VLOOKUP(B3930,Sheet1!AI$2:AK$5349,3,FALSE),"")</f>
        <v/>
      </c>
      <c r="D3930" s="32"/>
      <c r="E3930" s="40" t="str">
        <f t="shared" si="138"/>
        <v/>
      </c>
    </row>
    <row r="3931" spans="2:10">
      <c r="B3931" s="2">
        <f t="shared" si="137"/>
        <v>41454</v>
      </c>
      <c r="C3931" s="19" t="str">
        <f>IFERROR(VLOOKUP(B3931,Sheet1!AI$2:AK$5349,3,FALSE),"")</f>
        <v/>
      </c>
      <c r="D3931" s="32"/>
      <c r="E3931" s="40" t="str">
        <f t="shared" si="138"/>
        <v/>
      </c>
    </row>
    <row r="3932" spans="2:10">
      <c r="B3932" s="2">
        <f t="shared" si="137"/>
        <v>41455</v>
      </c>
      <c r="C3932" s="19" t="str">
        <f>IFERROR(VLOOKUP(B3932,Sheet1!AI$2:AK$5349,3,FALSE),"")</f>
        <v/>
      </c>
      <c r="D3932" s="32"/>
      <c r="E3932" s="40" t="str">
        <f t="shared" si="138"/>
        <v/>
      </c>
      <c r="G3932" s="3" t="e">
        <f>AVERAGE(C3903:C3932)</f>
        <v>#DIV/0!</v>
      </c>
      <c r="H3932" s="3">
        <f>MAX(C3903:C3932)</f>
        <v>0</v>
      </c>
      <c r="I3932" s="3">
        <f>MIN(C3903:C3932)</f>
        <v>0</v>
      </c>
      <c r="J3932" s="13">
        <f>SUM(E3903:E3932)</f>
        <v>0</v>
      </c>
    </row>
    <row r="3933" spans="2:10">
      <c r="B3933" s="2">
        <f t="shared" si="137"/>
        <v>41456</v>
      </c>
      <c r="C3933" s="19" t="str">
        <f>IFERROR(VLOOKUP(B3933,Sheet1!AI$2:AK$5349,3,FALSE),"")</f>
        <v/>
      </c>
      <c r="D3933" s="32"/>
      <c r="E3933" s="40" t="str">
        <f t="shared" si="138"/>
        <v/>
      </c>
    </row>
    <row r="3934" spans="2:10">
      <c r="B3934" s="2">
        <f t="shared" si="137"/>
        <v>41457</v>
      </c>
      <c r="C3934" s="19" t="str">
        <f>IFERROR(VLOOKUP(B3934,Sheet1!AI$2:AK$5349,3,FALSE),"")</f>
        <v/>
      </c>
      <c r="D3934" s="32"/>
      <c r="E3934" s="40" t="str">
        <f t="shared" si="138"/>
        <v/>
      </c>
    </row>
    <row r="3935" spans="2:10">
      <c r="B3935" s="2">
        <f t="shared" si="137"/>
        <v>41458</v>
      </c>
      <c r="C3935" s="19" t="str">
        <f>IFERROR(VLOOKUP(B3935,Sheet1!AI$2:AK$5349,3,FALSE),"")</f>
        <v/>
      </c>
      <c r="D3935" s="32"/>
      <c r="E3935" s="40" t="str">
        <f t="shared" si="138"/>
        <v/>
      </c>
    </row>
    <row r="3936" spans="2:10">
      <c r="B3936" s="2">
        <f t="shared" si="137"/>
        <v>41459</v>
      </c>
      <c r="C3936" s="19" t="str">
        <f>IFERROR(VLOOKUP(B3936,Sheet1!AI$2:AK$5349,3,FALSE),"")</f>
        <v/>
      </c>
      <c r="D3936" s="32"/>
      <c r="E3936" s="40" t="str">
        <f t="shared" si="138"/>
        <v/>
      </c>
    </row>
    <row r="3937" spans="2:5">
      <c r="B3937" s="2">
        <f t="shared" si="137"/>
        <v>41460</v>
      </c>
      <c r="C3937" s="19" t="str">
        <f>IFERROR(VLOOKUP(B3937,Sheet1!AI$2:AK$5349,3,FALSE),"")</f>
        <v/>
      </c>
      <c r="D3937" s="32"/>
      <c r="E3937" s="40" t="str">
        <f t="shared" si="138"/>
        <v/>
      </c>
    </row>
    <row r="3938" spans="2:5">
      <c r="B3938" s="2">
        <f t="shared" si="137"/>
        <v>41461</v>
      </c>
      <c r="C3938" s="19" t="str">
        <f>IFERROR(VLOOKUP(B3938,Sheet1!AI$2:AK$5349,3,FALSE),"")</f>
        <v/>
      </c>
      <c r="D3938" s="32"/>
      <c r="E3938" s="40" t="str">
        <f t="shared" si="138"/>
        <v/>
      </c>
    </row>
    <row r="3939" spans="2:5">
      <c r="B3939" s="2">
        <f t="shared" si="137"/>
        <v>41462</v>
      </c>
      <c r="C3939" s="19" t="str">
        <f>IFERROR(VLOOKUP(B3939,Sheet1!AI$2:AK$5349,3,FALSE),"")</f>
        <v/>
      </c>
      <c r="D3939" s="32"/>
      <c r="E3939" s="40" t="str">
        <f t="shared" si="138"/>
        <v/>
      </c>
    </row>
    <row r="3940" spans="2:5">
      <c r="B3940" s="2">
        <f t="shared" si="137"/>
        <v>41463</v>
      </c>
      <c r="C3940" s="19" t="str">
        <f>IFERROR(VLOOKUP(B3940,Sheet1!AI$2:AK$5349,3,FALSE),"")</f>
        <v/>
      </c>
      <c r="D3940" s="32"/>
      <c r="E3940" s="40" t="str">
        <f t="shared" si="138"/>
        <v/>
      </c>
    </row>
    <row r="3941" spans="2:5">
      <c r="B3941" s="2">
        <f t="shared" ref="B3941:B4004" si="139">B3940+1</f>
        <v>41464</v>
      </c>
      <c r="C3941" s="19" t="str">
        <f>IFERROR(VLOOKUP(B3941,Sheet1!AI$2:AK$5349,3,FALSE),"")</f>
        <v/>
      </c>
      <c r="D3941" s="32"/>
      <c r="E3941" s="40" t="str">
        <f t="shared" si="138"/>
        <v/>
      </c>
    </row>
    <row r="3942" spans="2:5">
      <c r="B3942" s="2">
        <f t="shared" si="139"/>
        <v>41465</v>
      </c>
      <c r="C3942" s="19" t="str">
        <f>IFERROR(VLOOKUP(B3942,Sheet1!AI$2:AK$5349,3,FALSE),"")</f>
        <v/>
      </c>
      <c r="D3942" s="32"/>
      <c r="E3942" s="40" t="str">
        <f t="shared" si="138"/>
        <v/>
      </c>
    </row>
    <row r="3943" spans="2:5">
      <c r="B3943" s="2">
        <f t="shared" si="139"/>
        <v>41466</v>
      </c>
      <c r="C3943" s="19" t="str">
        <f>IFERROR(VLOOKUP(B3943,Sheet1!AI$2:AK$5349,3,FALSE),"")</f>
        <v/>
      </c>
      <c r="D3943" s="32"/>
      <c r="E3943" s="40" t="str">
        <f t="shared" si="138"/>
        <v/>
      </c>
    </row>
    <row r="3944" spans="2:5">
      <c r="B3944" s="2">
        <f t="shared" si="139"/>
        <v>41467</v>
      </c>
      <c r="C3944" s="19" t="str">
        <f>IFERROR(VLOOKUP(B3944,Sheet1!AI$2:AK$5349,3,FALSE),"")</f>
        <v/>
      </c>
      <c r="D3944" s="32"/>
      <c r="E3944" s="40" t="str">
        <f t="shared" si="138"/>
        <v/>
      </c>
    </row>
    <row r="3945" spans="2:5">
      <c r="B3945" s="2">
        <f t="shared" si="139"/>
        <v>41468</v>
      </c>
      <c r="C3945" s="19" t="str">
        <f>IFERROR(VLOOKUP(B3945,Sheet1!AI$2:AK$5349,3,FALSE),"")</f>
        <v/>
      </c>
      <c r="D3945" s="32"/>
      <c r="E3945" s="40" t="str">
        <f t="shared" si="138"/>
        <v/>
      </c>
    </row>
    <row r="3946" spans="2:5">
      <c r="B3946" s="2">
        <f t="shared" si="139"/>
        <v>41469</v>
      </c>
      <c r="C3946" s="19" t="str">
        <f>IFERROR(VLOOKUP(B3946,Sheet1!AI$2:AK$5349,3,FALSE),"")</f>
        <v/>
      </c>
      <c r="D3946" s="32"/>
      <c r="E3946" s="40" t="str">
        <f t="shared" si="138"/>
        <v/>
      </c>
    </row>
    <row r="3947" spans="2:5">
      <c r="B3947" s="2">
        <f t="shared" si="139"/>
        <v>41470</v>
      </c>
      <c r="C3947" s="19" t="str">
        <f>IFERROR(VLOOKUP(B3947,Sheet1!AI$2:AK$5349,3,FALSE),"")</f>
        <v/>
      </c>
      <c r="D3947" s="32"/>
      <c r="E3947" s="40" t="str">
        <f t="shared" si="138"/>
        <v/>
      </c>
    </row>
    <row r="3948" spans="2:5">
      <c r="B3948" s="2">
        <f t="shared" si="139"/>
        <v>41471</v>
      </c>
      <c r="C3948" s="19" t="str">
        <f>IFERROR(VLOOKUP(B3948,Sheet1!AI$2:AK$5349,3,FALSE),"")</f>
        <v/>
      </c>
      <c r="D3948" s="32"/>
      <c r="E3948" s="40" t="str">
        <f t="shared" si="138"/>
        <v/>
      </c>
    </row>
    <row r="3949" spans="2:5">
      <c r="B3949" s="2">
        <f t="shared" si="139"/>
        <v>41472</v>
      </c>
      <c r="C3949" s="19" t="str">
        <f>IFERROR(VLOOKUP(B3949,Sheet1!AI$2:AK$5349,3,FALSE),"")</f>
        <v/>
      </c>
      <c r="D3949" s="32"/>
      <c r="E3949" s="40" t="str">
        <f t="shared" si="138"/>
        <v/>
      </c>
    </row>
    <row r="3950" spans="2:5">
      <c r="B3950" s="2">
        <f t="shared" si="139"/>
        <v>41473</v>
      </c>
      <c r="C3950" s="19" t="str">
        <f>IFERROR(VLOOKUP(B3950,Sheet1!AI$2:AK$5349,3,FALSE),"")</f>
        <v/>
      </c>
      <c r="D3950" s="32"/>
      <c r="E3950" s="40" t="str">
        <f t="shared" si="138"/>
        <v/>
      </c>
    </row>
    <row r="3951" spans="2:5">
      <c r="B3951" s="2">
        <f t="shared" si="139"/>
        <v>41474</v>
      </c>
      <c r="C3951" s="19" t="str">
        <f>IFERROR(VLOOKUP(B3951,Sheet1!AI$2:AK$5349,3,FALSE),"")</f>
        <v/>
      </c>
      <c r="D3951" s="32"/>
      <c r="E3951" s="40" t="str">
        <f t="shared" si="138"/>
        <v/>
      </c>
    </row>
    <row r="3952" spans="2:5">
      <c r="B3952" s="2">
        <f t="shared" si="139"/>
        <v>41475</v>
      </c>
      <c r="C3952" s="19" t="str">
        <f>IFERROR(VLOOKUP(B3952,Sheet1!AI$2:AK$5349,3,FALSE),"")</f>
        <v/>
      </c>
      <c r="D3952" s="32"/>
      <c r="E3952" s="40" t="str">
        <f t="shared" si="138"/>
        <v/>
      </c>
    </row>
    <row r="3953" spans="2:10">
      <c r="B3953" s="2">
        <f t="shared" si="139"/>
        <v>41476</v>
      </c>
      <c r="C3953" s="19" t="str">
        <f>IFERROR(VLOOKUP(B3953,Sheet1!AI$2:AK$5349,3,FALSE),"")</f>
        <v/>
      </c>
      <c r="D3953" s="32"/>
      <c r="E3953" s="40" t="str">
        <f t="shared" si="138"/>
        <v/>
      </c>
    </row>
    <row r="3954" spans="2:10">
      <c r="B3954" s="2">
        <f t="shared" si="139"/>
        <v>41477</v>
      </c>
      <c r="C3954" s="19" t="str">
        <f>IFERROR(VLOOKUP(B3954,Sheet1!AI$2:AK$5349,3,FALSE),"")</f>
        <v/>
      </c>
      <c r="D3954" s="32"/>
      <c r="E3954" s="40" t="str">
        <f t="shared" si="138"/>
        <v/>
      </c>
    </row>
    <row r="3955" spans="2:10">
      <c r="B3955" s="2">
        <f t="shared" si="139"/>
        <v>41478</v>
      </c>
      <c r="C3955" s="19" t="str">
        <f>IFERROR(VLOOKUP(B3955,Sheet1!AI$2:AK$5349,3,FALSE),"")</f>
        <v/>
      </c>
      <c r="D3955" s="32"/>
      <c r="E3955" s="40" t="str">
        <f t="shared" si="138"/>
        <v/>
      </c>
    </row>
    <row r="3956" spans="2:10">
      <c r="B3956" s="2">
        <f t="shared" si="139"/>
        <v>41479</v>
      </c>
      <c r="C3956" s="19" t="str">
        <f>IFERROR(VLOOKUP(B3956,Sheet1!AI$2:AK$5349,3,FALSE),"")</f>
        <v/>
      </c>
      <c r="D3956" s="32"/>
      <c r="E3956" s="40" t="str">
        <f t="shared" si="138"/>
        <v/>
      </c>
    </row>
    <row r="3957" spans="2:10">
      <c r="B3957" s="2">
        <f t="shared" si="139"/>
        <v>41480</v>
      </c>
      <c r="C3957" s="19" t="str">
        <f>IFERROR(VLOOKUP(B3957,Sheet1!AI$2:AK$5349,3,FALSE),"")</f>
        <v/>
      </c>
      <c r="D3957" s="32"/>
      <c r="E3957" s="40" t="str">
        <f t="shared" si="138"/>
        <v/>
      </c>
    </row>
    <row r="3958" spans="2:10">
      <c r="B3958" s="2">
        <f t="shared" si="139"/>
        <v>41481</v>
      </c>
      <c r="C3958" s="19" t="str">
        <f>IFERROR(VLOOKUP(B3958,Sheet1!AI$2:AK$5349,3,FALSE),"")</f>
        <v/>
      </c>
      <c r="D3958" s="32"/>
      <c r="E3958" s="40" t="str">
        <f t="shared" si="138"/>
        <v/>
      </c>
    </row>
    <row r="3959" spans="2:10">
      <c r="B3959" s="2">
        <f t="shared" si="139"/>
        <v>41482</v>
      </c>
      <c r="C3959" s="19" t="str">
        <f>IFERROR(VLOOKUP(B3959,Sheet1!AI$2:AK$5349,3,FALSE),"")</f>
        <v/>
      </c>
      <c r="D3959" s="32"/>
      <c r="E3959" s="40" t="str">
        <f t="shared" si="138"/>
        <v/>
      </c>
    </row>
    <row r="3960" spans="2:10">
      <c r="B3960" s="2">
        <f t="shared" si="139"/>
        <v>41483</v>
      </c>
      <c r="C3960" s="19" t="str">
        <f>IFERROR(VLOOKUP(B3960,Sheet1!AI$2:AK$5349,3,FALSE),"")</f>
        <v/>
      </c>
      <c r="D3960" s="32"/>
      <c r="E3960" s="40" t="str">
        <f t="shared" si="138"/>
        <v/>
      </c>
    </row>
    <row r="3961" spans="2:10">
      <c r="B3961" s="2">
        <f t="shared" si="139"/>
        <v>41484</v>
      </c>
      <c r="C3961" s="19" t="str">
        <f>IFERROR(VLOOKUP(B3961,Sheet1!AI$2:AK$5349,3,FALSE),"")</f>
        <v/>
      </c>
      <c r="D3961" s="32"/>
      <c r="E3961" s="40" t="str">
        <f t="shared" si="138"/>
        <v/>
      </c>
    </row>
    <row r="3962" spans="2:10">
      <c r="B3962" s="2">
        <f t="shared" si="139"/>
        <v>41485</v>
      </c>
      <c r="C3962" s="19" t="str">
        <f>IFERROR(VLOOKUP(B3962,Sheet1!AI$2:AK$5349,3,FALSE),"")</f>
        <v/>
      </c>
      <c r="D3962" s="32"/>
      <c r="E3962" s="40" t="str">
        <f t="shared" si="138"/>
        <v/>
      </c>
    </row>
    <row r="3963" spans="2:10">
      <c r="B3963" s="2">
        <f t="shared" si="139"/>
        <v>41486</v>
      </c>
      <c r="C3963" s="19" t="str">
        <f>IFERROR(VLOOKUP(B3963,Sheet1!AI$2:AK$5349,3,FALSE),"")</f>
        <v/>
      </c>
      <c r="D3963" s="32"/>
      <c r="E3963" s="40" t="str">
        <f t="shared" si="138"/>
        <v/>
      </c>
      <c r="G3963" s="3" t="e">
        <f>AVERAGE(C3933:C3963)</f>
        <v>#DIV/0!</v>
      </c>
      <c r="H3963" s="3">
        <f>MAX(C3933:C3963)</f>
        <v>0</v>
      </c>
      <c r="I3963" s="3">
        <f>MIN(C3933:C3963)</f>
        <v>0</v>
      </c>
      <c r="J3963" s="13">
        <f>SUM(E3933:E3963)</f>
        <v>0</v>
      </c>
    </row>
    <row r="3964" spans="2:10">
      <c r="B3964" s="2">
        <f t="shared" si="139"/>
        <v>41487</v>
      </c>
      <c r="C3964" s="19" t="str">
        <f>IFERROR(VLOOKUP(B3964,Sheet1!AI$2:AK$5349,3,FALSE),"")</f>
        <v/>
      </c>
      <c r="D3964" s="32"/>
      <c r="E3964" s="40" t="str">
        <f t="shared" si="138"/>
        <v/>
      </c>
    </row>
    <row r="3965" spans="2:10">
      <c r="B3965" s="2">
        <f t="shared" si="139"/>
        <v>41488</v>
      </c>
      <c r="C3965" s="19" t="str">
        <f>IFERROR(VLOOKUP(B3965,Sheet1!AI$2:AK$5349,3,FALSE),"")</f>
        <v/>
      </c>
      <c r="D3965" s="32"/>
      <c r="E3965" s="40" t="str">
        <f t="shared" si="138"/>
        <v/>
      </c>
    </row>
    <row r="3966" spans="2:10">
      <c r="B3966" s="2">
        <f t="shared" si="139"/>
        <v>41489</v>
      </c>
      <c r="C3966" s="19" t="str">
        <f>IFERROR(VLOOKUP(B3966,Sheet1!AI$2:AK$5349,3,FALSE),"")</f>
        <v/>
      </c>
      <c r="D3966" s="32"/>
      <c r="E3966" s="40" t="str">
        <f t="shared" si="138"/>
        <v/>
      </c>
    </row>
    <row r="3967" spans="2:10">
      <c r="B3967" s="2">
        <f t="shared" si="139"/>
        <v>41490</v>
      </c>
      <c r="C3967" s="19" t="str">
        <f>IFERROR(VLOOKUP(B3967,Sheet1!AI$2:AK$5349,3,FALSE),"")</f>
        <v/>
      </c>
      <c r="D3967" s="32"/>
      <c r="E3967" s="40" t="str">
        <f t="shared" si="138"/>
        <v/>
      </c>
    </row>
    <row r="3968" spans="2:10">
      <c r="B3968" s="2">
        <f t="shared" si="139"/>
        <v>41491</v>
      </c>
      <c r="C3968" s="19" t="str">
        <f>IFERROR(VLOOKUP(B3968,Sheet1!AI$2:AK$5349,3,FALSE),"")</f>
        <v/>
      </c>
      <c r="D3968" s="32"/>
      <c r="E3968" s="40" t="str">
        <f t="shared" si="138"/>
        <v/>
      </c>
    </row>
    <row r="3969" spans="2:5">
      <c r="B3969" s="2">
        <f t="shared" si="139"/>
        <v>41492</v>
      </c>
      <c r="C3969" s="19" t="str">
        <f>IFERROR(VLOOKUP(B3969,Sheet1!AI$2:AK$5349,3,FALSE),"")</f>
        <v/>
      </c>
      <c r="D3969" s="32"/>
      <c r="E3969" s="40" t="str">
        <f t="shared" si="138"/>
        <v/>
      </c>
    </row>
    <row r="3970" spans="2:5">
      <c r="B3970" s="2">
        <f t="shared" si="139"/>
        <v>41493</v>
      </c>
      <c r="C3970" s="19" t="str">
        <f>IFERROR(VLOOKUP(B3970,Sheet1!AI$2:AK$5349,3,FALSE),"")</f>
        <v/>
      </c>
      <c r="D3970" s="32"/>
      <c r="E3970" s="40" t="str">
        <f t="shared" si="138"/>
        <v/>
      </c>
    </row>
    <row r="3971" spans="2:5">
      <c r="B3971" s="2">
        <f t="shared" si="139"/>
        <v>41494</v>
      </c>
      <c r="C3971" s="19" t="str">
        <f>IFERROR(VLOOKUP(B3971,Sheet1!AI$2:AK$5349,3,FALSE),"")</f>
        <v/>
      </c>
      <c r="D3971" s="32"/>
      <c r="E3971" s="40" t="str">
        <f t="shared" si="138"/>
        <v/>
      </c>
    </row>
    <row r="3972" spans="2:5">
      <c r="B3972" s="2">
        <f t="shared" si="139"/>
        <v>41495</v>
      </c>
      <c r="C3972" s="19" t="str">
        <f>IFERROR(VLOOKUP(B3972,Sheet1!AI$2:AK$5349,3,FALSE),"")</f>
        <v/>
      </c>
      <c r="D3972" s="32"/>
      <c r="E3972" s="40" t="str">
        <f t="shared" si="138"/>
        <v/>
      </c>
    </row>
    <row r="3973" spans="2:5">
      <c r="B3973" s="2">
        <f t="shared" si="139"/>
        <v>41496</v>
      </c>
      <c r="C3973" s="19" t="str">
        <f>IFERROR(VLOOKUP(B3973,Sheet1!AI$2:AK$5349,3,FALSE),"")</f>
        <v/>
      </c>
      <c r="D3973" s="32"/>
      <c r="E3973" s="40" t="str">
        <f t="shared" si="138"/>
        <v/>
      </c>
    </row>
    <row r="3974" spans="2:5">
      <c r="B3974" s="2">
        <f t="shared" si="139"/>
        <v>41497</v>
      </c>
      <c r="C3974" s="19" t="str">
        <f>IFERROR(VLOOKUP(B3974,Sheet1!AI$2:AK$5349,3,FALSE),"")</f>
        <v/>
      </c>
      <c r="D3974" s="32"/>
      <c r="E3974" s="40" t="str">
        <f t="shared" si="138"/>
        <v/>
      </c>
    </row>
    <row r="3975" spans="2:5">
      <c r="B3975" s="2">
        <f t="shared" si="139"/>
        <v>41498</v>
      </c>
      <c r="C3975" s="19" t="str">
        <f>IFERROR(VLOOKUP(B3975,Sheet1!AI$2:AK$5349,3,FALSE),"")</f>
        <v/>
      </c>
      <c r="D3975" s="32"/>
      <c r="E3975" s="40" t="str">
        <f t="shared" si="138"/>
        <v/>
      </c>
    </row>
    <row r="3976" spans="2:5">
      <c r="B3976" s="2">
        <f t="shared" si="139"/>
        <v>41499</v>
      </c>
      <c r="C3976" s="19" t="str">
        <f>IFERROR(VLOOKUP(B3976,Sheet1!AI$2:AK$5349,3,FALSE),"")</f>
        <v/>
      </c>
      <c r="D3976" s="32"/>
      <c r="E3976" s="40" t="str">
        <f t="shared" si="138"/>
        <v/>
      </c>
    </row>
    <row r="3977" spans="2:5">
      <c r="B3977" s="2">
        <f t="shared" si="139"/>
        <v>41500</v>
      </c>
      <c r="C3977" s="19" t="str">
        <f>IFERROR(VLOOKUP(B3977,Sheet1!AI$2:AK$5349,3,FALSE),"")</f>
        <v/>
      </c>
      <c r="D3977" s="32"/>
      <c r="E3977" s="40" t="str">
        <f t="shared" si="138"/>
        <v/>
      </c>
    </row>
    <row r="3978" spans="2:5">
      <c r="B3978" s="2">
        <f t="shared" si="139"/>
        <v>41501</v>
      </c>
      <c r="C3978" s="19" t="str">
        <f>IFERROR(VLOOKUP(B3978,Sheet1!AI$2:AK$5349,3,FALSE),"")</f>
        <v/>
      </c>
      <c r="D3978" s="32"/>
      <c r="E3978" s="40" t="str">
        <f t="shared" si="138"/>
        <v/>
      </c>
    </row>
    <row r="3979" spans="2:5">
      <c r="B3979" s="2">
        <f t="shared" si="139"/>
        <v>41502</v>
      </c>
      <c r="C3979" s="19" t="str">
        <f>IFERROR(VLOOKUP(B3979,Sheet1!AI$2:AK$5349,3,FALSE),"")</f>
        <v/>
      </c>
      <c r="D3979" s="32"/>
      <c r="E3979" s="40" t="str">
        <f t="shared" si="138"/>
        <v/>
      </c>
    </row>
    <row r="3980" spans="2:5">
      <c r="B3980" s="2">
        <f t="shared" si="139"/>
        <v>41503</v>
      </c>
      <c r="C3980" s="19" t="str">
        <f>IFERROR(VLOOKUP(B3980,Sheet1!AI$2:AK$5349,3,FALSE),"")</f>
        <v/>
      </c>
      <c r="D3980" s="32"/>
      <c r="E3980" s="40" t="str">
        <f t="shared" si="138"/>
        <v/>
      </c>
    </row>
    <row r="3981" spans="2:5">
      <c r="B3981" s="2">
        <f t="shared" si="139"/>
        <v>41504</v>
      </c>
      <c r="C3981" s="19" t="str">
        <f>IFERROR(VLOOKUP(B3981,Sheet1!AI$2:AK$5349,3,FALSE),"")</f>
        <v/>
      </c>
      <c r="D3981" s="32"/>
      <c r="E3981" s="40" t="str">
        <f t="shared" si="138"/>
        <v/>
      </c>
    </row>
    <row r="3982" spans="2:5">
      <c r="B3982" s="2">
        <f t="shared" si="139"/>
        <v>41505</v>
      </c>
      <c r="C3982" s="19" t="str">
        <f>IFERROR(VLOOKUP(B3982,Sheet1!AI$2:AK$5349,3,FALSE),"")</f>
        <v/>
      </c>
      <c r="D3982" s="32"/>
      <c r="E3982" s="40" t="str">
        <f t="shared" si="138"/>
        <v/>
      </c>
    </row>
    <row r="3983" spans="2:5">
      <c r="B3983" s="2">
        <f t="shared" si="139"/>
        <v>41506</v>
      </c>
      <c r="C3983" s="19" t="str">
        <f>IFERROR(VLOOKUP(B3983,Sheet1!AI$2:AK$5349,3,FALSE),"")</f>
        <v/>
      </c>
      <c r="D3983" s="32"/>
      <c r="E3983" s="40" t="str">
        <f t="shared" si="138"/>
        <v/>
      </c>
    </row>
    <row r="3984" spans="2:5">
      <c r="B3984" s="2">
        <f t="shared" si="139"/>
        <v>41507</v>
      </c>
      <c r="C3984" s="19" t="str">
        <f>IFERROR(VLOOKUP(B3984,Sheet1!AI$2:AK$5349,3,FALSE),"")</f>
        <v/>
      </c>
      <c r="D3984" s="32"/>
      <c r="E3984" s="40" t="str">
        <f t="shared" si="138"/>
        <v/>
      </c>
    </row>
    <row r="3985" spans="2:10">
      <c r="B3985" s="2">
        <f t="shared" si="139"/>
        <v>41508</v>
      </c>
      <c r="C3985" s="19" t="str">
        <f>IFERROR(VLOOKUP(B3985,Sheet1!AI$2:AK$5349,3,FALSE),"")</f>
        <v/>
      </c>
      <c r="D3985" s="32"/>
      <c r="E3985" s="40" t="str">
        <f t="shared" si="138"/>
        <v/>
      </c>
    </row>
    <row r="3986" spans="2:10">
      <c r="B3986" s="2">
        <f t="shared" si="139"/>
        <v>41509</v>
      </c>
      <c r="C3986" s="19" t="str">
        <f>IFERROR(VLOOKUP(B3986,Sheet1!AI$2:AK$5349,3,FALSE),"")</f>
        <v/>
      </c>
      <c r="D3986" s="32"/>
      <c r="E3986" s="40" t="str">
        <f t="shared" si="138"/>
        <v/>
      </c>
    </row>
    <row r="3987" spans="2:10">
      <c r="B3987" s="2">
        <f t="shared" si="139"/>
        <v>41510</v>
      </c>
      <c r="C3987" s="19" t="str">
        <f>IFERROR(VLOOKUP(B3987,Sheet1!AI$2:AK$5349,3,FALSE),"")</f>
        <v/>
      </c>
      <c r="D3987" s="32"/>
      <c r="E3987" s="40" t="str">
        <f t="shared" si="138"/>
        <v/>
      </c>
    </row>
    <row r="3988" spans="2:10">
      <c r="B3988" s="2">
        <f t="shared" si="139"/>
        <v>41511</v>
      </c>
      <c r="C3988" s="19" t="str">
        <f>IFERROR(VLOOKUP(B3988,Sheet1!AI$2:AK$5349,3,FALSE),"")</f>
        <v/>
      </c>
      <c r="D3988" s="32"/>
      <c r="E3988" s="40" t="str">
        <f t="shared" si="138"/>
        <v/>
      </c>
    </row>
    <row r="3989" spans="2:10">
      <c r="B3989" s="2">
        <f t="shared" si="139"/>
        <v>41512</v>
      </c>
      <c r="C3989" s="19" t="str">
        <f>IFERROR(VLOOKUP(B3989,Sheet1!AI$2:AK$5349,3,FALSE),"")</f>
        <v/>
      </c>
      <c r="D3989" s="32"/>
      <c r="E3989" s="40" t="str">
        <f t="shared" ref="E3989:E4052" si="140">IFERROR(0.001*(C3989*86440)/$K$6,"")</f>
        <v/>
      </c>
    </row>
    <row r="3990" spans="2:10">
      <c r="B3990" s="2">
        <f t="shared" si="139"/>
        <v>41513</v>
      </c>
      <c r="C3990" s="19" t="str">
        <f>IFERROR(VLOOKUP(B3990,Sheet1!AI$2:AK$5349,3,FALSE),"")</f>
        <v/>
      </c>
      <c r="D3990" s="32"/>
      <c r="E3990" s="40" t="str">
        <f t="shared" si="140"/>
        <v/>
      </c>
    </row>
    <row r="3991" spans="2:10">
      <c r="B3991" s="2">
        <f t="shared" si="139"/>
        <v>41514</v>
      </c>
      <c r="C3991" s="19" t="str">
        <f>IFERROR(VLOOKUP(B3991,Sheet1!AI$2:AK$5349,3,FALSE),"")</f>
        <v/>
      </c>
      <c r="D3991" s="32"/>
      <c r="E3991" s="40" t="str">
        <f t="shared" si="140"/>
        <v/>
      </c>
    </row>
    <row r="3992" spans="2:10">
      <c r="B3992" s="2">
        <f t="shared" si="139"/>
        <v>41515</v>
      </c>
      <c r="C3992" s="19" t="str">
        <f>IFERROR(VLOOKUP(B3992,Sheet1!AI$2:AK$5349,3,FALSE),"")</f>
        <v/>
      </c>
      <c r="D3992" s="32"/>
      <c r="E3992" s="40" t="str">
        <f t="shared" si="140"/>
        <v/>
      </c>
    </row>
    <row r="3993" spans="2:10">
      <c r="B3993" s="2">
        <f t="shared" si="139"/>
        <v>41516</v>
      </c>
      <c r="C3993" s="19" t="str">
        <f>IFERROR(VLOOKUP(B3993,Sheet1!AI$2:AK$5349,3,FALSE),"")</f>
        <v/>
      </c>
      <c r="D3993" s="32"/>
      <c r="E3993" s="40" t="str">
        <f t="shared" si="140"/>
        <v/>
      </c>
    </row>
    <row r="3994" spans="2:10">
      <c r="B3994" s="2">
        <f t="shared" si="139"/>
        <v>41517</v>
      </c>
      <c r="C3994" s="19" t="str">
        <f>IFERROR(VLOOKUP(B3994,Sheet1!AI$2:AK$5349,3,FALSE),"")</f>
        <v/>
      </c>
      <c r="D3994" s="32"/>
      <c r="E3994" s="40" t="str">
        <f t="shared" si="140"/>
        <v/>
      </c>
      <c r="G3994" s="3" t="e">
        <f>AVERAGE(C3964:C3994)</f>
        <v>#DIV/0!</v>
      </c>
      <c r="H3994" s="3">
        <f>MAX(C3964:C3994)</f>
        <v>0</v>
      </c>
      <c r="I3994" s="3">
        <f>MIN(C3964:C3994)</f>
        <v>0</v>
      </c>
      <c r="J3994" s="13">
        <f>SUM(E3964:E3994)</f>
        <v>0</v>
      </c>
    </row>
    <row r="3995" spans="2:10">
      <c r="B3995" s="2">
        <f t="shared" si="139"/>
        <v>41518</v>
      </c>
      <c r="C3995" s="19" t="str">
        <f>IFERROR(VLOOKUP(B3995,Sheet1!AI$2:AK$5349,3,FALSE),"")</f>
        <v/>
      </c>
      <c r="D3995" s="32"/>
      <c r="E3995" s="40" t="str">
        <f t="shared" si="140"/>
        <v/>
      </c>
    </row>
    <row r="3996" spans="2:10">
      <c r="B3996" s="2">
        <f t="shared" si="139"/>
        <v>41519</v>
      </c>
      <c r="C3996" s="19" t="str">
        <f>IFERROR(VLOOKUP(B3996,Sheet1!AI$2:AK$5349,3,FALSE),"")</f>
        <v/>
      </c>
      <c r="D3996" s="32"/>
      <c r="E3996" s="40" t="str">
        <f t="shared" si="140"/>
        <v/>
      </c>
    </row>
    <row r="3997" spans="2:10">
      <c r="B3997" s="2">
        <f t="shared" si="139"/>
        <v>41520</v>
      </c>
      <c r="C3997" s="19" t="str">
        <f>IFERROR(VLOOKUP(B3997,Sheet1!AI$2:AK$5349,3,FALSE),"")</f>
        <v/>
      </c>
      <c r="D3997" s="32"/>
      <c r="E3997" s="40" t="str">
        <f t="shared" si="140"/>
        <v/>
      </c>
    </row>
    <row r="3998" spans="2:10">
      <c r="B3998" s="2">
        <f t="shared" si="139"/>
        <v>41521</v>
      </c>
      <c r="C3998" s="19" t="str">
        <f>IFERROR(VLOOKUP(B3998,Sheet1!AI$2:AK$5349,3,FALSE),"")</f>
        <v/>
      </c>
      <c r="D3998" s="32"/>
      <c r="E3998" s="40" t="str">
        <f t="shared" si="140"/>
        <v/>
      </c>
    </row>
    <row r="3999" spans="2:10">
      <c r="B3999" s="2">
        <f t="shared" si="139"/>
        <v>41522</v>
      </c>
      <c r="C3999" s="19" t="str">
        <f>IFERROR(VLOOKUP(B3999,Sheet1!AI$2:AK$5349,3,FALSE),"")</f>
        <v/>
      </c>
      <c r="D3999" s="32"/>
      <c r="E3999" s="40" t="str">
        <f t="shared" si="140"/>
        <v/>
      </c>
    </row>
    <row r="4000" spans="2:10">
      <c r="B4000" s="2">
        <f t="shared" si="139"/>
        <v>41523</v>
      </c>
      <c r="C4000" s="19" t="str">
        <f>IFERROR(VLOOKUP(B4000,Sheet1!AI$2:AK$5349,3,FALSE),"")</f>
        <v/>
      </c>
      <c r="D4000" s="32"/>
      <c r="E4000" s="40" t="str">
        <f t="shared" si="140"/>
        <v/>
      </c>
    </row>
    <row r="4001" spans="2:5">
      <c r="B4001" s="2">
        <f t="shared" si="139"/>
        <v>41524</v>
      </c>
      <c r="C4001" s="19" t="str">
        <f>IFERROR(VLOOKUP(B4001,Sheet1!AI$2:AK$5349,3,FALSE),"")</f>
        <v/>
      </c>
      <c r="D4001" s="32"/>
      <c r="E4001" s="40" t="str">
        <f t="shared" si="140"/>
        <v/>
      </c>
    </row>
    <row r="4002" spans="2:5">
      <c r="B4002" s="2">
        <f t="shared" si="139"/>
        <v>41525</v>
      </c>
      <c r="C4002" s="19" t="str">
        <f>IFERROR(VLOOKUP(B4002,Sheet1!AI$2:AK$5349,3,FALSE),"")</f>
        <v/>
      </c>
      <c r="D4002" s="32"/>
      <c r="E4002" s="40" t="str">
        <f t="shared" si="140"/>
        <v/>
      </c>
    </row>
    <row r="4003" spans="2:5">
      <c r="B4003" s="2">
        <f t="shared" si="139"/>
        <v>41526</v>
      </c>
      <c r="C4003" s="19" t="str">
        <f>IFERROR(VLOOKUP(B4003,Sheet1!AI$2:AK$5349,3,FALSE),"")</f>
        <v/>
      </c>
      <c r="D4003" s="32"/>
      <c r="E4003" s="40" t="str">
        <f t="shared" si="140"/>
        <v/>
      </c>
    </row>
    <row r="4004" spans="2:5">
      <c r="B4004" s="2">
        <f t="shared" si="139"/>
        <v>41527</v>
      </c>
      <c r="C4004" s="19" t="str">
        <f>IFERROR(VLOOKUP(B4004,Sheet1!AI$2:AK$5349,3,FALSE),"")</f>
        <v/>
      </c>
      <c r="D4004" s="32"/>
      <c r="E4004" s="40" t="str">
        <f t="shared" si="140"/>
        <v/>
      </c>
    </row>
    <row r="4005" spans="2:5">
      <c r="B4005" s="2">
        <f t="shared" ref="B4005:B4068" si="141">B4004+1</f>
        <v>41528</v>
      </c>
      <c r="C4005" s="19" t="str">
        <f>IFERROR(VLOOKUP(B4005,Sheet1!AI$2:AK$5349,3,FALSE),"")</f>
        <v/>
      </c>
      <c r="D4005" s="32"/>
      <c r="E4005" s="40" t="str">
        <f t="shared" si="140"/>
        <v/>
      </c>
    </row>
    <row r="4006" spans="2:5">
      <c r="B4006" s="2">
        <f t="shared" si="141"/>
        <v>41529</v>
      </c>
      <c r="C4006" s="19" t="str">
        <f>IFERROR(VLOOKUP(B4006,Sheet1!AI$2:AK$5349,3,FALSE),"")</f>
        <v/>
      </c>
      <c r="D4006" s="32"/>
      <c r="E4006" s="40" t="str">
        <f t="shared" si="140"/>
        <v/>
      </c>
    </row>
    <row r="4007" spans="2:5">
      <c r="B4007" s="2">
        <f t="shared" si="141"/>
        <v>41530</v>
      </c>
      <c r="C4007" s="19" t="str">
        <f>IFERROR(VLOOKUP(B4007,Sheet1!AI$2:AK$5349,3,FALSE),"")</f>
        <v/>
      </c>
      <c r="D4007" s="32"/>
      <c r="E4007" s="40" t="str">
        <f t="shared" si="140"/>
        <v/>
      </c>
    </row>
    <row r="4008" spans="2:5">
      <c r="B4008" s="2">
        <f t="shared" si="141"/>
        <v>41531</v>
      </c>
      <c r="C4008" s="19" t="str">
        <f>IFERROR(VLOOKUP(B4008,Sheet1!AI$2:AK$5349,3,FALSE),"")</f>
        <v/>
      </c>
      <c r="D4008" s="32"/>
      <c r="E4008" s="40" t="str">
        <f t="shared" si="140"/>
        <v/>
      </c>
    </row>
    <row r="4009" spans="2:5">
      <c r="B4009" s="2">
        <f t="shared" si="141"/>
        <v>41532</v>
      </c>
      <c r="C4009" s="19" t="str">
        <f>IFERROR(VLOOKUP(B4009,Sheet1!AI$2:AK$5349,3,FALSE),"")</f>
        <v/>
      </c>
      <c r="D4009" s="32"/>
      <c r="E4009" s="40" t="str">
        <f t="shared" si="140"/>
        <v/>
      </c>
    </row>
    <row r="4010" spans="2:5">
      <c r="B4010" s="2">
        <f t="shared" si="141"/>
        <v>41533</v>
      </c>
      <c r="C4010" s="19" t="str">
        <f>IFERROR(VLOOKUP(B4010,Sheet1!AI$2:AK$5349,3,FALSE),"")</f>
        <v/>
      </c>
      <c r="D4010" s="32"/>
      <c r="E4010" s="40" t="str">
        <f t="shared" si="140"/>
        <v/>
      </c>
    </row>
    <row r="4011" spans="2:5">
      <c r="B4011" s="2">
        <f t="shared" si="141"/>
        <v>41534</v>
      </c>
      <c r="C4011" s="19" t="str">
        <f>IFERROR(VLOOKUP(B4011,Sheet1!AI$2:AK$5349,3,FALSE),"")</f>
        <v/>
      </c>
      <c r="D4011" s="32"/>
      <c r="E4011" s="40" t="str">
        <f t="shared" si="140"/>
        <v/>
      </c>
    </row>
    <row r="4012" spans="2:5">
      <c r="B4012" s="2">
        <f t="shared" si="141"/>
        <v>41535</v>
      </c>
      <c r="C4012" s="19" t="str">
        <f>IFERROR(VLOOKUP(B4012,Sheet1!AI$2:AK$5349,3,FALSE),"")</f>
        <v/>
      </c>
      <c r="D4012" s="32"/>
      <c r="E4012" s="40" t="str">
        <f t="shared" si="140"/>
        <v/>
      </c>
    </row>
    <row r="4013" spans="2:5">
      <c r="B4013" s="2">
        <f t="shared" si="141"/>
        <v>41536</v>
      </c>
      <c r="C4013" s="19" t="str">
        <f>IFERROR(VLOOKUP(B4013,Sheet1!AI$2:AK$5349,3,FALSE),"")</f>
        <v/>
      </c>
      <c r="D4013" s="32"/>
      <c r="E4013" s="40" t="str">
        <f t="shared" si="140"/>
        <v/>
      </c>
    </row>
    <row r="4014" spans="2:5">
      <c r="B4014" s="2">
        <f t="shared" si="141"/>
        <v>41537</v>
      </c>
      <c r="C4014" s="19" t="str">
        <f>IFERROR(VLOOKUP(B4014,Sheet1!AI$2:AK$5349,3,FALSE),"")</f>
        <v/>
      </c>
      <c r="D4014" s="32"/>
      <c r="E4014" s="40" t="str">
        <f t="shared" si="140"/>
        <v/>
      </c>
    </row>
    <row r="4015" spans="2:5">
      <c r="B4015" s="2">
        <f t="shared" si="141"/>
        <v>41538</v>
      </c>
      <c r="C4015" s="19" t="str">
        <f>IFERROR(VLOOKUP(B4015,Sheet1!AI$2:AK$5349,3,FALSE),"")</f>
        <v/>
      </c>
      <c r="D4015" s="32"/>
      <c r="E4015" s="40" t="str">
        <f t="shared" si="140"/>
        <v/>
      </c>
    </row>
    <row r="4016" spans="2:5">
      <c r="B4016" s="2">
        <f t="shared" si="141"/>
        <v>41539</v>
      </c>
      <c r="C4016" s="19" t="str">
        <f>IFERROR(VLOOKUP(B4016,Sheet1!AI$2:AK$5349,3,FALSE),"")</f>
        <v/>
      </c>
      <c r="D4016" s="32"/>
      <c r="E4016" s="40" t="str">
        <f t="shared" si="140"/>
        <v/>
      </c>
    </row>
    <row r="4017" spans="2:10">
      <c r="B4017" s="2">
        <f t="shared" si="141"/>
        <v>41540</v>
      </c>
      <c r="C4017" s="19" t="str">
        <f>IFERROR(VLOOKUP(B4017,Sheet1!AI$2:AK$5349,3,FALSE),"")</f>
        <v/>
      </c>
      <c r="D4017" s="32"/>
      <c r="E4017" s="40" t="str">
        <f t="shared" si="140"/>
        <v/>
      </c>
    </row>
    <row r="4018" spans="2:10">
      <c r="B4018" s="2">
        <f t="shared" si="141"/>
        <v>41541</v>
      </c>
      <c r="C4018" s="19" t="str">
        <f>IFERROR(VLOOKUP(B4018,Sheet1!AI$2:AK$5349,3,FALSE),"")</f>
        <v/>
      </c>
      <c r="D4018" s="32"/>
      <c r="E4018" s="40" t="str">
        <f t="shared" si="140"/>
        <v/>
      </c>
    </row>
    <row r="4019" spans="2:10">
      <c r="B4019" s="2">
        <f t="shared" si="141"/>
        <v>41542</v>
      </c>
      <c r="C4019" s="19" t="str">
        <f>IFERROR(VLOOKUP(B4019,Sheet1!AI$2:AK$5349,3,FALSE),"")</f>
        <v/>
      </c>
      <c r="D4019" s="32"/>
      <c r="E4019" s="40" t="str">
        <f t="shared" si="140"/>
        <v/>
      </c>
    </row>
    <row r="4020" spans="2:10">
      <c r="B4020" s="2">
        <f t="shared" si="141"/>
        <v>41543</v>
      </c>
      <c r="C4020" s="19" t="str">
        <f>IFERROR(VLOOKUP(B4020,Sheet1!AI$2:AK$5349,3,FALSE),"")</f>
        <v/>
      </c>
      <c r="D4020" s="32"/>
      <c r="E4020" s="40" t="str">
        <f t="shared" si="140"/>
        <v/>
      </c>
    </row>
    <row r="4021" spans="2:10">
      <c r="B4021" s="2">
        <f t="shared" si="141"/>
        <v>41544</v>
      </c>
      <c r="C4021" s="19" t="str">
        <f>IFERROR(VLOOKUP(B4021,Sheet1!AI$2:AK$5349,3,FALSE),"")</f>
        <v/>
      </c>
      <c r="D4021" s="32"/>
      <c r="E4021" s="40" t="str">
        <f t="shared" si="140"/>
        <v/>
      </c>
    </row>
    <row r="4022" spans="2:10">
      <c r="B4022" s="2">
        <f t="shared" si="141"/>
        <v>41545</v>
      </c>
      <c r="C4022" s="19" t="str">
        <f>IFERROR(VLOOKUP(B4022,Sheet1!AI$2:AK$5349,3,FALSE),"")</f>
        <v/>
      </c>
      <c r="D4022" s="32"/>
      <c r="E4022" s="40" t="str">
        <f t="shared" si="140"/>
        <v/>
      </c>
    </row>
    <row r="4023" spans="2:10">
      <c r="B4023" s="2">
        <f t="shared" si="141"/>
        <v>41546</v>
      </c>
      <c r="C4023" s="19" t="str">
        <f>IFERROR(VLOOKUP(B4023,Sheet1!AI$2:AK$5349,3,FALSE),"")</f>
        <v/>
      </c>
      <c r="D4023" s="32"/>
      <c r="E4023" s="40" t="str">
        <f t="shared" si="140"/>
        <v/>
      </c>
    </row>
    <row r="4024" spans="2:10">
      <c r="B4024" s="2">
        <f t="shared" si="141"/>
        <v>41547</v>
      </c>
      <c r="C4024" s="19" t="str">
        <f>IFERROR(VLOOKUP(B4024,Sheet1!AI$2:AK$5349,3,FALSE),"")</f>
        <v/>
      </c>
      <c r="D4024" s="32"/>
      <c r="E4024" s="40" t="str">
        <f t="shared" si="140"/>
        <v/>
      </c>
      <c r="G4024" s="3" t="e">
        <f>AVERAGE(C3995:C4024)</f>
        <v>#DIV/0!</v>
      </c>
      <c r="H4024" s="3">
        <f>MAX(C3995:C4024)</f>
        <v>0</v>
      </c>
      <c r="I4024" s="3">
        <f>MIN(C3995:C4024)</f>
        <v>0</v>
      </c>
      <c r="J4024" s="13">
        <f>SUM(E3995:E4024)</f>
        <v>0</v>
      </c>
    </row>
    <row r="4025" spans="2:10">
      <c r="B4025" s="2">
        <f t="shared" si="141"/>
        <v>41548</v>
      </c>
      <c r="C4025" s="19" t="str">
        <f>IFERROR(VLOOKUP(B4025,Sheet1!AI$2:AK$5349,3,FALSE),"")</f>
        <v/>
      </c>
      <c r="D4025" s="32"/>
      <c r="E4025" s="40" t="str">
        <f t="shared" si="140"/>
        <v/>
      </c>
    </row>
    <row r="4026" spans="2:10">
      <c r="B4026" s="2">
        <f t="shared" si="141"/>
        <v>41549</v>
      </c>
      <c r="C4026" s="19" t="str">
        <f>IFERROR(VLOOKUP(B4026,Sheet1!AI$2:AK$5349,3,FALSE),"")</f>
        <v/>
      </c>
      <c r="D4026" s="32"/>
      <c r="E4026" s="40" t="str">
        <f t="shared" si="140"/>
        <v/>
      </c>
    </row>
    <row r="4027" spans="2:10">
      <c r="B4027" s="2">
        <f t="shared" si="141"/>
        <v>41550</v>
      </c>
      <c r="C4027" s="19" t="str">
        <f>IFERROR(VLOOKUP(B4027,Sheet1!AI$2:AK$5349,3,FALSE),"")</f>
        <v/>
      </c>
      <c r="D4027" s="32"/>
      <c r="E4027" s="40" t="str">
        <f t="shared" si="140"/>
        <v/>
      </c>
    </row>
    <row r="4028" spans="2:10">
      <c r="B4028" s="2">
        <f t="shared" si="141"/>
        <v>41551</v>
      </c>
      <c r="C4028" s="19" t="str">
        <f>IFERROR(VLOOKUP(B4028,Sheet1!AI$2:AK$5349,3,FALSE),"")</f>
        <v/>
      </c>
      <c r="D4028" s="32"/>
      <c r="E4028" s="40" t="str">
        <f t="shared" si="140"/>
        <v/>
      </c>
    </row>
    <row r="4029" spans="2:10">
      <c r="B4029" s="2">
        <f t="shared" si="141"/>
        <v>41552</v>
      </c>
      <c r="C4029" s="19" t="str">
        <f>IFERROR(VLOOKUP(B4029,Sheet1!AI$2:AK$5349,3,FALSE),"")</f>
        <v/>
      </c>
      <c r="D4029" s="32"/>
      <c r="E4029" s="40" t="str">
        <f t="shared" si="140"/>
        <v/>
      </c>
    </row>
    <row r="4030" spans="2:10">
      <c r="B4030" s="2">
        <f t="shared" si="141"/>
        <v>41553</v>
      </c>
      <c r="C4030" s="19" t="str">
        <f>IFERROR(VLOOKUP(B4030,Sheet1!AI$2:AK$5349,3,FALSE),"")</f>
        <v/>
      </c>
      <c r="D4030" s="32"/>
      <c r="E4030" s="40" t="str">
        <f t="shared" si="140"/>
        <v/>
      </c>
    </row>
    <row r="4031" spans="2:10">
      <c r="B4031" s="2">
        <f t="shared" si="141"/>
        <v>41554</v>
      </c>
      <c r="C4031" s="19" t="str">
        <f>IFERROR(VLOOKUP(B4031,Sheet1!AI$2:AK$5349,3,FALSE),"")</f>
        <v/>
      </c>
      <c r="D4031" s="32"/>
      <c r="E4031" s="40" t="str">
        <f t="shared" si="140"/>
        <v/>
      </c>
    </row>
    <row r="4032" spans="2:10">
      <c r="B4032" s="2">
        <f t="shared" si="141"/>
        <v>41555</v>
      </c>
      <c r="C4032" s="19" t="str">
        <f>IFERROR(VLOOKUP(B4032,Sheet1!AI$2:AK$5349,3,FALSE),"")</f>
        <v/>
      </c>
      <c r="D4032" s="32"/>
      <c r="E4032" s="40" t="str">
        <f t="shared" si="140"/>
        <v/>
      </c>
    </row>
    <row r="4033" spans="2:5">
      <c r="B4033" s="2">
        <f t="shared" si="141"/>
        <v>41556</v>
      </c>
      <c r="C4033" s="19" t="str">
        <f>IFERROR(VLOOKUP(B4033,Sheet1!AI$2:AK$5349,3,FALSE),"")</f>
        <v/>
      </c>
      <c r="D4033" s="32"/>
      <c r="E4033" s="40" t="str">
        <f t="shared" si="140"/>
        <v/>
      </c>
    </row>
    <row r="4034" spans="2:5">
      <c r="B4034" s="2">
        <f t="shared" si="141"/>
        <v>41557</v>
      </c>
      <c r="C4034" s="19" t="str">
        <f>IFERROR(VLOOKUP(B4034,Sheet1!AI$2:AK$5349,3,FALSE),"")</f>
        <v/>
      </c>
      <c r="D4034" s="32"/>
      <c r="E4034" s="40" t="str">
        <f t="shared" si="140"/>
        <v/>
      </c>
    </row>
    <row r="4035" spans="2:5">
      <c r="B4035" s="2">
        <f t="shared" si="141"/>
        <v>41558</v>
      </c>
      <c r="C4035" s="19" t="str">
        <f>IFERROR(VLOOKUP(B4035,Sheet1!AI$2:AK$5349,3,FALSE),"")</f>
        <v/>
      </c>
      <c r="D4035" s="32"/>
      <c r="E4035" s="40" t="str">
        <f t="shared" si="140"/>
        <v/>
      </c>
    </row>
    <row r="4036" spans="2:5">
      <c r="B4036" s="2">
        <f t="shared" si="141"/>
        <v>41559</v>
      </c>
      <c r="C4036" s="19" t="str">
        <f>IFERROR(VLOOKUP(B4036,Sheet1!AI$2:AK$5349,3,FALSE),"")</f>
        <v/>
      </c>
      <c r="D4036" s="32"/>
      <c r="E4036" s="40" t="str">
        <f t="shared" si="140"/>
        <v/>
      </c>
    </row>
    <row r="4037" spans="2:5">
      <c r="B4037" s="2">
        <f t="shared" si="141"/>
        <v>41560</v>
      </c>
      <c r="C4037" s="19" t="str">
        <f>IFERROR(VLOOKUP(B4037,Sheet1!AI$2:AK$5349,3,FALSE),"")</f>
        <v/>
      </c>
      <c r="D4037" s="32"/>
      <c r="E4037" s="40" t="str">
        <f t="shared" si="140"/>
        <v/>
      </c>
    </row>
    <row r="4038" spans="2:5">
      <c r="B4038" s="2">
        <f t="shared" si="141"/>
        <v>41561</v>
      </c>
      <c r="C4038" s="19" t="str">
        <f>IFERROR(VLOOKUP(B4038,Sheet1!AI$2:AK$5349,3,FALSE),"")</f>
        <v/>
      </c>
      <c r="D4038" s="32"/>
      <c r="E4038" s="40" t="str">
        <f t="shared" si="140"/>
        <v/>
      </c>
    </row>
    <row r="4039" spans="2:5">
      <c r="B4039" s="2">
        <f t="shared" si="141"/>
        <v>41562</v>
      </c>
      <c r="C4039" s="19" t="str">
        <f>IFERROR(VLOOKUP(B4039,Sheet1!AI$2:AK$5349,3,FALSE),"")</f>
        <v/>
      </c>
      <c r="D4039" s="32"/>
      <c r="E4039" s="40" t="str">
        <f t="shared" si="140"/>
        <v/>
      </c>
    </row>
    <row r="4040" spans="2:5">
      <c r="B4040" s="2">
        <f t="shared" si="141"/>
        <v>41563</v>
      </c>
      <c r="C4040" s="19" t="str">
        <f>IFERROR(VLOOKUP(B4040,Sheet1!AI$2:AK$5349,3,FALSE),"")</f>
        <v/>
      </c>
      <c r="D4040" s="32"/>
      <c r="E4040" s="40" t="str">
        <f t="shared" si="140"/>
        <v/>
      </c>
    </row>
    <row r="4041" spans="2:5">
      <c r="B4041" s="2">
        <f t="shared" si="141"/>
        <v>41564</v>
      </c>
      <c r="C4041" s="19" t="str">
        <f>IFERROR(VLOOKUP(B4041,Sheet1!AI$2:AK$5349,3,FALSE),"")</f>
        <v/>
      </c>
      <c r="D4041" s="32"/>
      <c r="E4041" s="40" t="str">
        <f t="shared" si="140"/>
        <v/>
      </c>
    </row>
    <row r="4042" spans="2:5">
      <c r="B4042" s="2">
        <f t="shared" si="141"/>
        <v>41565</v>
      </c>
      <c r="C4042" s="19" t="str">
        <f>IFERROR(VLOOKUP(B4042,Sheet1!AI$2:AK$5349,3,FALSE),"")</f>
        <v/>
      </c>
      <c r="D4042" s="32"/>
      <c r="E4042" s="40" t="str">
        <f t="shared" si="140"/>
        <v/>
      </c>
    </row>
    <row r="4043" spans="2:5">
      <c r="B4043" s="2">
        <f t="shared" si="141"/>
        <v>41566</v>
      </c>
      <c r="C4043" s="19" t="str">
        <f>IFERROR(VLOOKUP(B4043,Sheet1!AI$2:AK$5349,3,FALSE),"")</f>
        <v/>
      </c>
      <c r="D4043" s="32"/>
      <c r="E4043" s="40" t="str">
        <f t="shared" si="140"/>
        <v/>
      </c>
    </row>
    <row r="4044" spans="2:5">
      <c r="B4044" s="2">
        <f t="shared" si="141"/>
        <v>41567</v>
      </c>
      <c r="C4044" s="19" t="str">
        <f>IFERROR(VLOOKUP(B4044,Sheet1!AI$2:AK$5349,3,FALSE),"")</f>
        <v/>
      </c>
      <c r="D4044" s="32"/>
      <c r="E4044" s="40" t="str">
        <f t="shared" si="140"/>
        <v/>
      </c>
    </row>
    <row r="4045" spans="2:5">
      <c r="B4045" s="2">
        <f t="shared" si="141"/>
        <v>41568</v>
      </c>
      <c r="C4045" s="19" t="str">
        <f>IFERROR(VLOOKUP(B4045,Sheet1!AI$2:AK$5349,3,FALSE),"")</f>
        <v/>
      </c>
      <c r="D4045" s="32"/>
      <c r="E4045" s="40" t="str">
        <f t="shared" si="140"/>
        <v/>
      </c>
    </row>
    <row r="4046" spans="2:5">
      <c r="B4046" s="2">
        <f t="shared" si="141"/>
        <v>41569</v>
      </c>
      <c r="C4046" s="19" t="str">
        <f>IFERROR(VLOOKUP(B4046,Sheet1!AI$2:AK$5349,3,FALSE),"")</f>
        <v/>
      </c>
      <c r="D4046" s="32"/>
      <c r="E4046" s="40" t="str">
        <f t="shared" si="140"/>
        <v/>
      </c>
    </row>
    <row r="4047" spans="2:5">
      <c r="B4047" s="2">
        <f t="shared" si="141"/>
        <v>41570</v>
      </c>
      <c r="C4047" s="19" t="str">
        <f>IFERROR(VLOOKUP(B4047,Sheet1!AI$2:AK$5349,3,FALSE),"")</f>
        <v/>
      </c>
      <c r="D4047" s="32"/>
      <c r="E4047" s="40" t="str">
        <f t="shared" si="140"/>
        <v/>
      </c>
    </row>
    <row r="4048" spans="2:5">
      <c r="B4048" s="2">
        <f t="shared" si="141"/>
        <v>41571</v>
      </c>
      <c r="C4048" s="19" t="str">
        <f>IFERROR(VLOOKUP(B4048,Sheet1!AI$2:AK$5349,3,FALSE),"")</f>
        <v/>
      </c>
      <c r="D4048" s="32"/>
      <c r="E4048" s="40" t="str">
        <f t="shared" si="140"/>
        <v/>
      </c>
    </row>
    <row r="4049" spans="2:10">
      <c r="B4049" s="2">
        <f t="shared" si="141"/>
        <v>41572</v>
      </c>
      <c r="C4049" s="19" t="str">
        <f>IFERROR(VLOOKUP(B4049,Sheet1!AI$2:AK$5349,3,FALSE),"")</f>
        <v/>
      </c>
      <c r="D4049" s="32"/>
      <c r="E4049" s="40" t="str">
        <f t="shared" si="140"/>
        <v/>
      </c>
    </row>
    <row r="4050" spans="2:10">
      <c r="B4050" s="2">
        <f t="shared" si="141"/>
        <v>41573</v>
      </c>
      <c r="C4050" s="19" t="str">
        <f>IFERROR(VLOOKUP(B4050,Sheet1!AI$2:AK$5349,3,FALSE),"")</f>
        <v/>
      </c>
      <c r="D4050" s="32"/>
      <c r="E4050" s="40" t="str">
        <f t="shared" si="140"/>
        <v/>
      </c>
    </row>
    <row r="4051" spans="2:10">
      <c r="B4051" s="2">
        <f t="shared" si="141"/>
        <v>41574</v>
      </c>
      <c r="C4051" s="19" t="str">
        <f>IFERROR(VLOOKUP(B4051,Sheet1!AI$2:AK$5349,3,FALSE),"")</f>
        <v/>
      </c>
      <c r="D4051" s="32"/>
      <c r="E4051" s="40" t="str">
        <f t="shared" si="140"/>
        <v/>
      </c>
    </row>
    <row r="4052" spans="2:10">
      <c r="B4052" s="2">
        <f t="shared" si="141"/>
        <v>41575</v>
      </c>
      <c r="C4052" s="19" t="str">
        <f>IFERROR(VLOOKUP(B4052,Sheet1!AI$2:AK$5349,3,FALSE),"")</f>
        <v/>
      </c>
      <c r="D4052" s="32"/>
      <c r="E4052" s="40" t="str">
        <f t="shared" si="140"/>
        <v/>
      </c>
    </row>
    <row r="4053" spans="2:10">
      <c r="B4053" s="2">
        <f t="shared" si="141"/>
        <v>41576</v>
      </c>
      <c r="C4053" s="19" t="str">
        <f>IFERROR(VLOOKUP(B4053,Sheet1!AI$2:AK$5349,3,FALSE),"")</f>
        <v/>
      </c>
      <c r="D4053" s="32"/>
      <c r="E4053" s="40" t="str">
        <f t="shared" ref="E4053:E4116" si="142">IFERROR(0.001*(C4053*86440)/$K$6,"")</f>
        <v/>
      </c>
    </row>
    <row r="4054" spans="2:10">
      <c r="B4054" s="2">
        <f t="shared" si="141"/>
        <v>41577</v>
      </c>
      <c r="C4054" s="19" t="str">
        <f>IFERROR(VLOOKUP(B4054,Sheet1!AI$2:AK$5349,3,FALSE),"")</f>
        <v/>
      </c>
      <c r="D4054" s="32"/>
      <c r="E4054" s="40" t="str">
        <f t="shared" si="142"/>
        <v/>
      </c>
    </row>
    <row r="4055" spans="2:10">
      <c r="B4055" s="2">
        <f t="shared" si="141"/>
        <v>41578</v>
      </c>
      <c r="C4055" s="19" t="str">
        <f>IFERROR(VLOOKUP(B4055,Sheet1!AI$2:AK$5349,3,FALSE),"")</f>
        <v/>
      </c>
      <c r="D4055" s="32"/>
      <c r="E4055" s="40" t="str">
        <f t="shared" si="142"/>
        <v/>
      </c>
      <c r="G4055" s="3" t="e">
        <f>AVERAGE(C4025:C4055)</f>
        <v>#DIV/0!</v>
      </c>
      <c r="H4055" s="3">
        <f>MAX(C4025:C4055)</f>
        <v>0</v>
      </c>
      <c r="I4055" s="3">
        <f>MIN(C4025:C4055)</f>
        <v>0</v>
      </c>
      <c r="J4055" s="13">
        <f>SUM(E4025:E4055)</f>
        <v>0</v>
      </c>
    </row>
    <row r="4056" spans="2:10">
      <c r="B4056" s="2">
        <f t="shared" si="141"/>
        <v>41579</v>
      </c>
      <c r="C4056" s="19" t="str">
        <f>IFERROR(VLOOKUP(B4056,Sheet1!AI$2:AK$5349,3,FALSE),"")</f>
        <v/>
      </c>
      <c r="D4056" s="32"/>
      <c r="E4056" s="40" t="str">
        <f t="shared" si="142"/>
        <v/>
      </c>
    </row>
    <row r="4057" spans="2:10">
      <c r="B4057" s="2">
        <f t="shared" si="141"/>
        <v>41580</v>
      </c>
      <c r="C4057" s="19" t="str">
        <f>IFERROR(VLOOKUP(B4057,Sheet1!AI$2:AK$5349,3,FALSE),"")</f>
        <v/>
      </c>
      <c r="D4057" s="32"/>
      <c r="E4057" s="40" t="str">
        <f t="shared" si="142"/>
        <v/>
      </c>
    </row>
    <row r="4058" spans="2:10">
      <c r="B4058" s="2">
        <f t="shared" si="141"/>
        <v>41581</v>
      </c>
      <c r="C4058" s="19" t="str">
        <f>IFERROR(VLOOKUP(B4058,Sheet1!AI$2:AK$5349,3,FALSE),"")</f>
        <v/>
      </c>
      <c r="D4058" s="32"/>
      <c r="E4058" s="40" t="str">
        <f t="shared" si="142"/>
        <v/>
      </c>
    </row>
    <row r="4059" spans="2:10">
      <c r="B4059" s="2">
        <f t="shared" si="141"/>
        <v>41582</v>
      </c>
      <c r="C4059" s="19" t="str">
        <f>IFERROR(VLOOKUP(B4059,Sheet1!AI$2:AK$5349,3,FALSE),"")</f>
        <v/>
      </c>
      <c r="D4059" s="32"/>
      <c r="E4059" s="40" t="str">
        <f t="shared" si="142"/>
        <v/>
      </c>
    </row>
    <row r="4060" spans="2:10">
      <c r="B4060" s="2">
        <f t="shared" si="141"/>
        <v>41583</v>
      </c>
      <c r="C4060" s="19" t="str">
        <f>IFERROR(VLOOKUP(B4060,Sheet1!AI$2:AK$5349,3,FALSE),"")</f>
        <v/>
      </c>
      <c r="D4060" s="32"/>
      <c r="E4060" s="40" t="str">
        <f t="shared" si="142"/>
        <v/>
      </c>
    </row>
    <row r="4061" spans="2:10">
      <c r="B4061" s="2">
        <f t="shared" si="141"/>
        <v>41584</v>
      </c>
      <c r="C4061" s="19" t="str">
        <f>IFERROR(VLOOKUP(B4061,Sheet1!AI$2:AK$5349,3,FALSE),"")</f>
        <v/>
      </c>
      <c r="D4061" s="32"/>
      <c r="E4061" s="40" t="str">
        <f t="shared" si="142"/>
        <v/>
      </c>
    </row>
    <row r="4062" spans="2:10">
      <c r="B4062" s="2">
        <f t="shared" si="141"/>
        <v>41585</v>
      </c>
      <c r="C4062" s="19" t="str">
        <f>IFERROR(VLOOKUP(B4062,Sheet1!AI$2:AK$5349,3,FALSE),"")</f>
        <v/>
      </c>
      <c r="D4062" s="32"/>
      <c r="E4062" s="40" t="str">
        <f t="shared" si="142"/>
        <v/>
      </c>
    </row>
    <row r="4063" spans="2:10">
      <c r="B4063" s="2">
        <f t="shared" si="141"/>
        <v>41586</v>
      </c>
      <c r="C4063" s="19" t="str">
        <f>IFERROR(VLOOKUP(B4063,Sheet1!AI$2:AK$5349,3,FALSE),"")</f>
        <v/>
      </c>
      <c r="D4063" s="32"/>
      <c r="E4063" s="40" t="str">
        <f t="shared" si="142"/>
        <v/>
      </c>
    </row>
    <row r="4064" spans="2:10">
      <c r="B4064" s="2">
        <f t="shared" si="141"/>
        <v>41587</v>
      </c>
      <c r="C4064" s="19" t="str">
        <f>IFERROR(VLOOKUP(B4064,Sheet1!AI$2:AK$5349,3,FALSE),"")</f>
        <v/>
      </c>
      <c r="D4064" s="32"/>
      <c r="E4064" s="40" t="str">
        <f t="shared" si="142"/>
        <v/>
      </c>
    </row>
    <row r="4065" spans="2:5">
      <c r="B4065" s="2">
        <f t="shared" si="141"/>
        <v>41588</v>
      </c>
      <c r="C4065" s="19" t="str">
        <f>IFERROR(VLOOKUP(B4065,Sheet1!AI$2:AK$5349,3,FALSE),"")</f>
        <v/>
      </c>
      <c r="D4065" s="32"/>
      <c r="E4065" s="40" t="str">
        <f t="shared" si="142"/>
        <v/>
      </c>
    </row>
    <row r="4066" spans="2:5">
      <c r="B4066" s="2">
        <f t="shared" si="141"/>
        <v>41589</v>
      </c>
      <c r="C4066" s="19" t="str">
        <f>IFERROR(VLOOKUP(B4066,Sheet1!AI$2:AK$5349,3,FALSE),"")</f>
        <v/>
      </c>
      <c r="D4066" s="32"/>
      <c r="E4066" s="40" t="str">
        <f t="shared" si="142"/>
        <v/>
      </c>
    </row>
    <row r="4067" spans="2:5">
      <c r="B4067" s="2">
        <f t="shared" si="141"/>
        <v>41590</v>
      </c>
      <c r="C4067" s="19" t="str">
        <f>IFERROR(VLOOKUP(B4067,Sheet1!AI$2:AK$5349,3,FALSE),"")</f>
        <v/>
      </c>
      <c r="D4067" s="32"/>
      <c r="E4067" s="40" t="str">
        <f t="shared" si="142"/>
        <v/>
      </c>
    </row>
    <row r="4068" spans="2:5">
      <c r="B4068" s="2">
        <f t="shared" si="141"/>
        <v>41591</v>
      </c>
      <c r="C4068" s="19" t="str">
        <f>IFERROR(VLOOKUP(B4068,Sheet1!AI$2:AK$5349,3,FALSE),"")</f>
        <v/>
      </c>
      <c r="D4068" s="32"/>
      <c r="E4068" s="40" t="str">
        <f t="shared" si="142"/>
        <v/>
      </c>
    </row>
    <row r="4069" spans="2:5">
      <c r="B4069" s="2">
        <f t="shared" ref="B4069:B4132" si="143">B4068+1</f>
        <v>41592</v>
      </c>
      <c r="C4069" s="19" t="str">
        <f>IFERROR(VLOOKUP(B4069,Sheet1!AI$2:AK$5349,3,FALSE),"")</f>
        <v/>
      </c>
      <c r="D4069" s="32"/>
      <c r="E4069" s="40" t="str">
        <f t="shared" si="142"/>
        <v/>
      </c>
    </row>
    <row r="4070" spans="2:5">
      <c r="B4070" s="2">
        <f t="shared" si="143"/>
        <v>41593</v>
      </c>
      <c r="C4070" s="19" t="str">
        <f>IFERROR(VLOOKUP(B4070,Sheet1!AI$2:AK$5349,3,FALSE),"")</f>
        <v/>
      </c>
      <c r="D4070" s="32"/>
      <c r="E4070" s="40" t="str">
        <f t="shared" si="142"/>
        <v/>
      </c>
    </row>
    <row r="4071" spans="2:5">
      <c r="B4071" s="2">
        <f t="shared" si="143"/>
        <v>41594</v>
      </c>
      <c r="C4071" s="19" t="str">
        <f>IFERROR(VLOOKUP(B4071,Sheet1!AI$2:AK$5349,3,FALSE),"")</f>
        <v/>
      </c>
      <c r="D4071" s="32"/>
      <c r="E4071" s="40" t="str">
        <f t="shared" si="142"/>
        <v/>
      </c>
    </row>
    <row r="4072" spans="2:5">
      <c r="B4072" s="2">
        <f t="shared" si="143"/>
        <v>41595</v>
      </c>
      <c r="C4072" s="19" t="str">
        <f>IFERROR(VLOOKUP(B4072,Sheet1!AI$2:AK$5349,3,FALSE),"")</f>
        <v/>
      </c>
      <c r="D4072" s="32"/>
      <c r="E4072" s="40" t="str">
        <f t="shared" si="142"/>
        <v/>
      </c>
    </row>
    <row r="4073" spans="2:5">
      <c r="B4073" s="2">
        <f t="shared" si="143"/>
        <v>41596</v>
      </c>
      <c r="C4073" s="19" t="str">
        <f>IFERROR(VLOOKUP(B4073,Sheet1!AI$2:AK$5349,3,FALSE),"")</f>
        <v/>
      </c>
      <c r="D4073" s="32"/>
      <c r="E4073" s="40" t="str">
        <f t="shared" si="142"/>
        <v/>
      </c>
    </row>
    <row r="4074" spans="2:5">
      <c r="B4074" s="2">
        <f t="shared" si="143"/>
        <v>41597</v>
      </c>
      <c r="C4074" s="19" t="str">
        <f>IFERROR(VLOOKUP(B4074,Sheet1!AI$2:AK$5349,3,FALSE),"")</f>
        <v/>
      </c>
      <c r="D4074" s="32"/>
      <c r="E4074" s="40" t="str">
        <f t="shared" si="142"/>
        <v/>
      </c>
    </row>
    <row r="4075" spans="2:5">
      <c r="B4075" s="2">
        <f t="shared" si="143"/>
        <v>41598</v>
      </c>
      <c r="C4075" s="19" t="str">
        <f>IFERROR(VLOOKUP(B4075,Sheet1!AI$2:AK$5349,3,FALSE),"")</f>
        <v/>
      </c>
      <c r="D4075" s="32"/>
      <c r="E4075" s="40" t="str">
        <f t="shared" si="142"/>
        <v/>
      </c>
    </row>
    <row r="4076" spans="2:5">
      <c r="B4076" s="2">
        <f t="shared" si="143"/>
        <v>41599</v>
      </c>
      <c r="C4076" s="19" t="str">
        <f>IFERROR(VLOOKUP(B4076,Sheet1!AI$2:AK$5349,3,FALSE),"")</f>
        <v/>
      </c>
      <c r="D4076" s="32"/>
      <c r="E4076" s="40" t="str">
        <f t="shared" si="142"/>
        <v/>
      </c>
    </row>
    <row r="4077" spans="2:5">
      <c r="B4077" s="2">
        <f t="shared" si="143"/>
        <v>41600</v>
      </c>
      <c r="C4077" s="19" t="str">
        <f>IFERROR(VLOOKUP(B4077,Sheet1!AI$2:AK$5349,3,FALSE),"")</f>
        <v/>
      </c>
      <c r="D4077" s="32"/>
      <c r="E4077" s="40" t="str">
        <f t="shared" si="142"/>
        <v/>
      </c>
    </row>
    <row r="4078" spans="2:5">
      <c r="B4078" s="2">
        <f t="shared" si="143"/>
        <v>41601</v>
      </c>
      <c r="C4078" s="19" t="str">
        <f>IFERROR(VLOOKUP(B4078,Sheet1!AI$2:AK$5349,3,FALSE),"")</f>
        <v/>
      </c>
      <c r="D4078" s="32"/>
      <c r="E4078" s="40" t="str">
        <f t="shared" si="142"/>
        <v/>
      </c>
    </row>
    <row r="4079" spans="2:5">
      <c r="B4079" s="2">
        <f t="shared" si="143"/>
        <v>41602</v>
      </c>
      <c r="C4079" s="19" t="str">
        <f>IFERROR(VLOOKUP(B4079,Sheet1!AI$2:AK$5349,3,FALSE),"")</f>
        <v/>
      </c>
      <c r="D4079" s="32"/>
      <c r="E4079" s="40" t="str">
        <f t="shared" si="142"/>
        <v/>
      </c>
    </row>
    <row r="4080" spans="2:5">
      <c r="B4080" s="2">
        <f t="shared" si="143"/>
        <v>41603</v>
      </c>
      <c r="C4080" s="19" t="str">
        <f>IFERROR(VLOOKUP(B4080,Sheet1!AI$2:AK$5349,3,FALSE),"")</f>
        <v/>
      </c>
      <c r="D4080" s="32"/>
      <c r="E4080" s="40" t="str">
        <f t="shared" si="142"/>
        <v/>
      </c>
    </row>
    <row r="4081" spans="2:10">
      <c r="B4081" s="2">
        <f t="shared" si="143"/>
        <v>41604</v>
      </c>
      <c r="C4081" s="19" t="str">
        <f>IFERROR(VLOOKUP(B4081,Sheet1!AI$2:AK$5349,3,FALSE),"")</f>
        <v/>
      </c>
      <c r="D4081" s="32"/>
      <c r="E4081" s="40" t="str">
        <f t="shared" si="142"/>
        <v/>
      </c>
    </row>
    <row r="4082" spans="2:10">
      <c r="B4082" s="2">
        <f t="shared" si="143"/>
        <v>41605</v>
      </c>
      <c r="C4082" s="19" t="str">
        <f>IFERROR(VLOOKUP(B4082,Sheet1!AI$2:AK$5349,3,FALSE),"")</f>
        <v/>
      </c>
      <c r="D4082" s="32"/>
      <c r="E4082" s="40" t="str">
        <f t="shared" si="142"/>
        <v/>
      </c>
    </row>
    <row r="4083" spans="2:10">
      <c r="B4083" s="2">
        <f t="shared" si="143"/>
        <v>41606</v>
      </c>
      <c r="C4083" s="19" t="str">
        <f>IFERROR(VLOOKUP(B4083,Sheet1!AI$2:AK$5349,3,FALSE),"")</f>
        <v/>
      </c>
      <c r="D4083" s="32"/>
      <c r="E4083" s="40" t="str">
        <f t="shared" si="142"/>
        <v/>
      </c>
    </row>
    <row r="4084" spans="2:10">
      <c r="B4084" s="2">
        <f t="shared" si="143"/>
        <v>41607</v>
      </c>
      <c r="C4084" s="19" t="str">
        <f>IFERROR(VLOOKUP(B4084,Sheet1!AI$2:AK$5349,3,FALSE),"")</f>
        <v/>
      </c>
      <c r="D4084" s="32"/>
      <c r="E4084" s="40" t="str">
        <f t="shared" si="142"/>
        <v/>
      </c>
    </row>
    <row r="4085" spans="2:10">
      <c r="B4085" s="2">
        <f t="shared" si="143"/>
        <v>41608</v>
      </c>
      <c r="C4085" s="19" t="str">
        <f>IFERROR(VLOOKUP(B4085,Sheet1!AI$2:AK$5349,3,FALSE),"")</f>
        <v/>
      </c>
      <c r="D4085" s="32"/>
      <c r="E4085" s="40" t="str">
        <f t="shared" si="142"/>
        <v/>
      </c>
      <c r="G4085" s="3" t="e">
        <f>AVERAGE(C4056:C4085)</f>
        <v>#DIV/0!</v>
      </c>
      <c r="H4085" s="3">
        <f>MAX(C4056:C4085)</f>
        <v>0</v>
      </c>
      <c r="I4085" s="3">
        <f>MIN(C4056:C4085)</f>
        <v>0</v>
      </c>
      <c r="J4085" s="13">
        <f>SUM(E4056:E4085)</f>
        <v>0</v>
      </c>
    </row>
    <row r="4086" spans="2:10">
      <c r="B4086" s="2">
        <f t="shared" si="143"/>
        <v>41609</v>
      </c>
      <c r="C4086" s="19" t="str">
        <f>IFERROR(VLOOKUP(B4086,Sheet1!AI$2:AK$5349,3,FALSE),"")</f>
        <v/>
      </c>
      <c r="D4086" s="32"/>
      <c r="E4086" s="40" t="str">
        <f t="shared" si="142"/>
        <v/>
      </c>
    </row>
    <row r="4087" spans="2:10">
      <c r="B4087" s="2">
        <f t="shared" si="143"/>
        <v>41610</v>
      </c>
      <c r="C4087" s="19" t="str">
        <f>IFERROR(VLOOKUP(B4087,Sheet1!AI$2:AK$5349,3,FALSE),"")</f>
        <v/>
      </c>
      <c r="D4087" s="32"/>
      <c r="E4087" s="40" t="str">
        <f t="shared" si="142"/>
        <v/>
      </c>
    </row>
    <row r="4088" spans="2:10">
      <c r="B4088" s="2">
        <f t="shared" si="143"/>
        <v>41611</v>
      </c>
      <c r="C4088" s="19" t="str">
        <f>IFERROR(VLOOKUP(B4088,Sheet1!AI$2:AK$5349,3,FALSE),"")</f>
        <v/>
      </c>
      <c r="D4088" s="32"/>
      <c r="E4088" s="40" t="str">
        <f t="shared" si="142"/>
        <v/>
      </c>
    </row>
    <row r="4089" spans="2:10">
      <c r="B4089" s="2">
        <f t="shared" si="143"/>
        <v>41612</v>
      </c>
      <c r="C4089" s="19" t="str">
        <f>IFERROR(VLOOKUP(B4089,Sheet1!AI$2:AK$5349,3,FALSE),"")</f>
        <v/>
      </c>
      <c r="D4089" s="32"/>
      <c r="E4089" s="40" t="str">
        <f t="shared" si="142"/>
        <v/>
      </c>
    </row>
    <row r="4090" spans="2:10">
      <c r="B4090" s="2">
        <f t="shared" si="143"/>
        <v>41613</v>
      </c>
      <c r="C4090" s="19" t="str">
        <f>IFERROR(VLOOKUP(B4090,Sheet1!AI$2:AK$5349,3,FALSE),"")</f>
        <v/>
      </c>
      <c r="D4090" s="32"/>
      <c r="E4090" s="40" t="str">
        <f t="shared" si="142"/>
        <v/>
      </c>
    </row>
    <row r="4091" spans="2:10">
      <c r="B4091" s="2">
        <f t="shared" si="143"/>
        <v>41614</v>
      </c>
      <c r="C4091" s="19" t="str">
        <f>IFERROR(VLOOKUP(B4091,Sheet1!AI$2:AK$5349,3,FALSE),"")</f>
        <v/>
      </c>
      <c r="D4091" s="32"/>
      <c r="E4091" s="40" t="str">
        <f t="shared" si="142"/>
        <v/>
      </c>
    </row>
    <row r="4092" spans="2:10">
      <c r="B4092" s="2">
        <f t="shared" si="143"/>
        <v>41615</v>
      </c>
      <c r="C4092" s="19" t="str">
        <f>IFERROR(VLOOKUP(B4092,Sheet1!AI$2:AK$5349,3,FALSE),"")</f>
        <v/>
      </c>
      <c r="D4092" s="32"/>
      <c r="E4092" s="40" t="str">
        <f t="shared" si="142"/>
        <v/>
      </c>
    </row>
    <row r="4093" spans="2:10">
      <c r="B4093" s="2">
        <f t="shared" si="143"/>
        <v>41616</v>
      </c>
      <c r="C4093" s="19" t="str">
        <f>IFERROR(VLOOKUP(B4093,Sheet1!AI$2:AK$5349,3,FALSE),"")</f>
        <v/>
      </c>
      <c r="D4093" s="32"/>
      <c r="E4093" s="40" t="str">
        <f t="shared" si="142"/>
        <v/>
      </c>
    </row>
    <row r="4094" spans="2:10">
      <c r="B4094" s="2">
        <f t="shared" si="143"/>
        <v>41617</v>
      </c>
      <c r="C4094" s="19" t="str">
        <f>IFERROR(VLOOKUP(B4094,Sheet1!AI$2:AK$5349,3,FALSE),"")</f>
        <v/>
      </c>
      <c r="D4094" s="32"/>
      <c r="E4094" s="40" t="str">
        <f t="shared" si="142"/>
        <v/>
      </c>
    </row>
    <row r="4095" spans="2:10">
      <c r="B4095" s="2">
        <f t="shared" si="143"/>
        <v>41618</v>
      </c>
      <c r="C4095" s="19" t="str">
        <f>IFERROR(VLOOKUP(B4095,Sheet1!AI$2:AK$5349,3,FALSE),"")</f>
        <v/>
      </c>
      <c r="D4095" s="32"/>
      <c r="E4095" s="40" t="str">
        <f t="shared" si="142"/>
        <v/>
      </c>
    </row>
    <row r="4096" spans="2:10">
      <c r="B4096" s="2">
        <f t="shared" si="143"/>
        <v>41619</v>
      </c>
      <c r="C4096" s="19" t="str">
        <f>IFERROR(VLOOKUP(B4096,Sheet1!AI$2:AK$5349,3,FALSE),"")</f>
        <v/>
      </c>
      <c r="D4096" s="32"/>
      <c r="E4096" s="40" t="str">
        <f t="shared" si="142"/>
        <v/>
      </c>
    </row>
    <row r="4097" spans="2:5">
      <c r="B4097" s="2">
        <f t="shared" si="143"/>
        <v>41620</v>
      </c>
      <c r="C4097" s="19" t="str">
        <f>IFERROR(VLOOKUP(B4097,Sheet1!AI$2:AK$5349,3,FALSE),"")</f>
        <v/>
      </c>
      <c r="D4097" s="32"/>
      <c r="E4097" s="40" t="str">
        <f t="shared" si="142"/>
        <v/>
      </c>
    </row>
    <row r="4098" spans="2:5">
      <c r="B4098" s="2">
        <f t="shared" si="143"/>
        <v>41621</v>
      </c>
      <c r="C4098" s="19" t="str">
        <f>IFERROR(VLOOKUP(B4098,Sheet1!AI$2:AK$5349,3,FALSE),"")</f>
        <v/>
      </c>
      <c r="D4098" s="32"/>
      <c r="E4098" s="40" t="str">
        <f t="shared" si="142"/>
        <v/>
      </c>
    </row>
    <row r="4099" spans="2:5">
      <c r="B4099" s="2">
        <f t="shared" si="143"/>
        <v>41622</v>
      </c>
      <c r="C4099" s="19" t="str">
        <f>IFERROR(VLOOKUP(B4099,Sheet1!AI$2:AK$5349,3,FALSE),"")</f>
        <v/>
      </c>
      <c r="D4099" s="32"/>
      <c r="E4099" s="40" t="str">
        <f t="shared" si="142"/>
        <v/>
      </c>
    </row>
    <row r="4100" spans="2:5">
      <c r="B4100" s="2">
        <f t="shared" si="143"/>
        <v>41623</v>
      </c>
      <c r="C4100" s="19" t="str">
        <f>IFERROR(VLOOKUP(B4100,Sheet1!AI$2:AK$5349,3,FALSE),"")</f>
        <v/>
      </c>
      <c r="D4100" s="32"/>
      <c r="E4100" s="40" t="str">
        <f t="shared" si="142"/>
        <v/>
      </c>
    </row>
    <row r="4101" spans="2:5">
      <c r="B4101" s="2">
        <f t="shared" si="143"/>
        <v>41624</v>
      </c>
      <c r="C4101" s="19" t="str">
        <f>IFERROR(VLOOKUP(B4101,Sheet1!AI$2:AK$5349,3,FALSE),"")</f>
        <v/>
      </c>
      <c r="D4101" s="32"/>
      <c r="E4101" s="40" t="str">
        <f t="shared" si="142"/>
        <v/>
      </c>
    </row>
    <row r="4102" spans="2:5">
      <c r="B4102" s="2">
        <f t="shared" si="143"/>
        <v>41625</v>
      </c>
      <c r="C4102" s="19" t="str">
        <f>IFERROR(VLOOKUP(B4102,Sheet1!AI$2:AK$5349,3,FALSE),"")</f>
        <v/>
      </c>
      <c r="D4102" s="32"/>
      <c r="E4102" s="40" t="str">
        <f t="shared" si="142"/>
        <v/>
      </c>
    </row>
    <row r="4103" spans="2:5">
      <c r="B4103" s="2">
        <f t="shared" si="143"/>
        <v>41626</v>
      </c>
      <c r="C4103" s="19" t="str">
        <f>IFERROR(VLOOKUP(B4103,Sheet1!AI$2:AK$5349,3,FALSE),"")</f>
        <v/>
      </c>
      <c r="D4103" s="32"/>
      <c r="E4103" s="40" t="str">
        <f t="shared" si="142"/>
        <v/>
      </c>
    </row>
    <row r="4104" spans="2:5">
      <c r="B4104" s="2">
        <f t="shared" si="143"/>
        <v>41627</v>
      </c>
      <c r="C4104" s="19" t="str">
        <f>IFERROR(VLOOKUP(B4104,Sheet1!AI$2:AK$5349,3,FALSE),"")</f>
        <v/>
      </c>
      <c r="D4104" s="32"/>
      <c r="E4104" s="40" t="str">
        <f t="shared" si="142"/>
        <v/>
      </c>
    </row>
    <row r="4105" spans="2:5">
      <c r="B4105" s="2">
        <f t="shared" si="143"/>
        <v>41628</v>
      </c>
      <c r="C4105" s="19" t="str">
        <f>IFERROR(VLOOKUP(B4105,Sheet1!AI$2:AK$5349,3,FALSE),"")</f>
        <v/>
      </c>
      <c r="D4105" s="32"/>
      <c r="E4105" s="40" t="str">
        <f t="shared" si="142"/>
        <v/>
      </c>
    </row>
    <row r="4106" spans="2:5">
      <c r="B4106" s="2">
        <f t="shared" si="143"/>
        <v>41629</v>
      </c>
      <c r="C4106" s="19" t="str">
        <f>IFERROR(VLOOKUP(B4106,Sheet1!AI$2:AK$5349,3,FALSE),"")</f>
        <v/>
      </c>
      <c r="D4106" s="32"/>
      <c r="E4106" s="40" t="str">
        <f t="shared" si="142"/>
        <v/>
      </c>
    </row>
    <row r="4107" spans="2:5">
      <c r="B4107" s="2">
        <f t="shared" si="143"/>
        <v>41630</v>
      </c>
      <c r="C4107" s="19" t="str">
        <f>IFERROR(VLOOKUP(B4107,Sheet1!AI$2:AK$5349,3,FALSE),"")</f>
        <v/>
      </c>
      <c r="D4107" s="32"/>
      <c r="E4107" s="40" t="str">
        <f t="shared" si="142"/>
        <v/>
      </c>
    </row>
    <row r="4108" spans="2:5">
      <c r="B4108" s="2">
        <f t="shared" si="143"/>
        <v>41631</v>
      </c>
      <c r="C4108" s="19" t="str">
        <f>IFERROR(VLOOKUP(B4108,Sheet1!AI$2:AK$5349,3,FALSE),"")</f>
        <v/>
      </c>
      <c r="D4108" s="32"/>
      <c r="E4108" s="40" t="str">
        <f t="shared" si="142"/>
        <v/>
      </c>
    </row>
    <row r="4109" spans="2:5">
      <c r="B4109" s="2">
        <f t="shared" si="143"/>
        <v>41632</v>
      </c>
      <c r="C4109" s="19" t="str">
        <f>IFERROR(VLOOKUP(B4109,Sheet1!AI$2:AK$5349,3,FALSE),"")</f>
        <v/>
      </c>
      <c r="D4109" s="32"/>
      <c r="E4109" s="40" t="str">
        <f t="shared" si="142"/>
        <v/>
      </c>
    </row>
    <row r="4110" spans="2:5">
      <c r="B4110" s="2">
        <f t="shared" si="143"/>
        <v>41633</v>
      </c>
      <c r="C4110" s="19" t="str">
        <f>IFERROR(VLOOKUP(B4110,Sheet1!AI$2:AK$5349,3,FALSE),"")</f>
        <v/>
      </c>
      <c r="D4110" s="32"/>
      <c r="E4110" s="40" t="str">
        <f t="shared" si="142"/>
        <v/>
      </c>
    </row>
    <row r="4111" spans="2:5">
      <c r="B4111" s="2">
        <f t="shared" si="143"/>
        <v>41634</v>
      </c>
      <c r="C4111" s="19" t="str">
        <f>IFERROR(VLOOKUP(B4111,Sheet1!AI$2:AK$5349,3,FALSE),"")</f>
        <v/>
      </c>
      <c r="D4111" s="32"/>
      <c r="E4111" s="40" t="str">
        <f t="shared" si="142"/>
        <v/>
      </c>
    </row>
    <row r="4112" spans="2:5">
      <c r="B4112" s="2">
        <f t="shared" si="143"/>
        <v>41635</v>
      </c>
      <c r="C4112" s="19" t="str">
        <f>IFERROR(VLOOKUP(B4112,Sheet1!AI$2:AK$5349,3,FALSE),"")</f>
        <v/>
      </c>
      <c r="D4112" s="32"/>
      <c r="E4112" s="40" t="str">
        <f t="shared" si="142"/>
        <v/>
      </c>
    </row>
    <row r="4113" spans="2:10">
      <c r="B4113" s="2">
        <f t="shared" si="143"/>
        <v>41636</v>
      </c>
      <c r="C4113" s="19" t="str">
        <f>IFERROR(VLOOKUP(B4113,Sheet1!AI$2:AK$5349,3,FALSE),"")</f>
        <v/>
      </c>
      <c r="D4113" s="32"/>
      <c r="E4113" s="40" t="str">
        <f t="shared" si="142"/>
        <v/>
      </c>
    </row>
    <row r="4114" spans="2:10">
      <c r="B4114" s="2">
        <f t="shared" si="143"/>
        <v>41637</v>
      </c>
      <c r="C4114" s="19" t="str">
        <f>IFERROR(VLOOKUP(B4114,Sheet1!AI$2:AK$5349,3,FALSE),"")</f>
        <v/>
      </c>
      <c r="D4114" s="32"/>
      <c r="E4114" s="40" t="str">
        <f t="shared" si="142"/>
        <v/>
      </c>
    </row>
    <row r="4115" spans="2:10">
      <c r="B4115" s="2">
        <f t="shared" si="143"/>
        <v>41638</v>
      </c>
      <c r="C4115" s="19" t="str">
        <f>IFERROR(VLOOKUP(B4115,Sheet1!AI$2:AK$5349,3,FALSE),"")</f>
        <v/>
      </c>
      <c r="D4115" s="32"/>
      <c r="E4115" s="40" t="str">
        <f t="shared" si="142"/>
        <v/>
      </c>
    </row>
    <row r="4116" spans="2:10">
      <c r="B4116" s="2">
        <f t="shared" si="143"/>
        <v>41639</v>
      </c>
      <c r="C4116" s="19" t="str">
        <f>IFERROR(VLOOKUP(B4116,Sheet1!AI$2:AK$5349,3,FALSE),"")</f>
        <v/>
      </c>
      <c r="D4116" s="32"/>
      <c r="E4116" s="40" t="str">
        <f t="shared" si="142"/>
        <v/>
      </c>
      <c r="G4116" s="3" t="e">
        <f>AVERAGE(C4086:C4116)</f>
        <v>#DIV/0!</v>
      </c>
      <c r="H4116" s="3">
        <f>MAX(C4086:C4116)</f>
        <v>0</v>
      </c>
      <c r="I4116" s="3">
        <f>MIN(C4086:C4116)</f>
        <v>0</v>
      </c>
      <c r="J4116" s="13">
        <f>SUM(E4086:E4116)</f>
        <v>0</v>
      </c>
    </row>
    <row r="4117" spans="2:10">
      <c r="B4117" s="2">
        <f t="shared" si="143"/>
        <v>41640</v>
      </c>
      <c r="C4117" s="19" t="str">
        <f>IFERROR(VLOOKUP(B4117,Sheet1!AI$2:AK$5349,3,FALSE),"")</f>
        <v/>
      </c>
      <c r="D4117" s="32"/>
      <c r="E4117" s="40" t="str">
        <f t="shared" ref="E4117:E4180" si="144">IFERROR(0.001*(C4117*86440)/$K$6,"")</f>
        <v/>
      </c>
    </row>
    <row r="4118" spans="2:10">
      <c r="B4118" s="2">
        <f t="shared" si="143"/>
        <v>41641</v>
      </c>
      <c r="C4118" s="19" t="str">
        <f>IFERROR(VLOOKUP(B4118,Sheet1!AI$2:AK$5349,3,FALSE),"")</f>
        <v/>
      </c>
      <c r="D4118" s="32"/>
      <c r="E4118" s="40" t="str">
        <f t="shared" si="144"/>
        <v/>
      </c>
    </row>
    <row r="4119" spans="2:10">
      <c r="B4119" s="2">
        <f t="shared" si="143"/>
        <v>41642</v>
      </c>
      <c r="C4119" s="19" t="str">
        <f>IFERROR(VLOOKUP(B4119,Sheet1!AI$2:AK$5349,3,FALSE),"")</f>
        <v/>
      </c>
      <c r="D4119" s="32"/>
      <c r="E4119" s="40" t="str">
        <f t="shared" si="144"/>
        <v/>
      </c>
    </row>
    <row r="4120" spans="2:10">
      <c r="B4120" s="2">
        <f t="shared" si="143"/>
        <v>41643</v>
      </c>
      <c r="C4120" s="19" t="str">
        <f>IFERROR(VLOOKUP(B4120,Sheet1!AI$2:AK$5349,3,FALSE),"")</f>
        <v/>
      </c>
      <c r="D4120" s="32"/>
      <c r="E4120" s="40" t="str">
        <f t="shared" si="144"/>
        <v/>
      </c>
    </row>
    <row r="4121" spans="2:10">
      <c r="B4121" s="2">
        <f t="shared" si="143"/>
        <v>41644</v>
      </c>
      <c r="C4121" s="19" t="str">
        <f>IFERROR(VLOOKUP(B4121,Sheet1!AI$2:AK$5349,3,FALSE),"")</f>
        <v/>
      </c>
      <c r="D4121" s="32"/>
      <c r="E4121" s="40" t="str">
        <f t="shared" si="144"/>
        <v/>
      </c>
    </row>
    <row r="4122" spans="2:10">
      <c r="B4122" s="2">
        <f t="shared" si="143"/>
        <v>41645</v>
      </c>
      <c r="C4122" s="19" t="str">
        <f>IFERROR(VLOOKUP(B4122,Sheet1!AI$2:AK$5349,3,FALSE),"")</f>
        <v/>
      </c>
      <c r="D4122" s="32"/>
      <c r="E4122" s="40" t="str">
        <f t="shared" si="144"/>
        <v/>
      </c>
    </row>
    <row r="4123" spans="2:10">
      <c r="B4123" s="2">
        <f t="shared" si="143"/>
        <v>41646</v>
      </c>
      <c r="C4123" s="19" t="str">
        <f>IFERROR(VLOOKUP(B4123,Sheet1!AI$2:AK$5349,3,FALSE),"")</f>
        <v/>
      </c>
      <c r="D4123" s="32"/>
      <c r="E4123" s="40" t="str">
        <f t="shared" si="144"/>
        <v/>
      </c>
    </row>
    <row r="4124" spans="2:10">
      <c r="B4124" s="2">
        <f t="shared" si="143"/>
        <v>41647</v>
      </c>
      <c r="C4124" s="19" t="str">
        <f>IFERROR(VLOOKUP(B4124,Sheet1!AI$2:AK$5349,3,FALSE),"")</f>
        <v/>
      </c>
      <c r="D4124" s="32"/>
      <c r="E4124" s="40" t="str">
        <f t="shared" si="144"/>
        <v/>
      </c>
    </row>
    <row r="4125" spans="2:10">
      <c r="B4125" s="2">
        <f t="shared" si="143"/>
        <v>41648</v>
      </c>
      <c r="C4125" s="19" t="str">
        <f>IFERROR(VLOOKUP(B4125,Sheet1!AI$2:AK$5349,3,FALSE),"")</f>
        <v/>
      </c>
      <c r="D4125" s="32"/>
      <c r="E4125" s="40" t="str">
        <f t="shared" si="144"/>
        <v/>
      </c>
    </row>
    <row r="4126" spans="2:10">
      <c r="B4126" s="2">
        <f t="shared" si="143"/>
        <v>41649</v>
      </c>
      <c r="C4126" s="19" t="str">
        <f>IFERROR(VLOOKUP(B4126,Sheet1!AI$2:AK$5349,3,FALSE),"")</f>
        <v/>
      </c>
      <c r="D4126" s="32"/>
      <c r="E4126" s="40" t="str">
        <f t="shared" si="144"/>
        <v/>
      </c>
    </row>
    <row r="4127" spans="2:10">
      <c r="B4127" s="2">
        <f t="shared" si="143"/>
        <v>41650</v>
      </c>
      <c r="C4127" s="19" t="str">
        <f>IFERROR(VLOOKUP(B4127,Sheet1!AI$2:AK$5349,3,FALSE),"")</f>
        <v/>
      </c>
      <c r="D4127" s="32"/>
      <c r="E4127" s="40" t="str">
        <f t="shared" si="144"/>
        <v/>
      </c>
    </row>
    <row r="4128" spans="2:10">
      <c r="B4128" s="2">
        <f t="shared" si="143"/>
        <v>41651</v>
      </c>
      <c r="C4128" s="19" t="str">
        <f>IFERROR(VLOOKUP(B4128,Sheet1!AI$2:AK$5349,3,FALSE),"")</f>
        <v/>
      </c>
      <c r="D4128" s="32"/>
      <c r="E4128" s="40" t="str">
        <f t="shared" si="144"/>
        <v/>
      </c>
    </row>
    <row r="4129" spans="2:5">
      <c r="B4129" s="2">
        <f t="shared" si="143"/>
        <v>41652</v>
      </c>
      <c r="C4129" s="19" t="str">
        <f>IFERROR(VLOOKUP(B4129,Sheet1!AI$2:AK$5349,3,FALSE),"")</f>
        <v/>
      </c>
      <c r="D4129" s="32"/>
      <c r="E4129" s="40" t="str">
        <f t="shared" si="144"/>
        <v/>
      </c>
    </row>
    <row r="4130" spans="2:5">
      <c r="B4130" s="2">
        <f t="shared" si="143"/>
        <v>41653</v>
      </c>
      <c r="C4130" s="19" t="str">
        <f>IFERROR(VLOOKUP(B4130,Sheet1!AI$2:AK$5349,3,FALSE),"")</f>
        <v/>
      </c>
      <c r="D4130" s="32"/>
      <c r="E4130" s="40" t="str">
        <f t="shared" si="144"/>
        <v/>
      </c>
    </row>
    <row r="4131" spans="2:5">
      <c r="B4131" s="2">
        <f t="shared" si="143"/>
        <v>41654</v>
      </c>
      <c r="C4131" s="19" t="str">
        <f>IFERROR(VLOOKUP(B4131,Sheet1!AI$2:AK$5349,3,FALSE),"")</f>
        <v/>
      </c>
      <c r="D4131" s="32"/>
      <c r="E4131" s="40" t="str">
        <f t="shared" si="144"/>
        <v/>
      </c>
    </row>
    <row r="4132" spans="2:5">
      <c r="B4132" s="2">
        <f t="shared" si="143"/>
        <v>41655</v>
      </c>
      <c r="C4132" s="19" t="str">
        <f>IFERROR(VLOOKUP(B4132,Sheet1!AI$2:AK$5349,3,FALSE),"")</f>
        <v/>
      </c>
      <c r="D4132" s="32"/>
      <c r="E4132" s="40" t="str">
        <f t="shared" si="144"/>
        <v/>
      </c>
    </row>
    <row r="4133" spans="2:5">
      <c r="B4133" s="2">
        <f t="shared" ref="B4133:B4196" si="145">B4132+1</f>
        <v>41656</v>
      </c>
      <c r="C4133" s="19" t="str">
        <f>IFERROR(VLOOKUP(B4133,Sheet1!AI$2:AK$5349,3,FALSE),"")</f>
        <v/>
      </c>
      <c r="D4133" s="32"/>
      <c r="E4133" s="40" t="str">
        <f t="shared" si="144"/>
        <v/>
      </c>
    </row>
    <row r="4134" spans="2:5">
      <c r="B4134" s="2">
        <f t="shared" si="145"/>
        <v>41657</v>
      </c>
      <c r="C4134" s="19" t="str">
        <f>IFERROR(VLOOKUP(B4134,Sheet1!AI$2:AK$5349,3,FALSE),"")</f>
        <v/>
      </c>
      <c r="D4134" s="32"/>
      <c r="E4134" s="40" t="str">
        <f t="shared" si="144"/>
        <v/>
      </c>
    </row>
    <row r="4135" spans="2:5">
      <c r="B4135" s="2">
        <f t="shared" si="145"/>
        <v>41658</v>
      </c>
      <c r="C4135" s="19" t="str">
        <f>IFERROR(VLOOKUP(B4135,Sheet1!AI$2:AK$5349,3,FALSE),"")</f>
        <v/>
      </c>
      <c r="D4135" s="32"/>
      <c r="E4135" s="40" t="str">
        <f t="shared" si="144"/>
        <v/>
      </c>
    </row>
    <row r="4136" spans="2:5">
      <c r="B4136" s="2">
        <f t="shared" si="145"/>
        <v>41659</v>
      </c>
      <c r="C4136" s="19" t="str">
        <f>IFERROR(VLOOKUP(B4136,Sheet1!AI$2:AK$5349,3,FALSE),"")</f>
        <v/>
      </c>
      <c r="D4136" s="32"/>
      <c r="E4136" s="40" t="str">
        <f t="shared" si="144"/>
        <v/>
      </c>
    </row>
    <row r="4137" spans="2:5">
      <c r="B4137" s="2">
        <f t="shared" si="145"/>
        <v>41660</v>
      </c>
      <c r="C4137" s="19" t="str">
        <f>IFERROR(VLOOKUP(B4137,Sheet1!AI$2:AK$5349,3,FALSE),"")</f>
        <v/>
      </c>
      <c r="D4137" s="32"/>
      <c r="E4137" s="40" t="str">
        <f t="shared" si="144"/>
        <v/>
      </c>
    </row>
    <row r="4138" spans="2:5">
      <c r="B4138" s="2">
        <f t="shared" si="145"/>
        <v>41661</v>
      </c>
      <c r="C4138" s="19" t="str">
        <f>IFERROR(VLOOKUP(B4138,Sheet1!AI$2:AK$5349,3,FALSE),"")</f>
        <v/>
      </c>
      <c r="D4138" s="32"/>
      <c r="E4138" s="40" t="str">
        <f t="shared" si="144"/>
        <v/>
      </c>
    </row>
    <row r="4139" spans="2:5">
      <c r="B4139" s="2">
        <f t="shared" si="145"/>
        <v>41662</v>
      </c>
      <c r="C4139" s="19" t="str">
        <f>IFERROR(VLOOKUP(B4139,Sheet1!AI$2:AK$5349,3,FALSE),"")</f>
        <v/>
      </c>
      <c r="D4139" s="32"/>
      <c r="E4139" s="40" t="str">
        <f t="shared" si="144"/>
        <v/>
      </c>
    </row>
    <row r="4140" spans="2:5">
      <c r="B4140" s="2">
        <f t="shared" si="145"/>
        <v>41663</v>
      </c>
      <c r="C4140" s="19" t="str">
        <f>IFERROR(VLOOKUP(B4140,Sheet1!AI$2:AK$5349,3,FALSE),"")</f>
        <v/>
      </c>
      <c r="D4140" s="32"/>
      <c r="E4140" s="40" t="str">
        <f t="shared" si="144"/>
        <v/>
      </c>
    </row>
    <row r="4141" spans="2:5">
      <c r="B4141" s="2">
        <f t="shared" si="145"/>
        <v>41664</v>
      </c>
      <c r="C4141" s="19" t="str">
        <f>IFERROR(VLOOKUP(B4141,Sheet1!AI$2:AK$5349,3,FALSE),"")</f>
        <v/>
      </c>
      <c r="D4141" s="32"/>
      <c r="E4141" s="40" t="str">
        <f t="shared" si="144"/>
        <v/>
      </c>
    </row>
    <row r="4142" spans="2:5">
      <c r="B4142" s="2">
        <f t="shared" si="145"/>
        <v>41665</v>
      </c>
      <c r="C4142" s="19" t="str">
        <f>IFERROR(VLOOKUP(B4142,Sheet1!AI$2:AK$5349,3,FALSE),"")</f>
        <v/>
      </c>
      <c r="D4142" s="32"/>
      <c r="E4142" s="40" t="str">
        <f t="shared" si="144"/>
        <v/>
      </c>
    </row>
    <row r="4143" spans="2:5">
      <c r="B4143" s="2">
        <f t="shared" si="145"/>
        <v>41666</v>
      </c>
      <c r="C4143" s="19" t="str">
        <f>IFERROR(VLOOKUP(B4143,Sheet1!AI$2:AK$5349,3,FALSE),"")</f>
        <v/>
      </c>
      <c r="D4143" s="32"/>
      <c r="E4143" s="40" t="str">
        <f t="shared" si="144"/>
        <v/>
      </c>
    </row>
    <row r="4144" spans="2:5">
      <c r="B4144" s="2">
        <f t="shared" si="145"/>
        <v>41667</v>
      </c>
      <c r="C4144" s="19" t="str">
        <f>IFERROR(VLOOKUP(B4144,Sheet1!AI$2:AK$5349,3,FALSE),"")</f>
        <v/>
      </c>
      <c r="D4144" s="32"/>
      <c r="E4144" s="40" t="str">
        <f t="shared" si="144"/>
        <v/>
      </c>
    </row>
    <row r="4145" spans="2:10">
      <c r="B4145" s="2">
        <f t="shared" si="145"/>
        <v>41668</v>
      </c>
      <c r="C4145" s="19" t="str">
        <f>IFERROR(VLOOKUP(B4145,Sheet1!AI$2:AK$5349,3,FALSE),"")</f>
        <v/>
      </c>
      <c r="D4145" s="32"/>
      <c r="E4145" s="40" t="str">
        <f t="shared" si="144"/>
        <v/>
      </c>
    </row>
    <row r="4146" spans="2:10">
      <c r="B4146" s="2">
        <f t="shared" si="145"/>
        <v>41669</v>
      </c>
      <c r="C4146" s="19" t="str">
        <f>IFERROR(VLOOKUP(B4146,Sheet1!AI$2:AK$5349,3,FALSE),"")</f>
        <v/>
      </c>
      <c r="D4146" s="32"/>
      <c r="E4146" s="40" t="str">
        <f t="shared" si="144"/>
        <v/>
      </c>
    </row>
    <row r="4147" spans="2:10">
      <c r="B4147" s="2">
        <f t="shared" si="145"/>
        <v>41670</v>
      </c>
      <c r="C4147" s="19" t="str">
        <f>IFERROR(VLOOKUP(B4147,Sheet1!AI$2:AK$5349,3,FALSE),"")</f>
        <v/>
      </c>
      <c r="D4147" s="32"/>
      <c r="E4147" s="40" t="str">
        <f t="shared" si="144"/>
        <v/>
      </c>
      <c r="G4147" s="3" t="e">
        <f>AVERAGE(C4117:C4147)</f>
        <v>#DIV/0!</v>
      </c>
      <c r="H4147" s="3">
        <f>MAX(C4117:C4147)</f>
        <v>0</v>
      </c>
      <c r="I4147" s="3">
        <f>MIN(C4117:C4147)</f>
        <v>0</v>
      </c>
      <c r="J4147" s="13">
        <f>SUM(E4117:E4147)</f>
        <v>0</v>
      </c>
    </row>
    <row r="4148" spans="2:10">
      <c r="B4148" s="2">
        <f t="shared" si="145"/>
        <v>41671</v>
      </c>
      <c r="C4148" s="19" t="str">
        <f>IFERROR(VLOOKUP(B4148,Sheet1!AI$2:AK$5349,3,FALSE),"")</f>
        <v/>
      </c>
      <c r="D4148" s="32"/>
      <c r="E4148" s="40" t="str">
        <f t="shared" si="144"/>
        <v/>
      </c>
    </row>
    <row r="4149" spans="2:10">
      <c r="B4149" s="2">
        <f t="shared" si="145"/>
        <v>41672</v>
      </c>
      <c r="C4149" s="19" t="str">
        <f>IFERROR(VLOOKUP(B4149,Sheet1!AI$2:AK$5349,3,FALSE),"")</f>
        <v/>
      </c>
      <c r="D4149" s="32"/>
      <c r="E4149" s="40" t="str">
        <f t="shared" si="144"/>
        <v/>
      </c>
    </row>
    <row r="4150" spans="2:10">
      <c r="B4150" s="2">
        <f t="shared" si="145"/>
        <v>41673</v>
      </c>
      <c r="C4150" s="19" t="str">
        <f>IFERROR(VLOOKUP(B4150,Sheet1!AI$2:AK$5349,3,FALSE),"")</f>
        <v/>
      </c>
      <c r="D4150" s="32"/>
      <c r="E4150" s="40" t="str">
        <f t="shared" si="144"/>
        <v/>
      </c>
    </row>
    <row r="4151" spans="2:10">
      <c r="B4151" s="2">
        <f t="shared" si="145"/>
        <v>41674</v>
      </c>
      <c r="C4151" s="19" t="str">
        <f>IFERROR(VLOOKUP(B4151,Sheet1!AI$2:AK$5349,3,FALSE),"")</f>
        <v/>
      </c>
      <c r="D4151" s="32"/>
      <c r="E4151" s="40" t="str">
        <f t="shared" si="144"/>
        <v/>
      </c>
    </row>
    <row r="4152" spans="2:10">
      <c r="B4152" s="2">
        <f t="shared" si="145"/>
        <v>41675</v>
      </c>
      <c r="C4152" s="19" t="str">
        <f>IFERROR(VLOOKUP(B4152,Sheet1!AI$2:AK$5349,3,FALSE),"")</f>
        <v/>
      </c>
      <c r="D4152" s="32"/>
      <c r="E4152" s="40" t="str">
        <f t="shared" si="144"/>
        <v/>
      </c>
    </row>
    <row r="4153" spans="2:10">
      <c r="B4153" s="2">
        <f t="shared" si="145"/>
        <v>41676</v>
      </c>
      <c r="C4153" s="19" t="str">
        <f>IFERROR(VLOOKUP(B4153,Sheet1!AI$2:AK$5349,3,FALSE),"")</f>
        <v/>
      </c>
      <c r="D4153" s="32"/>
      <c r="E4153" s="40" t="str">
        <f t="shared" si="144"/>
        <v/>
      </c>
    </row>
    <row r="4154" spans="2:10">
      <c r="B4154" s="2">
        <f t="shared" si="145"/>
        <v>41677</v>
      </c>
      <c r="C4154" s="19" t="str">
        <f>IFERROR(VLOOKUP(B4154,Sheet1!AI$2:AK$5349,3,FALSE),"")</f>
        <v/>
      </c>
      <c r="D4154" s="32"/>
      <c r="E4154" s="40" t="str">
        <f t="shared" si="144"/>
        <v/>
      </c>
    </row>
    <row r="4155" spans="2:10">
      <c r="B4155" s="2">
        <f t="shared" si="145"/>
        <v>41678</v>
      </c>
      <c r="C4155" s="19" t="str">
        <f>IFERROR(VLOOKUP(B4155,Sheet1!AI$2:AK$5349,3,FALSE),"")</f>
        <v/>
      </c>
      <c r="D4155" s="32"/>
      <c r="E4155" s="40" t="str">
        <f t="shared" si="144"/>
        <v/>
      </c>
    </row>
    <row r="4156" spans="2:10">
      <c r="B4156" s="2">
        <f t="shared" si="145"/>
        <v>41679</v>
      </c>
      <c r="C4156" s="19" t="str">
        <f>IFERROR(VLOOKUP(B4156,Sheet1!AI$2:AK$5349,3,FALSE),"")</f>
        <v/>
      </c>
      <c r="D4156" s="32"/>
      <c r="E4156" s="40" t="str">
        <f t="shared" si="144"/>
        <v/>
      </c>
    </row>
    <row r="4157" spans="2:10">
      <c r="B4157" s="2">
        <f t="shared" si="145"/>
        <v>41680</v>
      </c>
      <c r="C4157" s="19" t="str">
        <f>IFERROR(VLOOKUP(B4157,Sheet1!AI$2:AK$5349,3,FALSE),"")</f>
        <v/>
      </c>
      <c r="D4157" s="32"/>
      <c r="E4157" s="40" t="str">
        <f t="shared" si="144"/>
        <v/>
      </c>
    </row>
    <row r="4158" spans="2:10">
      <c r="B4158" s="2">
        <f t="shared" si="145"/>
        <v>41681</v>
      </c>
      <c r="C4158" s="19" t="str">
        <f>IFERROR(VLOOKUP(B4158,Sheet1!AI$2:AK$5349,3,FALSE),"")</f>
        <v/>
      </c>
      <c r="D4158" s="32"/>
      <c r="E4158" s="40" t="str">
        <f t="shared" si="144"/>
        <v/>
      </c>
    </row>
    <row r="4159" spans="2:10">
      <c r="B4159" s="2">
        <f t="shared" si="145"/>
        <v>41682</v>
      </c>
      <c r="C4159" s="19" t="str">
        <f>IFERROR(VLOOKUP(B4159,Sheet1!AI$2:AK$5349,3,FALSE),"")</f>
        <v/>
      </c>
      <c r="D4159" s="32"/>
      <c r="E4159" s="40" t="str">
        <f t="shared" si="144"/>
        <v/>
      </c>
    </row>
    <row r="4160" spans="2:10">
      <c r="B4160" s="2">
        <f t="shared" si="145"/>
        <v>41683</v>
      </c>
      <c r="C4160" s="19" t="str">
        <f>IFERROR(VLOOKUP(B4160,Sheet1!AI$2:AK$5349,3,FALSE),"")</f>
        <v/>
      </c>
      <c r="D4160" s="32"/>
      <c r="E4160" s="40" t="str">
        <f t="shared" si="144"/>
        <v/>
      </c>
    </row>
    <row r="4161" spans="2:10">
      <c r="B4161" s="2">
        <f t="shared" si="145"/>
        <v>41684</v>
      </c>
      <c r="C4161" s="19" t="str">
        <f>IFERROR(VLOOKUP(B4161,Sheet1!AI$2:AK$5349,3,FALSE),"")</f>
        <v/>
      </c>
      <c r="D4161" s="32"/>
      <c r="E4161" s="40" t="str">
        <f t="shared" si="144"/>
        <v/>
      </c>
    </row>
    <row r="4162" spans="2:10">
      <c r="B4162" s="2">
        <f t="shared" si="145"/>
        <v>41685</v>
      </c>
      <c r="C4162" s="19" t="str">
        <f>IFERROR(VLOOKUP(B4162,Sheet1!AI$2:AK$5349,3,FALSE),"")</f>
        <v/>
      </c>
      <c r="D4162" s="32"/>
      <c r="E4162" s="40" t="str">
        <f t="shared" si="144"/>
        <v/>
      </c>
    </row>
    <row r="4163" spans="2:10">
      <c r="B4163" s="2">
        <f t="shared" si="145"/>
        <v>41686</v>
      </c>
      <c r="C4163" s="19" t="str">
        <f>IFERROR(VLOOKUP(B4163,Sheet1!AI$2:AK$5349,3,FALSE),"")</f>
        <v/>
      </c>
      <c r="D4163" s="32"/>
      <c r="E4163" s="40" t="str">
        <f t="shared" si="144"/>
        <v/>
      </c>
    </row>
    <row r="4164" spans="2:10">
      <c r="B4164" s="2">
        <f t="shared" si="145"/>
        <v>41687</v>
      </c>
      <c r="C4164" s="19" t="str">
        <f>IFERROR(VLOOKUP(B4164,Sheet1!AI$2:AK$5349,3,FALSE),"")</f>
        <v/>
      </c>
      <c r="D4164" s="32"/>
      <c r="E4164" s="40" t="str">
        <f t="shared" si="144"/>
        <v/>
      </c>
    </row>
    <row r="4165" spans="2:10">
      <c r="B4165" s="2">
        <f t="shared" si="145"/>
        <v>41688</v>
      </c>
      <c r="C4165" s="19" t="str">
        <f>IFERROR(VLOOKUP(B4165,Sheet1!AI$2:AK$5349,3,FALSE),"")</f>
        <v/>
      </c>
      <c r="D4165" s="32"/>
      <c r="E4165" s="40" t="str">
        <f t="shared" si="144"/>
        <v/>
      </c>
    </row>
    <row r="4166" spans="2:10">
      <c r="B4166" s="2">
        <f t="shared" si="145"/>
        <v>41689</v>
      </c>
      <c r="C4166" s="19" t="str">
        <f>IFERROR(VLOOKUP(B4166,Sheet1!AI$2:AK$5349,3,FALSE),"")</f>
        <v/>
      </c>
      <c r="D4166" s="32"/>
      <c r="E4166" s="40" t="str">
        <f t="shared" si="144"/>
        <v/>
      </c>
    </row>
    <row r="4167" spans="2:10">
      <c r="B4167" s="2">
        <f t="shared" si="145"/>
        <v>41690</v>
      </c>
      <c r="C4167" s="19" t="str">
        <f>IFERROR(VLOOKUP(B4167,Sheet1!AI$2:AK$5349,3,FALSE),"")</f>
        <v/>
      </c>
      <c r="D4167" s="32"/>
      <c r="E4167" s="40" t="str">
        <f t="shared" si="144"/>
        <v/>
      </c>
    </row>
    <row r="4168" spans="2:10">
      <c r="B4168" s="2">
        <f t="shared" si="145"/>
        <v>41691</v>
      </c>
      <c r="C4168" s="19" t="str">
        <f>IFERROR(VLOOKUP(B4168,Sheet1!AI$2:AK$5349,3,FALSE),"")</f>
        <v/>
      </c>
      <c r="D4168" s="32"/>
      <c r="E4168" s="40" t="str">
        <f t="shared" si="144"/>
        <v/>
      </c>
    </row>
    <row r="4169" spans="2:10">
      <c r="B4169" s="2">
        <f t="shared" si="145"/>
        <v>41692</v>
      </c>
      <c r="C4169" s="19" t="str">
        <f>IFERROR(VLOOKUP(B4169,Sheet1!AI$2:AK$5349,3,FALSE),"")</f>
        <v/>
      </c>
      <c r="D4169" s="32"/>
      <c r="E4169" s="40" t="str">
        <f t="shared" si="144"/>
        <v/>
      </c>
    </row>
    <row r="4170" spans="2:10">
      <c r="B4170" s="2">
        <f t="shared" si="145"/>
        <v>41693</v>
      </c>
      <c r="C4170" s="19" t="str">
        <f>IFERROR(VLOOKUP(B4170,Sheet1!AI$2:AK$5349,3,FALSE),"")</f>
        <v/>
      </c>
      <c r="D4170" s="32"/>
      <c r="E4170" s="40" t="str">
        <f t="shared" si="144"/>
        <v/>
      </c>
    </row>
    <row r="4171" spans="2:10">
      <c r="B4171" s="2">
        <f t="shared" si="145"/>
        <v>41694</v>
      </c>
      <c r="C4171" s="19" t="str">
        <f>IFERROR(VLOOKUP(B4171,Sheet1!AI$2:AK$5349,3,FALSE),"")</f>
        <v/>
      </c>
      <c r="D4171" s="32"/>
      <c r="E4171" s="40" t="str">
        <f t="shared" si="144"/>
        <v/>
      </c>
    </row>
    <row r="4172" spans="2:10">
      <c r="B4172" s="2">
        <f t="shared" si="145"/>
        <v>41695</v>
      </c>
      <c r="C4172" s="19" t="str">
        <f>IFERROR(VLOOKUP(B4172,Sheet1!AI$2:AK$5349,3,FALSE),"")</f>
        <v/>
      </c>
      <c r="D4172" s="32"/>
      <c r="E4172" s="40" t="str">
        <f t="shared" si="144"/>
        <v/>
      </c>
    </row>
    <row r="4173" spans="2:10">
      <c r="B4173" s="2">
        <f t="shared" si="145"/>
        <v>41696</v>
      </c>
      <c r="C4173" s="19" t="str">
        <f>IFERROR(VLOOKUP(B4173,Sheet1!AI$2:AK$5349,3,FALSE),"")</f>
        <v/>
      </c>
      <c r="D4173" s="32"/>
      <c r="E4173" s="40" t="str">
        <f t="shared" si="144"/>
        <v/>
      </c>
    </row>
    <row r="4174" spans="2:10">
      <c r="B4174" s="2">
        <f t="shared" si="145"/>
        <v>41697</v>
      </c>
      <c r="C4174" s="19" t="str">
        <f>IFERROR(VLOOKUP(B4174,Sheet1!AI$2:AK$5349,3,FALSE),"")</f>
        <v/>
      </c>
      <c r="D4174" s="32"/>
      <c r="E4174" s="40" t="str">
        <f t="shared" si="144"/>
        <v/>
      </c>
    </row>
    <row r="4175" spans="2:10">
      <c r="B4175" s="2">
        <f t="shared" si="145"/>
        <v>41698</v>
      </c>
      <c r="C4175" s="19" t="str">
        <f>IFERROR(VLOOKUP(B4175,Sheet1!AI$2:AK$5349,3,FALSE),"")</f>
        <v/>
      </c>
      <c r="D4175" s="32"/>
      <c r="E4175" s="40" t="str">
        <f t="shared" si="144"/>
        <v/>
      </c>
      <c r="G4175" s="3" t="e">
        <f>AVERAGE(C4148:C4175)</f>
        <v>#DIV/0!</v>
      </c>
      <c r="H4175" s="3">
        <f>MAX(C4148:C4175)</f>
        <v>0</v>
      </c>
      <c r="I4175" s="3">
        <f>MIN(C4148:C4175)</f>
        <v>0</v>
      </c>
      <c r="J4175" s="13">
        <f>SUM(E4148:E4175)</f>
        <v>0</v>
      </c>
    </row>
    <row r="4176" spans="2:10">
      <c r="B4176" s="2">
        <f t="shared" si="145"/>
        <v>41699</v>
      </c>
      <c r="C4176" s="19" t="str">
        <f>IFERROR(VLOOKUP(B4176,Sheet1!AI$2:AK$5349,3,FALSE),"")</f>
        <v/>
      </c>
      <c r="D4176" s="32"/>
      <c r="E4176" s="40" t="str">
        <f t="shared" si="144"/>
        <v/>
      </c>
    </row>
    <row r="4177" spans="2:5">
      <c r="B4177" s="2">
        <f t="shared" si="145"/>
        <v>41700</v>
      </c>
      <c r="C4177" s="19" t="str">
        <f>IFERROR(VLOOKUP(B4177,Sheet1!AI$2:AK$5349,3,FALSE),"")</f>
        <v/>
      </c>
      <c r="D4177" s="32"/>
      <c r="E4177" s="40" t="str">
        <f t="shared" si="144"/>
        <v/>
      </c>
    </row>
    <row r="4178" spans="2:5">
      <c r="B4178" s="2">
        <f t="shared" si="145"/>
        <v>41701</v>
      </c>
      <c r="C4178" s="19" t="str">
        <f>IFERROR(VLOOKUP(B4178,Sheet1!AI$2:AK$5349,3,FALSE),"")</f>
        <v/>
      </c>
      <c r="D4178" s="32"/>
      <c r="E4178" s="40" t="str">
        <f t="shared" si="144"/>
        <v/>
      </c>
    </row>
    <row r="4179" spans="2:5">
      <c r="B4179" s="2">
        <f t="shared" si="145"/>
        <v>41702</v>
      </c>
      <c r="C4179" s="19" t="str">
        <f>IFERROR(VLOOKUP(B4179,Sheet1!AI$2:AK$5349,3,FALSE),"")</f>
        <v/>
      </c>
      <c r="D4179" s="32"/>
      <c r="E4179" s="40" t="str">
        <f t="shared" si="144"/>
        <v/>
      </c>
    </row>
    <row r="4180" spans="2:5">
      <c r="B4180" s="2">
        <f t="shared" si="145"/>
        <v>41703</v>
      </c>
      <c r="C4180" s="19" t="str">
        <f>IFERROR(VLOOKUP(B4180,Sheet1!AI$2:AK$5349,3,FALSE),"")</f>
        <v/>
      </c>
      <c r="D4180" s="32"/>
      <c r="E4180" s="40" t="str">
        <f t="shared" si="144"/>
        <v/>
      </c>
    </row>
    <row r="4181" spans="2:5">
      <c r="B4181" s="2">
        <f t="shared" si="145"/>
        <v>41704</v>
      </c>
      <c r="C4181" s="19" t="str">
        <f>IFERROR(VLOOKUP(B4181,Sheet1!AI$2:AK$5349,3,FALSE),"")</f>
        <v/>
      </c>
      <c r="D4181" s="32"/>
      <c r="E4181" s="40" t="str">
        <f t="shared" ref="E4181:E4244" si="146">IFERROR(0.001*(C4181*86440)/$K$6,"")</f>
        <v/>
      </c>
    </row>
    <row r="4182" spans="2:5">
      <c r="B4182" s="2">
        <f t="shared" si="145"/>
        <v>41705</v>
      </c>
      <c r="C4182" s="19" t="str">
        <f>IFERROR(VLOOKUP(B4182,Sheet1!AI$2:AK$5349,3,FALSE),"")</f>
        <v/>
      </c>
      <c r="D4182" s="32"/>
      <c r="E4182" s="40" t="str">
        <f t="shared" si="146"/>
        <v/>
      </c>
    </row>
    <row r="4183" spans="2:5">
      <c r="B4183" s="2">
        <f t="shared" si="145"/>
        <v>41706</v>
      </c>
      <c r="C4183" s="19" t="str">
        <f>IFERROR(VLOOKUP(B4183,Sheet1!AI$2:AK$5349,3,FALSE),"")</f>
        <v/>
      </c>
      <c r="D4183" s="32"/>
      <c r="E4183" s="40" t="str">
        <f t="shared" si="146"/>
        <v/>
      </c>
    </row>
    <row r="4184" spans="2:5">
      <c r="B4184" s="2">
        <f t="shared" si="145"/>
        <v>41707</v>
      </c>
      <c r="C4184" s="19" t="str">
        <f>IFERROR(VLOOKUP(B4184,Sheet1!AI$2:AK$5349,3,FALSE),"")</f>
        <v/>
      </c>
      <c r="D4184" s="32"/>
      <c r="E4184" s="40" t="str">
        <f t="shared" si="146"/>
        <v/>
      </c>
    </row>
    <row r="4185" spans="2:5">
      <c r="B4185" s="2">
        <f t="shared" si="145"/>
        <v>41708</v>
      </c>
      <c r="C4185" s="19" t="str">
        <f>IFERROR(VLOOKUP(B4185,Sheet1!AI$2:AK$5349,3,FALSE),"")</f>
        <v/>
      </c>
      <c r="D4185" s="32"/>
      <c r="E4185" s="40" t="str">
        <f t="shared" si="146"/>
        <v/>
      </c>
    </row>
    <row r="4186" spans="2:5">
      <c r="B4186" s="2">
        <f t="shared" si="145"/>
        <v>41709</v>
      </c>
      <c r="C4186" s="19" t="str">
        <f>IFERROR(VLOOKUP(B4186,Sheet1!AI$2:AK$5349,3,FALSE),"")</f>
        <v/>
      </c>
      <c r="D4186" s="32"/>
      <c r="E4186" s="40" t="str">
        <f t="shared" si="146"/>
        <v/>
      </c>
    </row>
    <row r="4187" spans="2:5">
      <c r="B4187" s="2">
        <f t="shared" si="145"/>
        <v>41710</v>
      </c>
      <c r="C4187" s="19" t="str">
        <f>IFERROR(VLOOKUP(B4187,Sheet1!AI$2:AK$5349,3,FALSE),"")</f>
        <v/>
      </c>
      <c r="D4187" s="32"/>
      <c r="E4187" s="40" t="str">
        <f t="shared" si="146"/>
        <v/>
      </c>
    </row>
    <row r="4188" spans="2:5">
      <c r="B4188" s="2">
        <f t="shared" si="145"/>
        <v>41711</v>
      </c>
      <c r="C4188" s="19" t="str">
        <f>IFERROR(VLOOKUP(B4188,Sheet1!AI$2:AK$5349,3,FALSE),"")</f>
        <v/>
      </c>
      <c r="D4188" s="32"/>
      <c r="E4188" s="40" t="str">
        <f t="shared" si="146"/>
        <v/>
      </c>
    </row>
    <row r="4189" spans="2:5">
      <c r="B4189" s="2">
        <f t="shared" si="145"/>
        <v>41712</v>
      </c>
      <c r="C4189" s="19" t="str">
        <f>IFERROR(VLOOKUP(B4189,Sheet1!AI$2:AK$5349,3,FALSE),"")</f>
        <v/>
      </c>
      <c r="D4189" s="32"/>
      <c r="E4189" s="40" t="str">
        <f t="shared" si="146"/>
        <v/>
      </c>
    </row>
    <row r="4190" spans="2:5">
      <c r="B4190" s="2">
        <f t="shared" si="145"/>
        <v>41713</v>
      </c>
      <c r="C4190" s="19" t="str">
        <f>IFERROR(VLOOKUP(B4190,Sheet1!AI$2:AK$5349,3,FALSE),"")</f>
        <v/>
      </c>
      <c r="D4190" s="32"/>
      <c r="E4190" s="40" t="str">
        <f t="shared" si="146"/>
        <v/>
      </c>
    </row>
    <row r="4191" spans="2:5">
      <c r="B4191" s="2">
        <f t="shared" si="145"/>
        <v>41714</v>
      </c>
      <c r="C4191" s="19" t="str">
        <f>IFERROR(VLOOKUP(B4191,Sheet1!AI$2:AK$5349,3,FALSE),"")</f>
        <v/>
      </c>
      <c r="D4191" s="32"/>
      <c r="E4191" s="40" t="str">
        <f t="shared" si="146"/>
        <v/>
      </c>
    </row>
    <row r="4192" spans="2:5">
      <c r="B4192" s="2">
        <f t="shared" si="145"/>
        <v>41715</v>
      </c>
      <c r="C4192" s="19" t="str">
        <f>IFERROR(VLOOKUP(B4192,Sheet1!AI$2:AK$5349,3,FALSE),"")</f>
        <v/>
      </c>
      <c r="D4192" s="32"/>
      <c r="E4192" s="40" t="str">
        <f t="shared" si="146"/>
        <v/>
      </c>
    </row>
    <row r="4193" spans="2:10">
      <c r="B4193" s="2">
        <f t="shared" si="145"/>
        <v>41716</v>
      </c>
      <c r="C4193" s="19" t="str">
        <f>IFERROR(VLOOKUP(B4193,Sheet1!AI$2:AK$5349,3,FALSE),"")</f>
        <v/>
      </c>
      <c r="D4193" s="32"/>
      <c r="E4193" s="40" t="str">
        <f t="shared" si="146"/>
        <v/>
      </c>
    </row>
    <row r="4194" spans="2:10">
      <c r="B4194" s="2">
        <f t="shared" si="145"/>
        <v>41717</v>
      </c>
      <c r="C4194" s="19" t="str">
        <f>IFERROR(VLOOKUP(B4194,Sheet1!AI$2:AK$5349,3,FALSE),"")</f>
        <v/>
      </c>
      <c r="D4194" s="32"/>
      <c r="E4194" s="40" t="str">
        <f t="shared" si="146"/>
        <v/>
      </c>
    </row>
    <row r="4195" spans="2:10">
      <c r="B4195" s="2">
        <f t="shared" si="145"/>
        <v>41718</v>
      </c>
      <c r="C4195" s="19" t="str">
        <f>IFERROR(VLOOKUP(B4195,Sheet1!AI$2:AK$5349,3,FALSE),"")</f>
        <v/>
      </c>
      <c r="D4195" s="32"/>
      <c r="E4195" s="40" t="str">
        <f t="shared" si="146"/>
        <v/>
      </c>
    </row>
    <row r="4196" spans="2:10">
      <c r="B4196" s="2">
        <f t="shared" si="145"/>
        <v>41719</v>
      </c>
      <c r="C4196" s="19" t="str">
        <f>IFERROR(VLOOKUP(B4196,Sheet1!AI$2:AK$5349,3,FALSE),"")</f>
        <v/>
      </c>
      <c r="D4196" s="32"/>
      <c r="E4196" s="40" t="str">
        <f t="shared" si="146"/>
        <v/>
      </c>
    </row>
    <row r="4197" spans="2:10">
      <c r="B4197" s="2">
        <f t="shared" ref="B4197:B4260" si="147">B4196+1</f>
        <v>41720</v>
      </c>
      <c r="C4197" s="19" t="str">
        <f>IFERROR(VLOOKUP(B4197,Sheet1!AI$2:AK$5349,3,FALSE),"")</f>
        <v/>
      </c>
      <c r="D4197" s="32"/>
      <c r="E4197" s="40" t="str">
        <f t="shared" si="146"/>
        <v/>
      </c>
    </row>
    <row r="4198" spans="2:10">
      <c r="B4198" s="2">
        <f t="shared" si="147"/>
        <v>41721</v>
      </c>
      <c r="C4198" s="19" t="str">
        <f>IFERROR(VLOOKUP(B4198,Sheet1!AI$2:AK$5349,3,FALSE),"")</f>
        <v/>
      </c>
      <c r="D4198" s="32"/>
      <c r="E4198" s="40" t="str">
        <f t="shared" si="146"/>
        <v/>
      </c>
    </row>
    <row r="4199" spans="2:10">
      <c r="B4199" s="2">
        <f t="shared" si="147"/>
        <v>41722</v>
      </c>
      <c r="C4199" s="19" t="str">
        <f>IFERROR(VLOOKUP(B4199,Sheet1!AI$2:AK$5349,3,FALSE),"")</f>
        <v/>
      </c>
      <c r="D4199" s="32"/>
      <c r="E4199" s="40" t="str">
        <f t="shared" si="146"/>
        <v/>
      </c>
    </row>
    <row r="4200" spans="2:10">
      <c r="B4200" s="2">
        <f t="shared" si="147"/>
        <v>41723</v>
      </c>
      <c r="C4200" s="19" t="str">
        <f>IFERROR(VLOOKUP(B4200,Sheet1!AI$2:AK$5349,3,FALSE),"")</f>
        <v/>
      </c>
      <c r="D4200" s="32"/>
      <c r="E4200" s="40" t="str">
        <f t="shared" si="146"/>
        <v/>
      </c>
    </row>
    <row r="4201" spans="2:10">
      <c r="B4201" s="2">
        <f t="shared" si="147"/>
        <v>41724</v>
      </c>
      <c r="C4201" s="19" t="str">
        <f>IFERROR(VLOOKUP(B4201,Sheet1!AI$2:AK$5349,3,FALSE),"")</f>
        <v/>
      </c>
      <c r="D4201" s="32"/>
      <c r="E4201" s="40" t="str">
        <f t="shared" si="146"/>
        <v/>
      </c>
    </row>
    <row r="4202" spans="2:10">
      <c r="B4202" s="2">
        <f t="shared" si="147"/>
        <v>41725</v>
      </c>
      <c r="C4202" s="19" t="str">
        <f>IFERROR(VLOOKUP(B4202,Sheet1!AI$2:AK$5349,3,FALSE),"")</f>
        <v/>
      </c>
      <c r="D4202" s="32"/>
      <c r="E4202" s="40" t="str">
        <f t="shared" si="146"/>
        <v/>
      </c>
    </row>
    <row r="4203" spans="2:10">
      <c r="B4203" s="2">
        <f t="shared" si="147"/>
        <v>41726</v>
      </c>
      <c r="C4203" s="19" t="str">
        <f>IFERROR(VLOOKUP(B4203,Sheet1!AI$2:AK$5349,3,FALSE),"")</f>
        <v/>
      </c>
      <c r="D4203" s="32"/>
      <c r="E4203" s="40" t="str">
        <f t="shared" si="146"/>
        <v/>
      </c>
    </row>
    <row r="4204" spans="2:10">
      <c r="B4204" s="2">
        <f t="shared" si="147"/>
        <v>41727</v>
      </c>
      <c r="C4204" s="19" t="str">
        <f>IFERROR(VLOOKUP(B4204,Sheet1!AI$2:AK$5349,3,FALSE),"")</f>
        <v/>
      </c>
      <c r="D4204" s="32"/>
      <c r="E4204" s="40" t="str">
        <f t="shared" si="146"/>
        <v/>
      </c>
    </row>
    <row r="4205" spans="2:10">
      <c r="B4205" s="2">
        <f t="shared" si="147"/>
        <v>41728</v>
      </c>
      <c r="C4205" s="19" t="str">
        <f>IFERROR(VLOOKUP(B4205,Sheet1!AI$2:AK$5349,3,FALSE),"")</f>
        <v/>
      </c>
      <c r="D4205" s="32"/>
      <c r="E4205" s="40" t="str">
        <f t="shared" si="146"/>
        <v/>
      </c>
    </row>
    <row r="4206" spans="2:10">
      <c r="B4206" s="2">
        <f t="shared" si="147"/>
        <v>41729</v>
      </c>
      <c r="C4206" s="19" t="str">
        <f>IFERROR(VLOOKUP(B4206,Sheet1!AI$2:AK$5349,3,FALSE),"")</f>
        <v/>
      </c>
      <c r="D4206" s="32"/>
      <c r="E4206" s="40" t="str">
        <f t="shared" si="146"/>
        <v/>
      </c>
      <c r="G4206" s="3" t="e">
        <f>AVERAGE(C4176:C4206)</f>
        <v>#DIV/0!</v>
      </c>
      <c r="H4206" s="3">
        <f>MAX(C4176:C4206)</f>
        <v>0</v>
      </c>
      <c r="I4206" s="3">
        <f>MIN(C4176:C4206)</f>
        <v>0</v>
      </c>
      <c r="J4206" s="13">
        <f>SUM(E4176:E4206)</f>
        <v>0</v>
      </c>
    </row>
    <row r="4207" spans="2:10">
      <c r="B4207" s="2">
        <f t="shared" si="147"/>
        <v>41730</v>
      </c>
      <c r="C4207" s="19" t="str">
        <f>IFERROR(VLOOKUP(B4207,Sheet1!AI$2:AK$5349,3,FALSE),"")</f>
        <v/>
      </c>
      <c r="D4207" s="32"/>
      <c r="E4207" s="40" t="str">
        <f t="shared" si="146"/>
        <v/>
      </c>
    </row>
    <row r="4208" spans="2:10">
      <c r="B4208" s="2">
        <f t="shared" si="147"/>
        <v>41731</v>
      </c>
      <c r="C4208" s="19" t="str">
        <f>IFERROR(VLOOKUP(B4208,Sheet1!AI$2:AK$5349,3,FALSE),"")</f>
        <v/>
      </c>
      <c r="D4208" s="32"/>
      <c r="E4208" s="40" t="str">
        <f t="shared" si="146"/>
        <v/>
      </c>
    </row>
    <row r="4209" spans="2:5">
      <c r="B4209" s="2">
        <f t="shared" si="147"/>
        <v>41732</v>
      </c>
      <c r="C4209" s="19" t="str">
        <f>IFERROR(VLOOKUP(B4209,Sheet1!AI$2:AK$5349,3,FALSE),"")</f>
        <v/>
      </c>
      <c r="D4209" s="32"/>
      <c r="E4209" s="40" t="str">
        <f t="shared" si="146"/>
        <v/>
      </c>
    </row>
    <row r="4210" spans="2:5">
      <c r="B4210" s="2">
        <f t="shared" si="147"/>
        <v>41733</v>
      </c>
      <c r="C4210" s="19" t="str">
        <f>IFERROR(VLOOKUP(B4210,Sheet1!AI$2:AK$5349,3,FALSE),"")</f>
        <v/>
      </c>
      <c r="D4210" s="32"/>
      <c r="E4210" s="40" t="str">
        <f t="shared" si="146"/>
        <v/>
      </c>
    </row>
    <row r="4211" spans="2:5">
      <c r="B4211" s="2">
        <f t="shared" si="147"/>
        <v>41734</v>
      </c>
      <c r="C4211" s="19" t="str">
        <f>IFERROR(VLOOKUP(B4211,Sheet1!AI$2:AK$5349,3,FALSE),"")</f>
        <v/>
      </c>
      <c r="D4211" s="32"/>
      <c r="E4211" s="40" t="str">
        <f t="shared" si="146"/>
        <v/>
      </c>
    </row>
    <row r="4212" spans="2:5">
      <c r="B4212" s="2">
        <f t="shared" si="147"/>
        <v>41735</v>
      </c>
      <c r="C4212" s="19" t="str">
        <f>IFERROR(VLOOKUP(B4212,Sheet1!AI$2:AK$5349,3,FALSE),"")</f>
        <v/>
      </c>
      <c r="D4212" s="32"/>
      <c r="E4212" s="40" t="str">
        <f t="shared" si="146"/>
        <v/>
      </c>
    </row>
    <row r="4213" spans="2:5">
      <c r="B4213" s="2">
        <f t="shared" si="147"/>
        <v>41736</v>
      </c>
      <c r="C4213" s="19" t="str">
        <f>IFERROR(VLOOKUP(B4213,Sheet1!AI$2:AK$5349,3,FALSE),"")</f>
        <v/>
      </c>
      <c r="D4213" s="32"/>
      <c r="E4213" s="40" t="str">
        <f t="shared" si="146"/>
        <v/>
      </c>
    </row>
    <row r="4214" spans="2:5">
      <c r="B4214" s="2">
        <f t="shared" si="147"/>
        <v>41737</v>
      </c>
      <c r="C4214" s="19" t="str">
        <f>IFERROR(VLOOKUP(B4214,Sheet1!AI$2:AK$5349,3,FALSE),"")</f>
        <v/>
      </c>
      <c r="D4214" s="32"/>
      <c r="E4214" s="40" t="str">
        <f t="shared" si="146"/>
        <v/>
      </c>
    </row>
    <row r="4215" spans="2:5">
      <c r="B4215" s="2">
        <f t="shared" si="147"/>
        <v>41738</v>
      </c>
      <c r="C4215" s="19" t="str">
        <f>IFERROR(VLOOKUP(B4215,Sheet1!AI$2:AK$5349,3,FALSE),"")</f>
        <v/>
      </c>
      <c r="D4215" s="32"/>
      <c r="E4215" s="40" t="str">
        <f t="shared" si="146"/>
        <v/>
      </c>
    </row>
    <row r="4216" spans="2:5">
      <c r="B4216" s="2">
        <f t="shared" si="147"/>
        <v>41739</v>
      </c>
      <c r="C4216" s="19" t="str">
        <f>IFERROR(VLOOKUP(B4216,Sheet1!AI$2:AK$5349,3,FALSE),"")</f>
        <v/>
      </c>
      <c r="D4216" s="32"/>
      <c r="E4216" s="40" t="str">
        <f t="shared" si="146"/>
        <v/>
      </c>
    </row>
    <row r="4217" spans="2:5">
      <c r="B4217" s="2">
        <f t="shared" si="147"/>
        <v>41740</v>
      </c>
      <c r="C4217" s="19" t="str">
        <f>IFERROR(VLOOKUP(B4217,Sheet1!AI$2:AK$5349,3,FALSE),"")</f>
        <v/>
      </c>
      <c r="D4217" s="32"/>
      <c r="E4217" s="40" t="str">
        <f t="shared" si="146"/>
        <v/>
      </c>
    </row>
    <row r="4218" spans="2:5">
      <c r="B4218" s="2">
        <f t="shared" si="147"/>
        <v>41741</v>
      </c>
      <c r="C4218" s="19" t="str">
        <f>IFERROR(VLOOKUP(B4218,Sheet1!AI$2:AK$5349,3,FALSE),"")</f>
        <v/>
      </c>
      <c r="D4218" s="32"/>
      <c r="E4218" s="40" t="str">
        <f t="shared" si="146"/>
        <v/>
      </c>
    </row>
    <row r="4219" spans="2:5">
      <c r="B4219" s="2">
        <f t="shared" si="147"/>
        <v>41742</v>
      </c>
      <c r="C4219" s="19" t="str">
        <f>IFERROR(VLOOKUP(B4219,Sheet1!AI$2:AK$5349,3,FALSE),"")</f>
        <v/>
      </c>
      <c r="D4219" s="32"/>
      <c r="E4219" s="40" t="str">
        <f t="shared" si="146"/>
        <v/>
      </c>
    </row>
    <row r="4220" spans="2:5">
      <c r="B4220" s="2">
        <f t="shared" si="147"/>
        <v>41743</v>
      </c>
      <c r="C4220" s="19" t="str">
        <f>IFERROR(VLOOKUP(B4220,Sheet1!AI$2:AK$5349,3,FALSE),"")</f>
        <v/>
      </c>
      <c r="D4220" s="32"/>
      <c r="E4220" s="40" t="str">
        <f t="shared" si="146"/>
        <v/>
      </c>
    </row>
    <row r="4221" spans="2:5">
      <c r="B4221" s="2">
        <f t="shared" si="147"/>
        <v>41744</v>
      </c>
      <c r="C4221" s="19" t="str">
        <f>IFERROR(VLOOKUP(B4221,Sheet1!AI$2:AK$5349,3,FALSE),"")</f>
        <v/>
      </c>
      <c r="D4221" s="32"/>
      <c r="E4221" s="40" t="str">
        <f t="shared" si="146"/>
        <v/>
      </c>
    </row>
    <row r="4222" spans="2:5">
      <c r="B4222" s="2">
        <f t="shared" si="147"/>
        <v>41745</v>
      </c>
      <c r="C4222" s="19" t="str">
        <f>IFERROR(VLOOKUP(B4222,Sheet1!AI$2:AK$5349,3,FALSE),"")</f>
        <v/>
      </c>
      <c r="D4222" s="32"/>
      <c r="E4222" s="40" t="str">
        <f t="shared" si="146"/>
        <v/>
      </c>
    </row>
    <row r="4223" spans="2:5">
      <c r="B4223" s="2">
        <f t="shared" si="147"/>
        <v>41746</v>
      </c>
      <c r="C4223" s="19" t="str">
        <f>IFERROR(VLOOKUP(B4223,Sheet1!AI$2:AK$5349,3,FALSE),"")</f>
        <v/>
      </c>
      <c r="D4223" s="32"/>
      <c r="E4223" s="40" t="str">
        <f t="shared" si="146"/>
        <v/>
      </c>
    </row>
    <row r="4224" spans="2:5">
      <c r="B4224" s="2">
        <f t="shared" si="147"/>
        <v>41747</v>
      </c>
      <c r="C4224" s="19" t="str">
        <f>IFERROR(VLOOKUP(B4224,Sheet1!AI$2:AK$5349,3,FALSE),"")</f>
        <v/>
      </c>
      <c r="D4224" s="32"/>
      <c r="E4224" s="40" t="str">
        <f t="shared" si="146"/>
        <v/>
      </c>
    </row>
    <row r="4225" spans="2:10">
      <c r="B4225" s="2">
        <f t="shared" si="147"/>
        <v>41748</v>
      </c>
      <c r="C4225" s="19" t="str">
        <f>IFERROR(VLOOKUP(B4225,Sheet1!AI$2:AK$5349,3,FALSE),"")</f>
        <v/>
      </c>
      <c r="D4225" s="32"/>
      <c r="E4225" s="40" t="str">
        <f t="shared" si="146"/>
        <v/>
      </c>
    </row>
    <row r="4226" spans="2:10">
      <c r="B4226" s="2">
        <f t="shared" si="147"/>
        <v>41749</v>
      </c>
      <c r="C4226" s="19" t="str">
        <f>IFERROR(VLOOKUP(B4226,Sheet1!AI$2:AK$5349,3,FALSE),"")</f>
        <v/>
      </c>
      <c r="D4226" s="32"/>
      <c r="E4226" s="40" t="str">
        <f t="shared" si="146"/>
        <v/>
      </c>
    </row>
    <row r="4227" spans="2:10">
      <c r="B4227" s="2">
        <f t="shared" si="147"/>
        <v>41750</v>
      </c>
      <c r="C4227" s="19" t="str">
        <f>IFERROR(VLOOKUP(B4227,Sheet1!AI$2:AK$5349,3,FALSE),"")</f>
        <v/>
      </c>
      <c r="D4227" s="32"/>
      <c r="E4227" s="40" t="str">
        <f t="shared" si="146"/>
        <v/>
      </c>
    </row>
    <row r="4228" spans="2:10">
      <c r="B4228" s="2">
        <f t="shared" si="147"/>
        <v>41751</v>
      </c>
      <c r="C4228" s="19" t="str">
        <f>IFERROR(VLOOKUP(B4228,Sheet1!AI$2:AK$5349,3,FALSE),"")</f>
        <v/>
      </c>
      <c r="D4228" s="32"/>
      <c r="E4228" s="40" t="str">
        <f t="shared" si="146"/>
        <v/>
      </c>
    </row>
    <row r="4229" spans="2:10">
      <c r="B4229" s="2">
        <f t="shared" si="147"/>
        <v>41752</v>
      </c>
      <c r="C4229" s="19" t="str">
        <f>IFERROR(VLOOKUP(B4229,Sheet1!AI$2:AK$5349,3,FALSE),"")</f>
        <v/>
      </c>
      <c r="D4229" s="32"/>
      <c r="E4229" s="40" t="str">
        <f t="shared" si="146"/>
        <v/>
      </c>
    </row>
    <row r="4230" spans="2:10">
      <c r="B4230" s="2">
        <f t="shared" si="147"/>
        <v>41753</v>
      </c>
      <c r="C4230" s="19" t="str">
        <f>IFERROR(VLOOKUP(B4230,Sheet1!AI$2:AK$5349,3,FALSE),"")</f>
        <v/>
      </c>
      <c r="D4230" s="32"/>
      <c r="E4230" s="40" t="str">
        <f t="shared" si="146"/>
        <v/>
      </c>
    </row>
    <row r="4231" spans="2:10">
      <c r="B4231" s="2">
        <f t="shared" si="147"/>
        <v>41754</v>
      </c>
      <c r="C4231" s="19" t="str">
        <f>IFERROR(VLOOKUP(B4231,Sheet1!AI$2:AK$5349,3,FALSE),"")</f>
        <v/>
      </c>
      <c r="D4231" s="32"/>
      <c r="E4231" s="40" t="str">
        <f t="shared" si="146"/>
        <v/>
      </c>
    </row>
    <row r="4232" spans="2:10">
      <c r="B4232" s="2">
        <f t="shared" si="147"/>
        <v>41755</v>
      </c>
      <c r="C4232" s="19" t="str">
        <f>IFERROR(VLOOKUP(B4232,Sheet1!AI$2:AK$5349,3,FALSE),"")</f>
        <v/>
      </c>
      <c r="D4232" s="32"/>
      <c r="E4232" s="40" t="str">
        <f t="shared" si="146"/>
        <v/>
      </c>
    </row>
    <row r="4233" spans="2:10">
      <c r="B4233" s="2">
        <f t="shared" si="147"/>
        <v>41756</v>
      </c>
      <c r="C4233" s="19" t="str">
        <f>IFERROR(VLOOKUP(B4233,Sheet1!AI$2:AK$5349,3,FALSE),"")</f>
        <v/>
      </c>
      <c r="D4233" s="32"/>
      <c r="E4233" s="40" t="str">
        <f t="shared" si="146"/>
        <v/>
      </c>
    </row>
    <row r="4234" spans="2:10">
      <c r="B4234" s="2">
        <f t="shared" si="147"/>
        <v>41757</v>
      </c>
      <c r="C4234" s="19" t="str">
        <f>IFERROR(VLOOKUP(B4234,Sheet1!AI$2:AK$5349,3,FALSE),"")</f>
        <v/>
      </c>
      <c r="D4234" s="32"/>
      <c r="E4234" s="40" t="str">
        <f t="shared" si="146"/>
        <v/>
      </c>
    </row>
    <row r="4235" spans="2:10">
      <c r="B4235" s="2">
        <f t="shared" si="147"/>
        <v>41758</v>
      </c>
      <c r="C4235" s="19" t="str">
        <f>IFERROR(VLOOKUP(B4235,Sheet1!AI$2:AK$5349,3,FALSE),"")</f>
        <v/>
      </c>
      <c r="D4235" s="32"/>
      <c r="E4235" s="40" t="str">
        <f t="shared" si="146"/>
        <v/>
      </c>
    </row>
    <row r="4236" spans="2:10">
      <c r="B4236" s="2">
        <f t="shared" si="147"/>
        <v>41759</v>
      </c>
      <c r="C4236" s="19" t="str">
        <f>IFERROR(VLOOKUP(B4236,Sheet1!AI$2:AK$5349,3,FALSE),"")</f>
        <v/>
      </c>
      <c r="D4236" s="32"/>
      <c r="E4236" s="40" t="str">
        <f t="shared" si="146"/>
        <v/>
      </c>
      <c r="G4236" s="3" t="e">
        <f>AVERAGE(C4207:C4236)</f>
        <v>#DIV/0!</v>
      </c>
      <c r="H4236" s="3">
        <f>MAX(C4207:C4236)</f>
        <v>0</v>
      </c>
      <c r="I4236" s="3">
        <f>MIN(C4207:C4236)</f>
        <v>0</v>
      </c>
      <c r="J4236" s="13">
        <f>SUM(E4207:E4236)</f>
        <v>0</v>
      </c>
    </row>
    <row r="4237" spans="2:10">
      <c r="B4237" s="2">
        <f t="shared" si="147"/>
        <v>41760</v>
      </c>
      <c r="C4237" s="19" t="str">
        <f>IFERROR(VLOOKUP(B4237,Sheet1!AI$2:AK$5349,3,FALSE),"")</f>
        <v/>
      </c>
      <c r="D4237" s="32"/>
      <c r="E4237" s="40" t="str">
        <f t="shared" si="146"/>
        <v/>
      </c>
    </row>
    <row r="4238" spans="2:10">
      <c r="B4238" s="2">
        <f t="shared" si="147"/>
        <v>41761</v>
      </c>
      <c r="C4238" s="19" t="str">
        <f>IFERROR(VLOOKUP(B4238,Sheet1!AI$2:AK$5349,3,FALSE),"")</f>
        <v/>
      </c>
      <c r="D4238" s="32"/>
      <c r="E4238" s="40" t="str">
        <f t="shared" si="146"/>
        <v/>
      </c>
    </row>
    <row r="4239" spans="2:10">
      <c r="B4239" s="2">
        <f t="shared" si="147"/>
        <v>41762</v>
      </c>
      <c r="C4239" s="19" t="str">
        <f>IFERROR(VLOOKUP(B4239,Sheet1!AI$2:AK$5349,3,FALSE),"")</f>
        <v/>
      </c>
      <c r="D4239" s="32"/>
      <c r="E4239" s="40" t="str">
        <f t="shared" si="146"/>
        <v/>
      </c>
    </row>
    <row r="4240" spans="2:10">
      <c r="B4240" s="2">
        <f t="shared" si="147"/>
        <v>41763</v>
      </c>
      <c r="C4240" s="19" t="str">
        <f>IFERROR(VLOOKUP(B4240,Sheet1!AI$2:AK$5349,3,FALSE),"")</f>
        <v/>
      </c>
      <c r="D4240" s="32"/>
      <c r="E4240" s="40" t="str">
        <f t="shared" si="146"/>
        <v/>
      </c>
    </row>
    <row r="4241" spans="2:5">
      <c r="B4241" s="2">
        <f t="shared" si="147"/>
        <v>41764</v>
      </c>
      <c r="C4241" s="19" t="str">
        <f>IFERROR(VLOOKUP(B4241,Sheet1!AI$2:AK$5349,3,FALSE),"")</f>
        <v/>
      </c>
      <c r="D4241" s="32"/>
      <c r="E4241" s="40" t="str">
        <f t="shared" si="146"/>
        <v/>
      </c>
    </row>
    <row r="4242" spans="2:5">
      <c r="B4242" s="2">
        <f t="shared" si="147"/>
        <v>41765</v>
      </c>
      <c r="C4242" s="19" t="str">
        <f>IFERROR(VLOOKUP(B4242,Sheet1!AI$2:AK$5349,3,FALSE),"")</f>
        <v/>
      </c>
      <c r="D4242" s="32"/>
      <c r="E4242" s="40" t="str">
        <f t="shared" si="146"/>
        <v/>
      </c>
    </row>
    <row r="4243" spans="2:5">
      <c r="B4243" s="2">
        <f t="shared" si="147"/>
        <v>41766</v>
      </c>
      <c r="C4243" s="19" t="str">
        <f>IFERROR(VLOOKUP(B4243,Sheet1!AI$2:AK$5349,3,FALSE),"")</f>
        <v/>
      </c>
      <c r="D4243" s="32"/>
      <c r="E4243" s="40" t="str">
        <f t="shared" si="146"/>
        <v/>
      </c>
    </row>
    <row r="4244" spans="2:5">
      <c r="B4244" s="2">
        <f t="shared" si="147"/>
        <v>41767</v>
      </c>
      <c r="C4244" s="19" t="str">
        <f>IFERROR(VLOOKUP(B4244,Sheet1!AI$2:AK$5349,3,FALSE),"")</f>
        <v/>
      </c>
      <c r="D4244" s="32"/>
      <c r="E4244" s="40" t="str">
        <f t="shared" si="146"/>
        <v/>
      </c>
    </row>
    <row r="4245" spans="2:5">
      <c r="B4245" s="2">
        <f t="shared" si="147"/>
        <v>41768</v>
      </c>
      <c r="C4245" s="19" t="str">
        <f>IFERROR(VLOOKUP(B4245,Sheet1!AI$2:AK$5349,3,FALSE),"")</f>
        <v/>
      </c>
      <c r="D4245" s="32"/>
      <c r="E4245" s="40" t="str">
        <f t="shared" ref="E4245:E4308" si="148">IFERROR(0.001*(C4245*86440)/$K$6,"")</f>
        <v/>
      </c>
    </row>
    <row r="4246" spans="2:5">
      <c r="B4246" s="2">
        <f t="shared" si="147"/>
        <v>41769</v>
      </c>
      <c r="C4246" s="19" t="str">
        <f>IFERROR(VLOOKUP(B4246,Sheet1!AI$2:AK$5349,3,FALSE),"")</f>
        <v/>
      </c>
      <c r="D4246" s="32"/>
      <c r="E4246" s="40" t="str">
        <f t="shared" si="148"/>
        <v/>
      </c>
    </row>
    <row r="4247" spans="2:5">
      <c r="B4247" s="2">
        <f t="shared" si="147"/>
        <v>41770</v>
      </c>
      <c r="C4247" s="19" t="str">
        <f>IFERROR(VLOOKUP(B4247,Sheet1!AI$2:AK$5349,3,FALSE),"")</f>
        <v/>
      </c>
      <c r="D4247" s="32"/>
      <c r="E4247" s="40" t="str">
        <f t="shared" si="148"/>
        <v/>
      </c>
    </row>
    <row r="4248" spans="2:5">
      <c r="B4248" s="2">
        <f t="shared" si="147"/>
        <v>41771</v>
      </c>
      <c r="C4248" s="19" t="str">
        <f>IFERROR(VLOOKUP(B4248,Sheet1!AI$2:AK$5349,3,FALSE),"")</f>
        <v/>
      </c>
      <c r="D4248" s="32"/>
      <c r="E4248" s="40" t="str">
        <f t="shared" si="148"/>
        <v/>
      </c>
    </row>
    <row r="4249" spans="2:5">
      <c r="B4249" s="2">
        <f t="shared" si="147"/>
        <v>41772</v>
      </c>
      <c r="C4249" s="19" t="str">
        <f>IFERROR(VLOOKUP(B4249,Sheet1!AI$2:AK$5349,3,FALSE),"")</f>
        <v/>
      </c>
      <c r="D4249" s="32"/>
      <c r="E4249" s="40" t="str">
        <f t="shared" si="148"/>
        <v/>
      </c>
    </row>
    <row r="4250" spans="2:5">
      <c r="B4250" s="2">
        <f t="shared" si="147"/>
        <v>41773</v>
      </c>
      <c r="C4250" s="19" t="str">
        <f>IFERROR(VLOOKUP(B4250,Sheet1!AI$2:AK$5349,3,FALSE),"")</f>
        <v/>
      </c>
      <c r="D4250" s="32"/>
      <c r="E4250" s="40" t="str">
        <f t="shared" si="148"/>
        <v/>
      </c>
    </row>
    <row r="4251" spans="2:5">
      <c r="B4251" s="2">
        <f t="shared" si="147"/>
        <v>41774</v>
      </c>
      <c r="C4251" s="19" t="str">
        <f>IFERROR(VLOOKUP(B4251,Sheet1!AI$2:AK$5349,3,FALSE),"")</f>
        <v/>
      </c>
      <c r="D4251" s="32"/>
      <c r="E4251" s="40" t="str">
        <f t="shared" si="148"/>
        <v/>
      </c>
    </row>
    <row r="4252" spans="2:5">
      <c r="B4252" s="2">
        <f t="shared" si="147"/>
        <v>41775</v>
      </c>
      <c r="C4252" s="19" t="str">
        <f>IFERROR(VLOOKUP(B4252,Sheet1!AI$2:AK$5349,3,FALSE),"")</f>
        <v/>
      </c>
      <c r="D4252" s="32"/>
      <c r="E4252" s="40" t="str">
        <f t="shared" si="148"/>
        <v/>
      </c>
    </row>
    <row r="4253" spans="2:5">
      <c r="B4253" s="2">
        <f t="shared" si="147"/>
        <v>41776</v>
      </c>
      <c r="C4253" s="19" t="str">
        <f>IFERROR(VLOOKUP(B4253,Sheet1!AI$2:AK$5349,3,FALSE),"")</f>
        <v/>
      </c>
      <c r="D4253" s="32"/>
      <c r="E4253" s="40" t="str">
        <f t="shared" si="148"/>
        <v/>
      </c>
    </row>
    <row r="4254" spans="2:5">
      <c r="B4254" s="2">
        <f t="shared" si="147"/>
        <v>41777</v>
      </c>
      <c r="C4254" s="19" t="str">
        <f>IFERROR(VLOOKUP(B4254,Sheet1!AI$2:AK$5349,3,FALSE),"")</f>
        <v/>
      </c>
      <c r="D4254" s="32"/>
      <c r="E4254" s="40" t="str">
        <f t="shared" si="148"/>
        <v/>
      </c>
    </row>
    <row r="4255" spans="2:5">
      <c r="B4255" s="2">
        <f t="shared" si="147"/>
        <v>41778</v>
      </c>
      <c r="C4255" s="19" t="str">
        <f>IFERROR(VLOOKUP(B4255,Sheet1!AI$2:AK$5349,3,FALSE),"")</f>
        <v/>
      </c>
      <c r="D4255" s="32"/>
      <c r="E4255" s="40" t="str">
        <f t="shared" si="148"/>
        <v/>
      </c>
    </row>
    <row r="4256" spans="2:5">
      <c r="B4256" s="2">
        <f t="shared" si="147"/>
        <v>41779</v>
      </c>
      <c r="C4256" s="19" t="str">
        <f>IFERROR(VLOOKUP(B4256,Sheet1!AI$2:AK$5349,3,FALSE),"")</f>
        <v/>
      </c>
      <c r="D4256" s="32"/>
      <c r="E4256" s="40" t="str">
        <f t="shared" si="148"/>
        <v/>
      </c>
    </row>
    <row r="4257" spans="2:10">
      <c r="B4257" s="2">
        <f t="shared" si="147"/>
        <v>41780</v>
      </c>
      <c r="C4257" s="19" t="str">
        <f>IFERROR(VLOOKUP(B4257,Sheet1!AI$2:AK$5349,3,FALSE),"")</f>
        <v/>
      </c>
      <c r="D4257" s="32"/>
      <c r="E4257" s="40" t="str">
        <f t="shared" si="148"/>
        <v/>
      </c>
    </row>
    <row r="4258" spans="2:10">
      <c r="B4258" s="2">
        <f t="shared" si="147"/>
        <v>41781</v>
      </c>
      <c r="C4258" s="19" t="str">
        <f>IFERROR(VLOOKUP(B4258,Sheet1!AI$2:AK$5349,3,FALSE),"")</f>
        <v/>
      </c>
      <c r="D4258" s="32"/>
      <c r="E4258" s="40" t="str">
        <f t="shared" si="148"/>
        <v/>
      </c>
    </row>
    <row r="4259" spans="2:10">
      <c r="B4259" s="2">
        <f t="shared" si="147"/>
        <v>41782</v>
      </c>
      <c r="C4259" s="19" t="str">
        <f>IFERROR(VLOOKUP(B4259,Sheet1!AI$2:AK$5349,3,FALSE),"")</f>
        <v/>
      </c>
      <c r="D4259" s="32"/>
      <c r="E4259" s="40" t="str">
        <f t="shared" si="148"/>
        <v/>
      </c>
    </row>
    <row r="4260" spans="2:10">
      <c r="B4260" s="2">
        <f t="shared" si="147"/>
        <v>41783</v>
      </c>
      <c r="C4260" s="19" t="str">
        <f>IFERROR(VLOOKUP(B4260,Sheet1!AI$2:AK$5349,3,FALSE),"")</f>
        <v/>
      </c>
      <c r="D4260" s="32"/>
      <c r="E4260" s="40" t="str">
        <f t="shared" si="148"/>
        <v/>
      </c>
    </row>
    <row r="4261" spans="2:10">
      <c r="B4261" s="2">
        <f t="shared" ref="B4261:B4324" si="149">B4260+1</f>
        <v>41784</v>
      </c>
      <c r="C4261" s="19" t="str">
        <f>IFERROR(VLOOKUP(B4261,Sheet1!AI$2:AK$5349,3,FALSE),"")</f>
        <v/>
      </c>
      <c r="D4261" s="32"/>
      <c r="E4261" s="40" t="str">
        <f t="shared" si="148"/>
        <v/>
      </c>
    </row>
    <row r="4262" spans="2:10">
      <c r="B4262" s="2">
        <f t="shared" si="149"/>
        <v>41785</v>
      </c>
      <c r="C4262" s="19" t="str">
        <f>IFERROR(VLOOKUP(B4262,Sheet1!AI$2:AK$5349,3,FALSE),"")</f>
        <v/>
      </c>
      <c r="D4262" s="32"/>
      <c r="E4262" s="40" t="str">
        <f t="shared" si="148"/>
        <v/>
      </c>
    </row>
    <row r="4263" spans="2:10">
      <c r="B4263" s="2">
        <f t="shared" si="149"/>
        <v>41786</v>
      </c>
      <c r="C4263" s="19" t="str">
        <f>IFERROR(VLOOKUP(B4263,Sheet1!AI$2:AK$5349,3,FALSE),"")</f>
        <v/>
      </c>
      <c r="D4263" s="32"/>
      <c r="E4263" s="40" t="str">
        <f t="shared" si="148"/>
        <v/>
      </c>
    </row>
    <row r="4264" spans="2:10">
      <c r="B4264" s="2">
        <f t="shared" si="149"/>
        <v>41787</v>
      </c>
      <c r="C4264" s="19" t="str">
        <f>IFERROR(VLOOKUP(B4264,Sheet1!AI$2:AK$5349,3,FALSE),"")</f>
        <v/>
      </c>
      <c r="D4264" s="32"/>
      <c r="E4264" s="40" t="str">
        <f t="shared" si="148"/>
        <v/>
      </c>
    </row>
    <row r="4265" spans="2:10">
      <c r="B4265" s="2">
        <f t="shared" si="149"/>
        <v>41788</v>
      </c>
      <c r="C4265" s="19" t="str">
        <f>IFERROR(VLOOKUP(B4265,Sheet1!AI$2:AK$5349,3,FALSE),"")</f>
        <v/>
      </c>
      <c r="D4265" s="32"/>
      <c r="E4265" s="40" t="str">
        <f t="shared" si="148"/>
        <v/>
      </c>
    </row>
    <row r="4266" spans="2:10">
      <c r="B4266" s="2">
        <f t="shared" si="149"/>
        <v>41789</v>
      </c>
      <c r="C4266" s="19" t="str">
        <f>IFERROR(VLOOKUP(B4266,Sheet1!AI$2:AK$5349,3,FALSE),"")</f>
        <v/>
      </c>
      <c r="D4266" s="32"/>
      <c r="E4266" s="40" t="str">
        <f t="shared" si="148"/>
        <v/>
      </c>
    </row>
    <row r="4267" spans="2:10">
      <c r="B4267" s="2">
        <f t="shared" si="149"/>
        <v>41790</v>
      </c>
      <c r="C4267" s="19" t="str">
        <f>IFERROR(VLOOKUP(B4267,Sheet1!AI$2:AK$5349,3,FALSE),"")</f>
        <v/>
      </c>
      <c r="D4267" s="32"/>
      <c r="E4267" s="40" t="str">
        <f t="shared" si="148"/>
        <v/>
      </c>
      <c r="G4267" s="3" t="e">
        <f>AVERAGE(C4237:C4267)</f>
        <v>#DIV/0!</v>
      </c>
      <c r="H4267" s="3">
        <f>MAX(C4237:C4267)</f>
        <v>0</v>
      </c>
      <c r="I4267" s="3">
        <f>MIN(C4237:C4267)</f>
        <v>0</v>
      </c>
      <c r="J4267" s="13">
        <f>SUM(E4237:E4267)</f>
        <v>0</v>
      </c>
    </row>
    <row r="4268" spans="2:10">
      <c r="B4268" s="2">
        <f t="shared" si="149"/>
        <v>41791</v>
      </c>
      <c r="C4268" s="19" t="str">
        <f>IFERROR(VLOOKUP(B4268,Sheet1!AI$2:AK$5349,3,FALSE),"")</f>
        <v/>
      </c>
      <c r="D4268" s="32"/>
      <c r="E4268" s="40" t="str">
        <f t="shared" si="148"/>
        <v/>
      </c>
    </row>
    <row r="4269" spans="2:10">
      <c r="B4269" s="2">
        <f t="shared" si="149"/>
        <v>41792</v>
      </c>
      <c r="C4269" s="19" t="str">
        <f>IFERROR(VLOOKUP(B4269,Sheet1!AI$2:AK$5349,3,FALSE),"")</f>
        <v/>
      </c>
      <c r="D4269" s="32"/>
      <c r="E4269" s="40" t="str">
        <f t="shared" si="148"/>
        <v/>
      </c>
    </row>
    <row r="4270" spans="2:10">
      <c r="B4270" s="2">
        <f t="shared" si="149"/>
        <v>41793</v>
      </c>
      <c r="C4270" s="19" t="str">
        <f>IFERROR(VLOOKUP(B4270,Sheet1!AI$2:AK$5349,3,FALSE),"")</f>
        <v/>
      </c>
      <c r="D4270" s="32"/>
      <c r="E4270" s="40" t="str">
        <f t="shared" si="148"/>
        <v/>
      </c>
    </row>
    <row r="4271" spans="2:10">
      <c r="B4271" s="2">
        <f t="shared" si="149"/>
        <v>41794</v>
      </c>
      <c r="C4271" s="19" t="str">
        <f>IFERROR(VLOOKUP(B4271,Sheet1!AI$2:AK$5349,3,FALSE),"")</f>
        <v/>
      </c>
      <c r="D4271" s="32"/>
      <c r="E4271" s="40" t="str">
        <f t="shared" si="148"/>
        <v/>
      </c>
    </row>
    <row r="4272" spans="2:10">
      <c r="B4272" s="2">
        <f t="shared" si="149"/>
        <v>41795</v>
      </c>
      <c r="C4272" s="19" t="str">
        <f>IFERROR(VLOOKUP(B4272,Sheet1!AI$2:AK$5349,3,FALSE),"")</f>
        <v/>
      </c>
      <c r="D4272" s="32"/>
      <c r="E4272" s="40" t="str">
        <f t="shared" si="148"/>
        <v/>
      </c>
    </row>
    <row r="4273" spans="2:5">
      <c r="B4273" s="2">
        <f t="shared" si="149"/>
        <v>41796</v>
      </c>
      <c r="C4273" s="19" t="str">
        <f>IFERROR(VLOOKUP(B4273,Sheet1!AI$2:AK$5349,3,FALSE),"")</f>
        <v/>
      </c>
      <c r="D4273" s="32"/>
      <c r="E4273" s="40" t="str">
        <f t="shared" si="148"/>
        <v/>
      </c>
    </row>
    <row r="4274" spans="2:5">
      <c r="B4274" s="2">
        <f t="shared" si="149"/>
        <v>41797</v>
      </c>
      <c r="C4274" s="19" t="str">
        <f>IFERROR(VLOOKUP(B4274,Sheet1!AI$2:AK$5349,3,FALSE),"")</f>
        <v/>
      </c>
      <c r="D4274" s="32"/>
      <c r="E4274" s="40" t="str">
        <f t="shared" si="148"/>
        <v/>
      </c>
    </row>
    <row r="4275" spans="2:5">
      <c r="B4275" s="2">
        <f t="shared" si="149"/>
        <v>41798</v>
      </c>
      <c r="C4275" s="19" t="str">
        <f>IFERROR(VLOOKUP(B4275,Sheet1!AI$2:AK$5349,3,FALSE),"")</f>
        <v/>
      </c>
      <c r="D4275" s="32"/>
      <c r="E4275" s="40" t="str">
        <f t="shared" si="148"/>
        <v/>
      </c>
    </row>
    <row r="4276" spans="2:5">
      <c r="B4276" s="2">
        <f t="shared" si="149"/>
        <v>41799</v>
      </c>
      <c r="C4276" s="19" t="str">
        <f>IFERROR(VLOOKUP(B4276,Sheet1!AI$2:AK$5349,3,FALSE),"")</f>
        <v/>
      </c>
      <c r="D4276" s="32"/>
      <c r="E4276" s="40" t="str">
        <f t="shared" si="148"/>
        <v/>
      </c>
    </row>
    <row r="4277" spans="2:5">
      <c r="B4277" s="2">
        <f t="shared" si="149"/>
        <v>41800</v>
      </c>
      <c r="C4277" s="19" t="str">
        <f>IFERROR(VLOOKUP(B4277,Sheet1!AI$2:AK$5349,3,FALSE),"")</f>
        <v/>
      </c>
      <c r="D4277" s="32"/>
      <c r="E4277" s="40" t="str">
        <f t="shared" si="148"/>
        <v/>
      </c>
    </row>
    <row r="4278" spans="2:5">
      <c r="B4278" s="2">
        <f t="shared" si="149"/>
        <v>41801</v>
      </c>
      <c r="C4278" s="19" t="str">
        <f>IFERROR(VLOOKUP(B4278,Sheet1!AI$2:AK$5349,3,FALSE),"")</f>
        <v/>
      </c>
      <c r="D4278" s="32"/>
      <c r="E4278" s="40" t="str">
        <f t="shared" si="148"/>
        <v/>
      </c>
    </row>
    <row r="4279" spans="2:5">
      <c r="B4279" s="2">
        <f t="shared" si="149"/>
        <v>41802</v>
      </c>
      <c r="C4279" s="19" t="str">
        <f>IFERROR(VLOOKUP(B4279,Sheet1!AI$2:AK$5349,3,FALSE),"")</f>
        <v/>
      </c>
      <c r="D4279" s="32"/>
      <c r="E4279" s="40" t="str">
        <f t="shared" si="148"/>
        <v/>
      </c>
    </row>
    <row r="4280" spans="2:5">
      <c r="B4280" s="2">
        <f t="shared" si="149"/>
        <v>41803</v>
      </c>
      <c r="C4280" s="19" t="str">
        <f>IFERROR(VLOOKUP(B4280,Sheet1!AI$2:AK$5349,3,FALSE),"")</f>
        <v/>
      </c>
      <c r="D4280" s="32"/>
      <c r="E4280" s="40" t="str">
        <f t="shared" si="148"/>
        <v/>
      </c>
    </row>
    <row r="4281" spans="2:5">
      <c r="B4281" s="2">
        <f t="shared" si="149"/>
        <v>41804</v>
      </c>
      <c r="C4281" s="19" t="str">
        <f>IFERROR(VLOOKUP(B4281,Sheet1!AI$2:AK$5349,3,FALSE),"")</f>
        <v/>
      </c>
      <c r="D4281" s="32"/>
      <c r="E4281" s="40" t="str">
        <f t="shared" si="148"/>
        <v/>
      </c>
    </row>
    <row r="4282" spans="2:5">
      <c r="B4282" s="2">
        <f t="shared" si="149"/>
        <v>41805</v>
      </c>
      <c r="C4282" s="19" t="str">
        <f>IFERROR(VLOOKUP(B4282,Sheet1!AI$2:AK$5349,3,FALSE),"")</f>
        <v/>
      </c>
      <c r="D4282" s="32"/>
      <c r="E4282" s="40" t="str">
        <f t="shared" si="148"/>
        <v/>
      </c>
    </row>
    <row r="4283" spans="2:5">
      <c r="B4283" s="2">
        <f t="shared" si="149"/>
        <v>41806</v>
      </c>
      <c r="C4283" s="19" t="str">
        <f>IFERROR(VLOOKUP(B4283,Sheet1!AI$2:AK$5349,3,FALSE),"")</f>
        <v/>
      </c>
      <c r="D4283" s="32"/>
      <c r="E4283" s="40" t="str">
        <f t="shared" si="148"/>
        <v/>
      </c>
    </row>
    <row r="4284" spans="2:5">
      <c r="B4284" s="2">
        <f t="shared" si="149"/>
        <v>41807</v>
      </c>
      <c r="C4284" s="19" t="str">
        <f>IFERROR(VLOOKUP(B4284,Sheet1!AI$2:AK$5349,3,FALSE),"")</f>
        <v/>
      </c>
      <c r="D4284" s="32"/>
      <c r="E4284" s="40" t="str">
        <f t="shared" si="148"/>
        <v/>
      </c>
    </row>
    <row r="4285" spans="2:5">
      <c r="B4285" s="2">
        <f t="shared" si="149"/>
        <v>41808</v>
      </c>
      <c r="C4285" s="19" t="str">
        <f>IFERROR(VLOOKUP(B4285,Sheet1!AI$2:AK$5349,3,FALSE),"")</f>
        <v/>
      </c>
      <c r="D4285" s="32"/>
      <c r="E4285" s="40" t="str">
        <f t="shared" si="148"/>
        <v/>
      </c>
    </row>
    <row r="4286" spans="2:5">
      <c r="B4286" s="2">
        <f t="shared" si="149"/>
        <v>41809</v>
      </c>
      <c r="C4286" s="19" t="str">
        <f>IFERROR(VLOOKUP(B4286,Sheet1!AI$2:AK$5349,3,FALSE),"")</f>
        <v/>
      </c>
      <c r="D4286" s="32"/>
      <c r="E4286" s="40" t="str">
        <f t="shared" si="148"/>
        <v/>
      </c>
    </row>
    <row r="4287" spans="2:5">
      <c r="B4287" s="2">
        <f t="shared" si="149"/>
        <v>41810</v>
      </c>
      <c r="C4287" s="19" t="str">
        <f>IFERROR(VLOOKUP(B4287,Sheet1!AI$2:AK$5349,3,FALSE),"")</f>
        <v/>
      </c>
      <c r="D4287" s="32"/>
      <c r="E4287" s="40" t="str">
        <f t="shared" si="148"/>
        <v/>
      </c>
    </row>
    <row r="4288" spans="2:5">
      <c r="B4288" s="2">
        <f t="shared" si="149"/>
        <v>41811</v>
      </c>
      <c r="C4288" s="19" t="str">
        <f>IFERROR(VLOOKUP(B4288,Sheet1!AI$2:AK$5349,3,FALSE),"")</f>
        <v/>
      </c>
      <c r="D4288" s="32"/>
      <c r="E4288" s="40" t="str">
        <f t="shared" si="148"/>
        <v/>
      </c>
    </row>
    <row r="4289" spans="2:10">
      <c r="B4289" s="2">
        <f t="shared" si="149"/>
        <v>41812</v>
      </c>
      <c r="C4289" s="19" t="str">
        <f>IFERROR(VLOOKUP(B4289,Sheet1!AI$2:AK$5349,3,FALSE),"")</f>
        <v/>
      </c>
      <c r="D4289" s="32"/>
      <c r="E4289" s="40" t="str">
        <f t="shared" si="148"/>
        <v/>
      </c>
    </row>
    <row r="4290" spans="2:10">
      <c r="B4290" s="2">
        <f t="shared" si="149"/>
        <v>41813</v>
      </c>
      <c r="C4290" s="19" t="str">
        <f>IFERROR(VLOOKUP(B4290,Sheet1!AI$2:AK$5349,3,FALSE),"")</f>
        <v/>
      </c>
      <c r="D4290" s="32"/>
      <c r="E4290" s="40" t="str">
        <f t="shared" si="148"/>
        <v/>
      </c>
    </row>
    <row r="4291" spans="2:10">
      <c r="B4291" s="2">
        <f t="shared" si="149"/>
        <v>41814</v>
      </c>
      <c r="C4291" s="19" t="str">
        <f>IFERROR(VLOOKUP(B4291,Sheet1!AI$2:AK$5349,3,FALSE),"")</f>
        <v/>
      </c>
      <c r="D4291" s="32"/>
      <c r="E4291" s="40" t="str">
        <f t="shared" si="148"/>
        <v/>
      </c>
    </row>
    <row r="4292" spans="2:10">
      <c r="B4292" s="2">
        <f t="shared" si="149"/>
        <v>41815</v>
      </c>
      <c r="C4292" s="19" t="str">
        <f>IFERROR(VLOOKUP(B4292,Sheet1!AI$2:AK$5349,3,FALSE),"")</f>
        <v/>
      </c>
      <c r="D4292" s="32"/>
      <c r="E4292" s="40" t="str">
        <f t="shared" si="148"/>
        <v/>
      </c>
    </row>
    <row r="4293" spans="2:10">
      <c r="B4293" s="2">
        <f t="shared" si="149"/>
        <v>41816</v>
      </c>
      <c r="C4293" s="19" t="str">
        <f>IFERROR(VLOOKUP(B4293,Sheet1!AI$2:AK$5349,3,FALSE),"")</f>
        <v/>
      </c>
      <c r="D4293" s="32"/>
      <c r="E4293" s="40" t="str">
        <f t="shared" si="148"/>
        <v/>
      </c>
    </row>
    <row r="4294" spans="2:10">
      <c r="B4294" s="2">
        <f t="shared" si="149"/>
        <v>41817</v>
      </c>
      <c r="C4294" s="19" t="str">
        <f>IFERROR(VLOOKUP(B4294,Sheet1!AI$2:AK$5349,3,FALSE),"")</f>
        <v/>
      </c>
      <c r="D4294" s="32"/>
      <c r="E4294" s="40" t="str">
        <f t="shared" si="148"/>
        <v/>
      </c>
    </row>
    <row r="4295" spans="2:10">
      <c r="B4295" s="2">
        <f t="shared" si="149"/>
        <v>41818</v>
      </c>
      <c r="C4295" s="19" t="str">
        <f>IFERROR(VLOOKUP(B4295,Sheet1!AI$2:AK$5349,3,FALSE),"")</f>
        <v/>
      </c>
      <c r="D4295" s="32"/>
      <c r="E4295" s="40" t="str">
        <f t="shared" si="148"/>
        <v/>
      </c>
    </row>
    <row r="4296" spans="2:10">
      <c r="B4296" s="2">
        <f t="shared" si="149"/>
        <v>41819</v>
      </c>
      <c r="C4296" s="19" t="str">
        <f>IFERROR(VLOOKUP(B4296,Sheet1!AI$2:AK$5349,3,FALSE),"")</f>
        <v/>
      </c>
      <c r="D4296" s="32"/>
      <c r="E4296" s="40" t="str">
        <f t="shared" si="148"/>
        <v/>
      </c>
    </row>
    <row r="4297" spans="2:10">
      <c r="B4297" s="2">
        <f t="shared" si="149"/>
        <v>41820</v>
      </c>
      <c r="C4297" s="19" t="str">
        <f>IFERROR(VLOOKUP(B4297,Sheet1!AI$2:AK$5349,3,FALSE),"")</f>
        <v/>
      </c>
      <c r="D4297" s="32"/>
      <c r="E4297" s="40" t="str">
        <f t="shared" si="148"/>
        <v/>
      </c>
      <c r="G4297" s="3" t="e">
        <f>AVERAGE(C4268:C4297)</f>
        <v>#DIV/0!</v>
      </c>
      <c r="H4297" s="3">
        <f>MAX(C4268:C4297)</f>
        <v>0</v>
      </c>
      <c r="I4297" s="3">
        <f>MIN(C4268:C4297)</f>
        <v>0</v>
      </c>
      <c r="J4297" s="13">
        <f>SUM(E4268:E4297)</f>
        <v>0</v>
      </c>
    </row>
    <row r="4298" spans="2:10">
      <c r="B4298" s="2">
        <f t="shared" si="149"/>
        <v>41821</v>
      </c>
      <c r="C4298" s="19" t="str">
        <f>IFERROR(VLOOKUP(B4298,Sheet1!AI$2:AK$5349,3,FALSE),"")</f>
        <v/>
      </c>
      <c r="D4298" s="32"/>
      <c r="E4298" s="40" t="str">
        <f t="shared" si="148"/>
        <v/>
      </c>
    </row>
    <row r="4299" spans="2:10">
      <c r="B4299" s="2">
        <f t="shared" si="149"/>
        <v>41822</v>
      </c>
      <c r="C4299" s="19" t="str">
        <f>IFERROR(VLOOKUP(B4299,Sheet1!AI$2:AK$5349,3,FALSE),"")</f>
        <v/>
      </c>
      <c r="D4299" s="32"/>
      <c r="E4299" s="40" t="str">
        <f t="shared" si="148"/>
        <v/>
      </c>
    </row>
    <row r="4300" spans="2:10">
      <c r="B4300" s="2">
        <f t="shared" si="149"/>
        <v>41823</v>
      </c>
      <c r="C4300" s="19" t="str">
        <f>IFERROR(VLOOKUP(B4300,Sheet1!AI$2:AK$5349,3,FALSE),"")</f>
        <v/>
      </c>
      <c r="D4300" s="32"/>
      <c r="E4300" s="40" t="str">
        <f t="shared" si="148"/>
        <v/>
      </c>
    </row>
    <row r="4301" spans="2:10">
      <c r="B4301" s="2">
        <f t="shared" si="149"/>
        <v>41824</v>
      </c>
      <c r="C4301" s="19" t="str">
        <f>IFERROR(VLOOKUP(B4301,Sheet1!AI$2:AK$5349,3,FALSE),"")</f>
        <v/>
      </c>
      <c r="D4301" s="32"/>
      <c r="E4301" s="40" t="str">
        <f t="shared" si="148"/>
        <v/>
      </c>
    </row>
    <row r="4302" spans="2:10">
      <c r="B4302" s="2">
        <f t="shared" si="149"/>
        <v>41825</v>
      </c>
      <c r="C4302" s="19" t="str">
        <f>IFERROR(VLOOKUP(B4302,Sheet1!AI$2:AK$5349,3,FALSE),"")</f>
        <v/>
      </c>
      <c r="D4302" s="32"/>
      <c r="E4302" s="40" t="str">
        <f t="shared" si="148"/>
        <v/>
      </c>
    </row>
    <row r="4303" spans="2:10">
      <c r="B4303" s="2">
        <f t="shared" si="149"/>
        <v>41826</v>
      </c>
      <c r="C4303" s="19" t="str">
        <f>IFERROR(VLOOKUP(B4303,Sheet1!AI$2:AK$5349,3,FALSE),"")</f>
        <v/>
      </c>
      <c r="D4303" s="32"/>
      <c r="E4303" s="40" t="str">
        <f t="shared" si="148"/>
        <v/>
      </c>
    </row>
    <row r="4304" spans="2:10">
      <c r="B4304" s="2">
        <f t="shared" si="149"/>
        <v>41827</v>
      </c>
      <c r="C4304" s="19" t="str">
        <f>IFERROR(VLOOKUP(B4304,Sheet1!AI$2:AK$5349,3,FALSE),"")</f>
        <v/>
      </c>
      <c r="D4304" s="32"/>
      <c r="E4304" s="40" t="str">
        <f t="shared" si="148"/>
        <v/>
      </c>
    </row>
    <row r="4305" spans="2:5">
      <c r="B4305" s="2">
        <f t="shared" si="149"/>
        <v>41828</v>
      </c>
      <c r="C4305" s="19" t="str">
        <f>IFERROR(VLOOKUP(B4305,Sheet1!AI$2:AK$5349,3,FALSE),"")</f>
        <v/>
      </c>
      <c r="D4305" s="32"/>
      <c r="E4305" s="40" t="str">
        <f t="shared" si="148"/>
        <v/>
      </c>
    </row>
    <row r="4306" spans="2:5">
      <c r="B4306" s="2">
        <f t="shared" si="149"/>
        <v>41829</v>
      </c>
      <c r="C4306" s="19" t="str">
        <f>IFERROR(VLOOKUP(B4306,Sheet1!AI$2:AK$5349,3,FALSE),"")</f>
        <v/>
      </c>
      <c r="D4306" s="32"/>
      <c r="E4306" s="40" t="str">
        <f t="shared" si="148"/>
        <v/>
      </c>
    </row>
    <row r="4307" spans="2:5">
      <c r="B4307" s="2">
        <f t="shared" si="149"/>
        <v>41830</v>
      </c>
      <c r="C4307" s="19" t="str">
        <f>IFERROR(VLOOKUP(B4307,Sheet1!AI$2:AK$5349,3,FALSE),"")</f>
        <v/>
      </c>
      <c r="D4307" s="32"/>
      <c r="E4307" s="40" t="str">
        <f t="shared" si="148"/>
        <v/>
      </c>
    </row>
    <row r="4308" spans="2:5">
      <c r="B4308" s="2">
        <f t="shared" si="149"/>
        <v>41831</v>
      </c>
      <c r="C4308" s="19" t="str">
        <f>IFERROR(VLOOKUP(B4308,Sheet1!AI$2:AK$5349,3,FALSE),"")</f>
        <v/>
      </c>
      <c r="D4308" s="32"/>
      <c r="E4308" s="40" t="str">
        <f t="shared" si="148"/>
        <v/>
      </c>
    </row>
    <row r="4309" spans="2:5">
      <c r="B4309" s="2">
        <f t="shared" si="149"/>
        <v>41832</v>
      </c>
      <c r="C4309" s="19" t="str">
        <f>IFERROR(VLOOKUP(B4309,Sheet1!AI$2:AK$5349,3,FALSE),"")</f>
        <v/>
      </c>
      <c r="D4309" s="32"/>
      <c r="E4309" s="40" t="str">
        <f t="shared" ref="E4309:E4372" si="150">IFERROR(0.001*(C4309*86440)/$K$6,"")</f>
        <v/>
      </c>
    </row>
    <row r="4310" spans="2:5">
      <c r="B4310" s="2">
        <f t="shared" si="149"/>
        <v>41833</v>
      </c>
      <c r="C4310" s="19" t="str">
        <f>IFERROR(VLOOKUP(B4310,Sheet1!AI$2:AK$5349,3,FALSE),"")</f>
        <v/>
      </c>
      <c r="D4310" s="32"/>
      <c r="E4310" s="40" t="str">
        <f t="shared" si="150"/>
        <v/>
      </c>
    </row>
    <row r="4311" spans="2:5">
      <c r="B4311" s="2">
        <f t="shared" si="149"/>
        <v>41834</v>
      </c>
      <c r="C4311" s="19" t="str">
        <f>IFERROR(VLOOKUP(B4311,Sheet1!AI$2:AK$5349,3,FALSE),"")</f>
        <v/>
      </c>
      <c r="D4311" s="32"/>
      <c r="E4311" s="40" t="str">
        <f t="shared" si="150"/>
        <v/>
      </c>
    </row>
    <row r="4312" spans="2:5">
      <c r="B4312" s="2">
        <f t="shared" si="149"/>
        <v>41835</v>
      </c>
      <c r="C4312" s="19" t="str">
        <f>IFERROR(VLOOKUP(B4312,Sheet1!AI$2:AK$5349,3,FALSE),"")</f>
        <v/>
      </c>
      <c r="D4312" s="32"/>
      <c r="E4312" s="40" t="str">
        <f t="shared" si="150"/>
        <v/>
      </c>
    </row>
    <row r="4313" spans="2:5">
      <c r="B4313" s="2">
        <f t="shared" si="149"/>
        <v>41836</v>
      </c>
      <c r="C4313" s="19" t="str">
        <f>IFERROR(VLOOKUP(B4313,Sheet1!AI$2:AK$5349,3,FALSE),"")</f>
        <v/>
      </c>
      <c r="D4313" s="32"/>
      <c r="E4313" s="40" t="str">
        <f t="shared" si="150"/>
        <v/>
      </c>
    </row>
    <row r="4314" spans="2:5">
      <c r="B4314" s="2">
        <f t="shared" si="149"/>
        <v>41837</v>
      </c>
      <c r="C4314" s="19" t="str">
        <f>IFERROR(VLOOKUP(B4314,Sheet1!AI$2:AK$5349,3,FALSE),"")</f>
        <v/>
      </c>
      <c r="D4314" s="32"/>
      <c r="E4314" s="40" t="str">
        <f t="shared" si="150"/>
        <v/>
      </c>
    </row>
    <row r="4315" spans="2:5">
      <c r="B4315" s="2">
        <f t="shared" si="149"/>
        <v>41838</v>
      </c>
      <c r="C4315" s="19" t="str">
        <f>IFERROR(VLOOKUP(B4315,Sheet1!AI$2:AK$5349,3,FALSE),"")</f>
        <v/>
      </c>
      <c r="D4315" s="32"/>
      <c r="E4315" s="40" t="str">
        <f t="shared" si="150"/>
        <v/>
      </c>
    </row>
    <row r="4316" spans="2:5">
      <c r="B4316" s="2">
        <f t="shared" si="149"/>
        <v>41839</v>
      </c>
      <c r="C4316" s="19" t="str">
        <f>IFERROR(VLOOKUP(B4316,Sheet1!AI$2:AK$5349,3,FALSE),"")</f>
        <v/>
      </c>
      <c r="D4316" s="32"/>
      <c r="E4316" s="40" t="str">
        <f t="shared" si="150"/>
        <v/>
      </c>
    </row>
    <row r="4317" spans="2:5">
      <c r="B4317" s="2">
        <f t="shared" si="149"/>
        <v>41840</v>
      </c>
      <c r="C4317" s="19" t="str">
        <f>IFERROR(VLOOKUP(B4317,Sheet1!AI$2:AK$5349,3,FALSE),"")</f>
        <v/>
      </c>
      <c r="D4317" s="32"/>
      <c r="E4317" s="40" t="str">
        <f t="shared" si="150"/>
        <v/>
      </c>
    </row>
    <row r="4318" spans="2:5">
      <c r="B4318" s="2">
        <f t="shared" si="149"/>
        <v>41841</v>
      </c>
      <c r="C4318" s="19" t="str">
        <f>IFERROR(VLOOKUP(B4318,Sheet1!AI$2:AK$5349,3,FALSE),"")</f>
        <v/>
      </c>
      <c r="D4318" s="32"/>
      <c r="E4318" s="40" t="str">
        <f t="shared" si="150"/>
        <v/>
      </c>
    </row>
    <row r="4319" spans="2:5">
      <c r="B4319" s="2">
        <f t="shared" si="149"/>
        <v>41842</v>
      </c>
      <c r="C4319" s="19" t="str">
        <f>IFERROR(VLOOKUP(B4319,Sheet1!AI$2:AK$5349,3,FALSE),"")</f>
        <v/>
      </c>
      <c r="D4319" s="32"/>
      <c r="E4319" s="40" t="str">
        <f t="shared" si="150"/>
        <v/>
      </c>
    </row>
    <row r="4320" spans="2:5">
      <c r="B4320" s="2">
        <f t="shared" si="149"/>
        <v>41843</v>
      </c>
      <c r="C4320" s="19" t="str">
        <f>IFERROR(VLOOKUP(B4320,Sheet1!AI$2:AK$5349,3,FALSE),"")</f>
        <v/>
      </c>
      <c r="D4320" s="32"/>
      <c r="E4320" s="40" t="str">
        <f t="shared" si="150"/>
        <v/>
      </c>
    </row>
    <row r="4321" spans="2:10">
      <c r="B4321" s="2">
        <f t="shared" si="149"/>
        <v>41844</v>
      </c>
      <c r="C4321" s="19" t="str">
        <f>IFERROR(VLOOKUP(B4321,Sheet1!AI$2:AK$5349,3,FALSE),"")</f>
        <v/>
      </c>
      <c r="D4321" s="32"/>
      <c r="E4321" s="40" t="str">
        <f t="shared" si="150"/>
        <v/>
      </c>
    </row>
    <row r="4322" spans="2:10">
      <c r="B4322" s="2">
        <f t="shared" si="149"/>
        <v>41845</v>
      </c>
      <c r="C4322" s="19" t="str">
        <f>IFERROR(VLOOKUP(B4322,Sheet1!AI$2:AK$5349,3,FALSE),"")</f>
        <v/>
      </c>
      <c r="D4322" s="32"/>
      <c r="E4322" s="40" t="str">
        <f t="shared" si="150"/>
        <v/>
      </c>
    </row>
    <row r="4323" spans="2:10">
      <c r="B4323" s="2">
        <f t="shared" si="149"/>
        <v>41846</v>
      </c>
      <c r="C4323" s="19" t="str">
        <f>IFERROR(VLOOKUP(B4323,Sheet1!AI$2:AK$5349,3,FALSE),"")</f>
        <v/>
      </c>
      <c r="D4323" s="32"/>
      <c r="E4323" s="40" t="str">
        <f t="shared" si="150"/>
        <v/>
      </c>
    </row>
    <row r="4324" spans="2:10">
      <c r="B4324" s="2">
        <f t="shared" si="149"/>
        <v>41847</v>
      </c>
      <c r="C4324" s="19" t="str">
        <f>IFERROR(VLOOKUP(B4324,Sheet1!AI$2:AK$5349,3,FALSE),"")</f>
        <v/>
      </c>
      <c r="D4324" s="32"/>
      <c r="E4324" s="40" t="str">
        <f t="shared" si="150"/>
        <v/>
      </c>
    </row>
    <row r="4325" spans="2:10">
      <c r="B4325" s="2">
        <f t="shared" ref="B4325:B4388" si="151">B4324+1</f>
        <v>41848</v>
      </c>
      <c r="C4325" s="19" t="str">
        <f>IFERROR(VLOOKUP(B4325,Sheet1!AI$2:AK$5349,3,FALSE),"")</f>
        <v/>
      </c>
      <c r="D4325" s="32"/>
      <c r="E4325" s="40" t="str">
        <f t="shared" si="150"/>
        <v/>
      </c>
    </row>
    <row r="4326" spans="2:10">
      <c r="B4326" s="2">
        <f t="shared" si="151"/>
        <v>41849</v>
      </c>
      <c r="C4326" s="19" t="str">
        <f>IFERROR(VLOOKUP(B4326,Sheet1!AI$2:AK$5349,3,FALSE),"")</f>
        <v/>
      </c>
      <c r="D4326" s="32"/>
      <c r="E4326" s="40" t="str">
        <f t="shared" si="150"/>
        <v/>
      </c>
    </row>
    <row r="4327" spans="2:10">
      <c r="B4327" s="2">
        <f t="shared" si="151"/>
        <v>41850</v>
      </c>
      <c r="C4327" s="19" t="str">
        <f>IFERROR(VLOOKUP(B4327,Sheet1!AI$2:AK$5349,3,FALSE),"")</f>
        <v/>
      </c>
      <c r="D4327" s="32"/>
      <c r="E4327" s="40" t="str">
        <f t="shared" si="150"/>
        <v/>
      </c>
    </row>
    <row r="4328" spans="2:10">
      <c r="B4328" s="2">
        <f t="shared" si="151"/>
        <v>41851</v>
      </c>
      <c r="C4328" s="19" t="str">
        <f>IFERROR(VLOOKUP(B4328,Sheet1!AI$2:AK$5349,3,FALSE),"")</f>
        <v/>
      </c>
      <c r="D4328" s="32"/>
      <c r="E4328" s="40" t="str">
        <f t="shared" si="150"/>
        <v/>
      </c>
      <c r="G4328" s="3" t="e">
        <f>AVERAGE(C4298:C4328)</f>
        <v>#DIV/0!</v>
      </c>
      <c r="H4328" s="3">
        <f>MAX(C4298:C4328)</f>
        <v>0</v>
      </c>
      <c r="I4328" s="3">
        <f>MIN(C4298:C4328)</f>
        <v>0</v>
      </c>
      <c r="J4328" s="13">
        <f>SUM(E4298:E4328)</f>
        <v>0</v>
      </c>
    </row>
    <row r="4329" spans="2:10">
      <c r="B4329" s="2">
        <f t="shared" si="151"/>
        <v>41852</v>
      </c>
      <c r="C4329" s="19" t="str">
        <f>IFERROR(VLOOKUP(B4329,Sheet1!AI$2:AK$5349,3,FALSE),"")</f>
        <v/>
      </c>
      <c r="D4329" s="32"/>
      <c r="E4329" s="40" t="str">
        <f t="shared" si="150"/>
        <v/>
      </c>
    </row>
    <row r="4330" spans="2:10">
      <c r="B4330" s="2">
        <f t="shared" si="151"/>
        <v>41853</v>
      </c>
      <c r="C4330" s="19" t="str">
        <f>IFERROR(VLOOKUP(B4330,Sheet1!AI$2:AK$5349,3,FALSE),"")</f>
        <v/>
      </c>
      <c r="D4330" s="32"/>
      <c r="E4330" s="40" t="str">
        <f t="shared" si="150"/>
        <v/>
      </c>
    </row>
    <row r="4331" spans="2:10">
      <c r="B4331" s="2">
        <f t="shared" si="151"/>
        <v>41854</v>
      </c>
      <c r="C4331" s="19" t="str">
        <f>IFERROR(VLOOKUP(B4331,Sheet1!AI$2:AK$5349,3,FALSE),"")</f>
        <v/>
      </c>
      <c r="D4331" s="32"/>
      <c r="E4331" s="40" t="str">
        <f t="shared" si="150"/>
        <v/>
      </c>
    </row>
    <row r="4332" spans="2:10">
      <c r="B4332" s="2">
        <f t="shared" si="151"/>
        <v>41855</v>
      </c>
      <c r="C4332" s="19" t="str">
        <f>IFERROR(VLOOKUP(B4332,Sheet1!AI$2:AK$5349,3,FALSE),"")</f>
        <v/>
      </c>
      <c r="D4332" s="32"/>
      <c r="E4332" s="40" t="str">
        <f t="shared" si="150"/>
        <v/>
      </c>
    </row>
    <row r="4333" spans="2:10">
      <c r="B4333" s="2">
        <f t="shared" si="151"/>
        <v>41856</v>
      </c>
      <c r="C4333" s="19" t="str">
        <f>IFERROR(VLOOKUP(B4333,Sheet1!AI$2:AK$5349,3,FALSE),"")</f>
        <v/>
      </c>
      <c r="D4333" s="32"/>
      <c r="E4333" s="40" t="str">
        <f t="shared" si="150"/>
        <v/>
      </c>
    </row>
    <row r="4334" spans="2:10">
      <c r="B4334" s="2">
        <f t="shared" si="151"/>
        <v>41857</v>
      </c>
      <c r="C4334" s="19" t="str">
        <f>IFERROR(VLOOKUP(B4334,Sheet1!AI$2:AK$5349,3,FALSE),"")</f>
        <v/>
      </c>
      <c r="D4334" s="32"/>
      <c r="E4334" s="40" t="str">
        <f t="shared" si="150"/>
        <v/>
      </c>
    </row>
    <row r="4335" spans="2:10">
      <c r="B4335" s="2">
        <f t="shared" si="151"/>
        <v>41858</v>
      </c>
      <c r="C4335" s="19" t="str">
        <f>IFERROR(VLOOKUP(B4335,Sheet1!AI$2:AK$5349,3,FALSE),"")</f>
        <v/>
      </c>
      <c r="D4335" s="32"/>
      <c r="E4335" s="40" t="str">
        <f t="shared" si="150"/>
        <v/>
      </c>
    </row>
    <row r="4336" spans="2:10">
      <c r="B4336" s="2">
        <f t="shared" si="151"/>
        <v>41859</v>
      </c>
      <c r="C4336" s="19" t="str">
        <f>IFERROR(VLOOKUP(B4336,Sheet1!AI$2:AK$5349,3,FALSE),"")</f>
        <v/>
      </c>
      <c r="D4336" s="32"/>
      <c r="E4336" s="40" t="str">
        <f t="shared" si="150"/>
        <v/>
      </c>
    </row>
    <row r="4337" spans="2:5">
      <c r="B4337" s="2">
        <f t="shared" si="151"/>
        <v>41860</v>
      </c>
      <c r="C4337" s="19" t="str">
        <f>IFERROR(VLOOKUP(B4337,Sheet1!AI$2:AK$5349,3,FALSE),"")</f>
        <v/>
      </c>
      <c r="D4337" s="32"/>
      <c r="E4337" s="40" t="str">
        <f t="shared" si="150"/>
        <v/>
      </c>
    </row>
    <row r="4338" spans="2:5">
      <c r="B4338" s="2">
        <f t="shared" si="151"/>
        <v>41861</v>
      </c>
      <c r="C4338" s="19" t="str">
        <f>IFERROR(VLOOKUP(B4338,Sheet1!AI$2:AK$5349,3,FALSE),"")</f>
        <v/>
      </c>
      <c r="D4338" s="32"/>
      <c r="E4338" s="40" t="str">
        <f t="shared" si="150"/>
        <v/>
      </c>
    </row>
    <row r="4339" spans="2:5">
      <c r="B4339" s="2">
        <f t="shared" si="151"/>
        <v>41862</v>
      </c>
      <c r="C4339" s="19" t="str">
        <f>IFERROR(VLOOKUP(B4339,Sheet1!AI$2:AK$5349,3,FALSE),"")</f>
        <v/>
      </c>
      <c r="D4339" s="32"/>
      <c r="E4339" s="40" t="str">
        <f t="shared" si="150"/>
        <v/>
      </c>
    </row>
    <row r="4340" spans="2:5">
      <c r="B4340" s="2">
        <f t="shared" si="151"/>
        <v>41863</v>
      </c>
      <c r="C4340" s="19" t="str">
        <f>IFERROR(VLOOKUP(B4340,Sheet1!AI$2:AK$5349,3,FALSE),"")</f>
        <v/>
      </c>
      <c r="D4340" s="32"/>
      <c r="E4340" s="40" t="str">
        <f t="shared" si="150"/>
        <v/>
      </c>
    </row>
    <row r="4341" spans="2:5">
      <c r="B4341" s="2">
        <f t="shared" si="151"/>
        <v>41864</v>
      </c>
      <c r="C4341" s="19" t="str">
        <f>IFERROR(VLOOKUP(B4341,Sheet1!AI$2:AK$5349,3,FALSE),"")</f>
        <v/>
      </c>
      <c r="D4341" s="32"/>
      <c r="E4341" s="40" t="str">
        <f t="shared" si="150"/>
        <v/>
      </c>
    </row>
    <row r="4342" spans="2:5">
      <c r="B4342" s="2">
        <f t="shared" si="151"/>
        <v>41865</v>
      </c>
      <c r="C4342" s="19" t="str">
        <f>IFERROR(VLOOKUP(B4342,Sheet1!AI$2:AK$5349,3,FALSE),"")</f>
        <v/>
      </c>
      <c r="D4342" s="32"/>
      <c r="E4342" s="40" t="str">
        <f t="shared" si="150"/>
        <v/>
      </c>
    </row>
    <row r="4343" spans="2:5">
      <c r="B4343" s="2">
        <f t="shared" si="151"/>
        <v>41866</v>
      </c>
      <c r="C4343" s="19" t="str">
        <f>IFERROR(VLOOKUP(B4343,Sheet1!AI$2:AK$5349,3,FALSE),"")</f>
        <v/>
      </c>
      <c r="D4343" s="32"/>
      <c r="E4343" s="40" t="str">
        <f t="shared" si="150"/>
        <v/>
      </c>
    </row>
    <row r="4344" spans="2:5">
      <c r="B4344" s="2">
        <f t="shared" si="151"/>
        <v>41867</v>
      </c>
      <c r="C4344" s="19" t="str">
        <f>IFERROR(VLOOKUP(B4344,Sheet1!AI$2:AK$5349,3,FALSE),"")</f>
        <v/>
      </c>
      <c r="D4344" s="32"/>
      <c r="E4344" s="40" t="str">
        <f t="shared" si="150"/>
        <v/>
      </c>
    </row>
    <row r="4345" spans="2:5">
      <c r="B4345" s="2">
        <f t="shared" si="151"/>
        <v>41868</v>
      </c>
      <c r="C4345" s="19" t="str">
        <f>IFERROR(VLOOKUP(B4345,Sheet1!AI$2:AK$5349,3,FALSE),"")</f>
        <v/>
      </c>
      <c r="D4345" s="32"/>
      <c r="E4345" s="40" t="str">
        <f t="shared" si="150"/>
        <v/>
      </c>
    </row>
    <row r="4346" spans="2:5">
      <c r="B4346" s="2">
        <f t="shared" si="151"/>
        <v>41869</v>
      </c>
      <c r="C4346" s="19" t="str">
        <f>IFERROR(VLOOKUP(B4346,Sheet1!AI$2:AK$5349,3,FALSE),"")</f>
        <v/>
      </c>
      <c r="D4346" s="32"/>
      <c r="E4346" s="40" t="str">
        <f t="shared" si="150"/>
        <v/>
      </c>
    </row>
    <row r="4347" spans="2:5">
      <c r="B4347" s="2">
        <f t="shared" si="151"/>
        <v>41870</v>
      </c>
      <c r="C4347" s="19" t="str">
        <f>IFERROR(VLOOKUP(B4347,Sheet1!AI$2:AK$5349,3,FALSE),"")</f>
        <v/>
      </c>
      <c r="D4347" s="32"/>
      <c r="E4347" s="40" t="str">
        <f t="shared" si="150"/>
        <v/>
      </c>
    </row>
    <row r="4348" spans="2:5">
      <c r="B4348" s="2">
        <f t="shared" si="151"/>
        <v>41871</v>
      </c>
      <c r="C4348" s="19" t="str">
        <f>IFERROR(VLOOKUP(B4348,Sheet1!AI$2:AK$5349,3,FALSE),"")</f>
        <v/>
      </c>
      <c r="D4348" s="32"/>
      <c r="E4348" s="40" t="str">
        <f t="shared" si="150"/>
        <v/>
      </c>
    </row>
    <row r="4349" spans="2:5">
      <c r="B4349" s="2">
        <f t="shared" si="151"/>
        <v>41872</v>
      </c>
      <c r="C4349" s="19" t="str">
        <f>IFERROR(VLOOKUP(B4349,Sheet1!AI$2:AK$5349,3,FALSE),"")</f>
        <v/>
      </c>
      <c r="D4349" s="32"/>
      <c r="E4349" s="40" t="str">
        <f t="shared" si="150"/>
        <v/>
      </c>
    </row>
    <row r="4350" spans="2:5">
      <c r="B4350" s="2">
        <f t="shared" si="151"/>
        <v>41873</v>
      </c>
      <c r="C4350" s="19" t="str">
        <f>IFERROR(VLOOKUP(B4350,Sheet1!AI$2:AK$5349,3,FALSE),"")</f>
        <v/>
      </c>
      <c r="D4350" s="32"/>
      <c r="E4350" s="40" t="str">
        <f t="shared" si="150"/>
        <v/>
      </c>
    </row>
    <row r="4351" spans="2:5">
      <c r="B4351" s="2">
        <f t="shared" si="151"/>
        <v>41874</v>
      </c>
      <c r="C4351" s="19" t="str">
        <f>IFERROR(VLOOKUP(B4351,Sheet1!AI$2:AK$5349,3,FALSE),"")</f>
        <v/>
      </c>
      <c r="D4351" s="32"/>
      <c r="E4351" s="40" t="str">
        <f t="shared" si="150"/>
        <v/>
      </c>
    </row>
    <row r="4352" spans="2:5">
      <c r="B4352" s="2">
        <f t="shared" si="151"/>
        <v>41875</v>
      </c>
      <c r="C4352" s="19" t="str">
        <f>IFERROR(VLOOKUP(B4352,Sheet1!AI$2:AK$5349,3,FALSE),"")</f>
        <v/>
      </c>
      <c r="D4352" s="32"/>
      <c r="E4352" s="40" t="str">
        <f t="shared" si="150"/>
        <v/>
      </c>
    </row>
    <row r="4353" spans="2:10">
      <c r="B4353" s="2">
        <f t="shared" si="151"/>
        <v>41876</v>
      </c>
      <c r="C4353" s="19" t="str">
        <f>IFERROR(VLOOKUP(B4353,Sheet1!AI$2:AK$5349,3,FALSE),"")</f>
        <v/>
      </c>
      <c r="D4353" s="32"/>
      <c r="E4353" s="40" t="str">
        <f t="shared" si="150"/>
        <v/>
      </c>
    </row>
    <row r="4354" spans="2:10">
      <c r="B4354" s="2">
        <f t="shared" si="151"/>
        <v>41877</v>
      </c>
      <c r="C4354" s="19" t="str">
        <f>IFERROR(VLOOKUP(B4354,Sheet1!AI$2:AK$5349,3,FALSE),"")</f>
        <v/>
      </c>
      <c r="D4354" s="32"/>
      <c r="E4354" s="40" t="str">
        <f t="shared" si="150"/>
        <v/>
      </c>
    </row>
    <row r="4355" spans="2:10">
      <c r="B4355" s="2">
        <f t="shared" si="151"/>
        <v>41878</v>
      </c>
      <c r="C4355" s="19" t="str">
        <f>IFERROR(VLOOKUP(B4355,Sheet1!AI$2:AK$5349,3,FALSE),"")</f>
        <v/>
      </c>
      <c r="D4355" s="32"/>
      <c r="E4355" s="40" t="str">
        <f t="shared" si="150"/>
        <v/>
      </c>
    </row>
    <row r="4356" spans="2:10">
      <c r="B4356" s="2">
        <f t="shared" si="151"/>
        <v>41879</v>
      </c>
      <c r="C4356" s="19" t="str">
        <f>IFERROR(VLOOKUP(B4356,Sheet1!AI$2:AK$5349,3,FALSE),"")</f>
        <v/>
      </c>
      <c r="D4356" s="32"/>
      <c r="E4356" s="40" t="str">
        <f t="shared" si="150"/>
        <v/>
      </c>
    </row>
    <row r="4357" spans="2:10">
      <c r="B4357" s="2">
        <f t="shared" si="151"/>
        <v>41880</v>
      </c>
      <c r="C4357" s="19" t="str">
        <f>IFERROR(VLOOKUP(B4357,Sheet1!AI$2:AK$5349,3,FALSE),"")</f>
        <v/>
      </c>
      <c r="D4357" s="32"/>
      <c r="E4357" s="40" t="str">
        <f t="shared" si="150"/>
        <v/>
      </c>
    </row>
    <row r="4358" spans="2:10">
      <c r="B4358" s="2">
        <f t="shared" si="151"/>
        <v>41881</v>
      </c>
      <c r="C4358" s="19" t="str">
        <f>IFERROR(VLOOKUP(B4358,Sheet1!AI$2:AK$5349,3,FALSE),"")</f>
        <v/>
      </c>
      <c r="D4358" s="32"/>
      <c r="E4358" s="40" t="str">
        <f t="shared" si="150"/>
        <v/>
      </c>
    </row>
    <row r="4359" spans="2:10">
      <c r="B4359" s="2">
        <f t="shared" si="151"/>
        <v>41882</v>
      </c>
      <c r="C4359" s="19" t="str">
        <f>IFERROR(VLOOKUP(B4359,Sheet1!AI$2:AK$5349,3,FALSE),"")</f>
        <v/>
      </c>
      <c r="D4359" s="32"/>
      <c r="E4359" s="40" t="str">
        <f t="shared" si="150"/>
        <v/>
      </c>
      <c r="G4359" s="3" t="e">
        <f>AVERAGE(C4329:C4359)</f>
        <v>#DIV/0!</v>
      </c>
      <c r="H4359" s="3">
        <f>MAX(C4329:C4359)</f>
        <v>0</v>
      </c>
      <c r="I4359" s="3">
        <f>MIN(C4329:C4359)</f>
        <v>0</v>
      </c>
      <c r="J4359" s="13">
        <f>SUM(E4329:E4359)</f>
        <v>0</v>
      </c>
    </row>
    <row r="4360" spans="2:10">
      <c r="B4360" s="2">
        <f t="shared" si="151"/>
        <v>41883</v>
      </c>
      <c r="C4360" s="19" t="str">
        <f>IFERROR(VLOOKUP(B4360,Sheet1!AI$2:AK$5349,3,FALSE),"")</f>
        <v/>
      </c>
      <c r="D4360" s="32"/>
      <c r="E4360" s="40" t="str">
        <f t="shared" si="150"/>
        <v/>
      </c>
    </row>
    <row r="4361" spans="2:10">
      <c r="B4361" s="2">
        <f t="shared" si="151"/>
        <v>41884</v>
      </c>
      <c r="C4361" s="19" t="str">
        <f>IFERROR(VLOOKUP(B4361,Sheet1!AI$2:AK$5349,3,FALSE),"")</f>
        <v/>
      </c>
      <c r="D4361" s="32"/>
      <c r="E4361" s="40" t="str">
        <f t="shared" si="150"/>
        <v/>
      </c>
    </row>
    <row r="4362" spans="2:10">
      <c r="B4362" s="2">
        <f t="shared" si="151"/>
        <v>41885</v>
      </c>
      <c r="C4362" s="19" t="str">
        <f>IFERROR(VLOOKUP(B4362,Sheet1!AI$2:AK$5349,3,FALSE),"")</f>
        <v/>
      </c>
      <c r="D4362" s="32"/>
      <c r="E4362" s="40" t="str">
        <f t="shared" si="150"/>
        <v/>
      </c>
    </row>
    <row r="4363" spans="2:10">
      <c r="B4363" s="2">
        <f t="shared" si="151"/>
        <v>41886</v>
      </c>
      <c r="C4363" s="19" t="str">
        <f>IFERROR(VLOOKUP(B4363,Sheet1!AI$2:AK$5349,3,FALSE),"")</f>
        <v/>
      </c>
      <c r="D4363" s="32"/>
      <c r="E4363" s="40" t="str">
        <f t="shared" si="150"/>
        <v/>
      </c>
    </row>
    <row r="4364" spans="2:10">
      <c r="B4364" s="2">
        <f t="shared" si="151"/>
        <v>41887</v>
      </c>
      <c r="C4364" s="19" t="str">
        <f>IFERROR(VLOOKUP(B4364,Sheet1!AI$2:AK$5349,3,FALSE),"")</f>
        <v/>
      </c>
      <c r="D4364" s="32"/>
      <c r="E4364" s="40" t="str">
        <f t="shared" si="150"/>
        <v/>
      </c>
    </row>
    <row r="4365" spans="2:10">
      <c r="B4365" s="2">
        <f t="shared" si="151"/>
        <v>41888</v>
      </c>
      <c r="C4365" s="19" t="str">
        <f>IFERROR(VLOOKUP(B4365,Sheet1!AI$2:AK$5349,3,FALSE),"")</f>
        <v/>
      </c>
      <c r="D4365" s="32"/>
      <c r="E4365" s="40" t="str">
        <f t="shared" si="150"/>
        <v/>
      </c>
    </row>
    <row r="4366" spans="2:10">
      <c r="B4366" s="2">
        <f t="shared" si="151"/>
        <v>41889</v>
      </c>
      <c r="C4366" s="19" t="str">
        <f>IFERROR(VLOOKUP(B4366,Sheet1!AI$2:AK$5349,3,FALSE),"")</f>
        <v/>
      </c>
      <c r="D4366" s="32"/>
      <c r="E4366" s="40" t="str">
        <f t="shared" si="150"/>
        <v/>
      </c>
    </row>
    <row r="4367" spans="2:10">
      <c r="B4367" s="2">
        <f t="shared" si="151"/>
        <v>41890</v>
      </c>
      <c r="C4367" s="19" t="str">
        <f>IFERROR(VLOOKUP(B4367,Sheet1!AI$2:AK$5349,3,FALSE),"")</f>
        <v/>
      </c>
      <c r="D4367" s="32"/>
      <c r="E4367" s="40" t="str">
        <f t="shared" si="150"/>
        <v/>
      </c>
    </row>
    <row r="4368" spans="2:10">
      <c r="B4368" s="2">
        <f t="shared" si="151"/>
        <v>41891</v>
      </c>
      <c r="C4368" s="19" t="str">
        <f>IFERROR(VLOOKUP(B4368,Sheet1!AI$2:AK$5349,3,FALSE),"")</f>
        <v/>
      </c>
      <c r="D4368" s="32"/>
      <c r="E4368" s="40" t="str">
        <f t="shared" si="150"/>
        <v/>
      </c>
    </row>
    <row r="4369" spans="2:5">
      <c r="B4369" s="2">
        <f t="shared" si="151"/>
        <v>41892</v>
      </c>
      <c r="C4369" s="19" t="str">
        <f>IFERROR(VLOOKUP(B4369,Sheet1!AI$2:AK$5349,3,FALSE),"")</f>
        <v/>
      </c>
      <c r="D4369" s="32"/>
      <c r="E4369" s="40" t="str">
        <f t="shared" si="150"/>
        <v/>
      </c>
    </row>
    <row r="4370" spans="2:5">
      <c r="B4370" s="2">
        <f t="shared" si="151"/>
        <v>41893</v>
      </c>
      <c r="C4370" s="19" t="str">
        <f>IFERROR(VLOOKUP(B4370,Sheet1!AI$2:AK$5349,3,FALSE),"")</f>
        <v/>
      </c>
      <c r="D4370" s="32"/>
      <c r="E4370" s="40" t="str">
        <f t="shared" si="150"/>
        <v/>
      </c>
    </row>
    <row r="4371" spans="2:5">
      <c r="B4371" s="2">
        <f t="shared" si="151"/>
        <v>41894</v>
      </c>
      <c r="C4371" s="19" t="str">
        <f>IFERROR(VLOOKUP(B4371,Sheet1!AI$2:AK$5349,3,FALSE),"")</f>
        <v/>
      </c>
      <c r="D4371" s="32"/>
      <c r="E4371" s="40" t="str">
        <f t="shared" si="150"/>
        <v/>
      </c>
    </row>
    <row r="4372" spans="2:5">
      <c r="B4372" s="2">
        <f t="shared" si="151"/>
        <v>41895</v>
      </c>
      <c r="C4372" s="19" t="str">
        <f>IFERROR(VLOOKUP(B4372,Sheet1!AI$2:AK$5349,3,FALSE),"")</f>
        <v/>
      </c>
      <c r="D4372" s="32"/>
      <c r="E4372" s="40" t="str">
        <f t="shared" si="150"/>
        <v/>
      </c>
    </row>
    <row r="4373" spans="2:5">
      <c r="B4373" s="2">
        <f t="shared" si="151"/>
        <v>41896</v>
      </c>
      <c r="C4373" s="19" t="str">
        <f>IFERROR(VLOOKUP(B4373,Sheet1!AI$2:AK$5349,3,FALSE),"")</f>
        <v/>
      </c>
      <c r="D4373" s="32"/>
      <c r="E4373" s="40" t="str">
        <f t="shared" ref="E4373:E4436" si="152">IFERROR(0.001*(C4373*86440)/$K$6,"")</f>
        <v/>
      </c>
    </row>
    <row r="4374" spans="2:5">
      <c r="B4374" s="2">
        <f t="shared" si="151"/>
        <v>41897</v>
      </c>
      <c r="C4374" s="19" t="str">
        <f>IFERROR(VLOOKUP(B4374,Sheet1!AI$2:AK$5349,3,FALSE),"")</f>
        <v/>
      </c>
      <c r="D4374" s="32"/>
      <c r="E4374" s="40" t="str">
        <f t="shared" si="152"/>
        <v/>
      </c>
    </row>
    <row r="4375" spans="2:5">
      <c r="B4375" s="2">
        <f t="shared" si="151"/>
        <v>41898</v>
      </c>
      <c r="C4375" s="19" t="str">
        <f>IFERROR(VLOOKUP(B4375,Sheet1!AI$2:AK$5349,3,FALSE),"")</f>
        <v/>
      </c>
      <c r="D4375" s="32"/>
      <c r="E4375" s="40" t="str">
        <f t="shared" si="152"/>
        <v/>
      </c>
    </row>
    <row r="4376" spans="2:5">
      <c r="B4376" s="2">
        <f t="shared" si="151"/>
        <v>41899</v>
      </c>
      <c r="C4376" s="19" t="str">
        <f>IFERROR(VLOOKUP(B4376,Sheet1!AI$2:AK$5349,3,FALSE),"")</f>
        <v/>
      </c>
      <c r="D4376" s="32"/>
      <c r="E4376" s="40" t="str">
        <f t="shared" si="152"/>
        <v/>
      </c>
    </row>
    <row r="4377" spans="2:5">
      <c r="B4377" s="2">
        <f t="shared" si="151"/>
        <v>41900</v>
      </c>
      <c r="C4377" s="19" t="str">
        <f>IFERROR(VLOOKUP(B4377,Sheet1!AI$2:AK$5349,3,FALSE),"")</f>
        <v/>
      </c>
      <c r="D4377" s="32"/>
      <c r="E4377" s="40" t="str">
        <f t="shared" si="152"/>
        <v/>
      </c>
    </row>
    <row r="4378" spans="2:5">
      <c r="B4378" s="2">
        <f t="shared" si="151"/>
        <v>41901</v>
      </c>
      <c r="C4378" s="19" t="str">
        <f>IFERROR(VLOOKUP(B4378,Sheet1!AI$2:AK$5349,3,FALSE),"")</f>
        <v/>
      </c>
      <c r="D4378" s="32"/>
      <c r="E4378" s="40" t="str">
        <f t="shared" si="152"/>
        <v/>
      </c>
    </row>
    <row r="4379" spans="2:5">
      <c r="B4379" s="2">
        <f t="shared" si="151"/>
        <v>41902</v>
      </c>
      <c r="C4379" s="19" t="str">
        <f>IFERROR(VLOOKUP(B4379,Sheet1!AI$2:AK$5349,3,FALSE),"")</f>
        <v/>
      </c>
      <c r="D4379" s="32"/>
      <c r="E4379" s="40" t="str">
        <f t="shared" si="152"/>
        <v/>
      </c>
    </row>
    <row r="4380" spans="2:5">
      <c r="B4380" s="2">
        <f t="shared" si="151"/>
        <v>41903</v>
      </c>
      <c r="C4380" s="19" t="str">
        <f>IFERROR(VLOOKUP(B4380,Sheet1!AI$2:AK$5349,3,FALSE),"")</f>
        <v/>
      </c>
      <c r="D4380" s="32"/>
      <c r="E4380" s="40" t="str">
        <f t="shared" si="152"/>
        <v/>
      </c>
    </row>
    <row r="4381" spans="2:5">
      <c r="B4381" s="2">
        <f t="shared" si="151"/>
        <v>41904</v>
      </c>
      <c r="C4381" s="19" t="str">
        <f>IFERROR(VLOOKUP(B4381,Sheet1!AI$2:AK$5349,3,FALSE),"")</f>
        <v/>
      </c>
      <c r="D4381" s="32"/>
      <c r="E4381" s="40" t="str">
        <f t="shared" si="152"/>
        <v/>
      </c>
    </row>
    <row r="4382" spans="2:5">
      <c r="B4382" s="2">
        <f t="shared" si="151"/>
        <v>41905</v>
      </c>
      <c r="C4382" s="19" t="str">
        <f>IFERROR(VLOOKUP(B4382,Sheet1!AI$2:AK$5349,3,FALSE),"")</f>
        <v/>
      </c>
      <c r="D4382" s="32"/>
      <c r="E4382" s="40" t="str">
        <f t="shared" si="152"/>
        <v/>
      </c>
    </row>
    <row r="4383" spans="2:5">
      <c r="B4383" s="2">
        <f t="shared" si="151"/>
        <v>41906</v>
      </c>
      <c r="C4383" s="19" t="str">
        <f>IFERROR(VLOOKUP(B4383,Sheet1!AI$2:AK$5349,3,FALSE),"")</f>
        <v/>
      </c>
      <c r="D4383" s="32"/>
      <c r="E4383" s="40" t="str">
        <f t="shared" si="152"/>
        <v/>
      </c>
    </row>
    <row r="4384" spans="2:5">
      <c r="B4384" s="2">
        <f t="shared" si="151"/>
        <v>41907</v>
      </c>
      <c r="C4384" s="19" t="str">
        <f>IFERROR(VLOOKUP(B4384,Sheet1!AI$2:AK$5349,3,FALSE),"")</f>
        <v/>
      </c>
      <c r="D4384" s="32"/>
      <c r="E4384" s="40" t="str">
        <f t="shared" si="152"/>
        <v/>
      </c>
    </row>
    <row r="4385" spans="2:10">
      <c r="B4385" s="2">
        <f t="shared" si="151"/>
        <v>41908</v>
      </c>
      <c r="C4385" s="19" t="str">
        <f>IFERROR(VLOOKUP(B4385,Sheet1!AI$2:AK$5349,3,FALSE),"")</f>
        <v/>
      </c>
      <c r="D4385" s="32"/>
      <c r="E4385" s="40" t="str">
        <f t="shared" si="152"/>
        <v/>
      </c>
    </row>
    <row r="4386" spans="2:10">
      <c r="B4386" s="2">
        <f t="shared" si="151"/>
        <v>41909</v>
      </c>
      <c r="C4386" s="19" t="str">
        <f>IFERROR(VLOOKUP(B4386,Sheet1!AI$2:AK$5349,3,FALSE),"")</f>
        <v/>
      </c>
      <c r="D4386" s="32"/>
      <c r="E4386" s="40" t="str">
        <f t="shared" si="152"/>
        <v/>
      </c>
    </row>
    <row r="4387" spans="2:10">
      <c r="B4387" s="2">
        <f t="shared" si="151"/>
        <v>41910</v>
      </c>
      <c r="C4387" s="19" t="str">
        <f>IFERROR(VLOOKUP(B4387,Sheet1!AI$2:AK$5349,3,FALSE),"")</f>
        <v/>
      </c>
      <c r="D4387" s="32"/>
      <c r="E4387" s="40" t="str">
        <f t="shared" si="152"/>
        <v/>
      </c>
    </row>
    <row r="4388" spans="2:10">
      <c r="B4388" s="2">
        <f t="shared" si="151"/>
        <v>41911</v>
      </c>
      <c r="C4388" s="19" t="str">
        <f>IFERROR(VLOOKUP(B4388,Sheet1!AI$2:AK$5349,3,FALSE),"")</f>
        <v/>
      </c>
      <c r="D4388" s="32"/>
      <c r="E4388" s="40" t="str">
        <f t="shared" si="152"/>
        <v/>
      </c>
    </row>
    <row r="4389" spans="2:10">
      <c r="B4389" s="2">
        <f t="shared" ref="B4389:B4452" si="153">B4388+1</f>
        <v>41912</v>
      </c>
      <c r="C4389" s="19" t="str">
        <f>IFERROR(VLOOKUP(B4389,Sheet1!AI$2:AK$5349,3,FALSE),"")</f>
        <v/>
      </c>
      <c r="D4389" s="32"/>
      <c r="E4389" s="40" t="str">
        <f t="shared" si="152"/>
        <v/>
      </c>
      <c r="G4389" s="3" t="e">
        <f>AVERAGE(C4360:C4389)</f>
        <v>#DIV/0!</v>
      </c>
      <c r="H4389" s="3">
        <f>MAX(C4360:C4389)</f>
        <v>0</v>
      </c>
      <c r="I4389" s="3">
        <f>MIN(C4360:C4389)</f>
        <v>0</v>
      </c>
      <c r="J4389" s="13">
        <f>SUM(E4360:E4389)</f>
        <v>0</v>
      </c>
    </row>
    <row r="4390" spans="2:10">
      <c r="B4390" s="2">
        <f t="shared" si="153"/>
        <v>41913</v>
      </c>
      <c r="C4390" s="19" t="str">
        <f>IFERROR(VLOOKUP(B4390,Sheet1!AI$2:AK$5349,3,FALSE),"")</f>
        <v/>
      </c>
      <c r="D4390" s="32"/>
      <c r="E4390" s="40" t="str">
        <f t="shared" si="152"/>
        <v/>
      </c>
    </row>
    <row r="4391" spans="2:10">
      <c r="B4391" s="2">
        <f t="shared" si="153"/>
        <v>41914</v>
      </c>
      <c r="C4391" s="19" t="str">
        <f>IFERROR(VLOOKUP(B4391,Sheet1!AI$2:AK$5349,3,FALSE),"")</f>
        <v/>
      </c>
      <c r="D4391" s="32"/>
      <c r="E4391" s="40" t="str">
        <f t="shared" si="152"/>
        <v/>
      </c>
    </row>
    <row r="4392" spans="2:10">
      <c r="B4392" s="2">
        <f t="shared" si="153"/>
        <v>41915</v>
      </c>
      <c r="C4392" s="19" t="str">
        <f>IFERROR(VLOOKUP(B4392,Sheet1!AI$2:AK$5349,3,FALSE),"")</f>
        <v/>
      </c>
      <c r="D4392" s="32"/>
      <c r="E4392" s="40" t="str">
        <f t="shared" si="152"/>
        <v/>
      </c>
    </row>
    <row r="4393" spans="2:10">
      <c r="B4393" s="2">
        <f t="shared" si="153"/>
        <v>41916</v>
      </c>
      <c r="C4393" s="19" t="str">
        <f>IFERROR(VLOOKUP(B4393,Sheet1!AI$2:AK$5349,3,FALSE),"")</f>
        <v/>
      </c>
      <c r="D4393" s="32"/>
      <c r="E4393" s="40" t="str">
        <f t="shared" si="152"/>
        <v/>
      </c>
    </row>
    <row r="4394" spans="2:10">
      <c r="B4394" s="2">
        <f t="shared" si="153"/>
        <v>41917</v>
      </c>
      <c r="C4394" s="19" t="str">
        <f>IFERROR(VLOOKUP(B4394,Sheet1!AI$2:AK$5349,3,FALSE),"")</f>
        <v/>
      </c>
      <c r="D4394" s="32"/>
      <c r="E4394" s="40" t="str">
        <f t="shared" si="152"/>
        <v/>
      </c>
    </row>
    <row r="4395" spans="2:10">
      <c r="B4395" s="2">
        <f t="shared" si="153"/>
        <v>41918</v>
      </c>
      <c r="C4395" s="19" t="str">
        <f>IFERROR(VLOOKUP(B4395,Sheet1!AI$2:AK$5349,3,FALSE),"")</f>
        <v/>
      </c>
      <c r="D4395" s="32"/>
      <c r="E4395" s="40" t="str">
        <f t="shared" si="152"/>
        <v/>
      </c>
    </row>
    <row r="4396" spans="2:10">
      <c r="B4396" s="2">
        <f t="shared" si="153"/>
        <v>41919</v>
      </c>
      <c r="C4396" s="19" t="str">
        <f>IFERROR(VLOOKUP(B4396,Sheet1!AI$2:AK$5349,3,FALSE),"")</f>
        <v/>
      </c>
      <c r="D4396" s="32"/>
      <c r="E4396" s="40" t="str">
        <f t="shared" si="152"/>
        <v/>
      </c>
    </row>
    <row r="4397" spans="2:10">
      <c r="B4397" s="2">
        <f t="shared" si="153"/>
        <v>41920</v>
      </c>
      <c r="C4397" s="19" t="str">
        <f>IFERROR(VLOOKUP(B4397,Sheet1!AI$2:AK$5349,3,FALSE),"")</f>
        <v/>
      </c>
      <c r="D4397" s="32"/>
      <c r="E4397" s="40" t="str">
        <f t="shared" si="152"/>
        <v/>
      </c>
    </row>
    <row r="4398" spans="2:10">
      <c r="B4398" s="2">
        <f t="shared" si="153"/>
        <v>41921</v>
      </c>
      <c r="C4398" s="19" t="str">
        <f>IFERROR(VLOOKUP(B4398,Sheet1!AI$2:AK$5349,3,FALSE),"")</f>
        <v/>
      </c>
      <c r="D4398" s="32"/>
      <c r="E4398" s="40" t="str">
        <f t="shared" si="152"/>
        <v/>
      </c>
    </row>
    <row r="4399" spans="2:10">
      <c r="B4399" s="2">
        <f t="shared" si="153"/>
        <v>41922</v>
      </c>
      <c r="C4399" s="19" t="str">
        <f>IFERROR(VLOOKUP(B4399,Sheet1!AI$2:AK$5349,3,FALSE),"")</f>
        <v/>
      </c>
      <c r="D4399" s="32"/>
      <c r="E4399" s="40" t="str">
        <f t="shared" si="152"/>
        <v/>
      </c>
    </row>
    <row r="4400" spans="2:10">
      <c r="B4400" s="2">
        <f t="shared" si="153"/>
        <v>41923</v>
      </c>
      <c r="C4400" s="19" t="str">
        <f>IFERROR(VLOOKUP(B4400,Sheet1!AI$2:AK$5349,3,FALSE),"")</f>
        <v/>
      </c>
      <c r="D4400" s="32"/>
      <c r="E4400" s="40" t="str">
        <f t="shared" si="152"/>
        <v/>
      </c>
    </row>
    <row r="4401" spans="2:5">
      <c r="B4401" s="2">
        <f t="shared" si="153"/>
        <v>41924</v>
      </c>
      <c r="C4401" s="19" t="str">
        <f>IFERROR(VLOOKUP(B4401,Sheet1!AI$2:AK$5349,3,FALSE),"")</f>
        <v/>
      </c>
      <c r="D4401" s="32"/>
      <c r="E4401" s="40" t="str">
        <f t="shared" si="152"/>
        <v/>
      </c>
    </row>
    <row r="4402" spans="2:5">
      <c r="B4402" s="2">
        <f t="shared" si="153"/>
        <v>41925</v>
      </c>
      <c r="C4402" s="19" t="str">
        <f>IFERROR(VLOOKUP(B4402,Sheet1!AI$2:AK$5349,3,FALSE),"")</f>
        <v/>
      </c>
      <c r="D4402" s="32"/>
      <c r="E4402" s="40" t="str">
        <f t="shared" si="152"/>
        <v/>
      </c>
    </row>
    <row r="4403" spans="2:5">
      <c r="B4403" s="2">
        <f t="shared" si="153"/>
        <v>41926</v>
      </c>
      <c r="C4403" s="19" t="str">
        <f>IFERROR(VLOOKUP(B4403,Sheet1!AI$2:AK$5349,3,FALSE),"")</f>
        <v/>
      </c>
      <c r="D4403" s="32"/>
      <c r="E4403" s="40" t="str">
        <f t="shared" si="152"/>
        <v/>
      </c>
    </row>
    <row r="4404" spans="2:5">
      <c r="B4404" s="2">
        <f t="shared" si="153"/>
        <v>41927</v>
      </c>
      <c r="C4404" s="19" t="str">
        <f>IFERROR(VLOOKUP(B4404,Sheet1!AI$2:AK$5349,3,FALSE),"")</f>
        <v/>
      </c>
      <c r="D4404" s="32"/>
      <c r="E4404" s="40" t="str">
        <f t="shared" si="152"/>
        <v/>
      </c>
    </row>
    <row r="4405" spans="2:5">
      <c r="B4405" s="2">
        <f t="shared" si="153"/>
        <v>41928</v>
      </c>
      <c r="C4405" s="19" t="str">
        <f>IFERROR(VLOOKUP(B4405,Sheet1!AI$2:AK$5349,3,FALSE),"")</f>
        <v/>
      </c>
      <c r="D4405" s="32"/>
      <c r="E4405" s="40" t="str">
        <f t="shared" si="152"/>
        <v/>
      </c>
    </row>
    <row r="4406" spans="2:5">
      <c r="B4406" s="2">
        <f t="shared" si="153"/>
        <v>41929</v>
      </c>
      <c r="C4406" s="19" t="str">
        <f>IFERROR(VLOOKUP(B4406,Sheet1!AI$2:AK$5349,3,FALSE),"")</f>
        <v/>
      </c>
      <c r="D4406" s="32"/>
      <c r="E4406" s="40" t="str">
        <f t="shared" si="152"/>
        <v/>
      </c>
    </row>
    <row r="4407" spans="2:5">
      <c r="B4407" s="2">
        <f t="shared" si="153"/>
        <v>41930</v>
      </c>
      <c r="C4407" s="19" t="str">
        <f>IFERROR(VLOOKUP(B4407,Sheet1!AI$2:AK$5349,3,FALSE),"")</f>
        <v/>
      </c>
      <c r="D4407" s="32"/>
      <c r="E4407" s="40" t="str">
        <f t="shared" si="152"/>
        <v/>
      </c>
    </row>
    <row r="4408" spans="2:5">
      <c r="B4408" s="2">
        <f t="shared" si="153"/>
        <v>41931</v>
      </c>
      <c r="C4408" s="19" t="str">
        <f>IFERROR(VLOOKUP(B4408,Sheet1!AI$2:AK$5349,3,FALSE),"")</f>
        <v/>
      </c>
      <c r="D4408" s="32"/>
      <c r="E4408" s="40" t="str">
        <f t="shared" si="152"/>
        <v/>
      </c>
    </row>
    <row r="4409" spans="2:5">
      <c r="B4409" s="2">
        <f t="shared" si="153"/>
        <v>41932</v>
      </c>
      <c r="C4409" s="19" t="str">
        <f>IFERROR(VLOOKUP(B4409,Sheet1!AI$2:AK$5349,3,FALSE),"")</f>
        <v/>
      </c>
      <c r="D4409" s="32"/>
      <c r="E4409" s="40" t="str">
        <f t="shared" si="152"/>
        <v/>
      </c>
    </row>
    <row r="4410" spans="2:5">
      <c r="B4410" s="2">
        <f t="shared" si="153"/>
        <v>41933</v>
      </c>
      <c r="C4410" s="19" t="str">
        <f>IFERROR(VLOOKUP(B4410,Sheet1!AI$2:AK$5349,3,FALSE),"")</f>
        <v/>
      </c>
      <c r="D4410" s="32"/>
      <c r="E4410" s="40" t="str">
        <f t="shared" si="152"/>
        <v/>
      </c>
    </row>
    <row r="4411" spans="2:5">
      <c r="B4411" s="2">
        <f t="shared" si="153"/>
        <v>41934</v>
      </c>
      <c r="C4411" s="19" t="str">
        <f>IFERROR(VLOOKUP(B4411,Sheet1!AI$2:AK$5349,3,FALSE),"")</f>
        <v/>
      </c>
      <c r="D4411" s="32"/>
      <c r="E4411" s="40" t="str">
        <f t="shared" si="152"/>
        <v/>
      </c>
    </row>
    <row r="4412" spans="2:5">
      <c r="B4412" s="2">
        <f t="shared" si="153"/>
        <v>41935</v>
      </c>
      <c r="C4412" s="19" t="str">
        <f>IFERROR(VLOOKUP(B4412,Sheet1!AI$2:AK$5349,3,FALSE),"")</f>
        <v/>
      </c>
      <c r="D4412" s="32"/>
      <c r="E4412" s="40" t="str">
        <f t="shared" si="152"/>
        <v/>
      </c>
    </row>
    <row r="4413" spans="2:5">
      <c r="B4413" s="2">
        <f t="shared" si="153"/>
        <v>41936</v>
      </c>
      <c r="C4413" s="19" t="str">
        <f>IFERROR(VLOOKUP(B4413,Sheet1!AI$2:AK$5349,3,FALSE),"")</f>
        <v/>
      </c>
      <c r="D4413" s="32"/>
      <c r="E4413" s="40" t="str">
        <f t="shared" si="152"/>
        <v/>
      </c>
    </row>
    <row r="4414" spans="2:5">
      <c r="B4414" s="2">
        <f t="shared" si="153"/>
        <v>41937</v>
      </c>
      <c r="C4414" s="19" t="str">
        <f>IFERROR(VLOOKUP(B4414,Sheet1!AI$2:AK$5349,3,FALSE),"")</f>
        <v/>
      </c>
      <c r="D4414" s="32"/>
      <c r="E4414" s="40" t="str">
        <f t="shared" si="152"/>
        <v/>
      </c>
    </row>
    <row r="4415" spans="2:5">
      <c r="B4415" s="2">
        <f t="shared" si="153"/>
        <v>41938</v>
      </c>
      <c r="C4415" s="19" t="str">
        <f>IFERROR(VLOOKUP(B4415,Sheet1!AI$2:AK$5349,3,FALSE),"")</f>
        <v/>
      </c>
      <c r="D4415" s="32"/>
      <c r="E4415" s="40" t="str">
        <f t="shared" si="152"/>
        <v/>
      </c>
    </row>
    <row r="4416" spans="2:5">
      <c r="B4416" s="2">
        <f t="shared" si="153"/>
        <v>41939</v>
      </c>
      <c r="C4416" s="19" t="str">
        <f>IFERROR(VLOOKUP(B4416,Sheet1!AI$2:AK$5349,3,FALSE),"")</f>
        <v/>
      </c>
      <c r="D4416" s="32"/>
      <c r="E4416" s="40" t="str">
        <f t="shared" si="152"/>
        <v/>
      </c>
    </row>
    <row r="4417" spans="2:10">
      <c r="B4417" s="2">
        <f t="shared" si="153"/>
        <v>41940</v>
      </c>
      <c r="C4417" s="19" t="str">
        <f>IFERROR(VLOOKUP(B4417,Sheet1!AI$2:AK$5349,3,FALSE),"")</f>
        <v/>
      </c>
      <c r="D4417" s="32"/>
      <c r="E4417" s="40" t="str">
        <f t="shared" si="152"/>
        <v/>
      </c>
    </row>
    <row r="4418" spans="2:10">
      <c r="B4418" s="2">
        <f t="shared" si="153"/>
        <v>41941</v>
      </c>
      <c r="C4418" s="19" t="str">
        <f>IFERROR(VLOOKUP(B4418,Sheet1!AI$2:AK$5349,3,FALSE),"")</f>
        <v/>
      </c>
      <c r="D4418" s="32"/>
      <c r="E4418" s="40" t="str">
        <f t="shared" si="152"/>
        <v/>
      </c>
    </row>
    <row r="4419" spans="2:10">
      <c r="B4419" s="2">
        <f t="shared" si="153"/>
        <v>41942</v>
      </c>
      <c r="C4419" s="19" t="str">
        <f>IFERROR(VLOOKUP(B4419,Sheet1!AI$2:AK$5349,3,FALSE),"")</f>
        <v/>
      </c>
      <c r="D4419" s="32"/>
      <c r="E4419" s="40" t="str">
        <f t="shared" si="152"/>
        <v/>
      </c>
    </row>
    <row r="4420" spans="2:10">
      <c r="B4420" s="2">
        <f t="shared" si="153"/>
        <v>41943</v>
      </c>
      <c r="C4420" s="19" t="str">
        <f>IFERROR(VLOOKUP(B4420,Sheet1!AI$2:AK$5349,3,FALSE),"")</f>
        <v/>
      </c>
      <c r="D4420" s="32"/>
      <c r="E4420" s="40" t="str">
        <f t="shared" si="152"/>
        <v/>
      </c>
      <c r="G4420" s="3" t="e">
        <f>AVERAGE(C4390:C4420)</f>
        <v>#DIV/0!</v>
      </c>
      <c r="H4420" s="3">
        <f>MAX(C4390:C4420)</f>
        <v>0</v>
      </c>
      <c r="I4420" s="3">
        <f>MIN(C4390:C4420)</f>
        <v>0</v>
      </c>
      <c r="J4420" s="13">
        <f>SUM(E4390:E4420)</f>
        <v>0</v>
      </c>
    </row>
    <row r="4421" spans="2:10">
      <c r="B4421" s="2">
        <f t="shared" si="153"/>
        <v>41944</v>
      </c>
      <c r="C4421" s="19" t="str">
        <f>IFERROR(VLOOKUP(B4421,Sheet1!AI$2:AK$5349,3,FALSE),"")</f>
        <v/>
      </c>
      <c r="D4421" s="32"/>
      <c r="E4421" s="40" t="str">
        <f t="shared" si="152"/>
        <v/>
      </c>
    </row>
    <row r="4422" spans="2:10">
      <c r="B4422" s="2">
        <f t="shared" si="153"/>
        <v>41945</v>
      </c>
      <c r="C4422" s="19" t="str">
        <f>IFERROR(VLOOKUP(B4422,Sheet1!AI$2:AK$5349,3,FALSE),"")</f>
        <v/>
      </c>
      <c r="D4422" s="32"/>
      <c r="E4422" s="40" t="str">
        <f t="shared" si="152"/>
        <v/>
      </c>
    </row>
    <row r="4423" spans="2:10">
      <c r="B4423" s="2">
        <f t="shared" si="153"/>
        <v>41946</v>
      </c>
      <c r="C4423" s="19" t="str">
        <f>IFERROR(VLOOKUP(B4423,Sheet1!AI$2:AK$5349,3,FALSE),"")</f>
        <v/>
      </c>
      <c r="D4423" s="32"/>
      <c r="E4423" s="40" t="str">
        <f t="shared" si="152"/>
        <v/>
      </c>
    </row>
    <row r="4424" spans="2:10">
      <c r="B4424" s="2">
        <f t="shared" si="153"/>
        <v>41947</v>
      </c>
      <c r="C4424" s="19" t="str">
        <f>IFERROR(VLOOKUP(B4424,Sheet1!AI$2:AK$5349,3,FALSE),"")</f>
        <v/>
      </c>
      <c r="D4424" s="32"/>
      <c r="E4424" s="40" t="str">
        <f t="shared" si="152"/>
        <v/>
      </c>
    </row>
    <row r="4425" spans="2:10">
      <c r="B4425" s="2">
        <f t="shared" si="153"/>
        <v>41948</v>
      </c>
      <c r="C4425" s="19" t="str">
        <f>IFERROR(VLOOKUP(B4425,Sheet1!AI$2:AK$5349,3,FALSE),"")</f>
        <v/>
      </c>
      <c r="D4425" s="32"/>
      <c r="E4425" s="40" t="str">
        <f t="shared" si="152"/>
        <v/>
      </c>
    </row>
    <row r="4426" spans="2:10">
      <c r="B4426" s="2">
        <f t="shared" si="153"/>
        <v>41949</v>
      </c>
      <c r="C4426" s="19" t="str">
        <f>IFERROR(VLOOKUP(B4426,Sheet1!AI$2:AK$5349,3,FALSE),"")</f>
        <v/>
      </c>
      <c r="D4426" s="32"/>
      <c r="E4426" s="40" t="str">
        <f t="shared" si="152"/>
        <v/>
      </c>
    </row>
    <row r="4427" spans="2:10">
      <c r="B4427" s="2">
        <f t="shared" si="153"/>
        <v>41950</v>
      </c>
      <c r="C4427" s="19" t="str">
        <f>IFERROR(VLOOKUP(B4427,Sheet1!AI$2:AK$5349,3,FALSE),"")</f>
        <v/>
      </c>
      <c r="D4427" s="32"/>
      <c r="E4427" s="40" t="str">
        <f t="shared" si="152"/>
        <v/>
      </c>
    </row>
    <row r="4428" spans="2:10">
      <c r="B4428" s="2">
        <f t="shared" si="153"/>
        <v>41951</v>
      </c>
      <c r="C4428" s="19" t="str">
        <f>IFERROR(VLOOKUP(B4428,Sheet1!AI$2:AK$5349,3,FALSE),"")</f>
        <v/>
      </c>
      <c r="D4428" s="32"/>
      <c r="E4428" s="40" t="str">
        <f t="shared" si="152"/>
        <v/>
      </c>
    </row>
    <row r="4429" spans="2:10">
      <c r="B4429" s="2">
        <f t="shared" si="153"/>
        <v>41952</v>
      </c>
      <c r="C4429" s="19" t="str">
        <f>IFERROR(VLOOKUP(B4429,Sheet1!AI$2:AK$5349,3,FALSE),"")</f>
        <v/>
      </c>
      <c r="D4429" s="32"/>
      <c r="E4429" s="40" t="str">
        <f t="shared" si="152"/>
        <v/>
      </c>
    </row>
    <row r="4430" spans="2:10">
      <c r="B4430" s="2">
        <f t="shared" si="153"/>
        <v>41953</v>
      </c>
      <c r="C4430" s="19" t="str">
        <f>IFERROR(VLOOKUP(B4430,Sheet1!AI$2:AK$5349,3,FALSE),"")</f>
        <v/>
      </c>
      <c r="D4430" s="32"/>
      <c r="E4430" s="40" t="str">
        <f t="shared" si="152"/>
        <v/>
      </c>
    </row>
    <row r="4431" spans="2:10">
      <c r="B4431" s="2">
        <f t="shared" si="153"/>
        <v>41954</v>
      </c>
      <c r="C4431" s="19" t="str">
        <f>IFERROR(VLOOKUP(B4431,Sheet1!AI$2:AK$5349,3,FALSE),"")</f>
        <v/>
      </c>
      <c r="D4431" s="32"/>
      <c r="E4431" s="40" t="str">
        <f t="shared" si="152"/>
        <v/>
      </c>
    </row>
    <row r="4432" spans="2:10">
      <c r="B4432" s="2">
        <f t="shared" si="153"/>
        <v>41955</v>
      </c>
      <c r="C4432" s="19" t="str">
        <f>IFERROR(VLOOKUP(B4432,Sheet1!AI$2:AK$5349,3,FALSE),"")</f>
        <v/>
      </c>
      <c r="D4432" s="32"/>
      <c r="E4432" s="40" t="str">
        <f t="shared" si="152"/>
        <v/>
      </c>
    </row>
    <row r="4433" spans="2:5">
      <c r="B4433" s="2">
        <f t="shared" si="153"/>
        <v>41956</v>
      </c>
      <c r="C4433" s="19" t="str">
        <f>IFERROR(VLOOKUP(B4433,Sheet1!AI$2:AK$5349,3,FALSE),"")</f>
        <v/>
      </c>
      <c r="D4433" s="32"/>
      <c r="E4433" s="40" t="str">
        <f t="shared" si="152"/>
        <v/>
      </c>
    </row>
    <row r="4434" spans="2:5">
      <c r="B4434" s="2">
        <f t="shared" si="153"/>
        <v>41957</v>
      </c>
      <c r="C4434" s="19" t="str">
        <f>IFERROR(VLOOKUP(B4434,Sheet1!AI$2:AK$5349,3,FALSE),"")</f>
        <v/>
      </c>
      <c r="D4434" s="32"/>
      <c r="E4434" s="40" t="str">
        <f t="shared" si="152"/>
        <v/>
      </c>
    </row>
    <row r="4435" spans="2:5">
      <c r="B4435" s="2">
        <f t="shared" si="153"/>
        <v>41958</v>
      </c>
      <c r="C4435" s="19" t="str">
        <f>IFERROR(VLOOKUP(B4435,Sheet1!AI$2:AK$5349,3,FALSE),"")</f>
        <v/>
      </c>
      <c r="D4435" s="32"/>
      <c r="E4435" s="40" t="str">
        <f t="shared" si="152"/>
        <v/>
      </c>
    </row>
    <row r="4436" spans="2:5">
      <c r="B4436" s="2">
        <f t="shared" si="153"/>
        <v>41959</v>
      </c>
      <c r="C4436" s="19" t="str">
        <f>IFERROR(VLOOKUP(B4436,Sheet1!AI$2:AK$5349,3,FALSE),"")</f>
        <v/>
      </c>
      <c r="D4436" s="32"/>
      <c r="E4436" s="40" t="str">
        <f t="shared" si="152"/>
        <v/>
      </c>
    </row>
    <row r="4437" spans="2:5">
      <c r="B4437" s="2">
        <f t="shared" si="153"/>
        <v>41960</v>
      </c>
      <c r="C4437" s="19" t="str">
        <f>IFERROR(VLOOKUP(B4437,Sheet1!AI$2:AK$5349,3,FALSE),"")</f>
        <v/>
      </c>
      <c r="D4437" s="32"/>
      <c r="E4437" s="40" t="str">
        <f t="shared" ref="E4437:E4500" si="154">IFERROR(0.001*(C4437*86440)/$K$6,"")</f>
        <v/>
      </c>
    </row>
    <row r="4438" spans="2:5">
      <c r="B4438" s="2">
        <f t="shared" si="153"/>
        <v>41961</v>
      </c>
      <c r="C4438" s="19" t="str">
        <f>IFERROR(VLOOKUP(B4438,Sheet1!AI$2:AK$5349,3,FALSE),"")</f>
        <v/>
      </c>
      <c r="D4438" s="32"/>
      <c r="E4438" s="40" t="str">
        <f t="shared" si="154"/>
        <v/>
      </c>
    </row>
    <row r="4439" spans="2:5">
      <c r="B4439" s="2">
        <f t="shared" si="153"/>
        <v>41962</v>
      </c>
      <c r="C4439" s="19" t="str">
        <f>IFERROR(VLOOKUP(B4439,Sheet1!AI$2:AK$5349,3,FALSE),"")</f>
        <v/>
      </c>
      <c r="D4439" s="32"/>
      <c r="E4439" s="40" t="str">
        <f t="shared" si="154"/>
        <v/>
      </c>
    </row>
    <row r="4440" spans="2:5">
      <c r="B4440" s="2">
        <f t="shared" si="153"/>
        <v>41963</v>
      </c>
      <c r="C4440" s="19" t="str">
        <f>IFERROR(VLOOKUP(B4440,Sheet1!AI$2:AK$5349,3,FALSE),"")</f>
        <v/>
      </c>
      <c r="D4440" s="32"/>
      <c r="E4440" s="40" t="str">
        <f t="shared" si="154"/>
        <v/>
      </c>
    </row>
    <row r="4441" spans="2:5">
      <c r="B4441" s="2">
        <f t="shared" si="153"/>
        <v>41964</v>
      </c>
      <c r="C4441" s="19" t="str">
        <f>IFERROR(VLOOKUP(B4441,Sheet1!AI$2:AK$5349,3,FALSE),"")</f>
        <v/>
      </c>
      <c r="D4441" s="32"/>
      <c r="E4441" s="40" t="str">
        <f t="shared" si="154"/>
        <v/>
      </c>
    </row>
    <row r="4442" spans="2:5">
      <c r="B4442" s="2">
        <f t="shared" si="153"/>
        <v>41965</v>
      </c>
      <c r="C4442" s="19" t="str">
        <f>IFERROR(VLOOKUP(B4442,Sheet1!AI$2:AK$5349,3,FALSE),"")</f>
        <v/>
      </c>
      <c r="D4442" s="32"/>
      <c r="E4442" s="40" t="str">
        <f t="shared" si="154"/>
        <v/>
      </c>
    </row>
    <row r="4443" spans="2:5">
      <c r="B4443" s="2">
        <f t="shared" si="153"/>
        <v>41966</v>
      </c>
      <c r="C4443" s="19" t="str">
        <f>IFERROR(VLOOKUP(B4443,Sheet1!AI$2:AK$5349,3,FALSE),"")</f>
        <v/>
      </c>
      <c r="D4443" s="32"/>
      <c r="E4443" s="40" t="str">
        <f t="shared" si="154"/>
        <v/>
      </c>
    </row>
    <row r="4444" spans="2:5">
      <c r="B4444" s="2">
        <f t="shared" si="153"/>
        <v>41967</v>
      </c>
      <c r="C4444" s="19" t="str">
        <f>IFERROR(VLOOKUP(B4444,Sheet1!AI$2:AK$5349,3,FALSE),"")</f>
        <v/>
      </c>
      <c r="D4444" s="32"/>
      <c r="E4444" s="40" t="str">
        <f t="shared" si="154"/>
        <v/>
      </c>
    </row>
    <row r="4445" spans="2:5">
      <c r="B4445" s="2">
        <f t="shared" si="153"/>
        <v>41968</v>
      </c>
      <c r="C4445" s="19" t="str">
        <f>IFERROR(VLOOKUP(B4445,Sheet1!AI$2:AK$5349,3,FALSE),"")</f>
        <v/>
      </c>
      <c r="D4445" s="32"/>
      <c r="E4445" s="40" t="str">
        <f t="shared" si="154"/>
        <v/>
      </c>
    </row>
    <row r="4446" spans="2:5">
      <c r="B4446" s="2">
        <f t="shared" si="153"/>
        <v>41969</v>
      </c>
      <c r="C4446" s="19" t="str">
        <f>IFERROR(VLOOKUP(B4446,Sheet1!AI$2:AK$5349,3,FALSE),"")</f>
        <v/>
      </c>
      <c r="D4446" s="32"/>
      <c r="E4446" s="40" t="str">
        <f t="shared" si="154"/>
        <v/>
      </c>
    </row>
    <row r="4447" spans="2:5">
      <c r="B4447" s="2">
        <f t="shared" si="153"/>
        <v>41970</v>
      </c>
      <c r="C4447" s="19" t="str">
        <f>IFERROR(VLOOKUP(B4447,Sheet1!AI$2:AK$5349,3,FALSE),"")</f>
        <v/>
      </c>
      <c r="D4447" s="32"/>
      <c r="E4447" s="40" t="str">
        <f t="shared" si="154"/>
        <v/>
      </c>
    </row>
    <row r="4448" spans="2:5">
      <c r="B4448" s="2">
        <f t="shared" si="153"/>
        <v>41971</v>
      </c>
      <c r="C4448" s="19" t="str">
        <f>IFERROR(VLOOKUP(B4448,Sheet1!AI$2:AK$5349,3,FALSE),"")</f>
        <v/>
      </c>
      <c r="D4448" s="32"/>
      <c r="E4448" s="40" t="str">
        <f t="shared" si="154"/>
        <v/>
      </c>
    </row>
    <row r="4449" spans="2:10">
      <c r="B4449" s="2">
        <f t="shared" si="153"/>
        <v>41972</v>
      </c>
      <c r="C4449" s="19" t="str">
        <f>IFERROR(VLOOKUP(B4449,Sheet1!AI$2:AK$5349,3,FALSE),"")</f>
        <v/>
      </c>
      <c r="D4449" s="32"/>
      <c r="E4449" s="40" t="str">
        <f t="shared" si="154"/>
        <v/>
      </c>
    </row>
    <row r="4450" spans="2:10">
      <c r="B4450" s="2">
        <f t="shared" si="153"/>
        <v>41973</v>
      </c>
      <c r="C4450" s="19" t="str">
        <f>IFERROR(VLOOKUP(B4450,Sheet1!AI$2:AK$5349,3,FALSE),"")</f>
        <v/>
      </c>
      <c r="D4450" s="32"/>
      <c r="E4450" s="40" t="str">
        <f t="shared" si="154"/>
        <v/>
      </c>
      <c r="G4450" s="3" t="e">
        <f>AVERAGE(C4421:C4450)</f>
        <v>#DIV/0!</v>
      </c>
      <c r="H4450" s="3">
        <f>MAX(C4421:C4450)</f>
        <v>0</v>
      </c>
      <c r="I4450" s="3">
        <f>MIN(C4421:C4450)</f>
        <v>0</v>
      </c>
      <c r="J4450" s="13">
        <f>SUM(E4421:E4450)</f>
        <v>0</v>
      </c>
    </row>
    <row r="4451" spans="2:10">
      <c r="B4451" s="2">
        <f t="shared" si="153"/>
        <v>41974</v>
      </c>
      <c r="C4451" s="19" t="str">
        <f>IFERROR(VLOOKUP(B4451,Sheet1!AI$2:AK$5349,3,FALSE),"")</f>
        <v/>
      </c>
      <c r="D4451" s="32"/>
      <c r="E4451" s="40" t="str">
        <f t="shared" si="154"/>
        <v/>
      </c>
    </row>
    <row r="4452" spans="2:10">
      <c r="B4452" s="2">
        <f t="shared" si="153"/>
        <v>41975</v>
      </c>
      <c r="C4452" s="19" t="str">
        <f>IFERROR(VLOOKUP(B4452,Sheet1!AI$2:AK$5349,3,FALSE),"")</f>
        <v/>
      </c>
      <c r="D4452" s="32"/>
      <c r="E4452" s="40" t="str">
        <f t="shared" si="154"/>
        <v/>
      </c>
    </row>
    <row r="4453" spans="2:10">
      <c r="B4453" s="2">
        <f t="shared" ref="B4453:B4516" si="155">B4452+1</f>
        <v>41976</v>
      </c>
      <c r="C4453" s="19" t="str">
        <f>IFERROR(VLOOKUP(B4453,Sheet1!AI$2:AK$5349,3,FALSE),"")</f>
        <v/>
      </c>
      <c r="D4453" s="32"/>
      <c r="E4453" s="40" t="str">
        <f t="shared" si="154"/>
        <v/>
      </c>
    </row>
    <row r="4454" spans="2:10">
      <c r="B4454" s="2">
        <f t="shared" si="155"/>
        <v>41977</v>
      </c>
      <c r="C4454" s="19" t="str">
        <f>IFERROR(VLOOKUP(B4454,Sheet1!AI$2:AK$5349,3,FALSE),"")</f>
        <v/>
      </c>
      <c r="D4454" s="32"/>
      <c r="E4454" s="40" t="str">
        <f t="shared" si="154"/>
        <v/>
      </c>
    </row>
    <row r="4455" spans="2:10">
      <c r="B4455" s="2">
        <f t="shared" si="155"/>
        <v>41978</v>
      </c>
      <c r="C4455" s="19" t="str">
        <f>IFERROR(VLOOKUP(B4455,Sheet1!AI$2:AK$5349,3,FALSE),"")</f>
        <v/>
      </c>
      <c r="D4455" s="32"/>
      <c r="E4455" s="40" t="str">
        <f t="shared" si="154"/>
        <v/>
      </c>
    </row>
    <row r="4456" spans="2:10">
      <c r="B4456" s="2">
        <f t="shared" si="155"/>
        <v>41979</v>
      </c>
      <c r="C4456" s="19" t="str">
        <f>IFERROR(VLOOKUP(B4456,Sheet1!AI$2:AK$5349,3,FALSE),"")</f>
        <v/>
      </c>
      <c r="D4456" s="32"/>
      <c r="E4456" s="40" t="str">
        <f t="shared" si="154"/>
        <v/>
      </c>
    </row>
    <row r="4457" spans="2:10">
      <c r="B4457" s="2">
        <f t="shared" si="155"/>
        <v>41980</v>
      </c>
      <c r="C4457" s="19" t="str">
        <f>IFERROR(VLOOKUP(B4457,Sheet1!AI$2:AK$5349,3,FALSE),"")</f>
        <v/>
      </c>
      <c r="D4457" s="32"/>
      <c r="E4457" s="40" t="str">
        <f t="shared" si="154"/>
        <v/>
      </c>
    </row>
    <row r="4458" spans="2:10">
      <c r="B4458" s="2">
        <f t="shared" si="155"/>
        <v>41981</v>
      </c>
      <c r="C4458" s="19" t="str">
        <f>IFERROR(VLOOKUP(B4458,Sheet1!AI$2:AK$5349,3,FALSE),"")</f>
        <v/>
      </c>
      <c r="D4458" s="32"/>
      <c r="E4458" s="40" t="str">
        <f t="shared" si="154"/>
        <v/>
      </c>
    </row>
    <row r="4459" spans="2:10">
      <c r="B4459" s="2">
        <f t="shared" si="155"/>
        <v>41982</v>
      </c>
      <c r="C4459" s="19" t="str">
        <f>IFERROR(VLOOKUP(B4459,Sheet1!AI$2:AK$5349,3,FALSE),"")</f>
        <v/>
      </c>
      <c r="D4459" s="32"/>
      <c r="E4459" s="40" t="str">
        <f t="shared" si="154"/>
        <v/>
      </c>
    </row>
    <row r="4460" spans="2:10">
      <c r="B4460" s="2">
        <f t="shared" si="155"/>
        <v>41983</v>
      </c>
      <c r="C4460" s="19" t="str">
        <f>IFERROR(VLOOKUP(B4460,Sheet1!AI$2:AK$5349,3,FALSE),"")</f>
        <v/>
      </c>
      <c r="D4460" s="32"/>
      <c r="E4460" s="40" t="str">
        <f t="shared" si="154"/>
        <v/>
      </c>
    </row>
    <row r="4461" spans="2:10">
      <c r="B4461" s="2">
        <f t="shared" si="155"/>
        <v>41984</v>
      </c>
      <c r="C4461" s="19" t="str">
        <f>IFERROR(VLOOKUP(B4461,Sheet1!AI$2:AK$5349,3,FALSE),"")</f>
        <v/>
      </c>
      <c r="D4461" s="32"/>
      <c r="E4461" s="40" t="str">
        <f t="shared" si="154"/>
        <v/>
      </c>
    </row>
    <row r="4462" spans="2:10">
      <c r="B4462" s="2">
        <f t="shared" si="155"/>
        <v>41985</v>
      </c>
      <c r="C4462" s="19" t="str">
        <f>IFERROR(VLOOKUP(B4462,Sheet1!AI$2:AK$5349,3,FALSE),"")</f>
        <v/>
      </c>
      <c r="D4462" s="32"/>
      <c r="E4462" s="40" t="str">
        <f t="shared" si="154"/>
        <v/>
      </c>
    </row>
    <row r="4463" spans="2:10">
      <c r="B4463" s="2">
        <f t="shared" si="155"/>
        <v>41986</v>
      </c>
      <c r="C4463" s="19" t="str">
        <f>IFERROR(VLOOKUP(B4463,Sheet1!AI$2:AK$5349,3,FALSE),"")</f>
        <v/>
      </c>
      <c r="D4463" s="32"/>
      <c r="E4463" s="40" t="str">
        <f t="shared" si="154"/>
        <v/>
      </c>
    </row>
    <row r="4464" spans="2:10">
      <c r="B4464" s="2">
        <f t="shared" si="155"/>
        <v>41987</v>
      </c>
      <c r="C4464" s="19" t="str">
        <f>IFERROR(VLOOKUP(B4464,Sheet1!AI$2:AK$5349,3,FALSE),"")</f>
        <v/>
      </c>
      <c r="D4464" s="32"/>
      <c r="E4464" s="40" t="str">
        <f t="shared" si="154"/>
        <v/>
      </c>
    </row>
    <row r="4465" spans="2:5">
      <c r="B4465" s="2">
        <f t="shared" si="155"/>
        <v>41988</v>
      </c>
      <c r="C4465" s="19" t="str">
        <f>IFERROR(VLOOKUP(B4465,Sheet1!AI$2:AK$5349,3,FALSE),"")</f>
        <v/>
      </c>
      <c r="D4465" s="32"/>
      <c r="E4465" s="40" t="str">
        <f t="shared" si="154"/>
        <v/>
      </c>
    </row>
    <row r="4466" spans="2:5">
      <c r="B4466" s="2">
        <f t="shared" si="155"/>
        <v>41989</v>
      </c>
      <c r="C4466" s="19" t="str">
        <f>IFERROR(VLOOKUP(B4466,Sheet1!AI$2:AK$5349,3,FALSE),"")</f>
        <v/>
      </c>
      <c r="D4466" s="32"/>
      <c r="E4466" s="40" t="str">
        <f t="shared" si="154"/>
        <v/>
      </c>
    </row>
    <row r="4467" spans="2:5">
      <c r="B4467" s="2">
        <f t="shared" si="155"/>
        <v>41990</v>
      </c>
      <c r="C4467" s="19" t="str">
        <f>IFERROR(VLOOKUP(B4467,Sheet1!AI$2:AK$5349,3,FALSE),"")</f>
        <v/>
      </c>
      <c r="D4467" s="32"/>
      <c r="E4467" s="40" t="str">
        <f t="shared" si="154"/>
        <v/>
      </c>
    </row>
    <row r="4468" spans="2:5">
      <c r="B4468" s="2">
        <f t="shared" si="155"/>
        <v>41991</v>
      </c>
      <c r="C4468" s="19" t="str">
        <f>IFERROR(VLOOKUP(B4468,Sheet1!AI$2:AK$5349,3,FALSE),"")</f>
        <v/>
      </c>
      <c r="D4468" s="32"/>
      <c r="E4468" s="40" t="str">
        <f t="shared" si="154"/>
        <v/>
      </c>
    </row>
    <row r="4469" spans="2:5">
      <c r="B4469" s="2">
        <f t="shared" si="155"/>
        <v>41992</v>
      </c>
      <c r="C4469" s="19" t="str">
        <f>IFERROR(VLOOKUP(B4469,Sheet1!AI$2:AK$5349,3,FALSE),"")</f>
        <v/>
      </c>
      <c r="D4469" s="32"/>
      <c r="E4469" s="40" t="str">
        <f t="shared" si="154"/>
        <v/>
      </c>
    </row>
    <row r="4470" spans="2:5">
      <c r="B4470" s="2">
        <f t="shared" si="155"/>
        <v>41993</v>
      </c>
      <c r="C4470" s="19" t="str">
        <f>IFERROR(VLOOKUP(B4470,Sheet1!AI$2:AK$5349,3,FALSE),"")</f>
        <v/>
      </c>
      <c r="D4470" s="32"/>
      <c r="E4470" s="40" t="str">
        <f t="shared" si="154"/>
        <v/>
      </c>
    </row>
    <row r="4471" spans="2:5">
      <c r="B4471" s="2">
        <f t="shared" si="155"/>
        <v>41994</v>
      </c>
      <c r="C4471" s="19" t="str">
        <f>IFERROR(VLOOKUP(B4471,Sheet1!AI$2:AK$5349,3,FALSE),"")</f>
        <v/>
      </c>
      <c r="D4471" s="32"/>
      <c r="E4471" s="40" t="str">
        <f t="shared" si="154"/>
        <v/>
      </c>
    </row>
    <row r="4472" spans="2:5">
      <c r="B4472" s="2">
        <f t="shared" si="155"/>
        <v>41995</v>
      </c>
      <c r="C4472" s="19" t="str">
        <f>IFERROR(VLOOKUP(B4472,Sheet1!AI$2:AK$5349,3,FALSE),"")</f>
        <v/>
      </c>
      <c r="D4472" s="32"/>
      <c r="E4472" s="40" t="str">
        <f t="shared" si="154"/>
        <v/>
      </c>
    </row>
    <row r="4473" spans="2:5">
      <c r="B4473" s="2">
        <f t="shared" si="155"/>
        <v>41996</v>
      </c>
      <c r="C4473" s="19" t="str">
        <f>IFERROR(VLOOKUP(B4473,Sheet1!AI$2:AK$5349,3,FALSE),"")</f>
        <v/>
      </c>
      <c r="D4473" s="32"/>
      <c r="E4473" s="40" t="str">
        <f t="shared" si="154"/>
        <v/>
      </c>
    </row>
    <row r="4474" spans="2:5">
      <c r="B4474" s="2">
        <f t="shared" si="155"/>
        <v>41997</v>
      </c>
      <c r="C4474" s="19" t="str">
        <f>IFERROR(VLOOKUP(B4474,Sheet1!AI$2:AK$5349,3,FALSE),"")</f>
        <v/>
      </c>
      <c r="D4474" s="32"/>
      <c r="E4474" s="40" t="str">
        <f t="shared" si="154"/>
        <v/>
      </c>
    </row>
    <row r="4475" spans="2:5">
      <c r="B4475" s="2">
        <f t="shared" si="155"/>
        <v>41998</v>
      </c>
      <c r="C4475" s="19" t="str">
        <f>IFERROR(VLOOKUP(B4475,Sheet1!AI$2:AK$5349,3,FALSE),"")</f>
        <v/>
      </c>
      <c r="D4475" s="32"/>
      <c r="E4475" s="40" t="str">
        <f t="shared" si="154"/>
        <v/>
      </c>
    </row>
    <row r="4476" spans="2:5">
      <c r="B4476" s="2">
        <f t="shared" si="155"/>
        <v>41999</v>
      </c>
      <c r="C4476" s="19" t="str">
        <f>IFERROR(VLOOKUP(B4476,Sheet1!AI$2:AK$5349,3,FALSE),"")</f>
        <v/>
      </c>
      <c r="D4476" s="32"/>
      <c r="E4476" s="40" t="str">
        <f t="shared" si="154"/>
        <v/>
      </c>
    </row>
    <row r="4477" spans="2:5">
      <c r="B4477" s="2">
        <f t="shared" si="155"/>
        <v>42000</v>
      </c>
      <c r="C4477" s="19" t="str">
        <f>IFERROR(VLOOKUP(B4477,Sheet1!AI$2:AK$5349,3,FALSE),"")</f>
        <v/>
      </c>
      <c r="D4477" s="32"/>
      <c r="E4477" s="40" t="str">
        <f t="shared" si="154"/>
        <v/>
      </c>
    </row>
    <row r="4478" spans="2:5">
      <c r="B4478" s="2">
        <f t="shared" si="155"/>
        <v>42001</v>
      </c>
      <c r="C4478" s="19" t="str">
        <f>IFERROR(VLOOKUP(B4478,Sheet1!AI$2:AK$5349,3,FALSE),"")</f>
        <v/>
      </c>
      <c r="D4478" s="32"/>
      <c r="E4478" s="40" t="str">
        <f t="shared" si="154"/>
        <v/>
      </c>
    </row>
    <row r="4479" spans="2:5">
      <c r="B4479" s="2">
        <f t="shared" si="155"/>
        <v>42002</v>
      </c>
      <c r="C4479" s="19" t="str">
        <f>IFERROR(VLOOKUP(B4479,Sheet1!AI$2:AK$5349,3,FALSE),"")</f>
        <v/>
      </c>
      <c r="D4479" s="32"/>
      <c r="E4479" s="40" t="str">
        <f t="shared" si="154"/>
        <v/>
      </c>
    </row>
    <row r="4480" spans="2:5">
      <c r="B4480" s="2">
        <f t="shared" si="155"/>
        <v>42003</v>
      </c>
      <c r="C4480" s="19" t="str">
        <f>IFERROR(VLOOKUP(B4480,Sheet1!AI$2:AK$5349,3,FALSE),"")</f>
        <v/>
      </c>
      <c r="D4480" s="32"/>
      <c r="E4480" s="40" t="str">
        <f t="shared" si="154"/>
        <v/>
      </c>
    </row>
    <row r="4481" spans="2:10">
      <c r="B4481" s="2">
        <f t="shared" si="155"/>
        <v>42004</v>
      </c>
      <c r="C4481" s="19" t="str">
        <f>IFERROR(VLOOKUP(B4481,Sheet1!AI$2:AK$5349,3,FALSE),"")</f>
        <v/>
      </c>
      <c r="D4481" s="32"/>
      <c r="E4481" s="40" t="str">
        <f t="shared" si="154"/>
        <v/>
      </c>
      <c r="G4481" s="3" t="e">
        <f>AVERAGE(C4451:C4481)</f>
        <v>#DIV/0!</v>
      </c>
      <c r="H4481" s="3">
        <f>MAX(C4451:C4481)</f>
        <v>0</v>
      </c>
      <c r="I4481" s="3">
        <f>MIN(C4451:C4481)</f>
        <v>0</v>
      </c>
      <c r="J4481" s="13">
        <f>SUM(E4451:E4481)</f>
        <v>0</v>
      </c>
    </row>
    <row r="4482" spans="2:10">
      <c r="B4482" s="2">
        <f t="shared" si="155"/>
        <v>42005</v>
      </c>
      <c r="C4482" s="19" t="str">
        <f>IFERROR(VLOOKUP(B4482,Sheet1!AI$2:AK$5349,3,FALSE),"")</f>
        <v/>
      </c>
      <c r="D4482" s="32"/>
      <c r="E4482" s="40" t="str">
        <f t="shared" si="154"/>
        <v/>
      </c>
    </row>
    <row r="4483" spans="2:10">
      <c r="B4483" s="2">
        <f t="shared" si="155"/>
        <v>42006</v>
      </c>
      <c r="C4483" s="19" t="str">
        <f>IFERROR(VLOOKUP(B4483,Sheet1!AI$2:AK$5349,3,FALSE),"")</f>
        <v/>
      </c>
      <c r="D4483" s="32"/>
      <c r="E4483" s="40" t="str">
        <f t="shared" si="154"/>
        <v/>
      </c>
    </row>
    <row r="4484" spans="2:10">
      <c r="B4484" s="2">
        <f t="shared" si="155"/>
        <v>42007</v>
      </c>
      <c r="C4484" s="19" t="str">
        <f>IFERROR(VLOOKUP(B4484,Sheet1!AI$2:AK$5349,3,FALSE),"")</f>
        <v/>
      </c>
      <c r="D4484" s="32"/>
      <c r="E4484" s="40" t="str">
        <f t="shared" si="154"/>
        <v/>
      </c>
    </row>
    <row r="4485" spans="2:10">
      <c r="B4485" s="2">
        <f t="shared" si="155"/>
        <v>42008</v>
      </c>
      <c r="C4485" s="19" t="str">
        <f>IFERROR(VLOOKUP(B4485,Sheet1!AI$2:AK$5349,3,FALSE),"")</f>
        <v/>
      </c>
      <c r="D4485" s="32"/>
      <c r="E4485" s="40" t="str">
        <f t="shared" si="154"/>
        <v/>
      </c>
    </row>
    <row r="4486" spans="2:10">
      <c r="B4486" s="2">
        <f t="shared" si="155"/>
        <v>42009</v>
      </c>
      <c r="C4486" s="19" t="str">
        <f>IFERROR(VLOOKUP(B4486,Sheet1!AI$2:AK$5349,3,FALSE),"")</f>
        <v/>
      </c>
      <c r="D4486" s="32"/>
      <c r="E4486" s="40" t="str">
        <f t="shared" si="154"/>
        <v/>
      </c>
    </row>
    <row r="4487" spans="2:10">
      <c r="B4487" s="2">
        <f t="shared" si="155"/>
        <v>42010</v>
      </c>
      <c r="C4487" s="19" t="str">
        <f>IFERROR(VLOOKUP(B4487,Sheet1!AI$2:AK$5349,3,FALSE),"")</f>
        <v/>
      </c>
      <c r="D4487" s="32"/>
      <c r="E4487" s="40" t="str">
        <f t="shared" si="154"/>
        <v/>
      </c>
    </row>
    <row r="4488" spans="2:10">
      <c r="B4488" s="2">
        <f t="shared" si="155"/>
        <v>42011</v>
      </c>
      <c r="C4488" s="19" t="str">
        <f>IFERROR(VLOOKUP(B4488,Sheet1!AI$2:AK$5349,3,FALSE),"")</f>
        <v/>
      </c>
      <c r="D4488" s="32"/>
      <c r="E4488" s="40" t="str">
        <f t="shared" si="154"/>
        <v/>
      </c>
    </row>
    <row r="4489" spans="2:10">
      <c r="B4489" s="2">
        <f t="shared" si="155"/>
        <v>42012</v>
      </c>
      <c r="C4489" s="19" t="str">
        <f>IFERROR(VLOOKUP(B4489,Sheet1!AI$2:AK$5349,3,FALSE),"")</f>
        <v/>
      </c>
      <c r="D4489" s="32"/>
      <c r="E4489" s="40" t="str">
        <f t="shared" si="154"/>
        <v/>
      </c>
    </row>
    <row r="4490" spans="2:10">
      <c r="B4490" s="2">
        <f t="shared" si="155"/>
        <v>42013</v>
      </c>
      <c r="C4490" s="19" t="str">
        <f>IFERROR(VLOOKUP(B4490,Sheet1!AI$2:AK$5349,3,FALSE),"")</f>
        <v/>
      </c>
      <c r="D4490" s="32"/>
      <c r="E4490" s="40" t="str">
        <f t="shared" si="154"/>
        <v/>
      </c>
    </row>
    <row r="4491" spans="2:10">
      <c r="B4491" s="2">
        <f t="shared" si="155"/>
        <v>42014</v>
      </c>
      <c r="C4491" s="19" t="str">
        <f>IFERROR(VLOOKUP(B4491,Sheet1!AI$2:AK$5349,3,FALSE),"")</f>
        <v/>
      </c>
      <c r="D4491" s="32"/>
      <c r="E4491" s="40" t="str">
        <f t="shared" si="154"/>
        <v/>
      </c>
    </row>
    <row r="4492" spans="2:10">
      <c r="B4492" s="2">
        <f t="shared" si="155"/>
        <v>42015</v>
      </c>
      <c r="C4492" s="19" t="str">
        <f>IFERROR(VLOOKUP(B4492,Sheet1!AI$2:AK$5349,3,FALSE),"")</f>
        <v/>
      </c>
      <c r="D4492" s="32"/>
      <c r="E4492" s="40" t="str">
        <f t="shared" si="154"/>
        <v/>
      </c>
    </row>
    <row r="4493" spans="2:10">
      <c r="B4493" s="2">
        <f t="shared" si="155"/>
        <v>42016</v>
      </c>
      <c r="C4493" s="19" t="str">
        <f>IFERROR(VLOOKUP(B4493,Sheet1!AI$2:AK$5349,3,FALSE),"")</f>
        <v/>
      </c>
      <c r="D4493" s="32"/>
      <c r="E4493" s="40" t="str">
        <f t="shared" si="154"/>
        <v/>
      </c>
    </row>
    <row r="4494" spans="2:10">
      <c r="B4494" s="2">
        <f t="shared" si="155"/>
        <v>42017</v>
      </c>
      <c r="C4494" s="19" t="str">
        <f>IFERROR(VLOOKUP(B4494,Sheet1!AI$2:AK$5349,3,FALSE),"")</f>
        <v/>
      </c>
      <c r="D4494" s="32"/>
      <c r="E4494" s="40" t="str">
        <f t="shared" si="154"/>
        <v/>
      </c>
    </row>
    <row r="4495" spans="2:10">
      <c r="B4495" s="2">
        <f t="shared" si="155"/>
        <v>42018</v>
      </c>
      <c r="C4495" s="19" t="str">
        <f>IFERROR(VLOOKUP(B4495,Sheet1!AI$2:AK$5349,3,FALSE),"")</f>
        <v/>
      </c>
      <c r="D4495" s="32"/>
      <c r="E4495" s="40" t="str">
        <f t="shared" si="154"/>
        <v/>
      </c>
    </row>
    <row r="4496" spans="2:10">
      <c r="B4496" s="2">
        <f t="shared" si="155"/>
        <v>42019</v>
      </c>
      <c r="C4496" s="19" t="str">
        <f>IFERROR(VLOOKUP(B4496,Sheet1!AI$2:AK$5349,3,FALSE),"")</f>
        <v/>
      </c>
      <c r="D4496" s="32"/>
      <c r="E4496" s="40" t="str">
        <f t="shared" si="154"/>
        <v/>
      </c>
    </row>
    <row r="4497" spans="2:10">
      <c r="B4497" s="2">
        <f t="shared" si="155"/>
        <v>42020</v>
      </c>
      <c r="C4497" s="19" t="str">
        <f>IFERROR(VLOOKUP(B4497,Sheet1!AI$2:AK$5349,3,FALSE),"")</f>
        <v/>
      </c>
      <c r="D4497" s="32"/>
      <c r="E4497" s="40" t="str">
        <f t="shared" si="154"/>
        <v/>
      </c>
    </row>
    <row r="4498" spans="2:10">
      <c r="B4498" s="2">
        <f t="shared" si="155"/>
        <v>42021</v>
      </c>
      <c r="C4498" s="19" t="str">
        <f>IFERROR(VLOOKUP(B4498,Sheet1!AI$2:AK$5349,3,FALSE),"")</f>
        <v/>
      </c>
      <c r="D4498" s="32"/>
      <c r="E4498" s="40" t="str">
        <f t="shared" si="154"/>
        <v/>
      </c>
    </row>
    <row r="4499" spans="2:10">
      <c r="B4499" s="2">
        <f t="shared" si="155"/>
        <v>42022</v>
      </c>
      <c r="C4499" s="19" t="str">
        <f>IFERROR(VLOOKUP(B4499,Sheet1!AI$2:AK$5349,3,FALSE),"")</f>
        <v/>
      </c>
      <c r="D4499" s="32"/>
      <c r="E4499" s="40" t="str">
        <f t="shared" si="154"/>
        <v/>
      </c>
    </row>
    <row r="4500" spans="2:10">
      <c r="B4500" s="2">
        <f t="shared" si="155"/>
        <v>42023</v>
      </c>
      <c r="C4500" s="19" t="str">
        <f>IFERROR(VLOOKUP(B4500,Sheet1!AI$2:AK$5349,3,FALSE),"")</f>
        <v/>
      </c>
      <c r="D4500" s="32"/>
      <c r="E4500" s="40" t="str">
        <f t="shared" si="154"/>
        <v/>
      </c>
    </row>
    <row r="4501" spans="2:10">
      <c r="B4501" s="2">
        <f t="shared" si="155"/>
        <v>42024</v>
      </c>
      <c r="C4501" s="19" t="str">
        <f>IFERROR(VLOOKUP(B4501,Sheet1!AI$2:AK$5349,3,FALSE),"")</f>
        <v/>
      </c>
      <c r="D4501" s="32"/>
      <c r="E4501" s="40" t="str">
        <f t="shared" ref="E4501:E4564" si="156">IFERROR(0.001*(C4501*86440)/$K$6,"")</f>
        <v/>
      </c>
    </row>
    <row r="4502" spans="2:10">
      <c r="B4502" s="2">
        <f t="shared" si="155"/>
        <v>42025</v>
      </c>
      <c r="C4502" s="19" t="str">
        <f>IFERROR(VLOOKUP(B4502,Sheet1!AI$2:AK$5349,3,FALSE),"")</f>
        <v/>
      </c>
      <c r="D4502" s="32"/>
      <c r="E4502" s="40" t="str">
        <f t="shared" si="156"/>
        <v/>
      </c>
    </row>
    <row r="4503" spans="2:10">
      <c r="B4503" s="2">
        <f t="shared" si="155"/>
        <v>42026</v>
      </c>
      <c r="C4503" s="19" t="str">
        <f>IFERROR(VLOOKUP(B4503,Sheet1!AI$2:AK$5349,3,FALSE),"")</f>
        <v/>
      </c>
      <c r="D4503" s="32"/>
      <c r="E4503" s="40" t="str">
        <f t="shared" si="156"/>
        <v/>
      </c>
    </row>
    <row r="4504" spans="2:10">
      <c r="B4504" s="2">
        <f t="shared" si="155"/>
        <v>42027</v>
      </c>
      <c r="C4504" s="19" t="str">
        <f>IFERROR(VLOOKUP(B4504,Sheet1!AI$2:AK$5349,3,FALSE),"")</f>
        <v/>
      </c>
      <c r="D4504" s="32"/>
      <c r="E4504" s="40" t="str">
        <f t="shared" si="156"/>
        <v/>
      </c>
    </row>
    <row r="4505" spans="2:10">
      <c r="B4505" s="2">
        <f t="shared" si="155"/>
        <v>42028</v>
      </c>
      <c r="C4505" s="19" t="str">
        <f>IFERROR(VLOOKUP(B4505,Sheet1!AI$2:AK$5349,3,FALSE),"")</f>
        <v/>
      </c>
      <c r="D4505" s="32"/>
      <c r="E4505" s="40" t="str">
        <f t="shared" si="156"/>
        <v/>
      </c>
    </row>
    <row r="4506" spans="2:10">
      <c r="B4506" s="2">
        <f t="shared" si="155"/>
        <v>42029</v>
      </c>
      <c r="C4506" s="19" t="str">
        <f>IFERROR(VLOOKUP(B4506,Sheet1!AI$2:AK$5349,3,FALSE),"")</f>
        <v/>
      </c>
      <c r="D4506" s="32"/>
      <c r="E4506" s="40" t="str">
        <f t="shared" si="156"/>
        <v/>
      </c>
    </row>
    <row r="4507" spans="2:10">
      <c r="B4507" s="2">
        <f t="shared" si="155"/>
        <v>42030</v>
      </c>
      <c r="C4507" s="19" t="str">
        <f>IFERROR(VLOOKUP(B4507,Sheet1!AI$2:AK$5349,3,FALSE),"")</f>
        <v/>
      </c>
      <c r="D4507" s="32"/>
      <c r="E4507" s="40" t="str">
        <f t="shared" si="156"/>
        <v/>
      </c>
    </row>
    <row r="4508" spans="2:10">
      <c r="B4508" s="2">
        <f t="shared" si="155"/>
        <v>42031</v>
      </c>
      <c r="C4508" s="19" t="str">
        <f>IFERROR(VLOOKUP(B4508,Sheet1!AI$2:AK$5349,3,FALSE),"")</f>
        <v/>
      </c>
      <c r="D4508" s="32"/>
      <c r="E4508" s="40" t="str">
        <f t="shared" si="156"/>
        <v/>
      </c>
    </row>
    <row r="4509" spans="2:10">
      <c r="B4509" s="2">
        <f t="shared" si="155"/>
        <v>42032</v>
      </c>
      <c r="C4509" s="19" t="str">
        <f>IFERROR(VLOOKUP(B4509,Sheet1!AI$2:AK$5349,3,FALSE),"")</f>
        <v/>
      </c>
      <c r="D4509" s="32"/>
      <c r="E4509" s="40" t="str">
        <f t="shared" si="156"/>
        <v/>
      </c>
    </row>
    <row r="4510" spans="2:10">
      <c r="B4510" s="2">
        <f t="shared" si="155"/>
        <v>42033</v>
      </c>
      <c r="C4510" s="19" t="str">
        <f>IFERROR(VLOOKUP(B4510,Sheet1!AI$2:AK$5349,3,FALSE),"")</f>
        <v/>
      </c>
      <c r="D4510" s="32"/>
      <c r="E4510" s="40" t="str">
        <f t="shared" si="156"/>
        <v/>
      </c>
    </row>
    <row r="4511" spans="2:10">
      <c r="B4511" s="2">
        <f t="shared" si="155"/>
        <v>42034</v>
      </c>
      <c r="C4511" s="19" t="str">
        <f>IFERROR(VLOOKUP(B4511,Sheet1!AI$2:AK$5349,3,FALSE),"")</f>
        <v/>
      </c>
      <c r="D4511" s="32"/>
      <c r="E4511" s="40" t="str">
        <f t="shared" si="156"/>
        <v/>
      </c>
    </row>
    <row r="4512" spans="2:10">
      <c r="B4512" s="2">
        <f t="shared" si="155"/>
        <v>42035</v>
      </c>
      <c r="C4512" s="19" t="str">
        <f>IFERROR(VLOOKUP(B4512,Sheet1!AI$2:AK$5349,3,FALSE),"")</f>
        <v/>
      </c>
      <c r="D4512" s="32"/>
      <c r="E4512" s="40" t="str">
        <f t="shared" si="156"/>
        <v/>
      </c>
      <c r="G4512" s="3" t="e">
        <f>AVERAGE(C4482:C4512)</f>
        <v>#DIV/0!</v>
      </c>
      <c r="H4512" s="3">
        <f>MAX(C4482:C4512)</f>
        <v>0</v>
      </c>
      <c r="I4512" s="3">
        <f>MIN(C4482:C4512)</f>
        <v>0</v>
      </c>
      <c r="J4512" s="13">
        <f>SUM(E4482:E4512)</f>
        <v>0</v>
      </c>
    </row>
    <row r="4513" spans="2:5">
      <c r="B4513" s="2">
        <f t="shared" si="155"/>
        <v>42036</v>
      </c>
      <c r="C4513" s="19" t="str">
        <f>IFERROR(VLOOKUP(B4513,Sheet1!AI$2:AK$5349,3,FALSE),"")</f>
        <v/>
      </c>
      <c r="D4513" s="32"/>
      <c r="E4513" s="40" t="str">
        <f t="shared" si="156"/>
        <v/>
      </c>
    </row>
    <row r="4514" spans="2:5">
      <c r="B4514" s="2">
        <f t="shared" si="155"/>
        <v>42037</v>
      </c>
      <c r="C4514" s="19" t="str">
        <f>IFERROR(VLOOKUP(B4514,Sheet1!AI$2:AK$5349,3,FALSE),"")</f>
        <v/>
      </c>
      <c r="D4514" s="32"/>
      <c r="E4514" s="40" t="str">
        <f t="shared" si="156"/>
        <v/>
      </c>
    </row>
    <row r="4515" spans="2:5">
      <c r="B4515" s="2">
        <f t="shared" si="155"/>
        <v>42038</v>
      </c>
      <c r="C4515" s="19" t="str">
        <f>IFERROR(VLOOKUP(B4515,Sheet1!AI$2:AK$5349,3,FALSE),"")</f>
        <v/>
      </c>
      <c r="D4515" s="32"/>
      <c r="E4515" s="40" t="str">
        <f t="shared" si="156"/>
        <v/>
      </c>
    </row>
    <row r="4516" spans="2:5">
      <c r="B4516" s="2">
        <f t="shared" si="155"/>
        <v>42039</v>
      </c>
      <c r="C4516" s="19" t="str">
        <f>IFERROR(VLOOKUP(B4516,Sheet1!AI$2:AK$5349,3,FALSE),"")</f>
        <v/>
      </c>
      <c r="D4516" s="32"/>
      <c r="E4516" s="40" t="str">
        <f t="shared" si="156"/>
        <v/>
      </c>
    </row>
    <row r="4517" spans="2:5">
      <c r="B4517" s="2">
        <f t="shared" ref="B4517:B4580" si="157">B4516+1</f>
        <v>42040</v>
      </c>
      <c r="C4517" s="19" t="str">
        <f>IFERROR(VLOOKUP(B4517,Sheet1!AI$2:AK$5349,3,FALSE),"")</f>
        <v/>
      </c>
      <c r="D4517" s="32"/>
      <c r="E4517" s="40" t="str">
        <f t="shared" si="156"/>
        <v/>
      </c>
    </row>
    <row r="4518" spans="2:5">
      <c r="B4518" s="2">
        <f t="shared" si="157"/>
        <v>42041</v>
      </c>
      <c r="C4518" s="19" t="str">
        <f>IFERROR(VLOOKUP(B4518,Sheet1!AI$2:AK$5349,3,FALSE),"")</f>
        <v/>
      </c>
      <c r="D4518" s="32"/>
      <c r="E4518" s="40" t="str">
        <f t="shared" si="156"/>
        <v/>
      </c>
    </row>
    <row r="4519" spans="2:5">
      <c r="B4519" s="2">
        <f t="shared" si="157"/>
        <v>42042</v>
      </c>
      <c r="C4519" s="19" t="str">
        <f>IFERROR(VLOOKUP(B4519,Sheet1!AI$2:AK$5349,3,FALSE),"")</f>
        <v/>
      </c>
      <c r="D4519" s="32"/>
      <c r="E4519" s="40" t="str">
        <f t="shared" si="156"/>
        <v/>
      </c>
    </row>
    <row r="4520" spans="2:5">
      <c r="B4520" s="2">
        <f t="shared" si="157"/>
        <v>42043</v>
      </c>
      <c r="C4520" s="19" t="str">
        <f>IFERROR(VLOOKUP(B4520,Sheet1!AI$2:AK$5349,3,FALSE),"")</f>
        <v/>
      </c>
      <c r="D4520" s="32"/>
      <c r="E4520" s="40" t="str">
        <f t="shared" si="156"/>
        <v/>
      </c>
    </row>
    <row r="4521" spans="2:5">
      <c r="B4521" s="2">
        <f t="shared" si="157"/>
        <v>42044</v>
      </c>
      <c r="C4521" s="19" t="str">
        <f>IFERROR(VLOOKUP(B4521,Sheet1!AI$2:AK$5349,3,FALSE),"")</f>
        <v/>
      </c>
      <c r="D4521" s="32"/>
      <c r="E4521" s="40" t="str">
        <f t="shared" si="156"/>
        <v/>
      </c>
    </row>
    <row r="4522" spans="2:5">
      <c r="B4522" s="2">
        <f t="shared" si="157"/>
        <v>42045</v>
      </c>
      <c r="C4522" s="19" t="str">
        <f>IFERROR(VLOOKUP(B4522,Sheet1!AI$2:AK$5349,3,FALSE),"")</f>
        <v/>
      </c>
      <c r="D4522" s="32"/>
      <c r="E4522" s="40" t="str">
        <f t="shared" si="156"/>
        <v/>
      </c>
    </row>
    <row r="4523" spans="2:5">
      <c r="B4523" s="2">
        <f t="shared" si="157"/>
        <v>42046</v>
      </c>
      <c r="C4523" s="19" t="str">
        <f>IFERROR(VLOOKUP(B4523,Sheet1!AI$2:AK$5349,3,FALSE),"")</f>
        <v/>
      </c>
      <c r="D4523" s="32"/>
      <c r="E4523" s="40" t="str">
        <f t="shared" si="156"/>
        <v/>
      </c>
    </row>
    <row r="4524" spans="2:5">
      <c r="B4524" s="2">
        <f t="shared" si="157"/>
        <v>42047</v>
      </c>
      <c r="C4524" s="19" t="str">
        <f>IFERROR(VLOOKUP(B4524,Sheet1!AI$2:AK$5349,3,FALSE),"")</f>
        <v/>
      </c>
      <c r="D4524" s="32"/>
      <c r="E4524" s="40" t="str">
        <f t="shared" si="156"/>
        <v/>
      </c>
    </row>
    <row r="4525" spans="2:5">
      <c r="B4525" s="2">
        <f t="shared" si="157"/>
        <v>42048</v>
      </c>
      <c r="C4525" s="19" t="str">
        <f>IFERROR(VLOOKUP(B4525,Sheet1!AI$2:AK$5349,3,FALSE),"")</f>
        <v/>
      </c>
      <c r="D4525" s="32"/>
      <c r="E4525" s="40" t="str">
        <f t="shared" si="156"/>
        <v/>
      </c>
    </row>
    <row r="4526" spans="2:5">
      <c r="B4526" s="2">
        <f t="shared" si="157"/>
        <v>42049</v>
      </c>
      <c r="C4526" s="19" t="str">
        <f>IFERROR(VLOOKUP(B4526,Sheet1!AI$2:AK$5349,3,FALSE),"")</f>
        <v/>
      </c>
      <c r="D4526" s="32"/>
      <c r="E4526" s="40" t="str">
        <f t="shared" si="156"/>
        <v/>
      </c>
    </row>
    <row r="4527" spans="2:5">
      <c r="B4527" s="2">
        <f t="shared" si="157"/>
        <v>42050</v>
      </c>
      <c r="C4527" s="19" t="str">
        <f>IFERROR(VLOOKUP(B4527,Sheet1!AI$2:AK$5349,3,FALSE),"")</f>
        <v/>
      </c>
      <c r="D4527" s="32"/>
      <c r="E4527" s="40" t="str">
        <f t="shared" si="156"/>
        <v/>
      </c>
    </row>
    <row r="4528" spans="2:5">
      <c r="B4528" s="2">
        <f t="shared" si="157"/>
        <v>42051</v>
      </c>
      <c r="C4528" s="19" t="str">
        <f>IFERROR(VLOOKUP(B4528,Sheet1!AI$2:AK$5349,3,FALSE),"")</f>
        <v/>
      </c>
      <c r="D4528" s="32"/>
      <c r="E4528" s="40" t="str">
        <f t="shared" si="156"/>
        <v/>
      </c>
    </row>
    <row r="4529" spans="2:10">
      <c r="B4529" s="2">
        <f t="shared" si="157"/>
        <v>42052</v>
      </c>
      <c r="C4529" s="19" t="str">
        <f>IFERROR(VLOOKUP(B4529,Sheet1!AI$2:AK$5349,3,FALSE),"")</f>
        <v/>
      </c>
      <c r="D4529" s="32"/>
      <c r="E4529" s="40" t="str">
        <f t="shared" si="156"/>
        <v/>
      </c>
    </row>
    <row r="4530" spans="2:10">
      <c r="B4530" s="2">
        <f t="shared" si="157"/>
        <v>42053</v>
      </c>
      <c r="C4530" s="19" t="str">
        <f>IFERROR(VLOOKUP(B4530,Sheet1!AI$2:AK$5349,3,FALSE),"")</f>
        <v/>
      </c>
      <c r="D4530" s="32"/>
      <c r="E4530" s="40" t="str">
        <f t="shared" si="156"/>
        <v/>
      </c>
    </row>
    <row r="4531" spans="2:10">
      <c r="B4531" s="2">
        <f t="shared" si="157"/>
        <v>42054</v>
      </c>
      <c r="C4531" s="19" t="str">
        <f>IFERROR(VLOOKUP(B4531,Sheet1!AI$2:AK$5349,3,FALSE),"")</f>
        <v/>
      </c>
      <c r="D4531" s="32"/>
      <c r="E4531" s="40" t="str">
        <f t="shared" si="156"/>
        <v/>
      </c>
    </row>
    <row r="4532" spans="2:10">
      <c r="B4532" s="2">
        <f t="shared" si="157"/>
        <v>42055</v>
      </c>
      <c r="C4532" s="19" t="str">
        <f>IFERROR(VLOOKUP(B4532,Sheet1!AI$2:AK$5349,3,FALSE),"")</f>
        <v/>
      </c>
      <c r="D4532" s="32"/>
      <c r="E4532" s="40" t="str">
        <f t="shared" si="156"/>
        <v/>
      </c>
    </row>
    <row r="4533" spans="2:10">
      <c r="B4533" s="2">
        <f t="shared" si="157"/>
        <v>42056</v>
      </c>
      <c r="C4533" s="19" t="str">
        <f>IFERROR(VLOOKUP(B4533,Sheet1!AI$2:AK$5349,3,FALSE),"")</f>
        <v/>
      </c>
      <c r="D4533" s="32"/>
      <c r="E4533" s="40" t="str">
        <f t="shared" si="156"/>
        <v/>
      </c>
    </row>
    <row r="4534" spans="2:10">
      <c r="B4534" s="2">
        <f t="shared" si="157"/>
        <v>42057</v>
      </c>
      <c r="C4534" s="19" t="str">
        <f>IFERROR(VLOOKUP(B4534,Sheet1!AI$2:AK$5349,3,FALSE),"")</f>
        <v/>
      </c>
      <c r="D4534" s="32"/>
      <c r="E4534" s="40" t="str">
        <f t="shared" si="156"/>
        <v/>
      </c>
    </row>
    <row r="4535" spans="2:10">
      <c r="B4535" s="2">
        <f t="shared" si="157"/>
        <v>42058</v>
      </c>
      <c r="C4535" s="19" t="str">
        <f>IFERROR(VLOOKUP(B4535,Sheet1!AI$2:AK$5349,3,FALSE),"")</f>
        <v/>
      </c>
      <c r="D4535" s="32"/>
      <c r="E4535" s="40" t="str">
        <f t="shared" si="156"/>
        <v/>
      </c>
    </row>
    <row r="4536" spans="2:10">
      <c r="B4536" s="2">
        <f t="shared" si="157"/>
        <v>42059</v>
      </c>
      <c r="C4536" s="19" t="str">
        <f>IFERROR(VLOOKUP(B4536,Sheet1!AI$2:AK$5349,3,FALSE),"")</f>
        <v/>
      </c>
      <c r="D4536" s="32"/>
      <c r="E4536" s="40" t="str">
        <f t="shared" si="156"/>
        <v/>
      </c>
    </row>
    <row r="4537" spans="2:10">
      <c r="B4537" s="2">
        <f t="shared" si="157"/>
        <v>42060</v>
      </c>
      <c r="C4537" s="19" t="str">
        <f>IFERROR(VLOOKUP(B4537,Sheet1!AI$2:AK$5349,3,FALSE),"")</f>
        <v/>
      </c>
      <c r="D4537" s="32"/>
      <c r="E4537" s="40" t="str">
        <f t="shared" si="156"/>
        <v/>
      </c>
    </row>
    <row r="4538" spans="2:10">
      <c r="B4538" s="2">
        <f t="shared" si="157"/>
        <v>42061</v>
      </c>
      <c r="C4538" s="19" t="str">
        <f>IFERROR(VLOOKUP(B4538,Sheet1!AI$2:AK$5349,3,FALSE),"")</f>
        <v/>
      </c>
      <c r="D4538" s="32"/>
      <c r="E4538" s="40" t="str">
        <f t="shared" si="156"/>
        <v/>
      </c>
    </row>
    <row r="4539" spans="2:10">
      <c r="B4539" s="2">
        <f t="shared" si="157"/>
        <v>42062</v>
      </c>
      <c r="C4539" s="19" t="str">
        <f>IFERROR(VLOOKUP(B4539,Sheet1!AI$2:AK$5349,3,FALSE),"")</f>
        <v/>
      </c>
      <c r="D4539" s="32"/>
      <c r="E4539" s="40" t="str">
        <f t="shared" si="156"/>
        <v/>
      </c>
    </row>
    <row r="4540" spans="2:10">
      <c r="B4540" s="2">
        <f t="shared" si="157"/>
        <v>42063</v>
      </c>
      <c r="C4540" s="19" t="str">
        <f>IFERROR(VLOOKUP(B4540,Sheet1!AI$2:AK$5349,3,FALSE),"")</f>
        <v/>
      </c>
      <c r="D4540" s="32"/>
      <c r="E4540" s="40" t="str">
        <f t="shared" si="156"/>
        <v/>
      </c>
      <c r="G4540" s="3" t="e">
        <f>AVERAGE(C4513:C4540)</f>
        <v>#DIV/0!</v>
      </c>
      <c r="H4540" s="3">
        <f>MAX(C4513:C4540)</f>
        <v>0</v>
      </c>
      <c r="I4540" s="3">
        <f>MIN(C4513:C4540)</f>
        <v>0</v>
      </c>
      <c r="J4540" s="13">
        <f>SUM(E4513:E4540)</f>
        <v>0</v>
      </c>
    </row>
    <row r="4541" spans="2:10">
      <c r="B4541" s="2">
        <f t="shared" si="157"/>
        <v>42064</v>
      </c>
      <c r="C4541" s="19" t="str">
        <f>IFERROR(VLOOKUP(B4541,Sheet1!AI$2:AK$5349,3,FALSE),"")</f>
        <v/>
      </c>
      <c r="D4541" s="32"/>
      <c r="E4541" s="40" t="str">
        <f t="shared" si="156"/>
        <v/>
      </c>
    </row>
    <row r="4542" spans="2:10">
      <c r="B4542" s="2">
        <f t="shared" si="157"/>
        <v>42065</v>
      </c>
      <c r="C4542" s="19" t="str">
        <f>IFERROR(VLOOKUP(B4542,Sheet1!AI$2:AK$5349,3,FALSE),"")</f>
        <v/>
      </c>
      <c r="D4542" s="32"/>
      <c r="E4542" s="40" t="str">
        <f t="shared" si="156"/>
        <v/>
      </c>
    </row>
    <row r="4543" spans="2:10">
      <c r="B4543" s="2">
        <f t="shared" si="157"/>
        <v>42066</v>
      </c>
      <c r="C4543" s="19" t="str">
        <f>IFERROR(VLOOKUP(B4543,Sheet1!AI$2:AK$5349,3,FALSE),"")</f>
        <v/>
      </c>
      <c r="D4543" s="32"/>
      <c r="E4543" s="40" t="str">
        <f t="shared" si="156"/>
        <v/>
      </c>
    </row>
    <row r="4544" spans="2:10">
      <c r="B4544" s="2">
        <f t="shared" si="157"/>
        <v>42067</v>
      </c>
      <c r="C4544" s="19" t="str">
        <f>IFERROR(VLOOKUP(B4544,Sheet1!AI$2:AK$5349,3,FALSE),"")</f>
        <v/>
      </c>
      <c r="D4544" s="32"/>
      <c r="E4544" s="40" t="str">
        <f t="shared" si="156"/>
        <v/>
      </c>
    </row>
    <row r="4545" spans="2:5">
      <c r="B4545" s="2">
        <f t="shared" si="157"/>
        <v>42068</v>
      </c>
      <c r="C4545" s="19" t="str">
        <f>IFERROR(VLOOKUP(B4545,Sheet1!AI$2:AK$5349,3,FALSE),"")</f>
        <v/>
      </c>
      <c r="D4545" s="32"/>
      <c r="E4545" s="40" t="str">
        <f t="shared" si="156"/>
        <v/>
      </c>
    </row>
    <row r="4546" spans="2:5">
      <c r="B4546" s="2">
        <f t="shared" si="157"/>
        <v>42069</v>
      </c>
      <c r="C4546" s="19" t="str">
        <f>IFERROR(VLOOKUP(B4546,Sheet1!AI$2:AK$5349,3,FALSE),"")</f>
        <v/>
      </c>
      <c r="D4546" s="32"/>
      <c r="E4546" s="40" t="str">
        <f t="shared" si="156"/>
        <v/>
      </c>
    </row>
    <row r="4547" spans="2:5">
      <c r="B4547" s="2">
        <f t="shared" si="157"/>
        <v>42070</v>
      </c>
      <c r="C4547" s="19" t="str">
        <f>IFERROR(VLOOKUP(B4547,Sheet1!AI$2:AK$5349,3,FALSE),"")</f>
        <v/>
      </c>
      <c r="D4547" s="32"/>
      <c r="E4547" s="40" t="str">
        <f t="shared" si="156"/>
        <v/>
      </c>
    </row>
    <row r="4548" spans="2:5">
      <c r="B4548" s="2">
        <f t="shared" si="157"/>
        <v>42071</v>
      </c>
      <c r="C4548" s="19" t="str">
        <f>IFERROR(VLOOKUP(B4548,Sheet1!AI$2:AK$5349,3,FALSE),"")</f>
        <v/>
      </c>
      <c r="D4548" s="32"/>
      <c r="E4548" s="40" t="str">
        <f t="shared" si="156"/>
        <v/>
      </c>
    </row>
    <row r="4549" spans="2:5">
      <c r="B4549" s="2">
        <f t="shared" si="157"/>
        <v>42072</v>
      </c>
      <c r="C4549" s="19" t="str">
        <f>IFERROR(VLOOKUP(B4549,Sheet1!AI$2:AK$5349,3,FALSE),"")</f>
        <v/>
      </c>
      <c r="D4549" s="32"/>
      <c r="E4549" s="40" t="str">
        <f t="shared" si="156"/>
        <v/>
      </c>
    </row>
    <row r="4550" spans="2:5">
      <c r="B4550" s="2">
        <f t="shared" si="157"/>
        <v>42073</v>
      </c>
      <c r="C4550" s="19" t="str">
        <f>IFERROR(VLOOKUP(B4550,Sheet1!AI$2:AK$5349,3,FALSE),"")</f>
        <v/>
      </c>
      <c r="D4550" s="32"/>
      <c r="E4550" s="40" t="str">
        <f t="shared" si="156"/>
        <v/>
      </c>
    </row>
    <row r="4551" spans="2:5">
      <c r="B4551" s="2">
        <f t="shared" si="157"/>
        <v>42074</v>
      </c>
      <c r="C4551" s="19" t="str">
        <f>IFERROR(VLOOKUP(B4551,Sheet1!AI$2:AK$5349,3,FALSE),"")</f>
        <v/>
      </c>
      <c r="D4551" s="32"/>
      <c r="E4551" s="40" t="str">
        <f t="shared" si="156"/>
        <v/>
      </c>
    </row>
    <row r="4552" spans="2:5">
      <c r="B4552" s="2">
        <f t="shared" si="157"/>
        <v>42075</v>
      </c>
      <c r="C4552" s="19" t="str">
        <f>IFERROR(VLOOKUP(B4552,Sheet1!AI$2:AK$5349,3,FALSE),"")</f>
        <v/>
      </c>
      <c r="D4552" s="32"/>
      <c r="E4552" s="40" t="str">
        <f t="shared" si="156"/>
        <v/>
      </c>
    </row>
    <row r="4553" spans="2:5">
      <c r="B4553" s="2">
        <f t="shared" si="157"/>
        <v>42076</v>
      </c>
      <c r="C4553" s="19" t="str">
        <f>IFERROR(VLOOKUP(B4553,Sheet1!AI$2:AK$5349,3,FALSE),"")</f>
        <v/>
      </c>
      <c r="D4553" s="32"/>
      <c r="E4553" s="40" t="str">
        <f t="shared" si="156"/>
        <v/>
      </c>
    </row>
    <row r="4554" spans="2:5">
      <c r="B4554" s="2">
        <f t="shared" si="157"/>
        <v>42077</v>
      </c>
      <c r="C4554" s="19" t="str">
        <f>IFERROR(VLOOKUP(B4554,Sheet1!AI$2:AK$5349,3,FALSE),"")</f>
        <v/>
      </c>
      <c r="D4554" s="32"/>
      <c r="E4554" s="40" t="str">
        <f t="shared" si="156"/>
        <v/>
      </c>
    </row>
    <row r="4555" spans="2:5">
      <c r="B4555" s="2">
        <f t="shared" si="157"/>
        <v>42078</v>
      </c>
      <c r="C4555" s="19" t="str">
        <f>IFERROR(VLOOKUP(B4555,Sheet1!AI$2:AK$5349,3,FALSE),"")</f>
        <v/>
      </c>
      <c r="D4555" s="32"/>
      <c r="E4555" s="40" t="str">
        <f t="shared" si="156"/>
        <v/>
      </c>
    </row>
    <row r="4556" spans="2:5">
      <c r="B4556" s="2">
        <f t="shared" si="157"/>
        <v>42079</v>
      </c>
      <c r="C4556" s="19" t="str">
        <f>IFERROR(VLOOKUP(B4556,Sheet1!AI$2:AK$5349,3,FALSE),"")</f>
        <v/>
      </c>
      <c r="D4556" s="32"/>
      <c r="E4556" s="40" t="str">
        <f t="shared" si="156"/>
        <v/>
      </c>
    </row>
    <row r="4557" spans="2:5">
      <c r="B4557" s="2">
        <f t="shared" si="157"/>
        <v>42080</v>
      </c>
      <c r="C4557" s="19" t="str">
        <f>IFERROR(VLOOKUP(B4557,Sheet1!AI$2:AK$5349,3,FALSE),"")</f>
        <v/>
      </c>
      <c r="D4557" s="32"/>
      <c r="E4557" s="40" t="str">
        <f t="shared" si="156"/>
        <v/>
      </c>
    </row>
    <row r="4558" spans="2:5">
      <c r="B4558" s="2">
        <f t="shared" si="157"/>
        <v>42081</v>
      </c>
      <c r="C4558" s="19" t="str">
        <f>IFERROR(VLOOKUP(B4558,Sheet1!AI$2:AK$5349,3,FALSE),"")</f>
        <v/>
      </c>
      <c r="D4558" s="32"/>
      <c r="E4558" s="40" t="str">
        <f t="shared" si="156"/>
        <v/>
      </c>
    </row>
    <row r="4559" spans="2:5">
      <c r="B4559" s="2">
        <f t="shared" si="157"/>
        <v>42082</v>
      </c>
      <c r="C4559" s="19" t="str">
        <f>IFERROR(VLOOKUP(B4559,Sheet1!AI$2:AK$5349,3,FALSE),"")</f>
        <v/>
      </c>
      <c r="D4559" s="32"/>
      <c r="E4559" s="40" t="str">
        <f t="shared" si="156"/>
        <v/>
      </c>
    </row>
    <row r="4560" spans="2:5">
      <c r="B4560" s="2">
        <f t="shared" si="157"/>
        <v>42083</v>
      </c>
      <c r="C4560" s="19" t="str">
        <f>IFERROR(VLOOKUP(B4560,Sheet1!AI$2:AK$5349,3,FALSE),"")</f>
        <v/>
      </c>
      <c r="D4560" s="32"/>
      <c r="E4560" s="40" t="str">
        <f t="shared" si="156"/>
        <v/>
      </c>
    </row>
    <row r="4561" spans="2:10">
      <c r="B4561" s="2">
        <f t="shared" si="157"/>
        <v>42084</v>
      </c>
      <c r="C4561" s="19" t="str">
        <f>IFERROR(VLOOKUP(B4561,Sheet1!AI$2:AK$5349,3,FALSE),"")</f>
        <v/>
      </c>
      <c r="D4561" s="32"/>
      <c r="E4561" s="40" t="str">
        <f t="shared" si="156"/>
        <v/>
      </c>
    </row>
    <row r="4562" spans="2:10">
      <c r="B4562" s="2">
        <f t="shared" si="157"/>
        <v>42085</v>
      </c>
      <c r="C4562" s="19" t="str">
        <f>IFERROR(VLOOKUP(B4562,Sheet1!AI$2:AK$5349,3,FALSE),"")</f>
        <v/>
      </c>
      <c r="D4562" s="32"/>
      <c r="E4562" s="40" t="str">
        <f t="shared" si="156"/>
        <v/>
      </c>
    </row>
    <row r="4563" spans="2:10">
      <c r="B4563" s="2">
        <f t="shared" si="157"/>
        <v>42086</v>
      </c>
      <c r="C4563" s="19" t="str">
        <f>IFERROR(VLOOKUP(B4563,Sheet1!AI$2:AK$5349,3,FALSE),"")</f>
        <v/>
      </c>
      <c r="D4563" s="32"/>
      <c r="E4563" s="40" t="str">
        <f t="shared" si="156"/>
        <v/>
      </c>
    </row>
    <row r="4564" spans="2:10">
      <c r="B4564" s="2">
        <f t="shared" si="157"/>
        <v>42087</v>
      </c>
      <c r="C4564" s="19" t="str">
        <f>IFERROR(VLOOKUP(B4564,Sheet1!AI$2:AK$5349,3,FALSE),"")</f>
        <v/>
      </c>
      <c r="D4564" s="32"/>
      <c r="E4564" s="40" t="str">
        <f t="shared" si="156"/>
        <v/>
      </c>
    </row>
    <row r="4565" spans="2:10">
      <c r="B4565" s="2">
        <f t="shared" si="157"/>
        <v>42088</v>
      </c>
      <c r="C4565" s="19" t="str">
        <f>IFERROR(VLOOKUP(B4565,Sheet1!AI$2:AK$5349,3,FALSE),"")</f>
        <v/>
      </c>
      <c r="D4565" s="32"/>
      <c r="E4565" s="40" t="str">
        <f t="shared" ref="E4565:E4628" si="158">IFERROR(0.001*(C4565*86440)/$K$6,"")</f>
        <v/>
      </c>
    </row>
    <row r="4566" spans="2:10">
      <c r="B4566" s="2">
        <f t="shared" si="157"/>
        <v>42089</v>
      </c>
      <c r="C4566" s="19" t="str">
        <f>IFERROR(VLOOKUP(B4566,Sheet1!AI$2:AK$5349,3,FALSE),"")</f>
        <v/>
      </c>
      <c r="D4566" s="32"/>
      <c r="E4566" s="40" t="str">
        <f t="shared" si="158"/>
        <v/>
      </c>
    </row>
    <row r="4567" spans="2:10">
      <c r="B4567" s="2">
        <f t="shared" si="157"/>
        <v>42090</v>
      </c>
      <c r="C4567" s="19" t="str">
        <f>IFERROR(VLOOKUP(B4567,Sheet1!AI$2:AK$5349,3,FALSE),"")</f>
        <v/>
      </c>
      <c r="D4567" s="32"/>
      <c r="E4567" s="40" t="str">
        <f t="shared" si="158"/>
        <v/>
      </c>
    </row>
    <row r="4568" spans="2:10">
      <c r="B4568" s="2">
        <f t="shared" si="157"/>
        <v>42091</v>
      </c>
      <c r="C4568" s="19" t="str">
        <f>IFERROR(VLOOKUP(B4568,Sheet1!AI$2:AK$5349,3,FALSE),"")</f>
        <v/>
      </c>
      <c r="D4568" s="32"/>
      <c r="E4568" s="40" t="str">
        <f t="shared" si="158"/>
        <v/>
      </c>
    </row>
    <row r="4569" spans="2:10">
      <c r="B4569" s="2">
        <f t="shared" si="157"/>
        <v>42092</v>
      </c>
      <c r="C4569" s="19" t="str">
        <f>IFERROR(VLOOKUP(B4569,Sheet1!AI$2:AK$5349,3,FALSE),"")</f>
        <v/>
      </c>
      <c r="D4569" s="32"/>
      <c r="E4569" s="40" t="str">
        <f t="shared" si="158"/>
        <v/>
      </c>
    </row>
    <row r="4570" spans="2:10">
      <c r="B4570" s="2">
        <f t="shared" si="157"/>
        <v>42093</v>
      </c>
      <c r="C4570" s="19" t="str">
        <f>IFERROR(VLOOKUP(B4570,Sheet1!AI$2:AK$5349,3,FALSE),"")</f>
        <v/>
      </c>
      <c r="D4570" s="32"/>
      <c r="E4570" s="40" t="str">
        <f t="shared" si="158"/>
        <v/>
      </c>
    </row>
    <row r="4571" spans="2:10">
      <c r="B4571" s="2">
        <f t="shared" si="157"/>
        <v>42094</v>
      </c>
      <c r="C4571" s="19" t="str">
        <f>IFERROR(VLOOKUP(B4571,Sheet1!AI$2:AK$5349,3,FALSE),"")</f>
        <v/>
      </c>
      <c r="D4571" s="32"/>
      <c r="E4571" s="40" t="str">
        <f t="shared" si="158"/>
        <v/>
      </c>
      <c r="G4571" s="3" t="e">
        <f>AVERAGE(C4541:C4571)</f>
        <v>#DIV/0!</v>
      </c>
      <c r="H4571" s="3">
        <f>MAX(C4541:C4571)</f>
        <v>0</v>
      </c>
      <c r="I4571" s="3">
        <f>MIN(C4541:C4571)</f>
        <v>0</v>
      </c>
      <c r="J4571" s="13">
        <f>SUM(E4541:E4571)</f>
        <v>0</v>
      </c>
    </row>
    <row r="4572" spans="2:10">
      <c r="B4572" s="2">
        <f t="shared" si="157"/>
        <v>42095</v>
      </c>
      <c r="C4572" s="19" t="str">
        <f>IFERROR(VLOOKUP(B4572,Sheet1!AI$2:AK$5349,3,FALSE),"")</f>
        <v/>
      </c>
      <c r="D4572" s="32"/>
      <c r="E4572" s="40" t="str">
        <f t="shared" si="158"/>
        <v/>
      </c>
    </row>
    <row r="4573" spans="2:10">
      <c r="B4573" s="2">
        <f t="shared" si="157"/>
        <v>42096</v>
      </c>
      <c r="C4573" s="19" t="str">
        <f>IFERROR(VLOOKUP(B4573,Sheet1!AI$2:AK$5349,3,FALSE),"")</f>
        <v/>
      </c>
      <c r="D4573" s="32"/>
      <c r="E4573" s="40" t="str">
        <f t="shared" si="158"/>
        <v/>
      </c>
    </row>
    <row r="4574" spans="2:10">
      <c r="B4574" s="2">
        <f t="shared" si="157"/>
        <v>42097</v>
      </c>
      <c r="C4574" s="19" t="str">
        <f>IFERROR(VLOOKUP(B4574,Sheet1!AI$2:AK$5349,3,FALSE),"")</f>
        <v/>
      </c>
      <c r="D4574" s="32"/>
      <c r="E4574" s="40" t="str">
        <f t="shared" si="158"/>
        <v/>
      </c>
    </row>
    <row r="4575" spans="2:10">
      <c r="B4575" s="2">
        <f t="shared" si="157"/>
        <v>42098</v>
      </c>
      <c r="C4575" s="19" t="str">
        <f>IFERROR(VLOOKUP(B4575,Sheet1!AI$2:AK$5349,3,FALSE),"")</f>
        <v/>
      </c>
      <c r="D4575" s="32"/>
      <c r="E4575" s="40" t="str">
        <f t="shared" si="158"/>
        <v/>
      </c>
    </row>
    <row r="4576" spans="2:10">
      <c r="B4576" s="2">
        <f t="shared" si="157"/>
        <v>42099</v>
      </c>
      <c r="C4576" s="19" t="str">
        <f>IFERROR(VLOOKUP(B4576,Sheet1!AI$2:AK$5349,3,FALSE),"")</f>
        <v/>
      </c>
      <c r="D4576" s="32"/>
      <c r="E4576" s="40" t="str">
        <f t="shared" si="158"/>
        <v/>
      </c>
    </row>
    <row r="4577" spans="2:5">
      <c r="B4577" s="2">
        <f t="shared" si="157"/>
        <v>42100</v>
      </c>
      <c r="C4577" s="19" t="str">
        <f>IFERROR(VLOOKUP(B4577,Sheet1!AI$2:AK$5349,3,FALSE),"")</f>
        <v/>
      </c>
      <c r="D4577" s="32"/>
      <c r="E4577" s="40" t="str">
        <f t="shared" si="158"/>
        <v/>
      </c>
    </row>
    <row r="4578" spans="2:5">
      <c r="B4578" s="2">
        <f t="shared" si="157"/>
        <v>42101</v>
      </c>
      <c r="C4578" s="19" t="str">
        <f>IFERROR(VLOOKUP(B4578,Sheet1!AI$2:AK$5349,3,FALSE),"")</f>
        <v/>
      </c>
      <c r="D4578" s="32"/>
      <c r="E4578" s="40" t="str">
        <f t="shared" si="158"/>
        <v/>
      </c>
    </row>
    <row r="4579" spans="2:5">
      <c r="B4579" s="2">
        <f t="shared" si="157"/>
        <v>42102</v>
      </c>
      <c r="C4579" s="19" t="str">
        <f>IFERROR(VLOOKUP(B4579,Sheet1!AI$2:AK$5349,3,FALSE),"")</f>
        <v/>
      </c>
      <c r="D4579" s="32"/>
      <c r="E4579" s="40" t="str">
        <f t="shared" si="158"/>
        <v/>
      </c>
    </row>
    <row r="4580" spans="2:5">
      <c r="B4580" s="2">
        <f t="shared" si="157"/>
        <v>42103</v>
      </c>
      <c r="C4580" s="19" t="str">
        <f>IFERROR(VLOOKUP(B4580,Sheet1!AI$2:AK$5349,3,FALSE),"")</f>
        <v/>
      </c>
      <c r="D4580" s="32"/>
      <c r="E4580" s="40" t="str">
        <f t="shared" si="158"/>
        <v/>
      </c>
    </row>
    <row r="4581" spans="2:5">
      <c r="B4581" s="2">
        <f t="shared" ref="B4581:B4644" si="159">B4580+1</f>
        <v>42104</v>
      </c>
      <c r="C4581" s="19" t="str">
        <f>IFERROR(VLOOKUP(B4581,Sheet1!AI$2:AK$5349,3,FALSE),"")</f>
        <v/>
      </c>
      <c r="D4581" s="32"/>
      <c r="E4581" s="40" t="str">
        <f t="shared" si="158"/>
        <v/>
      </c>
    </row>
    <row r="4582" spans="2:5">
      <c r="B4582" s="2">
        <f t="shared" si="159"/>
        <v>42105</v>
      </c>
      <c r="C4582" s="19" t="str">
        <f>IFERROR(VLOOKUP(B4582,Sheet1!AI$2:AK$5349,3,FALSE),"")</f>
        <v/>
      </c>
      <c r="D4582" s="32"/>
      <c r="E4582" s="40" t="str">
        <f t="shared" si="158"/>
        <v/>
      </c>
    </row>
    <row r="4583" spans="2:5">
      <c r="B4583" s="2">
        <f t="shared" si="159"/>
        <v>42106</v>
      </c>
      <c r="C4583" s="19" t="str">
        <f>IFERROR(VLOOKUP(B4583,Sheet1!AI$2:AK$5349,3,FALSE),"")</f>
        <v/>
      </c>
      <c r="D4583" s="32"/>
      <c r="E4583" s="40" t="str">
        <f t="shared" si="158"/>
        <v/>
      </c>
    </row>
    <row r="4584" spans="2:5">
      <c r="B4584" s="2">
        <f t="shared" si="159"/>
        <v>42107</v>
      </c>
      <c r="C4584" s="19" t="str">
        <f>IFERROR(VLOOKUP(B4584,Sheet1!AI$2:AK$5349,3,FALSE),"")</f>
        <v/>
      </c>
      <c r="D4584" s="32"/>
      <c r="E4584" s="40" t="str">
        <f t="shared" si="158"/>
        <v/>
      </c>
    </row>
    <row r="4585" spans="2:5">
      <c r="B4585" s="2">
        <f t="shared" si="159"/>
        <v>42108</v>
      </c>
      <c r="C4585" s="19" t="str">
        <f>IFERROR(VLOOKUP(B4585,Sheet1!AI$2:AK$5349,3,FALSE),"")</f>
        <v/>
      </c>
      <c r="D4585" s="32"/>
      <c r="E4585" s="40" t="str">
        <f t="shared" si="158"/>
        <v/>
      </c>
    </row>
    <row r="4586" spans="2:5">
      <c r="B4586" s="2">
        <f t="shared" si="159"/>
        <v>42109</v>
      </c>
      <c r="C4586" s="19" t="str">
        <f>IFERROR(VLOOKUP(B4586,Sheet1!AI$2:AK$5349,3,FALSE),"")</f>
        <v/>
      </c>
      <c r="D4586" s="32"/>
      <c r="E4586" s="40" t="str">
        <f t="shared" si="158"/>
        <v/>
      </c>
    </row>
    <row r="4587" spans="2:5">
      <c r="B4587" s="2">
        <f t="shared" si="159"/>
        <v>42110</v>
      </c>
      <c r="C4587" s="19" t="str">
        <f>IFERROR(VLOOKUP(B4587,Sheet1!AI$2:AK$5349,3,FALSE),"")</f>
        <v/>
      </c>
      <c r="D4587" s="32"/>
      <c r="E4587" s="40" t="str">
        <f t="shared" si="158"/>
        <v/>
      </c>
    </row>
    <row r="4588" spans="2:5">
      <c r="B4588" s="2">
        <f t="shared" si="159"/>
        <v>42111</v>
      </c>
      <c r="C4588" s="19" t="str">
        <f>IFERROR(VLOOKUP(B4588,Sheet1!AI$2:AK$5349,3,FALSE),"")</f>
        <v/>
      </c>
      <c r="D4588" s="32"/>
      <c r="E4588" s="40" t="str">
        <f t="shared" si="158"/>
        <v/>
      </c>
    </row>
    <row r="4589" spans="2:5">
      <c r="B4589" s="2">
        <f t="shared" si="159"/>
        <v>42112</v>
      </c>
      <c r="C4589" s="19" t="str">
        <f>IFERROR(VLOOKUP(B4589,Sheet1!AI$2:AK$5349,3,FALSE),"")</f>
        <v/>
      </c>
      <c r="D4589" s="32"/>
      <c r="E4589" s="40" t="str">
        <f t="shared" si="158"/>
        <v/>
      </c>
    </row>
    <row r="4590" spans="2:5">
      <c r="B4590" s="2">
        <f t="shared" si="159"/>
        <v>42113</v>
      </c>
      <c r="C4590" s="19" t="str">
        <f>IFERROR(VLOOKUP(B4590,Sheet1!AI$2:AK$5349,3,FALSE),"")</f>
        <v/>
      </c>
      <c r="D4590" s="32"/>
      <c r="E4590" s="40" t="str">
        <f t="shared" si="158"/>
        <v/>
      </c>
    </row>
    <row r="4591" spans="2:5">
      <c r="B4591" s="2">
        <f t="shared" si="159"/>
        <v>42114</v>
      </c>
      <c r="C4591" s="19" t="str">
        <f>IFERROR(VLOOKUP(B4591,Sheet1!AI$2:AK$5349,3,FALSE),"")</f>
        <v/>
      </c>
      <c r="D4591" s="32"/>
      <c r="E4591" s="40" t="str">
        <f t="shared" si="158"/>
        <v/>
      </c>
    </row>
    <row r="4592" spans="2:5">
      <c r="B4592" s="2">
        <f t="shared" si="159"/>
        <v>42115</v>
      </c>
      <c r="C4592" s="19" t="str">
        <f>IFERROR(VLOOKUP(B4592,Sheet1!AI$2:AK$5349,3,FALSE),"")</f>
        <v/>
      </c>
      <c r="D4592" s="32"/>
      <c r="E4592" s="40" t="str">
        <f t="shared" si="158"/>
        <v/>
      </c>
    </row>
    <row r="4593" spans="2:10">
      <c r="B4593" s="2">
        <f t="shared" si="159"/>
        <v>42116</v>
      </c>
      <c r="C4593" s="19" t="str">
        <f>IFERROR(VLOOKUP(B4593,Sheet1!AI$2:AK$5349,3,FALSE),"")</f>
        <v/>
      </c>
      <c r="D4593" s="32"/>
      <c r="E4593" s="40" t="str">
        <f t="shared" si="158"/>
        <v/>
      </c>
    </row>
    <row r="4594" spans="2:10">
      <c r="B4594" s="2">
        <f t="shared" si="159"/>
        <v>42117</v>
      </c>
      <c r="C4594" s="19" t="str">
        <f>IFERROR(VLOOKUP(B4594,Sheet1!AI$2:AK$5349,3,FALSE),"")</f>
        <v/>
      </c>
      <c r="D4594" s="32"/>
      <c r="E4594" s="40" t="str">
        <f t="shared" si="158"/>
        <v/>
      </c>
    </row>
    <row r="4595" spans="2:10">
      <c r="B4595" s="2">
        <f t="shared" si="159"/>
        <v>42118</v>
      </c>
      <c r="C4595" s="19" t="str">
        <f>IFERROR(VLOOKUP(B4595,Sheet1!AI$2:AK$5349,3,FALSE),"")</f>
        <v/>
      </c>
      <c r="D4595" s="32"/>
      <c r="E4595" s="40" t="str">
        <f t="shared" si="158"/>
        <v/>
      </c>
    </row>
    <row r="4596" spans="2:10">
      <c r="B4596" s="2">
        <f t="shared" si="159"/>
        <v>42119</v>
      </c>
      <c r="C4596" s="19" t="str">
        <f>IFERROR(VLOOKUP(B4596,Sheet1!AI$2:AK$5349,3,FALSE),"")</f>
        <v/>
      </c>
      <c r="D4596" s="32"/>
      <c r="E4596" s="40" t="str">
        <f t="shared" si="158"/>
        <v/>
      </c>
    </row>
    <row r="4597" spans="2:10">
      <c r="B4597" s="2">
        <f t="shared" si="159"/>
        <v>42120</v>
      </c>
      <c r="C4597" s="19" t="str">
        <f>IFERROR(VLOOKUP(B4597,Sheet1!AI$2:AK$5349,3,FALSE),"")</f>
        <v/>
      </c>
      <c r="D4597" s="32"/>
      <c r="E4597" s="40" t="str">
        <f t="shared" si="158"/>
        <v/>
      </c>
    </row>
    <row r="4598" spans="2:10">
      <c r="B4598" s="2">
        <f t="shared" si="159"/>
        <v>42121</v>
      </c>
      <c r="C4598" s="19" t="str">
        <f>IFERROR(VLOOKUP(B4598,Sheet1!AI$2:AK$5349,3,FALSE),"")</f>
        <v/>
      </c>
      <c r="D4598" s="32"/>
      <c r="E4598" s="40" t="str">
        <f t="shared" si="158"/>
        <v/>
      </c>
    </row>
    <row r="4599" spans="2:10">
      <c r="B4599" s="2">
        <f t="shared" si="159"/>
        <v>42122</v>
      </c>
      <c r="C4599" s="19" t="str">
        <f>IFERROR(VLOOKUP(B4599,Sheet1!AI$2:AK$5349,3,FALSE),"")</f>
        <v/>
      </c>
      <c r="D4599" s="32"/>
      <c r="E4599" s="40" t="str">
        <f t="shared" si="158"/>
        <v/>
      </c>
    </row>
    <row r="4600" spans="2:10">
      <c r="B4600" s="2">
        <f t="shared" si="159"/>
        <v>42123</v>
      </c>
      <c r="C4600" s="19" t="str">
        <f>IFERROR(VLOOKUP(B4600,Sheet1!AI$2:AK$5349,3,FALSE),"")</f>
        <v/>
      </c>
      <c r="D4600" s="32"/>
      <c r="E4600" s="40" t="str">
        <f t="shared" si="158"/>
        <v/>
      </c>
    </row>
    <row r="4601" spans="2:10">
      <c r="B4601" s="2">
        <f t="shared" si="159"/>
        <v>42124</v>
      </c>
      <c r="C4601" s="19" t="str">
        <f>IFERROR(VLOOKUP(B4601,Sheet1!AI$2:AK$5349,3,FALSE),"")</f>
        <v/>
      </c>
      <c r="D4601" s="32"/>
      <c r="E4601" s="40" t="str">
        <f t="shared" si="158"/>
        <v/>
      </c>
      <c r="G4601" s="3" t="e">
        <f>AVERAGE(C4572:C4601)</f>
        <v>#DIV/0!</v>
      </c>
      <c r="H4601" s="3">
        <f>MAX(C4572:C4601)</f>
        <v>0</v>
      </c>
      <c r="I4601" s="3">
        <f>MIN(C4572:C4601)</f>
        <v>0</v>
      </c>
      <c r="J4601" s="13">
        <f>SUM(E4572:E4601)</f>
        <v>0</v>
      </c>
    </row>
    <row r="4602" spans="2:10">
      <c r="B4602" s="2">
        <f t="shared" si="159"/>
        <v>42125</v>
      </c>
      <c r="C4602" s="19" t="str">
        <f>IFERROR(VLOOKUP(B4602,Sheet1!AI$2:AK$5349,3,FALSE),"")</f>
        <v/>
      </c>
      <c r="D4602" s="32"/>
      <c r="E4602" s="40" t="str">
        <f t="shared" si="158"/>
        <v/>
      </c>
    </row>
    <row r="4603" spans="2:10">
      <c r="B4603" s="2">
        <f t="shared" si="159"/>
        <v>42126</v>
      </c>
      <c r="C4603" s="19" t="str">
        <f>IFERROR(VLOOKUP(B4603,Sheet1!AI$2:AK$5349,3,FALSE),"")</f>
        <v/>
      </c>
      <c r="D4603" s="32"/>
      <c r="E4603" s="40" t="str">
        <f t="shared" si="158"/>
        <v/>
      </c>
    </row>
    <row r="4604" spans="2:10">
      <c r="B4604" s="2">
        <f t="shared" si="159"/>
        <v>42127</v>
      </c>
      <c r="C4604" s="19" t="str">
        <f>IFERROR(VLOOKUP(B4604,Sheet1!AI$2:AK$5349,3,FALSE),"")</f>
        <v/>
      </c>
      <c r="D4604" s="32"/>
      <c r="E4604" s="40" t="str">
        <f t="shared" si="158"/>
        <v/>
      </c>
    </row>
    <row r="4605" spans="2:10">
      <c r="B4605" s="2">
        <f t="shared" si="159"/>
        <v>42128</v>
      </c>
      <c r="C4605" s="19" t="str">
        <f>IFERROR(VLOOKUP(B4605,Sheet1!AI$2:AK$5349,3,FALSE),"")</f>
        <v/>
      </c>
      <c r="D4605" s="32"/>
      <c r="E4605" s="40" t="str">
        <f t="shared" si="158"/>
        <v/>
      </c>
    </row>
    <row r="4606" spans="2:10">
      <c r="B4606" s="2">
        <f t="shared" si="159"/>
        <v>42129</v>
      </c>
      <c r="C4606" s="19" t="str">
        <f>IFERROR(VLOOKUP(B4606,Sheet1!AI$2:AK$5349,3,FALSE),"")</f>
        <v/>
      </c>
      <c r="D4606" s="32"/>
      <c r="E4606" s="40" t="str">
        <f t="shared" si="158"/>
        <v/>
      </c>
    </row>
    <row r="4607" spans="2:10">
      <c r="B4607" s="2">
        <f t="shared" si="159"/>
        <v>42130</v>
      </c>
      <c r="C4607" s="19" t="str">
        <f>IFERROR(VLOOKUP(B4607,Sheet1!AI$2:AK$5349,3,FALSE),"")</f>
        <v/>
      </c>
      <c r="D4607" s="32"/>
      <c r="E4607" s="40" t="str">
        <f t="shared" si="158"/>
        <v/>
      </c>
    </row>
    <row r="4608" spans="2:10">
      <c r="B4608" s="2">
        <f t="shared" si="159"/>
        <v>42131</v>
      </c>
      <c r="C4608" s="19" t="str">
        <f>IFERROR(VLOOKUP(B4608,Sheet1!AI$2:AK$5349,3,FALSE),"")</f>
        <v/>
      </c>
      <c r="D4608" s="32"/>
      <c r="E4608" s="40" t="str">
        <f t="shared" si="158"/>
        <v/>
      </c>
    </row>
    <row r="4609" spans="2:5">
      <c r="B4609" s="2">
        <f t="shared" si="159"/>
        <v>42132</v>
      </c>
      <c r="C4609" s="19" t="str">
        <f>IFERROR(VLOOKUP(B4609,Sheet1!AI$2:AK$5349,3,FALSE),"")</f>
        <v/>
      </c>
      <c r="D4609" s="32"/>
      <c r="E4609" s="40" t="str">
        <f t="shared" si="158"/>
        <v/>
      </c>
    </row>
    <row r="4610" spans="2:5">
      <c r="B4610" s="2">
        <f t="shared" si="159"/>
        <v>42133</v>
      </c>
      <c r="C4610" s="19" t="str">
        <f>IFERROR(VLOOKUP(B4610,Sheet1!AI$2:AK$5349,3,FALSE),"")</f>
        <v/>
      </c>
      <c r="D4610" s="32"/>
      <c r="E4610" s="40" t="str">
        <f t="shared" si="158"/>
        <v/>
      </c>
    </row>
    <row r="4611" spans="2:5">
      <c r="B4611" s="2">
        <f t="shared" si="159"/>
        <v>42134</v>
      </c>
      <c r="C4611" s="19" t="str">
        <f>IFERROR(VLOOKUP(B4611,Sheet1!AI$2:AK$5349,3,FALSE),"")</f>
        <v/>
      </c>
      <c r="D4611" s="32"/>
      <c r="E4611" s="40" t="str">
        <f t="shared" si="158"/>
        <v/>
      </c>
    </row>
    <row r="4612" spans="2:5">
      <c r="B4612" s="2">
        <f t="shared" si="159"/>
        <v>42135</v>
      </c>
      <c r="C4612" s="19" t="str">
        <f>IFERROR(VLOOKUP(B4612,Sheet1!AI$2:AK$5349,3,FALSE),"")</f>
        <v/>
      </c>
      <c r="D4612" s="32"/>
      <c r="E4612" s="40" t="str">
        <f t="shared" si="158"/>
        <v/>
      </c>
    </row>
    <row r="4613" spans="2:5">
      <c r="B4613" s="2">
        <f t="shared" si="159"/>
        <v>42136</v>
      </c>
      <c r="C4613" s="19" t="str">
        <f>IFERROR(VLOOKUP(B4613,Sheet1!AI$2:AK$5349,3,FALSE),"")</f>
        <v/>
      </c>
      <c r="D4613" s="32"/>
      <c r="E4613" s="40" t="str">
        <f t="shared" si="158"/>
        <v/>
      </c>
    </row>
    <row r="4614" spans="2:5">
      <c r="B4614" s="2">
        <f t="shared" si="159"/>
        <v>42137</v>
      </c>
      <c r="C4614" s="19" t="str">
        <f>IFERROR(VLOOKUP(B4614,Sheet1!AI$2:AK$5349,3,FALSE),"")</f>
        <v/>
      </c>
      <c r="D4614" s="32"/>
      <c r="E4614" s="40" t="str">
        <f t="shared" si="158"/>
        <v/>
      </c>
    </row>
    <row r="4615" spans="2:5">
      <c r="B4615" s="2">
        <f t="shared" si="159"/>
        <v>42138</v>
      </c>
      <c r="C4615" s="19" t="str">
        <f>IFERROR(VLOOKUP(B4615,Sheet1!AI$2:AK$5349,3,FALSE),"")</f>
        <v/>
      </c>
      <c r="D4615" s="32"/>
      <c r="E4615" s="40" t="str">
        <f t="shared" si="158"/>
        <v/>
      </c>
    </row>
    <row r="4616" spans="2:5">
      <c r="B4616" s="2">
        <f t="shared" si="159"/>
        <v>42139</v>
      </c>
      <c r="C4616" s="19" t="str">
        <f>IFERROR(VLOOKUP(B4616,Sheet1!AI$2:AK$5349,3,FALSE),"")</f>
        <v/>
      </c>
      <c r="D4616" s="32"/>
      <c r="E4616" s="40" t="str">
        <f t="shared" si="158"/>
        <v/>
      </c>
    </row>
    <row r="4617" spans="2:5">
      <c r="B4617" s="2">
        <f t="shared" si="159"/>
        <v>42140</v>
      </c>
      <c r="C4617" s="19" t="str">
        <f>IFERROR(VLOOKUP(B4617,Sheet1!AI$2:AK$5349,3,FALSE),"")</f>
        <v/>
      </c>
      <c r="D4617" s="32"/>
      <c r="E4617" s="40" t="str">
        <f t="shared" si="158"/>
        <v/>
      </c>
    </row>
    <row r="4618" spans="2:5">
      <c r="B4618" s="2">
        <f t="shared" si="159"/>
        <v>42141</v>
      </c>
      <c r="C4618" s="19" t="str">
        <f>IFERROR(VLOOKUP(B4618,Sheet1!AI$2:AK$5349,3,FALSE),"")</f>
        <v/>
      </c>
      <c r="D4618" s="32"/>
      <c r="E4618" s="40" t="str">
        <f t="shared" si="158"/>
        <v/>
      </c>
    </row>
    <row r="4619" spans="2:5">
      <c r="B4619" s="2">
        <f t="shared" si="159"/>
        <v>42142</v>
      </c>
      <c r="C4619" s="19" t="str">
        <f>IFERROR(VLOOKUP(B4619,Sheet1!AI$2:AK$5349,3,FALSE),"")</f>
        <v/>
      </c>
      <c r="D4619" s="32"/>
      <c r="E4619" s="40" t="str">
        <f t="shared" si="158"/>
        <v/>
      </c>
    </row>
    <row r="4620" spans="2:5">
      <c r="B4620" s="2">
        <f t="shared" si="159"/>
        <v>42143</v>
      </c>
      <c r="C4620" s="19" t="str">
        <f>IFERROR(VLOOKUP(B4620,Sheet1!AI$2:AK$5349,3,FALSE),"")</f>
        <v/>
      </c>
      <c r="D4620" s="32"/>
      <c r="E4620" s="40" t="str">
        <f t="shared" si="158"/>
        <v/>
      </c>
    </row>
    <row r="4621" spans="2:5">
      <c r="B4621" s="2">
        <f t="shared" si="159"/>
        <v>42144</v>
      </c>
      <c r="C4621" s="19" t="str">
        <f>IFERROR(VLOOKUP(B4621,Sheet1!AI$2:AK$5349,3,FALSE),"")</f>
        <v/>
      </c>
      <c r="D4621" s="32"/>
      <c r="E4621" s="40" t="str">
        <f t="shared" si="158"/>
        <v/>
      </c>
    </row>
    <row r="4622" spans="2:5">
      <c r="B4622" s="2">
        <f t="shared" si="159"/>
        <v>42145</v>
      </c>
      <c r="C4622" s="19" t="str">
        <f>IFERROR(VLOOKUP(B4622,Sheet1!AI$2:AK$5349,3,FALSE),"")</f>
        <v/>
      </c>
      <c r="D4622" s="32"/>
      <c r="E4622" s="40" t="str">
        <f t="shared" si="158"/>
        <v/>
      </c>
    </row>
    <row r="4623" spans="2:5">
      <c r="B4623" s="2">
        <f t="shared" si="159"/>
        <v>42146</v>
      </c>
      <c r="C4623" s="19" t="str">
        <f>IFERROR(VLOOKUP(B4623,Sheet1!AI$2:AK$5349,3,FALSE),"")</f>
        <v/>
      </c>
      <c r="D4623" s="32"/>
      <c r="E4623" s="40" t="str">
        <f t="shared" si="158"/>
        <v/>
      </c>
    </row>
    <row r="4624" spans="2:5">
      <c r="B4624" s="2">
        <f t="shared" si="159"/>
        <v>42147</v>
      </c>
      <c r="C4624" s="19" t="str">
        <f>IFERROR(VLOOKUP(B4624,Sheet1!AI$2:AK$5349,3,FALSE),"")</f>
        <v/>
      </c>
      <c r="D4624" s="32"/>
      <c r="E4624" s="40" t="str">
        <f t="shared" si="158"/>
        <v/>
      </c>
    </row>
    <row r="4625" spans="2:10">
      <c r="B4625" s="2">
        <f t="shared" si="159"/>
        <v>42148</v>
      </c>
      <c r="C4625" s="19" t="str">
        <f>IFERROR(VLOOKUP(B4625,Sheet1!AI$2:AK$5349,3,FALSE),"")</f>
        <v/>
      </c>
      <c r="D4625" s="32"/>
      <c r="E4625" s="40" t="str">
        <f t="shared" si="158"/>
        <v/>
      </c>
    </row>
    <row r="4626" spans="2:10">
      <c r="B4626" s="2">
        <f t="shared" si="159"/>
        <v>42149</v>
      </c>
      <c r="C4626" s="19" t="str">
        <f>IFERROR(VLOOKUP(B4626,Sheet1!AI$2:AK$5349,3,FALSE),"")</f>
        <v/>
      </c>
      <c r="D4626" s="32"/>
      <c r="E4626" s="40" t="str">
        <f t="shared" si="158"/>
        <v/>
      </c>
    </row>
    <row r="4627" spans="2:10">
      <c r="B4627" s="2">
        <f t="shared" si="159"/>
        <v>42150</v>
      </c>
      <c r="C4627" s="19" t="str">
        <f>IFERROR(VLOOKUP(B4627,Sheet1!AI$2:AK$5349,3,FALSE),"")</f>
        <v/>
      </c>
      <c r="D4627" s="32"/>
      <c r="E4627" s="40" t="str">
        <f t="shared" si="158"/>
        <v/>
      </c>
    </row>
    <row r="4628" spans="2:10">
      <c r="B4628" s="2">
        <f t="shared" si="159"/>
        <v>42151</v>
      </c>
      <c r="C4628" s="19" t="str">
        <f>IFERROR(VLOOKUP(B4628,Sheet1!AI$2:AK$5349,3,FALSE),"")</f>
        <v/>
      </c>
      <c r="D4628" s="32"/>
      <c r="E4628" s="40" t="str">
        <f t="shared" si="158"/>
        <v/>
      </c>
    </row>
    <row r="4629" spans="2:10">
      <c r="B4629" s="2">
        <f t="shared" si="159"/>
        <v>42152</v>
      </c>
      <c r="C4629" s="19" t="str">
        <f>IFERROR(VLOOKUP(B4629,Sheet1!AI$2:AK$5349,3,FALSE),"")</f>
        <v/>
      </c>
      <c r="D4629" s="32"/>
      <c r="E4629" s="40" t="str">
        <f t="shared" ref="E4629:E4692" si="160">IFERROR(0.001*(C4629*86440)/$K$6,"")</f>
        <v/>
      </c>
    </row>
    <row r="4630" spans="2:10">
      <c r="B4630" s="2">
        <f t="shared" si="159"/>
        <v>42153</v>
      </c>
      <c r="C4630" s="19" t="str">
        <f>IFERROR(VLOOKUP(B4630,Sheet1!AI$2:AK$5349,3,FALSE),"")</f>
        <v/>
      </c>
      <c r="D4630" s="32"/>
      <c r="E4630" s="40" t="str">
        <f t="shared" si="160"/>
        <v/>
      </c>
    </row>
    <row r="4631" spans="2:10">
      <c r="B4631" s="2">
        <f t="shared" si="159"/>
        <v>42154</v>
      </c>
      <c r="C4631" s="19" t="str">
        <f>IFERROR(VLOOKUP(B4631,Sheet1!AI$2:AK$5349,3,FALSE),"")</f>
        <v/>
      </c>
      <c r="D4631" s="32"/>
      <c r="E4631" s="40" t="str">
        <f t="shared" si="160"/>
        <v/>
      </c>
    </row>
    <row r="4632" spans="2:10">
      <c r="B4632" s="2">
        <f t="shared" si="159"/>
        <v>42155</v>
      </c>
      <c r="C4632" s="19" t="str">
        <f>IFERROR(VLOOKUP(B4632,Sheet1!AI$2:AK$5349,3,FALSE),"")</f>
        <v/>
      </c>
      <c r="D4632" s="32"/>
      <c r="E4632" s="40" t="str">
        <f t="shared" si="160"/>
        <v/>
      </c>
      <c r="G4632" s="3" t="e">
        <f>AVERAGE(C4602:C4632)</f>
        <v>#DIV/0!</v>
      </c>
      <c r="H4632" s="3">
        <f>MAX(C4602:C4632)</f>
        <v>0</v>
      </c>
      <c r="I4632" s="3">
        <f>MIN(C4602:C4632)</f>
        <v>0</v>
      </c>
      <c r="J4632" s="13">
        <f>SUM(E4602:E4632)</f>
        <v>0</v>
      </c>
    </row>
    <row r="4633" spans="2:10">
      <c r="B4633" s="2">
        <f t="shared" si="159"/>
        <v>42156</v>
      </c>
      <c r="C4633" s="19" t="str">
        <f>IFERROR(VLOOKUP(B4633,Sheet1!AI$2:AK$5349,3,FALSE),"")</f>
        <v/>
      </c>
      <c r="D4633" s="32"/>
      <c r="E4633" s="40" t="str">
        <f t="shared" si="160"/>
        <v/>
      </c>
    </row>
    <row r="4634" spans="2:10">
      <c r="B4634" s="2">
        <f t="shared" si="159"/>
        <v>42157</v>
      </c>
      <c r="C4634" s="19" t="str">
        <f>IFERROR(VLOOKUP(B4634,Sheet1!AI$2:AK$5349,3,FALSE),"")</f>
        <v/>
      </c>
      <c r="D4634" s="32"/>
      <c r="E4634" s="40" t="str">
        <f t="shared" si="160"/>
        <v/>
      </c>
    </row>
    <row r="4635" spans="2:10">
      <c r="B4635" s="2">
        <f t="shared" si="159"/>
        <v>42158</v>
      </c>
      <c r="C4635" s="19" t="str">
        <f>IFERROR(VLOOKUP(B4635,Sheet1!AI$2:AK$5349,3,FALSE),"")</f>
        <v/>
      </c>
      <c r="D4635" s="32"/>
      <c r="E4635" s="40" t="str">
        <f t="shared" si="160"/>
        <v/>
      </c>
    </row>
    <row r="4636" spans="2:10">
      <c r="B4636" s="2">
        <f t="shared" si="159"/>
        <v>42159</v>
      </c>
      <c r="C4636" s="19" t="str">
        <f>IFERROR(VLOOKUP(B4636,Sheet1!AI$2:AK$5349,3,FALSE),"")</f>
        <v/>
      </c>
      <c r="D4636" s="32"/>
      <c r="E4636" s="40" t="str">
        <f t="shared" si="160"/>
        <v/>
      </c>
    </row>
    <row r="4637" spans="2:10">
      <c r="B4637" s="2">
        <f t="shared" si="159"/>
        <v>42160</v>
      </c>
      <c r="C4637" s="19" t="str">
        <f>IFERROR(VLOOKUP(B4637,Sheet1!AI$2:AK$5349,3,FALSE),"")</f>
        <v/>
      </c>
      <c r="D4637" s="32"/>
      <c r="E4637" s="40" t="str">
        <f t="shared" si="160"/>
        <v/>
      </c>
    </row>
    <row r="4638" spans="2:10">
      <c r="B4638" s="2">
        <f t="shared" si="159"/>
        <v>42161</v>
      </c>
      <c r="C4638" s="19" t="str">
        <f>IFERROR(VLOOKUP(B4638,Sheet1!AI$2:AK$5349,3,FALSE),"")</f>
        <v/>
      </c>
      <c r="D4638" s="32"/>
      <c r="E4638" s="40" t="str">
        <f t="shared" si="160"/>
        <v/>
      </c>
    </row>
    <row r="4639" spans="2:10">
      <c r="B4639" s="2">
        <f t="shared" si="159"/>
        <v>42162</v>
      </c>
      <c r="C4639" s="19" t="str">
        <f>IFERROR(VLOOKUP(B4639,Sheet1!AI$2:AK$5349,3,FALSE),"")</f>
        <v/>
      </c>
      <c r="D4639" s="32"/>
      <c r="E4639" s="40" t="str">
        <f t="shared" si="160"/>
        <v/>
      </c>
    </row>
    <row r="4640" spans="2:10">
      <c r="B4640" s="2">
        <f t="shared" si="159"/>
        <v>42163</v>
      </c>
      <c r="C4640" s="19" t="str">
        <f>IFERROR(VLOOKUP(B4640,Sheet1!AI$2:AK$5349,3,FALSE),"")</f>
        <v/>
      </c>
      <c r="D4640" s="32"/>
      <c r="E4640" s="40" t="str">
        <f t="shared" si="160"/>
        <v/>
      </c>
    </row>
    <row r="4641" spans="2:5">
      <c r="B4641" s="2">
        <f t="shared" si="159"/>
        <v>42164</v>
      </c>
      <c r="C4641" s="19" t="str">
        <f>IFERROR(VLOOKUP(B4641,Sheet1!AI$2:AK$5349,3,FALSE),"")</f>
        <v/>
      </c>
      <c r="D4641" s="32"/>
      <c r="E4641" s="40" t="str">
        <f t="shared" si="160"/>
        <v/>
      </c>
    </row>
    <row r="4642" spans="2:5">
      <c r="B4642" s="2">
        <f t="shared" si="159"/>
        <v>42165</v>
      </c>
      <c r="C4642" s="19" t="str">
        <f>IFERROR(VLOOKUP(B4642,Sheet1!AI$2:AK$5349,3,FALSE),"")</f>
        <v/>
      </c>
      <c r="D4642" s="32"/>
      <c r="E4642" s="40" t="str">
        <f t="shared" si="160"/>
        <v/>
      </c>
    </row>
    <row r="4643" spans="2:5">
      <c r="B4643" s="2">
        <f t="shared" si="159"/>
        <v>42166</v>
      </c>
      <c r="C4643" s="19" t="str">
        <f>IFERROR(VLOOKUP(B4643,Sheet1!AI$2:AK$5349,3,FALSE),"")</f>
        <v/>
      </c>
      <c r="D4643" s="32"/>
      <c r="E4643" s="40" t="str">
        <f t="shared" si="160"/>
        <v/>
      </c>
    </row>
    <row r="4644" spans="2:5">
      <c r="B4644" s="2">
        <f t="shared" si="159"/>
        <v>42167</v>
      </c>
      <c r="C4644" s="19" t="str">
        <f>IFERROR(VLOOKUP(B4644,Sheet1!AI$2:AK$5349,3,FALSE),"")</f>
        <v/>
      </c>
      <c r="D4644" s="32"/>
      <c r="E4644" s="40" t="str">
        <f t="shared" si="160"/>
        <v/>
      </c>
    </row>
    <row r="4645" spans="2:5">
      <c r="B4645" s="2">
        <f t="shared" ref="B4645:B4708" si="161">B4644+1</f>
        <v>42168</v>
      </c>
      <c r="C4645" s="19" t="str">
        <f>IFERROR(VLOOKUP(B4645,Sheet1!AI$2:AK$5349,3,FALSE),"")</f>
        <v/>
      </c>
      <c r="D4645" s="32"/>
      <c r="E4645" s="40" t="str">
        <f t="shared" si="160"/>
        <v/>
      </c>
    </row>
    <row r="4646" spans="2:5">
      <c r="B4646" s="2">
        <f t="shared" si="161"/>
        <v>42169</v>
      </c>
      <c r="C4646" s="19" t="str">
        <f>IFERROR(VLOOKUP(B4646,Sheet1!AI$2:AK$5349,3,FALSE),"")</f>
        <v/>
      </c>
      <c r="D4646" s="32"/>
      <c r="E4646" s="40" t="str">
        <f t="shared" si="160"/>
        <v/>
      </c>
    </row>
    <row r="4647" spans="2:5">
      <c r="B4647" s="2">
        <f t="shared" si="161"/>
        <v>42170</v>
      </c>
      <c r="C4647" s="19" t="str">
        <f>IFERROR(VLOOKUP(B4647,Sheet1!AI$2:AK$5349,3,FALSE),"")</f>
        <v/>
      </c>
      <c r="D4647" s="32"/>
      <c r="E4647" s="40" t="str">
        <f t="shared" si="160"/>
        <v/>
      </c>
    </row>
    <row r="4648" spans="2:5">
      <c r="B4648" s="2">
        <f t="shared" si="161"/>
        <v>42171</v>
      </c>
      <c r="C4648" s="19" t="str">
        <f>IFERROR(VLOOKUP(B4648,Sheet1!AI$2:AK$5349,3,FALSE),"")</f>
        <v/>
      </c>
      <c r="D4648" s="32"/>
      <c r="E4648" s="40" t="str">
        <f t="shared" si="160"/>
        <v/>
      </c>
    </row>
    <row r="4649" spans="2:5">
      <c r="B4649" s="2">
        <f t="shared" si="161"/>
        <v>42172</v>
      </c>
      <c r="C4649" s="19" t="str">
        <f>IFERROR(VLOOKUP(B4649,Sheet1!AI$2:AK$5349,3,FALSE),"")</f>
        <v/>
      </c>
      <c r="D4649" s="32"/>
      <c r="E4649" s="40" t="str">
        <f t="shared" si="160"/>
        <v/>
      </c>
    </row>
    <row r="4650" spans="2:5">
      <c r="B4650" s="2">
        <f t="shared" si="161"/>
        <v>42173</v>
      </c>
      <c r="C4650" s="19" t="str">
        <f>IFERROR(VLOOKUP(B4650,Sheet1!AI$2:AK$5349,3,FALSE),"")</f>
        <v/>
      </c>
      <c r="D4650" s="32"/>
      <c r="E4650" s="40" t="str">
        <f t="shared" si="160"/>
        <v/>
      </c>
    </row>
    <row r="4651" spans="2:5">
      <c r="B4651" s="2">
        <f t="shared" si="161"/>
        <v>42174</v>
      </c>
      <c r="C4651" s="19" t="str">
        <f>IFERROR(VLOOKUP(B4651,Sheet1!AI$2:AK$5349,3,FALSE),"")</f>
        <v/>
      </c>
      <c r="D4651" s="32"/>
      <c r="E4651" s="40" t="str">
        <f t="shared" si="160"/>
        <v/>
      </c>
    </row>
    <row r="4652" spans="2:5">
      <c r="B4652" s="2">
        <f t="shared" si="161"/>
        <v>42175</v>
      </c>
      <c r="C4652" s="19" t="str">
        <f>IFERROR(VLOOKUP(B4652,Sheet1!AI$2:AK$5349,3,FALSE),"")</f>
        <v/>
      </c>
      <c r="D4652" s="32"/>
      <c r="E4652" s="40" t="str">
        <f t="shared" si="160"/>
        <v/>
      </c>
    </row>
    <row r="4653" spans="2:5">
      <c r="B4653" s="2">
        <f t="shared" si="161"/>
        <v>42176</v>
      </c>
      <c r="C4653" s="19" t="str">
        <f>IFERROR(VLOOKUP(B4653,Sheet1!AI$2:AK$5349,3,FALSE),"")</f>
        <v/>
      </c>
      <c r="D4653" s="32"/>
      <c r="E4653" s="40" t="str">
        <f t="shared" si="160"/>
        <v/>
      </c>
    </row>
    <row r="4654" spans="2:5">
      <c r="B4654" s="2">
        <f t="shared" si="161"/>
        <v>42177</v>
      </c>
      <c r="C4654" s="19" t="str">
        <f>IFERROR(VLOOKUP(B4654,Sheet1!AI$2:AK$5349,3,FALSE),"")</f>
        <v/>
      </c>
      <c r="D4654" s="32"/>
      <c r="E4654" s="40" t="str">
        <f t="shared" si="160"/>
        <v/>
      </c>
    </row>
    <row r="4655" spans="2:5">
      <c r="B4655" s="2">
        <f t="shared" si="161"/>
        <v>42178</v>
      </c>
      <c r="C4655" s="19" t="str">
        <f>IFERROR(VLOOKUP(B4655,Sheet1!AI$2:AK$5349,3,FALSE),"")</f>
        <v/>
      </c>
      <c r="D4655" s="32"/>
      <c r="E4655" s="40" t="str">
        <f t="shared" si="160"/>
        <v/>
      </c>
    </row>
    <row r="4656" spans="2:5">
      <c r="B4656" s="2">
        <f t="shared" si="161"/>
        <v>42179</v>
      </c>
      <c r="C4656" s="19" t="str">
        <f>IFERROR(VLOOKUP(B4656,Sheet1!AI$2:AK$5349,3,FALSE),"")</f>
        <v/>
      </c>
      <c r="D4656" s="32"/>
      <c r="E4656" s="40" t="str">
        <f t="shared" si="160"/>
        <v/>
      </c>
    </row>
    <row r="4657" spans="2:10">
      <c r="B4657" s="2">
        <f t="shared" si="161"/>
        <v>42180</v>
      </c>
      <c r="C4657" s="19" t="str">
        <f>IFERROR(VLOOKUP(B4657,Sheet1!AI$2:AK$5349,3,FALSE),"")</f>
        <v/>
      </c>
      <c r="D4657" s="32"/>
      <c r="E4657" s="40" t="str">
        <f t="shared" si="160"/>
        <v/>
      </c>
    </row>
    <row r="4658" spans="2:10">
      <c r="B4658" s="2">
        <f t="shared" si="161"/>
        <v>42181</v>
      </c>
      <c r="C4658" s="19" t="str">
        <f>IFERROR(VLOOKUP(B4658,Sheet1!AI$2:AK$5349,3,FALSE),"")</f>
        <v/>
      </c>
      <c r="D4658" s="32"/>
      <c r="E4658" s="40" t="str">
        <f t="shared" si="160"/>
        <v/>
      </c>
    </row>
    <row r="4659" spans="2:10">
      <c r="B4659" s="2">
        <f t="shared" si="161"/>
        <v>42182</v>
      </c>
      <c r="C4659" s="19" t="str">
        <f>IFERROR(VLOOKUP(B4659,Sheet1!AI$2:AK$5349,3,FALSE),"")</f>
        <v/>
      </c>
      <c r="D4659" s="32"/>
      <c r="E4659" s="40" t="str">
        <f t="shared" si="160"/>
        <v/>
      </c>
    </row>
    <row r="4660" spans="2:10">
      <c r="B4660" s="2">
        <f t="shared" si="161"/>
        <v>42183</v>
      </c>
      <c r="C4660" s="19" t="str">
        <f>IFERROR(VLOOKUP(B4660,Sheet1!AI$2:AK$5349,3,FALSE),"")</f>
        <v/>
      </c>
      <c r="D4660" s="32"/>
      <c r="E4660" s="40" t="str">
        <f t="shared" si="160"/>
        <v/>
      </c>
    </row>
    <row r="4661" spans="2:10">
      <c r="B4661" s="2">
        <f t="shared" si="161"/>
        <v>42184</v>
      </c>
      <c r="C4661" s="19" t="str">
        <f>IFERROR(VLOOKUP(B4661,Sheet1!AI$2:AK$5349,3,FALSE),"")</f>
        <v/>
      </c>
      <c r="D4661" s="32"/>
      <c r="E4661" s="40" t="str">
        <f t="shared" si="160"/>
        <v/>
      </c>
    </row>
    <row r="4662" spans="2:10">
      <c r="B4662" s="2">
        <f t="shared" si="161"/>
        <v>42185</v>
      </c>
      <c r="C4662" s="19" t="str">
        <f>IFERROR(VLOOKUP(B4662,Sheet1!AI$2:AK$5349,3,FALSE),"")</f>
        <v/>
      </c>
      <c r="D4662" s="32"/>
      <c r="E4662" s="40" t="str">
        <f t="shared" si="160"/>
        <v/>
      </c>
      <c r="G4662" s="3" t="e">
        <f>AVERAGE(C4633:C4662)</f>
        <v>#DIV/0!</v>
      </c>
      <c r="H4662" s="3">
        <f>MAX(C4633:C4662)</f>
        <v>0</v>
      </c>
      <c r="I4662" s="3">
        <f>MIN(C4633:C4662)</f>
        <v>0</v>
      </c>
      <c r="J4662" s="13">
        <f>SUM(E4633:E4662)</f>
        <v>0</v>
      </c>
    </row>
    <row r="4663" spans="2:10">
      <c r="B4663" s="2">
        <f t="shared" si="161"/>
        <v>42186</v>
      </c>
      <c r="C4663" s="19" t="str">
        <f>IFERROR(VLOOKUP(B4663,Sheet1!AI$2:AK$5349,3,FALSE),"")</f>
        <v/>
      </c>
      <c r="D4663" s="32"/>
      <c r="E4663" s="40" t="str">
        <f t="shared" si="160"/>
        <v/>
      </c>
    </row>
    <row r="4664" spans="2:10">
      <c r="B4664" s="2">
        <f t="shared" si="161"/>
        <v>42187</v>
      </c>
      <c r="C4664" s="19" t="str">
        <f>IFERROR(VLOOKUP(B4664,Sheet1!AI$2:AK$5349,3,FALSE),"")</f>
        <v/>
      </c>
      <c r="D4664" s="32"/>
      <c r="E4664" s="40" t="str">
        <f t="shared" si="160"/>
        <v/>
      </c>
    </row>
    <row r="4665" spans="2:10">
      <c r="B4665" s="2">
        <f t="shared" si="161"/>
        <v>42188</v>
      </c>
      <c r="C4665" s="19" t="str">
        <f>IFERROR(VLOOKUP(B4665,Sheet1!AI$2:AK$5349,3,FALSE),"")</f>
        <v/>
      </c>
      <c r="D4665" s="32"/>
      <c r="E4665" s="40" t="str">
        <f t="shared" si="160"/>
        <v/>
      </c>
    </row>
    <row r="4666" spans="2:10">
      <c r="B4666" s="2">
        <f t="shared" si="161"/>
        <v>42189</v>
      </c>
      <c r="C4666" s="19" t="str">
        <f>IFERROR(VLOOKUP(B4666,Sheet1!AI$2:AK$5349,3,FALSE),"")</f>
        <v/>
      </c>
      <c r="D4666" s="32"/>
      <c r="E4666" s="40" t="str">
        <f t="shared" si="160"/>
        <v/>
      </c>
    </row>
    <row r="4667" spans="2:10">
      <c r="B4667" s="2">
        <f t="shared" si="161"/>
        <v>42190</v>
      </c>
      <c r="C4667" s="19" t="str">
        <f>IFERROR(VLOOKUP(B4667,Sheet1!AI$2:AK$5349,3,FALSE),"")</f>
        <v/>
      </c>
      <c r="D4667" s="32"/>
      <c r="E4667" s="40" t="str">
        <f t="shared" si="160"/>
        <v/>
      </c>
    </row>
    <row r="4668" spans="2:10">
      <c r="B4668" s="2">
        <f t="shared" si="161"/>
        <v>42191</v>
      </c>
      <c r="C4668" s="19" t="str">
        <f>IFERROR(VLOOKUP(B4668,Sheet1!AI$2:AK$5349,3,FALSE),"")</f>
        <v/>
      </c>
      <c r="D4668" s="32"/>
      <c r="E4668" s="40" t="str">
        <f t="shared" si="160"/>
        <v/>
      </c>
    </row>
    <row r="4669" spans="2:10">
      <c r="B4669" s="2">
        <f t="shared" si="161"/>
        <v>42192</v>
      </c>
      <c r="C4669" s="19" t="str">
        <f>IFERROR(VLOOKUP(B4669,Sheet1!AI$2:AK$5349,3,FALSE),"")</f>
        <v/>
      </c>
      <c r="D4669" s="32"/>
      <c r="E4669" s="40" t="str">
        <f t="shared" si="160"/>
        <v/>
      </c>
    </row>
    <row r="4670" spans="2:10">
      <c r="B4670" s="2">
        <f t="shared" si="161"/>
        <v>42193</v>
      </c>
      <c r="C4670" s="19" t="str">
        <f>IFERROR(VLOOKUP(B4670,Sheet1!AI$2:AK$5349,3,FALSE),"")</f>
        <v/>
      </c>
      <c r="D4670" s="32"/>
      <c r="E4670" s="40" t="str">
        <f t="shared" si="160"/>
        <v/>
      </c>
    </row>
    <row r="4671" spans="2:10">
      <c r="B4671" s="2">
        <f t="shared" si="161"/>
        <v>42194</v>
      </c>
      <c r="C4671" s="19" t="str">
        <f>IFERROR(VLOOKUP(B4671,Sheet1!AI$2:AK$5349,3,FALSE),"")</f>
        <v/>
      </c>
      <c r="D4671" s="32"/>
      <c r="E4671" s="40" t="str">
        <f t="shared" si="160"/>
        <v/>
      </c>
    </row>
    <row r="4672" spans="2:10">
      <c r="B4672" s="2">
        <f t="shared" si="161"/>
        <v>42195</v>
      </c>
      <c r="C4672" s="19" t="str">
        <f>IFERROR(VLOOKUP(B4672,Sheet1!AI$2:AK$5349,3,FALSE),"")</f>
        <v/>
      </c>
      <c r="D4672" s="32"/>
      <c r="E4672" s="40" t="str">
        <f t="shared" si="160"/>
        <v/>
      </c>
    </row>
    <row r="4673" spans="2:5">
      <c r="B4673" s="2">
        <f t="shared" si="161"/>
        <v>42196</v>
      </c>
      <c r="C4673" s="19" t="str">
        <f>IFERROR(VLOOKUP(B4673,Sheet1!AI$2:AK$5349,3,FALSE),"")</f>
        <v/>
      </c>
      <c r="D4673" s="32"/>
      <c r="E4673" s="40" t="str">
        <f t="shared" si="160"/>
        <v/>
      </c>
    </row>
    <row r="4674" spans="2:5">
      <c r="B4674" s="2">
        <f t="shared" si="161"/>
        <v>42197</v>
      </c>
      <c r="C4674" s="19" t="str">
        <f>IFERROR(VLOOKUP(B4674,Sheet1!AI$2:AK$5349,3,FALSE),"")</f>
        <v/>
      </c>
      <c r="D4674" s="32"/>
      <c r="E4674" s="40" t="str">
        <f t="shared" si="160"/>
        <v/>
      </c>
    </row>
    <row r="4675" spans="2:5">
      <c r="B4675" s="2">
        <f t="shared" si="161"/>
        <v>42198</v>
      </c>
      <c r="C4675" s="19" t="str">
        <f>IFERROR(VLOOKUP(B4675,Sheet1!AI$2:AK$5349,3,FALSE),"")</f>
        <v/>
      </c>
      <c r="D4675" s="32"/>
      <c r="E4675" s="40" t="str">
        <f t="shared" si="160"/>
        <v/>
      </c>
    </row>
    <row r="4676" spans="2:5">
      <c r="B4676" s="2">
        <f t="shared" si="161"/>
        <v>42199</v>
      </c>
      <c r="C4676" s="19" t="str">
        <f>IFERROR(VLOOKUP(B4676,Sheet1!AI$2:AK$5349,3,FALSE),"")</f>
        <v/>
      </c>
      <c r="D4676" s="32"/>
      <c r="E4676" s="40" t="str">
        <f t="shared" si="160"/>
        <v/>
      </c>
    </row>
    <row r="4677" spans="2:5">
      <c r="B4677" s="2">
        <f t="shared" si="161"/>
        <v>42200</v>
      </c>
      <c r="C4677" s="19" t="str">
        <f>IFERROR(VLOOKUP(B4677,Sheet1!AI$2:AK$5349,3,FALSE),"")</f>
        <v/>
      </c>
      <c r="D4677" s="32"/>
      <c r="E4677" s="40" t="str">
        <f t="shared" si="160"/>
        <v/>
      </c>
    </row>
    <row r="4678" spans="2:5">
      <c r="B4678" s="2">
        <f t="shared" si="161"/>
        <v>42201</v>
      </c>
      <c r="C4678" s="19" t="str">
        <f>IFERROR(VLOOKUP(B4678,Sheet1!AI$2:AK$5349,3,FALSE),"")</f>
        <v/>
      </c>
      <c r="D4678" s="32"/>
      <c r="E4678" s="40" t="str">
        <f t="shared" si="160"/>
        <v/>
      </c>
    </row>
    <row r="4679" spans="2:5">
      <c r="B4679" s="2">
        <f t="shared" si="161"/>
        <v>42202</v>
      </c>
      <c r="C4679" s="19" t="str">
        <f>IFERROR(VLOOKUP(B4679,Sheet1!AI$2:AK$5349,3,FALSE),"")</f>
        <v/>
      </c>
      <c r="D4679" s="32"/>
      <c r="E4679" s="40" t="str">
        <f t="shared" si="160"/>
        <v/>
      </c>
    </row>
    <row r="4680" spans="2:5">
      <c r="B4680" s="2">
        <f t="shared" si="161"/>
        <v>42203</v>
      </c>
      <c r="C4680" s="19" t="str">
        <f>IFERROR(VLOOKUP(B4680,Sheet1!AI$2:AK$5349,3,FALSE),"")</f>
        <v/>
      </c>
      <c r="D4680" s="32"/>
      <c r="E4680" s="40" t="str">
        <f t="shared" si="160"/>
        <v/>
      </c>
    </row>
    <row r="4681" spans="2:5">
      <c r="B4681" s="2">
        <f t="shared" si="161"/>
        <v>42204</v>
      </c>
      <c r="C4681" s="19" t="str">
        <f>IFERROR(VLOOKUP(B4681,Sheet1!AI$2:AK$5349,3,FALSE),"")</f>
        <v/>
      </c>
      <c r="D4681" s="32"/>
      <c r="E4681" s="40" t="str">
        <f t="shared" si="160"/>
        <v/>
      </c>
    </row>
    <row r="4682" spans="2:5">
      <c r="B4682" s="2">
        <f t="shared" si="161"/>
        <v>42205</v>
      </c>
      <c r="C4682" s="19" t="str">
        <f>IFERROR(VLOOKUP(B4682,Sheet1!AI$2:AK$5349,3,FALSE),"")</f>
        <v/>
      </c>
      <c r="D4682" s="32"/>
      <c r="E4682" s="40" t="str">
        <f t="shared" si="160"/>
        <v/>
      </c>
    </row>
    <row r="4683" spans="2:5">
      <c r="B4683" s="2">
        <f t="shared" si="161"/>
        <v>42206</v>
      </c>
      <c r="C4683" s="19" t="str">
        <f>IFERROR(VLOOKUP(B4683,Sheet1!AI$2:AK$5349,3,FALSE),"")</f>
        <v/>
      </c>
      <c r="D4683" s="32"/>
      <c r="E4683" s="40" t="str">
        <f t="shared" si="160"/>
        <v/>
      </c>
    </row>
    <row r="4684" spans="2:5">
      <c r="B4684" s="2">
        <f t="shared" si="161"/>
        <v>42207</v>
      </c>
      <c r="C4684" s="19" t="str">
        <f>IFERROR(VLOOKUP(B4684,Sheet1!AI$2:AK$5349,3,FALSE),"")</f>
        <v/>
      </c>
      <c r="D4684" s="32"/>
      <c r="E4684" s="40" t="str">
        <f t="shared" si="160"/>
        <v/>
      </c>
    </row>
    <row r="4685" spans="2:5">
      <c r="B4685" s="2">
        <f t="shared" si="161"/>
        <v>42208</v>
      </c>
      <c r="C4685" s="19" t="str">
        <f>IFERROR(VLOOKUP(B4685,Sheet1!AI$2:AK$5349,3,FALSE),"")</f>
        <v/>
      </c>
      <c r="D4685" s="32"/>
      <c r="E4685" s="40" t="str">
        <f t="shared" si="160"/>
        <v/>
      </c>
    </row>
    <row r="4686" spans="2:5">
      <c r="B4686" s="2">
        <f t="shared" si="161"/>
        <v>42209</v>
      </c>
      <c r="C4686" s="19" t="str">
        <f>IFERROR(VLOOKUP(B4686,Sheet1!AI$2:AK$5349,3,FALSE),"")</f>
        <v/>
      </c>
      <c r="D4686" s="32"/>
      <c r="E4686" s="40" t="str">
        <f t="shared" si="160"/>
        <v/>
      </c>
    </row>
    <row r="4687" spans="2:5">
      <c r="B4687" s="2">
        <f t="shared" si="161"/>
        <v>42210</v>
      </c>
      <c r="C4687" s="19" t="str">
        <f>IFERROR(VLOOKUP(B4687,Sheet1!AI$2:AK$5349,3,FALSE),"")</f>
        <v/>
      </c>
      <c r="D4687" s="32"/>
      <c r="E4687" s="40" t="str">
        <f t="shared" si="160"/>
        <v/>
      </c>
    </row>
    <row r="4688" spans="2:5">
      <c r="B4688" s="2">
        <f t="shared" si="161"/>
        <v>42211</v>
      </c>
      <c r="C4688" s="19" t="str">
        <f>IFERROR(VLOOKUP(B4688,Sheet1!AI$2:AK$5349,3,FALSE),"")</f>
        <v/>
      </c>
      <c r="D4688" s="32"/>
      <c r="E4688" s="40" t="str">
        <f t="shared" si="160"/>
        <v/>
      </c>
    </row>
    <row r="4689" spans="2:10">
      <c r="B4689" s="2">
        <f t="shared" si="161"/>
        <v>42212</v>
      </c>
      <c r="C4689" s="19" t="str">
        <f>IFERROR(VLOOKUP(B4689,Sheet1!AI$2:AK$5349,3,FALSE),"")</f>
        <v/>
      </c>
      <c r="D4689" s="32"/>
      <c r="E4689" s="40" t="str">
        <f t="shared" si="160"/>
        <v/>
      </c>
    </row>
    <row r="4690" spans="2:10">
      <c r="B4690" s="2">
        <f t="shared" si="161"/>
        <v>42213</v>
      </c>
      <c r="C4690" s="19" t="str">
        <f>IFERROR(VLOOKUP(B4690,Sheet1!AI$2:AK$5349,3,FALSE),"")</f>
        <v/>
      </c>
      <c r="D4690" s="32"/>
      <c r="E4690" s="40" t="str">
        <f t="shared" si="160"/>
        <v/>
      </c>
    </row>
    <row r="4691" spans="2:10">
      <c r="B4691" s="2">
        <f t="shared" si="161"/>
        <v>42214</v>
      </c>
      <c r="C4691" s="19" t="str">
        <f>IFERROR(VLOOKUP(B4691,Sheet1!AI$2:AK$5349,3,FALSE),"")</f>
        <v/>
      </c>
      <c r="D4691" s="32"/>
      <c r="E4691" s="40" t="str">
        <f t="shared" si="160"/>
        <v/>
      </c>
    </row>
    <row r="4692" spans="2:10">
      <c r="B4692" s="2">
        <f t="shared" si="161"/>
        <v>42215</v>
      </c>
      <c r="C4692" s="19" t="str">
        <f>IFERROR(VLOOKUP(B4692,Sheet1!AI$2:AK$5349,3,FALSE),"")</f>
        <v/>
      </c>
      <c r="D4692" s="32"/>
      <c r="E4692" s="40" t="str">
        <f t="shared" si="160"/>
        <v/>
      </c>
    </row>
    <row r="4693" spans="2:10">
      <c r="B4693" s="2">
        <f t="shared" si="161"/>
        <v>42216</v>
      </c>
      <c r="C4693" s="19" t="str">
        <f>IFERROR(VLOOKUP(B4693,Sheet1!AI$2:AK$5349,3,FALSE),"")</f>
        <v/>
      </c>
      <c r="D4693" s="32"/>
      <c r="E4693" s="40" t="str">
        <f t="shared" ref="E4693:E4756" si="162">IFERROR(0.001*(C4693*86440)/$K$6,"")</f>
        <v/>
      </c>
      <c r="G4693" s="3" t="e">
        <f>AVERAGE(C4663:C4693)</f>
        <v>#DIV/0!</v>
      </c>
      <c r="H4693" s="3">
        <f>MAX(C4663:C4693)</f>
        <v>0</v>
      </c>
      <c r="I4693" s="3">
        <f>MIN(C4663:C4693)</f>
        <v>0</v>
      </c>
      <c r="J4693" s="13">
        <f>SUM(E4663:E4693)</f>
        <v>0</v>
      </c>
    </row>
    <row r="4694" spans="2:10">
      <c r="B4694" s="2">
        <f t="shared" si="161"/>
        <v>42217</v>
      </c>
      <c r="C4694" s="19" t="str">
        <f>IFERROR(VLOOKUP(B4694,Sheet1!AI$2:AK$5349,3,FALSE),"")</f>
        <v/>
      </c>
      <c r="D4694" s="32"/>
      <c r="E4694" s="40" t="str">
        <f t="shared" si="162"/>
        <v/>
      </c>
    </row>
    <row r="4695" spans="2:10">
      <c r="B4695" s="2">
        <f t="shared" si="161"/>
        <v>42218</v>
      </c>
      <c r="C4695" s="19" t="str">
        <f>IFERROR(VLOOKUP(B4695,Sheet1!AI$2:AK$5349,3,FALSE),"")</f>
        <v/>
      </c>
      <c r="D4695" s="32"/>
      <c r="E4695" s="40" t="str">
        <f t="shared" si="162"/>
        <v/>
      </c>
    </row>
    <row r="4696" spans="2:10">
      <c r="B4696" s="2">
        <f t="shared" si="161"/>
        <v>42219</v>
      </c>
      <c r="C4696" s="19" t="str">
        <f>IFERROR(VLOOKUP(B4696,Sheet1!AI$2:AK$5349,3,FALSE),"")</f>
        <v/>
      </c>
      <c r="D4696" s="32"/>
      <c r="E4696" s="40" t="str">
        <f t="shared" si="162"/>
        <v/>
      </c>
    </row>
    <row r="4697" spans="2:10">
      <c r="B4697" s="2">
        <f t="shared" si="161"/>
        <v>42220</v>
      </c>
      <c r="C4697" s="19" t="str">
        <f>IFERROR(VLOOKUP(B4697,Sheet1!AI$2:AK$5349,3,FALSE),"")</f>
        <v/>
      </c>
      <c r="D4697" s="32"/>
      <c r="E4697" s="40" t="str">
        <f t="shared" si="162"/>
        <v/>
      </c>
    </row>
    <row r="4698" spans="2:10">
      <c r="B4698" s="2">
        <f t="shared" si="161"/>
        <v>42221</v>
      </c>
      <c r="C4698" s="19" t="str">
        <f>IFERROR(VLOOKUP(B4698,Sheet1!AI$2:AK$5349,3,FALSE),"")</f>
        <v/>
      </c>
      <c r="D4698" s="32"/>
      <c r="E4698" s="40" t="str">
        <f t="shared" si="162"/>
        <v/>
      </c>
    </row>
    <row r="4699" spans="2:10">
      <c r="B4699" s="2">
        <f t="shared" si="161"/>
        <v>42222</v>
      </c>
      <c r="C4699" s="19" t="str">
        <f>IFERROR(VLOOKUP(B4699,Sheet1!AI$2:AK$5349,3,FALSE),"")</f>
        <v/>
      </c>
      <c r="D4699" s="32"/>
      <c r="E4699" s="40" t="str">
        <f t="shared" si="162"/>
        <v/>
      </c>
    </row>
    <row r="4700" spans="2:10">
      <c r="B4700" s="2">
        <f t="shared" si="161"/>
        <v>42223</v>
      </c>
      <c r="C4700" s="19" t="str">
        <f>IFERROR(VLOOKUP(B4700,Sheet1!AI$2:AK$5349,3,FALSE),"")</f>
        <v/>
      </c>
      <c r="D4700" s="32"/>
      <c r="E4700" s="40" t="str">
        <f t="shared" si="162"/>
        <v/>
      </c>
    </row>
    <row r="4701" spans="2:10">
      <c r="B4701" s="2">
        <f t="shared" si="161"/>
        <v>42224</v>
      </c>
      <c r="C4701" s="19" t="str">
        <f>IFERROR(VLOOKUP(B4701,Sheet1!AI$2:AK$5349,3,FALSE),"")</f>
        <v/>
      </c>
      <c r="D4701" s="32"/>
      <c r="E4701" s="40" t="str">
        <f t="shared" si="162"/>
        <v/>
      </c>
    </row>
    <row r="4702" spans="2:10">
      <c r="B4702" s="2">
        <f t="shared" si="161"/>
        <v>42225</v>
      </c>
      <c r="C4702" s="19" t="str">
        <f>IFERROR(VLOOKUP(B4702,Sheet1!AI$2:AK$5349,3,FALSE),"")</f>
        <v/>
      </c>
      <c r="D4702" s="32"/>
      <c r="E4702" s="40" t="str">
        <f t="shared" si="162"/>
        <v/>
      </c>
    </row>
    <row r="4703" spans="2:10">
      <c r="B4703" s="2">
        <f t="shared" si="161"/>
        <v>42226</v>
      </c>
      <c r="C4703" s="19" t="str">
        <f>IFERROR(VLOOKUP(B4703,Sheet1!AI$2:AK$5349,3,FALSE),"")</f>
        <v/>
      </c>
      <c r="D4703" s="32"/>
      <c r="E4703" s="40" t="str">
        <f t="shared" si="162"/>
        <v/>
      </c>
    </row>
    <row r="4704" spans="2:10">
      <c r="B4704" s="2">
        <f t="shared" si="161"/>
        <v>42227</v>
      </c>
      <c r="C4704" s="19" t="str">
        <f>IFERROR(VLOOKUP(B4704,Sheet1!AI$2:AK$5349,3,FALSE),"")</f>
        <v/>
      </c>
      <c r="D4704" s="32"/>
      <c r="E4704" s="40" t="str">
        <f t="shared" si="162"/>
        <v/>
      </c>
    </row>
    <row r="4705" spans="2:5">
      <c r="B4705" s="2">
        <f t="shared" si="161"/>
        <v>42228</v>
      </c>
      <c r="C4705" s="19" t="str">
        <f>IFERROR(VLOOKUP(B4705,Sheet1!AI$2:AK$5349,3,FALSE),"")</f>
        <v/>
      </c>
      <c r="D4705" s="32"/>
      <c r="E4705" s="40" t="str">
        <f t="shared" si="162"/>
        <v/>
      </c>
    </row>
    <row r="4706" spans="2:5">
      <c r="B4706" s="2">
        <f t="shared" si="161"/>
        <v>42229</v>
      </c>
      <c r="C4706" s="19" t="str">
        <f>IFERROR(VLOOKUP(B4706,Sheet1!AI$2:AK$5349,3,FALSE),"")</f>
        <v/>
      </c>
      <c r="D4706" s="32"/>
      <c r="E4706" s="40" t="str">
        <f t="shared" si="162"/>
        <v/>
      </c>
    </row>
    <row r="4707" spans="2:5">
      <c r="B4707" s="2">
        <f t="shared" si="161"/>
        <v>42230</v>
      </c>
      <c r="C4707" s="19" t="str">
        <f>IFERROR(VLOOKUP(B4707,Sheet1!AI$2:AK$5349,3,FALSE),"")</f>
        <v/>
      </c>
      <c r="D4707" s="32"/>
      <c r="E4707" s="40" t="str">
        <f t="shared" si="162"/>
        <v/>
      </c>
    </row>
    <row r="4708" spans="2:5">
      <c r="B4708" s="2">
        <f t="shared" si="161"/>
        <v>42231</v>
      </c>
      <c r="C4708" s="19" t="str">
        <f>IFERROR(VLOOKUP(B4708,Sheet1!AI$2:AK$5349,3,FALSE),"")</f>
        <v/>
      </c>
      <c r="D4708" s="32"/>
      <c r="E4708" s="40" t="str">
        <f t="shared" si="162"/>
        <v/>
      </c>
    </row>
    <row r="4709" spans="2:5">
      <c r="B4709" s="2">
        <f t="shared" ref="B4709:B4772" si="163">B4708+1</f>
        <v>42232</v>
      </c>
      <c r="C4709" s="19" t="str">
        <f>IFERROR(VLOOKUP(B4709,Sheet1!AI$2:AK$5349,3,FALSE),"")</f>
        <v/>
      </c>
      <c r="D4709" s="32"/>
      <c r="E4709" s="40" t="str">
        <f t="shared" si="162"/>
        <v/>
      </c>
    </row>
    <row r="4710" spans="2:5">
      <c r="B4710" s="2">
        <f t="shared" si="163"/>
        <v>42233</v>
      </c>
      <c r="C4710" s="19" t="str">
        <f>IFERROR(VLOOKUP(B4710,Sheet1!AI$2:AK$5349,3,FALSE),"")</f>
        <v/>
      </c>
      <c r="D4710" s="32"/>
      <c r="E4710" s="40" t="str">
        <f t="shared" si="162"/>
        <v/>
      </c>
    </row>
    <row r="4711" spans="2:5">
      <c r="B4711" s="2">
        <f t="shared" si="163"/>
        <v>42234</v>
      </c>
      <c r="C4711" s="19" t="str">
        <f>IFERROR(VLOOKUP(B4711,Sheet1!AI$2:AK$5349,3,FALSE),"")</f>
        <v/>
      </c>
      <c r="D4711" s="32"/>
      <c r="E4711" s="40" t="str">
        <f t="shared" si="162"/>
        <v/>
      </c>
    </row>
    <row r="4712" spans="2:5">
      <c r="B4712" s="2">
        <f t="shared" si="163"/>
        <v>42235</v>
      </c>
      <c r="C4712" s="19" t="str">
        <f>IFERROR(VLOOKUP(B4712,Sheet1!AI$2:AK$5349,3,FALSE),"")</f>
        <v/>
      </c>
      <c r="D4712" s="32"/>
      <c r="E4712" s="40" t="str">
        <f t="shared" si="162"/>
        <v/>
      </c>
    </row>
    <row r="4713" spans="2:5">
      <c r="B4713" s="2">
        <f t="shared" si="163"/>
        <v>42236</v>
      </c>
      <c r="C4713" s="19" t="str">
        <f>IFERROR(VLOOKUP(B4713,Sheet1!AI$2:AK$5349,3,FALSE),"")</f>
        <v/>
      </c>
      <c r="D4713" s="32"/>
      <c r="E4713" s="40" t="str">
        <f t="shared" si="162"/>
        <v/>
      </c>
    </row>
    <row r="4714" spans="2:5">
      <c r="B4714" s="2">
        <f t="shared" si="163"/>
        <v>42237</v>
      </c>
      <c r="C4714" s="19" t="str">
        <f>IFERROR(VLOOKUP(B4714,Sheet1!AI$2:AK$5349,3,FALSE),"")</f>
        <v/>
      </c>
      <c r="D4714" s="32"/>
      <c r="E4714" s="40" t="str">
        <f t="shared" si="162"/>
        <v/>
      </c>
    </row>
    <row r="4715" spans="2:5">
      <c r="B4715" s="2">
        <f t="shared" si="163"/>
        <v>42238</v>
      </c>
      <c r="C4715" s="19" t="str">
        <f>IFERROR(VLOOKUP(B4715,Sheet1!AI$2:AK$5349,3,FALSE),"")</f>
        <v/>
      </c>
      <c r="D4715" s="32"/>
      <c r="E4715" s="40" t="str">
        <f t="shared" si="162"/>
        <v/>
      </c>
    </row>
    <row r="4716" spans="2:5">
      <c r="B4716" s="2">
        <f t="shared" si="163"/>
        <v>42239</v>
      </c>
      <c r="C4716" s="19" t="str">
        <f>IFERROR(VLOOKUP(B4716,Sheet1!AI$2:AK$5349,3,FALSE),"")</f>
        <v/>
      </c>
      <c r="D4716" s="32"/>
      <c r="E4716" s="40" t="str">
        <f t="shared" si="162"/>
        <v/>
      </c>
    </row>
    <row r="4717" spans="2:5">
      <c r="B4717" s="2">
        <f t="shared" si="163"/>
        <v>42240</v>
      </c>
      <c r="C4717" s="19" t="str">
        <f>IFERROR(VLOOKUP(B4717,Sheet1!AI$2:AK$5349,3,FALSE),"")</f>
        <v/>
      </c>
      <c r="D4717" s="32"/>
      <c r="E4717" s="40" t="str">
        <f t="shared" si="162"/>
        <v/>
      </c>
    </row>
    <row r="4718" spans="2:5">
      <c r="B4718" s="2">
        <f t="shared" si="163"/>
        <v>42241</v>
      </c>
      <c r="C4718" s="19" t="str">
        <f>IFERROR(VLOOKUP(B4718,Sheet1!AI$2:AK$5349,3,FALSE),"")</f>
        <v/>
      </c>
      <c r="D4718" s="32"/>
      <c r="E4718" s="40" t="str">
        <f t="shared" si="162"/>
        <v/>
      </c>
    </row>
    <row r="4719" spans="2:5">
      <c r="B4719" s="2">
        <f t="shared" si="163"/>
        <v>42242</v>
      </c>
      <c r="C4719" s="19" t="str">
        <f>IFERROR(VLOOKUP(B4719,Sheet1!AI$2:AK$5349,3,FALSE),"")</f>
        <v/>
      </c>
      <c r="D4719" s="32"/>
      <c r="E4719" s="40" t="str">
        <f t="shared" si="162"/>
        <v/>
      </c>
    </row>
    <row r="4720" spans="2:5">
      <c r="B4720" s="2">
        <f t="shared" si="163"/>
        <v>42243</v>
      </c>
      <c r="C4720" s="19" t="str">
        <f>IFERROR(VLOOKUP(B4720,Sheet1!AI$2:AK$5349,3,FALSE),"")</f>
        <v/>
      </c>
      <c r="D4720" s="32"/>
      <c r="E4720" s="40" t="str">
        <f t="shared" si="162"/>
        <v/>
      </c>
    </row>
    <row r="4721" spans="2:10">
      <c r="B4721" s="2">
        <f t="shared" si="163"/>
        <v>42244</v>
      </c>
      <c r="C4721" s="19" t="str">
        <f>IFERROR(VLOOKUP(B4721,Sheet1!AI$2:AK$5349,3,FALSE),"")</f>
        <v/>
      </c>
      <c r="D4721" s="32"/>
      <c r="E4721" s="40" t="str">
        <f t="shared" si="162"/>
        <v/>
      </c>
    </row>
    <row r="4722" spans="2:10">
      <c r="B4722" s="2">
        <f t="shared" si="163"/>
        <v>42245</v>
      </c>
      <c r="C4722" s="19" t="str">
        <f>IFERROR(VLOOKUP(B4722,Sheet1!AI$2:AK$5349,3,FALSE),"")</f>
        <v/>
      </c>
      <c r="D4722" s="32"/>
      <c r="E4722" s="40" t="str">
        <f t="shared" si="162"/>
        <v/>
      </c>
    </row>
    <row r="4723" spans="2:10">
      <c r="B4723" s="2">
        <f t="shared" si="163"/>
        <v>42246</v>
      </c>
      <c r="C4723" s="19" t="str">
        <f>IFERROR(VLOOKUP(B4723,Sheet1!AI$2:AK$5349,3,FALSE),"")</f>
        <v/>
      </c>
      <c r="D4723" s="32"/>
      <c r="E4723" s="40" t="str">
        <f t="shared" si="162"/>
        <v/>
      </c>
    </row>
    <row r="4724" spans="2:10">
      <c r="B4724" s="2">
        <f t="shared" si="163"/>
        <v>42247</v>
      </c>
      <c r="C4724" s="19" t="str">
        <f>IFERROR(VLOOKUP(B4724,Sheet1!AI$2:AK$5349,3,FALSE),"")</f>
        <v/>
      </c>
      <c r="D4724" s="32"/>
      <c r="E4724" s="40" t="str">
        <f t="shared" si="162"/>
        <v/>
      </c>
      <c r="G4724" s="3" t="e">
        <f>AVERAGE(C4694:C4724)</f>
        <v>#DIV/0!</v>
      </c>
      <c r="H4724" s="3">
        <f>MAX(C4694:C4724)</f>
        <v>0</v>
      </c>
      <c r="I4724" s="3">
        <f>MIN(C4694:C4724)</f>
        <v>0</v>
      </c>
      <c r="J4724" s="13">
        <f>SUM(E4694:E4724)</f>
        <v>0</v>
      </c>
    </row>
    <row r="4725" spans="2:10">
      <c r="B4725" s="2">
        <f t="shared" si="163"/>
        <v>42248</v>
      </c>
      <c r="C4725" s="19" t="str">
        <f>IFERROR(VLOOKUP(B4725,Sheet1!AI$2:AK$5349,3,FALSE),"")</f>
        <v/>
      </c>
      <c r="D4725" s="32"/>
      <c r="E4725" s="40" t="str">
        <f t="shared" si="162"/>
        <v/>
      </c>
    </row>
    <row r="4726" spans="2:10">
      <c r="B4726" s="2">
        <f t="shared" si="163"/>
        <v>42249</v>
      </c>
      <c r="C4726" s="19" t="str">
        <f>IFERROR(VLOOKUP(B4726,Sheet1!AI$2:AK$5349,3,FALSE),"")</f>
        <v/>
      </c>
      <c r="D4726" s="32"/>
      <c r="E4726" s="40" t="str">
        <f t="shared" si="162"/>
        <v/>
      </c>
    </row>
    <row r="4727" spans="2:10">
      <c r="B4727" s="2">
        <f t="shared" si="163"/>
        <v>42250</v>
      </c>
      <c r="C4727" s="19" t="str">
        <f>IFERROR(VLOOKUP(B4727,Sheet1!AI$2:AK$5349,3,FALSE),"")</f>
        <v/>
      </c>
      <c r="D4727" s="32"/>
      <c r="E4727" s="40" t="str">
        <f t="shared" si="162"/>
        <v/>
      </c>
    </row>
    <row r="4728" spans="2:10">
      <c r="B4728" s="2">
        <f t="shared" si="163"/>
        <v>42251</v>
      </c>
      <c r="C4728" s="19" t="str">
        <f>IFERROR(VLOOKUP(B4728,Sheet1!AI$2:AK$5349,3,FALSE),"")</f>
        <v/>
      </c>
      <c r="D4728" s="32"/>
      <c r="E4728" s="40" t="str">
        <f t="shared" si="162"/>
        <v/>
      </c>
    </row>
    <row r="4729" spans="2:10">
      <c r="B4729" s="2">
        <f t="shared" si="163"/>
        <v>42252</v>
      </c>
      <c r="C4729" s="19" t="str">
        <f>IFERROR(VLOOKUP(B4729,Sheet1!AI$2:AK$5349,3,FALSE),"")</f>
        <v/>
      </c>
      <c r="D4729" s="32"/>
      <c r="E4729" s="40" t="str">
        <f t="shared" si="162"/>
        <v/>
      </c>
    </row>
    <row r="4730" spans="2:10">
      <c r="B4730" s="2">
        <f t="shared" si="163"/>
        <v>42253</v>
      </c>
      <c r="C4730" s="19" t="str">
        <f>IFERROR(VLOOKUP(B4730,Sheet1!AI$2:AK$5349,3,FALSE),"")</f>
        <v/>
      </c>
      <c r="D4730" s="32"/>
      <c r="E4730" s="40" t="str">
        <f t="shared" si="162"/>
        <v/>
      </c>
    </row>
    <row r="4731" spans="2:10">
      <c r="B4731" s="2">
        <f t="shared" si="163"/>
        <v>42254</v>
      </c>
      <c r="C4731" s="19" t="str">
        <f>IFERROR(VLOOKUP(B4731,Sheet1!AI$2:AK$5349,3,FALSE),"")</f>
        <v/>
      </c>
      <c r="D4731" s="32"/>
      <c r="E4731" s="40" t="str">
        <f t="shared" si="162"/>
        <v/>
      </c>
    </row>
    <row r="4732" spans="2:10">
      <c r="B4732" s="2">
        <f t="shared" si="163"/>
        <v>42255</v>
      </c>
      <c r="C4732" s="19" t="str">
        <f>IFERROR(VLOOKUP(B4732,Sheet1!AI$2:AK$5349,3,FALSE),"")</f>
        <v/>
      </c>
      <c r="D4732" s="32"/>
      <c r="E4732" s="40" t="str">
        <f t="shared" si="162"/>
        <v/>
      </c>
    </row>
    <row r="4733" spans="2:10">
      <c r="B4733" s="2">
        <f t="shared" si="163"/>
        <v>42256</v>
      </c>
      <c r="C4733" s="19" t="str">
        <f>IFERROR(VLOOKUP(B4733,Sheet1!AI$2:AK$5349,3,FALSE),"")</f>
        <v/>
      </c>
      <c r="D4733" s="32"/>
      <c r="E4733" s="40" t="str">
        <f t="shared" si="162"/>
        <v/>
      </c>
    </row>
    <row r="4734" spans="2:10">
      <c r="B4734" s="2">
        <f t="shared" si="163"/>
        <v>42257</v>
      </c>
      <c r="C4734" s="19" t="str">
        <f>IFERROR(VLOOKUP(B4734,Sheet1!AI$2:AK$5349,3,FALSE),"")</f>
        <v/>
      </c>
      <c r="D4734" s="32"/>
      <c r="E4734" s="40" t="str">
        <f t="shared" si="162"/>
        <v/>
      </c>
    </row>
    <row r="4735" spans="2:10">
      <c r="B4735" s="2">
        <f t="shared" si="163"/>
        <v>42258</v>
      </c>
      <c r="C4735" s="19" t="str">
        <f>IFERROR(VLOOKUP(B4735,Sheet1!AI$2:AK$5349,3,FALSE),"")</f>
        <v/>
      </c>
      <c r="D4735" s="32"/>
      <c r="E4735" s="40" t="str">
        <f t="shared" si="162"/>
        <v/>
      </c>
    </row>
    <row r="4736" spans="2:10">
      <c r="B4736" s="2">
        <f t="shared" si="163"/>
        <v>42259</v>
      </c>
      <c r="C4736" s="19" t="str">
        <f>IFERROR(VLOOKUP(B4736,Sheet1!AI$2:AK$5349,3,FALSE),"")</f>
        <v/>
      </c>
      <c r="D4736" s="32"/>
      <c r="E4736" s="40" t="str">
        <f t="shared" si="162"/>
        <v/>
      </c>
    </row>
    <row r="4737" spans="2:5">
      <c r="B4737" s="2">
        <f t="shared" si="163"/>
        <v>42260</v>
      </c>
      <c r="C4737" s="19" t="str">
        <f>IFERROR(VLOOKUP(B4737,Sheet1!AI$2:AK$5349,3,FALSE),"")</f>
        <v/>
      </c>
      <c r="D4737" s="32"/>
      <c r="E4737" s="40" t="str">
        <f t="shared" si="162"/>
        <v/>
      </c>
    </row>
    <row r="4738" spans="2:5">
      <c r="B4738" s="2">
        <f t="shared" si="163"/>
        <v>42261</v>
      </c>
      <c r="C4738" s="19" t="str">
        <f>IFERROR(VLOOKUP(B4738,Sheet1!AI$2:AK$5349,3,FALSE),"")</f>
        <v/>
      </c>
      <c r="D4738" s="32"/>
      <c r="E4738" s="40" t="str">
        <f t="shared" si="162"/>
        <v/>
      </c>
    </row>
    <row r="4739" spans="2:5">
      <c r="B4739" s="2">
        <f t="shared" si="163"/>
        <v>42262</v>
      </c>
      <c r="C4739" s="19" t="str">
        <f>IFERROR(VLOOKUP(B4739,Sheet1!AI$2:AK$5349,3,FALSE),"")</f>
        <v/>
      </c>
      <c r="D4739" s="32"/>
      <c r="E4739" s="40" t="str">
        <f t="shared" si="162"/>
        <v/>
      </c>
    </row>
    <row r="4740" spans="2:5">
      <c r="B4740" s="2">
        <f t="shared" si="163"/>
        <v>42263</v>
      </c>
      <c r="C4740" s="19" t="str">
        <f>IFERROR(VLOOKUP(B4740,Sheet1!AI$2:AK$5349,3,FALSE),"")</f>
        <v/>
      </c>
      <c r="D4740" s="32"/>
      <c r="E4740" s="40" t="str">
        <f t="shared" si="162"/>
        <v/>
      </c>
    </row>
    <row r="4741" spans="2:5">
      <c r="B4741" s="2">
        <f t="shared" si="163"/>
        <v>42264</v>
      </c>
      <c r="C4741" s="19" t="str">
        <f>IFERROR(VLOOKUP(B4741,Sheet1!AI$2:AK$5349,3,FALSE),"")</f>
        <v/>
      </c>
      <c r="D4741" s="32"/>
      <c r="E4741" s="40" t="str">
        <f t="shared" si="162"/>
        <v/>
      </c>
    </row>
    <row r="4742" spans="2:5">
      <c r="B4742" s="2">
        <f t="shared" si="163"/>
        <v>42265</v>
      </c>
      <c r="C4742" s="19" t="str">
        <f>IFERROR(VLOOKUP(B4742,Sheet1!AI$2:AK$5349,3,FALSE),"")</f>
        <v/>
      </c>
      <c r="D4742" s="32"/>
      <c r="E4742" s="40" t="str">
        <f t="shared" si="162"/>
        <v/>
      </c>
    </row>
    <row r="4743" spans="2:5">
      <c r="B4743" s="2">
        <f t="shared" si="163"/>
        <v>42266</v>
      </c>
      <c r="C4743" s="19" t="str">
        <f>IFERROR(VLOOKUP(B4743,Sheet1!AI$2:AK$5349,3,FALSE),"")</f>
        <v/>
      </c>
      <c r="D4743" s="32"/>
      <c r="E4743" s="40" t="str">
        <f t="shared" si="162"/>
        <v/>
      </c>
    </row>
    <row r="4744" spans="2:5">
      <c r="B4744" s="2">
        <f t="shared" si="163"/>
        <v>42267</v>
      </c>
      <c r="C4744" s="19" t="str">
        <f>IFERROR(VLOOKUP(B4744,Sheet1!AI$2:AK$5349,3,FALSE),"")</f>
        <v/>
      </c>
      <c r="D4744" s="32"/>
      <c r="E4744" s="40" t="str">
        <f t="shared" si="162"/>
        <v/>
      </c>
    </row>
    <row r="4745" spans="2:5">
      <c r="B4745" s="2">
        <f t="shared" si="163"/>
        <v>42268</v>
      </c>
      <c r="C4745" s="19" t="str">
        <f>IFERROR(VLOOKUP(B4745,Sheet1!AI$2:AK$5349,3,FALSE),"")</f>
        <v/>
      </c>
      <c r="D4745" s="32"/>
      <c r="E4745" s="40" t="str">
        <f t="shared" si="162"/>
        <v/>
      </c>
    </row>
    <row r="4746" spans="2:5">
      <c r="B4746" s="2">
        <f t="shared" si="163"/>
        <v>42269</v>
      </c>
      <c r="C4746" s="19" t="str">
        <f>IFERROR(VLOOKUP(B4746,Sheet1!AI$2:AK$5349,3,FALSE),"")</f>
        <v/>
      </c>
      <c r="D4746" s="32"/>
      <c r="E4746" s="40" t="str">
        <f t="shared" si="162"/>
        <v/>
      </c>
    </row>
    <row r="4747" spans="2:5">
      <c r="B4747" s="2">
        <f t="shared" si="163"/>
        <v>42270</v>
      </c>
      <c r="C4747" s="19" t="str">
        <f>IFERROR(VLOOKUP(B4747,Sheet1!AI$2:AK$5349,3,FALSE),"")</f>
        <v/>
      </c>
      <c r="D4747" s="32"/>
      <c r="E4747" s="40" t="str">
        <f t="shared" si="162"/>
        <v/>
      </c>
    </row>
    <row r="4748" spans="2:5">
      <c r="B4748" s="2">
        <f t="shared" si="163"/>
        <v>42271</v>
      </c>
      <c r="C4748" s="19" t="str">
        <f>IFERROR(VLOOKUP(B4748,Sheet1!AI$2:AK$5349,3,FALSE),"")</f>
        <v/>
      </c>
      <c r="D4748" s="32"/>
      <c r="E4748" s="40" t="str">
        <f t="shared" si="162"/>
        <v/>
      </c>
    </row>
    <row r="4749" spans="2:5">
      <c r="B4749" s="2">
        <f t="shared" si="163"/>
        <v>42272</v>
      </c>
      <c r="C4749" s="19" t="str">
        <f>IFERROR(VLOOKUP(B4749,Sheet1!AI$2:AK$5349,3,FALSE),"")</f>
        <v/>
      </c>
      <c r="D4749" s="32"/>
      <c r="E4749" s="40" t="str">
        <f t="shared" si="162"/>
        <v/>
      </c>
    </row>
    <row r="4750" spans="2:5">
      <c r="B4750" s="2">
        <f t="shared" si="163"/>
        <v>42273</v>
      </c>
      <c r="C4750" s="19" t="str">
        <f>IFERROR(VLOOKUP(B4750,Sheet1!AI$2:AK$5349,3,FALSE),"")</f>
        <v/>
      </c>
      <c r="D4750" s="32"/>
      <c r="E4750" s="40" t="str">
        <f t="shared" si="162"/>
        <v/>
      </c>
    </row>
    <row r="4751" spans="2:5">
      <c r="B4751" s="2">
        <f t="shared" si="163"/>
        <v>42274</v>
      </c>
      <c r="C4751" s="19" t="str">
        <f>IFERROR(VLOOKUP(B4751,Sheet1!AI$2:AK$5349,3,FALSE),"")</f>
        <v/>
      </c>
      <c r="D4751" s="32"/>
      <c r="E4751" s="40" t="str">
        <f t="shared" si="162"/>
        <v/>
      </c>
    </row>
    <row r="4752" spans="2:5">
      <c r="B4752" s="2">
        <f t="shared" si="163"/>
        <v>42275</v>
      </c>
      <c r="C4752" s="19" t="str">
        <f>IFERROR(VLOOKUP(B4752,Sheet1!AI$2:AK$5349,3,FALSE),"")</f>
        <v/>
      </c>
      <c r="D4752" s="32"/>
      <c r="E4752" s="40" t="str">
        <f t="shared" si="162"/>
        <v/>
      </c>
    </row>
    <row r="4753" spans="2:10">
      <c r="B4753" s="2">
        <f t="shared" si="163"/>
        <v>42276</v>
      </c>
      <c r="C4753" s="19" t="str">
        <f>IFERROR(VLOOKUP(B4753,Sheet1!AI$2:AK$5349,3,FALSE),"")</f>
        <v/>
      </c>
      <c r="D4753" s="32"/>
      <c r="E4753" s="40" t="str">
        <f t="shared" si="162"/>
        <v/>
      </c>
    </row>
    <row r="4754" spans="2:10">
      <c r="B4754" s="2">
        <f t="shared" si="163"/>
        <v>42277</v>
      </c>
      <c r="C4754" s="19" t="str">
        <f>IFERROR(VLOOKUP(B4754,Sheet1!AI$2:AK$5349,3,FALSE),"")</f>
        <v/>
      </c>
      <c r="D4754" s="32"/>
      <c r="E4754" s="40" t="str">
        <f t="shared" si="162"/>
        <v/>
      </c>
      <c r="G4754" s="3" t="e">
        <f>AVERAGE(C4725:C4754)</f>
        <v>#DIV/0!</v>
      </c>
      <c r="H4754" s="3">
        <f>MAX(C4725:C4754)</f>
        <v>0</v>
      </c>
      <c r="I4754" s="3">
        <f>MIN(C4725:C4754)</f>
        <v>0</v>
      </c>
      <c r="J4754" s="13">
        <f>SUM(E4725:E4754)</f>
        <v>0</v>
      </c>
    </row>
    <row r="4755" spans="2:10">
      <c r="B4755" s="2">
        <f t="shared" si="163"/>
        <v>42278</v>
      </c>
      <c r="C4755" s="19" t="str">
        <f>IFERROR(VLOOKUP(B4755,Sheet1!AI$2:AK$5349,3,FALSE),"")</f>
        <v/>
      </c>
      <c r="D4755" s="32"/>
      <c r="E4755" s="40" t="str">
        <f t="shared" si="162"/>
        <v/>
      </c>
    </row>
    <row r="4756" spans="2:10">
      <c r="B4756" s="2">
        <f t="shared" si="163"/>
        <v>42279</v>
      </c>
      <c r="C4756" s="19" t="str">
        <f>IFERROR(VLOOKUP(B4756,Sheet1!AI$2:AK$5349,3,FALSE),"")</f>
        <v/>
      </c>
      <c r="D4756" s="32"/>
      <c r="E4756" s="40" t="str">
        <f t="shared" si="162"/>
        <v/>
      </c>
    </row>
    <row r="4757" spans="2:10">
      <c r="B4757" s="2">
        <f t="shared" si="163"/>
        <v>42280</v>
      </c>
      <c r="C4757" s="19" t="str">
        <f>IFERROR(VLOOKUP(B4757,Sheet1!AI$2:AK$5349,3,FALSE),"")</f>
        <v/>
      </c>
      <c r="D4757" s="32"/>
      <c r="E4757" s="40" t="str">
        <f t="shared" ref="E4757:E4820" si="164">IFERROR(0.001*(C4757*86440)/$K$6,"")</f>
        <v/>
      </c>
    </row>
    <row r="4758" spans="2:10">
      <c r="B4758" s="2">
        <f t="shared" si="163"/>
        <v>42281</v>
      </c>
      <c r="C4758" s="19" t="str">
        <f>IFERROR(VLOOKUP(B4758,Sheet1!AI$2:AK$5349,3,FALSE),"")</f>
        <v/>
      </c>
      <c r="D4758" s="32"/>
      <c r="E4758" s="40" t="str">
        <f t="shared" si="164"/>
        <v/>
      </c>
    </row>
    <row r="4759" spans="2:10">
      <c r="B4759" s="2">
        <f t="shared" si="163"/>
        <v>42282</v>
      </c>
      <c r="C4759" s="19" t="str">
        <f>IFERROR(VLOOKUP(B4759,Sheet1!AI$2:AK$5349,3,FALSE),"")</f>
        <v/>
      </c>
      <c r="D4759" s="32"/>
      <c r="E4759" s="40" t="str">
        <f t="shared" si="164"/>
        <v/>
      </c>
    </row>
    <row r="4760" spans="2:10">
      <c r="B4760" s="2">
        <f t="shared" si="163"/>
        <v>42283</v>
      </c>
      <c r="C4760" s="19" t="str">
        <f>IFERROR(VLOOKUP(B4760,Sheet1!AI$2:AK$5349,3,FALSE),"")</f>
        <v/>
      </c>
      <c r="D4760" s="32"/>
      <c r="E4760" s="40" t="str">
        <f t="shared" si="164"/>
        <v/>
      </c>
    </row>
    <row r="4761" spans="2:10">
      <c r="B4761" s="2">
        <f t="shared" si="163"/>
        <v>42284</v>
      </c>
      <c r="C4761" s="19" t="str">
        <f>IFERROR(VLOOKUP(B4761,Sheet1!AI$2:AK$5349,3,FALSE),"")</f>
        <v/>
      </c>
      <c r="D4761" s="32"/>
      <c r="E4761" s="40" t="str">
        <f t="shared" si="164"/>
        <v/>
      </c>
    </row>
    <row r="4762" spans="2:10">
      <c r="B4762" s="2">
        <f t="shared" si="163"/>
        <v>42285</v>
      </c>
      <c r="C4762" s="19" t="str">
        <f>IFERROR(VLOOKUP(B4762,Sheet1!AI$2:AK$5349,3,FALSE),"")</f>
        <v/>
      </c>
      <c r="D4762" s="32"/>
      <c r="E4762" s="40" t="str">
        <f t="shared" si="164"/>
        <v/>
      </c>
    </row>
    <row r="4763" spans="2:10">
      <c r="B4763" s="2">
        <f t="shared" si="163"/>
        <v>42286</v>
      </c>
      <c r="C4763" s="19" t="str">
        <f>IFERROR(VLOOKUP(B4763,Sheet1!AI$2:AK$5349,3,FALSE),"")</f>
        <v/>
      </c>
      <c r="D4763" s="32"/>
      <c r="E4763" s="40" t="str">
        <f t="shared" si="164"/>
        <v/>
      </c>
    </row>
    <row r="4764" spans="2:10">
      <c r="B4764" s="2">
        <f t="shared" si="163"/>
        <v>42287</v>
      </c>
      <c r="C4764" s="19" t="str">
        <f>IFERROR(VLOOKUP(B4764,Sheet1!AI$2:AK$5349,3,FALSE),"")</f>
        <v/>
      </c>
      <c r="D4764" s="32"/>
      <c r="E4764" s="40" t="str">
        <f t="shared" si="164"/>
        <v/>
      </c>
    </row>
    <row r="4765" spans="2:10">
      <c r="B4765" s="2">
        <f t="shared" si="163"/>
        <v>42288</v>
      </c>
      <c r="C4765" s="19" t="str">
        <f>IFERROR(VLOOKUP(B4765,Sheet1!AI$2:AK$5349,3,FALSE),"")</f>
        <v/>
      </c>
      <c r="D4765" s="32"/>
      <c r="E4765" s="40" t="str">
        <f t="shared" si="164"/>
        <v/>
      </c>
    </row>
    <row r="4766" spans="2:10">
      <c r="B4766" s="2">
        <f t="shared" si="163"/>
        <v>42289</v>
      </c>
      <c r="C4766" s="19" t="str">
        <f>IFERROR(VLOOKUP(B4766,Sheet1!AI$2:AK$5349,3,FALSE),"")</f>
        <v/>
      </c>
      <c r="D4766" s="32"/>
      <c r="E4766" s="40" t="str">
        <f t="shared" si="164"/>
        <v/>
      </c>
    </row>
    <row r="4767" spans="2:10">
      <c r="B4767" s="2">
        <f t="shared" si="163"/>
        <v>42290</v>
      </c>
      <c r="C4767" s="19" t="str">
        <f>IFERROR(VLOOKUP(B4767,Sheet1!AI$2:AK$5349,3,FALSE),"")</f>
        <v/>
      </c>
      <c r="D4767" s="32"/>
      <c r="E4767" s="40" t="str">
        <f t="shared" si="164"/>
        <v/>
      </c>
    </row>
    <row r="4768" spans="2:10">
      <c r="B4768" s="2">
        <f t="shared" si="163"/>
        <v>42291</v>
      </c>
      <c r="C4768" s="19" t="str">
        <f>IFERROR(VLOOKUP(B4768,Sheet1!AI$2:AK$5349,3,FALSE),"")</f>
        <v/>
      </c>
      <c r="D4768" s="32"/>
      <c r="E4768" s="40" t="str">
        <f t="shared" si="164"/>
        <v/>
      </c>
    </row>
    <row r="4769" spans="2:5">
      <c r="B4769" s="2">
        <f t="shared" si="163"/>
        <v>42292</v>
      </c>
      <c r="C4769" s="19" t="str">
        <f>IFERROR(VLOOKUP(B4769,Sheet1!AI$2:AK$5349,3,FALSE),"")</f>
        <v/>
      </c>
      <c r="D4769" s="32"/>
      <c r="E4769" s="40" t="str">
        <f t="shared" si="164"/>
        <v/>
      </c>
    </row>
    <row r="4770" spans="2:5">
      <c r="B4770" s="2">
        <f t="shared" si="163"/>
        <v>42293</v>
      </c>
      <c r="C4770" s="19" t="str">
        <f>IFERROR(VLOOKUP(B4770,Sheet1!AI$2:AK$5349,3,FALSE),"")</f>
        <v/>
      </c>
      <c r="D4770" s="32"/>
      <c r="E4770" s="40" t="str">
        <f t="shared" si="164"/>
        <v/>
      </c>
    </row>
    <row r="4771" spans="2:5">
      <c r="B4771" s="2">
        <f t="shared" si="163"/>
        <v>42294</v>
      </c>
      <c r="C4771" s="19" t="str">
        <f>IFERROR(VLOOKUP(B4771,Sheet1!AI$2:AK$5349,3,FALSE),"")</f>
        <v/>
      </c>
      <c r="D4771" s="32"/>
      <c r="E4771" s="40" t="str">
        <f t="shared" si="164"/>
        <v/>
      </c>
    </row>
    <row r="4772" spans="2:5">
      <c r="B4772" s="2">
        <f t="shared" si="163"/>
        <v>42295</v>
      </c>
      <c r="C4772" s="19" t="str">
        <f>IFERROR(VLOOKUP(B4772,Sheet1!AI$2:AK$5349,3,FALSE),"")</f>
        <v/>
      </c>
      <c r="D4772" s="32"/>
      <c r="E4772" s="40" t="str">
        <f t="shared" si="164"/>
        <v/>
      </c>
    </row>
    <row r="4773" spans="2:5">
      <c r="B4773" s="2">
        <f t="shared" ref="B4773:B4836" si="165">B4772+1</f>
        <v>42296</v>
      </c>
      <c r="C4773" s="19" t="str">
        <f>IFERROR(VLOOKUP(B4773,Sheet1!AI$2:AK$5349,3,FALSE),"")</f>
        <v/>
      </c>
      <c r="D4773" s="32"/>
      <c r="E4773" s="40" t="str">
        <f t="shared" si="164"/>
        <v/>
      </c>
    </row>
    <row r="4774" spans="2:5">
      <c r="B4774" s="2">
        <f t="shared" si="165"/>
        <v>42297</v>
      </c>
      <c r="C4774" s="19" t="str">
        <f>IFERROR(VLOOKUP(B4774,Sheet1!AI$2:AK$5349,3,FALSE),"")</f>
        <v/>
      </c>
      <c r="D4774" s="32"/>
      <c r="E4774" s="40" t="str">
        <f t="shared" si="164"/>
        <v/>
      </c>
    </row>
    <row r="4775" spans="2:5">
      <c r="B4775" s="2">
        <f t="shared" si="165"/>
        <v>42298</v>
      </c>
      <c r="C4775" s="19" t="str">
        <f>IFERROR(VLOOKUP(B4775,Sheet1!AI$2:AK$5349,3,FALSE),"")</f>
        <v/>
      </c>
      <c r="D4775" s="32"/>
      <c r="E4775" s="40" t="str">
        <f t="shared" si="164"/>
        <v/>
      </c>
    </row>
    <row r="4776" spans="2:5">
      <c r="B4776" s="2">
        <f t="shared" si="165"/>
        <v>42299</v>
      </c>
      <c r="C4776" s="19" t="str">
        <f>IFERROR(VLOOKUP(B4776,Sheet1!AI$2:AK$5349,3,FALSE),"")</f>
        <v/>
      </c>
      <c r="D4776" s="32"/>
      <c r="E4776" s="40" t="str">
        <f t="shared" si="164"/>
        <v/>
      </c>
    </row>
    <row r="4777" spans="2:5">
      <c r="B4777" s="2">
        <f t="shared" si="165"/>
        <v>42300</v>
      </c>
      <c r="C4777" s="19" t="str">
        <f>IFERROR(VLOOKUP(B4777,Sheet1!AI$2:AK$5349,3,FALSE),"")</f>
        <v/>
      </c>
      <c r="D4777" s="32"/>
      <c r="E4777" s="40" t="str">
        <f t="shared" si="164"/>
        <v/>
      </c>
    </row>
    <row r="4778" spans="2:5">
      <c r="B4778" s="2">
        <f t="shared" si="165"/>
        <v>42301</v>
      </c>
      <c r="C4778" s="19" t="str">
        <f>IFERROR(VLOOKUP(B4778,Sheet1!AI$2:AK$5349,3,FALSE),"")</f>
        <v/>
      </c>
      <c r="D4778" s="32"/>
      <c r="E4778" s="40" t="str">
        <f t="shared" si="164"/>
        <v/>
      </c>
    </row>
    <row r="4779" spans="2:5">
      <c r="B4779" s="2">
        <f t="shared" si="165"/>
        <v>42302</v>
      </c>
      <c r="C4779" s="19" t="str">
        <f>IFERROR(VLOOKUP(B4779,Sheet1!AI$2:AK$5349,3,FALSE),"")</f>
        <v/>
      </c>
      <c r="D4779" s="32"/>
      <c r="E4779" s="40" t="str">
        <f t="shared" si="164"/>
        <v/>
      </c>
    </row>
    <row r="4780" spans="2:5">
      <c r="B4780" s="2">
        <f t="shared" si="165"/>
        <v>42303</v>
      </c>
      <c r="C4780" s="19" t="str">
        <f>IFERROR(VLOOKUP(B4780,Sheet1!AI$2:AK$5349,3,FALSE),"")</f>
        <v/>
      </c>
      <c r="D4780" s="32"/>
      <c r="E4780" s="40" t="str">
        <f t="shared" si="164"/>
        <v/>
      </c>
    </row>
    <row r="4781" spans="2:5">
      <c r="B4781" s="2">
        <f t="shared" si="165"/>
        <v>42304</v>
      </c>
      <c r="C4781" s="19" t="str">
        <f>IFERROR(VLOOKUP(B4781,Sheet1!AI$2:AK$5349,3,FALSE),"")</f>
        <v/>
      </c>
      <c r="D4781" s="32"/>
      <c r="E4781" s="40" t="str">
        <f t="shared" si="164"/>
        <v/>
      </c>
    </row>
    <row r="4782" spans="2:5">
      <c r="B4782" s="2">
        <f t="shared" si="165"/>
        <v>42305</v>
      </c>
      <c r="C4782" s="19" t="str">
        <f>IFERROR(VLOOKUP(B4782,Sheet1!AI$2:AK$5349,3,FALSE),"")</f>
        <v/>
      </c>
      <c r="D4782" s="32"/>
      <c r="E4782" s="40" t="str">
        <f t="shared" si="164"/>
        <v/>
      </c>
    </row>
    <row r="4783" spans="2:5">
      <c r="B4783" s="2">
        <f t="shared" si="165"/>
        <v>42306</v>
      </c>
      <c r="C4783" s="19" t="str">
        <f>IFERROR(VLOOKUP(B4783,Sheet1!AI$2:AK$5349,3,FALSE),"")</f>
        <v/>
      </c>
      <c r="D4783" s="32"/>
      <c r="E4783" s="40" t="str">
        <f t="shared" si="164"/>
        <v/>
      </c>
    </row>
    <row r="4784" spans="2:5">
      <c r="B4784" s="2">
        <f t="shared" si="165"/>
        <v>42307</v>
      </c>
      <c r="C4784" s="19" t="str">
        <f>IFERROR(VLOOKUP(B4784,Sheet1!AI$2:AK$5349,3,FALSE),"")</f>
        <v/>
      </c>
      <c r="D4784" s="32"/>
      <c r="E4784" s="40" t="str">
        <f t="shared" si="164"/>
        <v/>
      </c>
    </row>
    <row r="4785" spans="2:10">
      <c r="B4785" s="2">
        <f t="shared" si="165"/>
        <v>42308</v>
      </c>
      <c r="C4785" s="19" t="str">
        <f>IFERROR(VLOOKUP(B4785,Sheet1!AI$2:AK$5349,3,FALSE),"")</f>
        <v/>
      </c>
      <c r="D4785" s="32"/>
      <c r="E4785" s="40" t="str">
        <f t="shared" si="164"/>
        <v/>
      </c>
      <c r="G4785" s="3" t="e">
        <f>AVERAGE(C4755:C4785)</f>
        <v>#DIV/0!</v>
      </c>
      <c r="H4785" s="3">
        <f>MAX(C4755:C4785)</f>
        <v>0</v>
      </c>
      <c r="I4785" s="3">
        <f>MIN(C4755:C4785)</f>
        <v>0</v>
      </c>
      <c r="J4785" s="13">
        <f>SUM(E4755:E4785)</f>
        <v>0</v>
      </c>
    </row>
    <row r="4786" spans="2:10">
      <c r="B4786" s="2">
        <f t="shared" si="165"/>
        <v>42309</v>
      </c>
      <c r="C4786" s="19" t="str">
        <f>IFERROR(VLOOKUP(B4786,Sheet1!AI$2:AK$5349,3,FALSE),"")</f>
        <v/>
      </c>
      <c r="D4786" s="32"/>
      <c r="E4786" s="40" t="str">
        <f t="shared" si="164"/>
        <v/>
      </c>
    </row>
    <row r="4787" spans="2:10">
      <c r="B4787" s="2">
        <f t="shared" si="165"/>
        <v>42310</v>
      </c>
      <c r="C4787" s="19" t="str">
        <f>IFERROR(VLOOKUP(B4787,Sheet1!AI$2:AK$5349,3,FALSE),"")</f>
        <v/>
      </c>
      <c r="D4787" s="32"/>
      <c r="E4787" s="40" t="str">
        <f t="shared" si="164"/>
        <v/>
      </c>
    </row>
    <row r="4788" spans="2:10">
      <c r="B4788" s="2">
        <f t="shared" si="165"/>
        <v>42311</v>
      </c>
      <c r="C4788" s="19" t="str">
        <f>IFERROR(VLOOKUP(B4788,Sheet1!AI$2:AK$5349,3,FALSE),"")</f>
        <v/>
      </c>
      <c r="D4788" s="32"/>
      <c r="E4788" s="40" t="str">
        <f t="shared" si="164"/>
        <v/>
      </c>
    </row>
    <row r="4789" spans="2:10">
      <c r="B4789" s="2">
        <f t="shared" si="165"/>
        <v>42312</v>
      </c>
      <c r="C4789" s="19" t="str">
        <f>IFERROR(VLOOKUP(B4789,Sheet1!AI$2:AK$5349,3,FALSE),"")</f>
        <v/>
      </c>
      <c r="D4789" s="32"/>
      <c r="E4789" s="40" t="str">
        <f t="shared" si="164"/>
        <v/>
      </c>
    </row>
    <row r="4790" spans="2:10">
      <c r="B4790" s="2">
        <f t="shared" si="165"/>
        <v>42313</v>
      </c>
      <c r="C4790" s="19" t="str">
        <f>IFERROR(VLOOKUP(B4790,Sheet1!AI$2:AK$5349,3,FALSE),"")</f>
        <v/>
      </c>
      <c r="D4790" s="32"/>
      <c r="E4790" s="40" t="str">
        <f t="shared" si="164"/>
        <v/>
      </c>
    </row>
    <row r="4791" spans="2:10">
      <c r="B4791" s="2">
        <f t="shared" si="165"/>
        <v>42314</v>
      </c>
      <c r="C4791" s="19" t="str">
        <f>IFERROR(VLOOKUP(B4791,Sheet1!AI$2:AK$5349,3,FALSE),"")</f>
        <v/>
      </c>
      <c r="D4791" s="32"/>
      <c r="E4791" s="40" t="str">
        <f t="shared" si="164"/>
        <v/>
      </c>
    </row>
    <row r="4792" spans="2:10">
      <c r="B4792" s="2">
        <f t="shared" si="165"/>
        <v>42315</v>
      </c>
      <c r="C4792" s="19" t="str">
        <f>IFERROR(VLOOKUP(B4792,Sheet1!AI$2:AK$5349,3,FALSE),"")</f>
        <v/>
      </c>
      <c r="D4792" s="32"/>
      <c r="E4792" s="40" t="str">
        <f t="shared" si="164"/>
        <v/>
      </c>
    </row>
    <row r="4793" spans="2:10">
      <c r="B4793" s="2">
        <f t="shared" si="165"/>
        <v>42316</v>
      </c>
      <c r="C4793" s="19" t="str">
        <f>IFERROR(VLOOKUP(B4793,Sheet1!AI$2:AK$5349,3,FALSE),"")</f>
        <v/>
      </c>
      <c r="D4793" s="32"/>
      <c r="E4793" s="40" t="str">
        <f t="shared" si="164"/>
        <v/>
      </c>
    </row>
    <row r="4794" spans="2:10">
      <c r="B4794" s="2">
        <f t="shared" si="165"/>
        <v>42317</v>
      </c>
      <c r="C4794" s="19" t="str">
        <f>IFERROR(VLOOKUP(B4794,Sheet1!AI$2:AK$5349,3,FALSE),"")</f>
        <v/>
      </c>
      <c r="D4794" s="32"/>
      <c r="E4794" s="40" t="str">
        <f t="shared" si="164"/>
        <v/>
      </c>
    </row>
    <row r="4795" spans="2:10">
      <c r="B4795" s="2">
        <f t="shared" si="165"/>
        <v>42318</v>
      </c>
      <c r="C4795" s="19" t="str">
        <f>IFERROR(VLOOKUP(B4795,Sheet1!AI$2:AK$5349,3,FALSE),"")</f>
        <v/>
      </c>
      <c r="D4795" s="32"/>
      <c r="E4795" s="40" t="str">
        <f t="shared" si="164"/>
        <v/>
      </c>
    </row>
    <row r="4796" spans="2:10">
      <c r="B4796" s="2">
        <f t="shared" si="165"/>
        <v>42319</v>
      </c>
      <c r="C4796" s="19" t="str">
        <f>IFERROR(VLOOKUP(B4796,Sheet1!AI$2:AK$5349,3,FALSE),"")</f>
        <v/>
      </c>
      <c r="D4796" s="32"/>
      <c r="E4796" s="40" t="str">
        <f t="shared" si="164"/>
        <v/>
      </c>
    </row>
    <row r="4797" spans="2:10">
      <c r="B4797" s="2">
        <f t="shared" si="165"/>
        <v>42320</v>
      </c>
      <c r="C4797" s="19" t="str">
        <f>IFERROR(VLOOKUP(B4797,Sheet1!AI$2:AK$5349,3,FALSE),"")</f>
        <v/>
      </c>
      <c r="D4797" s="32"/>
      <c r="E4797" s="40" t="str">
        <f t="shared" si="164"/>
        <v/>
      </c>
    </row>
    <row r="4798" spans="2:10">
      <c r="B4798" s="2">
        <f t="shared" si="165"/>
        <v>42321</v>
      </c>
      <c r="C4798" s="19" t="str">
        <f>IFERROR(VLOOKUP(B4798,Sheet1!AI$2:AK$5349,3,FALSE),"")</f>
        <v/>
      </c>
      <c r="D4798" s="32"/>
      <c r="E4798" s="40" t="str">
        <f t="shared" si="164"/>
        <v/>
      </c>
    </row>
    <row r="4799" spans="2:10">
      <c r="B4799" s="2">
        <f t="shared" si="165"/>
        <v>42322</v>
      </c>
      <c r="C4799" s="19" t="str">
        <f>IFERROR(VLOOKUP(B4799,Sheet1!AI$2:AK$5349,3,FALSE),"")</f>
        <v/>
      </c>
      <c r="D4799" s="32"/>
      <c r="E4799" s="40" t="str">
        <f t="shared" si="164"/>
        <v/>
      </c>
    </row>
    <row r="4800" spans="2:10">
      <c r="B4800" s="2">
        <f t="shared" si="165"/>
        <v>42323</v>
      </c>
      <c r="C4800" s="19" t="str">
        <f>IFERROR(VLOOKUP(B4800,Sheet1!AI$2:AK$5349,3,FALSE),"")</f>
        <v/>
      </c>
      <c r="D4800" s="32"/>
      <c r="E4800" s="40" t="str">
        <f t="shared" si="164"/>
        <v/>
      </c>
    </row>
    <row r="4801" spans="2:10">
      <c r="B4801" s="2">
        <f t="shared" si="165"/>
        <v>42324</v>
      </c>
      <c r="C4801" s="19" t="str">
        <f>IFERROR(VLOOKUP(B4801,Sheet1!AI$2:AK$5349,3,FALSE),"")</f>
        <v/>
      </c>
      <c r="D4801" s="32"/>
      <c r="E4801" s="40" t="str">
        <f t="shared" si="164"/>
        <v/>
      </c>
    </row>
    <row r="4802" spans="2:10">
      <c r="B4802" s="2">
        <f t="shared" si="165"/>
        <v>42325</v>
      </c>
      <c r="C4802" s="19" t="str">
        <f>IFERROR(VLOOKUP(B4802,Sheet1!AI$2:AK$5349,3,FALSE),"")</f>
        <v/>
      </c>
      <c r="D4802" s="32"/>
      <c r="E4802" s="40" t="str">
        <f t="shared" si="164"/>
        <v/>
      </c>
    </row>
    <row r="4803" spans="2:10">
      <c r="B4803" s="2">
        <f t="shared" si="165"/>
        <v>42326</v>
      </c>
      <c r="C4803" s="19" t="str">
        <f>IFERROR(VLOOKUP(B4803,Sheet1!AI$2:AK$5349,3,FALSE),"")</f>
        <v/>
      </c>
      <c r="D4803" s="32"/>
      <c r="E4803" s="40" t="str">
        <f t="shared" si="164"/>
        <v/>
      </c>
    </row>
    <row r="4804" spans="2:10">
      <c r="B4804" s="2">
        <f t="shared" si="165"/>
        <v>42327</v>
      </c>
      <c r="C4804" s="19" t="str">
        <f>IFERROR(VLOOKUP(B4804,Sheet1!AI$2:AK$5349,3,FALSE),"")</f>
        <v/>
      </c>
      <c r="D4804" s="32"/>
      <c r="E4804" s="40" t="str">
        <f t="shared" si="164"/>
        <v/>
      </c>
    </row>
    <row r="4805" spans="2:10">
      <c r="B4805" s="2">
        <f t="shared" si="165"/>
        <v>42328</v>
      </c>
      <c r="C4805" s="19" t="str">
        <f>IFERROR(VLOOKUP(B4805,Sheet1!AI$2:AK$5349,3,FALSE),"")</f>
        <v/>
      </c>
      <c r="D4805" s="32"/>
      <c r="E4805" s="40" t="str">
        <f t="shared" si="164"/>
        <v/>
      </c>
    </row>
    <row r="4806" spans="2:10">
      <c r="B4806" s="2">
        <f t="shared" si="165"/>
        <v>42329</v>
      </c>
      <c r="C4806" s="19" t="str">
        <f>IFERROR(VLOOKUP(B4806,Sheet1!AI$2:AK$5349,3,FALSE),"")</f>
        <v/>
      </c>
      <c r="D4806" s="32"/>
      <c r="E4806" s="40" t="str">
        <f t="shared" si="164"/>
        <v/>
      </c>
    </row>
    <row r="4807" spans="2:10">
      <c r="B4807" s="2">
        <f t="shared" si="165"/>
        <v>42330</v>
      </c>
      <c r="C4807" s="19" t="str">
        <f>IFERROR(VLOOKUP(B4807,Sheet1!AI$2:AK$5349,3,FALSE),"")</f>
        <v/>
      </c>
      <c r="D4807" s="32"/>
      <c r="E4807" s="40" t="str">
        <f t="shared" si="164"/>
        <v/>
      </c>
    </row>
    <row r="4808" spans="2:10">
      <c r="B4808" s="2">
        <f t="shared" si="165"/>
        <v>42331</v>
      </c>
      <c r="C4808" s="19" t="str">
        <f>IFERROR(VLOOKUP(B4808,Sheet1!AI$2:AK$5349,3,FALSE),"")</f>
        <v/>
      </c>
      <c r="D4808" s="32"/>
      <c r="E4808" s="40" t="str">
        <f t="shared" si="164"/>
        <v/>
      </c>
    </row>
    <row r="4809" spans="2:10">
      <c r="B4809" s="2">
        <f t="shared" si="165"/>
        <v>42332</v>
      </c>
      <c r="C4809" s="19" t="str">
        <f>IFERROR(VLOOKUP(B4809,Sheet1!AI$2:AK$5349,3,FALSE),"")</f>
        <v/>
      </c>
      <c r="D4809" s="32"/>
      <c r="E4809" s="40" t="str">
        <f t="shared" si="164"/>
        <v/>
      </c>
    </row>
    <row r="4810" spans="2:10">
      <c r="B4810" s="2">
        <f t="shared" si="165"/>
        <v>42333</v>
      </c>
      <c r="C4810" s="19" t="str">
        <f>IFERROR(VLOOKUP(B4810,Sheet1!AI$2:AK$5349,3,FALSE),"")</f>
        <v/>
      </c>
      <c r="D4810" s="32"/>
      <c r="E4810" s="40" t="str">
        <f t="shared" si="164"/>
        <v/>
      </c>
    </row>
    <row r="4811" spans="2:10">
      <c r="B4811" s="2">
        <f t="shared" si="165"/>
        <v>42334</v>
      </c>
      <c r="C4811" s="19" t="str">
        <f>IFERROR(VLOOKUP(B4811,Sheet1!AI$2:AK$5349,3,FALSE),"")</f>
        <v/>
      </c>
      <c r="D4811" s="32"/>
      <c r="E4811" s="40" t="str">
        <f t="shared" si="164"/>
        <v/>
      </c>
    </row>
    <row r="4812" spans="2:10">
      <c r="B4812" s="2">
        <f t="shared" si="165"/>
        <v>42335</v>
      </c>
      <c r="C4812" s="19" t="str">
        <f>IFERROR(VLOOKUP(B4812,Sheet1!AI$2:AK$5349,3,FALSE),"")</f>
        <v/>
      </c>
      <c r="D4812" s="32"/>
      <c r="E4812" s="40" t="str">
        <f t="shared" si="164"/>
        <v/>
      </c>
    </row>
    <row r="4813" spans="2:10">
      <c r="B4813" s="2">
        <f t="shared" si="165"/>
        <v>42336</v>
      </c>
      <c r="C4813" s="19" t="str">
        <f>IFERROR(VLOOKUP(B4813,Sheet1!AI$2:AK$5349,3,FALSE),"")</f>
        <v/>
      </c>
      <c r="D4813" s="32"/>
      <c r="E4813" s="40" t="str">
        <f t="shared" si="164"/>
        <v/>
      </c>
    </row>
    <row r="4814" spans="2:10">
      <c r="B4814" s="2">
        <f t="shared" si="165"/>
        <v>42337</v>
      </c>
      <c r="C4814" s="19" t="str">
        <f>IFERROR(VLOOKUP(B4814,Sheet1!AI$2:AK$5349,3,FALSE),"")</f>
        <v/>
      </c>
      <c r="D4814" s="32"/>
      <c r="E4814" s="40" t="str">
        <f t="shared" si="164"/>
        <v/>
      </c>
    </row>
    <row r="4815" spans="2:10">
      <c r="B4815" s="2">
        <f t="shared" si="165"/>
        <v>42338</v>
      </c>
      <c r="C4815" s="19" t="str">
        <f>IFERROR(VLOOKUP(B4815,Sheet1!AI$2:AK$5349,3,FALSE),"")</f>
        <v/>
      </c>
      <c r="D4815" s="32"/>
      <c r="E4815" s="40" t="str">
        <f t="shared" si="164"/>
        <v/>
      </c>
      <c r="G4815" s="3" t="e">
        <f>AVERAGE(C4786:C4815)</f>
        <v>#DIV/0!</v>
      </c>
      <c r="H4815" s="3">
        <f>MAX(C4786:C4815)</f>
        <v>0</v>
      </c>
      <c r="I4815" s="3">
        <f>MIN(C4786:C4815)</f>
        <v>0</v>
      </c>
      <c r="J4815" s="13">
        <f>SUM(E4786:E4815)</f>
        <v>0</v>
      </c>
    </row>
    <row r="4816" spans="2:10">
      <c r="B4816" s="2">
        <f t="shared" si="165"/>
        <v>42339</v>
      </c>
      <c r="C4816" s="19" t="str">
        <f>IFERROR(VLOOKUP(B4816,Sheet1!AI$2:AK$5349,3,FALSE),"")</f>
        <v/>
      </c>
      <c r="D4816" s="32"/>
      <c r="E4816" s="40" t="str">
        <f t="shared" si="164"/>
        <v/>
      </c>
    </row>
    <row r="4817" spans="2:5">
      <c r="B4817" s="2">
        <f t="shared" si="165"/>
        <v>42340</v>
      </c>
      <c r="C4817" s="19" t="str">
        <f>IFERROR(VLOOKUP(B4817,Sheet1!AI$2:AK$5349,3,FALSE),"")</f>
        <v/>
      </c>
      <c r="D4817" s="32"/>
      <c r="E4817" s="40" t="str">
        <f t="shared" si="164"/>
        <v/>
      </c>
    </row>
    <row r="4818" spans="2:5">
      <c r="B4818" s="2">
        <f t="shared" si="165"/>
        <v>42341</v>
      </c>
      <c r="C4818" s="19" t="str">
        <f>IFERROR(VLOOKUP(B4818,Sheet1!AI$2:AK$5349,3,FALSE),"")</f>
        <v/>
      </c>
      <c r="D4818" s="32"/>
      <c r="E4818" s="40" t="str">
        <f t="shared" si="164"/>
        <v/>
      </c>
    </row>
    <row r="4819" spans="2:5">
      <c r="B4819" s="2">
        <f t="shared" si="165"/>
        <v>42342</v>
      </c>
      <c r="C4819" s="19" t="str">
        <f>IFERROR(VLOOKUP(B4819,Sheet1!AI$2:AK$5349,3,FALSE),"")</f>
        <v/>
      </c>
      <c r="D4819" s="32"/>
      <c r="E4819" s="40" t="str">
        <f t="shared" si="164"/>
        <v/>
      </c>
    </row>
    <row r="4820" spans="2:5">
      <c r="B4820" s="2">
        <f t="shared" si="165"/>
        <v>42343</v>
      </c>
      <c r="C4820" s="19" t="str">
        <f>IFERROR(VLOOKUP(B4820,Sheet1!AI$2:AK$5349,3,FALSE),"")</f>
        <v/>
      </c>
      <c r="D4820" s="32"/>
      <c r="E4820" s="40" t="str">
        <f t="shared" si="164"/>
        <v/>
      </c>
    </row>
    <row r="4821" spans="2:5">
      <c r="B4821" s="2">
        <f t="shared" si="165"/>
        <v>42344</v>
      </c>
      <c r="C4821" s="19" t="str">
        <f>IFERROR(VLOOKUP(B4821,Sheet1!AI$2:AK$5349,3,FALSE),"")</f>
        <v/>
      </c>
      <c r="D4821" s="32"/>
      <c r="E4821" s="40" t="str">
        <f t="shared" ref="E4821:E4884" si="166">IFERROR(0.001*(C4821*86440)/$K$6,"")</f>
        <v/>
      </c>
    </row>
    <row r="4822" spans="2:5">
      <c r="B4822" s="2">
        <f t="shared" si="165"/>
        <v>42345</v>
      </c>
      <c r="C4822" s="19" t="str">
        <f>IFERROR(VLOOKUP(B4822,Sheet1!AI$2:AK$5349,3,FALSE),"")</f>
        <v/>
      </c>
      <c r="D4822" s="32"/>
      <c r="E4822" s="40" t="str">
        <f t="shared" si="166"/>
        <v/>
      </c>
    </row>
    <row r="4823" spans="2:5">
      <c r="B4823" s="2">
        <f t="shared" si="165"/>
        <v>42346</v>
      </c>
      <c r="C4823" s="19" t="str">
        <f>IFERROR(VLOOKUP(B4823,Sheet1!AI$2:AK$5349,3,FALSE),"")</f>
        <v/>
      </c>
      <c r="D4823" s="32"/>
      <c r="E4823" s="40" t="str">
        <f t="shared" si="166"/>
        <v/>
      </c>
    </row>
    <row r="4824" spans="2:5">
      <c r="B4824" s="2">
        <f t="shared" si="165"/>
        <v>42347</v>
      </c>
      <c r="C4824" s="19" t="str">
        <f>IFERROR(VLOOKUP(B4824,Sheet1!AI$2:AK$5349,3,FALSE),"")</f>
        <v/>
      </c>
      <c r="D4824" s="32"/>
      <c r="E4824" s="40" t="str">
        <f t="shared" si="166"/>
        <v/>
      </c>
    </row>
    <row r="4825" spans="2:5">
      <c r="B4825" s="2">
        <f t="shared" si="165"/>
        <v>42348</v>
      </c>
      <c r="C4825" s="19" t="str">
        <f>IFERROR(VLOOKUP(B4825,Sheet1!AI$2:AK$5349,3,FALSE),"")</f>
        <v/>
      </c>
      <c r="D4825" s="32"/>
      <c r="E4825" s="40" t="str">
        <f t="shared" si="166"/>
        <v/>
      </c>
    </row>
    <row r="4826" spans="2:5">
      <c r="B4826" s="2">
        <f t="shared" si="165"/>
        <v>42349</v>
      </c>
      <c r="C4826" s="19" t="str">
        <f>IFERROR(VLOOKUP(B4826,Sheet1!AI$2:AK$5349,3,FALSE),"")</f>
        <v/>
      </c>
      <c r="D4826" s="32"/>
      <c r="E4826" s="40" t="str">
        <f t="shared" si="166"/>
        <v/>
      </c>
    </row>
    <row r="4827" spans="2:5">
      <c r="B4827" s="2">
        <f t="shared" si="165"/>
        <v>42350</v>
      </c>
      <c r="C4827" s="19" t="str">
        <f>IFERROR(VLOOKUP(B4827,Sheet1!AI$2:AK$5349,3,FALSE),"")</f>
        <v/>
      </c>
      <c r="D4827" s="32"/>
      <c r="E4827" s="40" t="str">
        <f t="shared" si="166"/>
        <v/>
      </c>
    </row>
    <row r="4828" spans="2:5">
      <c r="B4828" s="2">
        <f t="shared" si="165"/>
        <v>42351</v>
      </c>
      <c r="C4828" s="19" t="str">
        <f>IFERROR(VLOOKUP(B4828,Sheet1!AI$2:AK$5349,3,FALSE),"")</f>
        <v/>
      </c>
      <c r="D4828" s="32"/>
      <c r="E4828" s="40" t="str">
        <f t="shared" si="166"/>
        <v/>
      </c>
    </row>
    <row r="4829" spans="2:5">
      <c r="B4829" s="2">
        <f t="shared" si="165"/>
        <v>42352</v>
      </c>
      <c r="C4829" s="19" t="str">
        <f>IFERROR(VLOOKUP(B4829,Sheet1!AI$2:AK$5349,3,FALSE),"")</f>
        <v/>
      </c>
      <c r="D4829" s="32"/>
      <c r="E4829" s="40" t="str">
        <f t="shared" si="166"/>
        <v/>
      </c>
    </row>
    <row r="4830" spans="2:5">
      <c r="B4830" s="2">
        <f t="shared" si="165"/>
        <v>42353</v>
      </c>
      <c r="C4830" s="19" t="str">
        <f>IFERROR(VLOOKUP(B4830,Sheet1!AI$2:AK$5349,3,FALSE),"")</f>
        <v/>
      </c>
      <c r="D4830" s="32"/>
      <c r="E4830" s="40" t="str">
        <f t="shared" si="166"/>
        <v/>
      </c>
    </row>
    <row r="4831" spans="2:5">
      <c r="B4831" s="2">
        <f t="shared" si="165"/>
        <v>42354</v>
      </c>
      <c r="C4831" s="19" t="str">
        <f>IFERROR(VLOOKUP(B4831,Sheet1!AI$2:AK$5349,3,FALSE),"")</f>
        <v/>
      </c>
      <c r="D4831" s="32"/>
      <c r="E4831" s="40" t="str">
        <f t="shared" si="166"/>
        <v/>
      </c>
    </row>
    <row r="4832" spans="2:5">
      <c r="B4832" s="2">
        <f t="shared" si="165"/>
        <v>42355</v>
      </c>
      <c r="C4832" s="19" t="str">
        <f>IFERROR(VLOOKUP(B4832,Sheet1!AI$2:AK$5349,3,FALSE),"")</f>
        <v/>
      </c>
      <c r="D4832" s="32"/>
      <c r="E4832" s="40" t="str">
        <f t="shared" si="166"/>
        <v/>
      </c>
    </row>
    <row r="4833" spans="2:10">
      <c r="B4833" s="2">
        <f t="shared" si="165"/>
        <v>42356</v>
      </c>
      <c r="C4833" s="19" t="str">
        <f>IFERROR(VLOOKUP(B4833,Sheet1!AI$2:AK$5349,3,FALSE),"")</f>
        <v/>
      </c>
      <c r="D4833" s="32"/>
      <c r="E4833" s="40" t="str">
        <f t="shared" si="166"/>
        <v/>
      </c>
    </row>
    <row r="4834" spans="2:10">
      <c r="B4834" s="2">
        <f t="shared" si="165"/>
        <v>42357</v>
      </c>
      <c r="C4834" s="19" t="str">
        <f>IFERROR(VLOOKUP(B4834,Sheet1!AI$2:AK$5349,3,FALSE),"")</f>
        <v/>
      </c>
      <c r="D4834" s="32"/>
      <c r="E4834" s="40" t="str">
        <f t="shared" si="166"/>
        <v/>
      </c>
    </row>
    <row r="4835" spans="2:10">
      <c r="B4835" s="2">
        <f t="shared" si="165"/>
        <v>42358</v>
      </c>
      <c r="C4835" s="19" t="str">
        <f>IFERROR(VLOOKUP(B4835,Sheet1!AI$2:AK$5349,3,FALSE),"")</f>
        <v/>
      </c>
      <c r="D4835" s="32"/>
      <c r="E4835" s="40" t="str">
        <f t="shared" si="166"/>
        <v/>
      </c>
    </row>
    <row r="4836" spans="2:10">
      <c r="B4836" s="2">
        <f t="shared" si="165"/>
        <v>42359</v>
      </c>
      <c r="C4836" s="19" t="str">
        <f>IFERROR(VLOOKUP(B4836,Sheet1!AI$2:AK$5349,3,FALSE),"")</f>
        <v/>
      </c>
      <c r="D4836" s="32"/>
      <c r="E4836" s="40" t="str">
        <f t="shared" si="166"/>
        <v/>
      </c>
    </row>
    <row r="4837" spans="2:10">
      <c r="B4837" s="2">
        <f t="shared" ref="B4837:B4900" si="167">B4836+1</f>
        <v>42360</v>
      </c>
      <c r="C4837" s="19" t="str">
        <f>IFERROR(VLOOKUP(B4837,Sheet1!AI$2:AK$5349,3,FALSE),"")</f>
        <v/>
      </c>
      <c r="D4837" s="32"/>
      <c r="E4837" s="40" t="str">
        <f t="shared" si="166"/>
        <v/>
      </c>
    </row>
    <row r="4838" spans="2:10">
      <c r="B4838" s="2">
        <f t="shared" si="167"/>
        <v>42361</v>
      </c>
      <c r="C4838" s="19" t="str">
        <f>IFERROR(VLOOKUP(B4838,Sheet1!AI$2:AK$5349,3,FALSE),"")</f>
        <v/>
      </c>
      <c r="D4838" s="32"/>
      <c r="E4838" s="40" t="str">
        <f t="shared" si="166"/>
        <v/>
      </c>
    </row>
    <row r="4839" spans="2:10">
      <c r="B4839" s="2">
        <f t="shared" si="167"/>
        <v>42362</v>
      </c>
      <c r="C4839" s="19" t="str">
        <f>IFERROR(VLOOKUP(B4839,Sheet1!AI$2:AK$5349,3,FALSE),"")</f>
        <v/>
      </c>
      <c r="D4839" s="32"/>
      <c r="E4839" s="40" t="str">
        <f t="shared" si="166"/>
        <v/>
      </c>
    </row>
    <row r="4840" spans="2:10">
      <c r="B4840" s="2">
        <f t="shared" si="167"/>
        <v>42363</v>
      </c>
      <c r="C4840" s="19" t="str">
        <f>IFERROR(VLOOKUP(B4840,Sheet1!AI$2:AK$5349,3,FALSE),"")</f>
        <v/>
      </c>
      <c r="D4840" s="32"/>
      <c r="E4840" s="40" t="str">
        <f t="shared" si="166"/>
        <v/>
      </c>
    </row>
    <row r="4841" spans="2:10">
      <c r="B4841" s="2">
        <f t="shared" si="167"/>
        <v>42364</v>
      </c>
      <c r="C4841" s="19" t="str">
        <f>IFERROR(VLOOKUP(B4841,Sheet1!AI$2:AK$5349,3,FALSE),"")</f>
        <v/>
      </c>
      <c r="D4841" s="32"/>
      <c r="E4841" s="40" t="str">
        <f t="shared" si="166"/>
        <v/>
      </c>
    </row>
    <row r="4842" spans="2:10">
      <c r="B4842" s="2">
        <f t="shared" si="167"/>
        <v>42365</v>
      </c>
      <c r="C4842" s="19" t="str">
        <f>IFERROR(VLOOKUP(B4842,Sheet1!AI$2:AK$5349,3,FALSE),"")</f>
        <v/>
      </c>
      <c r="D4842" s="32"/>
      <c r="E4842" s="40" t="str">
        <f t="shared" si="166"/>
        <v/>
      </c>
    </row>
    <row r="4843" spans="2:10">
      <c r="B4843" s="2">
        <f t="shared" si="167"/>
        <v>42366</v>
      </c>
      <c r="C4843" s="19" t="str">
        <f>IFERROR(VLOOKUP(B4843,Sheet1!AI$2:AK$5349,3,FALSE),"")</f>
        <v/>
      </c>
      <c r="D4843" s="32"/>
      <c r="E4843" s="40" t="str">
        <f t="shared" si="166"/>
        <v/>
      </c>
    </row>
    <row r="4844" spans="2:10">
      <c r="B4844" s="2">
        <f t="shared" si="167"/>
        <v>42367</v>
      </c>
      <c r="C4844" s="19" t="str">
        <f>IFERROR(VLOOKUP(B4844,Sheet1!AI$2:AK$5349,3,FALSE),"")</f>
        <v/>
      </c>
      <c r="D4844" s="32"/>
      <c r="E4844" s="40" t="str">
        <f t="shared" si="166"/>
        <v/>
      </c>
    </row>
    <row r="4845" spans="2:10">
      <c r="B4845" s="2">
        <f t="shared" si="167"/>
        <v>42368</v>
      </c>
      <c r="C4845" s="19" t="str">
        <f>IFERROR(VLOOKUP(B4845,Sheet1!AI$2:AK$5349,3,FALSE),"")</f>
        <v/>
      </c>
      <c r="D4845" s="32"/>
      <c r="E4845" s="40" t="str">
        <f t="shared" si="166"/>
        <v/>
      </c>
    </row>
    <row r="4846" spans="2:10">
      <c r="B4846" s="2">
        <f t="shared" si="167"/>
        <v>42369</v>
      </c>
      <c r="C4846" s="19" t="str">
        <f>IFERROR(VLOOKUP(B4846,Sheet1!AI$2:AK$5349,3,FALSE),"")</f>
        <v/>
      </c>
      <c r="D4846" s="32"/>
      <c r="E4846" s="40" t="str">
        <f t="shared" si="166"/>
        <v/>
      </c>
      <c r="G4846" s="3" t="e">
        <f>AVERAGE(C4816:C4846)</f>
        <v>#DIV/0!</v>
      </c>
      <c r="H4846" s="3">
        <f>MAX(C4816:C4846)</f>
        <v>0</v>
      </c>
      <c r="I4846" s="3">
        <f>MIN(C4816:C4846)</f>
        <v>0</v>
      </c>
      <c r="J4846" s="13">
        <f>SUM(E4816:E4846)</f>
        <v>0</v>
      </c>
    </row>
    <row r="4847" spans="2:10">
      <c r="B4847" s="2">
        <f t="shared" si="167"/>
        <v>42370</v>
      </c>
      <c r="C4847" s="19" t="str">
        <f>IFERROR(VLOOKUP(B4847,Sheet1!AI$2:AK$5349,3,FALSE),"")</f>
        <v/>
      </c>
      <c r="D4847" s="32"/>
      <c r="E4847" s="40" t="str">
        <f t="shared" si="166"/>
        <v/>
      </c>
    </row>
    <row r="4848" spans="2:10">
      <c r="B4848" s="2">
        <f t="shared" si="167"/>
        <v>42371</v>
      </c>
      <c r="C4848" s="19" t="str">
        <f>IFERROR(VLOOKUP(B4848,Sheet1!AI$2:AK$5349,3,FALSE),"")</f>
        <v/>
      </c>
      <c r="D4848" s="32"/>
      <c r="E4848" s="40" t="str">
        <f t="shared" si="166"/>
        <v/>
      </c>
    </row>
    <row r="4849" spans="2:5">
      <c r="B4849" s="2">
        <f t="shared" si="167"/>
        <v>42372</v>
      </c>
      <c r="C4849" s="19" t="str">
        <f>IFERROR(VLOOKUP(B4849,Sheet1!AI$2:AK$5349,3,FALSE),"")</f>
        <v/>
      </c>
      <c r="D4849" s="32"/>
      <c r="E4849" s="40" t="str">
        <f t="shared" si="166"/>
        <v/>
      </c>
    </row>
    <row r="4850" spans="2:5">
      <c r="B4850" s="2">
        <f t="shared" si="167"/>
        <v>42373</v>
      </c>
      <c r="C4850" s="19" t="str">
        <f>IFERROR(VLOOKUP(B4850,Sheet1!AI$2:AK$5349,3,FALSE),"")</f>
        <v/>
      </c>
      <c r="D4850" s="32"/>
      <c r="E4850" s="40" t="str">
        <f t="shared" si="166"/>
        <v/>
      </c>
    </row>
    <row r="4851" spans="2:5">
      <c r="B4851" s="2">
        <f t="shared" si="167"/>
        <v>42374</v>
      </c>
      <c r="C4851" s="19" t="str">
        <f>IFERROR(VLOOKUP(B4851,Sheet1!AI$2:AK$5349,3,FALSE),"")</f>
        <v/>
      </c>
      <c r="D4851" s="32"/>
      <c r="E4851" s="40" t="str">
        <f t="shared" si="166"/>
        <v/>
      </c>
    </row>
    <row r="4852" spans="2:5">
      <c r="B4852" s="2">
        <f t="shared" si="167"/>
        <v>42375</v>
      </c>
      <c r="C4852" s="19" t="str">
        <f>IFERROR(VLOOKUP(B4852,Sheet1!AI$2:AK$5349,3,FALSE),"")</f>
        <v/>
      </c>
      <c r="D4852" s="32"/>
      <c r="E4852" s="40" t="str">
        <f t="shared" si="166"/>
        <v/>
      </c>
    </row>
    <row r="4853" spans="2:5">
      <c r="B4853" s="2">
        <f t="shared" si="167"/>
        <v>42376</v>
      </c>
      <c r="C4853" s="19" t="str">
        <f>IFERROR(VLOOKUP(B4853,Sheet1!AI$2:AK$5349,3,FALSE),"")</f>
        <v/>
      </c>
      <c r="D4853" s="32"/>
      <c r="E4853" s="40" t="str">
        <f t="shared" si="166"/>
        <v/>
      </c>
    </row>
    <row r="4854" spans="2:5">
      <c r="B4854" s="2">
        <f t="shared" si="167"/>
        <v>42377</v>
      </c>
      <c r="C4854" s="19" t="str">
        <f>IFERROR(VLOOKUP(B4854,Sheet1!AI$2:AK$5349,3,FALSE),"")</f>
        <v/>
      </c>
      <c r="D4854" s="32"/>
      <c r="E4854" s="40" t="str">
        <f t="shared" si="166"/>
        <v/>
      </c>
    </row>
    <row r="4855" spans="2:5">
      <c r="B4855" s="2">
        <f t="shared" si="167"/>
        <v>42378</v>
      </c>
      <c r="C4855" s="19" t="str">
        <f>IFERROR(VLOOKUP(B4855,Sheet1!AI$2:AK$5349,3,FALSE),"")</f>
        <v/>
      </c>
      <c r="D4855" s="32"/>
      <c r="E4855" s="40" t="str">
        <f t="shared" si="166"/>
        <v/>
      </c>
    </row>
    <row r="4856" spans="2:5">
      <c r="B4856" s="2">
        <f t="shared" si="167"/>
        <v>42379</v>
      </c>
      <c r="C4856" s="19" t="str">
        <f>IFERROR(VLOOKUP(B4856,Sheet1!AI$2:AK$5349,3,FALSE),"")</f>
        <v/>
      </c>
      <c r="D4856" s="32"/>
      <c r="E4856" s="40" t="str">
        <f t="shared" si="166"/>
        <v/>
      </c>
    </row>
    <row r="4857" spans="2:5">
      <c r="B4857" s="2">
        <f t="shared" si="167"/>
        <v>42380</v>
      </c>
      <c r="C4857" s="19" t="str">
        <f>IFERROR(VLOOKUP(B4857,Sheet1!AI$2:AK$5349,3,FALSE),"")</f>
        <v/>
      </c>
      <c r="D4857" s="32"/>
      <c r="E4857" s="40" t="str">
        <f t="shared" si="166"/>
        <v/>
      </c>
    </row>
    <row r="4858" spans="2:5">
      <c r="B4858" s="2">
        <f t="shared" si="167"/>
        <v>42381</v>
      </c>
      <c r="C4858" s="19" t="str">
        <f>IFERROR(VLOOKUP(B4858,Sheet1!AI$2:AK$5349,3,FALSE),"")</f>
        <v/>
      </c>
      <c r="D4858" s="32"/>
      <c r="E4858" s="40" t="str">
        <f t="shared" si="166"/>
        <v/>
      </c>
    </row>
    <row r="4859" spans="2:5">
      <c r="B4859" s="2">
        <f t="shared" si="167"/>
        <v>42382</v>
      </c>
      <c r="C4859" s="19" t="str">
        <f>IFERROR(VLOOKUP(B4859,Sheet1!AI$2:AK$5349,3,FALSE),"")</f>
        <v/>
      </c>
      <c r="D4859" s="32"/>
      <c r="E4859" s="40" t="str">
        <f t="shared" si="166"/>
        <v/>
      </c>
    </row>
    <row r="4860" spans="2:5">
      <c r="B4860" s="2">
        <f t="shared" si="167"/>
        <v>42383</v>
      </c>
      <c r="C4860" s="19" t="str">
        <f>IFERROR(VLOOKUP(B4860,Sheet1!AI$2:AK$5349,3,FALSE),"")</f>
        <v/>
      </c>
      <c r="D4860" s="32"/>
      <c r="E4860" s="40" t="str">
        <f t="shared" si="166"/>
        <v/>
      </c>
    </row>
    <row r="4861" spans="2:5">
      <c r="B4861" s="2">
        <f t="shared" si="167"/>
        <v>42384</v>
      </c>
      <c r="C4861" s="19" t="str">
        <f>IFERROR(VLOOKUP(B4861,Sheet1!AI$2:AK$5349,3,FALSE),"")</f>
        <v/>
      </c>
      <c r="D4861" s="32"/>
      <c r="E4861" s="40" t="str">
        <f t="shared" si="166"/>
        <v/>
      </c>
    </row>
    <row r="4862" spans="2:5">
      <c r="B4862" s="2">
        <f t="shared" si="167"/>
        <v>42385</v>
      </c>
      <c r="C4862" s="19" t="str">
        <f>IFERROR(VLOOKUP(B4862,Sheet1!AI$2:AK$5349,3,FALSE),"")</f>
        <v/>
      </c>
      <c r="D4862" s="32"/>
      <c r="E4862" s="40" t="str">
        <f t="shared" si="166"/>
        <v/>
      </c>
    </row>
    <row r="4863" spans="2:5">
      <c r="B4863" s="2">
        <f t="shared" si="167"/>
        <v>42386</v>
      </c>
      <c r="C4863" s="19" t="str">
        <f>IFERROR(VLOOKUP(B4863,Sheet1!AI$2:AK$5349,3,FALSE),"")</f>
        <v/>
      </c>
      <c r="D4863" s="32"/>
      <c r="E4863" s="40" t="str">
        <f t="shared" si="166"/>
        <v/>
      </c>
    </row>
    <row r="4864" spans="2:5">
      <c r="B4864" s="2">
        <f t="shared" si="167"/>
        <v>42387</v>
      </c>
      <c r="C4864" s="19" t="str">
        <f>IFERROR(VLOOKUP(B4864,Sheet1!AI$2:AK$5349,3,FALSE),"")</f>
        <v/>
      </c>
      <c r="D4864" s="32"/>
      <c r="E4864" s="40" t="str">
        <f t="shared" si="166"/>
        <v/>
      </c>
    </row>
    <row r="4865" spans="2:10">
      <c r="B4865" s="2">
        <f t="shared" si="167"/>
        <v>42388</v>
      </c>
      <c r="C4865" s="19" t="str">
        <f>IFERROR(VLOOKUP(B4865,Sheet1!AI$2:AK$5349,3,FALSE),"")</f>
        <v/>
      </c>
      <c r="D4865" s="32"/>
      <c r="E4865" s="40" t="str">
        <f t="shared" si="166"/>
        <v/>
      </c>
    </row>
    <row r="4866" spans="2:10">
      <c r="B4866" s="2">
        <f t="shared" si="167"/>
        <v>42389</v>
      </c>
      <c r="C4866" s="19" t="str">
        <f>IFERROR(VLOOKUP(B4866,Sheet1!AI$2:AK$5349,3,FALSE),"")</f>
        <v/>
      </c>
      <c r="D4866" s="32"/>
      <c r="E4866" s="40" t="str">
        <f t="shared" si="166"/>
        <v/>
      </c>
    </row>
    <row r="4867" spans="2:10">
      <c r="B4867" s="2">
        <f t="shared" si="167"/>
        <v>42390</v>
      </c>
      <c r="C4867" s="19" t="str">
        <f>IFERROR(VLOOKUP(B4867,Sheet1!AI$2:AK$5349,3,FALSE),"")</f>
        <v/>
      </c>
      <c r="D4867" s="32"/>
      <c r="E4867" s="40" t="str">
        <f t="shared" si="166"/>
        <v/>
      </c>
    </row>
    <row r="4868" spans="2:10">
      <c r="B4868" s="2">
        <f t="shared" si="167"/>
        <v>42391</v>
      </c>
      <c r="C4868" s="19" t="str">
        <f>IFERROR(VLOOKUP(B4868,Sheet1!AI$2:AK$5349,3,FALSE),"")</f>
        <v/>
      </c>
      <c r="D4868" s="32"/>
      <c r="E4868" s="40" t="str">
        <f t="shared" si="166"/>
        <v/>
      </c>
    </row>
    <row r="4869" spans="2:10">
      <c r="B4869" s="2">
        <f t="shared" si="167"/>
        <v>42392</v>
      </c>
      <c r="C4869" s="19" t="str">
        <f>IFERROR(VLOOKUP(B4869,Sheet1!AI$2:AK$5349,3,FALSE),"")</f>
        <v/>
      </c>
      <c r="D4869" s="32"/>
      <c r="E4869" s="40" t="str">
        <f t="shared" si="166"/>
        <v/>
      </c>
    </row>
    <row r="4870" spans="2:10">
      <c r="B4870" s="2">
        <f t="shared" si="167"/>
        <v>42393</v>
      </c>
      <c r="C4870" s="19" t="str">
        <f>IFERROR(VLOOKUP(B4870,Sheet1!AI$2:AK$5349,3,FALSE),"")</f>
        <v/>
      </c>
      <c r="D4870" s="32"/>
      <c r="E4870" s="40" t="str">
        <f t="shared" si="166"/>
        <v/>
      </c>
    </row>
    <row r="4871" spans="2:10">
      <c r="B4871" s="2">
        <f t="shared" si="167"/>
        <v>42394</v>
      </c>
      <c r="C4871" s="19" t="str">
        <f>IFERROR(VLOOKUP(B4871,Sheet1!AI$2:AK$5349,3,FALSE),"")</f>
        <v/>
      </c>
      <c r="D4871" s="32"/>
      <c r="E4871" s="40" t="str">
        <f t="shared" si="166"/>
        <v/>
      </c>
    </row>
    <row r="4872" spans="2:10">
      <c r="B4872" s="2">
        <f t="shared" si="167"/>
        <v>42395</v>
      </c>
      <c r="C4872" s="19" t="str">
        <f>IFERROR(VLOOKUP(B4872,Sheet1!AI$2:AK$5349,3,FALSE),"")</f>
        <v/>
      </c>
      <c r="D4872" s="32"/>
      <c r="E4872" s="40" t="str">
        <f t="shared" si="166"/>
        <v/>
      </c>
    </row>
    <row r="4873" spans="2:10">
      <c r="B4873" s="2">
        <f t="shared" si="167"/>
        <v>42396</v>
      </c>
      <c r="C4873" s="19" t="str">
        <f>IFERROR(VLOOKUP(B4873,Sheet1!AI$2:AK$5349,3,FALSE),"")</f>
        <v/>
      </c>
      <c r="D4873" s="32"/>
      <c r="E4873" s="40" t="str">
        <f t="shared" si="166"/>
        <v/>
      </c>
    </row>
    <row r="4874" spans="2:10">
      <c r="B4874" s="2">
        <f t="shared" si="167"/>
        <v>42397</v>
      </c>
      <c r="C4874" s="19" t="str">
        <f>IFERROR(VLOOKUP(B4874,Sheet1!AI$2:AK$5349,3,FALSE),"")</f>
        <v/>
      </c>
      <c r="D4874" s="32"/>
      <c r="E4874" s="40" t="str">
        <f t="shared" si="166"/>
        <v/>
      </c>
    </row>
    <row r="4875" spans="2:10">
      <c r="B4875" s="2">
        <f t="shared" si="167"/>
        <v>42398</v>
      </c>
      <c r="C4875" s="19" t="str">
        <f>IFERROR(VLOOKUP(B4875,Sheet1!AI$2:AK$5349,3,FALSE),"")</f>
        <v/>
      </c>
      <c r="D4875" s="32"/>
      <c r="E4875" s="40" t="str">
        <f t="shared" si="166"/>
        <v/>
      </c>
    </row>
    <row r="4876" spans="2:10">
      <c r="B4876" s="2">
        <f t="shared" si="167"/>
        <v>42399</v>
      </c>
      <c r="C4876" s="19" t="str">
        <f>IFERROR(VLOOKUP(B4876,Sheet1!AI$2:AK$5349,3,FALSE),"")</f>
        <v/>
      </c>
      <c r="D4876" s="32"/>
      <c r="E4876" s="40" t="str">
        <f t="shared" si="166"/>
        <v/>
      </c>
    </row>
    <row r="4877" spans="2:10">
      <c r="B4877" s="2">
        <f t="shared" si="167"/>
        <v>42400</v>
      </c>
      <c r="C4877" s="19" t="str">
        <f>IFERROR(VLOOKUP(B4877,Sheet1!AI$2:AK$5349,3,FALSE),"")</f>
        <v/>
      </c>
      <c r="D4877" s="32"/>
      <c r="E4877" s="40" t="str">
        <f t="shared" si="166"/>
        <v/>
      </c>
      <c r="G4877" s="3" t="e">
        <f>AVERAGE(C4847:C4877)</f>
        <v>#DIV/0!</v>
      </c>
      <c r="H4877" s="3">
        <f>MAX(C4847:C4877)</f>
        <v>0</v>
      </c>
      <c r="I4877" s="3">
        <f>MIN(C4847:C4877)</f>
        <v>0</v>
      </c>
      <c r="J4877" s="13">
        <f>SUM(E4847:E4877)</f>
        <v>0</v>
      </c>
    </row>
    <row r="4878" spans="2:10">
      <c r="B4878" s="2">
        <f t="shared" si="167"/>
        <v>42401</v>
      </c>
      <c r="C4878" s="19" t="str">
        <f>IFERROR(VLOOKUP(B4878,Sheet1!AI$2:AK$5349,3,FALSE),"")</f>
        <v/>
      </c>
      <c r="D4878" s="32"/>
      <c r="E4878" s="40" t="str">
        <f t="shared" si="166"/>
        <v/>
      </c>
    </row>
    <row r="4879" spans="2:10">
      <c r="B4879" s="2">
        <f t="shared" si="167"/>
        <v>42402</v>
      </c>
      <c r="C4879" s="19" t="str">
        <f>IFERROR(VLOOKUP(B4879,Sheet1!AI$2:AK$5349,3,FALSE),"")</f>
        <v/>
      </c>
      <c r="D4879" s="32"/>
      <c r="E4879" s="40" t="str">
        <f t="shared" si="166"/>
        <v/>
      </c>
    </row>
    <row r="4880" spans="2:10">
      <c r="B4880" s="2">
        <f t="shared" si="167"/>
        <v>42403</v>
      </c>
      <c r="C4880" s="19" t="str">
        <f>IFERROR(VLOOKUP(B4880,Sheet1!AI$2:AK$5349,3,FALSE),"")</f>
        <v/>
      </c>
      <c r="D4880" s="32"/>
      <c r="E4880" s="40" t="str">
        <f t="shared" si="166"/>
        <v/>
      </c>
    </row>
    <row r="4881" spans="2:5">
      <c r="B4881" s="2">
        <f t="shared" si="167"/>
        <v>42404</v>
      </c>
      <c r="C4881" s="19" t="str">
        <f>IFERROR(VLOOKUP(B4881,Sheet1!AI$2:AK$5349,3,FALSE),"")</f>
        <v/>
      </c>
      <c r="D4881" s="32"/>
      <c r="E4881" s="40" t="str">
        <f t="shared" si="166"/>
        <v/>
      </c>
    </row>
    <row r="4882" spans="2:5">
      <c r="B4882" s="2">
        <f t="shared" si="167"/>
        <v>42405</v>
      </c>
      <c r="C4882" s="19" t="str">
        <f>IFERROR(VLOOKUP(B4882,Sheet1!AI$2:AK$5349,3,FALSE),"")</f>
        <v/>
      </c>
      <c r="D4882" s="32"/>
      <c r="E4882" s="40" t="str">
        <f t="shared" si="166"/>
        <v/>
      </c>
    </row>
    <row r="4883" spans="2:5">
      <c r="B4883" s="2">
        <f t="shared" si="167"/>
        <v>42406</v>
      </c>
      <c r="C4883" s="19" t="str">
        <f>IFERROR(VLOOKUP(B4883,Sheet1!AI$2:AK$5349,3,FALSE),"")</f>
        <v/>
      </c>
      <c r="D4883" s="32"/>
      <c r="E4883" s="40" t="str">
        <f t="shared" si="166"/>
        <v/>
      </c>
    </row>
    <row r="4884" spans="2:5">
      <c r="B4884" s="2">
        <f t="shared" si="167"/>
        <v>42407</v>
      </c>
      <c r="C4884" s="19" t="str">
        <f>IFERROR(VLOOKUP(B4884,Sheet1!AI$2:AK$5349,3,FALSE),"")</f>
        <v/>
      </c>
      <c r="D4884" s="32"/>
      <c r="E4884" s="40" t="str">
        <f t="shared" si="166"/>
        <v/>
      </c>
    </row>
    <row r="4885" spans="2:5">
      <c r="B4885" s="2">
        <f t="shared" si="167"/>
        <v>42408</v>
      </c>
      <c r="C4885" s="19" t="str">
        <f>IFERROR(VLOOKUP(B4885,Sheet1!AI$2:AK$5349,3,FALSE),"")</f>
        <v/>
      </c>
      <c r="D4885" s="32"/>
      <c r="E4885" s="40" t="str">
        <f t="shared" ref="E4885:E4948" si="168">IFERROR(0.001*(C4885*86440)/$K$6,"")</f>
        <v/>
      </c>
    </row>
    <row r="4886" spans="2:5">
      <c r="B4886" s="2">
        <f t="shared" si="167"/>
        <v>42409</v>
      </c>
      <c r="C4886" s="19" t="str">
        <f>IFERROR(VLOOKUP(B4886,Sheet1!AI$2:AK$5349,3,FALSE),"")</f>
        <v/>
      </c>
      <c r="D4886" s="32"/>
      <c r="E4886" s="40" t="str">
        <f t="shared" si="168"/>
        <v/>
      </c>
    </row>
    <row r="4887" spans="2:5">
      <c r="B4887" s="2">
        <f t="shared" si="167"/>
        <v>42410</v>
      </c>
      <c r="C4887" s="19" t="str">
        <f>IFERROR(VLOOKUP(B4887,Sheet1!AI$2:AK$5349,3,FALSE),"")</f>
        <v/>
      </c>
      <c r="D4887" s="32"/>
      <c r="E4887" s="40" t="str">
        <f t="shared" si="168"/>
        <v/>
      </c>
    </row>
    <row r="4888" spans="2:5">
      <c r="B4888" s="2">
        <f t="shared" si="167"/>
        <v>42411</v>
      </c>
      <c r="C4888" s="19" t="str">
        <f>IFERROR(VLOOKUP(B4888,Sheet1!AI$2:AK$5349,3,FALSE),"")</f>
        <v/>
      </c>
      <c r="D4888" s="32"/>
      <c r="E4888" s="40" t="str">
        <f t="shared" si="168"/>
        <v/>
      </c>
    </row>
    <row r="4889" spans="2:5">
      <c r="B4889" s="2">
        <f t="shared" si="167"/>
        <v>42412</v>
      </c>
      <c r="C4889" s="19" t="str">
        <f>IFERROR(VLOOKUP(B4889,Sheet1!AI$2:AK$5349,3,FALSE),"")</f>
        <v/>
      </c>
      <c r="D4889" s="32"/>
      <c r="E4889" s="40" t="str">
        <f t="shared" si="168"/>
        <v/>
      </c>
    </row>
    <row r="4890" spans="2:5">
      <c r="B4890" s="2">
        <f t="shared" si="167"/>
        <v>42413</v>
      </c>
      <c r="C4890" s="19" t="str">
        <f>IFERROR(VLOOKUP(B4890,Sheet1!AI$2:AK$5349,3,FALSE),"")</f>
        <v/>
      </c>
      <c r="D4890" s="32"/>
      <c r="E4890" s="40" t="str">
        <f t="shared" si="168"/>
        <v/>
      </c>
    </row>
    <row r="4891" spans="2:5">
      <c r="B4891" s="2">
        <f t="shared" si="167"/>
        <v>42414</v>
      </c>
      <c r="C4891" s="19" t="str">
        <f>IFERROR(VLOOKUP(B4891,Sheet1!AI$2:AK$5349,3,FALSE),"")</f>
        <v/>
      </c>
      <c r="D4891" s="32"/>
      <c r="E4891" s="40" t="str">
        <f t="shared" si="168"/>
        <v/>
      </c>
    </row>
    <row r="4892" spans="2:5">
      <c r="B4892" s="2">
        <f t="shared" si="167"/>
        <v>42415</v>
      </c>
      <c r="C4892" s="19" t="str">
        <f>IFERROR(VLOOKUP(B4892,Sheet1!AI$2:AK$5349,3,FALSE),"")</f>
        <v/>
      </c>
      <c r="D4892" s="32"/>
      <c r="E4892" s="40" t="str">
        <f t="shared" si="168"/>
        <v/>
      </c>
    </row>
    <row r="4893" spans="2:5">
      <c r="B4893" s="2">
        <f t="shared" si="167"/>
        <v>42416</v>
      </c>
      <c r="C4893" s="19" t="str">
        <f>IFERROR(VLOOKUP(B4893,Sheet1!AI$2:AK$5349,3,FALSE),"")</f>
        <v/>
      </c>
      <c r="D4893" s="32"/>
      <c r="E4893" s="40" t="str">
        <f t="shared" si="168"/>
        <v/>
      </c>
    </row>
    <row r="4894" spans="2:5">
      <c r="B4894" s="2">
        <f t="shared" si="167"/>
        <v>42417</v>
      </c>
      <c r="C4894" s="19" t="str">
        <f>IFERROR(VLOOKUP(B4894,Sheet1!AI$2:AK$5349,3,FALSE),"")</f>
        <v/>
      </c>
      <c r="D4894" s="32"/>
      <c r="E4894" s="40" t="str">
        <f t="shared" si="168"/>
        <v/>
      </c>
    </row>
    <row r="4895" spans="2:5">
      <c r="B4895" s="2">
        <f t="shared" si="167"/>
        <v>42418</v>
      </c>
      <c r="C4895" s="19" t="str">
        <f>IFERROR(VLOOKUP(B4895,Sheet1!AI$2:AK$5349,3,FALSE),"")</f>
        <v/>
      </c>
      <c r="D4895" s="32"/>
      <c r="E4895" s="40" t="str">
        <f t="shared" si="168"/>
        <v/>
      </c>
    </row>
    <row r="4896" spans="2:5">
      <c r="B4896" s="2">
        <f t="shared" si="167"/>
        <v>42419</v>
      </c>
      <c r="C4896" s="19" t="str">
        <f>IFERROR(VLOOKUP(B4896,Sheet1!AI$2:AK$5349,3,FALSE),"")</f>
        <v/>
      </c>
      <c r="D4896" s="32"/>
      <c r="E4896" s="40" t="str">
        <f t="shared" si="168"/>
        <v/>
      </c>
    </row>
    <row r="4897" spans="2:10">
      <c r="B4897" s="2">
        <f t="shared" si="167"/>
        <v>42420</v>
      </c>
      <c r="C4897" s="19" t="str">
        <f>IFERROR(VLOOKUP(B4897,Sheet1!AI$2:AK$5349,3,FALSE),"")</f>
        <v/>
      </c>
      <c r="D4897" s="32"/>
      <c r="E4897" s="40" t="str">
        <f t="shared" si="168"/>
        <v/>
      </c>
    </row>
    <row r="4898" spans="2:10">
      <c r="B4898" s="2">
        <f t="shared" si="167"/>
        <v>42421</v>
      </c>
      <c r="C4898" s="19" t="str">
        <f>IFERROR(VLOOKUP(B4898,Sheet1!AI$2:AK$5349,3,FALSE),"")</f>
        <v/>
      </c>
      <c r="D4898" s="32"/>
      <c r="E4898" s="40" t="str">
        <f t="shared" si="168"/>
        <v/>
      </c>
    </row>
    <row r="4899" spans="2:10">
      <c r="B4899" s="2">
        <f t="shared" si="167"/>
        <v>42422</v>
      </c>
      <c r="C4899" s="19" t="str">
        <f>IFERROR(VLOOKUP(B4899,Sheet1!AI$2:AK$5349,3,FALSE),"")</f>
        <v/>
      </c>
      <c r="D4899" s="32"/>
      <c r="E4899" s="40" t="str">
        <f t="shared" si="168"/>
        <v/>
      </c>
    </row>
    <row r="4900" spans="2:10">
      <c r="B4900" s="2">
        <f t="shared" si="167"/>
        <v>42423</v>
      </c>
      <c r="C4900" s="19" t="str">
        <f>IFERROR(VLOOKUP(B4900,Sheet1!AI$2:AK$5349,3,FALSE),"")</f>
        <v/>
      </c>
      <c r="D4900" s="32"/>
      <c r="E4900" s="40" t="str">
        <f t="shared" si="168"/>
        <v/>
      </c>
    </row>
    <row r="4901" spans="2:10">
      <c r="B4901" s="2">
        <f t="shared" ref="B4901:B4964" si="169">B4900+1</f>
        <v>42424</v>
      </c>
      <c r="C4901" s="19" t="str">
        <f>IFERROR(VLOOKUP(B4901,Sheet1!AI$2:AK$5349,3,FALSE),"")</f>
        <v/>
      </c>
      <c r="D4901" s="32"/>
      <c r="E4901" s="40" t="str">
        <f t="shared" si="168"/>
        <v/>
      </c>
    </row>
    <row r="4902" spans="2:10">
      <c r="B4902" s="2">
        <f t="shared" si="169"/>
        <v>42425</v>
      </c>
      <c r="C4902" s="19" t="str">
        <f>IFERROR(VLOOKUP(B4902,Sheet1!AI$2:AK$5349,3,FALSE),"")</f>
        <v/>
      </c>
      <c r="D4902" s="32"/>
      <c r="E4902" s="40" t="str">
        <f t="shared" si="168"/>
        <v/>
      </c>
    </row>
    <row r="4903" spans="2:10">
      <c r="B4903" s="2">
        <f t="shared" si="169"/>
        <v>42426</v>
      </c>
      <c r="C4903" s="19" t="str">
        <f>IFERROR(VLOOKUP(B4903,Sheet1!AI$2:AK$5349,3,FALSE),"")</f>
        <v/>
      </c>
      <c r="D4903" s="32"/>
      <c r="E4903" s="40" t="str">
        <f t="shared" si="168"/>
        <v/>
      </c>
    </row>
    <row r="4904" spans="2:10">
      <c r="B4904" s="2">
        <f t="shared" si="169"/>
        <v>42427</v>
      </c>
      <c r="C4904" s="19" t="str">
        <f>IFERROR(VLOOKUP(B4904,Sheet1!AI$2:AK$5349,3,FALSE),"")</f>
        <v/>
      </c>
      <c r="D4904" s="32"/>
      <c r="E4904" s="40" t="str">
        <f t="shared" si="168"/>
        <v/>
      </c>
    </row>
    <row r="4905" spans="2:10">
      <c r="B4905" s="2">
        <f t="shared" si="169"/>
        <v>42428</v>
      </c>
      <c r="C4905" s="19" t="str">
        <f>IFERROR(VLOOKUP(B4905,Sheet1!AI$2:AK$5349,3,FALSE),"")</f>
        <v/>
      </c>
      <c r="D4905" s="32"/>
      <c r="E4905" s="40" t="str">
        <f t="shared" si="168"/>
        <v/>
      </c>
    </row>
    <row r="4906" spans="2:10">
      <c r="B4906" s="2">
        <f t="shared" si="169"/>
        <v>42429</v>
      </c>
      <c r="C4906" s="19" t="str">
        <f>IFERROR(VLOOKUP(B4906,Sheet1!AI$2:AK$5349,3,FALSE),"")</f>
        <v/>
      </c>
      <c r="D4906" s="32"/>
      <c r="E4906" s="40" t="str">
        <f t="shared" si="168"/>
        <v/>
      </c>
      <c r="G4906" s="3" t="e">
        <f>AVERAGE(C4878:C4906)</f>
        <v>#DIV/0!</v>
      </c>
      <c r="H4906" s="3">
        <f>MAX(C4878:C4906)</f>
        <v>0</v>
      </c>
      <c r="I4906" s="3">
        <f>MIN(C4878:C4906)</f>
        <v>0</v>
      </c>
      <c r="J4906" s="13">
        <f>SUM(E4878:E4906)</f>
        <v>0</v>
      </c>
    </row>
    <row r="4907" spans="2:10">
      <c r="B4907" s="2">
        <f t="shared" si="169"/>
        <v>42430</v>
      </c>
      <c r="C4907" s="19" t="str">
        <f>IFERROR(VLOOKUP(B4907,Sheet1!AI$2:AK$5349,3,FALSE),"")</f>
        <v/>
      </c>
      <c r="D4907" s="32"/>
      <c r="E4907" s="40" t="str">
        <f t="shared" si="168"/>
        <v/>
      </c>
    </row>
    <row r="4908" spans="2:10">
      <c r="B4908" s="2">
        <f t="shared" si="169"/>
        <v>42431</v>
      </c>
      <c r="C4908" s="19" t="str">
        <f>IFERROR(VLOOKUP(B4908,Sheet1!AI$2:AK$5349,3,FALSE),"")</f>
        <v/>
      </c>
      <c r="D4908" s="32"/>
      <c r="E4908" s="40" t="str">
        <f t="shared" si="168"/>
        <v/>
      </c>
    </row>
    <row r="4909" spans="2:10">
      <c r="B4909" s="2">
        <f t="shared" si="169"/>
        <v>42432</v>
      </c>
      <c r="C4909" s="19" t="str">
        <f>IFERROR(VLOOKUP(B4909,Sheet1!AI$2:AK$5349,3,FALSE),"")</f>
        <v/>
      </c>
      <c r="D4909" s="32"/>
      <c r="E4909" s="40" t="str">
        <f t="shared" si="168"/>
        <v/>
      </c>
    </row>
    <row r="4910" spans="2:10">
      <c r="B4910" s="2">
        <f t="shared" si="169"/>
        <v>42433</v>
      </c>
      <c r="C4910" s="19" t="str">
        <f>IFERROR(VLOOKUP(B4910,Sheet1!AI$2:AK$5349,3,FALSE),"")</f>
        <v/>
      </c>
      <c r="D4910" s="32"/>
      <c r="E4910" s="40" t="str">
        <f t="shared" si="168"/>
        <v/>
      </c>
    </row>
    <row r="4911" spans="2:10">
      <c r="B4911" s="2">
        <f t="shared" si="169"/>
        <v>42434</v>
      </c>
      <c r="C4911" s="19" t="str">
        <f>IFERROR(VLOOKUP(B4911,Sheet1!AI$2:AK$5349,3,FALSE),"")</f>
        <v/>
      </c>
      <c r="D4911" s="32"/>
      <c r="E4911" s="40" t="str">
        <f t="shared" si="168"/>
        <v/>
      </c>
    </row>
    <row r="4912" spans="2:10">
      <c r="B4912" s="2">
        <f t="shared" si="169"/>
        <v>42435</v>
      </c>
      <c r="C4912" s="19" t="str">
        <f>IFERROR(VLOOKUP(B4912,Sheet1!AI$2:AK$5349,3,FALSE),"")</f>
        <v/>
      </c>
      <c r="D4912" s="32"/>
      <c r="E4912" s="40" t="str">
        <f t="shared" si="168"/>
        <v/>
      </c>
    </row>
    <row r="4913" spans="2:5">
      <c r="B4913" s="2">
        <f t="shared" si="169"/>
        <v>42436</v>
      </c>
      <c r="C4913" s="19" t="str">
        <f>IFERROR(VLOOKUP(B4913,Sheet1!AI$2:AK$5349,3,FALSE),"")</f>
        <v/>
      </c>
      <c r="D4913" s="32"/>
      <c r="E4913" s="40" t="str">
        <f t="shared" si="168"/>
        <v/>
      </c>
    </row>
    <row r="4914" spans="2:5">
      <c r="B4914" s="2">
        <f t="shared" si="169"/>
        <v>42437</v>
      </c>
      <c r="C4914" s="19" t="str">
        <f>IFERROR(VLOOKUP(B4914,Sheet1!AI$2:AK$5349,3,FALSE),"")</f>
        <v/>
      </c>
      <c r="D4914" s="32"/>
      <c r="E4914" s="40" t="str">
        <f t="shared" si="168"/>
        <v/>
      </c>
    </row>
    <row r="4915" spans="2:5">
      <c r="B4915" s="2">
        <f t="shared" si="169"/>
        <v>42438</v>
      </c>
      <c r="C4915" s="19" t="str">
        <f>IFERROR(VLOOKUP(B4915,Sheet1!AI$2:AK$5349,3,FALSE),"")</f>
        <v/>
      </c>
      <c r="D4915" s="32"/>
      <c r="E4915" s="40" t="str">
        <f t="shared" si="168"/>
        <v/>
      </c>
    </row>
    <row r="4916" spans="2:5">
      <c r="B4916" s="2">
        <f t="shared" si="169"/>
        <v>42439</v>
      </c>
      <c r="C4916" s="19" t="str">
        <f>IFERROR(VLOOKUP(B4916,Sheet1!AI$2:AK$5349,3,FALSE),"")</f>
        <v/>
      </c>
      <c r="D4916" s="32"/>
      <c r="E4916" s="40" t="str">
        <f t="shared" si="168"/>
        <v/>
      </c>
    </row>
    <row r="4917" spans="2:5">
      <c r="B4917" s="2">
        <f t="shared" si="169"/>
        <v>42440</v>
      </c>
      <c r="C4917" s="19" t="str">
        <f>IFERROR(VLOOKUP(B4917,Sheet1!AI$2:AK$5349,3,FALSE),"")</f>
        <v/>
      </c>
      <c r="D4917" s="32"/>
      <c r="E4917" s="40" t="str">
        <f t="shared" si="168"/>
        <v/>
      </c>
    </row>
    <row r="4918" spans="2:5">
      <c r="B4918" s="2">
        <f t="shared" si="169"/>
        <v>42441</v>
      </c>
      <c r="C4918" s="19" t="str">
        <f>IFERROR(VLOOKUP(B4918,Sheet1!AI$2:AK$5349,3,FALSE),"")</f>
        <v/>
      </c>
      <c r="D4918" s="32"/>
      <c r="E4918" s="40" t="str">
        <f t="shared" si="168"/>
        <v/>
      </c>
    </row>
    <row r="4919" spans="2:5">
      <c r="B4919" s="2">
        <f t="shared" si="169"/>
        <v>42442</v>
      </c>
      <c r="C4919" s="19" t="str">
        <f>IFERROR(VLOOKUP(B4919,Sheet1!AI$2:AK$5349,3,FALSE),"")</f>
        <v/>
      </c>
      <c r="D4919" s="32"/>
      <c r="E4919" s="40" t="str">
        <f t="shared" si="168"/>
        <v/>
      </c>
    </row>
    <row r="4920" spans="2:5">
      <c r="B4920" s="2">
        <f t="shared" si="169"/>
        <v>42443</v>
      </c>
      <c r="C4920" s="19" t="str">
        <f>IFERROR(VLOOKUP(B4920,Sheet1!AI$2:AK$5349,3,FALSE),"")</f>
        <v/>
      </c>
      <c r="D4920" s="32"/>
      <c r="E4920" s="40" t="str">
        <f t="shared" si="168"/>
        <v/>
      </c>
    </row>
    <row r="4921" spans="2:5">
      <c r="B4921" s="2">
        <f t="shared" si="169"/>
        <v>42444</v>
      </c>
      <c r="C4921" s="19" t="str">
        <f>IFERROR(VLOOKUP(B4921,Sheet1!AI$2:AK$5349,3,FALSE),"")</f>
        <v/>
      </c>
      <c r="D4921" s="32"/>
      <c r="E4921" s="40" t="str">
        <f t="shared" si="168"/>
        <v/>
      </c>
    </row>
    <row r="4922" spans="2:5">
      <c r="B4922" s="2">
        <f t="shared" si="169"/>
        <v>42445</v>
      </c>
      <c r="C4922" s="19" t="str">
        <f>IFERROR(VLOOKUP(B4922,Sheet1!AI$2:AK$5349,3,FALSE),"")</f>
        <v/>
      </c>
      <c r="D4922" s="32"/>
      <c r="E4922" s="40" t="str">
        <f t="shared" si="168"/>
        <v/>
      </c>
    </row>
    <row r="4923" spans="2:5">
      <c r="B4923" s="2">
        <f t="shared" si="169"/>
        <v>42446</v>
      </c>
      <c r="C4923" s="19" t="str">
        <f>IFERROR(VLOOKUP(B4923,Sheet1!AI$2:AK$5349,3,FALSE),"")</f>
        <v/>
      </c>
      <c r="D4923" s="32"/>
      <c r="E4923" s="40" t="str">
        <f t="shared" si="168"/>
        <v/>
      </c>
    </row>
    <row r="4924" spans="2:5">
      <c r="B4924" s="2">
        <f t="shared" si="169"/>
        <v>42447</v>
      </c>
      <c r="C4924" s="19" t="str">
        <f>IFERROR(VLOOKUP(B4924,Sheet1!AI$2:AK$5349,3,FALSE),"")</f>
        <v/>
      </c>
      <c r="D4924" s="32"/>
      <c r="E4924" s="40" t="str">
        <f t="shared" si="168"/>
        <v/>
      </c>
    </row>
    <row r="4925" spans="2:5">
      <c r="B4925" s="2">
        <f t="shared" si="169"/>
        <v>42448</v>
      </c>
      <c r="C4925" s="19" t="str">
        <f>IFERROR(VLOOKUP(B4925,Sheet1!AI$2:AK$5349,3,FALSE),"")</f>
        <v/>
      </c>
      <c r="D4925" s="32"/>
      <c r="E4925" s="40" t="str">
        <f t="shared" si="168"/>
        <v/>
      </c>
    </row>
    <row r="4926" spans="2:5">
      <c r="B4926" s="2">
        <f t="shared" si="169"/>
        <v>42449</v>
      </c>
      <c r="C4926" s="19" t="str">
        <f>IFERROR(VLOOKUP(B4926,Sheet1!AI$2:AK$5349,3,FALSE),"")</f>
        <v/>
      </c>
      <c r="D4926" s="32"/>
      <c r="E4926" s="40" t="str">
        <f t="shared" si="168"/>
        <v/>
      </c>
    </row>
    <row r="4927" spans="2:5">
      <c r="B4927" s="2">
        <f t="shared" si="169"/>
        <v>42450</v>
      </c>
      <c r="C4927" s="19" t="str">
        <f>IFERROR(VLOOKUP(B4927,Sheet1!AI$2:AK$5349,3,FALSE),"")</f>
        <v/>
      </c>
      <c r="D4927" s="32"/>
      <c r="E4927" s="40" t="str">
        <f t="shared" si="168"/>
        <v/>
      </c>
    </row>
    <row r="4928" spans="2:5">
      <c r="B4928" s="2">
        <f t="shared" si="169"/>
        <v>42451</v>
      </c>
      <c r="C4928" s="19" t="str">
        <f>IFERROR(VLOOKUP(B4928,Sheet1!AI$2:AK$5349,3,FALSE),"")</f>
        <v/>
      </c>
      <c r="D4928" s="32"/>
      <c r="E4928" s="40" t="str">
        <f t="shared" si="168"/>
        <v/>
      </c>
    </row>
    <row r="4929" spans="2:10">
      <c r="B4929" s="2">
        <f t="shared" si="169"/>
        <v>42452</v>
      </c>
      <c r="C4929" s="19" t="str">
        <f>IFERROR(VLOOKUP(B4929,Sheet1!AI$2:AK$5349,3,FALSE),"")</f>
        <v/>
      </c>
      <c r="D4929" s="32"/>
      <c r="E4929" s="40" t="str">
        <f t="shared" si="168"/>
        <v/>
      </c>
    </row>
    <row r="4930" spans="2:10">
      <c r="B4930" s="2">
        <f t="shared" si="169"/>
        <v>42453</v>
      </c>
      <c r="C4930" s="19" t="str">
        <f>IFERROR(VLOOKUP(B4930,Sheet1!AI$2:AK$5349,3,FALSE),"")</f>
        <v/>
      </c>
      <c r="D4930" s="32"/>
      <c r="E4930" s="40" t="str">
        <f t="shared" si="168"/>
        <v/>
      </c>
    </row>
    <row r="4931" spans="2:10">
      <c r="B4931" s="2">
        <f t="shared" si="169"/>
        <v>42454</v>
      </c>
      <c r="C4931" s="19" t="str">
        <f>IFERROR(VLOOKUP(B4931,Sheet1!AI$2:AK$5349,3,FALSE),"")</f>
        <v/>
      </c>
      <c r="D4931" s="32"/>
      <c r="E4931" s="40" t="str">
        <f t="shared" si="168"/>
        <v/>
      </c>
    </row>
    <row r="4932" spans="2:10">
      <c r="B4932" s="2">
        <f t="shared" si="169"/>
        <v>42455</v>
      </c>
      <c r="C4932" s="19" t="str">
        <f>IFERROR(VLOOKUP(B4932,Sheet1!AI$2:AK$5349,3,FALSE),"")</f>
        <v/>
      </c>
      <c r="D4932" s="32"/>
      <c r="E4932" s="40" t="str">
        <f t="shared" si="168"/>
        <v/>
      </c>
    </row>
    <row r="4933" spans="2:10">
      <c r="B4933" s="2">
        <f t="shared" si="169"/>
        <v>42456</v>
      </c>
      <c r="C4933" s="19" t="str">
        <f>IFERROR(VLOOKUP(B4933,Sheet1!AI$2:AK$5349,3,FALSE),"")</f>
        <v/>
      </c>
      <c r="D4933" s="32"/>
      <c r="E4933" s="40" t="str">
        <f t="shared" si="168"/>
        <v/>
      </c>
    </row>
    <row r="4934" spans="2:10">
      <c r="B4934" s="2">
        <f t="shared" si="169"/>
        <v>42457</v>
      </c>
      <c r="C4934" s="19" t="str">
        <f>IFERROR(VLOOKUP(B4934,Sheet1!AI$2:AK$5349,3,FALSE),"")</f>
        <v/>
      </c>
      <c r="D4934" s="32"/>
      <c r="E4934" s="40" t="str">
        <f t="shared" si="168"/>
        <v/>
      </c>
    </row>
    <row r="4935" spans="2:10">
      <c r="B4935" s="2">
        <f t="shared" si="169"/>
        <v>42458</v>
      </c>
      <c r="C4935" s="19" t="str">
        <f>IFERROR(VLOOKUP(B4935,Sheet1!AI$2:AK$5349,3,FALSE),"")</f>
        <v/>
      </c>
      <c r="D4935" s="32"/>
      <c r="E4935" s="40" t="str">
        <f t="shared" si="168"/>
        <v/>
      </c>
    </row>
    <row r="4936" spans="2:10">
      <c r="B4936" s="2">
        <f t="shared" si="169"/>
        <v>42459</v>
      </c>
      <c r="C4936" s="19" t="str">
        <f>IFERROR(VLOOKUP(B4936,Sheet1!AI$2:AK$5349,3,FALSE),"")</f>
        <v/>
      </c>
      <c r="D4936" s="32"/>
      <c r="E4936" s="40" t="str">
        <f t="shared" si="168"/>
        <v/>
      </c>
    </row>
    <row r="4937" spans="2:10">
      <c r="B4937" s="2">
        <f t="shared" si="169"/>
        <v>42460</v>
      </c>
      <c r="C4937" s="19" t="str">
        <f>IFERROR(VLOOKUP(B4937,Sheet1!AI$2:AK$5349,3,FALSE),"")</f>
        <v/>
      </c>
      <c r="D4937" s="32"/>
      <c r="E4937" s="40" t="str">
        <f t="shared" si="168"/>
        <v/>
      </c>
      <c r="G4937" s="3" t="e">
        <f>AVERAGE(C4907:C4937)</f>
        <v>#DIV/0!</v>
      </c>
      <c r="H4937" s="3">
        <f>MAX(C4907:C4937)</f>
        <v>0</v>
      </c>
      <c r="I4937" s="3">
        <f>MIN(C4907:C4937)</f>
        <v>0</v>
      </c>
      <c r="J4937" s="13">
        <f>SUM(E4907:E4937)</f>
        <v>0</v>
      </c>
    </row>
    <row r="4938" spans="2:10">
      <c r="B4938" s="2">
        <f t="shared" si="169"/>
        <v>42461</v>
      </c>
      <c r="C4938" s="19" t="str">
        <f>IFERROR(VLOOKUP(B4938,Sheet1!AI$2:AK$5349,3,FALSE),"")</f>
        <v/>
      </c>
      <c r="D4938" s="32"/>
      <c r="E4938" s="40" t="str">
        <f t="shared" si="168"/>
        <v/>
      </c>
    </row>
    <row r="4939" spans="2:10">
      <c r="B4939" s="2">
        <f t="shared" si="169"/>
        <v>42462</v>
      </c>
      <c r="C4939" s="19" t="str">
        <f>IFERROR(VLOOKUP(B4939,Sheet1!AI$2:AK$5349,3,FALSE),"")</f>
        <v/>
      </c>
      <c r="D4939" s="32"/>
      <c r="E4939" s="40" t="str">
        <f t="shared" si="168"/>
        <v/>
      </c>
    </row>
    <row r="4940" spans="2:10">
      <c r="B4940" s="2">
        <f t="shared" si="169"/>
        <v>42463</v>
      </c>
      <c r="C4940" s="19" t="str">
        <f>IFERROR(VLOOKUP(B4940,Sheet1!AI$2:AK$5349,3,FALSE),"")</f>
        <v/>
      </c>
      <c r="D4940" s="32"/>
      <c r="E4940" s="40" t="str">
        <f t="shared" si="168"/>
        <v/>
      </c>
    </row>
    <row r="4941" spans="2:10">
      <c r="B4941" s="2">
        <f t="shared" si="169"/>
        <v>42464</v>
      </c>
      <c r="C4941" s="19" t="str">
        <f>IFERROR(VLOOKUP(B4941,Sheet1!AI$2:AK$5349,3,FALSE),"")</f>
        <v/>
      </c>
      <c r="D4941" s="32"/>
      <c r="E4941" s="40" t="str">
        <f t="shared" si="168"/>
        <v/>
      </c>
    </row>
    <row r="4942" spans="2:10">
      <c r="B4942" s="2">
        <f t="shared" si="169"/>
        <v>42465</v>
      </c>
      <c r="C4942" s="19" t="str">
        <f>IFERROR(VLOOKUP(B4942,Sheet1!AI$2:AK$5349,3,FALSE),"")</f>
        <v/>
      </c>
      <c r="D4942" s="32"/>
      <c r="E4942" s="40" t="str">
        <f t="shared" si="168"/>
        <v/>
      </c>
    </row>
    <row r="4943" spans="2:10">
      <c r="B4943" s="2">
        <f t="shared" si="169"/>
        <v>42466</v>
      </c>
      <c r="C4943" s="19" t="str">
        <f>IFERROR(VLOOKUP(B4943,Sheet1!AI$2:AK$5349,3,FALSE),"")</f>
        <v/>
      </c>
      <c r="D4943" s="32"/>
      <c r="E4943" s="40" t="str">
        <f t="shared" si="168"/>
        <v/>
      </c>
    </row>
    <row r="4944" spans="2:10">
      <c r="B4944" s="2">
        <f t="shared" si="169"/>
        <v>42467</v>
      </c>
      <c r="C4944" s="19" t="str">
        <f>IFERROR(VLOOKUP(B4944,Sheet1!AI$2:AK$5349,3,FALSE),"")</f>
        <v/>
      </c>
      <c r="D4944" s="32"/>
      <c r="E4944" s="40" t="str">
        <f t="shared" si="168"/>
        <v/>
      </c>
    </row>
    <row r="4945" spans="2:5">
      <c r="B4945" s="2">
        <f t="shared" si="169"/>
        <v>42468</v>
      </c>
      <c r="C4945" s="19" t="str">
        <f>IFERROR(VLOOKUP(B4945,Sheet1!AI$2:AK$5349,3,FALSE),"")</f>
        <v/>
      </c>
      <c r="D4945" s="32"/>
      <c r="E4945" s="40" t="str">
        <f t="shared" si="168"/>
        <v/>
      </c>
    </row>
    <row r="4946" spans="2:5">
      <c r="B4946" s="2">
        <f t="shared" si="169"/>
        <v>42469</v>
      </c>
      <c r="C4946" s="19" t="str">
        <f>IFERROR(VLOOKUP(B4946,Sheet1!AI$2:AK$5349,3,FALSE),"")</f>
        <v/>
      </c>
      <c r="D4946" s="32"/>
      <c r="E4946" s="40" t="str">
        <f t="shared" si="168"/>
        <v/>
      </c>
    </row>
    <row r="4947" spans="2:5">
      <c r="B4947" s="2">
        <f t="shared" si="169"/>
        <v>42470</v>
      </c>
      <c r="C4947" s="19" t="str">
        <f>IFERROR(VLOOKUP(B4947,Sheet1!AI$2:AK$5349,3,FALSE),"")</f>
        <v/>
      </c>
      <c r="D4947" s="32"/>
      <c r="E4947" s="40" t="str">
        <f t="shared" si="168"/>
        <v/>
      </c>
    </row>
    <row r="4948" spans="2:5">
      <c r="B4948" s="2">
        <f t="shared" si="169"/>
        <v>42471</v>
      </c>
      <c r="C4948" s="19" t="str">
        <f>IFERROR(VLOOKUP(B4948,Sheet1!AI$2:AK$5349,3,FALSE),"")</f>
        <v/>
      </c>
      <c r="D4948" s="32"/>
      <c r="E4948" s="40" t="str">
        <f t="shared" si="168"/>
        <v/>
      </c>
    </row>
    <row r="4949" spans="2:5">
      <c r="B4949" s="2">
        <f t="shared" si="169"/>
        <v>42472</v>
      </c>
      <c r="C4949" s="19" t="str">
        <f>IFERROR(VLOOKUP(B4949,Sheet1!AI$2:AK$5349,3,FALSE),"")</f>
        <v/>
      </c>
      <c r="D4949" s="32"/>
      <c r="E4949" s="40" t="str">
        <f t="shared" ref="E4949:E5012" si="170">IFERROR(0.001*(C4949*86440)/$K$6,"")</f>
        <v/>
      </c>
    </row>
    <row r="4950" spans="2:5">
      <c r="B4950" s="2">
        <f t="shared" si="169"/>
        <v>42473</v>
      </c>
      <c r="C4950" s="19" t="str">
        <f>IFERROR(VLOOKUP(B4950,Sheet1!AI$2:AK$5349,3,FALSE),"")</f>
        <v/>
      </c>
      <c r="D4950" s="32"/>
      <c r="E4950" s="40" t="str">
        <f t="shared" si="170"/>
        <v/>
      </c>
    </row>
    <row r="4951" spans="2:5">
      <c r="B4951" s="2">
        <f t="shared" si="169"/>
        <v>42474</v>
      </c>
      <c r="C4951" s="19" t="str">
        <f>IFERROR(VLOOKUP(B4951,Sheet1!AI$2:AK$5349,3,FALSE),"")</f>
        <v/>
      </c>
      <c r="D4951" s="32"/>
      <c r="E4951" s="40" t="str">
        <f t="shared" si="170"/>
        <v/>
      </c>
    </row>
    <row r="4952" spans="2:5">
      <c r="B4952" s="2">
        <f t="shared" si="169"/>
        <v>42475</v>
      </c>
      <c r="C4952" s="19" t="str">
        <f>IFERROR(VLOOKUP(B4952,Sheet1!AI$2:AK$5349,3,FALSE),"")</f>
        <v/>
      </c>
      <c r="D4952" s="32"/>
      <c r="E4952" s="40" t="str">
        <f t="shared" si="170"/>
        <v/>
      </c>
    </row>
    <row r="4953" spans="2:5">
      <c r="B4953" s="2">
        <f t="shared" si="169"/>
        <v>42476</v>
      </c>
      <c r="C4953" s="19" t="str">
        <f>IFERROR(VLOOKUP(B4953,Sheet1!AI$2:AK$5349,3,FALSE),"")</f>
        <v/>
      </c>
      <c r="D4953" s="32"/>
      <c r="E4953" s="40" t="str">
        <f t="shared" si="170"/>
        <v/>
      </c>
    </row>
    <row r="4954" spans="2:5">
      <c r="B4954" s="2">
        <f t="shared" si="169"/>
        <v>42477</v>
      </c>
      <c r="C4954" s="19" t="str">
        <f>IFERROR(VLOOKUP(B4954,Sheet1!AI$2:AK$5349,3,FALSE),"")</f>
        <v/>
      </c>
      <c r="D4954" s="32"/>
      <c r="E4954" s="40" t="str">
        <f t="shared" si="170"/>
        <v/>
      </c>
    </row>
    <row r="4955" spans="2:5">
      <c r="B4955" s="2">
        <f t="shared" si="169"/>
        <v>42478</v>
      </c>
      <c r="C4955" s="19" t="str">
        <f>IFERROR(VLOOKUP(B4955,Sheet1!AI$2:AK$5349,3,FALSE),"")</f>
        <v/>
      </c>
      <c r="D4955" s="32"/>
      <c r="E4955" s="40" t="str">
        <f t="shared" si="170"/>
        <v/>
      </c>
    </row>
    <row r="4956" spans="2:5">
      <c r="B4956" s="2">
        <f t="shared" si="169"/>
        <v>42479</v>
      </c>
      <c r="C4956" s="19" t="str">
        <f>IFERROR(VLOOKUP(B4956,Sheet1!AI$2:AK$5349,3,FALSE),"")</f>
        <v/>
      </c>
      <c r="D4956" s="32"/>
      <c r="E4956" s="40" t="str">
        <f t="shared" si="170"/>
        <v/>
      </c>
    </row>
    <row r="4957" spans="2:5">
      <c r="B4957" s="2">
        <f t="shared" si="169"/>
        <v>42480</v>
      </c>
      <c r="C4957" s="19" t="str">
        <f>IFERROR(VLOOKUP(B4957,Sheet1!AI$2:AK$5349,3,FALSE),"")</f>
        <v/>
      </c>
      <c r="D4957" s="32"/>
      <c r="E4957" s="40" t="str">
        <f t="shared" si="170"/>
        <v/>
      </c>
    </row>
    <row r="4958" spans="2:5">
      <c r="B4958" s="2">
        <f t="shared" si="169"/>
        <v>42481</v>
      </c>
      <c r="C4958" s="19" t="str">
        <f>IFERROR(VLOOKUP(B4958,Sheet1!AI$2:AK$5349,3,FALSE),"")</f>
        <v/>
      </c>
      <c r="D4958" s="32"/>
      <c r="E4958" s="40" t="str">
        <f t="shared" si="170"/>
        <v/>
      </c>
    </row>
    <row r="4959" spans="2:5">
      <c r="B4959" s="2">
        <f t="shared" si="169"/>
        <v>42482</v>
      </c>
      <c r="C4959" s="19" t="str">
        <f>IFERROR(VLOOKUP(B4959,Sheet1!AI$2:AK$5349,3,FALSE),"")</f>
        <v/>
      </c>
      <c r="D4959" s="32"/>
      <c r="E4959" s="40" t="str">
        <f t="shared" si="170"/>
        <v/>
      </c>
    </row>
    <row r="4960" spans="2:5">
      <c r="B4960" s="2">
        <f t="shared" si="169"/>
        <v>42483</v>
      </c>
      <c r="C4960" s="19" t="str">
        <f>IFERROR(VLOOKUP(B4960,Sheet1!AI$2:AK$5349,3,FALSE),"")</f>
        <v/>
      </c>
      <c r="D4960" s="32"/>
      <c r="E4960" s="40" t="str">
        <f t="shared" si="170"/>
        <v/>
      </c>
    </row>
    <row r="4961" spans="2:10">
      <c r="B4961" s="2">
        <f t="shared" si="169"/>
        <v>42484</v>
      </c>
      <c r="C4961" s="19" t="str">
        <f>IFERROR(VLOOKUP(B4961,Sheet1!AI$2:AK$5349,3,FALSE),"")</f>
        <v/>
      </c>
      <c r="D4961" s="32"/>
      <c r="E4961" s="40" t="str">
        <f t="shared" si="170"/>
        <v/>
      </c>
    </row>
    <row r="4962" spans="2:10">
      <c r="B4962" s="2">
        <f t="shared" si="169"/>
        <v>42485</v>
      </c>
      <c r="C4962" s="19" t="str">
        <f>IFERROR(VLOOKUP(B4962,Sheet1!AI$2:AK$5349,3,FALSE),"")</f>
        <v/>
      </c>
      <c r="D4962" s="32"/>
      <c r="E4962" s="40" t="str">
        <f t="shared" si="170"/>
        <v/>
      </c>
    </row>
    <row r="4963" spans="2:10">
      <c r="B4963" s="2">
        <f t="shared" si="169"/>
        <v>42486</v>
      </c>
      <c r="C4963" s="19" t="str">
        <f>IFERROR(VLOOKUP(B4963,Sheet1!AI$2:AK$5349,3,FALSE),"")</f>
        <v/>
      </c>
      <c r="D4963" s="32"/>
      <c r="E4963" s="40" t="str">
        <f t="shared" si="170"/>
        <v/>
      </c>
    </row>
    <row r="4964" spans="2:10">
      <c r="B4964" s="2">
        <f t="shared" si="169"/>
        <v>42487</v>
      </c>
      <c r="C4964" s="19" t="str">
        <f>IFERROR(VLOOKUP(B4964,Sheet1!AI$2:AK$5349,3,FALSE),"")</f>
        <v/>
      </c>
      <c r="D4964" s="32"/>
      <c r="E4964" s="40" t="str">
        <f t="shared" si="170"/>
        <v/>
      </c>
    </row>
    <row r="4965" spans="2:10">
      <c r="B4965" s="2">
        <f t="shared" ref="B4965:B5028" si="171">B4964+1</f>
        <v>42488</v>
      </c>
      <c r="C4965" s="19" t="str">
        <f>IFERROR(VLOOKUP(B4965,Sheet1!AI$2:AK$5349,3,FALSE),"")</f>
        <v/>
      </c>
      <c r="D4965" s="32"/>
      <c r="E4965" s="40" t="str">
        <f t="shared" si="170"/>
        <v/>
      </c>
    </row>
    <row r="4966" spans="2:10">
      <c r="B4966" s="2">
        <f t="shared" si="171"/>
        <v>42489</v>
      </c>
      <c r="C4966" s="19" t="str">
        <f>IFERROR(VLOOKUP(B4966,Sheet1!AI$2:AK$5349,3,FALSE),"")</f>
        <v/>
      </c>
      <c r="D4966" s="32"/>
      <c r="E4966" s="40" t="str">
        <f t="shared" si="170"/>
        <v/>
      </c>
    </row>
    <row r="4967" spans="2:10">
      <c r="B4967" s="2">
        <f t="shared" si="171"/>
        <v>42490</v>
      </c>
      <c r="C4967" s="19" t="str">
        <f>IFERROR(VLOOKUP(B4967,Sheet1!AI$2:AK$5349,3,FALSE),"")</f>
        <v/>
      </c>
      <c r="D4967" s="32"/>
      <c r="E4967" s="40" t="str">
        <f t="shared" si="170"/>
        <v/>
      </c>
      <c r="G4967" s="3" t="e">
        <f>AVERAGE(C4938:C4967)</f>
        <v>#DIV/0!</v>
      </c>
      <c r="H4967" s="3">
        <f>MAX(C4938:C4967)</f>
        <v>0</v>
      </c>
      <c r="I4967" s="3">
        <f>MIN(C4938:C4967)</f>
        <v>0</v>
      </c>
      <c r="J4967" s="13">
        <f>SUM(E4938:E4967)</f>
        <v>0</v>
      </c>
    </row>
    <row r="4968" spans="2:10">
      <c r="B4968" s="2">
        <f t="shared" si="171"/>
        <v>42491</v>
      </c>
      <c r="C4968" s="19" t="str">
        <f>IFERROR(VLOOKUP(B4968,Sheet1!AI$2:AK$5349,3,FALSE),"")</f>
        <v/>
      </c>
      <c r="D4968" s="32"/>
      <c r="E4968" s="40" t="str">
        <f t="shared" si="170"/>
        <v/>
      </c>
    </row>
    <row r="4969" spans="2:10">
      <c r="B4969" s="2">
        <f t="shared" si="171"/>
        <v>42492</v>
      </c>
      <c r="C4969" s="19" t="str">
        <f>IFERROR(VLOOKUP(B4969,Sheet1!AI$2:AK$5349,3,FALSE),"")</f>
        <v/>
      </c>
      <c r="D4969" s="32"/>
      <c r="E4969" s="40" t="str">
        <f t="shared" si="170"/>
        <v/>
      </c>
    </row>
    <row r="4970" spans="2:10">
      <c r="B4970" s="2">
        <f t="shared" si="171"/>
        <v>42493</v>
      </c>
      <c r="C4970" s="19" t="str">
        <f>IFERROR(VLOOKUP(B4970,Sheet1!AI$2:AK$5349,3,FALSE),"")</f>
        <v/>
      </c>
      <c r="D4970" s="32"/>
      <c r="E4970" s="40" t="str">
        <f t="shared" si="170"/>
        <v/>
      </c>
    </row>
    <row r="4971" spans="2:10">
      <c r="B4971" s="2">
        <f t="shared" si="171"/>
        <v>42494</v>
      </c>
      <c r="C4971" s="19" t="str">
        <f>IFERROR(VLOOKUP(B4971,Sheet1!AI$2:AK$5349,3,FALSE),"")</f>
        <v/>
      </c>
      <c r="D4971" s="32"/>
      <c r="E4971" s="40" t="str">
        <f t="shared" si="170"/>
        <v/>
      </c>
    </row>
    <row r="4972" spans="2:10">
      <c r="B4972" s="2">
        <f t="shared" si="171"/>
        <v>42495</v>
      </c>
      <c r="C4972" s="19" t="str">
        <f>IFERROR(VLOOKUP(B4972,Sheet1!AI$2:AK$5349,3,FALSE),"")</f>
        <v/>
      </c>
      <c r="D4972" s="32"/>
      <c r="E4972" s="40" t="str">
        <f t="shared" si="170"/>
        <v/>
      </c>
    </row>
    <row r="4973" spans="2:10">
      <c r="B4973" s="2">
        <f t="shared" si="171"/>
        <v>42496</v>
      </c>
      <c r="C4973" s="19" t="str">
        <f>IFERROR(VLOOKUP(B4973,Sheet1!AI$2:AK$5349,3,FALSE),"")</f>
        <v/>
      </c>
      <c r="D4973" s="32"/>
      <c r="E4973" s="40" t="str">
        <f t="shared" si="170"/>
        <v/>
      </c>
    </row>
    <row r="4974" spans="2:10">
      <c r="B4974" s="2">
        <f t="shared" si="171"/>
        <v>42497</v>
      </c>
      <c r="C4974" s="19" t="str">
        <f>IFERROR(VLOOKUP(B4974,Sheet1!AI$2:AK$5349,3,FALSE),"")</f>
        <v/>
      </c>
      <c r="D4974" s="32"/>
      <c r="E4974" s="40" t="str">
        <f t="shared" si="170"/>
        <v/>
      </c>
    </row>
    <row r="4975" spans="2:10">
      <c r="B4975" s="2">
        <f t="shared" si="171"/>
        <v>42498</v>
      </c>
      <c r="C4975" s="19" t="str">
        <f>IFERROR(VLOOKUP(B4975,Sheet1!AI$2:AK$5349,3,FALSE),"")</f>
        <v/>
      </c>
      <c r="D4975" s="32"/>
      <c r="E4975" s="40" t="str">
        <f t="shared" si="170"/>
        <v/>
      </c>
    </row>
    <row r="4976" spans="2:10">
      <c r="B4976" s="2">
        <f t="shared" si="171"/>
        <v>42499</v>
      </c>
      <c r="C4976" s="19" t="str">
        <f>IFERROR(VLOOKUP(B4976,Sheet1!AI$2:AK$5349,3,FALSE),"")</f>
        <v/>
      </c>
      <c r="D4976" s="32"/>
      <c r="E4976" s="40" t="str">
        <f t="shared" si="170"/>
        <v/>
      </c>
    </row>
    <row r="4977" spans="2:5">
      <c r="B4977" s="2">
        <f t="shared" si="171"/>
        <v>42500</v>
      </c>
      <c r="C4977" s="19" t="str">
        <f>IFERROR(VLOOKUP(B4977,Sheet1!AI$2:AK$5349,3,FALSE),"")</f>
        <v/>
      </c>
      <c r="D4977" s="32"/>
      <c r="E4977" s="40" t="str">
        <f t="shared" si="170"/>
        <v/>
      </c>
    </row>
    <row r="4978" spans="2:5">
      <c r="B4978" s="2">
        <f t="shared" si="171"/>
        <v>42501</v>
      </c>
      <c r="C4978" s="19" t="str">
        <f>IFERROR(VLOOKUP(B4978,Sheet1!AI$2:AK$5349,3,FALSE),"")</f>
        <v/>
      </c>
      <c r="D4978" s="32"/>
      <c r="E4978" s="40" t="str">
        <f t="shared" si="170"/>
        <v/>
      </c>
    </row>
    <row r="4979" spans="2:5">
      <c r="B4979" s="2">
        <f t="shared" si="171"/>
        <v>42502</v>
      </c>
      <c r="C4979" s="19" t="str">
        <f>IFERROR(VLOOKUP(B4979,Sheet1!AI$2:AK$5349,3,FALSE),"")</f>
        <v/>
      </c>
      <c r="D4979" s="32"/>
      <c r="E4979" s="40" t="str">
        <f t="shared" si="170"/>
        <v/>
      </c>
    </row>
    <row r="4980" spans="2:5">
      <c r="B4980" s="2">
        <f t="shared" si="171"/>
        <v>42503</v>
      </c>
      <c r="C4980" s="19" t="str">
        <f>IFERROR(VLOOKUP(B4980,Sheet1!AI$2:AK$5349,3,FALSE),"")</f>
        <v/>
      </c>
      <c r="D4980" s="32"/>
      <c r="E4980" s="40" t="str">
        <f t="shared" si="170"/>
        <v/>
      </c>
    </row>
    <row r="4981" spans="2:5">
      <c r="B4981" s="2">
        <f t="shared" si="171"/>
        <v>42504</v>
      </c>
      <c r="C4981" s="19" t="str">
        <f>IFERROR(VLOOKUP(B4981,Sheet1!AI$2:AK$5349,3,FALSE),"")</f>
        <v/>
      </c>
      <c r="D4981" s="32"/>
      <c r="E4981" s="40" t="str">
        <f t="shared" si="170"/>
        <v/>
      </c>
    </row>
    <row r="4982" spans="2:5">
      <c r="B4982" s="2">
        <f t="shared" si="171"/>
        <v>42505</v>
      </c>
      <c r="C4982" s="19" t="str">
        <f>IFERROR(VLOOKUP(B4982,Sheet1!AI$2:AK$5349,3,FALSE),"")</f>
        <v/>
      </c>
      <c r="D4982" s="32"/>
      <c r="E4982" s="40" t="str">
        <f t="shared" si="170"/>
        <v/>
      </c>
    </row>
    <row r="4983" spans="2:5">
      <c r="B4983" s="2">
        <f t="shared" si="171"/>
        <v>42506</v>
      </c>
      <c r="C4983" s="19" t="str">
        <f>IFERROR(VLOOKUP(B4983,Sheet1!AI$2:AK$5349,3,FALSE),"")</f>
        <v/>
      </c>
      <c r="D4983" s="32"/>
      <c r="E4983" s="40" t="str">
        <f t="shared" si="170"/>
        <v/>
      </c>
    </row>
    <row r="4984" spans="2:5">
      <c r="B4984" s="2">
        <f t="shared" si="171"/>
        <v>42507</v>
      </c>
      <c r="C4984" s="19" t="str">
        <f>IFERROR(VLOOKUP(B4984,Sheet1!AI$2:AK$5349,3,FALSE),"")</f>
        <v/>
      </c>
      <c r="D4984" s="32"/>
      <c r="E4984" s="40" t="str">
        <f t="shared" si="170"/>
        <v/>
      </c>
    </row>
    <row r="4985" spans="2:5">
      <c r="B4985" s="2">
        <f t="shared" si="171"/>
        <v>42508</v>
      </c>
      <c r="C4985" s="19" t="str">
        <f>IFERROR(VLOOKUP(B4985,Sheet1!AI$2:AK$5349,3,FALSE),"")</f>
        <v/>
      </c>
      <c r="D4985" s="32"/>
      <c r="E4985" s="40" t="str">
        <f t="shared" si="170"/>
        <v/>
      </c>
    </row>
    <row r="4986" spans="2:5">
      <c r="B4986" s="2">
        <f t="shared" si="171"/>
        <v>42509</v>
      </c>
      <c r="C4986" s="19" t="str">
        <f>IFERROR(VLOOKUP(B4986,Sheet1!AI$2:AK$5349,3,FALSE),"")</f>
        <v/>
      </c>
      <c r="D4986" s="32"/>
      <c r="E4986" s="40" t="str">
        <f t="shared" si="170"/>
        <v/>
      </c>
    </row>
    <row r="4987" spans="2:5">
      <c r="B4987" s="2">
        <f t="shared" si="171"/>
        <v>42510</v>
      </c>
      <c r="C4987" s="19" t="str">
        <f>IFERROR(VLOOKUP(B4987,Sheet1!AI$2:AK$5349,3,FALSE),"")</f>
        <v/>
      </c>
      <c r="D4987" s="32"/>
      <c r="E4987" s="40" t="str">
        <f t="shared" si="170"/>
        <v/>
      </c>
    </row>
    <row r="4988" spans="2:5">
      <c r="B4988" s="2">
        <f t="shared" si="171"/>
        <v>42511</v>
      </c>
      <c r="C4988" s="19" t="str">
        <f>IFERROR(VLOOKUP(B4988,Sheet1!AI$2:AK$5349,3,FALSE),"")</f>
        <v/>
      </c>
      <c r="D4988" s="32"/>
      <c r="E4988" s="40" t="str">
        <f t="shared" si="170"/>
        <v/>
      </c>
    </row>
    <row r="4989" spans="2:5">
      <c r="B4989" s="2">
        <f t="shared" si="171"/>
        <v>42512</v>
      </c>
      <c r="C4989" s="19" t="str">
        <f>IFERROR(VLOOKUP(B4989,Sheet1!AI$2:AK$5349,3,FALSE),"")</f>
        <v/>
      </c>
      <c r="D4989" s="32"/>
      <c r="E4989" s="40" t="str">
        <f t="shared" si="170"/>
        <v/>
      </c>
    </row>
    <row r="4990" spans="2:5">
      <c r="B4990" s="2">
        <f t="shared" si="171"/>
        <v>42513</v>
      </c>
      <c r="C4990" s="19" t="str">
        <f>IFERROR(VLOOKUP(B4990,Sheet1!AI$2:AK$5349,3,FALSE),"")</f>
        <v/>
      </c>
      <c r="D4990" s="32"/>
      <c r="E4990" s="40" t="str">
        <f t="shared" si="170"/>
        <v/>
      </c>
    </row>
    <row r="4991" spans="2:5">
      <c r="B4991" s="2">
        <f t="shared" si="171"/>
        <v>42514</v>
      </c>
      <c r="C4991" s="19" t="str">
        <f>IFERROR(VLOOKUP(B4991,Sheet1!AI$2:AK$5349,3,FALSE),"")</f>
        <v/>
      </c>
      <c r="D4991" s="32"/>
      <c r="E4991" s="40" t="str">
        <f t="shared" si="170"/>
        <v/>
      </c>
    </row>
    <row r="4992" spans="2:5">
      <c r="B4992" s="2">
        <f t="shared" si="171"/>
        <v>42515</v>
      </c>
      <c r="C4992" s="19" t="str">
        <f>IFERROR(VLOOKUP(B4992,Sheet1!AI$2:AK$5349,3,FALSE),"")</f>
        <v/>
      </c>
      <c r="D4992" s="32"/>
      <c r="E4992" s="40" t="str">
        <f t="shared" si="170"/>
        <v/>
      </c>
    </row>
    <row r="4993" spans="2:10">
      <c r="B4993" s="2">
        <f t="shared" si="171"/>
        <v>42516</v>
      </c>
      <c r="C4993" s="19" t="str">
        <f>IFERROR(VLOOKUP(B4993,Sheet1!AI$2:AK$5349,3,FALSE),"")</f>
        <v/>
      </c>
      <c r="D4993" s="32"/>
      <c r="E4993" s="40" t="str">
        <f t="shared" si="170"/>
        <v/>
      </c>
    </row>
    <row r="4994" spans="2:10">
      <c r="B4994" s="2">
        <f t="shared" si="171"/>
        <v>42517</v>
      </c>
      <c r="C4994" s="19" t="str">
        <f>IFERROR(VLOOKUP(B4994,Sheet1!AI$2:AK$5349,3,FALSE),"")</f>
        <v/>
      </c>
      <c r="D4994" s="32"/>
      <c r="E4994" s="40" t="str">
        <f t="shared" si="170"/>
        <v/>
      </c>
    </row>
    <row r="4995" spans="2:10">
      <c r="B4995" s="2">
        <f t="shared" si="171"/>
        <v>42518</v>
      </c>
      <c r="C4995" s="19" t="str">
        <f>IFERROR(VLOOKUP(B4995,Sheet1!AI$2:AK$5349,3,FALSE),"")</f>
        <v/>
      </c>
      <c r="D4995" s="32"/>
      <c r="E4995" s="40" t="str">
        <f t="shared" si="170"/>
        <v/>
      </c>
    </row>
    <row r="4996" spans="2:10">
      <c r="B4996" s="2">
        <f t="shared" si="171"/>
        <v>42519</v>
      </c>
      <c r="C4996" s="19" t="str">
        <f>IFERROR(VLOOKUP(B4996,Sheet1!AI$2:AK$5349,3,FALSE),"")</f>
        <v/>
      </c>
      <c r="D4996" s="32"/>
      <c r="E4996" s="40" t="str">
        <f t="shared" si="170"/>
        <v/>
      </c>
    </row>
    <row r="4997" spans="2:10">
      <c r="B4997" s="2">
        <f t="shared" si="171"/>
        <v>42520</v>
      </c>
      <c r="C4997" s="19" t="str">
        <f>IFERROR(VLOOKUP(B4997,Sheet1!AI$2:AK$5349,3,FALSE),"")</f>
        <v/>
      </c>
      <c r="D4997" s="32"/>
      <c r="E4997" s="40" t="str">
        <f t="shared" si="170"/>
        <v/>
      </c>
    </row>
    <row r="4998" spans="2:10">
      <c r="B4998" s="2">
        <f t="shared" si="171"/>
        <v>42521</v>
      </c>
      <c r="C4998" s="19" t="str">
        <f>IFERROR(VLOOKUP(B4998,Sheet1!AI$2:AK$5349,3,FALSE),"")</f>
        <v/>
      </c>
      <c r="D4998" s="32"/>
      <c r="E4998" s="40" t="str">
        <f t="shared" si="170"/>
        <v/>
      </c>
      <c r="G4998" s="3" t="e">
        <f>AVERAGE(C4968:C4998)</f>
        <v>#DIV/0!</v>
      </c>
      <c r="H4998" s="3">
        <f>MAX(C4968:C4998)</f>
        <v>0</v>
      </c>
      <c r="I4998" s="3">
        <f>MIN(C4968:C4998)</f>
        <v>0</v>
      </c>
      <c r="J4998" s="13">
        <f>SUM(E4968:E4998)</f>
        <v>0</v>
      </c>
    </row>
    <row r="4999" spans="2:10">
      <c r="B4999" s="2">
        <f t="shared" si="171"/>
        <v>42522</v>
      </c>
      <c r="C4999" s="19" t="str">
        <f>IFERROR(VLOOKUP(B4999,Sheet1!AI$2:AK$5349,3,FALSE),"")</f>
        <v/>
      </c>
      <c r="D4999" s="32"/>
      <c r="E4999" s="40" t="str">
        <f t="shared" si="170"/>
        <v/>
      </c>
    </row>
    <row r="5000" spans="2:10">
      <c r="B5000" s="2">
        <f t="shared" si="171"/>
        <v>42523</v>
      </c>
      <c r="C5000" s="19" t="str">
        <f>IFERROR(VLOOKUP(B5000,Sheet1!AI$2:AK$5349,3,FALSE),"")</f>
        <v/>
      </c>
      <c r="D5000" s="32"/>
      <c r="E5000" s="40" t="str">
        <f t="shared" si="170"/>
        <v/>
      </c>
    </row>
    <row r="5001" spans="2:10">
      <c r="B5001" s="2">
        <f t="shared" si="171"/>
        <v>42524</v>
      </c>
      <c r="C5001" s="19" t="str">
        <f>IFERROR(VLOOKUP(B5001,Sheet1!AI$2:AK$5349,3,FALSE),"")</f>
        <v/>
      </c>
      <c r="D5001" s="32"/>
      <c r="E5001" s="40" t="str">
        <f t="shared" si="170"/>
        <v/>
      </c>
    </row>
    <row r="5002" spans="2:10">
      <c r="B5002" s="2">
        <f t="shared" si="171"/>
        <v>42525</v>
      </c>
      <c r="C5002" s="19" t="str">
        <f>IFERROR(VLOOKUP(B5002,Sheet1!AI$2:AK$5349,3,FALSE),"")</f>
        <v/>
      </c>
      <c r="D5002" s="32"/>
      <c r="E5002" s="40" t="str">
        <f t="shared" si="170"/>
        <v/>
      </c>
    </row>
    <row r="5003" spans="2:10">
      <c r="B5003" s="2">
        <f t="shared" si="171"/>
        <v>42526</v>
      </c>
      <c r="C5003" s="19" t="str">
        <f>IFERROR(VLOOKUP(B5003,Sheet1!AI$2:AK$5349,3,FALSE),"")</f>
        <v/>
      </c>
      <c r="D5003" s="32"/>
      <c r="E5003" s="40" t="str">
        <f t="shared" si="170"/>
        <v/>
      </c>
    </row>
    <row r="5004" spans="2:10">
      <c r="B5004" s="2">
        <f t="shared" si="171"/>
        <v>42527</v>
      </c>
      <c r="C5004" s="19" t="str">
        <f>IFERROR(VLOOKUP(B5004,Sheet1!AI$2:AK$5349,3,FALSE),"")</f>
        <v/>
      </c>
      <c r="D5004" s="32"/>
      <c r="E5004" s="40" t="str">
        <f t="shared" si="170"/>
        <v/>
      </c>
    </row>
    <row r="5005" spans="2:10">
      <c r="B5005" s="2">
        <f t="shared" si="171"/>
        <v>42528</v>
      </c>
      <c r="C5005" s="19" t="str">
        <f>IFERROR(VLOOKUP(B5005,Sheet1!AI$2:AK$5349,3,FALSE),"")</f>
        <v/>
      </c>
      <c r="D5005" s="32"/>
      <c r="E5005" s="40" t="str">
        <f t="shared" si="170"/>
        <v/>
      </c>
    </row>
    <row r="5006" spans="2:10">
      <c r="B5006" s="2">
        <f t="shared" si="171"/>
        <v>42529</v>
      </c>
      <c r="C5006" s="19" t="str">
        <f>IFERROR(VLOOKUP(B5006,Sheet1!AI$2:AK$5349,3,FALSE),"")</f>
        <v/>
      </c>
      <c r="D5006" s="32"/>
      <c r="E5006" s="40" t="str">
        <f t="shared" si="170"/>
        <v/>
      </c>
    </row>
    <row r="5007" spans="2:10">
      <c r="B5007" s="2">
        <f t="shared" si="171"/>
        <v>42530</v>
      </c>
      <c r="C5007" s="19" t="str">
        <f>IFERROR(VLOOKUP(B5007,Sheet1!AI$2:AK$5349,3,FALSE),"")</f>
        <v/>
      </c>
      <c r="D5007" s="32"/>
      <c r="E5007" s="40" t="str">
        <f t="shared" si="170"/>
        <v/>
      </c>
    </row>
    <row r="5008" spans="2:10">
      <c r="B5008" s="2">
        <f t="shared" si="171"/>
        <v>42531</v>
      </c>
      <c r="C5008" s="19" t="str">
        <f>IFERROR(VLOOKUP(B5008,Sheet1!AI$2:AK$5349,3,FALSE),"")</f>
        <v/>
      </c>
      <c r="D5008" s="32"/>
      <c r="E5008" s="40" t="str">
        <f t="shared" si="170"/>
        <v/>
      </c>
    </row>
    <row r="5009" spans="2:5">
      <c r="B5009" s="2">
        <f t="shared" si="171"/>
        <v>42532</v>
      </c>
      <c r="C5009" s="19" t="str">
        <f>IFERROR(VLOOKUP(B5009,Sheet1!AI$2:AK$5349,3,FALSE),"")</f>
        <v/>
      </c>
      <c r="D5009" s="32"/>
      <c r="E5009" s="40" t="str">
        <f t="shared" si="170"/>
        <v/>
      </c>
    </row>
    <row r="5010" spans="2:5">
      <c r="B5010" s="2">
        <f t="shared" si="171"/>
        <v>42533</v>
      </c>
      <c r="C5010" s="19" t="str">
        <f>IFERROR(VLOOKUP(B5010,Sheet1!AI$2:AK$5349,3,FALSE),"")</f>
        <v/>
      </c>
      <c r="D5010" s="32"/>
      <c r="E5010" s="40" t="str">
        <f t="shared" si="170"/>
        <v/>
      </c>
    </row>
    <row r="5011" spans="2:5">
      <c r="B5011" s="2">
        <f t="shared" si="171"/>
        <v>42534</v>
      </c>
      <c r="C5011" s="19" t="str">
        <f>IFERROR(VLOOKUP(B5011,Sheet1!AI$2:AK$5349,3,FALSE),"")</f>
        <v/>
      </c>
      <c r="D5011" s="32"/>
      <c r="E5011" s="40" t="str">
        <f t="shared" si="170"/>
        <v/>
      </c>
    </row>
    <row r="5012" spans="2:5">
      <c r="B5012" s="2">
        <f t="shared" si="171"/>
        <v>42535</v>
      </c>
      <c r="C5012" s="19" t="str">
        <f>IFERROR(VLOOKUP(B5012,Sheet1!AI$2:AK$5349,3,FALSE),"")</f>
        <v/>
      </c>
      <c r="D5012" s="32"/>
      <c r="E5012" s="40" t="str">
        <f t="shared" si="170"/>
        <v/>
      </c>
    </row>
    <row r="5013" spans="2:5">
      <c r="B5013" s="2">
        <f t="shared" si="171"/>
        <v>42536</v>
      </c>
      <c r="C5013" s="19" t="str">
        <f>IFERROR(VLOOKUP(B5013,Sheet1!AI$2:AK$5349,3,FALSE),"")</f>
        <v/>
      </c>
      <c r="D5013" s="32"/>
      <c r="E5013" s="40" t="str">
        <f t="shared" ref="E5013:E5076" si="172">IFERROR(0.001*(C5013*86440)/$K$6,"")</f>
        <v/>
      </c>
    </row>
    <row r="5014" spans="2:5">
      <c r="B5014" s="2">
        <f t="shared" si="171"/>
        <v>42537</v>
      </c>
      <c r="C5014" s="19" t="str">
        <f>IFERROR(VLOOKUP(B5014,Sheet1!AI$2:AK$5349,3,FALSE),"")</f>
        <v/>
      </c>
      <c r="D5014" s="32"/>
      <c r="E5014" s="40" t="str">
        <f t="shared" si="172"/>
        <v/>
      </c>
    </row>
    <row r="5015" spans="2:5">
      <c r="B5015" s="2">
        <f t="shared" si="171"/>
        <v>42538</v>
      </c>
      <c r="C5015" s="19" t="str">
        <f>IFERROR(VLOOKUP(B5015,Sheet1!AI$2:AK$5349,3,FALSE),"")</f>
        <v/>
      </c>
      <c r="D5015" s="32"/>
      <c r="E5015" s="40" t="str">
        <f t="shared" si="172"/>
        <v/>
      </c>
    </row>
    <row r="5016" spans="2:5">
      <c r="B5016" s="2">
        <f t="shared" si="171"/>
        <v>42539</v>
      </c>
      <c r="C5016" s="19" t="str">
        <f>IFERROR(VLOOKUP(B5016,Sheet1!AI$2:AK$5349,3,FALSE),"")</f>
        <v/>
      </c>
      <c r="D5016" s="32"/>
      <c r="E5016" s="40" t="str">
        <f t="shared" si="172"/>
        <v/>
      </c>
    </row>
    <row r="5017" spans="2:5">
      <c r="B5017" s="2">
        <f t="shared" si="171"/>
        <v>42540</v>
      </c>
      <c r="C5017" s="19" t="str">
        <f>IFERROR(VLOOKUP(B5017,Sheet1!AI$2:AK$5349,3,FALSE),"")</f>
        <v/>
      </c>
      <c r="D5017" s="32"/>
      <c r="E5017" s="40" t="str">
        <f t="shared" si="172"/>
        <v/>
      </c>
    </row>
    <row r="5018" spans="2:5">
      <c r="B5018" s="2">
        <f t="shared" si="171"/>
        <v>42541</v>
      </c>
      <c r="C5018" s="19" t="str">
        <f>IFERROR(VLOOKUP(B5018,Sheet1!AI$2:AK$5349,3,FALSE),"")</f>
        <v/>
      </c>
      <c r="D5018" s="32"/>
      <c r="E5018" s="40" t="str">
        <f t="shared" si="172"/>
        <v/>
      </c>
    </row>
    <row r="5019" spans="2:5">
      <c r="B5019" s="2">
        <f t="shared" si="171"/>
        <v>42542</v>
      </c>
      <c r="C5019" s="19" t="str">
        <f>IFERROR(VLOOKUP(B5019,Sheet1!AI$2:AK$5349,3,FALSE),"")</f>
        <v/>
      </c>
      <c r="D5019" s="32"/>
      <c r="E5019" s="40" t="str">
        <f t="shared" si="172"/>
        <v/>
      </c>
    </row>
    <row r="5020" spans="2:5">
      <c r="B5020" s="2">
        <f t="shared" si="171"/>
        <v>42543</v>
      </c>
      <c r="C5020" s="19" t="str">
        <f>IFERROR(VLOOKUP(B5020,Sheet1!AI$2:AK$5349,3,FALSE),"")</f>
        <v/>
      </c>
      <c r="D5020" s="32"/>
      <c r="E5020" s="40" t="str">
        <f t="shared" si="172"/>
        <v/>
      </c>
    </row>
    <row r="5021" spans="2:5">
      <c r="B5021" s="2">
        <f t="shared" si="171"/>
        <v>42544</v>
      </c>
      <c r="C5021" s="19" t="str">
        <f>IFERROR(VLOOKUP(B5021,Sheet1!AI$2:AK$5349,3,FALSE),"")</f>
        <v/>
      </c>
      <c r="D5021" s="32"/>
      <c r="E5021" s="40" t="str">
        <f t="shared" si="172"/>
        <v/>
      </c>
    </row>
    <row r="5022" spans="2:5">
      <c r="B5022" s="2">
        <f t="shared" si="171"/>
        <v>42545</v>
      </c>
      <c r="C5022" s="19" t="str">
        <f>IFERROR(VLOOKUP(B5022,Sheet1!AI$2:AK$5349,3,FALSE),"")</f>
        <v/>
      </c>
      <c r="D5022" s="32"/>
      <c r="E5022" s="40" t="str">
        <f t="shared" si="172"/>
        <v/>
      </c>
    </row>
    <row r="5023" spans="2:5">
      <c r="B5023" s="2">
        <f t="shared" si="171"/>
        <v>42546</v>
      </c>
      <c r="C5023" s="19" t="str">
        <f>IFERROR(VLOOKUP(B5023,Sheet1!AI$2:AK$5349,3,FALSE),"")</f>
        <v/>
      </c>
      <c r="D5023" s="32"/>
      <c r="E5023" s="40" t="str">
        <f t="shared" si="172"/>
        <v/>
      </c>
    </row>
    <row r="5024" spans="2:5">
      <c r="B5024" s="2">
        <f t="shared" si="171"/>
        <v>42547</v>
      </c>
      <c r="C5024" s="19" t="str">
        <f>IFERROR(VLOOKUP(B5024,Sheet1!AI$2:AK$5349,3,FALSE),"")</f>
        <v/>
      </c>
      <c r="D5024" s="32"/>
      <c r="E5024" s="40" t="str">
        <f t="shared" si="172"/>
        <v/>
      </c>
    </row>
    <row r="5025" spans="2:10">
      <c r="B5025" s="2">
        <f t="shared" si="171"/>
        <v>42548</v>
      </c>
      <c r="C5025" s="19" t="str">
        <f>IFERROR(VLOOKUP(B5025,Sheet1!AI$2:AK$5349,3,FALSE),"")</f>
        <v/>
      </c>
      <c r="D5025" s="32"/>
      <c r="E5025" s="40" t="str">
        <f t="shared" si="172"/>
        <v/>
      </c>
    </row>
    <row r="5026" spans="2:10">
      <c r="B5026" s="2">
        <f t="shared" si="171"/>
        <v>42549</v>
      </c>
      <c r="C5026" s="19" t="str">
        <f>IFERROR(VLOOKUP(B5026,Sheet1!AI$2:AK$5349,3,FALSE),"")</f>
        <v/>
      </c>
      <c r="D5026" s="32"/>
      <c r="E5026" s="40" t="str">
        <f t="shared" si="172"/>
        <v/>
      </c>
    </row>
    <row r="5027" spans="2:10">
      <c r="B5027" s="2">
        <f t="shared" si="171"/>
        <v>42550</v>
      </c>
      <c r="C5027" s="19" t="str">
        <f>IFERROR(VLOOKUP(B5027,Sheet1!AI$2:AK$5349,3,FALSE),"")</f>
        <v/>
      </c>
      <c r="D5027" s="32"/>
      <c r="E5027" s="40" t="str">
        <f t="shared" si="172"/>
        <v/>
      </c>
    </row>
    <row r="5028" spans="2:10">
      <c r="B5028" s="2">
        <f t="shared" si="171"/>
        <v>42551</v>
      </c>
      <c r="C5028" s="19" t="str">
        <f>IFERROR(VLOOKUP(B5028,Sheet1!AI$2:AK$5349,3,FALSE),"")</f>
        <v/>
      </c>
      <c r="D5028" s="32"/>
      <c r="E5028" s="40" t="str">
        <f t="shared" si="172"/>
        <v/>
      </c>
      <c r="G5028" s="3" t="e">
        <f>AVERAGE(C4999:C5028)</f>
        <v>#DIV/0!</v>
      </c>
      <c r="H5028" s="3">
        <f>MAX(C4999:C5028)</f>
        <v>0</v>
      </c>
      <c r="I5028" s="3">
        <f>MIN(C4999:C5028)</f>
        <v>0</v>
      </c>
      <c r="J5028" s="13">
        <f>SUM(E4999:E5028)</f>
        <v>0</v>
      </c>
    </row>
    <row r="5029" spans="2:10">
      <c r="B5029" s="2">
        <f t="shared" ref="B5029:B5092" si="173">B5028+1</f>
        <v>42552</v>
      </c>
      <c r="C5029" s="19" t="str">
        <f>IFERROR(VLOOKUP(B5029,Sheet1!AI$2:AK$5349,3,FALSE),"")</f>
        <v/>
      </c>
      <c r="D5029" s="32"/>
      <c r="E5029" s="40" t="str">
        <f t="shared" si="172"/>
        <v/>
      </c>
    </row>
    <row r="5030" spans="2:10">
      <c r="B5030" s="2">
        <f t="shared" si="173"/>
        <v>42553</v>
      </c>
      <c r="C5030" s="19" t="str">
        <f>IFERROR(VLOOKUP(B5030,Sheet1!AI$2:AK$5349,3,FALSE),"")</f>
        <v/>
      </c>
      <c r="D5030" s="32"/>
      <c r="E5030" s="40" t="str">
        <f t="shared" si="172"/>
        <v/>
      </c>
    </row>
    <row r="5031" spans="2:10">
      <c r="B5031" s="2">
        <f t="shared" si="173"/>
        <v>42554</v>
      </c>
      <c r="C5031" s="19" t="str">
        <f>IFERROR(VLOOKUP(B5031,Sheet1!AI$2:AK$5349,3,FALSE),"")</f>
        <v/>
      </c>
      <c r="D5031" s="32"/>
      <c r="E5031" s="40" t="str">
        <f t="shared" si="172"/>
        <v/>
      </c>
    </row>
    <row r="5032" spans="2:10">
      <c r="B5032" s="2">
        <f t="shared" si="173"/>
        <v>42555</v>
      </c>
      <c r="C5032" s="19" t="str">
        <f>IFERROR(VLOOKUP(B5032,Sheet1!AI$2:AK$5349,3,FALSE),"")</f>
        <v/>
      </c>
      <c r="D5032" s="32"/>
      <c r="E5032" s="40" t="str">
        <f t="shared" si="172"/>
        <v/>
      </c>
    </row>
    <row r="5033" spans="2:10">
      <c r="B5033" s="2">
        <f t="shared" si="173"/>
        <v>42556</v>
      </c>
      <c r="C5033" s="19" t="str">
        <f>IFERROR(VLOOKUP(B5033,Sheet1!AI$2:AK$5349,3,FALSE),"")</f>
        <v/>
      </c>
      <c r="D5033" s="32"/>
      <c r="E5033" s="40" t="str">
        <f t="shared" si="172"/>
        <v/>
      </c>
    </row>
    <row r="5034" spans="2:10">
      <c r="B5034" s="2">
        <f t="shared" si="173"/>
        <v>42557</v>
      </c>
      <c r="C5034" s="19" t="str">
        <f>IFERROR(VLOOKUP(B5034,Sheet1!AI$2:AK$5349,3,FALSE),"")</f>
        <v/>
      </c>
      <c r="D5034" s="32"/>
      <c r="E5034" s="40" t="str">
        <f t="shared" si="172"/>
        <v/>
      </c>
    </row>
    <row r="5035" spans="2:10">
      <c r="B5035" s="2">
        <f t="shared" si="173"/>
        <v>42558</v>
      </c>
      <c r="C5035" s="19" t="str">
        <f>IFERROR(VLOOKUP(B5035,Sheet1!AI$2:AK$5349,3,FALSE),"")</f>
        <v/>
      </c>
      <c r="D5035" s="32"/>
      <c r="E5035" s="40" t="str">
        <f t="shared" si="172"/>
        <v/>
      </c>
    </row>
    <row r="5036" spans="2:10">
      <c r="B5036" s="2">
        <f t="shared" si="173"/>
        <v>42559</v>
      </c>
      <c r="C5036" s="19" t="str">
        <f>IFERROR(VLOOKUP(B5036,Sheet1!AI$2:AK$5349,3,FALSE),"")</f>
        <v/>
      </c>
      <c r="D5036" s="32"/>
      <c r="E5036" s="40" t="str">
        <f t="shared" si="172"/>
        <v/>
      </c>
    </row>
    <row r="5037" spans="2:10">
      <c r="B5037" s="2">
        <f t="shared" si="173"/>
        <v>42560</v>
      </c>
      <c r="C5037" s="19" t="str">
        <f>IFERROR(VLOOKUP(B5037,Sheet1!AI$2:AK$5349,3,FALSE),"")</f>
        <v/>
      </c>
      <c r="D5037" s="32"/>
      <c r="E5037" s="40" t="str">
        <f t="shared" si="172"/>
        <v/>
      </c>
    </row>
    <row r="5038" spans="2:10">
      <c r="B5038" s="2">
        <f t="shared" si="173"/>
        <v>42561</v>
      </c>
      <c r="C5038" s="19" t="str">
        <f>IFERROR(VLOOKUP(B5038,Sheet1!AI$2:AK$5349,3,FALSE),"")</f>
        <v/>
      </c>
      <c r="D5038" s="32"/>
      <c r="E5038" s="40" t="str">
        <f t="shared" si="172"/>
        <v/>
      </c>
    </row>
    <row r="5039" spans="2:10">
      <c r="B5039" s="2">
        <f t="shared" si="173"/>
        <v>42562</v>
      </c>
      <c r="C5039" s="19" t="str">
        <f>IFERROR(VLOOKUP(B5039,Sheet1!AI$2:AK$5349,3,FALSE),"")</f>
        <v/>
      </c>
      <c r="D5039" s="32"/>
      <c r="E5039" s="40" t="str">
        <f t="shared" si="172"/>
        <v/>
      </c>
    </row>
    <row r="5040" spans="2:10">
      <c r="B5040" s="2">
        <f t="shared" si="173"/>
        <v>42563</v>
      </c>
      <c r="C5040" s="19" t="str">
        <f>IFERROR(VLOOKUP(B5040,Sheet1!AI$2:AK$5349,3,FALSE),"")</f>
        <v/>
      </c>
      <c r="D5040" s="32"/>
      <c r="E5040" s="40" t="str">
        <f t="shared" si="172"/>
        <v/>
      </c>
    </row>
    <row r="5041" spans="2:5">
      <c r="B5041" s="2">
        <f t="shared" si="173"/>
        <v>42564</v>
      </c>
      <c r="C5041" s="19" t="str">
        <f>IFERROR(VLOOKUP(B5041,Sheet1!AI$2:AK$5349,3,FALSE),"")</f>
        <v/>
      </c>
      <c r="D5041" s="32"/>
      <c r="E5041" s="40" t="str">
        <f t="shared" si="172"/>
        <v/>
      </c>
    </row>
    <row r="5042" spans="2:5">
      <c r="B5042" s="2">
        <f t="shared" si="173"/>
        <v>42565</v>
      </c>
      <c r="C5042" s="19" t="str">
        <f>IFERROR(VLOOKUP(B5042,Sheet1!AI$2:AK$5349,3,FALSE),"")</f>
        <v/>
      </c>
      <c r="D5042" s="32"/>
      <c r="E5042" s="40" t="str">
        <f t="shared" si="172"/>
        <v/>
      </c>
    </row>
    <row r="5043" spans="2:5">
      <c r="B5043" s="2">
        <f t="shared" si="173"/>
        <v>42566</v>
      </c>
      <c r="C5043" s="19" t="str">
        <f>IFERROR(VLOOKUP(B5043,Sheet1!AI$2:AK$5349,3,FALSE),"")</f>
        <v/>
      </c>
      <c r="D5043" s="32"/>
      <c r="E5043" s="40" t="str">
        <f t="shared" si="172"/>
        <v/>
      </c>
    </row>
    <row r="5044" spans="2:5">
      <c r="B5044" s="2">
        <f t="shared" si="173"/>
        <v>42567</v>
      </c>
      <c r="C5044" s="19" t="str">
        <f>IFERROR(VLOOKUP(B5044,Sheet1!AI$2:AK$5349,3,FALSE),"")</f>
        <v/>
      </c>
      <c r="D5044" s="32"/>
      <c r="E5044" s="40" t="str">
        <f t="shared" si="172"/>
        <v/>
      </c>
    </row>
    <row r="5045" spans="2:5">
      <c r="B5045" s="2">
        <f t="shared" si="173"/>
        <v>42568</v>
      </c>
      <c r="C5045" s="19" t="str">
        <f>IFERROR(VLOOKUP(B5045,Sheet1!AI$2:AK$5349,3,FALSE),"")</f>
        <v/>
      </c>
      <c r="D5045" s="32"/>
      <c r="E5045" s="40" t="str">
        <f t="shared" si="172"/>
        <v/>
      </c>
    </row>
    <row r="5046" spans="2:5">
      <c r="B5046" s="2">
        <f t="shared" si="173"/>
        <v>42569</v>
      </c>
      <c r="C5046" s="19" t="str">
        <f>IFERROR(VLOOKUP(B5046,Sheet1!AI$2:AK$5349,3,FALSE),"")</f>
        <v/>
      </c>
      <c r="D5046" s="32"/>
      <c r="E5046" s="40" t="str">
        <f t="shared" si="172"/>
        <v/>
      </c>
    </row>
    <row r="5047" spans="2:5">
      <c r="B5047" s="2">
        <f t="shared" si="173"/>
        <v>42570</v>
      </c>
      <c r="C5047" s="19" t="str">
        <f>IFERROR(VLOOKUP(B5047,Sheet1!AI$2:AK$5349,3,FALSE),"")</f>
        <v/>
      </c>
      <c r="D5047" s="32"/>
      <c r="E5047" s="40" t="str">
        <f t="shared" si="172"/>
        <v/>
      </c>
    </row>
    <row r="5048" spans="2:5">
      <c r="B5048" s="2">
        <f t="shared" si="173"/>
        <v>42571</v>
      </c>
      <c r="C5048" s="19" t="str">
        <f>IFERROR(VLOOKUP(B5048,Sheet1!AI$2:AK$5349,3,FALSE),"")</f>
        <v/>
      </c>
      <c r="D5048" s="32"/>
      <c r="E5048" s="40" t="str">
        <f t="shared" si="172"/>
        <v/>
      </c>
    </row>
    <row r="5049" spans="2:5">
      <c r="B5049" s="2">
        <f t="shared" si="173"/>
        <v>42572</v>
      </c>
      <c r="C5049" s="19" t="str">
        <f>IFERROR(VLOOKUP(B5049,Sheet1!AI$2:AK$5349,3,FALSE),"")</f>
        <v/>
      </c>
      <c r="D5049" s="32"/>
      <c r="E5049" s="40" t="str">
        <f t="shared" si="172"/>
        <v/>
      </c>
    </row>
    <row r="5050" spans="2:5">
      <c r="B5050" s="2">
        <f t="shared" si="173"/>
        <v>42573</v>
      </c>
      <c r="C5050" s="19" t="str">
        <f>IFERROR(VLOOKUP(B5050,Sheet1!AI$2:AK$5349,3,FALSE),"")</f>
        <v/>
      </c>
      <c r="D5050" s="32"/>
      <c r="E5050" s="40" t="str">
        <f t="shared" si="172"/>
        <v/>
      </c>
    </row>
    <row r="5051" spans="2:5">
      <c r="B5051" s="2">
        <f t="shared" si="173"/>
        <v>42574</v>
      </c>
      <c r="C5051" s="19" t="str">
        <f>IFERROR(VLOOKUP(B5051,Sheet1!AI$2:AK$5349,3,FALSE),"")</f>
        <v/>
      </c>
      <c r="D5051" s="32"/>
      <c r="E5051" s="40" t="str">
        <f t="shared" si="172"/>
        <v/>
      </c>
    </row>
    <row r="5052" spans="2:5">
      <c r="B5052" s="2">
        <f t="shared" si="173"/>
        <v>42575</v>
      </c>
      <c r="C5052" s="19" t="str">
        <f>IFERROR(VLOOKUP(B5052,Sheet1!AI$2:AK$5349,3,FALSE),"")</f>
        <v/>
      </c>
      <c r="D5052" s="32"/>
      <c r="E5052" s="40" t="str">
        <f t="shared" si="172"/>
        <v/>
      </c>
    </row>
    <row r="5053" spans="2:5">
      <c r="B5053" s="2">
        <f t="shared" si="173"/>
        <v>42576</v>
      </c>
      <c r="C5053" s="19" t="str">
        <f>IFERROR(VLOOKUP(B5053,Sheet1!AI$2:AK$5349,3,FALSE),"")</f>
        <v/>
      </c>
      <c r="D5053" s="32"/>
      <c r="E5053" s="40" t="str">
        <f t="shared" si="172"/>
        <v/>
      </c>
    </row>
    <row r="5054" spans="2:5">
      <c r="B5054" s="2">
        <f t="shared" si="173"/>
        <v>42577</v>
      </c>
      <c r="C5054" s="19" t="str">
        <f>IFERROR(VLOOKUP(B5054,Sheet1!AI$2:AK$5349,3,FALSE),"")</f>
        <v/>
      </c>
      <c r="D5054" s="32"/>
      <c r="E5054" s="40" t="str">
        <f t="shared" si="172"/>
        <v/>
      </c>
    </row>
    <row r="5055" spans="2:5">
      <c r="B5055" s="2">
        <f t="shared" si="173"/>
        <v>42578</v>
      </c>
      <c r="C5055" s="19" t="str">
        <f>IFERROR(VLOOKUP(B5055,Sheet1!AI$2:AK$5349,3,FALSE),"")</f>
        <v/>
      </c>
      <c r="D5055" s="32"/>
      <c r="E5055" s="40" t="str">
        <f t="shared" si="172"/>
        <v/>
      </c>
    </row>
    <row r="5056" spans="2:5">
      <c r="B5056" s="2">
        <f t="shared" si="173"/>
        <v>42579</v>
      </c>
      <c r="C5056" s="19" t="str">
        <f>IFERROR(VLOOKUP(B5056,Sheet1!AI$2:AK$5349,3,FALSE),"")</f>
        <v/>
      </c>
      <c r="D5056" s="32"/>
      <c r="E5056" s="40" t="str">
        <f t="shared" si="172"/>
        <v/>
      </c>
    </row>
    <row r="5057" spans="2:10">
      <c r="B5057" s="2">
        <f t="shared" si="173"/>
        <v>42580</v>
      </c>
      <c r="C5057" s="19" t="str">
        <f>IFERROR(VLOOKUP(B5057,Sheet1!AI$2:AK$5349,3,FALSE),"")</f>
        <v/>
      </c>
      <c r="D5057" s="32"/>
      <c r="E5057" s="40" t="str">
        <f t="shared" si="172"/>
        <v/>
      </c>
    </row>
    <row r="5058" spans="2:10">
      <c r="B5058" s="2">
        <f t="shared" si="173"/>
        <v>42581</v>
      </c>
      <c r="C5058" s="19" t="str">
        <f>IFERROR(VLOOKUP(B5058,Sheet1!AI$2:AK$5349,3,FALSE),"")</f>
        <v/>
      </c>
      <c r="D5058" s="32"/>
      <c r="E5058" s="40" t="str">
        <f t="shared" si="172"/>
        <v/>
      </c>
    </row>
    <row r="5059" spans="2:10">
      <c r="B5059" s="2">
        <f t="shared" si="173"/>
        <v>42582</v>
      </c>
      <c r="C5059" s="19" t="str">
        <f>IFERROR(VLOOKUP(B5059,Sheet1!AI$2:AK$5349,3,FALSE),"")</f>
        <v/>
      </c>
      <c r="D5059" s="32"/>
      <c r="E5059" s="40" t="str">
        <f t="shared" si="172"/>
        <v/>
      </c>
      <c r="G5059" s="3" t="e">
        <f>AVERAGE(C5029:C5059)</f>
        <v>#DIV/0!</v>
      </c>
      <c r="H5059" s="3">
        <f>MAX(C5029:C5059)</f>
        <v>0</v>
      </c>
      <c r="I5059" s="3">
        <f>MIN(C5029:C5059)</f>
        <v>0</v>
      </c>
      <c r="J5059" s="13">
        <f>SUM(E5029:E5059)</f>
        <v>0</v>
      </c>
    </row>
    <row r="5060" spans="2:10">
      <c r="B5060" s="2">
        <f t="shared" si="173"/>
        <v>42583</v>
      </c>
      <c r="C5060" s="19" t="str">
        <f>IFERROR(VLOOKUP(B5060,Sheet1!AI$2:AK$5349,3,FALSE),"")</f>
        <v/>
      </c>
      <c r="D5060" s="32"/>
      <c r="E5060" s="40" t="str">
        <f t="shared" si="172"/>
        <v/>
      </c>
    </row>
    <row r="5061" spans="2:10">
      <c r="B5061" s="2">
        <f t="shared" si="173"/>
        <v>42584</v>
      </c>
      <c r="C5061" s="19" t="str">
        <f>IFERROR(VLOOKUP(B5061,Sheet1!AI$2:AK$5349,3,FALSE),"")</f>
        <v/>
      </c>
      <c r="D5061" s="32"/>
      <c r="E5061" s="40" t="str">
        <f t="shared" si="172"/>
        <v/>
      </c>
    </row>
    <row r="5062" spans="2:10">
      <c r="B5062" s="2">
        <f t="shared" si="173"/>
        <v>42585</v>
      </c>
      <c r="C5062" s="19" t="str">
        <f>IFERROR(VLOOKUP(B5062,Sheet1!AI$2:AK$5349,3,FALSE),"")</f>
        <v/>
      </c>
      <c r="D5062" s="32"/>
      <c r="E5062" s="40" t="str">
        <f t="shared" si="172"/>
        <v/>
      </c>
    </row>
    <row r="5063" spans="2:10">
      <c r="B5063" s="2">
        <f t="shared" si="173"/>
        <v>42586</v>
      </c>
      <c r="C5063" s="19" t="str">
        <f>IFERROR(VLOOKUP(B5063,Sheet1!AI$2:AK$5349,3,FALSE),"")</f>
        <v/>
      </c>
      <c r="D5063" s="32"/>
      <c r="E5063" s="40" t="str">
        <f t="shared" si="172"/>
        <v/>
      </c>
    </row>
    <row r="5064" spans="2:10">
      <c r="B5064" s="2">
        <f t="shared" si="173"/>
        <v>42587</v>
      </c>
      <c r="C5064" s="19" t="str">
        <f>IFERROR(VLOOKUP(B5064,Sheet1!AI$2:AK$5349,3,FALSE),"")</f>
        <v/>
      </c>
      <c r="D5064" s="32"/>
      <c r="E5064" s="40" t="str">
        <f t="shared" si="172"/>
        <v/>
      </c>
    </row>
    <row r="5065" spans="2:10">
      <c r="B5065" s="2">
        <f t="shared" si="173"/>
        <v>42588</v>
      </c>
      <c r="C5065" s="19" t="str">
        <f>IFERROR(VLOOKUP(B5065,Sheet1!AI$2:AK$5349,3,FALSE),"")</f>
        <v/>
      </c>
      <c r="D5065" s="32"/>
      <c r="E5065" s="40" t="str">
        <f t="shared" si="172"/>
        <v/>
      </c>
    </row>
    <row r="5066" spans="2:10">
      <c r="B5066" s="2">
        <f t="shared" si="173"/>
        <v>42589</v>
      </c>
      <c r="C5066" s="19" t="str">
        <f>IFERROR(VLOOKUP(B5066,Sheet1!AI$2:AK$5349,3,FALSE),"")</f>
        <v/>
      </c>
      <c r="D5066" s="32"/>
      <c r="E5066" s="40" t="str">
        <f t="shared" si="172"/>
        <v/>
      </c>
    </row>
    <row r="5067" spans="2:10">
      <c r="B5067" s="2">
        <f t="shared" si="173"/>
        <v>42590</v>
      </c>
      <c r="C5067" s="19" t="str">
        <f>IFERROR(VLOOKUP(B5067,Sheet1!AI$2:AK$5349,3,FALSE),"")</f>
        <v/>
      </c>
      <c r="D5067" s="32"/>
      <c r="E5067" s="40" t="str">
        <f t="shared" si="172"/>
        <v/>
      </c>
    </row>
    <row r="5068" spans="2:10">
      <c r="B5068" s="2">
        <f t="shared" si="173"/>
        <v>42591</v>
      </c>
      <c r="C5068" s="19" t="str">
        <f>IFERROR(VLOOKUP(B5068,Sheet1!AI$2:AK$5349,3,FALSE),"")</f>
        <v/>
      </c>
      <c r="D5068" s="32"/>
      <c r="E5068" s="40" t="str">
        <f t="shared" si="172"/>
        <v/>
      </c>
    </row>
    <row r="5069" spans="2:10">
      <c r="B5069" s="2">
        <f t="shared" si="173"/>
        <v>42592</v>
      </c>
      <c r="C5069" s="19" t="str">
        <f>IFERROR(VLOOKUP(B5069,Sheet1!AI$2:AK$5349,3,FALSE),"")</f>
        <v/>
      </c>
      <c r="D5069" s="32"/>
      <c r="E5069" s="40" t="str">
        <f t="shared" si="172"/>
        <v/>
      </c>
    </row>
    <row r="5070" spans="2:10">
      <c r="B5070" s="2">
        <f t="shared" si="173"/>
        <v>42593</v>
      </c>
      <c r="C5070" s="19" t="str">
        <f>IFERROR(VLOOKUP(B5070,Sheet1!AI$2:AK$5349,3,FALSE),"")</f>
        <v/>
      </c>
      <c r="D5070" s="32"/>
      <c r="E5070" s="40" t="str">
        <f t="shared" si="172"/>
        <v/>
      </c>
    </row>
    <row r="5071" spans="2:10">
      <c r="B5071" s="2">
        <f t="shared" si="173"/>
        <v>42594</v>
      </c>
      <c r="C5071" s="19" t="str">
        <f>IFERROR(VLOOKUP(B5071,Sheet1!AI$2:AK$5349,3,FALSE),"")</f>
        <v/>
      </c>
      <c r="D5071" s="32"/>
      <c r="E5071" s="40" t="str">
        <f t="shared" si="172"/>
        <v/>
      </c>
    </row>
    <row r="5072" spans="2:10">
      <c r="B5072" s="2">
        <f t="shared" si="173"/>
        <v>42595</v>
      </c>
      <c r="C5072" s="19" t="str">
        <f>IFERROR(VLOOKUP(B5072,Sheet1!AI$2:AK$5349,3,FALSE),"")</f>
        <v/>
      </c>
      <c r="D5072" s="32"/>
      <c r="E5072" s="40" t="str">
        <f t="shared" si="172"/>
        <v/>
      </c>
    </row>
    <row r="5073" spans="2:5">
      <c r="B5073" s="2">
        <f t="shared" si="173"/>
        <v>42596</v>
      </c>
      <c r="C5073" s="19" t="str">
        <f>IFERROR(VLOOKUP(B5073,Sheet1!AI$2:AK$5349,3,FALSE),"")</f>
        <v/>
      </c>
      <c r="D5073" s="32"/>
      <c r="E5073" s="40" t="str">
        <f t="shared" si="172"/>
        <v/>
      </c>
    </row>
    <row r="5074" spans="2:5">
      <c r="B5074" s="2">
        <f t="shared" si="173"/>
        <v>42597</v>
      </c>
      <c r="C5074" s="19" t="str">
        <f>IFERROR(VLOOKUP(B5074,Sheet1!AI$2:AK$5349,3,FALSE),"")</f>
        <v/>
      </c>
      <c r="D5074" s="32"/>
      <c r="E5074" s="40" t="str">
        <f t="shared" si="172"/>
        <v/>
      </c>
    </row>
    <row r="5075" spans="2:5">
      <c r="B5075" s="2">
        <f t="shared" si="173"/>
        <v>42598</v>
      </c>
      <c r="C5075" s="19" t="str">
        <f>IFERROR(VLOOKUP(B5075,Sheet1!AI$2:AK$5349,3,FALSE),"")</f>
        <v/>
      </c>
      <c r="D5075" s="32"/>
      <c r="E5075" s="40" t="str">
        <f t="shared" si="172"/>
        <v/>
      </c>
    </row>
    <row r="5076" spans="2:5">
      <c r="B5076" s="2">
        <f t="shared" si="173"/>
        <v>42599</v>
      </c>
      <c r="C5076" s="19" t="str">
        <f>IFERROR(VLOOKUP(B5076,Sheet1!AI$2:AK$5349,3,FALSE),"")</f>
        <v/>
      </c>
      <c r="D5076" s="32"/>
      <c r="E5076" s="40" t="str">
        <f t="shared" si="172"/>
        <v/>
      </c>
    </row>
    <row r="5077" spans="2:5">
      <c r="B5077" s="2">
        <f t="shared" si="173"/>
        <v>42600</v>
      </c>
      <c r="C5077" s="19" t="str">
        <f>IFERROR(VLOOKUP(B5077,Sheet1!AI$2:AK$5349,3,FALSE),"")</f>
        <v/>
      </c>
      <c r="D5077" s="32"/>
      <c r="E5077" s="40" t="str">
        <f t="shared" ref="E5077:E5140" si="174">IFERROR(0.001*(C5077*86440)/$K$6,"")</f>
        <v/>
      </c>
    </row>
    <row r="5078" spans="2:5">
      <c r="B5078" s="2">
        <f t="shared" si="173"/>
        <v>42601</v>
      </c>
      <c r="C5078" s="19" t="str">
        <f>IFERROR(VLOOKUP(B5078,Sheet1!AI$2:AK$5349,3,FALSE),"")</f>
        <v/>
      </c>
      <c r="D5078" s="32"/>
      <c r="E5078" s="40" t="str">
        <f t="shared" si="174"/>
        <v/>
      </c>
    </row>
    <row r="5079" spans="2:5">
      <c r="B5079" s="2">
        <f t="shared" si="173"/>
        <v>42602</v>
      </c>
      <c r="C5079" s="19" t="str">
        <f>IFERROR(VLOOKUP(B5079,Sheet1!AI$2:AK$5349,3,FALSE),"")</f>
        <v/>
      </c>
      <c r="D5079" s="32"/>
      <c r="E5079" s="40" t="str">
        <f t="shared" si="174"/>
        <v/>
      </c>
    </row>
    <row r="5080" spans="2:5">
      <c r="B5080" s="2">
        <f t="shared" si="173"/>
        <v>42603</v>
      </c>
      <c r="C5080" s="19" t="str">
        <f>IFERROR(VLOOKUP(B5080,Sheet1!AI$2:AK$5349,3,FALSE),"")</f>
        <v/>
      </c>
      <c r="D5080" s="32"/>
      <c r="E5080" s="40" t="str">
        <f t="shared" si="174"/>
        <v/>
      </c>
    </row>
    <row r="5081" spans="2:5">
      <c r="B5081" s="2">
        <f t="shared" si="173"/>
        <v>42604</v>
      </c>
      <c r="C5081" s="19" t="str">
        <f>IFERROR(VLOOKUP(B5081,Sheet1!AI$2:AK$5349,3,FALSE),"")</f>
        <v/>
      </c>
      <c r="D5081" s="32"/>
      <c r="E5081" s="40" t="str">
        <f t="shared" si="174"/>
        <v/>
      </c>
    </row>
    <row r="5082" spans="2:5">
      <c r="B5082" s="2">
        <f t="shared" si="173"/>
        <v>42605</v>
      </c>
      <c r="C5082" s="19" t="str">
        <f>IFERROR(VLOOKUP(B5082,Sheet1!AI$2:AK$5349,3,FALSE),"")</f>
        <v/>
      </c>
      <c r="D5082" s="32"/>
      <c r="E5082" s="40" t="str">
        <f t="shared" si="174"/>
        <v/>
      </c>
    </row>
    <row r="5083" spans="2:5">
      <c r="B5083" s="2">
        <f t="shared" si="173"/>
        <v>42606</v>
      </c>
      <c r="C5083" s="19" t="str">
        <f>IFERROR(VLOOKUP(B5083,Sheet1!AI$2:AK$5349,3,FALSE),"")</f>
        <v/>
      </c>
      <c r="D5083" s="32"/>
      <c r="E5083" s="40" t="str">
        <f t="shared" si="174"/>
        <v/>
      </c>
    </row>
    <row r="5084" spans="2:5">
      <c r="B5084" s="2">
        <f t="shared" si="173"/>
        <v>42607</v>
      </c>
      <c r="C5084" s="19" t="str">
        <f>IFERROR(VLOOKUP(B5084,Sheet1!AI$2:AK$5349,3,FALSE),"")</f>
        <v/>
      </c>
      <c r="D5084" s="32"/>
      <c r="E5084" s="40" t="str">
        <f t="shared" si="174"/>
        <v/>
      </c>
    </row>
    <row r="5085" spans="2:5">
      <c r="B5085" s="2">
        <f t="shared" si="173"/>
        <v>42608</v>
      </c>
      <c r="C5085" s="19" t="str">
        <f>IFERROR(VLOOKUP(B5085,Sheet1!AI$2:AK$5349,3,FALSE),"")</f>
        <v/>
      </c>
      <c r="D5085" s="32"/>
      <c r="E5085" s="40" t="str">
        <f t="shared" si="174"/>
        <v/>
      </c>
    </row>
    <row r="5086" spans="2:5">
      <c r="B5086" s="2">
        <f t="shared" si="173"/>
        <v>42609</v>
      </c>
      <c r="C5086" s="19" t="str">
        <f>IFERROR(VLOOKUP(B5086,Sheet1!AI$2:AK$5349,3,FALSE),"")</f>
        <v/>
      </c>
      <c r="D5086" s="32"/>
      <c r="E5086" s="40" t="str">
        <f t="shared" si="174"/>
        <v/>
      </c>
    </row>
    <row r="5087" spans="2:5">
      <c r="B5087" s="2">
        <f t="shared" si="173"/>
        <v>42610</v>
      </c>
      <c r="C5087" s="19" t="str">
        <f>IFERROR(VLOOKUP(B5087,Sheet1!AI$2:AK$5349,3,FALSE),"")</f>
        <v/>
      </c>
      <c r="D5087" s="32"/>
      <c r="E5087" s="40" t="str">
        <f t="shared" si="174"/>
        <v/>
      </c>
    </row>
    <row r="5088" spans="2:5">
      <c r="B5088" s="2">
        <f t="shared" si="173"/>
        <v>42611</v>
      </c>
      <c r="C5088" s="19" t="str">
        <f>IFERROR(VLOOKUP(B5088,Sheet1!AI$2:AK$5349,3,FALSE),"")</f>
        <v/>
      </c>
      <c r="D5088" s="32"/>
      <c r="E5088" s="40" t="str">
        <f t="shared" si="174"/>
        <v/>
      </c>
    </row>
    <row r="5089" spans="2:10">
      <c r="B5089" s="2">
        <f t="shared" si="173"/>
        <v>42612</v>
      </c>
      <c r="C5089" s="19" t="str">
        <f>IFERROR(VLOOKUP(B5089,Sheet1!AI$2:AK$5349,3,FALSE),"")</f>
        <v/>
      </c>
      <c r="D5089" s="32"/>
      <c r="E5089" s="40" t="str">
        <f t="shared" si="174"/>
        <v/>
      </c>
    </row>
    <row r="5090" spans="2:10">
      <c r="B5090" s="2">
        <f t="shared" si="173"/>
        <v>42613</v>
      </c>
      <c r="C5090" s="19" t="str">
        <f>IFERROR(VLOOKUP(B5090,Sheet1!AI$2:AK$5349,3,FALSE),"")</f>
        <v/>
      </c>
      <c r="D5090" s="32"/>
      <c r="E5090" s="40" t="str">
        <f t="shared" si="174"/>
        <v/>
      </c>
      <c r="G5090" s="3" t="e">
        <f>AVERAGE(C5060:C5090)</f>
        <v>#DIV/0!</v>
      </c>
      <c r="H5090" s="3">
        <f>MAX(C5060:C5090)</f>
        <v>0</v>
      </c>
      <c r="I5090" s="3">
        <f>MIN(C5060:C5090)</f>
        <v>0</v>
      </c>
      <c r="J5090" s="13">
        <f>SUM(E5060:E5090)</f>
        <v>0</v>
      </c>
    </row>
    <row r="5091" spans="2:10">
      <c r="B5091" s="2">
        <f t="shared" si="173"/>
        <v>42614</v>
      </c>
      <c r="C5091" s="19" t="str">
        <f>IFERROR(VLOOKUP(B5091,Sheet1!AI$2:AK$5349,3,FALSE),"")</f>
        <v/>
      </c>
      <c r="D5091" s="32"/>
      <c r="E5091" s="40" t="str">
        <f t="shared" si="174"/>
        <v/>
      </c>
    </row>
    <row r="5092" spans="2:10">
      <c r="B5092" s="2">
        <f t="shared" si="173"/>
        <v>42615</v>
      </c>
      <c r="C5092" s="19" t="str">
        <f>IFERROR(VLOOKUP(B5092,Sheet1!AI$2:AK$5349,3,FALSE),"")</f>
        <v/>
      </c>
      <c r="D5092" s="32"/>
      <c r="E5092" s="40" t="str">
        <f t="shared" si="174"/>
        <v/>
      </c>
    </row>
    <row r="5093" spans="2:10">
      <c r="B5093" s="2">
        <f t="shared" ref="B5093:B5156" si="175">B5092+1</f>
        <v>42616</v>
      </c>
      <c r="C5093" s="19" t="str">
        <f>IFERROR(VLOOKUP(B5093,Sheet1!AI$2:AK$5349,3,FALSE),"")</f>
        <v/>
      </c>
      <c r="D5093" s="32"/>
      <c r="E5093" s="40" t="str">
        <f t="shared" si="174"/>
        <v/>
      </c>
    </row>
    <row r="5094" spans="2:10">
      <c r="B5094" s="2">
        <f t="shared" si="175"/>
        <v>42617</v>
      </c>
      <c r="C5094" s="19" t="str">
        <f>IFERROR(VLOOKUP(B5094,Sheet1!AI$2:AK$5349,3,FALSE),"")</f>
        <v/>
      </c>
      <c r="D5094" s="32"/>
      <c r="E5094" s="40" t="str">
        <f t="shared" si="174"/>
        <v/>
      </c>
    </row>
    <row r="5095" spans="2:10">
      <c r="B5095" s="2">
        <f t="shared" si="175"/>
        <v>42618</v>
      </c>
      <c r="C5095" s="19" t="str">
        <f>IFERROR(VLOOKUP(B5095,Sheet1!AI$2:AK$5349,3,FALSE),"")</f>
        <v/>
      </c>
      <c r="D5095" s="32"/>
      <c r="E5095" s="40" t="str">
        <f t="shared" si="174"/>
        <v/>
      </c>
    </row>
    <row r="5096" spans="2:10">
      <c r="B5096" s="2">
        <f t="shared" si="175"/>
        <v>42619</v>
      </c>
      <c r="C5096" s="19" t="str">
        <f>IFERROR(VLOOKUP(B5096,Sheet1!AI$2:AK$5349,3,FALSE),"")</f>
        <v/>
      </c>
      <c r="D5096" s="32"/>
      <c r="E5096" s="40" t="str">
        <f t="shared" si="174"/>
        <v/>
      </c>
    </row>
    <row r="5097" spans="2:10">
      <c r="B5097" s="2">
        <f t="shared" si="175"/>
        <v>42620</v>
      </c>
      <c r="C5097" s="19" t="str">
        <f>IFERROR(VLOOKUP(B5097,Sheet1!AI$2:AK$5349,3,FALSE),"")</f>
        <v/>
      </c>
      <c r="D5097" s="32"/>
      <c r="E5097" s="40" t="str">
        <f t="shared" si="174"/>
        <v/>
      </c>
    </row>
    <row r="5098" spans="2:10">
      <c r="B5098" s="2">
        <f t="shared" si="175"/>
        <v>42621</v>
      </c>
      <c r="C5098" s="19" t="str">
        <f>IFERROR(VLOOKUP(B5098,Sheet1!AI$2:AK$5349,3,FALSE),"")</f>
        <v/>
      </c>
      <c r="D5098" s="32"/>
      <c r="E5098" s="40" t="str">
        <f t="shared" si="174"/>
        <v/>
      </c>
    </row>
    <row r="5099" spans="2:10">
      <c r="B5099" s="2">
        <f t="shared" si="175"/>
        <v>42622</v>
      </c>
      <c r="C5099" s="19" t="str">
        <f>IFERROR(VLOOKUP(B5099,Sheet1!AI$2:AK$5349,3,FALSE),"")</f>
        <v/>
      </c>
      <c r="D5099" s="32"/>
      <c r="E5099" s="40" t="str">
        <f t="shared" si="174"/>
        <v/>
      </c>
    </row>
    <row r="5100" spans="2:10">
      <c r="B5100" s="2">
        <f t="shared" si="175"/>
        <v>42623</v>
      </c>
      <c r="C5100" s="19" t="str">
        <f>IFERROR(VLOOKUP(B5100,Sheet1!AI$2:AK$5349,3,FALSE),"")</f>
        <v/>
      </c>
      <c r="D5100" s="32"/>
      <c r="E5100" s="40" t="str">
        <f t="shared" si="174"/>
        <v/>
      </c>
    </row>
    <row r="5101" spans="2:10">
      <c r="B5101" s="2">
        <f t="shared" si="175"/>
        <v>42624</v>
      </c>
      <c r="C5101" s="19" t="str">
        <f>IFERROR(VLOOKUP(B5101,Sheet1!AI$2:AK$5349,3,FALSE),"")</f>
        <v/>
      </c>
      <c r="D5101" s="32"/>
      <c r="E5101" s="40" t="str">
        <f t="shared" si="174"/>
        <v/>
      </c>
    </row>
    <row r="5102" spans="2:10">
      <c r="B5102" s="2">
        <f t="shared" si="175"/>
        <v>42625</v>
      </c>
      <c r="C5102" s="19" t="str">
        <f>IFERROR(VLOOKUP(B5102,Sheet1!AI$2:AK$5349,3,FALSE),"")</f>
        <v/>
      </c>
      <c r="D5102" s="32"/>
      <c r="E5102" s="40" t="str">
        <f t="shared" si="174"/>
        <v/>
      </c>
    </row>
    <row r="5103" spans="2:10">
      <c r="B5103" s="2">
        <f t="shared" si="175"/>
        <v>42626</v>
      </c>
      <c r="C5103" s="19" t="str">
        <f>IFERROR(VLOOKUP(B5103,Sheet1!AI$2:AK$5349,3,FALSE),"")</f>
        <v/>
      </c>
      <c r="D5103" s="32"/>
      <c r="E5103" s="40" t="str">
        <f t="shared" si="174"/>
        <v/>
      </c>
    </row>
    <row r="5104" spans="2:10">
      <c r="B5104" s="2">
        <f t="shared" si="175"/>
        <v>42627</v>
      </c>
      <c r="C5104" s="19" t="str">
        <f>IFERROR(VLOOKUP(B5104,Sheet1!AI$2:AK$5349,3,FALSE),"")</f>
        <v/>
      </c>
      <c r="D5104" s="32"/>
      <c r="E5104" s="40" t="str">
        <f t="shared" si="174"/>
        <v/>
      </c>
    </row>
    <row r="5105" spans="2:10">
      <c r="B5105" s="2">
        <f t="shared" si="175"/>
        <v>42628</v>
      </c>
      <c r="C5105" s="19" t="str">
        <f>IFERROR(VLOOKUP(B5105,Sheet1!AI$2:AK$5349,3,FALSE),"")</f>
        <v/>
      </c>
      <c r="D5105" s="32"/>
      <c r="E5105" s="40" t="str">
        <f t="shared" si="174"/>
        <v/>
      </c>
    </row>
    <row r="5106" spans="2:10">
      <c r="B5106" s="2">
        <f t="shared" si="175"/>
        <v>42629</v>
      </c>
      <c r="C5106" s="19" t="str">
        <f>IFERROR(VLOOKUP(B5106,Sheet1!AI$2:AK$5349,3,FALSE),"")</f>
        <v/>
      </c>
      <c r="D5106" s="32"/>
      <c r="E5106" s="40" t="str">
        <f t="shared" si="174"/>
        <v/>
      </c>
    </row>
    <row r="5107" spans="2:10">
      <c r="B5107" s="2">
        <f t="shared" si="175"/>
        <v>42630</v>
      </c>
      <c r="C5107" s="19" t="str">
        <f>IFERROR(VLOOKUP(B5107,Sheet1!AI$2:AK$5349,3,FALSE),"")</f>
        <v/>
      </c>
      <c r="D5107" s="32"/>
      <c r="E5107" s="40" t="str">
        <f t="shared" si="174"/>
        <v/>
      </c>
    </row>
    <row r="5108" spans="2:10">
      <c r="B5108" s="2">
        <f t="shared" si="175"/>
        <v>42631</v>
      </c>
      <c r="C5108" s="19" t="str">
        <f>IFERROR(VLOOKUP(B5108,Sheet1!AI$2:AK$5349,3,FALSE),"")</f>
        <v/>
      </c>
      <c r="D5108" s="32"/>
      <c r="E5108" s="40" t="str">
        <f t="shared" si="174"/>
        <v/>
      </c>
    </row>
    <row r="5109" spans="2:10">
      <c r="B5109" s="2">
        <f t="shared" si="175"/>
        <v>42632</v>
      </c>
      <c r="C5109" s="19" t="str">
        <f>IFERROR(VLOOKUP(B5109,Sheet1!AI$2:AK$5349,3,FALSE),"")</f>
        <v/>
      </c>
      <c r="D5109" s="32"/>
      <c r="E5109" s="40" t="str">
        <f t="shared" si="174"/>
        <v/>
      </c>
    </row>
    <row r="5110" spans="2:10">
      <c r="B5110" s="2">
        <f t="shared" si="175"/>
        <v>42633</v>
      </c>
      <c r="C5110" s="19" t="str">
        <f>IFERROR(VLOOKUP(B5110,Sheet1!AI$2:AK$5349,3,FALSE),"")</f>
        <v/>
      </c>
      <c r="D5110" s="32"/>
      <c r="E5110" s="40" t="str">
        <f t="shared" si="174"/>
        <v/>
      </c>
    </row>
    <row r="5111" spans="2:10">
      <c r="B5111" s="2">
        <f t="shared" si="175"/>
        <v>42634</v>
      </c>
      <c r="C5111" s="19" t="str">
        <f>IFERROR(VLOOKUP(B5111,Sheet1!AI$2:AK$5349,3,FALSE),"")</f>
        <v/>
      </c>
      <c r="D5111" s="32"/>
      <c r="E5111" s="40" t="str">
        <f t="shared" si="174"/>
        <v/>
      </c>
    </row>
    <row r="5112" spans="2:10">
      <c r="B5112" s="2">
        <f t="shared" si="175"/>
        <v>42635</v>
      </c>
      <c r="C5112" s="19" t="str">
        <f>IFERROR(VLOOKUP(B5112,Sheet1!AI$2:AK$5349,3,FALSE),"")</f>
        <v/>
      </c>
      <c r="D5112" s="32"/>
      <c r="E5112" s="40" t="str">
        <f t="shared" si="174"/>
        <v/>
      </c>
    </row>
    <row r="5113" spans="2:10">
      <c r="B5113" s="2">
        <f t="shared" si="175"/>
        <v>42636</v>
      </c>
      <c r="C5113" s="19" t="str">
        <f>IFERROR(VLOOKUP(B5113,Sheet1!AI$2:AK$5349,3,FALSE),"")</f>
        <v/>
      </c>
      <c r="D5113" s="32"/>
      <c r="E5113" s="40" t="str">
        <f t="shared" si="174"/>
        <v/>
      </c>
    </row>
    <row r="5114" spans="2:10">
      <c r="B5114" s="2">
        <f t="shared" si="175"/>
        <v>42637</v>
      </c>
      <c r="C5114" s="19" t="str">
        <f>IFERROR(VLOOKUP(B5114,Sheet1!AI$2:AK$5349,3,FALSE),"")</f>
        <v/>
      </c>
      <c r="D5114" s="32"/>
      <c r="E5114" s="40" t="str">
        <f t="shared" si="174"/>
        <v/>
      </c>
    </row>
    <row r="5115" spans="2:10">
      <c r="B5115" s="2">
        <f t="shared" si="175"/>
        <v>42638</v>
      </c>
      <c r="C5115" s="19" t="str">
        <f>IFERROR(VLOOKUP(B5115,Sheet1!AI$2:AK$5349,3,FALSE),"")</f>
        <v/>
      </c>
      <c r="D5115" s="32"/>
      <c r="E5115" s="40" t="str">
        <f t="shared" si="174"/>
        <v/>
      </c>
    </row>
    <row r="5116" spans="2:10">
      <c r="B5116" s="2">
        <f t="shared" si="175"/>
        <v>42639</v>
      </c>
      <c r="C5116" s="19" t="str">
        <f>IFERROR(VLOOKUP(B5116,Sheet1!AI$2:AK$5349,3,FALSE),"")</f>
        <v/>
      </c>
      <c r="D5116" s="32"/>
      <c r="E5116" s="40" t="str">
        <f t="shared" si="174"/>
        <v/>
      </c>
    </row>
    <row r="5117" spans="2:10">
      <c r="B5117" s="2">
        <f t="shared" si="175"/>
        <v>42640</v>
      </c>
      <c r="C5117" s="19" t="str">
        <f>IFERROR(VLOOKUP(B5117,Sheet1!AI$2:AK$5349,3,FALSE),"")</f>
        <v/>
      </c>
      <c r="D5117" s="32"/>
      <c r="E5117" s="40" t="str">
        <f t="shared" si="174"/>
        <v/>
      </c>
    </row>
    <row r="5118" spans="2:10">
      <c r="B5118" s="2">
        <f t="shared" si="175"/>
        <v>42641</v>
      </c>
      <c r="C5118" s="19" t="str">
        <f>IFERROR(VLOOKUP(B5118,Sheet1!AI$2:AK$5349,3,FALSE),"")</f>
        <v/>
      </c>
      <c r="D5118" s="32"/>
      <c r="E5118" s="40" t="str">
        <f t="shared" si="174"/>
        <v/>
      </c>
    </row>
    <row r="5119" spans="2:10">
      <c r="B5119" s="2">
        <f t="shared" si="175"/>
        <v>42642</v>
      </c>
      <c r="C5119" s="19" t="str">
        <f>IFERROR(VLOOKUP(B5119,Sheet1!AI$2:AK$5349,3,FALSE),"")</f>
        <v/>
      </c>
      <c r="D5119" s="32"/>
      <c r="E5119" s="40" t="str">
        <f t="shared" si="174"/>
        <v/>
      </c>
    </row>
    <row r="5120" spans="2:10">
      <c r="B5120" s="2">
        <f t="shared" si="175"/>
        <v>42643</v>
      </c>
      <c r="C5120" s="19" t="str">
        <f>IFERROR(VLOOKUP(B5120,Sheet1!AI$2:AK$5349,3,FALSE),"")</f>
        <v/>
      </c>
      <c r="D5120" s="32"/>
      <c r="E5120" s="40" t="str">
        <f t="shared" si="174"/>
        <v/>
      </c>
      <c r="G5120" s="3" t="e">
        <f>AVERAGE(C5091:C5120)</f>
        <v>#DIV/0!</v>
      </c>
      <c r="H5120" s="3">
        <f>MAX(C5091:C5120)</f>
        <v>0</v>
      </c>
      <c r="I5120" s="3">
        <f>MIN(C5091:C5120)</f>
        <v>0</v>
      </c>
      <c r="J5120" s="13">
        <f>SUM(E5091:E5120)</f>
        <v>0</v>
      </c>
    </row>
    <row r="5121" spans="2:5">
      <c r="B5121" s="2">
        <f t="shared" si="175"/>
        <v>42644</v>
      </c>
      <c r="C5121" s="19" t="str">
        <f>IFERROR(VLOOKUP(B5121,Sheet1!AI$2:AK$5349,3,FALSE),"")</f>
        <v/>
      </c>
      <c r="D5121" s="32"/>
      <c r="E5121" s="40" t="str">
        <f t="shared" si="174"/>
        <v/>
      </c>
    </row>
    <row r="5122" spans="2:5">
      <c r="B5122" s="2">
        <f t="shared" si="175"/>
        <v>42645</v>
      </c>
      <c r="C5122" s="19" t="str">
        <f>IFERROR(VLOOKUP(B5122,Sheet1!AI$2:AK$5349,3,FALSE),"")</f>
        <v/>
      </c>
      <c r="D5122" s="32"/>
      <c r="E5122" s="40" t="str">
        <f t="shared" si="174"/>
        <v/>
      </c>
    </row>
    <row r="5123" spans="2:5">
      <c r="B5123" s="2">
        <f t="shared" si="175"/>
        <v>42646</v>
      </c>
      <c r="C5123" s="19" t="str">
        <f>IFERROR(VLOOKUP(B5123,Sheet1!AI$2:AK$5349,3,FALSE),"")</f>
        <v/>
      </c>
      <c r="D5123" s="32"/>
      <c r="E5123" s="40" t="str">
        <f t="shared" si="174"/>
        <v/>
      </c>
    </row>
    <row r="5124" spans="2:5">
      <c r="B5124" s="2">
        <f t="shared" si="175"/>
        <v>42647</v>
      </c>
      <c r="C5124" s="19" t="str">
        <f>IFERROR(VLOOKUP(B5124,Sheet1!AI$2:AK$5349,3,FALSE),"")</f>
        <v/>
      </c>
      <c r="D5124" s="32"/>
      <c r="E5124" s="40" t="str">
        <f t="shared" si="174"/>
        <v/>
      </c>
    </row>
    <row r="5125" spans="2:5">
      <c r="B5125" s="2">
        <f t="shared" si="175"/>
        <v>42648</v>
      </c>
      <c r="C5125" s="19" t="str">
        <f>IFERROR(VLOOKUP(B5125,Sheet1!AI$2:AK$5349,3,FALSE),"")</f>
        <v/>
      </c>
      <c r="D5125" s="32"/>
      <c r="E5125" s="40" t="str">
        <f t="shared" si="174"/>
        <v/>
      </c>
    </row>
    <row r="5126" spans="2:5">
      <c r="B5126" s="2">
        <f t="shared" si="175"/>
        <v>42649</v>
      </c>
      <c r="C5126" s="19" t="str">
        <f>IFERROR(VLOOKUP(B5126,Sheet1!AI$2:AK$5349,3,FALSE),"")</f>
        <v/>
      </c>
      <c r="D5126" s="32"/>
      <c r="E5126" s="40" t="str">
        <f t="shared" si="174"/>
        <v/>
      </c>
    </row>
    <row r="5127" spans="2:5">
      <c r="B5127" s="2">
        <f t="shared" si="175"/>
        <v>42650</v>
      </c>
      <c r="C5127" s="19" t="str">
        <f>IFERROR(VLOOKUP(B5127,Sheet1!AI$2:AK$5349,3,FALSE),"")</f>
        <v/>
      </c>
      <c r="D5127" s="32"/>
      <c r="E5127" s="40" t="str">
        <f t="shared" si="174"/>
        <v/>
      </c>
    </row>
    <row r="5128" spans="2:5">
      <c r="B5128" s="2">
        <f t="shared" si="175"/>
        <v>42651</v>
      </c>
      <c r="C5128" s="19" t="str">
        <f>IFERROR(VLOOKUP(B5128,Sheet1!AI$2:AK$5349,3,FALSE),"")</f>
        <v/>
      </c>
      <c r="D5128" s="32"/>
      <c r="E5128" s="40" t="str">
        <f t="shared" si="174"/>
        <v/>
      </c>
    </row>
    <row r="5129" spans="2:5">
      <c r="B5129" s="2">
        <f t="shared" si="175"/>
        <v>42652</v>
      </c>
      <c r="C5129" s="19" t="str">
        <f>IFERROR(VLOOKUP(B5129,Sheet1!AI$2:AK$5349,3,FALSE),"")</f>
        <v/>
      </c>
      <c r="D5129" s="32"/>
      <c r="E5129" s="40" t="str">
        <f t="shared" si="174"/>
        <v/>
      </c>
    </row>
    <row r="5130" spans="2:5">
      <c r="B5130" s="2">
        <f t="shared" si="175"/>
        <v>42653</v>
      </c>
      <c r="C5130" s="19" t="str">
        <f>IFERROR(VLOOKUP(B5130,Sheet1!AI$2:AK$5349,3,FALSE),"")</f>
        <v/>
      </c>
      <c r="D5130" s="32"/>
      <c r="E5130" s="40" t="str">
        <f t="shared" si="174"/>
        <v/>
      </c>
    </row>
    <row r="5131" spans="2:5">
      <c r="B5131" s="2">
        <f t="shared" si="175"/>
        <v>42654</v>
      </c>
      <c r="C5131" s="19" t="str">
        <f>IFERROR(VLOOKUP(B5131,Sheet1!AI$2:AK$5349,3,FALSE),"")</f>
        <v/>
      </c>
      <c r="D5131" s="32"/>
      <c r="E5131" s="40" t="str">
        <f t="shared" si="174"/>
        <v/>
      </c>
    </row>
    <row r="5132" spans="2:5">
      <c r="B5132" s="2">
        <f t="shared" si="175"/>
        <v>42655</v>
      </c>
      <c r="C5132" s="19" t="str">
        <f>IFERROR(VLOOKUP(B5132,Sheet1!AI$2:AK$5349,3,FALSE),"")</f>
        <v/>
      </c>
      <c r="D5132" s="32"/>
      <c r="E5132" s="40" t="str">
        <f t="shared" si="174"/>
        <v/>
      </c>
    </row>
    <row r="5133" spans="2:5">
      <c r="B5133" s="2">
        <f t="shared" si="175"/>
        <v>42656</v>
      </c>
      <c r="C5133" s="19" t="str">
        <f>IFERROR(VLOOKUP(B5133,Sheet1!AI$2:AK$5349,3,FALSE),"")</f>
        <v/>
      </c>
      <c r="D5133" s="32"/>
      <c r="E5133" s="40" t="str">
        <f t="shared" si="174"/>
        <v/>
      </c>
    </row>
    <row r="5134" spans="2:5">
      <c r="B5134" s="2">
        <f t="shared" si="175"/>
        <v>42657</v>
      </c>
      <c r="C5134" s="19" t="str">
        <f>IFERROR(VLOOKUP(B5134,Sheet1!AI$2:AK$5349,3,FALSE),"")</f>
        <v/>
      </c>
      <c r="D5134" s="32"/>
      <c r="E5134" s="40" t="str">
        <f t="shared" si="174"/>
        <v/>
      </c>
    </row>
    <row r="5135" spans="2:5">
      <c r="B5135" s="2">
        <f t="shared" si="175"/>
        <v>42658</v>
      </c>
      <c r="C5135" s="19" t="str">
        <f>IFERROR(VLOOKUP(B5135,Sheet1!AI$2:AK$5349,3,FALSE),"")</f>
        <v/>
      </c>
      <c r="D5135" s="32"/>
      <c r="E5135" s="40" t="str">
        <f t="shared" si="174"/>
        <v/>
      </c>
    </row>
    <row r="5136" spans="2:5">
      <c r="B5136" s="2">
        <f t="shared" si="175"/>
        <v>42659</v>
      </c>
      <c r="C5136" s="19" t="str">
        <f>IFERROR(VLOOKUP(B5136,Sheet1!AI$2:AK$5349,3,FALSE),"")</f>
        <v/>
      </c>
      <c r="D5136" s="32"/>
      <c r="E5136" s="40" t="str">
        <f t="shared" si="174"/>
        <v/>
      </c>
    </row>
    <row r="5137" spans="2:10">
      <c r="B5137" s="2">
        <f t="shared" si="175"/>
        <v>42660</v>
      </c>
      <c r="C5137" s="19" t="str">
        <f>IFERROR(VLOOKUP(B5137,Sheet1!AI$2:AK$5349,3,FALSE),"")</f>
        <v/>
      </c>
      <c r="D5137" s="32"/>
      <c r="E5137" s="40" t="str">
        <f t="shared" si="174"/>
        <v/>
      </c>
    </row>
    <row r="5138" spans="2:10">
      <c r="B5138" s="2">
        <f t="shared" si="175"/>
        <v>42661</v>
      </c>
      <c r="C5138" s="19" t="str">
        <f>IFERROR(VLOOKUP(B5138,Sheet1!AI$2:AK$5349,3,FALSE),"")</f>
        <v/>
      </c>
      <c r="D5138" s="32"/>
      <c r="E5138" s="40" t="str">
        <f t="shared" si="174"/>
        <v/>
      </c>
    </row>
    <row r="5139" spans="2:10">
      <c r="B5139" s="2">
        <f t="shared" si="175"/>
        <v>42662</v>
      </c>
      <c r="C5139" s="19" t="str">
        <f>IFERROR(VLOOKUP(B5139,Sheet1!AI$2:AK$5349,3,FALSE),"")</f>
        <v/>
      </c>
      <c r="D5139" s="32"/>
      <c r="E5139" s="40" t="str">
        <f t="shared" si="174"/>
        <v/>
      </c>
    </row>
    <row r="5140" spans="2:10">
      <c r="B5140" s="2">
        <f t="shared" si="175"/>
        <v>42663</v>
      </c>
      <c r="C5140" s="19" t="str">
        <f>IFERROR(VLOOKUP(B5140,Sheet1!AI$2:AK$5349,3,FALSE),"")</f>
        <v/>
      </c>
      <c r="D5140" s="32"/>
      <c r="E5140" s="40" t="str">
        <f t="shared" si="174"/>
        <v/>
      </c>
    </row>
    <row r="5141" spans="2:10">
      <c r="B5141" s="2">
        <f t="shared" si="175"/>
        <v>42664</v>
      </c>
      <c r="C5141" s="19" t="str">
        <f>IFERROR(VLOOKUP(B5141,Sheet1!AI$2:AK$5349,3,FALSE),"")</f>
        <v/>
      </c>
      <c r="D5141" s="32"/>
      <c r="E5141" s="40" t="str">
        <f t="shared" ref="E5141:E5204" si="176">IFERROR(0.001*(C5141*86440)/$K$6,"")</f>
        <v/>
      </c>
    </row>
    <row r="5142" spans="2:10">
      <c r="B5142" s="2">
        <f t="shared" si="175"/>
        <v>42665</v>
      </c>
      <c r="C5142" s="19" t="str">
        <f>IFERROR(VLOOKUP(B5142,Sheet1!AI$2:AK$5349,3,FALSE),"")</f>
        <v/>
      </c>
      <c r="D5142" s="32"/>
      <c r="E5142" s="40" t="str">
        <f t="shared" si="176"/>
        <v/>
      </c>
    </row>
    <row r="5143" spans="2:10">
      <c r="B5143" s="2">
        <f t="shared" si="175"/>
        <v>42666</v>
      </c>
      <c r="C5143" s="19" t="str">
        <f>IFERROR(VLOOKUP(B5143,Sheet1!AI$2:AK$5349,3,FALSE),"")</f>
        <v/>
      </c>
      <c r="D5143" s="32"/>
      <c r="E5143" s="40" t="str">
        <f t="shared" si="176"/>
        <v/>
      </c>
    </row>
    <row r="5144" spans="2:10">
      <c r="B5144" s="2">
        <f t="shared" si="175"/>
        <v>42667</v>
      </c>
      <c r="C5144" s="19" t="str">
        <f>IFERROR(VLOOKUP(B5144,Sheet1!AI$2:AK$5349,3,FALSE),"")</f>
        <v/>
      </c>
      <c r="D5144" s="32"/>
      <c r="E5144" s="40" t="str">
        <f t="shared" si="176"/>
        <v/>
      </c>
    </row>
    <row r="5145" spans="2:10">
      <c r="B5145" s="2">
        <f t="shared" si="175"/>
        <v>42668</v>
      </c>
      <c r="C5145" s="19" t="str">
        <f>IFERROR(VLOOKUP(B5145,Sheet1!AI$2:AK$5349,3,FALSE),"")</f>
        <v/>
      </c>
      <c r="D5145" s="32"/>
      <c r="E5145" s="40" t="str">
        <f t="shared" si="176"/>
        <v/>
      </c>
    </row>
    <row r="5146" spans="2:10">
      <c r="B5146" s="2">
        <f t="shared" si="175"/>
        <v>42669</v>
      </c>
      <c r="C5146" s="19" t="str">
        <f>IFERROR(VLOOKUP(B5146,Sheet1!AI$2:AK$5349,3,FALSE),"")</f>
        <v/>
      </c>
      <c r="D5146" s="32"/>
      <c r="E5146" s="40" t="str">
        <f t="shared" si="176"/>
        <v/>
      </c>
    </row>
    <row r="5147" spans="2:10">
      <c r="B5147" s="2">
        <f t="shared" si="175"/>
        <v>42670</v>
      </c>
      <c r="C5147" s="19" t="str">
        <f>IFERROR(VLOOKUP(B5147,Sheet1!AI$2:AK$5349,3,FALSE),"")</f>
        <v/>
      </c>
      <c r="D5147" s="32"/>
      <c r="E5147" s="40" t="str">
        <f t="shared" si="176"/>
        <v/>
      </c>
    </row>
    <row r="5148" spans="2:10">
      <c r="B5148" s="2">
        <f t="shared" si="175"/>
        <v>42671</v>
      </c>
      <c r="C5148" s="19" t="str">
        <f>IFERROR(VLOOKUP(B5148,Sheet1!AI$2:AK$5349,3,FALSE),"")</f>
        <v/>
      </c>
      <c r="D5148" s="32"/>
      <c r="E5148" s="40" t="str">
        <f t="shared" si="176"/>
        <v/>
      </c>
    </row>
    <row r="5149" spans="2:10">
      <c r="B5149" s="2">
        <f t="shared" si="175"/>
        <v>42672</v>
      </c>
      <c r="C5149" s="19" t="str">
        <f>IFERROR(VLOOKUP(B5149,Sheet1!AI$2:AK$5349,3,FALSE),"")</f>
        <v/>
      </c>
      <c r="D5149" s="32"/>
      <c r="E5149" s="40" t="str">
        <f t="shared" si="176"/>
        <v/>
      </c>
    </row>
    <row r="5150" spans="2:10">
      <c r="B5150" s="2">
        <f t="shared" si="175"/>
        <v>42673</v>
      </c>
      <c r="C5150" s="19" t="str">
        <f>IFERROR(VLOOKUP(B5150,Sheet1!AI$2:AK$5349,3,FALSE),"")</f>
        <v/>
      </c>
      <c r="D5150" s="32"/>
      <c r="E5150" s="40" t="str">
        <f t="shared" si="176"/>
        <v/>
      </c>
    </row>
    <row r="5151" spans="2:10">
      <c r="B5151" s="2">
        <f t="shared" si="175"/>
        <v>42674</v>
      </c>
      <c r="C5151" s="19" t="str">
        <f>IFERROR(VLOOKUP(B5151,Sheet1!AI$2:AK$5349,3,FALSE),"")</f>
        <v/>
      </c>
      <c r="D5151" s="32"/>
      <c r="E5151" s="40" t="str">
        <f t="shared" si="176"/>
        <v/>
      </c>
      <c r="G5151" s="3" t="e">
        <f>AVERAGE(C5121:C5151)</f>
        <v>#DIV/0!</v>
      </c>
      <c r="H5151" s="3">
        <f>MAX(C5121:C5151)</f>
        <v>0</v>
      </c>
      <c r="I5151" s="3">
        <f>MIN(C5121:C5151)</f>
        <v>0</v>
      </c>
      <c r="J5151" s="13">
        <f>SUM(E5121:E5151)</f>
        <v>0</v>
      </c>
    </row>
    <row r="5152" spans="2:10">
      <c r="B5152" s="2">
        <f t="shared" si="175"/>
        <v>42675</v>
      </c>
      <c r="C5152" s="19" t="str">
        <f>IFERROR(VLOOKUP(B5152,Sheet1!AI$2:AK$5349,3,FALSE),"")</f>
        <v/>
      </c>
      <c r="D5152" s="32"/>
      <c r="E5152" s="40" t="str">
        <f t="shared" si="176"/>
        <v/>
      </c>
    </row>
    <row r="5153" spans="2:5">
      <c r="B5153" s="2">
        <f t="shared" si="175"/>
        <v>42676</v>
      </c>
      <c r="C5153" s="19" t="str">
        <f>IFERROR(VLOOKUP(B5153,Sheet1!AI$2:AK$5349,3,FALSE),"")</f>
        <v/>
      </c>
      <c r="D5153" s="32"/>
      <c r="E5153" s="40" t="str">
        <f t="shared" si="176"/>
        <v/>
      </c>
    </row>
    <row r="5154" spans="2:5">
      <c r="B5154" s="2">
        <f t="shared" si="175"/>
        <v>42677</v>
      </c>
      <c r="C5154" s="19" t="str">
        <f>IFERROR(VLOOKUP(B5154,Sheet1!AI$2:AK$5349,3,FALSE),"")</f>
        <v/>
      </c>
      <c r="D5154" s="32"/>
      <c r="E5154" s="40" t="str">
        <f t="shared" si="176"/>
        <v/>
      </c>
    </row>
    <row r="5155" spans="2:5">
      <c r="B5155" s="2">
        <f t="shared" si="175"/>
        <v>42678</v>
      </c>
      <c r="C5155" s="19" t="str">
        <f>IFERROR(VLOOKUP(B5155,Sheet1!AI$2:AK$5349,3,FALSE),"")</f>
        <v/>
      </c>
      <c r="D5155" s="32"/>
      <c r="E5155" s="40" t="str">
        <f t="shared" si="176"/>
        <v/>
      </c>
    </row>
    <row r="5156" spans="2:5">
      <c r="B5156" s="2">
        <f t="shared" si="175"/>
        <v>42679</v>
      </c>
      <c r="C5156" s="19" t="str">
        <f>IFERROR(VLOOKUP(B5156,Sheet1!AI$2:AK$5349,3,FALSE),"")</f>
        <v/>
      </c>
      <c r="D5156" s="32"/>
      <c r="E5156" s="40" t="str">
        <f t="shared" si="176"/>
        <v/>
      </c>
    </row>
    <row r="5157" spans="2:5">
      <c r="B5157" s="2">
        <f t="shared" ref="B5157:B5220" si="177">B5156+1</f>
        <v>42680</v>
      </c>
      <c r="C5157" s="19" t="str">
        <f>IFERROR(VLOOKUP(B5157,Sheet1!AI$2:AK$5349,3,FALSE),"")</f>
        <v/>
      </c>
      <c r="D5157" s="32"/>
      <c r="E5157" s="40" t="str">
        <f t="shared" si="176"/>
        <v/>
      </c>
    </row>
    <row r="5158" spans="2:5">
      <c r="B5158" s="2">
        <f t="shared" si="177"/>
        <v>42681</v>
      </c>
      <c r="C5158" s="19" t="str">
        <f>IFERROR(VLOOKUP(B5158,Sheet1!AI$2:AK$5349,3,FALSE),"")</f>
        <v/>
      </c>
      <c r="D5158" s="32"/>
      <c r="E5158" s="40" t="str">
        <f t="shared" si="176"/>
        <v/>
      </c>
    </row>
    <row r="5159" spans="2:5">
      <c r="B5159" s="2">
        <f t="shared" si="177"/>
        <v>42682</v>
      </c>
      <c r="C5159" s="19" t="str">
        <f>IFERROR(VLOOKUP(B5159,Sheet1!AI$2:AK$5349,3,FALSE),"")</f>
        <v/>
      </c>
      <c r="D5159" s="32"/>
      <c r="E5159" s="40" t="str">
        <f t="shared" si="176"/>
        <v/>
      </c>
    </row>
    <row r="5160" spans="2:5">
      <c r="B5160" s="2">
        <f t="shared" si="177"/>
        <v>42683</v>
      </c>
      <c r="C5160" s="19" t="str">
        <f>IFERROR(VLOOKUP(B5160,Sheet1!AI$2:AK$5349,3,FALSE),"")</f>
        <v/>
      </c>
      <c r="D5160" s="32"/>
      <c r="E5160" s="40" t="str">
        <f t="shared" si="176"/>
        <v/>
      </c>
    </row>
    <row r="5161" spans="2:5">
      <c r="B5161" s="2">
        <f t="shared" si="177"/>
        <v>42684</v>
      </c>
      <c r="C5161" s="19" t="str">
        <f>IFERROR(VLOOKUP(B5161,Sheet1!AI$2:AK$5349,3,FALSE),"")</f>
        <v/>
      </c>
      <c r="D5161" s="32"/>
      <c r="E5161" s="40" t="str">
        <f t="shared" si="176"/>
        <v/>
      </c>
    </row>
    <row r="5162" spans="2:5">
      <c r="B5162" s="2">
        <f t="shared" si="177"/>
        <v>42685</v>
      </c>
      <c r="C5162" s="19" t="str">
        <f>IFERROR(VLOOKUP(B5162,Sheet1!AI$2:AK$5349,3,FALSE),"")</f>
        <v/>
      </c>
      <c r="D5162" s="32"/>
      <c r="E5162" s="40" t="str">
        <f t="shared" si="176"/>
        <v/>
      </c>
    </row>
    <row r="5163" spans="2:5">
      <c r="B5163" s="2">
        <f t="shared" si="177"/>
        <v>42686</v>
      </c>
      <c r="C5163" s="19" t="str">
        <f>IFERROR(VLOOKUP(B5163,Sheet1!AI$2:AK$5349,3,FALSE),"")</f>
        <v/>
      </c>
      <c r="D5163" s="32"/>
      <c r="E5163" s="40" t="str">
        <f t="shared" si="176"/>
        <v/>
      </c>
    </row>
    <row r="5164" spans="2:5">
      <c r="B5164" s="2">
        <f t="shared" si="177"/>
        <v>42687</v>
      </c>
      <c r="C5164" s="19" t="str">
        <f>IFERROR(VLOOKUP(B5164,Sheet1!AI$2:AK$5349,3,FALSE),"")</f>
        <v/>
      </c>
      <c r="D5164" s="32"/>
      <c r="E5164" s="40" t="str">
        <f t="shared" si="176"/>
        <v/>
      </c>
    </row>
    <row r="5165" spans="2:5">
      <c r="B5165" s="2">
        <f t="shared" si="177"/>
        <v>42688</v>
      </c>
      <c r="C5165" s="19" t="str">
        <f>IFERROR(VLOOKUP(B5165,Sheet1!AI$2:AK$5349,3,FALSE),"")</f>
        <v/>
      </c>
      <c r="D5165" s="32"/>
      <c r="E5165" s="40" t="str">
        <f t="shared" si="176"/>
        <v/>
      </c>
    </row>
    <row r="5166" spans="2:5">
      <c r="B5166" s="2">
        <f t="shared" si="177"/>
        <v>42689</v>
      </c>
      <c r="C5166" s="19" t="str">
        <f>IFERROR(VLOOKUP(B5166,Sheet1!AI$2:AK$5349,3,FALSE),"")</f>
        <v/>
      </c>
      <c r="D5166" s="32"/>
      <c r="E5166" s="40" t="str">
        <f t="shared" si="176"/>
        <v/>
      </c>
    </row>
    <row r="5167" spans="2:5">
      <c r="B5167" s="2">
        <f t="shared" si="177"/>
        <v>42690</v>
      </c>
      <c r="C5167" s="19" t="str">
        <f>IFERROR(VLOOKUP(B5167,Sheet1!AI$2:AK$5349,3,FALSE),"")</f>
        <v/>
      </c>
      <c r="D5167" s="32"/>
      <c r="E5167" s="40" t="str">
        <f t="shared" si="176"/>
        <v/>
      </c>
    </row>
    <row r="5168" spans="2:5">
      <c r="B5168" s="2">
        <f t="shared" si="177"/>
        <v>42691</v>
      </c>
      <c r="C5168" s="19" t="str">
        <f>IFERROR(VLOOKUP(B5168,Sheet1!AI$2:AK$5349,3,FALSE),"")</f>
        <v/>
      </c>
      <c r="D5168" s="32"/>
      <c r="E5168" s="40" t="str">
        <f t="shared" si="176"/>
        <v/>
      </c>
    </row>
    <row r="5169" spans="2:10">
      <c r="B5169" s="2">
        <f t="shared" si="177"/>
        <v>42692</v>
      </c>
      <c r="C5169" s="19" t="str">
        <f>IFERROR(VLOOKUP(B5169,Sheet1!AI$2:AK$5349,3,FALSE),"")</f>
        <v/>
      </c>
      <c r="D5169" s="32"/>
      <c r="E5169" s="40" t="str">
        <f t="shared" si="176"/>
        <v/>
      </c>
    </row>
    <row r="5170" spans="2:10">
      <c r="B5170" s="2">
        <f t="shared" si="177"/>
        <v>42693</v>
      </c>
      <c r="C5170" s="19" t="str">
        <f>IFERROR(VLOOKUP(B5170,Sheet1!AI$2:AK$5349,3,FALSE),"")</f>
        <v/>
      </c>
      <c r="D5170" s="32"/>
      <c r="E5170" s="40" t="str">
        <f t="shared" si="176"/>
        <v/>
      </c>
    </row>
    <row r="5171" spans="2:10">
      <c r="B5171" s="2">
        <f t="shared" si="177"/>
        <v>42694</v>
      </c>
      <c r="C5171" s="19" t="str">
        <f>IFERROR(VLOOKUP(B5171,Sheet1!AI$2:AK$5349,3,FALSE),"")</f>
        <v/>
      </c>
      <c r="D5171" s="32"/>
      <c r="E5171" s="40" t="str">
        <f t="shared" si="176"/>
        <v/>
      </c>
    </row>
    <row r="5172" spans="2:10">
      <c r="B5172" s="2">
        <f t="shared" si="177"/>
        <v>42695</v>
      </c>
      <c r="C5172" s="19" t="str">
        <f>IFERROR(VLOOKUP(B5172,Sheet1!AI$2:AK$5349,3,FALSE),"")</f>
        <v/>
      </c>
      <c r="D5172" s="32"/>
      <c r="E5172" s="40" t="str">
        <f t="shared" si="176"/>
        <v/>
      </c>
    </row>
    <row r="5173" spans="2:10">
      <c r="B5173" s="2">
        <f t="shared" si="177"/>
        <v>42696</v>
      </c>
      <c r="C5173" s="19" t="str">
        <f>IFERROR(VLOOKUP(B5173,Sheet1!AI$2:AK$5349,3,FALSE),"")</f>
        <v/>
      </c>
      <c r="D5173" s="32"/>
      <c r="E5173" s="40" t="str">
        <f t="shared" si="176"/>
        <v/>
      </c>
    </row>
    <row r="5174" spans="2:10">
      <c r="B5174" s="2">
        <f t="shared" si="177"/>
        <v>42697</v>
      </c>
      <c r="C5174" s="19" t="str">
        <f>IFERROR(VLOOKUP(B5174,Sheet1!AI$2:AK$5349,3,FALSE),"")</f>
        <v/>
      </c>
      <c r="D5174" s="32"/>
      <c r="E5174" s="40" t="str">
        <f t="shared" si="176"/>
        <v/>
      </c>
    </row>
    <row r="5175" spans="2:10">
      <c r="B5175" s="2">
        <f t="shared" si="177"/>
        <v>42698</v>
      </c>
      <c r="C5175" s="19" t="str">
        <f>IFERROR(VLOOKUP(B5175,Sheet1!AI$2:AK$5349,3,FALSE),"")</f>
        <v/>
      </c>
      <c r="D5175" s="32"/>
      <c r="E5175" s="40" t="str">
        <f t="shared" si="176"/>
        <v/>
      </c>
    </row>
    <row r="5176" spans="2:10">
      <c r="B5176" s="2">
        <f t="shared" si="177"/>
        <v>42699</v>
      </c>
      <c r="C5176" s="19" t="str">
        <f>IFERROR(VLOOKUP(B5176,Sheet1!AI$2:AK$5349,3,FALSE),"")</f>
        <v/>
      </c>
      <c r="D5176" s="32"/>
      <c r="E5176" s="40" t="str">
        <f t="shared" si="176"/>
        <v/>
      </c>
    </row>
    <row r="5177" spans="2:10">
      <c r="B5177" s="2">
        <f t="shared" si="177"/>
        <v>42700</v>
      </c>
      <c r="C5177" s="19" t="str">
        <f>IFERROR(VLOOKUP(B5177,Sheet1!AI$2:AK$5349,3,FALSE),"")</f>
        <v/>
      </c>
      <c r="D5177" s="32"/>
      <c r="E5177" s="40" t="str">
        <f t="shared" si="176"/>
        <v/>
      </c>
    </row>
    <row r="5178" spans="2:10">
      <c r="B5178" s="2">
        <f t="shared" si="177"/>
        <v>42701</v>
      </c>
      <c r="C5178" s="19" t="str">
        <f>IFERROR(VLOOKUP(B5178,Sheet1!AI$2:AK$5349,3,FALSE),"")</f>
        <v/>
      </c>
      <c r="D5178" s="32"/>
      <c r="E5178" s="40" t="str">
        <f t="shared" si="176"/>
        <v/>
      </c>
    </row>
    <row r="5179" spans="2:10">
      <c r="B5179" s="2">
        <f t="shared" si="177"/>
        <v>42702</v>
      </c>
      <c r="C5179" s="19" t="str">
        <f>IFERROR(VLOOKUP(B5179,Sheet1!AI$2:AK$5349,3,FALSE),"")</f>
        <v/>
      </c>
      <c r="D5179" s="32"/>
      <c r="E5179" s="40" t="str">
        <f t="shared" si="176"/>
        <v/>
      </c>
    </row>
    <row r="5180" spans="2:10">
      <c r="B5180" s="2">
        <f t="shared" si="177"/>
        <v>42703</v>
      </c>
      <c r="C5180" s="19" t="str">
        <f>IFERROR(VLOOKUP(B5180,Sheet1!AI$2:AK$5349,3,FALSE),"")</f>
        <v/>
      </c>
      <c r="D5180" s="32"/>
      <c r="E5180" s="40" t="str">
        <f t="shared" si="176"/>
        <v/>
      </c>
    </row>
    <row r="5181" spans="2:10">
      <c r="B5181" s="2">
        <f t="shared" si="177"/>
        <v>42704</v>
      </c>
      <c r="C5181" s="19" t="str">
        <f>IFERROR(VLOOKUP(B5181,Sheet1!AI$2:AK$5349,3,FALSE),"")</f>
        <v/>
      </c>
      <c r="D5181" s="32"/>
      <c r="E5181" s="40" t="str">
        <f t="shared" si="176"/>
        <v/>
      </c>
      <c r="G5181" s="3" t="e">
        <f>AVERAGE(C5152:C5181)</f>
        <v>#DIV/0!</v>
      </c>
      <c r="H5181" s="3">
        <f>MAX(C5152:C5181)</f>
        <v>0</v>
      </c>
      <c r="I5181" s="3">
        <f>MIN(C5152:C5181)</f>
        <v>0</v>
      </c>
      <c r="J5181" s="13">
        <f>SUM(E5152:E5181)</f>
        <v>0</v>
      </c>
    </row>
    <row r="5182" spans="2:10">
      <c r="B5182" s="2">
        <f t="shared" si="177"/>
        <v>42705</v>
      </c>
      <c r="C5182" s="19" t="str">
        <f>IFERROR(VLOOKUP(B5182,Sheet1!AI$2:AK$5349,3,FALSE),"")</f>
        <v/>
      </c>
      <c r="D5182" s="32"/>
      <c r="E5182" s="40" t="str">
        <f t="shared" si="176"/>
        <v/>
      </c>
    </row>
    <row r="5183" spans="2:10">
      <c r="B5183" s="2">
        <f t="shared" si="177"/>
        <v>42706</v>
      </c>
      <c r="C5183" s="19" t="str">
        <f>IFERROR(VLOOKUP(B5183,Sheet1!AI$2:AK$5349,3,FALSE),"")</f>
        <v/>
      </c>
      <c r="D5183" s="32"/>
      <c r="E5183" s="40" t="str">
        <f t="shared" si="176"/>
        <v/>
      </c>
    </row>
    <row r="5184" spans="2:10">
      <c r="B5184" s="2">
        <f t="shared" si="177"/>
        <v>42707</v>
      </c>
      <c r="C5184" s="19" t="str">
        <f>IFERROR(VLOOKUP(B5184,Sheet1!AI$2:AK$5349,3,FALSE),"")</f>
        <v/>
      </c>
      <c r="D5184" s="32"/>
      <c r="E5184" s="40" t="str">
        <f t="shared" si="176"/>
        <v/>
      </c>
    </row>
    <row r="5185" spans="2:5">
      <c r="B5185" s="2">
        <f t="shared" si="177"/>
        <v>42708</v>
      </c>
      <c r="C5185" s="19" t="str">
        <f>IFERROR(VLOOKUP(B5185,Sheet1!AI$2:AK$5349,3,FALSE),"")</f>
        <v/>
      </c>
      <c r="D5185" s="32"/>
      <c r="E5185" s="40" t="str">
        <f t="shared" si="176"/>
        <v/>
      </c>
    </row>
    <row r="5186" spans="2:5">
      <c r="B5186" s="2">
        <f t="shared" si="177"/>
        <v>42709</v>
      </c>
      <c r="C5186" s="19" t="str">
        <f>IFERROR(VLOOKUP(B5186,Sheet1!AI$2:AK$5349,3,FALSE),"")</f>
        <v/>
      </c>
      <c r="D5186" s="32"/>
      <c r="E5186" s="40" t="str">
        <f t="shared" si="176"/>
        <v/>
      </c>
    </row>
    <row r="5187" spans="2:5">
      <c r="B5187" s="2">
        <f t="shared" si="177"/>
        <v>42710</v>
      </c>
      <c r="C5187" s="19" t="str">
        <f>IFERROR(VLOOKUP(B5187,Sheet1!AI$2:AK$5349,3,FALSE),"")</f>
        <v/>
      </c>
      <c r="D5187" s="32"/>
      <c r="E5187" s="40" t="str">
        <f t="shared" si="176"/>
        <v/>
      </c>
    </row>
    <row r="5188" spans="2:5">
      <c r="B5188" s="2">
        <f t="shared" si="177"/>
        <v>42711</v>
      </c>
      <c r="C5188" s="19" t="str">
        <f>IFERROR(VLOOKUP(B5188,Sheet1!AI$2:AK$5349,3,FALSE),"")</f>
        <v/>
      </c>
      <c r="D5188" s="32"/>
      <c r="E5188" s="40" t="str">
        <f t="shared" si="176"/>
        <v/>
      </c>
    </row>
    <row r="5189" spans="2:5">
      <c r="B5189" s="2">
        <f t="shared" si="177"/>
        <v>42712</v>
      </c>
      <c r="C5189" s="19" t="str">
        <f>IFERROR(VLOOKUP(B5189,Sheet1!AI$2:AK$5349,3,FALSE),"")</f>
        <v/>
      </c>
      <c r="D5189" s="32"/>
      <c r="E5189" s="40" t="str">
        <f t="shared" si="176"/>
        <v/>
      </c>
    </row>
    <row r="5190" spans="2:5">
      <c r="B5190" s="2">
        <f t="shared" si="177"/>
        <v>42713</v>
      </c>
      <c r="C5190" s="19" t="str">
        <f>IFERROR(VLOOKUP(B5190,Sheet1!AI$2:AK$5349,3,FALSE),"")</f>
        <v/>
      </c>
      <c r="D5190" s="32"/>
      <c r="E5190" s="40" t="str">
        <f t="shared" si="176"/>
        <v/>
      </c>
    </row>
    <row r="5191" spans="2:5">
      <c r="B5191" s="2">
        <f t="shared" si="177"/>
        <v>42714</v>
      </c>
      <c r="C5191" s="19" t="str">
        <f>IFERROR(VLOOKUP(B5191,Sheet1!AI$2:AK$5349,3,FALSE),"")</f>
        <v/>
      </c>
      <c r="D5191" s="32"/>
      <c r="E5191" s="40" t="str">
        <f t="shared" si="176"/>
        <v/>
      </c>
    </row>
    <row r="5192" spans="2:5">
      <c r="B5192" s="2">
        <f t="shared" si="177"/>
        <v>42715</v>
      </c>
      <c r="C5192" s="19" t="str">
        <f>IFERROR(VLOOKUP(B5192,Sheet1!AI$2:AK$5349,3,FALSE),"")</f>
        <v/>
      </c>
      <c r="D5192" s="32"/>
      <c r="E5192" s="40" t="str">
        <f t="shared" si="176"/>
        <v/>
      </c>
    </row>
    <row r="5193" spans="2:5">
      <c r="B5193" s="2">
        <f t="shared" si="177"/>
        <v>42716</v>
      </c>
      <c r="C5193" s="19" t="str">
        <f>IFERROR(VLOOKUP(B5193,Sheet1!AI$2:AK$5349,3,FALSE),"")</f>
        <v/>
      </c>
      <c r="D5193" s="32"/>
      <c r="E5193" s="40" t="str">
        <f t="shared" si="176"/>
        <v/>
      </c>
    </row>
    <row r="5194" spans="2:5">
      <c r="B5194" s="2">
        <f t="shared" si="177"/>
        <v>42717</v>
      </c>
      <c r="C5194" s="19" t="str">
        <f>IFERROR(VLOOKUP(B5194,Sheet1!AI$2:AK$5349,3,FALSE),"")</f>
        <v/>
      </c>
      <c r="D5194" s="32"/>
      <c r="E5194" s="40" t="str">
        <f t="shared" si="176"/>
        <v/>
      </c>
    </row>
    <row r="5195" spans="2:5">
      <c r="B5195" s="2">
        <f t="shared" si="177"/>
        <v>42718</v>
      </c>
      <c r="C5195" s="19" t="str">
        <f>IFERROR(VLOOKUP(B5195,Sheet1!AI$2:AK$5349,3,FALSE),"")</f>
        <v/>
      </c>
      <c r="D5195" s="32"/>
      <c r="E5195" s="40" t="str">
        <f t="shared" si="176"/>
        <v/>
      </c>
    </row>
    <row r="5196" spans="2:5">
      <c r="B5196" s="2">
        <f t="shared" si="177"/>
        <v>42719</v>
      </c>
      <c r="C5196" s="19" t="str">
        <f>IFERROR(VLOOKUP(B5196,Sheet1!AI$2:AK$5349,3,FALSE),"")</f>
        <v/>
      </c>
      <c r="D5196" s="32"/>
      <c r="E5196" s="40" t="str">
        <f t="shared" si="176"/>
        <v/>
      </c>
    </row>
    <row r="5197" spans="2:5">
      <c r="B5197" s="2">
        <f t="shared" si="177"/>
        <v>42720</v>
      </c>
      <c r="C5197" s="19" t="str">
        <f>IFERROR(VLOOKUP(B5197,Sheet1!AI$2:AK$5349,3,FALSE),"")</f>
        <v/>
      </c>
      <c r="D5197" s="32"/>
      <c r="E5197" s="40" t="str">
        <f t="shared" si="176"/>
        <v/>
      </c>
    </row>
    <row r="5198" spans="2:5">
      <c r="B5198" s="2">
        <f t="shared" si="177"/>
        <v>42721</v>
      </c>
      <c r="C5198" s="19" t="str">
        <f>IFERROR(VLOOKUP(B5198,Sheet1!AI$2:AK$5349,3,FALSE),"")</f>
        <v/>
      </c>
      <c r="D5198" s="32"/>
      <c r="E5198" s="40" t="str">
        <f t="shared" si="176"/>
        <v/>
      </c>
    </row>
    <row r="5199" spans="2:5">
      <c r="B5199" s="2">
        <f t="shared" si="177"/>
        <v>42722</v>
      </c>
      <c r="C5199" s="19" t="str">
        <f>IFERROR(VLOOKUP(B5199,Sheet1!AI$2:AK$5349,3,FALSE),"")</f>
        <v/>
      </c>
      <c r="D5199" s="32"/>
      <c r="E5199" s="40" t="str">
        <f t="shared" si="176"/>
        <v/>
      </c>
    </row>
    <row r="5200" spans="2:5">
      <c r="B5200" s="2">
        <f t="shared" si="177"/>
        <v>42723</v>
      </c>
      <c r="C5200" s="19" t="str">
        <f>IFERROR(VLOOKUP(B5200,Sheet1!AI$2:AK$5349,3,FALSE),"")</f>
        <v/>
      </c>
      <c r="D5200" s="32"/>
      <c r="E5200" s="40" t="str">
        <f t="shared" si="176"/>
        <v/>
      </c>
    </row>
    <row r="5201" spans="2:10">
      <c r="B5201" s="2">
        <f t="shared" si="177"/>
        <v>42724</v>
      </c>
      <c r="C5201" s="19" t="str">
        <f>IFERROR(VLOOKUP(B5201,Sheet1!AI$2:AK$5349,3,FALSE),"")</f>
        <v/>
      </c>
      <c r="D5201" s="32"/>
      <c r="E5201" s="40" t="str">
        <f t="shared" si="176"/>
        <v/>
      </c>
    </row>
    <row r="5202" spans="2:10">
      <c r="B5202" s="2">
        <f t="shared" si="177"/>
        <v>42725</v>
      </c>
      <c r="C5202" s="19" t="str">
        <f>IFERROR(VLOOKUP(B5202,Sheet1!AI$2:AK$5349,3,FALSE),"")</f>
        <v/>
      </c>
      <c r="D5202" s="32"/>
      <c r="E5202" s="40" t="str">
        <f t="shared" si="176"/>
        <v/>
      </c>
    </row>
    <row r="5203" spans="2:10">
      <c r="B5203" s="2">
        <f t="shared" si="177"/>
        <v>42726</v>
      </c>
      <c r="C5203" s="19" t="str">
        <f>IFERROR(VLOOKUP(B5203,Sheet1!AI$2:AK$5349,3,FALSE),"")</f>
        <v/>
      </c>
      <c r="D5203" s="32"/>
      <c r="E5203" s="40" t="str">
        <f t="shared" si="176"/>
        <v/>
      </c>
    </row>
    <row r="5204" spans="2:10">
      <c r="B5204" s="2">
        <f t="shared" si="177"/>
        <v>42727</v>
      </c>
      <c r="C5204" s="19" t="str">
        <f>IFERROR(VLOOKUP(B5204,Sheet1!AI$2:AK$5349,3,FALSE),"")</f>
        <v/>
      </c>
      <c r="D5204" s="32"/>
      <c r="E5204" s="40" t="str">
        <f t="shared" si="176"/>
        <v/>
      </c>
    </row>
    <row r="5205" spans="2:10">
      <c r="B5205" s="2">
        <f t="shared" si="177"/>
        <v>42728</v>
      </c>
      <c r="C5205" s="19" t="str">
        <f>IFERROR(VLOOKUP(B5205,Sheet1!AI$2:AK$5349,3,FALSE),"")</f>
        <v/>
      </c>
      <c r="D5205" s="32"/>
      <c r="E5205" s="40" t="str">
        <f t="shared" ref="E5205:E5268" si="178">IFERROR(0.001*(C5205*86440)/$K$6,"")</f>
        <v/>
      </c>
    </row>
    <row r="5206" spans="2:10">
      <c r="B5206" s="2">
        <f t="shared" si="177"/>
        <v>42729</v>
      </c>
      <c r="C5206" s="19" t="str">
        <f>IFERROR(VLOOKUP(B5206,Sheet1!AI$2:AK$5349,3,FALSE),"")</f>
        <v/>
      </c>
      <c r="D5206" s="32"/>
      <c r="E5206" s="40" t="str">
        <f t="shared" si="178"/>
        <v/>
      </c>
    </row>
    <row r="5207" spans="2:10">
      <c r="B5207" s="2">
        <f t="shared" si="177"/>
        <v>42730</v>
      </c>
      <c r="C5207" s="19" t="str">
        <f>IFERROR(VLOOKUP(B5207,Sheet1!AI$2:AK$5349,3,FALSE),"")</f>
        <v/>
      </c>
      <c r="D5207" s="32"/>
      <c r="E5207" s="40" t="str">
        <f t="shared" si="178"/>
        <v/>
      </c>
    </row>
    <row r="5208" spans="2:10">
      <c r="B5208" s="2">
        <f t="shared" si="177"/>
        <v>42731</v>
      </c>
      <c r="C5208" s="19" t="str">
        <f>IFERROR(VLOOKUP(B5208,Sheet1!AI$2:AK$5349,3,FALSE),"")</f>
        <v/>
      </c>
      <c r="D5208" s="32"/>
      <c r="E5208" s="40" t="str">
        <f t="shared" si="178"/>
        <v/>
      </c>
    </row>
    <row r="5209" spans="2:10">
      <c r="B5209" s="2">
        <f t="shared" si="177"/>
        <v>42732</v>
      </c>
      <c r="C5209" s="19" t="str">
        <f>IFERROR(VLOOKUP(B5209,Sheet1!AI$2:AK$5349,3,FALSE),"")</f>
        <v/>
      </c>
      <c r="D5209" s="32"/>
      <c r="E5209" s="40" t="str">
        <f t="shared" si="178"/>
        <v/>
      </c>
    </row>
    <row r="5210" spans="2:10">
      <c r="B5210" s="2">
        <f t="shared" si="177"/>
        <v>42733</v>
      </c>
      <c r="C5210" s="19" t="str">
        <f>IFERROR(VLOOKUP(B5210,Sheet1!AI$2:AK$5349,3,FALSE),"")</f>
        <v/>
      </c>
      <c r="D5210" s="32"/>
      <c r="E5210" s="40" t="str">
        <f t="shared" si="178"/>
        <v/>
      </c>
    </row>
    <row r="5211" spans="2:10">
      <c r="B5211" s="2">
        <f t="shared" si="177"/>
        <v>42734</v>
      </c>
      <c r="C5211" s="19" t="str">
        <f>IFERROR(VLOOKUP(B5211,Sheet1!AI$2:AK$5349,3,FALSE),"")</f>
        <v/>
      </c>
      <c r="D5211" s="32"/>
      <c r="E5211" s="40" t="str">
        <f t="shared" si="178"/>
        <v/>
      </c>
    </row>
    <row r="5212" spans="2:10">
      <c r="B5212" s="2">
        <f t="shared" si="177"/>
        <v>42735</v>
      </c>
      <c r="C5212" s="19" t="str">
        <f>IFERROR(VLOOKUP(B5212,Sheet1!AI$2:AK$5349,3,FALSE),"")</f>
        <v/>
      </c>
      <c r="D5212" s="32"/>
      <c r="E5212" s="40" t="str">
        <f t="shared" si="178"/>
        <v/>
      </c>
      <c r="G5212" s="3" t="e">
        <f>AVERAGE(C5182:C5212)</f>
        <v>#DIV/0!</v>
      </c>
      <c r="H5212" s="3">
        <f>MAX(C5182:C5212)</f>
        <v>0</v>
      </c>
      <c r="I5212" s="3">
        <f>MIN(C5182:C5212)</f>
        <v>0</v>
      </c>
      <c r="J5212" s="13">
        <f>SUM(E5182:E5212)</f>
        <v>0</v>
      </c>
    </row>
    <row r="5213" spans="2:10">
      <c r="B5213" s="2">
        <f t="shared" si="177"/>
        <v>42736</v>
      </c>
      <c r="C5213" s="19" t="str">
        <f>IFERROR(VLOOKUP(B5213,Sheet1!AI$2:AK$5349,3,FALSE),"")</f>
        <v/>
      </c>
      <c r="D5213" s="32"/>
      <c r="E5213" s="40" t="str">
        <f t="shared" si="178"/>
        <v/>
      </c>
    </row>
    <row r="5214" spans="2:10">
      <c r="B5214" s="2">
        <f t="shared" si="177"/>
        <v>42737</v>
      </c>
      <c r="C5214" s="19" t="str">
        <f>IFERROR(VLOOKUP(B5214,Sheet1!AI$2:AK$5349,3,FALSE),"")</f>
        <v/>
      </c>
      <c r="D5214" s="32"/>
      <c r="E5214" s="40" t="str">
        <f t="shared" si="178"/>
        <v/>
      </c>
    </row>
    <row r="5215" spans="2:10">
      <c r="B5215" s="2">
        <f t="shared" si="177"/>
        <v>42738</v>
      </c>
      <c r="C5215" s="19" t="str">
        <f>IFERROR(VLOOKUP(B5215,Sheet1!AI$2:AK$5349,3,FALSE),"")</f>
        <v/>
      </c>
      <c r="D5215" s="32"/>
      <c r="E5215" s="40" t="str">
        <f t="shared" si="178"/>
        <v/>
      </c>
    </row>
    <row r="5216" spans="2:10">
      <c r="B5216" s="2">
        <f t="shared" si="177"/>
        <v>42739</v>
      </c>
      <c r="C5216" s="19" t="str">
        <f>IFERROR(VLOOKUP(B5216,Sheet1!AI$2:AK$5349,3,FALSE),"")</f>
        <v/>
      </c>
      <c r="D5216" s="32"/>
      <c r="E5216" s="40" t="str">
        <f t="shared" si="178"/>
        <v/>
      </c>
    </row>
    <row r="5217" spans="2:5">
      <c r="B5217" s="2">
        <f t="shared" si="177"/>
        <v>42740</v>
      </c>
      <c r="C5217" s="19" t="str">
        <f>IFERROR(VLOOKUP(B5217,Sheet1!AI$2:AK$5349,3,FALSE),"")</f>
        <v/>
      </c>
      <c r="D5217" s="32"/>
      <c r="E5217" s="40" t="str">
        <f t="shared" si="178"/>
        <v/>
      </c>
    </row>
    <row r="5218" spans="2:5">
      <c r="B5218" s="2">
        <f t="shared" si="177"/>
        <v>42741</v>
      </c>
      <c r="C5218" s="19" t="str">
        <f>IFERROR(VLOOKUP(B5218,Sheet1!AI$2:AK$5349,3,FALSE),"")</f>
        <v/>
      </c>
      <c r="D5218" s="32"/>
      <c r="E5218" s="40" t="str">
        <f t="shared" si="178"/>
        <v/>
      </c>
    </row>
    <row r="5219" spans="2:5">
      <c r="B5219" s="2">
        <f t="shared" si="177"/>
        <v>42742</v>
      </c>
      <c r="C5219" s="19" t="str">
        <f>IFERROR(VLOOKUP(B5219,Sheet1!AI$2:AK$5349,3,FALSE),"")</f>
        <v/>
      </c>
      <c r="D5219" s="32"/>
      <c r="E5219" s="40" t="str">
        <f t="shared" si="178"/>
        <v/>
      </c>
    </row>
    <row r="5220" spans="2:5">
      <c r="B5220" s="2">
        <f t="shared" si="177"/>
        <v>42743</v>
      </c>
      <c r="C5220" s="19" t="str">
        <f>IFERROR(VLOOKUP(B5220,Sheet1!AI$2:AK$5349,3,FALSE),"")</f>
        <v/>
      </c>
      <c r="D5220" s="32"/>
      <c r="E5220" s="40" t="str">
        <f t="shared" si="178"/>
        <v/>
      </c>
    </row>
    <row r="5221" spans="2:5">
      <c r="B5221" s="2">
        <f t="shared" ref="B5221:B5284" si="179">B5220+1</f>
        <v>42744</v>
      </c>
      <c r="C5221" s="19" t="str">
        <f>IFERROR(VLOOKUP(B5221,Sheet1!AI$2:AK$5349,3,FALSE),"")</f>
        <v/>
      </c>
      <c r="D5221" s="32"/>
      <c r="E5221" s="40" t="str">
        <f t="shared" si="178"/>
        <v/>
      </c>
    </row>
    <row r="5222" spans="2:5">
      <c r="B5222" s="2">
        <f t="shared" si="179"/>
        <v>42745</v>
      </c>
      <c r="C5222" s="19" t="str">
        <f>IFERROR(VLOOKUP(B5222,Sheet1!AI$2:AK$5349,3,FALSE),"")</f>
        <v/>
      </c>
      <c r="D5222" s="32"/>
      <c r="E5222" s="40" t="str">
        <f t="shared" si="178"/>
        <v/>
      </c>
    </row>
    <row r="5223" spans="2:5">
      <c r="B5223" s="2">
        <f t="shared" si="179"/>
        <v>42746</v>
      </c>
      <c r="C5223" s="19" t="str">
        <f>IFERROR(VLOOKUP(B5223,Sheet1!AI$2:AK$5349,3,FALSE),"")</f>
        <v/>
      </c>
      <c r="D5223" s="32"/>
      <c r="E5223" s="40" t="str">
        <f t="shared" si="178"/>
        <v/>
      </c>
    </row>
    <row r="5224" spans="2:5">
      <c r="B5224" s="2">
        <f t="shared" si="179"/>
        <v>42747</v>
      </c>
      <c r="C5224" s="19" t="str">
        <f>IFERROR(VLOOKUP(B5224,Sheet1!AI$2:AK$5349,3,FALSE),"")</f>
        <v/>
      </c>
      <c r="D5224" s="32"/>
      <c r="E5224" s="40" t="str">
        <f t="shared" si="178"/>
        <v/>
      </c>
    </row>
    <row r="5225" spans="2:5">
      <c r="B5225" s="2">
        <f t="shared" si="179"/>
        <v>42748</v>
      </c>
      <c r="C5225" s="19" t="str">
        <f>IFERROR(VLOOKUP(B5225,Sheet1!AI$2:AK$5349,3,FALSE),"")</f>
        <v/>
      </c>
      <c r="D5225" s="32"/>
      <c r="E5225" s="40" t="str">
        <f t="shared" si="178"/>
        <v/>
      </c>
    </row>
    <row r="5226" spans="2:5">
      <c r="B5226" s="2">
        <f t="shared" si="179"/>
        <v>42749</v>
      </c>
      <c r="C5226" s="19" t="str">
        <f>IFERROR(VLOOKUP(B5226,Sheet1!AI$2:AK$5349,3,FALSE),"")</f>
        <v/>
      </c>
      <c r="D5226" s="32"/>
      <c r="E5226" s="40" t="str">
        <f t="shared" si="178"/>
        <v/>
      </c>
    </row>
    <row r="5227" spans="2:5">
      <c r="B5227" s="2">
        <f t="shared" si="179"/>
        <v>42750</v>
      </c>
      <c r="C5227" s="19" t="str">
        <f>IFERROR(VLOOKUP(B5227,Sheet1!AI$2:AK$5349,3,FALSE),"")</f>
        <v/>
      </c>
      <c r="D5227" s="32"/>
      <c r="E5227" s="40" t="str">
        <f t="shared" si="178"/>
        <v/>
      </c>
    </row>
    <row r="5228" spans="2:5">
      <c r="B5228" s="2">
        <f t="shared" si="179"/>
        <v>42751</v>
      </c>
      <c r="C5228" s="19" t="str">
        <f>IFERROR(VLOOKUP(B5228,Sheet1!AI$2:AK$5349,3,FALSE),"")</f>
        <v/>
      </c>
      <c r="D5228" s="32"/>
      <c r="E5228" s="40" t="str">
        <f t="shared" si="178"/>
        <v/>
      </c>
    </row>
    <row r="5229" spans="2:5">
      <c r="B5229" s="2">
        <f t="shared" si="179"/>
        <v>42752</v>
      </c>
      <c r="C5229" s="19" t="str">
        <f>IFERROR(VLOOKUP(B5229,Sheet1!AI$2:AK$5349,3,FALSE),"")</f>
        <v/>
      </c>
      <c r="D5229" s="32"/>
      <c r="E5229" s="40" t="str">
        <f t="shared" si="178"/>
        <v/>
      </c>
    </row>
    <row r="5230" spans="2:5">
      <c r="B5230" s="2">
        <f t="shared" si="179"/>
        <v>42753</v>
      </c>
      <c r="C5230" s="19" t="str">
        <f>IFERROR(VLOOKUP(B5230,Sheet1!AI$2:AK$5349,3,FALSE),"")</f>
        <v/>
      </c>
      <c r="D5230" s="32"/>
      <c r="E5230" s="40" t="str">
        <f t="shared" si="178"/>
        <v/>
      </c>
    </row>
    <row r="5231" spans="2:5">
      <c r="B5231" s="2">
        <f t="shared" si="179"/>
        <v>42754</v>
      </c>
      <c r="C5231" s="19" t="str">
        <f>IFERROR(VLOOKUP(B5231,Sheet1!AI$2:AK$5349,3,FALSE),"")</f>
        <v/>
      </c>
      <c r="D5231" s="32"/>
      <c r="E5231" s="40" t="str">
        <f t="shared" si="178"/>
        <v/>
      </c>
    </row>
    <row r="5232" spans="2:5">
      <c r="B5232" s="2">
        <f t="shared" si="179"/>
        <v>42755</v>
      </c>
      <c r="C5232" s="19" t="str">
        <f>IFERROR(VLOOKUP(B5232,Sheet1!AI$2:AK$5349,3,FALSE),"")</f>
        <v/>
      </c>
      <c r="D5232" s="32"/>
      <c r="E5232" s="40" t="str">
        <f t="shared" si="178"/>
        <v/>
      </c>
    </row>
    <row r="5233" spans="2:10">
      <c r="B5233" s="2">
        <f t="shared" si="179"/>
        <v>42756</v>
      </c>
      <c r="C5233" s="19" t="str">
        <f>IFERROR(VLOOKUP(B5233,Sheet1!AI$2:AK$5349,3,FALSE),"")</f>
        <v/>
      </c>
      <c r="D5233" s="32"/>
      <c r="E5233" s="40" t="str">
        <f t="shared" si="178"/>
        <v/>
      </c>
    </row>
    <row r="5234" spans="2:10">
      <c r="B5234" s="2">
        <f t="shared" si="179"/>
        <v>42757</v>
      </c>
      <c r="C5234" s="19" t="str">
        <f>IFERROR(VLOOKUP(B5234,Sheet1!AI$2:AK$5349,3,FALSE),"")</f>
        <v/>
      </c>
      <c r="D5234" s="32"/>
      <c r="E5234" s="40" t="str">
        <f t="shared" si="178"/>
        <v/>
      </c>
    </row>
    <row r="5235" spans="2:10">
      <c r="B5235" s="2">
        <f t="shared" si="179"/>
        <v>42758</v>
      </c>
      <c r="C5235" s="19" t="str">
        <f>IFERROR(VLOOKUP(B5235,Sheet1!AI$2:AK$5349,3,FALSE),"")</f>
        <v/>
      </c>
      <c r="D5235" s="32"/>
      <c r="E5235" s="40" t="str">
        <f t="shared" si="178"/>
        <v/>
      </c>
    </row>
    <row r="5236" spans="2:10">
      <c r="B5236" s="2">
        <f t="shared" si="179"/>
        <v>42759</v>
      </c>
      <c r="C5236" s="19" t="str">
        <f>IFERROR(VLOOKUP(B5236,Sheet1!AI$2:AK$5349,3,FALSE),"")</f>
        <v/>
      </c>
      <c r="D5236" s="32"/>
      <c r="E5236" s="40" t="str">
        <f t="shared" si="178"/>
        <v/>
      </c>
    </row>
    <row r="5237" spans="2:10">
      <c r="B5237" s="2">
        <f t="shared" si="179"/>
        <v>42760</v>
      </c>
      <c r="C5237" s="19" t="str">
        <f>IFERROR(VLOOKUP(B5237,Sheet1!AI$2:AK$5349,3,FALSE),"")</f>
        <v/>
      </c>
      <c r="D5237" s="32"/>
      <c r="E5237" s="40" t="str">
        <f t="shared" si="178"/>
        <v/>
      </c>
    </row>
    <row r="5238" spans="2:10">
      <c r="B5238" s="2">
        <f t="shared" si="179"/>
        <v>42761</v>
      </c>
      <c r="C5238" s="19" t="str">
        <f>IFERROR(VLOOKUP(B5238,Sheet1!AI$2:AK$5349,3,FALSE),"")</f>
        <v/>
      </c>
      <c r="D5238" s="32"/>
      <c r="E5238" s="40" t="str">
        <f t="shared" si="178"/>
        <v/>
      </c>
    </row>
    <row r="5239" spans="2:10">
      <c r="B5239" s="2">
        <f t="shared" si="179"/>
        <v>42762</v>
      </c>
      <c r="C5239" s="19" t="str">
        <f>IFERROR(VLOOKUP(B5239,Sheet1!AI$2:AK$5349,3,FALSE),"")</f>
        <v/>
      </c>
      <c r="D5239" s="32"/>
      <c r="E5239" s="40" t="str">
        <f t="shared" si="178"/>
        <v/>
      </c>
    </row>
    <row r="5240" spans="2:10">
      <c r="B5240" s="2">
        <f t="shared" si="179"/>
        <v>42763</v>
      </c>
      <c r="C5240" s="19" t="str">
        <f>IFERROR(VLOOKUP(B5240,Sheet1!AI$2:AK$5349,3,FALSE),"")</f>
        <v/>
      </c>
      <c r="D5240" s="32"/>
      <c r="E5240" s="40" t="str">
        <f t="shared" si="178"/>
        <v/>
      </c>
    </row>
    <row r="5241" spans="2:10">
      <c r="B5241" s="2">
        <f t="shared" si="179"/>
        <v>42764</v>
      </c>
      <c r="C5241" s="19" t="str">
        <f>IFERROR(VLOOKUP(B5241,Sheet1!AI$2:AK$5349,3,FALSE),"")</f>
        <v/>
      </c>
      <c r="D5241" s="32"/>
      <c r="E5241" s="40" t="str">
        <f t="shared" si="178"/>
        <v/>
      </c>
    </row>
    <row r="5242" spans="2:10">
      <c r="B5242" s="2">
        <f t="shared" si="179"/>
        <v>42765</v>
      </c>
      <c r="C5242" s="19" t="str">
        <f>IFERROR(VLOOKUP(B5242,Sheet1!AI$2:AK$5349,3,FALSE),"")</f>
        <v/>
      </c>
      <c r="D5242" s="32"/>
      <c r="E5242" s="40" t="str">
        <f t="shared" si="178"/>
        <v/>
      </c>
    </row>
    <row r="5243" spans="2:10">
      <c r="B5243" s="2">
        <f t="shared" si="179"/>
        <v>42766</v>
      </c>
      <c r="C5243" s="19" t="str">
        <f>IFERROR(VLOOKUP(B5243,Sheet1!AI$2:AK$5349,3,FALSE),"")</f>
        <v/>
      </c>
      <c r="D5243" s="32"/>
      <c r="E5243" s="40" t="str">
        <f t="shared" si="178"/>
        <v/>
      </c>
      <c r="G5243" s="3" t="e">
        <f>AVERAGE(C5213:C5243)</f>
        <v>#DIV/0!</v>
      </c>
      <c r="H5243" s="3">
        <f>MAX(C5213:C5243)</f>
        <v>0</v>
      </c>
      <c r="I5243" s="3">
        <f>MIN(C5213:C5243)</f>
        <v>0</v>
      </c>
      <c r="J5243" s="13">
        <f>SUM(E5213:E5243)</f>
        <v>0</v>
      </c>
    </row>
    <row r="5244" spans="2:10">
      <c r="B5244" s="2">
        <f t="shared" si="179"/>
        <v>42767</v>
      </c>
      <c r="C5244" s="19" t="str">
        <f>IFERROR(VLOOKUP(B5244,Sheet1!AI$2:AK$5349,3,FALSE),"")</f>
        <v/>
      </c>
      <c r="D5244" s="32"/>
      <c r="E5244" s="40" t="str">
        <f t="shared" si="178"/>
        <v/>
      </c>
    </row>
    <row r="5245" spans="2:10">
      <c r="B5245" s="2">
        <f t="shared" si="179"/>
        <v>42768</v>
      </c>
      <c r="C5245" s="19" t="str">
        <f>IFERROR(VLOOKUP(B5245,Sheet1!AI$2:AK$5349,3,FALSE),"")</f>
        <v/>
      </c>
      <c r="D5245" s="32"/>
      <c r="E5245" s="40" t="str">
        <f t="shared" si="178"/>
        <v/>
      </c>
    </row>
    <row r="5246" spans="2:10">
      <c r="B5246" s="2">
        <f t="shared" si="179"/>
        <v>42769</v>
      </c>
      <c r="C5246" s="19" t="str">
        <f>IFERROR(VLOOKUP(B5246,Sheet1!AI$2:AK$5349,3,FALSE),"")</f>
        <v/>
      </c>
      <c r="D5246" s="32"/>
      <c r="E5246" s="40" t="str">
        <f t="shared" si="178"/>
        <v/>
      </c>
    </row>
    <row r="5247" spans="2:10">
      <c r="B5247" s="2">
        <f t="shared" si="179"/>
        <v>42770</v>
      </c>
      <c r="C5247" s="19" t="str">
        <f>IFERROR(VLOOKUP(B5247,Sheet1!AI$2:AK$5349,3,FALSE),"")</f>
        <v/>
      </c>
      <c r="D5247" s="32"/>
      <c r="E5247" s="40" t="str">
        <f t="shared" si="178"/>
        <v/>
      </c>
    </row>
    <row r="5248" spans="2:10">
      <c r="B5248" s="2">
        <f t="shared" si="179"/>
        <v>42771</v>
      </c>
      <c r="C5248" s="19" t="str">
        <f>IFERROR(VLOOKUP(B5248,Sheet1!AI$2:AK$5349,3,FALSE),"")</f>
        <v/>
      </c>
      <c r="D5248" s="32"/>
      <c r="E5248" s="40" t="str">
        <f t="shared" si="178"/>
        <v/>
      </c>
    </row>
    <row r="5249" spans="2:5">
      <c r="B5249" s="2">
        <f t="shared" si="179"/>
        <v>42772</v>
      </c>
      <c r="C5249" s="19" t="str">
        <f>IFERROR(VLOOKUP(B5249,Sheet1!AI$2:AK$5349,3,FALSE),"")</f>
        <v/>
      </c>
      <c r="D5249" s="32"/>
      <c r="E5249" s="40" t="str">
        <f t="shared" si="178"/>
        <v/>
      </c>
    </row>
    <row r="5250" spans="2:5">
      <c r="B5250" s="2">
        <f t="shared" si="179"/>
        <v>42773</v>
      </c>
      <c r="C5250" s="19" t="str">
        <f>IFERROR(VLOOKUP(B5250,Sheet1!AI$2:AK$5349,3,FALSE),"")</f>
        <v/>
      </c>
      <c r="D5250" s="32"/>
      <c r="E5250" s="40" t="str">
        <f t="shared" si="178"/>
        <v/>
      </c>
    </row>
    <row r="5251" spans="2:5">
      <c r="B5251" s="2">
        <f t="shared" si="179"/>
        <v>42774</v>
      </c>
      <c r="C5251" s="19" t="str">
        <f>IFERROR(VLOOKUP(B5251,Sheet1!AI$2:AK$5349,3,FALSE),"")</f>
        <v/>
      </c>
      <c r="D5251" s="32"/>
      <c r="E5251" s="40" t="str">
        <f t="shared" si="178"/>
        <v/>
      </c>
    </row>
    <row r="5252" spans="2:5">
      <c r="B5252" s="2">
        <f t="shared" si="179"/>
        <v>42775</v>
      </c>
      <c r="C5252" s="19" t="str">
        <f>IFERROR(VLOOKUP(B5252,Sheet1!AI$2:AK$5349,3,FALSE),"")</f>
        <v/>
      </c>
      <c r="D5252" s="32"/>
      <c r="E5252" s="40" t="str">
        <f t="shared" si="178"/>
        <v/>
      </c>
    </row>
    <row r="5253" spans="2:5">
      <c r="B5253" s="2">
        <f t="shared" si="179"/>
        <v>42776</v>
      </c>
      <c r="C5253" s="19" t="str">
        <f>IFERROR(VLOOKUP(B5253,Sheet1!AI$2:AK$5349,3,FALSE),"")</f>
        <v/>
      </c>
      <c r="D5253" s="32"/>
      <c r="E5253" s="40" t="str">
        <f t="shared" si="178"/>
        <v/>
      </c>
    </row>
    <row r="5254" spans="2:5">
      <c r="B5254" s="2">
        <f t="shared" si="179"/>
        <v>42777</v>
      </c>
      <c r="C5254" s="19" t="str">
        <f>IFERROR(VLOOKUP(B5254,Sheet1!AI$2:AK$5349,3,FALSE),"")</f>
        <v/>
      </c>
      <c r="D5254" s="32"/>
      <c r="E5254" s="40" t="str">
        <f t="shared" si="178"/>
        <v/>
      </c>
    </row>
    <row r="5255" spans="2:5">
      <c r="B5255" s="2">
        <f t="shared" si="179"/>
        <v>42778</v>
      </c>
      <c r="C5255" s="19" t="str">
        <f>IFERROR(VLOOKUP(B5255,Sheet1!AI$2:AK$5349,3,FALSE),"")</f>
        <v/>
      </c>
      <c r="D5255" s="32"/>
      <c r="E5255" s="40" t="str">
        <f t="shared" si="178"/>
        <v/>
      </c>
    </row>
    <row r="5256" spans="2:5">
      <c r="B5256" s="2">
        <f t="shared" si="179"/>
        <v>42779</v>
      </c>
      <c r="C5256" s="19" t="str">
        <f>IFERROR(VLOOKUP(B5256,Sheet1!AI$2:AK$5349,3,FALSE),"")</f>
        <v/>
      </c>
      <c r="D5256" s="32"/>
      <c r="E5256" s="40" t="str">
        <f t="shared" si="178"/>
        <v/>
      </c>
    </row>
    <row r="5257" spans="2:5">
      <c r="B5257" s="2">
        <f t="shared" si="179"/>
        <v>42780</v>
      </c>
      <c r="C5257" s="19" t="str">
        <f>IFERROR(VLOOKUP(B5257,Sheet1!AI$2:AK$5349,3,FALSE),"")</f>
        <v/>
      </c>
      <c r="D5257" s="32"/>
      <c r="E5257" s="40" t="str">
        <f t="shared" si="178"/>
        <v/>
      </c>
    </row>
    <row r="5258" spans="2:5">
      <c r="B5258" s="2">
        <f t="shared" si="179"/>
        <v>42781</v>
      </c>
      <c r="C5258" s="19" t="str">
        <f>IFERROR(VLOOKUP(B5258,Sheet1!AI$2:AK$5349,3,FALSE),"")</f>
        <v/>
      </c>
      <c r="D5258" s="32"/>
      <c r="E5258" s="40" t="str">
        <f t="shared" si="178"/>
        <v/>
      </c>
    </row>
    <row r="5259" spans="2:5">
      <c r="B5259" s="2">
        <f t="shared" si="179"/>
        <v>42782</v>
      </c>
      <c r="C5259" s="19" t="str">
        <f>IFERROR(VLOOKUP(B5259,Sheet1!AI$2:AK$5349,3,FALSE),"")</f>
        <v/>
      </c>
      <c r="D5259" s="32"/>
      <c r="E5259" s="40" t="str">
        <f t="shared" si="178"/>
        <v/>
      </c>
    </row>
    <row r="5260" spans="2:5">
      <c r="B5260" s="2">
        <f t="shared" si="179"/>
        <v>42783</v>
      </c>
      <c r="C5260" s="19" t="str">
        <f>IFERROR(VLOOKUP(B5260,Sheet1!AI$2:AK$5349,3,FALSE),"")</f>
        <v/>
      </c>
      <c r="D5260" s="32"/>
      <c r="E5260" s="40" t="str">
        <f t="shared" si="178"/>
        <v/>
      </c>
    </row>
    <row r="5261" spans="2:5">
      <c r="B5261" s="2">
        <f t="shared" si="179"/>
        <v>42784</v>
      </c>
      <c r="C5261" s="19" t="str">
        <f>IFERROR(VLOOKUP(B5261,Sheet1!AI$2:AK$5349,3,FALSE),"")</f>
        <v/>
      </c>
      <c r="D5261" s="32"/>
      <c r="E5261" s="40" t="str">
        <f t="shared" si="178"/>
        <v/>
      </c>
    </row>
    <row r="5262" spans="2:5">
      <c r="B5262" s="2">
        <f t="shared" si="179"/>
        <v>42785</v>
      </c>
      <c r="C5262" s="19" t="str">
        <f>IFERROR(VLOOKUP(B5262,Sheet1!AI$2:AK$5349,3,FALSE),"")</f>
        <v/>
      </c>
      <c r="D5262" s="32"/>
      <c r="E5262" s="40" t="str">
        <f t="shared" si="178"/>
        <v/>
      </c>
    </row>
    <row r="5263" spans="2:5">
      <c r="B5263" s="2">
        <f t="shared" si="179"/>
        <v>42786</v>
      </c>
      <c r="C5263" s="19" t="str">
        <f>IFERROR(VLOOKUP(B5263,Sheet1!AI$2:AK$5349,3,FALSE),"")</f>
        <v/>
      </c>
      <c r="D5263" s="32"/>
      <c r="E5263" s="40" t="str">
        <f t="shared" si="178"/>
        <v/>
      </c>
    </row>
    <row r="5264" spans="2:5">
      <c r="B5264" s="2">
        <f t="shared" si="179"/>
        <v>42787</v>
      </c>
      <c r="C5264" s="19" t="str">
        <f>IFERROR(VLOOKUP(B5264,Sheet1!AI$2:AK$5349,3,FALSE),"")</f>
        <v/>
      </c>
      <c r="D5264" s="32"/>
      <c r="E5264" s="40" t="str">
        <f t="shared" si="178"/>
        <v/>
      </c>
    </row>
    <row r="5265" spans="2:10">
      <c r="B5265" s="2">
        <f t="shared" si="179"/>
        <v>42788</v>
      </c>
      <c r="C5265" s="19" t="str">
        <f>IFERROR(VLOOKUP(B5265,Sheet1!AI$2:AK$5349,3,FALSE),"")</f>
        <v/>
      </c>
      <c r="D5265" s="32"/>
      <c r="E5265" s="40" t="str">
        <f t="shared" si="178"/>
        <v/>
      </c>
    </row>
    <row r="5266" spans="2:10">
      <c r="B5266" s="2">
        <f t="shared" si="179"/>
        <v>42789</v>
      </c>
      <c r="C5266" s="19" t="str">
        <f>IFERROR(VLOOKUP(B5266,Sheet1!AI$2:AK$5349,3,FALSE),"")</f>
        <v/>
      </c>
      <c r="D5266" s="32"/>
      <c r="E5266" s="40" t="str">
        <f t="shared" si="178"/>
        <v/>
      </c>
    </row>
    <row r="5267" spans="2:10">
      <c r="B5267" s="2">
        <f t="shared" si="179"/>
        <v>42790</v>
      </c>
      <c r="C5267" s="19" t="str">
        <f>IFERROR(VLOOKUP(B5267,Sheet1!AI$2:AK$5349,3,FALSE),"")</f>
        <v/>
      </c>
      <c r="D5267" s="32"/>
      <c r="E5267" s="40" t="str">
        <f t="shared" si="178"/>
        <v/>
      </c>
    </row>
    <row r="5268" spans="2:10">
      <c r="B5268" s="2">
        <f t="shared" si="179"/>
        <v>42791</v>
      </c>
      <c r="C5268" s="19" t="str">
        <f>IFERROR(VLOOKUP(B5268,Sheet1!AI$2:AK$5349,3,FALSE),"")</f>
        <v/>
      </c>
      <c r="D5268" s="32"/>
      <c r="E5268" s="40" t="str">
        <f t="shared" si="178"/>
        <v/>
      </c>
    </row>
    <row r="5269" spans="2:10">
      <c r="B5269" s="2">
        <f t="shared" si="179"/>
        <v>42792</v>
      </c>
      <c r="C5269" s="19" t="str">
        <f>IFERROR(VLOOKUP(B5269,Sheet1!AI$2:AK$5349,3,FALSE),"")</f>
        <v/>
      </c>
      <c r="D5269" s="32"/>
      <c r="E5269" s="40" t="str">
        <f t="shared" ref="E5269:E5332" si="180">IFERROR(0.001*(C5269*86440)/$K$6,"")</f>
        <v/>
      </c>
    </row>
    <row r="5270" spans="2:10">
      <c r="B5270" s="2">
        <f t="shared" si="179"/>
        <v>42793</v>
      </c>
      <c r="C5270" s="19" t="str">
        <f>IFERROR(VLOOKUP(B5270,Sheet1!AI$2:AK$5349,3,FALSE),"")</f>
        <v/>
      </c>
      <c r="D5270" s="32"/>
      <c r="E5270" s="40" t="str">
        <f t="shared" si="180"/>
        <v/>
      </c>
    </row>
    <row r="5271" spans="2:10">
      <c r="B5271" s="2">
        <f t="shared" si="179"/>
        <v>42794</v>
      </c>
      <c r="C5271" s="19" t="str">
        <f>IFERROR(VLOOKUP(B5271,Sheet1!AI$2:AK$5349,3,FALSE),"")</f>
        <v/>
      </c>
      <c r="D5271" s="32"/>
      <c r="E5271" s="40" t="str">
        <f t="shared" si="180"/>
        <v/>
      </c>
      <c r="G5271" s="3" t="e">
        <f>AVERAGE(C5244:C5271)</f>
        <v>#DIV/0!</v>
      </c>
      <c r="H5271" s="3">
        <f>MAX(C5244:C5271)</f>
        <v>0</v>
      </c>
      <c r="I5271" s="3">
        <f>MIN(C5244:C5271)</f>
        <v>0</v>
      </c>
      <c r="J5271" s="13">
        <f>SUM(E5244:E5271)</f>
        <v>0</v>
      </c>
    </row>
    <row r="5272" spans="2:10">
      <c r="B5272" s="2">
        <f t="shared" si="179"/>
        <v>42795</v>
      </c>
      <c r="C5272" s="19" t="str">
        <f>IFERROR(VLOOKUP(B5272,Sheet1!AI$2:AK$5349,3,FALSE),"")</f>
        <v/>
      </c>
      <c r="D5272" s="32"/>
      <c r="E5272" s="40" t="str">
        <f t="shared" si="180"/>
        <v/>
      </c>
    </row>
    <row r="5273" spans="2:10">
      <c r="B5273" s="2">
        <f t="shared" si="179"/>
        <v>42796</v>
      </c>
      <c r="C5273" s="19" t="str">
        <f>IFERROR(VLOOKUP(B5273,Sheet1!AI$2:AK$5349,3,FALSE),"")</f>
        <v/>
      </c>
      <c r="D5273" s="32"/>
      <c r="E5273" s="40" t="str">
        <f t="shared" si="180"/>
        <v/>
      </c>
    </row>
    <row r="5274" spans="2:10">
      <c r="B5274" s="2">
        <f t="shared" si="179"/>
        <v>42797</v>
      </c>
      <c r="C5274" s="19" t="str">
        <f>IFERROR(VLOOKUP(B5274,Sheet1!AI$2:AK$5349,3,FALSE),"")</f>
        <v/>
      </c>
      <c r="D5274" s="32"/>
      <c r="E5274" s="40" t="str">
        <f t="shared" si="180"/>
        <v/>
      </c>
    </row>
    <row r="5275" spans="2:10">
      <c r="B5275" s="2">
        <f t="shared" si="179"/>
        <v>42798</v>
      </c>
      <c r="C5275" s="19" t="str">
        <f>IFERROR(VLOOKUP(B5275,Sheet1!AI$2:AK$5349,3,FALSE),"")</f>
        <v/>
      </c>
      <c r="D5275" s="32"/>
      <c r="E5275" s="40" t="str">
        <f t="shared" si="180"/>
        <v/>
      </c>
    </row>
    <row r="5276" spans="2:10">
      <c r="B5276" s="2">
        <f t="shared" si="179"/>
        <v>42799</v>
      </c>
      <c r="C5276" s="19" t="str">
        <f>IFERROR(VLOOKUP(B5276,Sheet1!AI$2:AK$5349,3,FALSE),"")</f>
        <v/>
      </c>
      <c r="D5276" s="32"/>
      <c r="E5276" s="40" t="str">
        <f t="shared" si="180"/>
        <v/>
      </c>
    </row>
    <row r="5277" spans="2:10">
      <c r="B5277" s="2">
        <f t="shared" si="179"/>
        <v>42800</v>
      </c>
      <c r="C5277" s="19" t="str">
        <f>IFERROR(VLOOKUP(B5277,Sheet1!AI$2:AK$5349,3,FALSE),"")</f>
        <v/>
      </c>
      <c r="D5277" s="32"/>
      <c r="E5277" s="40" t="str">
        <f t="shared" si="180"/>
        <v/>
      </c>
    </row>
    <row r="5278" spans="2:10">
      <c r="B5278" s="2">
        <f t="shared" si="179"/>
        <v>42801</v>
      </c>
      <c r="C5278" s="19" t="str">
        <f>IFERROR(VLOOKUP(B5278,Sheet1!AI$2:AK$5349,3,FALSE),"")</f>
        <v/>
      </c>
      <c r="D5278" s="32"/>
      <c r="E5278" s="40" t="str">
        <f t="shared" si="180"/>
        <v/>
      </c>
    </row>
    <row r="5279" spans="2:10">
      <c r="B5279" s="2">
        <f t="shared" si="179"/>
        <v>42802</v>
      </c>
      <c r="C5279" s="19" t="str">
        <f>IFERROR(VLOOKUP(B5279,Sheet1!AI$2:AK$5349,3,FALSE),"")</f>
        <v/>
      </c>
      <c r="D5279" s="32"/>
      <c r="E5279" s="40" t="str">
        <f t="shared" si="180"/>
        <v/>
      </c>
    </row>
    <row r="5280" spans="2:10">
      <c r="B5280" s="2">
        <f t="shared" si="179"/>
        <v>42803</v>
      </c>
      <c r="C5280" s="19" t="str">
        <f>IFERROR(VLOOKUP(B5280,Sheet1!AI$2:AK$5349,3,FALSE),"")</f>
        <v/>
      </c>
      <c r="D5280" s="32"/>
      <c r="E5280" s="40" t="str">
        <f t="shared" si="180"/>
        <v/>
      </c>
    </row>
    <row r="5281" spans="2:5">
      <c r="B5281" s="2">
        <f t="shared" si="179"/>
        <v>42804</v>
      </c>
      <c r="C5281" s="19" t="str">
        <f>IFERROR(VLOOKUP(B5281,Sheet1!AI$2:AK$5349,3,FALSE),"")</f>
        <v/>
      </c>
      <c r="D5281" s="32"/>
      <c r="E5281" s="40" t="str">
        <f t="shared" si="180"/>
        <v/>
      </c>
    </row>
    <row r="5282" spans="2:5">
      <c r="B5282" s="2">
        <f t="shared" si="179"/>
        <v>42805</v>
      </c>
      <c r="C5282" s="19" t="str">
        <f>IFERROR(VLOOKUP(B5282,Sheet1!AI$2:AK$5349,3,FALSE),"")</f>
        <v/>
      </c>
      <c r="D5282" s="32"/>
      <c r="E5282" s="40" t="str">
        <f t="shared" si="180"/>
        <v/>
      </c>
    </row>
    <row r="5283" spans="2:5">
      <c r="B5283" s="2">
        <f t="shared" si="179"/>
        <v>42806</v>
      </c>
      <c r="C5283" s="19" t="str">
        <f>IFERROR(VLOOKUP(B5283,Sheet1!AI$2:AK$5349,3,FALSE),"")</f>
        <v/>
      </c>
      <c r="D5283" s="32"/>
      <c r="E5283" s="40" t="str">
        <f t="shared" si="180"/>
        <v/>
      </c>
    </row>
    <row r="5284" spans="2:5">
      <c r="B5284" s="2">
        <f t="shared" si="179"/>
        <v>42807</v>
      </c>
      <c r="C5284" s="19" t="str">
        <f>IFERROR(VLOOKUP(B5284,Sheet1!AI$2:AK$5349,3,FALSE),"")</f>
        <v/>
      </c>
      <c r="D5284" s="32"/>
      <c r="E5284" s="40" t="str">
        <f t="shared" si="180"/>
        <v/>
      </c>
    </row>
    <row r="5285" spans="2:5">
      <c r="B5285" s="2">
        <f t="shared" ref="B5285:B5348" si="181">B5284+1</f>
        <v>42808</v>
      </c>
      <c r="C5285" s="19" t="str">
        <f>IFERROR(VLOOKUP(B5285,Sheet1!AI$2:AK$5349,3,FALSE),"")</f>
        <v/>
      </c>
      <c r="D5285" s="32"/>
      <c r="E5285" s="40" t="str">
        <f t="shared" si="180"/>
        <v/>
      </c>
    </row>
    <row r="5286" spans="2:5">
      <c r="B5286" s="2">
        <f t="shared" si="181"/>
        <v>42809</v>
      </c>
      <c r="C5286" s="19" t="str">
        <f>IFERROR(VLOOKUP(B5286,Sheet1!AI$2:AK$5349,3,FALSE),"")</f>
        <v/>
      </c>
      <c r="D5286" s="32"/>
      <c r="E5286" s="40" t="str">
        <f t="shared" si="180"/>
        <v/>
      </c>
    </row>
    <row r="5287" spans="2:5">
      <c r="B5287" s="2">
        <f t="shared" si="181"/>
        <v>42810</v>
      </c>
      <c r="C5287" s="19" t="str">
        <f>IFERROR(VLOOKUP(B5287,Sheet1!AI$2:AK$5349,3,FALSE),"")</f>
        <v/>
      </c>
      <c r="D5287" s="32"/>
      <c r="E5287" s="40" t="str">
        <f t="shared" si="180"/>
        <v/>
      </c>
    </row>
    <row r="5288" spans="2:5">
      <c r="B5288" s="2">
        <f t="shared" si="181"/>
        <v>42811</v>
      </c>
      <c r="C5288" s="19" t="str">
        <f>IFERROR(VLOOKUP(B5288,Sheet1!AI$2:AK$5349,3,FALSE),"")</f>
        <v/>
      </c>
      <c r="D5288" s="32"/>
      <c r="E5288" s="40" t="str">
        <f t="shared" si="180"/>
        <v/>
      </c>
    </row>
    <row r="5289" spans="2:5">
      <c r="B5289" s="2">
        <f t="shared" si="181"/>
        <v>42812</v>
      </c>
      <c r="C5289" s="19" t="str">
        <f>IFERROR(VLOOKUP(B5289,Sheet1!AI$2:AK$5349,3,FALSE),"")</f>
        <v/>
      </c>
      <c r="D5289" s="32"/>
      <c r="E5289" s="40" t="str">
        <f t="shared" si="180"/>
        <v/>
      </c>
    </row>
    <row r="5290" spans="2:5">
      <c r="B5290" s="2">
        <f t="shared" si="181"/>
        <v>42813</v>
      </c>
      <c r="C5290" s="19" t="str">
        <f>IFERROR(VLOOKUP(B5290,Sheet1!AI$2:AK$5349,3,FALSE),"")</f>
        <v/>
      </c>
      <c r="D5290" s="32"/>
      <c r="E5290" s="40" t="str">
        <f t="shared" si="180"/>
        <v/>
      </c>
    </row>
    <row r="5291" spans="2:5">
      <c r="B5291" s="2">
        <f t="shared" si="181"/>
        <v>42814</v>
      </c>
      <c r="C5291" s="19" t="str">
        <f>IFERROR(VLOOKUP(B5291,Sheet1!AI$2:AK$5349,3,FALSE),"")</f>
        <v/>
      </c>
      <c r="D5291" s="32"/>
      <c r="E5291" s="40" t="str">
        <f t="shared" si="180"/>
        <v/>
      </c>
    </row>
    <row r="5292" spans="2:5">
      <c r="B5292" s="2">
        <f t="shared" si="181"/>
        <v>42815</v>
      </c>
      <c r="C5292" s="19" t="str">
        <f>IFERROR(VLOOKUP(B5292,Sheet1!AI$2:AK$5349,3,FALSE),"")</f>
        <v/>
      </c>
      <c r="D5292" s="32"/>
      <c r="E5292" s="40" t="str">
        <f t="shared" si="180"/>
        <v/>
      </c>
    </row>
    <row r="5293" spans="2:5">
      <c r="B5293" s="2">
        <f t="shared" si="181"/>
        <v>42816</v>
      </c>
      <c r="C5293" s="19" t="str">
        <f>IFERROR(VLOOKUP(B5293,Sheet1!AI$2:AK$5349,3,FALSE),"")</f>
        <v/>
      </c>
      <c r="D5293" s="32"/>
      <c r="E5293" s="40" t="str">
        <f t="shared" si="180"/>
        <v/>
      </c>
    </row>
    <row r="5294" spans="2:5">
      <c r="B5294" s="2">
        <f t="shared" si="181"/>
        <v>42817</v>
      </c>
      <c r="C5294" s="19" t="str">
        <f>IFERROR(VLOOKUP(B5294,Sheet1!AI$2:AK$5349,3,FALSE),"")</f>
        <v/>
      </c>
      <c r="D5294" s="32"/>
      <c r="E5294" s="40" t="str">
        <f t="shared" si="180"/>
        <v/>
      </c>
    </row>
    <row r="5295" spans="2:5">
      <c r="B5295" s="2">
        <f t="shared" si="181"/>
        <v>42818</v>
      </c>
      <c r="C5295" s="19" t="str">
        <f>IFERROR(VLOOKUP(B5295,Sheet1!AI$2:AK$5349,3,FALSE),"")</f>
        <v/>
      </c>
      <c r="D5295" s="32"/>
      <c r="E5295" s="40" t="str">
        <f t="shared" si="180"/>
        <v/>
      </c>
    </row>
    <row r="5296" spans="2:5">
      <c r="B5296" s="2">
        <f t="shared" si="181"/>
        <v>42819</v>
      </c>
      <c r="C5296" s="19" t="str">
        <f>IFERROR(VLOOKUP(B5296,Sheet1!AI$2:AK$5349,3,FALSE),"")</f>
        <v/>
      </c>
      <c r="D5296" s="32"/>
      <c r="E5296" s="40" t="str">
        <f t="shared" si="180"/>
        <v/>
      </c>
    </row>
    <row r="5297" spans="2:10">
      <c r="B5297" s="2">
        <f t="shared" si="181"/>
        <v>42820</v>
      </c>
      <c r="C5297" s="19" t="str">
        <f>IFERROR(VLOOKUP(B5297,Sheet1!AI$2:AK$5349,3,FALSE),"")</f>
        <v/>
      </c>
      <c r="D5297" s="32"/>
      <c r="E5297" s="40" t="str">
        <f t="shared" si="180"/>
        <v/>
      </c>
    </row>
    <row r="5298" spans="2:10">
      <c r="B5298" s="2">
        <f t="shared" si="181"/>
        <v>42821</v>
      </c>
      <c r="C5298" s="19" t="str">
        <f>IFERROR(VLOOKUP(B5298,Sheet1!AI$2:AK$5349,3,FALSE),"")</f>
        <v/>
      </c>
      <c r="D5298" s="32"/>
      <c r="E5298" s="40" t="str">
        <f t="shared" si="180"/>
        <v/>
      </c>
    </row>
    <row r="5299" spans="2:10">
      <c r="B5299" s="2">
        <f t="shared" si="181"/>
        <v>42822</v>
      </c>
      <c r="C5299" s="19" t="str">
        <f>IFERROR(VLOOKUP(B5299,Sheet1!AI$2:AK$5349,3,FALSE),"")</f>
        <v/>
      </c>
      <c r="D5299" s="32"/>
      <c r="E5299" s="40" t="str">
        <f t="shared" si="180"/>
        <v/>
      </c>
    </row>
    <row r="5300" spans="2:10">
      <c r="B5300" s="2">
        <f t="shared" si="181"/>
        <v>42823</v>
      </c>
      <c r="C5300" s="19" t="str">
        <f>IFERROR(VLOOKUP(B5300,Sheet1!AI$2:AK$5349,3,FALSE),"")</f>
        <v/>
      </c>
      <c r="D5300" s="32"/>
      <c r="E5300" s="40" t="str">
        <f t="shared" si="180"/>
        <v/>
      </c>
    </row>
    <row r="5301" spans="2:10">
      <c r="B5301" s="2">
        <f t="shared" si="181"/>
        <v>42824</v>
      </c>
      <c r="C5301" s="19" t="str">
        <f>IFERROR(VLOOKUP(B5301,Sheet1!AI$2:AK$5349,3,FALSE),"")</f>
        <v/>
      </c>
      <c r="D5301" s="32"/>
      <c r="E5301" s="40" t="str">
        <f t="shared" si="180"/>
        <v/>
      </c>
    </row>
    <row r="5302" spans="2:10">
      <c r="B5302" s="2">
        <f t="shared" si="181"/>
        <v>42825</v>
      </c>
      <c r="C5302" s="19" t="str">
        <f>IFERROR(VLOOKUP(B5302,Sheet1!AI$2:AK$5349,3,FALSE),"")</f>
        <v/>
      </c>
      <c r="D5302" s="32"/>
      <c r="E5302" s="40" t="str">
        <f t="shared" si="180"/>
        <v/>
      </c>
      <c r="G5302" s="3" t="e">
        <f>AVERAGE(C5272:C5302)</f>
        <v>#DIV/0!</v>
      </c>
      <c r="H5302" s="3">
        <f>MAX(C5272:C5302)</f>
        <v>0</v>
      </c>
      <c r="I5302" s="3">
        <f>MIN(C5272:C5302)</f>
        <v>0</v>
      </c>
      <c r="J5302" s="13">
        <f>SUM(E5272:E5302)</f>
        <v>0</v>
      </c>
    </row>
    <row r="5303" spans="2:10">
      <c r="B5303" s="2">
        <f t="shared" si="181"/>
        <v>42826</v>
      </c>
      <c r="C5303" s="19" t="str">
        <f>IFERROR(VLOOKUP(B5303,Sheet1!AI$2:AK$5349,3,FALSE),"")</f>
        <v/>
      </c>
      <c r="D5303" s="32"/>
      <c r="E5303" s="40" t="str">
        <f t="shared" si="180"/>
        <v/>
      </c>
    </row>
    <row r="5304" spans="2:10">
      <c r="B5304" s="2">
        <f t="shared" si="181"/>
        <v>42827</v>
      </c>
      <c r="C5304" s="19" t="str">
        <f>IFERROR(VLOOKUP(B5304,Sheet1!AI$2:AK$5349,3,FALSE),"")</f>
        <v/>
      </c>
      <c r="D5304" s="32"/>
      <c r="E5304" s="40" t="str">
        <f t="shared" si="180"/>
        <v/>
      </c>
    </row>
    <row r="5305" spans="2:10">
      <c r="B5305" s="2">
        <f t="shared" si="181"/>
        <v>42828</v>
      </c>
      <c r="C5305" s="19" t="str">
        <f>IFERROR(VLOOKUP(B5305,Sheet1!AI$2:AK$5349,3,FALSE),"")</f>
        <v/>
      </c>
      <c r="D5305" s="32"/>
      <c r="E5305" s="40" t="str">
        <f t="shared" si="180"/>
        <v/>
      </c>
    </row>
    <row r="5306" spans="2:10">
      <c r="B5306" s="2">
        <f t="shared" si="181"/>
        <v>42829</v>
      </c>
      <c r="C5306" s="19" t="str">
        <f>IFERROR(VLOOKUP(B5306,Sheet1!AI$2:AK$5349,3,FALSE),"")</f>
        <v/>
      </c>
      <c r="D5306" s="32"/>
      <c r="E5306" s="40" t="str">
        <f t="shared" si="180"/>
        <v/>
      </c>
    </row>
    <row r="5307" spans="2:10">
      <c r="B5307" s="2">
        <f t="shared" si="181"/>
        <v>42830</v>
      </c>
      <c r="C5307" s="19" t="str">
        <f>IFERROR(VLOOKUP(B5307,Sheet1!AI$2:AK$5349,3,FALSE),"")</f>
        <v/>
      </c>
      <c r="D5307" s="32"/>
      <c r="E5307" s="40" t="str">
        <f t="shared" si="180"/>
        <v/>
      </c>
    </row>
    <row r="5308" spans="2:10">
      <c r="B5308" s="2">
        <f t="shared" si="181"/>
        <v>42831</v>
      </c>
      <c r="C5308" s="19" t="str">
        <f>IFERROR(VLOOKUP(B5308,Sheet1!AI$2:AK$5349,3,FALSE),"")</f>
        <v/>
      </c>
      <c r="D5308" s="32"/>
      <c r="E5308" s="40" t="str">
        <f t="shared" si="180"/>
        <v/>
      </c>
    </row>
    <row r="5309" spans="2:10">
      <c r="B5309" s="2">
        <f t="shared" si="181"/>
        <v>42832</v>
      </c>
      <c r="C5309" s="19" t="str">
        <f>IFERROR(VLOOKUP(B5309,Sheet1!AI$2:AK$5349,3,FALSE),"")</f>
        <v/>
      </c>
      <c r="D5309" s="32"/>
      <c r="E5309" s="40" t="str">
        <f t="shared" si="180"/>
        <v/>
      </c>
    </row>
    <row r="5310" spans="2:10">
      <c r="B5310" s="2">
        <f t="shared" si="181"/>
        <v>42833</v>
      </c>
      <c r="C5310" s="19" t="str">
        <f>IFERROR(VLOOKUP(B5310,Sheet1!AI$2:AK$5349,3,FALSE),"")</f>
        <v/>
      </c>
      <c r="D5310" s="32"/>
      <c r="E5310" s="40" t="str">
        <f t="shared" si="180"/>
        <v/>
      </c>
    </row>
    <row r="5311" spans="2:10">
      <c r="B5311" s="2">
        <f t="shared" si="181"/>
        <v>42834</v>
      </c>
      <c r="C5311" s="19" t="str">
        <f>IFERROR(VLOOKUP(B5311,Sheet1!AI$2:AK$5349,3,FALSE),"")</f>
        <v/>
      </c>
      <c r="D5311" s="32"/>
      <c r="E5311" s="40" t="str">
        <f t="shared" si="180"/>
        <v/>
      </c>
    </row>
    <row r="5312" spans="2:10">
      <c r="B5312" s="2">
        <f t="shared" si="181"/>
        <v>42835</v>
      </c>
      <c r="C5312" s="19" t="str">
        <f>IFERROR(VLOOKUP(B5312,Sheet1!AI$2:AK$5349,3,FALSE),"")</f>
        <v/>
      </c>
      <c r="D5312" s="32"/>
      <c r="E5312" s="40" t="str">
        <f t="shared" si="180"/>
        <v/>
      </c>
    </row>
    <row r="5313" spans="2:5">
      <c r="B5313" s="2">
        <f t="shared" si="181"/>
        <v>42836</v>
      </c>
      <c r="C5313" s="19" t="str">
        <f>IFERROR(VLOOKUP(B5313,Sheet1!AI$2:AK$5349,3,FALSE),"")</f>
        <v/>
      </c>
      <c r="D5313" s="32"/>
      <c r="E5313" s="40" t="str">
        <f t="shared" si="180"/>
        <v/>
      </c>
    </row>
    <row r="5314" spans="2:5">
      <c r="B5314" s="2">
        <f t="shared" si="181"/>
        <v>42837</v>
      </c>
      <c r="C5314" s="19" t="str">
        <f>IFERROR(VLOOKUP(B5314,Sheet1!AI$2:AK$5349,3,FALSE),"")</f>
        <v/>
      </c>
      <c r="D5314" s="32"/>
      <c r="E5314" s="40" t="str">
        <f t="shared" si="180"/>
        <v/>
      </c>
    </row>
    <row r="5315" spans="2:5">
      <c r="B5315" s="2">
        <f t="shared" si="181"/>
        <v>42838</v>
      </c>
      <c r="C5315" s="19" t="str">
        <f>IFERROR(VLOOKUP(B5315,Sheet1!AI$2:AK$5349,3,FALSE),"")</f>
        <v/>
      </c>
      <c r="D5315" s="32"/>
      <c r="E5315" s="40" t="str">
        <f t="shared" si="180"/>
        <v/>
      </c>
    </row>
    <row r="5316" spans="2:5">
      <c r="B5316" s="2">
        <f t="shared" si="181"/>
        <v>42839</v>
      </c>
      <c r="C5316" s="19" t="str">
        <f>IFERROR(VLOOKUP(B5316,Sheet1!AI$2:AK$5349,3,FALSE),"")</f>
        <v/>
      </c>
      <c r="D5316" s="32"/>
      <c r="E5316" s="40" t="str">
        <f t="shared" si="180"/>
        <v/>
      </c>
    </row>
    <row r="5317" spans="2:5">
      <c r="B5317" s="2">
        <f t="shared" si="181"/>
        <v>42840</v>
      </c>
      <c r="C5317" s="19" t="str">
        <f>IFERROR(VLOOKUP(B5317,Sheet1!AI$2:AK$5349,3,FALSE),"")</f>
        <v/>
      </c>
      <c r="D5317" s="32"/>
      <c r="E5317" s="40" t="str">
        <f t="shared" si="180"/>
        <v/>
      </c>
    </row>
    <row r="5318" spans="2:5">
      <c r="B5318" s="2">
        <f t="shared" si="181"/>
        <v>42841</v>
      </c>
      <c r="C5318" s="19" t="str">
        <f>IFERROR(VLOOKUP(B5318,Sheet1!AI$2:AK$5349,3,FALSE),"")</f>
        <v/>
      </c>
      <c r="D5318" s="32"/>
      <c r="E5318" s="40" t="str">
        <f t="shared" si="180"/>
        <v/>
      </c>
    </row>
    <row r="5319" spans="2:5">
      <c r="B5319" s="2">
        <f t="shared" si="181"/>
        <v>42842</v>
      </c>
      <c r="C5319" s="19" t="str">
        <f>IFERROR(VLOOKUP(B5319,Sheet1!AI$2:AK$5349,3,FALSE),"")</f>
        <v/>
      </c>
      <c r="D5319" s="32"/>
      <c r="E5319" s="40" t="str">
        <f t="shared" si="180"/>
        <v/>
      </c>
    </row>
    <row r="5320" spans="2:5">
      <c r="B5320" s="2">
        <f t="shared" si="181"/>
        <v>42843</v>
      </c>
      <c r="C5320" s="19" t="str">
        <f>IFERROR(VLOOKUP(B5320,Sheet1!AI$2:AK$5349,3,FALSE),"")</f>
        <v/>
      </c>
      <c r="D5320" s="32"/>
      <c r="E5320" s="40" t="str">
        <f t="shared" si="180"/>
        <v/>
      </c>
    </row>
    <row r="5321" spans="2:5">
      <c r="B5321" s="2">
        <f t="shared" si="181"/>
        <v>42844</v>
      </c>
      <c r="C5321" s="19" t="str">
        <f>IFERROR(VLOOKUP(B5321,Sheet1!AI$2:AK$5349,3,FALSE),"")</f>
        <v/>
      </c>
      <c r="D5321" s="32"/>
      <c r="E5321" s="40" t="str">
        <f t="shared" si="180"/>
        <v/>
      </c>
    </row>
    <row r="5322" spans="2:5">
      <c r="B5322" s="2">
        <f t="shared" si="181"/>
        <v>42845</v>
      </c>
      <c r="C5322" s="19" t="str">
        <f>IFERROR(VLOOKUP(B5322,Sheet1!AI$2:AK$5349,3,FALSE),"")</f>
        <v/>
      </c>
      <c r="D5322" s="32"/>
      <c r="E5322" s="40" t="str">
        <f t="shared" si="180"/>
        <v/>
      </c>
    </row>
    <row r="5323" spans="2:5">
      <c r="B5323" s="2">
        <f t="shared" si="181"/>
        <v>42846</v>
      </c>
      <c r="C5323" s="19" t="str">
        <f>IFERROR(VLOOKUP(B5323,Sheet1!AI$2:AK$5349,3,FALSE),"")</f>
        <v/>
      </c>
      <c r="D5323" s="32"/>
      <c r="E5323" s="40" t="str">
        <f t="shared" si="180"/>
        <v/>
      </c>
    </row>
    <row r="5324" spans="2:5">
      <c r="B5324" s="2">
        <f t="shared" si="181"/>
        <v>42847</v>
      </c>
      <c r="C5324" s="19" t="str">
        <f>IFERROR(VLOOKUP(B5324,Sheet1!AI$2:AK$5349,3,FALSE),"")</f>
        <v/>
      </c>
      <c r="D5324" s="32"/>
      <c r="E5324" s="40" t="str">
        <f t="shared" si="180"/>
        <v/>
      </c>
    </row>
    <row r="5325" spans="2:5">
      <c r="B5325" s="2">
        <f t="shared" si="181"/>
        <v>42848</v>
      </c>
      <c r="C5325" s="19" t="str">
        <f>IFERROR(VLOOKUP(B5325,Sheet1!AI$2:AK$5349,3,FALSE),"")</f>
        <v/>
      </c>
      <c r="D5325" s="32"/>
      <c r="E5325" s="40" t="str">
        <f t="shared" si="180"/>
        <v/>
      </c>
    </row>
    <row r="5326" spans="2:5">
      <c r="B5326" s="2">
        <f t="shared" si="181"/>
        <v>42849</v>
      </c>
      <c r="C5326" s="19" t="str">
        <f>IFERROR(VLOOKUP(B5326,Sheet1!AI$2:AK$5349,3,FALSE),"")</f>
        <v/>
      </c>
      <c r="D5326" s="32"/>
      <c r="E5326" s="40" t="str">
        <f t="shared" si="180"/>
        <v/>
      </c>
    </row>
    <row r="5327" spans="2:5">
      <c r="B5327" s="2">
        <f t="shared" si="181"/>
        <v>42850</v>
      </c>
      <c r="C5327" s="19" t="str">
        <f>IFERROR(VLOOKUP(B5327,Sheet1!AI$2:AK$5349,3,FALSE),"")</f>
        <v/>
      </c>
      <c r="D5327" s="32"/>
      <c r="E5327" s="40" t="str">
        <f t="shared" si="180"/>
        <v/>
      </c>
    </row>
    <row r="5328" spans="2:5">
      <c r="B5328" s="2">
        <f t="shared" si="181"/>
        <v>42851</v>
      </c>
      <c r="C5328" s="19" t="str">
        <f>IFERROR(VLOOKUP(B5328,Sheet1!AI$2:AK$5349,3,FALSE),"")</f>
        <v/>
      </c>
      <c r="D5328" s="32"/>
      <c r="E5328" s="40" t="str">
        <f t="shared" si="180"/>
        <v/>
      </c>
    </row>
    <row r="5329" spans="2:10">
      <c r="B5329" s="2">
        <f t="shared" si="181"/>
        <v>42852</v>
      </c>
      <c r="C5329" s="19" t="str">
        <f>IFERROR(VLOOKUP(B5329,Sheet1!AI$2:AK$5349,3,FALSE),"")</f>
        <v/>
      </c>
      <c r="D5329" s="32"/>
      <c r="E5329" s="40" t="str">
        <f t="shared" si="180"/>
        <v/>
      </c>
    </row>
    <row r="5330" spans="2:10">
      <c r="B5330" s="2">
        <f t="shared" si="181"/>
        <v>42853</v>
      </c>
      <c r="C5330" s="19" t="str">
        <f>IFERROR(VLOOKUP(B5330,Sheet1!AI$2:AK$5349,3,FALSE),"")</f>
        <v/>
      </c>
      <c r="D5330" s="32"/>
      <c r="E5330" s="40" t="str">
        <f t="shared" si="180"/>
        <v/>
      </c>
    </row>
    <row r="5331" spans="2:10">
      <c r="B5331" s="2">
        <f t="shared" si="181"/>
        <v>42854</v>
      </c>
      <c r="C5331" s="19" t="str">
        <f>IFERROR(VLOOKUP(B5331,Sheet1!AI$2:AK$5349,3,FALSE),"")</f>
        <v/>
      </c>
      <c r="D5331" s="32"/>
      <c r="E5331" s="40" t="str">
        <f t="shared" si="180"/>
        <v/>
      </c>
    </row>
    <row r="5332" spans="2:10">
      <c r="B5332" s="2">
        <f t="shared" si="181"/>
        <v>42855</v>
      </c>
      <c r="C5332" s="19" t="str">
        <f>IFERROR(VLOOKUP(B5332,Sheet1!AI$2:AK$5349,3,FALSE),"")</f>
        <v/>
      </c>
      <c r="D5332" s="32"/>
      <c r="E5332" s="40" t="str">
        <f t="shared" si="180"/>
        <v/>
      </c>
      <c r="G5332" s="3" t="e">
        <f>AVERAGE(C5303:C5332)</f>
        <v>#DIV/0!</v>
      </c>
      <c r="H5332" s="3">
        <f>MAX(C5303:C5332)</f>
        <v>0</v>
      </c>
      <c r="I5332" s="3">
        <f>MIN(C5303:C5332)</f>
        <v>0</v>
      </c>
      <c r="J5332" s="13">
        <f>SUM(E5303:E5332)</f>
        <v>0</v>
      </c>
    </row>
    <row r="5333" spans="2:10">
      <c r="B5333" s="2">
        <f t="shared" si="181"/>
        <v>42856</v>
      </c>
      <c r="C5333" s="19" t="str">
        <f>IFERROR(VLOOKUP(B5333,Sheet1!AI$2:AK$5349,3,FALSE),"")</f>
        <v/>
      </c>
      <c r="D5333" s="32"/>
      <c r="E5333" s="40" t="str">
        <f t="shared" ref="E5333:E5396" si="182">IFERROR(0.001*(C5333*86440)/$K$6,"")</f>
        <v/>
      </c>
    </row>
    <row r="5334" spans="2:10">
      <c r="B5334" s="2">
        <f t="shared" si="181"/>
        <v>42857</v>
      </c>
      <c r="C5334" s="19" t="str">
        <f>IFERROR(VLOOKUP(B5334,Sheet1!AI$2:AK$5349,3,FALSE),"")</f>
        <v/>
      </c>
      <c r="D5334" s="32"/>
      <c r="E5334" s="40" t="str">
        <f t="shared" si="182"/>
        <v/>
      </c>
    </row>
    <row r="5335" spans="2:10">
      <c r="B5335" s="2">
        <f t="shared" si="181"/>
        <v>42858</v>
      </c>
      <c r="C5335" s="19" t="str">
        <f>IFERROR(VLOOKUP(B5335,Sheet1!AI$2:AK$5349,3,FALSE),"")</f>
        <v/>
      </c>
      <c r="D5335" s="32"/>
      <c r="E5335" s="40" t="str">
        <f t="shared" si="182"/>
        <v/>
      </c>
    </row>
    <row r="5336" spans="2:10">
      <c r="B5336" s="2">
        <f t="shared" si="181"/>
        <v>42859</v>
      </c>
      <c r="C5336" s="19" t="str">
        <f>IFERROR(VLOOKUP(B5336,Sheet1!AI$2:AK$5349,3,FALSE),"")</f>
        <v/>
      </c>
      <c r="D5336" s="32"/>
      <c r="E5336" s="40" t="str">
        <f t="shared" si="182"/>
        <v/>
      </c>
    </row>
    <row r="5337" spans="2:10">
      <c r="B5337" s="2">
        <f t="shared" si="181"/>
        <v>42860</v>
      </c>
      <c r="C5337" s="19" t="str">
        <f>IFERROR(VLOOKUP(B5337,Sheet1!AI$2:AK$5349,3,FALSE),"")</f>
        <v/>
      </c>
      <c r="D5337" s="32"/>
      <c r="E5337" s="40" t="str">
        <f t="shared" si="182"/>
        <v/>
      </c>
    </row>
    <row r="5338" spans="2:10">
      <c r="B5338" s="2">
        <f t="shared" si="181"/>
        <v>42861</v>
      </c>
      <c r="C5338" s="19" t="str">
        <f>IFERROR(VLOOKUP(B5338,Sheet1!AI$2:AK$5349,3,FALSE),"")</f>
        <v/>
      </c>
      <c r="D5338" s="32"/>
      <c r="E5338" s="40" t="str">
        <f t="shared" si="182"/>
        <v/>
      </c>
    </row>
    <row r="5339" spans="2:10">
      <c r="B5339" s="2">
        <f t="shared" si="181"/>
        <v>42862</v>
      </c>
      <c r="C5339" s="19" t="str">
        <f>IFERROR(VLOOKUP(B5339,Sheet1!AI$2:AK$5349,3,FALSE),"")</f>
        <v/>
      </c>
      <c r="D5339" s="32"/>
      <c r="E5339" s="40" t="str">
        <f t="shared" si="182"/>
        <v/>
      </c>
    </row>
    <row r="5340" spans="2:10">
      <c r="B5340" s="2">
        <f t="shared" si="181"/>
        <v>42863</v>
      </c>
      <c r="C5340" s="19" t="str">
        <f>IFERROR(VLOOKUP(B5340,Sheet1!AI$2:AK$5349,3,FALSE),"")</f>
        <v/>
      </c>
      <c r="D5340" s="32"/>
      <c r="E5340" s="40" t="str">
        <f t="shared" si="182"/>
        <v/>
      </c>
    </row>
    <row r="5341" spans="2:10">
      <c r="B5341" s="2">
        <f t="shared" si="181"/>
        <v>42864</v>
      </c>
      <c r="C5341" s="19" t="str">
        <f>IFERROR(VLOOKUP(B5341,Sheet1!AI$2:AK$5349,3,FALSE),"")</f>
        <v/>
      </c>
      <c r="D5341" s="32"/>
      <c r="E5341" s="40" t="str">
        <f t="shared" si="182"/>
        <v/>
      </c>
    </row>
    <row r="5342" spans="2:10">
      <c r="B5342" s="2">
        <f t="shared" si="181"/>
        <v>42865</v>
      </c>
      <c r="C5342" s="19" t="str">
        <f>IFERROR(VLOOKUP(B5342,Sheet1!AI$2:AK$5349,3,FALSE),"")</f>
        <v/>
      </c>
      <c r="D5342" s="32"/>
      <c r="E5342" s="40" t="str">
        <f t="shared" si="182"/>
        <v/>
      </c>
    </row>
    <row r="5343" spans="2:10">
      <c r="B5343" s="2">
        <f t="shared" si="181"/>
        <v>42866</v>
      </c>
      <c r="C5343" s="19" t="str">
        <f>IFERROR(VLOOKUP(B5343,Sheet1!AI$2:AK$5349,3,FALSE),"")</f>
        <v/>
      </c>
      <c r="D5343" s="32"/>
      <c r="E5343" s="40" t="str">
        <f t="shared" si="182"/>
        <v/>
      </c>
    </row>
    <row r="5344" spans="2:10">
      <c r="B5344" s="2">
        <f t="shared" si="181"/>
        <v>42867</v>
      </c>
      <c r="C5344" s="19" t="str">
        <f>IFERROR(VLOOKUP(B5344,Sheet1!AI$2:AK$5349,3,FALSE),"")</f>
        <v/>
      </c>
      <c r="D5344" s="32"/>
      <c r="E5344" s="40" t="str">
        <f t="shared" si="182"/>
        <v/>
      </c>
    </row>
    <row r="5345" spans="2:5">
      <c r="B5345" s="2">
        <f t="shared" si="181"/>
        <v>42868</v>
      </c>
      <c r="C5345" s="19" t="str">
        <f>IFERROR(VLOOKUP(B5345,Sheet1!AI$2:AK$5349,3,FALSE),"")</f>
        <v/>
      </c>
      <c r="D5345" s="32"/>
      <c r="E5345" s="40" t="str">
        <f t="shared" si="182"/>
        <v/>
      </c>
    </row>
    <row r="5346" spans="2:5">
      <c r="B5346" s="2">
        <f t="shared" si="181"/>
        <v>42869</v>
      </c>
      <c r="C5346" s="19" t="str">
        <f>IFERROR(VLOOKUP(B5346,Sheet1!AI$2:AK$5349,3,FALSE),"")</f>
        <v/>
      </c>
      <c r="D5346" s="32"/>
      <c r="E5346" s="40" t="str">
        <f t="shared" si="182"/>
        <v/>
      </c>
    </row>
    <row r="5347" spans="2:5">
      <c r="B5347" s="2">
        <f t="shared" si="181"/>
        <v>42870</v>
      </c>
      <c r="C5347" s="19" t="str">
        <f>IFERROR(VLOOKUP(B5347,Sheet1!AI$2:AK$5349,3,FALSE),"")</f>
        <v/>
      </c>
      <c r="D5347" s="32"/>
      <c r="E5347" s="40" t="str">
        <f t="shared" si="182"/>
        <v/>
      </c>
    </row>
    <row r="5348" spans="2:5">
      <c r="B5348" s="2">
        <f t="shared" si="181"/>
        <v>42871</v>
      </c>
      <c r="C5348" s="19" t="str">
        <f>IFERROR(VLOOKUP(B5348,Sheet1!AI$2:AK$5349,3,FALSE),"")</f>
        <v/>
      </c>
      <c r="D5348" s="32"/>
      <c r="E5348" s="40" t="str">
        <f t="shared" si="182"/>
        <v/>
      </c>
    </row>
    <row r="5349" spans="2:5">
      <c r="B5349" s="2">
        <f t="shared" ref="B5349:B5412" si="183">B5348+1</f>
        <v>42872</v>
      </c>
      <c r="C5349" s="19" t="str">
        <f>IFERROR(VLOOKUP(B5349,Sheet1!AI$2:AK$5349,3,FALSE),"")</f>
        <v/>
      </c>
      <c r="D5349" s="32"/>
      <c r="E5349" s="40" t="str">
        <f t="shared" si="182"/>
        <v/>
      </c>
    </row>
    <row r="5350" spans="2:5">
      <c r="B5350" s="2">
        <f t="shared" si="183"/>
        <v>42873</v>
      </c>
      <c r="C5350" s="19" t="str">
        <f>IFERROR(VLOOKUP(B5350,Sheet1!AI$2:AK$5349,3,FALSE),"")</f>
        <v/>
      </c>
      <c r="D5350" s="32"/>
      <c r="E5350" s="40" t="str">
        <f t="shared" si="182"/>
        <v/>
      </c>
    </row>
    <row r="5351" spans="2:5">
      <c r="B5351" s="2">
        <f t="shared" si="183"/>
        <v>42874</v>
      </c>
      <c r="C5351" s="19" t="str">
        <f>IFERROR(VLOOKUP(B5351,Sheet1!AI$2:AK$5349,3,FALSE),"")</f>
        <v/>
      </c>
      <c r="D5351" s="32"/>
      <c r="E5351" s="40" t="str">
        <f t="shared" si="182"/>
        <v/>
      </c>
    </row>
    <row r="5352" spans="2:5">
      <c r="B5352" s="2">
        <f t="shared" si="183"/>
        <v>42875</v>
      </c>
      <c r="C5352" s="19" t="str">
        <f>IFERROR(VLOOKUP(B5352,Sheet1!AI$2:AK$5349,3,FALSE),"")</f>
        <v/>
      </c>
      <c r="D5352" s="32"/>
      <c r="E5352" s="40" t="str">
        <f t="shared" si="182"/>
        <v/>
      </c>
    </row>
    <row r="5353" spans="2:5">
      <c r="B5353" s="2">
        <f t="shared" si="183"/>
        <v>42876</v>
      </c>
      <c r="C5353" s="19" t="str">
        <f>IFERROR(VLOOKUP(B5353,Sheet1!AI$2:AK$5349,3,FALSE),"")</f>
        <v/>
      </c>
      <c r="D5353" s="32"/>
      <c r="E5353" s="40" t="str">
        <f t="shared" si="182"/>
        <v/>
      </c>
    </row>
    <row r="5354" spans="2:5">
      <c r="B5354" s="2">
        <f t="shared" si="183"/>
        <v>42877</v>
      </c>
      <c r="C5354" s="19" t="str">
        <f>IFERROR(VLOOKUP(B5354,Sheet1!AI$2:AK$5349,3,FALSE),"")</f>
        <v/>
      </c>
      <c r="D5354" s="32"/>
      <c r="E5354" s="40" t="str">
        <f t="shared" si="182"/>
        <v/>
      </c>
    </row>
    <row r="5355" spans="2:5">
      <c r="B5355" s="2">
        <f t="shared" si="183"/>
        <v>42878</v>
      </c>
      <c r="C5355" s="19" t="str">
        <f>IFERROR(VLOOKUP(B5355,Sheet1!AI$2:AK$5349,3,FALSE),"")</f>
        <v/>
      </c>
      <c r="D5355" s="32"/>
      <c r="E5355" s="40" t="str">
        <f t="shared" si="182"/>
        <v/>
      </c>
    </row>
    <row r="5356" spans="2:5">
      <c r="B5356" s="2">
        <f t="shared" si="183"/>
        <v>42879</v>
      </c>
      <c r="C5356" s="19" t="str">
        <f>IFERROR(VLOOKUP(B5356,Sheet1!AI$2:AK$5349,3,FALSE),"")</f>
        <v/>
      </c>
      <c r="D5356" s="32"/>
      <c r="E5356" s="40" t="str">
        <f t="shared" si="182"/>
        <v/>
      </c>
    </row>
    <row r="5357" spans="2:5">
      <c r="B5357" s="2">
        <f t="shared" si="183"/>
        <v>42880</v>
      </c>
      <c r="C5357" s="19" t="str">
        <f>IFERROR(VLOOKUP(B5357,Sheet1!AI$2:AK$5349,3,FALSE),"")</f>
        <v/>
      </c>
      <c r="D5357" s="32"/>
      <c r="E5357" s="40" t="str">
        <f t="shared" si="182"/>
        <v/>
      </c>
    </row>
    <row r="5358" spans="2:5">
      <c r="B5358" s="2">
        <f t="shared" si="183"/>
        <v>42881</v>
      </c>
      <c r="C5358" s="19" t="str">
        <f>IFERROR(VLOOKUP(B5358,Sheet1!AI$2:AK$5349,3,FALSE),"")</f>
        <v/>
      </c>
      <c r="D5358" s="32"/>
      <c r="E5358" s="40" t="str">
        <f t="shared" si="182"/>
        <v/>
      </c>
    </row>
    <row r="5359" spans="2:5">
      <c r="B5359" s="2">
        <f t="shared" si="183"/>
        <v>42882</v>
      </c>
      <c r="C5359" s="19" t="str">
        <f>IFERROR(VLOOKUP(B5359,Sheet1!AI$2:AK$5349,3,FALSE),"")</f>
        <v/>
      </c>
      <c r="D5359" s="32"/>
      <c r="E5359" s="40" t="str">
        <f t="shared" si="182"/>
        <v/>
      </c>
    </row>
    <row r="5360" spans="2:5">
      <c r="B5360" s="2">
        <f t="shared" si="183"/>
        <v>42883</v>
      </c>
      <c r="C5360" s="19" t="str">
        <f>IFERROR(VLOOKUP(B5360,Sheet1!AI$2:AK$5349,3,FALSE),"")</f>
        <v/>
      </c>
      <c r="D5360" s="32"/>
      <c r="E5360" s="40" t="str">
        <f t="shared" si="182"/>
        <v/>
      </c>
    </row>
    <row r="5361" spans="2:10">
      <c r="B5361" s="2">
        <f t="shared" si="183"/>
        <v>42884</v>
      </c>
      <c r="C5361" s="19" t="str">
        <f>IFERROR(VLOOKUP(B5361,Sheet1!AI$2:AK$5349,3,FALSE),"")</f>
        <v/>
      </c>
      <c r="D5361" s="32"/>
      <c r="E5361" s="40" t="str">
        <f t="shared" si="182"/>
        <v/>
      </c>
    </row>
    <row r="5362" spans="2:10">
      <c r="B5362" s="2">
        <f t="shared" si="183"/>
        <v>42885</v>
      </c>
      <c r="C5362" s="19" t="str">
        <f>IFERROR(VLOOKUP(B5362,Sheet1!AI$2:AK$5349,3,FALSE),"")</f>
        <v/>
      </c>
      <c r="D5362" s="32"/>
      <c r="E5362" s="40" t="str">
        <f t="shared" si="182"/>
        <v/>
      </c>
    </row>
    <row r="5363" spans="2:10">
      <c r="B5363" s="2">
        <f t="shared" si="183"/>
        <v>42886</v>
      </c>
      <c r="C5363" s="19" t="str">
        <f>IFERROR(VLOOKUP(B5363,Sheet1!AI$2:AK$5349,3,FALSE),"")</f>
        <v/>
      </c>
      <c r="D5363" s="32"/>
      <c r="E5363" s="40" t="str">
        <f t="shared" si="182"/>
        <v/>
      </c>
      <c r="G5363" s="3" t="e">
        <f>AVERAGE(C5333:C5363)</f>
        <v>#DIV/0!</v>
      </c>
      <c r="H5363" s="3">
        <f>MAX(C5333:C5363)</f>
        <v>0</v>
      </c>
      <c r="I5363" s="3">
        <f>MIN(C5333:C5363)</f>
        <v>0</v>
      </c>
      <c r="J5363" s="13">
        <f>SUM(E5333:E5363)</f>
        <v>0</v>
      </c>
    </row>
    <row r="5364" spans="2:10">
      <c r="B5364" s="2">
        <f t="shared" si="183"/>
        <v>42887</v>
      </c>
      <c r="C5364" s="19" t="str">
        <f>IFERROR(VLOOKUP(B5364,Sheet1!AI$2:AK$5349,3,FALSE),"")</f>
        <v/>
      </c>
      <c r="D5364" s="32"/>
      <c r="E5364" s="40" t="str">
        <f t="shared" si="182"/>
        <v/>
      </c>
    </row>
    <row r="5365" spans="2:10">
      <c r="B5365" s="2">
        <f t="shared" si="183"/>
        <v>42888</v>
      </c>
      <c r="C5365" s="19" t="str">
        <f>IFERROR(VLOOKUP(B5365,Sheet1!AI$2:AK$5349,3,FALSE),"")</f>
        <v/>
      </c>
      <c r="D5365" s="32"/>
      <c r="E5365" s="40" t="str">
        <f t="shared" si="182"/>
        <v/>
      </c>
    </row>
    <row r="5366" spans="2:10">
      <c r="B5366" s="2">
        <f t="shared" si="183"/>
        <v>42889</v>
      </c>
      <c r="C5366" s="19" t="str">
        <f>IFERROR(VLOOKUP(B5366,Sheet1!AI$2:AK$5349,3,FALSE),"")</f>
        <v/>
      </c>
      <c r="D5366" s="32"/>
      <c r="E5366" s="40" t="str">
        <f t="shared" si="182"/>
        <v/>
      </c>
    </row>
    <row r="5367" spans="2:10">
      <c r="B5367" s="2">
        <f t="shared" si="183"/>
        <v>42890</v>
      </c>
      <c r="C5367" s="19" t="str">
        <f>IFERROR(VLOOKUP(B5367,Sheet1!AI$2:AK$5349,3,FALSE),"")</f>
        <v/>
      </c>
      <c r="D5367" s="32"/>
      <c r="E5367" s="40" t="str">
        <f t="shared" si="182"/>
        <v/>
      </c>
    </row>
    <row r="5368" spans="2:10">
      <c r="B5368" s="2">
        <f t="shared" si="183"/>
        <v>42891</v>
      </c>
      <c r="C5368" s="19" t="str">
        <f>IFERROR(VLOOKUP(B5368,Sheet1!AI$2:AK$5349,3,FALSE),"")</f>
        <v/>
      </c>
      <c r="D5368" s="32"/>
      <c r="E5368" s="40" t="str">
        <f t="shared" si="182"/>
        <v/>
      </c>
    </row>
    <row r="5369" spans="2:10">
      <c r="B5369" s="2">
        <f t="shared" si="183"/>
        <v>42892</v>
      </c>
      <c r="C5369" s="19" t="str">
        <f>IFERROR(VLOOKUP(B5369,Sheet1!AI$2:AK$5349,3,FALSE),"")</f>
        <v/>
      </c>
      <c r="D5369" s="32"/>
      <c r="E5369" s="40" t="str">
        <f t="shared" si="182"/>
        <v/>
      </c>
    </row>
    <row r="5370" spans="2:10">
      <c r="B5370" s="2">
        <f t="shared" si="183"/>
        <v>42893</v>
      </c>
      <c r="C5370" s="19" t="str">
        <f>IFERROR(VLOOKUP(B5370,Sheet1!AI$2:AK$5349,3,FALSE),"")</f>
        <v/>
      </c>
      <c r="D5370" s="32"/>
      <c r="E5370" s="40" t="str">
        <f t="shared" si="182"/>
        <v/>
      </c>
    </row>
    <row r="5371" spans="2:10">
      <c r="B5371" s="2">
        <f t="shared" si="183"/>
        <v>42894</v>
      </c>
      <c r="C5371" s="19" t="str">
        <f>IFERROR(VLOOKUP(B5371,Sheet1!AI$2:AK$5349,3,FALSE),"")</f>
        <v/>
      </c>
      <c r="D5371" s="32"/>
      <c r="E5371" s="40" t="str">
        <f t="shared" si="182"/>
        <v/>
      </c>
    </row>
    <row r="5372" spans="2:10">
      <c r="B5372" s="2">
        <f t="shared" si="183"/>
        <v>42895</v>
      </c>
      <c r="C5372" s="19" t="str">
        <f>IFERROR(VLOOKUP(B5372,Sheet1!AI$2:AK$5349,3,FALSE),"")</f>
        <v/>
      </c>
      <c r="D5372" s="32"/>
      <c r="E5372" s="40" t="str">
        <f t="shared" si="182"/>
        <v/>
      </c>
    </row>
    <row r="5373" spans="2:10">
      <c r="B5373" s="2">
        <f t="shared" si="183"/>
        <v>42896</v>
      </c>
      <c r="C5373" s="19" t="str">
        <f>IFERROR(VLOOKUP(B5373,Sheet1!AI$2:AK$5349,3,FALSE),"")</f>
        <v/>
      </c>
      <c r="D5373" s="32"/>
      <c r="E5373" s="40" t="str">
        <f t="shared" si="182"/>
        <v/>
      </c>
    </row>
    <row r="5374" spans="2:10">
      <c r="B5374" s="2">
        <f t="shared" si="183"/>
        <v>42897</v>
      </c>
      <c r="C5374" s="19" t="str">
        <f>IFERROR(VLOOKUP(B5374,Sheet1!AI$2:AK$5349,3,FALSE),"")</f>
        <v/>
      </c>
      <c r="D5374" s="32"/>
      <c r="E5374" s="40" t="str">
        <f t="shared" si="182"/>
        <v/>
      </c>
    </row>
    <row r="5375" spans="2:10">
      <c r="B5375" s="2">
        <f t="shared" si="183"/>
        <v>42898</v>
      </c>
      <c r="C5375" s="19" t="str">
        <f>IFERROR(VLOOKUP(B5375,Sheet1!AI$2:AK$5349,3,FALSE),"")</f>
        <v/>
      </c>
      <c r="D5375" s="32"/>
      <c r="E5375" s="40" t="str">
        <f t="shared" si="182"/>
        <v/>
      </c>
    </row>
    <row r="5376" spans="2:10">
      <c r="B5376" s="2">
        <f t="shared" si="183"/>
        <v>42899</v>
      </c>
      <c r="C5376" s="19" t="str">
        <f>IFERROR(VLOOKUP(B5376,Sheet1!AI$2:AK$5349,3,FALSE),"")</f>
        <v/>
      </c>
      <c r="D5376" s="32"/>
      <c r="E5376" s="40" t="str">
        <f t="shared" si="182"/>
        <v/>
      </c>
    </row>
    <row r="5377" spans="2:5">
      <c r="B5377" s="2">
        <f t="shared" si="183"/>
        <v>42900</v>
      </c>
      <c r="C5377" s="19" t="str">
        <f>IFERROR(VLOOKUP(B5377,Sheet1!AI$2:AK$5349,3,FALSE),"")</f>
        <v/>
      </c>
      <c r="D5377" s="32"/>
      <c r="E5377" s="40" t="str">
        <f t="shared" si="182"/>
        <v/>
      </c>
    </row>
    <row r="5378" spans="2:5">
      <c r="B5378" s="2">
        <f t="shared" si="183"/>
        <v>42901</v>
      </c>
      <c r="C5378" s="19" t="str">
        <f>IFERROR(VLOOKUP(B5378,Sheet1!AI$2:AK$5349,3,FALSE),"")</f>
        <v/>
      </c>
      <c r="D5378" s="32"/>
      <c r="E5378" s="40" t="str">
        <f t="shared" si="182"/>
        <v/>
      </c>
    </row>
    <row r="5379" spans="2:5">
      <c r="B5379" s="2">
        <f t="shared" si="183"/>
        <v>42902</v>
      </c>
      <c r="C5379" s="19" t="str">
        <f>IFERROR(VLOOKUP(B5379,Sheet1!AI$2:AK$5349,3,FALSE),"")</f>
        <v/>
      </c>
      <c r="D5379" s="32"/>
      <c r="E5379" s="40" t="str">
        <f t="shared" si="182"/>
        <v/>
      </c>
    </row>
    <row r="5380" spans="2:5">
      <c r="B5380" s="2">
        <f t="shared" si="183"/>
        <v>42903</v>
      </c>
      <c r="C5380" s="19" t="str">
        <f>IFERROR(VLOOKUP(B5380,Sheet1!AI$2:AK$5349,3,FALSE),"")</f>
        <v/>
      </c>
      <c r="D5380" s="32"/>
      <c r="E5380" s="40" t="str">
        <f t="shared" si="182"/>
        <v/>
      </c>
    </row>
    <row r="5381" spans="2:5">
      <c r="B5381" s="2">
        <f t="shared" si="183"/>
        <v>42904</v>
      </c>
      <c r="C5381" s="19" t="str">
        <f>IFERROR(VLOOKUP(B5381,Sheet1!AI$2:AK$5349,3,FALSE),"")</f>
        <v/>
      </c>
      <c r="D5381" s="32"/>
      <c r="E5381" s="40" t="str">
        <f t="shared" si="182"/>
        <v/>
      </c>
    </row>
    <row r="5382" spans="2:5">
      <c r="B5382" s="2">
        <f t="shared" si="183"/>
        <v>42905</v>
      </c>
      <c r="C5382" s="19" t="str">
        <f>IFERROR(VLOOKUP(B5382,Sheet1!AI$2:AK$5349,3,FALSE),"")</f>
        <v/>
      </c>
      <c r="D5382" s="32"/>
      <c r="E5382" s="40" t="str">
        <f t="shared" si="182"/>
        <v/>
      </c>
    </row>
    <row r="5383" spans="2:5">
      <c r="B5383" s="2">
        <f t="shared" si="183"/>
        <v>42906</v>
      </c>
      <c r="C5383" s="19" t="str">
        <f>IFERROR(VLOOKUP(B5383,Sheet1!AI$2:AK$5349,3,FALSE),"")</f>
        <v/>
      </c>
      <c r="D5383" s="32"/>
      <c r="E5383" s="40" t="str">
        <f t="shared" si="182"/>
        <v/>
      </c>
    </row>
    <row r="5384" spans="2:5">
      <c r="B5384" s="2">
        <f t="shared" si="183"/>
        <v>42907</v>
      </c>
      <c r="C5384" s="19" t="str">
        <f>IFERROR(VLOOKUP(B5384,Sheet1!AI$2:AK$5349,3,FALSE),"")</f>
        <v/>
      </c>
      <c r="D5384" s="32"/>
      <c r="E5384" s="40" t="str">
        <f t="shared" si="182"/>
        <v/>
      </c>
    </row>
    <row r="5385" spans="2:5">
      <c r="B5385" s="2">
        <f t="shared" si="183"/>
        <v>42908</v>
      </c>
      <c r="C5385" s="19" t="str">
        <f>IFERROR(VLOOKUP(B5385,Sheet1!AI$2:AK$5349,3,FALSE),"")</f>
        <v/>
      </c>
      <c r="D5385" s="32"/>
      <c r="E5385" s="40" t="str">
        <f t="shared" si="182"/>
        <v/>
      </c>
    </row>
    <row r="5386" spans="2:5">
      <c r="B5386" s="2">
        <f t="shared" si="183"/>
        <v>42909</v>
      </c>
      <c r="C5386" s="19" t="str">
        <f>IFERROR(VLOOKUP(B5386,Sheet1!AI$2:AK$5349,3,FALSE),"")</f>
        <v/>
      </c>
      <c r="D5386" s="32"/>
      <c r="E5386" s="40" t="str">
        <f t="shared" si="182"/>
        <v/>
      </c>
    </row>
    <row r="5387" spans="2:5">
      <c r="B5387" s="2">
        <f t="shared" si="183"/>
        <v>42910</v>
      </c>
      <c r="C5387" s="19" t="str">
        <f>IFERROR(VLOOKUP(B5387,Sheet1!AI$2:AK$5349,3,FALSE),"")</f>
        <v/>
      </c>
      <c r="D5387" s="32"/>
      <c r="E5387" s="40" t="str">
        <f t="shared" si="182"/>
        <v/>
      </c>
    </row>
    <row r="5388" spans="2:5">
      <c r="B5388" s="2">
        <f t="shared" si="183"/>
        <v>42911</v>
      </c>
      <c r="C5388" s="19" t="str">
        <f>IFERROR(VLOOKUP(B5388,Sheet1!AI$2:AK$5349,3,FALSE),"")</f>
        <v/>
      </c>
      <c r="D5388" s="32"/>
      <c r="E5388" s="40" t="str">
        <f t="shared" si="182"/>
        <v/>
      </c>
    </row>
    <row r="5389" spans="2:5">
      <c r="B5389" s="2">
        <f t="shared" si="183"/>
        <v>42912</v>
      </c>
      <c r="C5389" s="19" t="str">
        <f>IFERROR(VLOOKUP(B5389,Sheet1!AI$2:AK$5349,3,FALSE),"")</f>
        <v/>
      </c>
      <c r="D5389" s="32"/>
      <c r="E5389" s="40" t="str">
        <f t="shared" si="182"/>
        <v/>
      </c>
    </row>
    <row r="5390" spans="2:5">
      <c r="B5390" s="2">
        <f t="shared" si="183"/>
        <v>42913</v>
      </c>
      <c r="C5390" s="19" t="str">
        <f>IFERROR(VLOOKUP(B5390,Sheet1!AI$2:AK$5349,3,FALSE),"")</f>
        <v/>
      </c>
      <c r="D5390" s="32"/>
      <c r="E5390" s="40" t="str">
        <f t="shared" si="182"/>
        <v/>
      </c>
    </row>
    <row r="5391" spans="2:5">
      <c r="B5391" s="2">
        <f t="shared" si="183"/>
        <v>42914</v>
      </c>
      <c r="C5391" s="19" t="str">
        <f>IFERROR(VLOOKUP(B5391,Sheet1!AI$2:AK$5349,3,FALSE),"")</f>
        <v/>
      </c>
      <c r="D5391" s="32"/>
      <c r="E5391" s="40" t="str">
        <f t="shared" si="182"/>
        <v/>
      </c>
    </row>
    <row r="5392" spans="2:5">
      <c r="B5392" s="2">
        <f t="shared" si="183"/>
        <v>42915</v>
      </c>
      <c r="C5392" s="19" t="str">
        <f>IFERROR(VLOOKUP(B5392,Sheet1!AI$2:AK$5349,3,FALSE),"")</f>
        <v/>
      </c>
      <c r="D5392" s="32"/>
      <c r="E5392" s="40" t="str">
        <f t="shared" si="182"/>
        <v/>
      </c>
    </row>
    <row r="5393" spans="2:10">
      <c r="B5393" s="2">
        <f t="shared" si="183"/>
        <v>42916</v>
      </c>
      <c r="C5393" s="19" t="str">
        <f>IFERROR(VLOOKUP(B5393,Sheet1!AI$2:AK$5349,3,FALSE),"")</f>
        <v/>
      </c>
      <c r="D5393" s="32"/>
      <c r="E5393" s="40" t="str">
        <f t="shared" si="182"/>
        <v/>
      </c>
      <c r="G5393" s="3" t="e">
        <f>AVERAGE(C5364:C5393)</f>
        <v>#DIV/0!</v>
      </c>
      <c r="H5393" s="3">
        <f>MAX(C5364:C5393)</f>
        <v>0</v>
      </c>
      <c r="I5393" s="3">
        <f>MIN(C5364:C5393)</f>
        <v>0</v>
      </c>
      <c r="J5393" s="13">
        <f>SUM(E5364:E5393)</f>
        <v>0</v>
      </c>
    </row>
    <row r="5394" spans="2:10">
      <c r="B5394" s="2">
        <f t="shared" si="183"/>
        <v>42917</v>
      </c>
      <c r="C5394" s="19" t="str">
        <f>IFERROR(VLOOKUP(B5394,Sheet1!AI$2:AK$5349,3,FALSE),"")</f>
        <v/>
      </c>
      <c r="D5394" s="32"/>
      <c r="E5394" s="40" t="str">
        <f t="shared" si="182"/>
        <v/>
      </c>
    </row>
    <row r="5395" spans="2:10">
      <c r="B5395" s="2">
        <f t="shared" si="183"/>
        <v>42918</v>
      </c>
      <c r="C5395" s="19" t="str">
        <f>IFERROR(VLOOKUP(B5395,Sheet1!AI$2:AK$5349,3,FALSE),"")</f>
        <v/>
      </c>
      <c r="D5395" s="32"/>
      <c r="E5395" s="40" t="str">
        <f t="shared" si="182"/>
        <v/>
      </c>
    </row>
    <row r="5396" spans="2:10">
      <c r="B5396" s="2">
        <f t="shared" si="183"/>
        <v>42919</v>
      </c>
      <c r="C5396" s="19" t="str">
        <f>IFERROR(VLOOKUP(B5396,Sheet1!AI$2:AK$5349,3,FALSE),"")</f>
        <v/>
      </c>
      <c r="D5396" s="32"/>
      <c r="E5396" s="40" t="str">
        <f t="shared" si="182"/>
        <v/>
      </c>
    </row>
    <row r="5397" spans="2:10">
      <c r="B5397" s="2">
        <f t="shared" si="183"/>
        <v>42920</v>
      </c>
      <c r="C5397" s="19" t="str">
        <f>IFERROR(VLOOKUP(B5397,Sheet1!AI$2:AK$5349,3,FALSE),"")</f>
        <v/>
      </c>
      <c r="D5397" s="32"/>
      <c r="E5397" s="40" t="str">
        <f t="shared" ref="E5397:E5460" si="184">IFERROR(0.001*(C5397*86440)/$K$6,"")</f>
        <v/>
      </c>
    </row>
    <row r="5398" spans="2:10">
      <c r="B5398" s="2">
        <f t="shared" si="183"/>
        <v>42921</v>
      </c>
      <c r="C5398" s="19" t="str">
        <f>IFERROR(VLOOKUP(B5398,Sheet1!AI$2:AK$5349,3,FALSE),"")</f>
        <v/>
      </c>
      <c r="D5398" s="32"/>
      <c r="E5398" s="40" t="str">
        <f t="shared" si="184"/>
        <v/>
      </c>
    </row>
    <row r="5399" spans="2:10">
      <c r="B5399" s="2">
        <f t="shared" si="183"/>
        <v>42922</v>
      </c>
      <c r="C5399" s="19" t="str">
        <f>IFERROR(VLOOKUP(B5399,Sheet1!AI$2:AK$5349,3,FALSE),"")</f>
        <v/>
      </c>
      <c r="D5399" s="32"/>
      <c r="E5399" s="40" t="str">
        <f t="shared" si="184"/>
        <v/>
      </c>
    </row>
    <row r="5400" spans="2:10">
      <c r="B5400" s="2">
        <f t="shared" si="183"/>
        <v>42923</v>
      </c>
      <c r="C5400" s="19" t="str">
        <f>IFERROR(VLOOKUP(B5400,Sheet1!AI$2:AK$5349,3,FALSE),"")</f>
        <v/>
      </c>
      <c r="D5400" s="32"/>
      <c r="E5400" s="40" t="str">
        <f t="shared" si="184"/>
        <v/>
      </c>
    </row>
    <row r="5401" spans="2:10">
      <c r="B5401" s="2">
        <f t="shared" si="183"/>
        <v>42924</v>
      </c>
      <c r="C5401" s="19" t="str">
        <f>IFERROR(VLOOKUP(B5401,Sheet1!AI$2:AK$5349,3,FALSE),"")</f>
        <v/>
      </c>
      <c r="D5401" s="32"/>
      <c r="E5401" s="40" t="str">
        <f t="shared" si="184"/>
        <v/>
      </c>
    </row>
    <row r="5402" spans="2:10">
      <c r="B5402" s="2">
        <f t="shared" si="183"/>
        <v>42925</v>
      </c>
      <c r="C5402" s="19" t="str">
        <f>IFERROR(VLOOKUP(B5402,Sheet1!AI$2:AK$5349,3,FALSE),"")</f>
        <v/>
      </c>
      <c r="D5402" s="32"/>
      <c r="E5402" s="40" t="str">
        <f t="shared" si="184"/>
        <v/>
      </c>
    </row>
    <row r="5403" spans="2:10">
      <c r="B5403" s="2">
        <f t="shared" si="183"/>
        <v>42926</v>
      </c>
      <c r="C5403" s="19" t="str">
        <f>IFERROR(VLOOKUP(B5403,Sheet1!AI$2:AK$5349,3,FALSE),"")</f>
        <v/>
      </c>
      <c r="D5403" s="32"/>
      <c r="E5403" s="40" t="str">
        <f t="shared" si="184"/>
        <v/>
      </c>
    </row>
    <row r="5404" spans="2:10">
      <c r="B5404" s="2">
        <f t="shared" si="183"/>
        <v>42927</v>
      </c>
      <c r="C5404" s="19" t="str">
        <f>IFERROR(VLOOKUP(B5404,Sheet1!AI$2:AK$5349,3,FALSE),"")</f>
        <v/>
      </c>
      <c r="D5404" s="32"/>
      <c r="E5404" s="40" t="str">
        <f t="shared" si="184"/>
        <v/>
      </c>
    </row>
    <row r="5405" spans="2:10">
      <c r="B5405" s="2">
        <f t="shared" si="183"/>
        <v>42928</v>
      </c>
      <c r="C5405" s="19" t="str">
        <f>IFERROR(VLOOKUP(B5405,Sheet1!AI$2:AK$5349,3,FALSE),"")</f>
        <v/>
      </c>
      <c r="D5405" s="32"/>
      <c r="E5405" s="40" t="str">
        <f t="shared" si="184"/>
        <v/>
      </c>
    </row>
    <row r="5406" spans="2:10">
      <c r="B5406" s="2">
        <f t="shared" si="183"/>
        <v>42929</v>
      </c>
      <c r="C5406" s="19" t="str">
        <f>IFERROR(VLOOKUP(B5406,Sheet1!AI$2:AK$5349,3,FALSE),"")</f>
        <v/>
      </c>
      <c r="D5406" s="32"/>
      <c r="E5406" s="40" t="str">
        <f t="shared" si="184"/>
        <v/>
      </c>
    </row>
    <row r="5407" spans="2:10">
      <c r="B5407" s="2">
        <f t="shared" si="183"/>
        <v>42930</v>
      </c>
      <c r="C5407" s="19" t="str">
        <f>IFERROR(VLOOKUP(B5407,Sheet1!AI$2:AK$5349,3,FALSE),"")</f>
        <v/>
      </c>
      <c r="D5407" s="32"/>
      <c r="E5407" s="40" t="str">
        <f t="shared" si="184"/>
        <v/>
      </c>
    </row>
    <row r="5408" spans="2:10">
      <c r="B5408" s="2">
        <f t="shared" si="183"/>
        <v>42931</v>
      </c>
      <c r="C5408" s="19" t="str">
        <f>IFERROR(VLOOKUP(B5408,Sheet1!AI$2:AK$5349,3,FALSE),"")</f>
        <v/>
      </c>
      <c r="D5408" s="32"/>
      <c r="E5408" s="40" t="str">
        <f t="shared" si="184"/>
        <v/>
      </c>
    </row>
    <row r="5409" spans="2:10">
      <c r="B5409" s="2">
        <f t="shared" si="183"/>
        <v>42932</v>
      </c>
      <c r="C5409" s="19" t="str">
        <f>IFERROR(VLOOKUP(B5409,Sheet1!AI$2:AK$5349,3,FALSE),"")</f>
        <v/>
      </c>
      <c r="D5409" s="32"/>
      <c r="E5409" s="40" t="str">
        <f t="shared" si="184"/>
        <v/>
      </c>
    </row>
    <row r="5410" spans="2:10">
      <c r="B5410" s="2">
        <f t="shared" si="183"/>
        <v>42933</v>
      </c>
      <c r="C5410" s="19" t="str">
        <f>IFERROR(VLOOKUP(B5410,Sheet1!AI$2:AK$5349,3,FALSE),"")</f>
        <v/>
      </c>
      <c r="D5410" s="32"/>
      <c r="E5410" s="40" t="str">
        <f t="shared" si="184"/>
        <v/>
      </c>
    </row>
    <row r="5411" spans="2:10">
      <c r="B5411" s="2">
        <f t="shared" si="183"/>
        <v>42934</v>
      </c>
      <c r="C5411" s="19" t="str">
        <f>IFERROR(VLOOKUP(B5411,Sheet1!AI$2:AK$5349,3,FALSE),"")</f>
        <v/>
      </c>
      <c r="D5411" s="32"/>
      <c r="E5411" s="40" t="str">
        <f t="shared" si="184"/>
        <v/>
      </c>
    </row>
    <row r="5412" spans="2:10">
      <c r="B5412" s="2">
        <f t="shared" si="183"/>
        <v>42935</v>
      </c>
      <c r="C5412" s="19" t="str">
        <f>IFERROR(VLOOKUP(B5412,Sheet1!AI$2:AK$5349,3,FALSE),"")</f>
        <v/>
      </c>
      <c r="D5412" s="32"/>
      <c r="E5412" s="40" t="str">
        <f t="shared" si="184"/>
        <v/>
      </c>
    </row>
    <row r="5413" spans="2:10">
      <c r="B5413" s="2">
        <f t="shared" ref="B5413:B5476" si="185">B5412+1</f>
        <v>42936</v>
      </c>
      <c r="C5413" s="19" t="str">
        <f>IFERROR(VLOOKUP(B5413,Sheet1!AI$2:AK$5349,3,FALSE),"")</f>
        <v/>
      </c>
      <c r="D5413" s="32"/>
      <c r="E5413" s="40" t="str">
        <f t="shared" si="184"/>
        <v/>
      </c>
    </row>
    <row r="5414" spans="2:10">
      <c r="B5414" s="2">
        <f t="shared" si="185"/>
        <v>42937</v>
      </c>
      <c r="C5414" s="19" t="str">
        <f>IFERROR(VLOOKUP(B5414,Sheet1!AI$2:AK$5349,3,FALSE),"")</f>
        <v/>
      </c>
      <c r="D5414" s="32"/>
      <c r="E5414" s="40" t="str">
        <f t="shared" si="184"/>
        <v/>
      </c>
    </row>
    <row r="5415" spans="2:10">
      <c r="B5415" s="2">
        <f t="shared" si="185"/>
        <v>42938</v>
      </c>
      <c r="C5415" s="19" t="str">
        <f>IFERROR(VLOOKUP(B5415,Sheet1!AI$2:AK$5349,3,FALSE),"")</f>
        <v/>
      </c>
      <c r="D5415" s="32"/>
      <c r="E5415" s="40" t="str">
        <f t="shared" si="184"/>
        <v/>
      </c>
    </row>
    <row r="5416" spans="2:10">
      <c r="B5416" s="2">
        <f t="shared" si="185"/>
        <v>42939</v>
      </c>
      <c r="C5416" s="19" t="str">
        <f>IFERROR(VLOOKUP(B5416,Sheet1!AI$2:AK$5349,3,FALSE),"")</f>
        <v/>
      </c>
      <c r="D5416" s="32"/>
      <c r="E5416" s="40" t="str">
        <f t="shared" si="184"/>
        <v/>
      </c>
    </row>
    <row r="5417" spans="2:10">
      <c r="B5417" s="2">
        <f t="shared" si="185"/>
        <v>42940</v>
      </c>
      <c r="C5417" s="19" t="str">
        <f>IFERROR(VLOOKUP(B5417,Sheet1!AI$2:AK$5349,3,FALSE),"")</f>
        <v/>
      </c>
      <c r="D5417" s="32"/>
      <c r="E5417" s="40" t="str">
        <f t="shared" si="184"/>
        <v/>
      </c>
    </row>
    <row r="5418" spans="2:10">
      <c r="B5418" s="2">
        <f t="shared" si="185"/>
        <v>42941</v>
      </c>
      <c r="C5418" s="19" t="str">
        <f>IFERROR(VLOOKUP(B5418,Sheet1!AI$2:AK$5349,3,FALSE),"")</f>
        <v/>
      </c>
      <c r="D5418" s="32"/>
      <c r="E5418" s="40" t="str">
        <f t="shared" si="184"/>
        <v/>
      </c>
    </row>
    <row r="5419" spans="2:10">
      <c r="B5419" s="2">
        <f t="shared" si="185"/>
        <v>42942</v>
      </c>
      <c r="C5419" s="19" t="str">
        <f>IFERROR(VLOOKUP(B5419,Sheet1!AI$2:AK$5349,3,FALSE),"")</f>
        <v/>
      </c>
      <c r="D5419" s="32"/>
      <c r="E5419" s="40" t="str">
        <f t="shared" si="184"/>
        <v/>
      </c>
    </row>
    <row r="5420" spans="2:10">
      <c r="B5420" s="2">
        <f t="shared" si="185"/>
        <v>42943</v>
      </c>
      <c r="C5420" s="19" t="str">
        <f>IFERROR(VLOOKUP(B5420,Sheet1!AI$2:AK$5349,3,FALSE),"")</f>
        <v/>
      </c>
      <c r="D5420" s="32"/>
      <c r="E5420" s="40" t="str">
        <f t="shared" si="184"/>
        <v/>
      </c>
    </row>
    <row r="5421" spans="2:10">
      <c r="B5421" s="2">
        <f t="shared" si="185"/>
        <v>42944</v>
      </c>
      <c r="C5421" s="19" t="str">
        <f>IFERROR(VLOOKUP(B5421,Sheet1!AI$2:AK$5349,3,FALSE),"")</f>
        <v/>
      </c>
      <c r="D5421" s="32"/>
      <c r="E5421" s="40" t="str">
        <f t="shared" si="184"/>
        <v/>
      </c>
    </row>
    <row r="5422" spans="2:10">
      <c r="B5422" s="2">
        <f t="shared" si="185"/>
        <v>42945</v>
      </c>
      <c r="C5422" s="19" t="str">
        <f>IFERROR(VLOOKUP(B5422,Sheet1!AI$2:AK$5349,3,FALSE),"")</f>
        <v/>
      </c>
      <c r="D5422" s="32"/>
      <c r="E5422" s="40" t="str">
        <f t="shared" si="184"/>
        <v/>
      </c>
    </row>
    <row r="5423" spans="2:10">
      <c r="B5423" s="2">
        <f t="shared" si="185"/>
        <v>42946</v>
      </c>
      <c r="C5423" s="19" t="str">
        <f>IFERROR(VLOOKUP(B5423,Sheet1!AI$2:AK$5349,3,FALSE),"")</f>
        <v/>
      </c>
      <c r="D5423" s="32"/>
      <c r="E5423" s="40" t="str">
        <f t="shared" si="184"/>
        <v/>
      </c>
    </row>
    <row r="5424" spans="2:10">
      <c r="B5424" s="2">
        <f t="shared" si="185"/>
        <v>42947</v>
      </c>
      <c r="C5424" s="19" t="str">
        <f>IFERROR(VLOOKUP(B5424,Sheet1!AI$2:AK$5349,3,FALSE),"")</f>
        <v/>
      </c>
      <c r="D5424" s="32"/>
      <c r="E5424" s="40" t="str">
        <f t="shared" si="184"/>
        <v/>
      </c>
      <c r="G5424" s="3" t="e">
        <f>AVERAGE(C5394:C5424)</f>
        <v>#DIV/0!</v>
      </c>
      <c r="H5424" s="3">
        <f>MAX(C5394:C5424)</f>
        <v>0</v>
      </c>
      <c r="I5424" s="3">
        <f>MIN(C5394:C5424)</f>
        <v>0</v>
      </c>
      <c r="J5424" s="13">
        <f>SUM(E5394:E5424)</f>
        <v>0</v>
      </c>
    </row>
    <row r="5425" spans="2:5">
      <c r="B5425" s="2">
        <f t="shared" si="185"/>
        <v>42948</v>
      </c>
      <c r="C5425" s="19" t="str">
        <f>IFERROR(VLOOKUP(B5425,Sheet1!AI$2:AK$5349,3,FALSE),"")</f>
        <v/>
      </c>
      <c r="D5425" s="32"/>
      <c r="E5425" s="40" t="str">
        <f t="shared" si="184"/>
        <v/>
      </c>
    </row>
    <row r="5426" spans="2:5">
      <c r="B5426" s="2">
        <f t="shared" si="185"/>
        <v>42949</v>
      </c>
      <c r="C5426" s="19" t="str">
        <f>IFERROR(VLOOKUP(B5426,Sheet1!AI$2:AK$5349,3,FALSE),"")</f>
        <v/>
      </c>
      <c r="D5426" s="32"/>
      <c r="E5426" s="40" t="str">
        <f t="shared" si="184"/>
        <v/>
      </c>
    </row>
    <row r="5427" spans="2:5">
      <c r="B5427" s="2">
        <f t="shared" si="185"/>
        <v>42950</v>
      </c>
      <c r="C5427" s="19" t="str">
        <f>IFERROR(VLOOKUP(B5427,Sheet1!AI$2:AK$5349,3,FALSE),"")</f>
        <v/>
      </c>
      <c r="D5427" s="32"/>
      <c r="E5427" s="40" t="str">
        <f t="shared" si="184"/>
        <v/>
      </c>
    </row>
    <row r="5428" spans="2:5">
      <c r="B5428" s="2">
        <f t="shared" si="185"/>
        <v>42951</v>
      </c>
      <c r="C5428" s="19" t="str">
        <f>IFERROR(VLOOKUP(B5428,Sheet1!AI$2:AK$5349,3,FALSE),"")</f>
        <v/>
      </c>
      <c r="D5428" s="32"/>
      <c r="E5428" s="40" t="str">
        <f t="shared" si="184"/>
        <v/>
      </c>
    </row>
    <row r="5429" spans="2:5">
      <c r="B5429" s="2">
        <f t="shared" si="185"/>
        <v>42952</v>
      </c>
      <c r="C5429" s="19" t="str">
        <f>IFERROR(VLOOKUP(B5429,Sheet1!AI$2:AK$5349,3,FALSE),"")</f>
        <v/>
      </c>
      <c r="D5429" s="32"/>
      <c r="E5429" s="40" t="str">
        <f t="shared" si="184"/>
        <v/>
      </c>
    </row>
    <row r="5430" spans="2:5">
      <c r="B5430" s="2">
        <f t="shared" si="185"/>
        <v>42953</v>
      </c>
      <c r="C5430" s="19" t="str">
        <f>IFERROR(VLOOKUP(B5430,Sheet1!AI$2:AK$5349,3,FALSE),"")</f>
        <v/>
      </c>
      <c r="D5430" s="32"/>
      <c r="E5430" s="40" t="str">
        <f t="shared" si="184"/>
        <v/>
      </c>
    </row>
    <row r="5431" spans="2:5">
      <c r="B5431" s="2">
        <f t="shared" si="185"/>
        <v>42954</v>
      </c>
      <c r="C5431" s="19" t="str">
        <f>IFERROR(VLOOKUP(B5431,Sheet1!AI$2:AK$5349,3,FALSE),"")</f>
        <v/>
      </c>
      <c r="D5431" s="32"/>
      <c r="E5431" s="40" t="str">
        <f t="shared" si="184"/>
        <v/>
      </c>
    </row>
    <row r="5432" spans="2:5">
      <c r="B5432" s="2">
        <f t="shared" si="185"/>
        <v>42955</v>
      </c>
      <c r="C5432" s="19" t="str">
        <f>IFERROR(VLOOKUP(B5432,Sheet1!AI$2:AK$5349,3,FALSE),"")</f>
        <v/>
      </c>
      <c r="D5432" s="32"/>
      <c r="E5432" s="40" t="str">
        <f t="shared" si="184"/>
        <v/>
      </c>
    </row>
    <row r="5433" spans="2:5">
      <c r="B5433" s="2">
        <f t="shared" si="185"/>
        <v>42956</v>
      </c>
      <c r="C5433" s="19" t="str">
        <f>IFERROR(VLOOKUP(B5433,Sheet1!AI$2:AK$5349,3,FALSE),"")</f>
        <v/>
      </c>
      <c r="D5433" s="32"/>
      <c r="E5433" s="40" t="str">
        <f t="shared" si="184"/>
        <v/>
      </c>
    </row>
    <row r="5434" spans="2:5">
      <c r="B5434" s="2">
        <f t="shared" si="185"/>
        <v>42957</v>
      </c>
      <c r="C5434" s="19" t="str">
        <f>IFERROR(VLOOKUP(B5434,Sheet1!AI$2:AK$5349,3,FALSE),"")</f>
        <v/>
      </c>
      <c r="D5434" s="32"/>
      <c r="E5434" s="40" t="str">
        <f t="shared" si="184"/>
        <v/>
      </c>
    </row>
    <row r="5435" spans="2:5">
      <c r="B5435" s="2">
        <f t="shared" si="185"/>
        <v>42958</v>
      </c>
      <c r="C5435" s="19" t="str">
        <f>IFERROR(VLOOKUP(B5435,Sheet1!AI$2:AK$5349,3,FALSE),"")</f>
        <v/>
      </c>
      <c r="D5435" s="32"/>
      <c r="E5435" s="40" t="str">
        <f t="shared" si="184"/>
        <v/>
      </c>
    </row>
    <row r="5436" spans="2:5">
      <c r="B5436" s="2">
        <f t="shared" si="185"/>
        <v>42959</v>
      </c>
      <c r="C5436" s="19" t="str">
        <f>IFERROR(VLOOKUP(B5436,Sheet1!AI$2:AK$5349,3,FALSE),"")</f>
        <v/>
      </c>
      <c r="D5436" s="32"/>
      <c r="E5436" s="40" t="str">
        <f t="shared" si="184"/>
        <v/>
      </c>
    </row>
    <row r="5437" spans="2:5">
      <c r="B5437" s="2">
        <f t="shared" si="185"/>
        <v>42960</v>
      </c>
      <c r="C5437" s="19" t="str">
        <f>IFERROR(VLOOKUP(B5437,Sheet1!AI$2:AK$5349,3,FALSE),"")</f>
        <v/>
      </c>
      <c r="D5437" s="32"/>
      <c r="E5437" s="40" t="str">
        <f t="shared" si="184"/>
        <v/>
      </c>
    </row>
    <row r="5438" spans="2:5">
      <c r="B5438" s="2">
        <f t="shared" si="185"/>
        <v>42961</v>
      </c>
      <c r="C5438" s="19" t="str">
        <f>IFERROR(VLOOKUP(B5438,Sheet1!AI$2:AK$5349,3,FALSE),"")</f>
        <v/>
      </c>
      <c r="D5438" s="32"/>
      <c r="E5438" s="40" t="str">
        <f t="shared" si="184"/>
        <v/>
      </c>
    </row>
    <row r="5439" spans="2:5">
      <c r="B5439" s="2">
        <f t="shared" si="185"/>
        <v>42962</v>
      </c>
      <c r="C5439" s="19" t="str">
        <f>IFERROR(VLOOKUP(B5439,Sheet1!AI$2:AK$5349,3,FALSE),"")</f>
        <v/>
      </c>
      <c r="D5439" s="32"/>
      <c r="E5439" s="40" t="str">
        <f t="shared" si="184"/>
        <v/>
      </c>
    </row>
    <row r="5440" spans="2:5">
      <c r="B5440" s="2">
        <f t="shared" si="185"/>
        <v>42963</v>
      </c>
      <c r="C5440" s="19" t="str">
        <f>IFERROR(VLOOKUP(B5440,Sheet1!AI$2:AK$5349,3,FALSE),"")</f>
        <v/>
      </c>
      <c r="D5440" s="32"/>
      <c r="E5440" s="40" t="str">
        <f t="shared" si="184"/>
        <v/>
      </c>
    </row>
    <row r="5441" spans="2:10">
      <c r="B5441" s="2">
        <f t="shared" si="185"/>
        <v>42964</v>
      </c>
      <c r="C5441" s="19" t="str">
        <f>IFERROR(VLOOKUP(B5441,Sheet1!AI$2:AK$5349,3,FALSE),"")</f>
        <v/>
      </c>
      <c r="D5441" s="32"/>
      <c r="E5441" s="40" t="str">
        <f t="shared" si="184"/>
        <v/>
      </c>
    </row>
    <row r="5442" spans="2:10">
      <c r="B5442" s="2">
        <f t="shared" si="185"/>
        <v>42965</v>
      </c>
      <c r="C5442" s="19" t="str">
        <f>IFERROR(VLOOKUP(B5442,Sheet1!AI$2:AK$5349,3,FALSE),"")</f>
        <v/>
      </c>
      <c r="D5442" s="32"/>
      <c r="E5442" s="40" t="str">
        <f t="shared" si="184"/>
        <v/>
      </c>
    </row>
    <row r="5443" spans="2:10">
      <c r="B5443" s="2">
        <f t="shared" si="185"/>
        <v>42966</v>
      </c>
      <c r="C5443" s="19" t="str">
        <f>IFERROR(VLOOKUP(B5443,Sheet1!AI$2:AK$5349,3,FALSE),"")</f>
        <v/>
      </c>
      <c r="D5443" s="32"/>
      <c r="E5443" s="40" t="str">
        <f t="shared" si="184"/>
        <v/>
      </c>
    </row>
    <row r="5444" spans="2:10">
      <c r="B5444" s="2">
        <f t="shared" si="185"/>
        <v>42967</v>
      </c>
      <c r="C5444" s="19" t="str">
        <f>IFERROR(VLOOKUP(B5444,Sheet1!AI$2:AK$5349,3,FALSE),"")</f>
        <v/>
      </c>
      <c r="D5444" s="32"/>
      <c r="E5444" s="40" t="str">
        <f t="shared" si="184"/>
        <v/>
      </c>
    </row>
    <row r="5445" spans="2:10">
      <c r="B5445" s="2">
        <f t="shared" si="185"/>
        <v>42968</v>
      </c>
      <c r="C5445" s="19" t="str">
        <f>IFERROR(VLOOKUP(B5445,Sheet1!AI$2:AK$5349,3,FALSE),"")</f>
        <v/>
      </c>
      <c r="D5445" s="32"/>
      <c r="E5445" s="40" t="str">
        <f t="shared" si="184"/>
        <v/>
      </c>
    </row>
    <row r="5446" spans="2:10">
      <c r="B5446" s="2">
        <f t="shared" si="185"/>
        <v>42969</v>
      </c>
      <c r="C5446" s="19" t="str">
        <f>IFERROR(VLOOKUP(B5446,Sheet1!AI$2:AK$5349,3,FALSE),"")</f>
        <v/>
      </c>
      <c r="D5446" s="32"/>
      <c r="E5446" s="40" t="str">
        <f t="shared" si="184"/>
        <v/>
      </c>
    </row>
    <row r="5447" spans="2:10">
      <c r="B5447" s="2">
        <f t="shared" si="185"/>
        <v>42970</v>
      </c>
      <c r="C5447" s="19" t="str">
        <f>IFERROR(VLOOKUP(B5447,Sheet1!AI$2:AK$5349,3,FALSE),"")</f>
        <v/>
      </c>
      <c r="D5447" s="32"/>
      <c r="E5447" s="40" t="str">
        <f t="shared" si="184"/>
        <v/>
      </c>
    </row>
    <row r="5448" spans="2:10">
      <c r="B5448" s="2">
        <f t="shared" si="185"/>
        <v>42971</v>
      </c>
      <c r="C5448" s="19" t="str">
        <f>IFERROR(VLOOKUP(B5448,Sheet1!AI$2:AK$5349,3,FALSE),"")</f>
        <v/>
      </c>
      <c r="D5448" s="32"/>
      <c r="E5448" s="40" t="str">
        <f t="shared" si="184"/>
        <v/>
      </c>
    </row>
    <row r="5449" spans="2:10">
      <c r="B5449" s="2">
        <f t="shared" si="185"/>
        <v>42972</v>
      </c>
      <c r="C5449" s="19" t="str">
        <f>IFERROR(VLOOKUP(B5449,Sheet1!AI$2:AK$5349,3,FALSE),"")</f>
        <v/>
      </c>
      <c r="D5449" s="32"/>
      <c r="E5449" s="40" t="str">
        <f t="shared" si="184"/>
        <v/>
      </c>
    </row>
    <row r="5450" spans="2:10">
      <c r="B5450" s="2">
        <f t="shared" si="185"/>
        <v>42973</v>
      </c>
      <c r="C5450" s="19" t="str">
        <f>IFERROR(VLOOKUP(B5450,Sheet1!AI$2:AK$5349,3,FALSE),"")</f>
        <v/>
      </c>
      <c r="D5450" s="32"/>
      <c r="E5450" s="40" t="str">
        <f t="shared" si="184"/>
        <v/>
      </c>
    </row>
    <row r="5451" spans="2:10">
      <c r="B5451" s="2">
        <f t="shared" si="185"/>
        <v>42974</v>
      </c>
      <c r="C5451" s="19" t="str">
        <f>IFERROR(VLOOKUP(B5451,Sheet1!AI$2:AK$5349,3,FALSE),"")</f>
        <v/>
      </c>
      <c r="D5451" s="32"/>
      <c r="E5451" s="40" t="str">
        <f t="shared" si="184"/>
        <v/>
      </c>
    </row>
    <row r="5452" spans="2:10">
      <c r="B5452" s="2">
        <f t="shared" si="185"/>
        <v>42975</v>
      </c>
      <c r="C5452" s="19" t="str">
        <f>IFERROR(VLOOKUP(B5452,Sheet1!AI$2:AK$5349,3,FALSE),"")</f>
        <v/>
      </c>
      <c r="D5452" s="32"/>
      <c r="E5452" s="40" t="str">
        <f t="shared" si="184"/>
        <v/>
      </c>
    </row>
    <row r="5453" spans="2:10">
      <c r="B5453" s="2">
        <f t="shared" si="185"/>
        <v>42976</v>
      </c>
      <c r="C5453" s="19" t="str">
        <f>IFERROR(VLOOKUP(B5453,Sheet1!AI$2:AK$5349,3,FALSE),"")</f>
        <v/>
      </c>
      <c r="D5453" s="32"/>
      <c r="E5453" s="40" t="str">
        <f t="shared" si="184"/>
        <v/>
      </c>
    </row>
    <row r="5454" spans="2:10">
      <c r="B5454" s="2">
        <f t="shared" si="185"/>
        <v>42977</v>
      </c>
      <c r="C5454" s="19" t="str">
        <f>IFERROR(VLOOKUP(B5454,Sheet1!AI$2:AK$5349,3,FALSE),"")</f>
        <v/>
      </c>
      <c r="D5454" s="32"/>
      <c r="E5454" s="40" t="str">
        <f t="shared" si="184"/>
        <v/>
      </c>
    </row>
    <row r="5455" spans="2:10">
      <c r="B5455" s="2">
        <f t="shared" si="185"/>
        <v>42978</v>
      </c>
      <c r="C5455" s="19" t="str">
        <f>IFERROR(VLOOKUP(B5455,Sheet1!AI$2:AK$5349,3,FALSE),"")</f>
        <v/>
      </c>
      <c r="D5455" s="32"/>
      <c r="E5455" s="40" t="str">
        <f t="shared" si="184"/>
        <v/>
      </c>
      <c r="G5455" s="3" t="e">
        <f>AVERAGE(C5425:C5455)</f>
        <v>#DIV/0!</v>
      </c>
      <c r="H5455" s="3">
        <f>MAX(C5425:C5455)</f>
        <v>0</v>
      </c>
      <c r="I5455" s="3">
        <f>MIN(C5425:C5455)</f>
        <v>0</v>
      </c>
      <c r="J5455" s="13">
        <f>SUM(E5425:E5455)</f>
        <v>0</v>
      </c>
    </row>
    <row r="5456" spans="2:10">
      <c r="B5456" s="2">
        <f t="shared" si="185"/>
        <v>42979</v>
      </c>
      <c r="C5456" s="19" t="str">
        <f>IFERROR(VLOOKUP(B5456,Sheet1!AI$2:AK$5349,3,FALSE),"")</f>
        <v/>
      </c>
      <c r="D5456" s="32"/>
      <c r="E5456" s="40" t="str">
        <f t="shared" si="184"/>
        <v/>
      </c>
    </row>
    <row r="5457" spans="2:5">
      <c r="B5457" s="2">
        <f t="shared" si="185"/>
        <v>42980</v>
      </c>
      <c r="C5457" s="19" t="str">
        <f>IFERROR(VLOOKUP(B5457,Sheet1!AI$2:AK$5349,3,FALSE),"")</f>
        <v/>
      </c>
      <c r="D5457" s="32"/>
      <c r="E5457" s="40" t="str">
        <f t="shared" si="184"/>
        <v/>
      </c>
    </row>
    <row r="5458" spans="2:5">
      <c r="B5458" s="2">
        <f t="shared" si="185"/>
        <v>42981</v>
      </c>
      <c r="C5458" s="19" t="str">
        <f>IFERROR(VLOOKUP(B5458,Sheet1!AI$2:AK$5349,3,FALSE),"")</f>
        <v/>
      </c>
      <c r="D5458" s="32"/>
      <c r="E5458" s="40" t="str">
        <f t="shared" si="184"/>
        <v/>
      </c>
    </row>
    <row r="5459" spans="2:5">
      <c r="B5459" s="2">
        <f t="shared" si="185"/>
        <v>42982</v>
      </c>
      <c r="C5459" s="19" t="str">
        <f>IFERROR(VLOOKUP(B5459,Sheet1!AI$2:AK$5349,3,FALSE),"")</f>
        <v/>
      </c>
      <c r="D5459" s="32"/>
      <c r="E5459" s="40" t="str">
        <f t="shared" si="184"/>
        <v/>
      </c>
    </row>
    <row r="5460" spans="2:5">
      <c r="B5460" s="2">
        <f t="shared" si="185"/>
        <v>42983</v>
      </c>
      <c r="C5460" s="19" t="str">
        <f>IFERROR(VLOOKUP(B5460,Sheet1!AI$2:AK$5349,3,FALSE),"")</f>
        <v/>
      </c>
      <c r="D5460" s="32"/>
      <c r="E5460" s="40" t="str">
        <f t="shared" si="184"/>
        <v/>
      </c>
    </row>
    <row r="5461" spans="2:5">
      <c r="B5461" s="2">
        <f t="shared" si="185"/>
        <v>42984</v>
      </c>
      <c r="C5461" s="19" t="str">
        <f>IFERROR(VLOOKUP(B5461,Sheet1!AI$2:AK$5349,3,FALSE),"")</f>
        <v/>
      </c>
      <c r="D5461" s="32"/>
      <c r="E5461" s="40" t="str">
        <f t="shared" ref="E5461:E5524" si="186">IFERROR(0.001*(C5461*86440)/$K$6,"")</f>
        <v/>
      </c>
    </row>
    <row r="5462" spans="2:5">
      <c r="B5462" s="2">
        <f t="shared" si="185"/>
        <v>42985</v>
      </c>
      <c r="C5462" s="19" t="str">
        <f>IFERROR(VLOOKUP(B5462,Sheet1!AI$2:AK$5349,3,FALSE),"")</f>
        <v/>
      </c>
      <c r="D5462" s="32"/>
      <c r="E5462" s="40" t="str">
        <f t="shared" si="186"/>
        <v/>
      </c>
    </row>
    <row r="5463" spans="2:5">
      <c r="B5463" s="2">
        <f t="shared" si="185"/>
        <v>42986</v>
      </c>
      <c r="C5463" s="19" t="str">
        <f>IFERROR(VLOOKUP(B5463,Sheet1!AI$2:AK$5349,3,FALSE),"")</f>
        <v/>
      </c>
      <c r="D5463" s="32"/>
      <c r="E5463" s="40" t="str">
        <f t="shared" si="186"/>
        <v/>
      </c>
    </row>
    <row r="5464" spans="2:5">
      <c r="B5464" s="2">
        <f t="shared" si="185"/>
        <v>42987</v>
      </c>
      <c r="C5464" s="19" t="str">
        <f>IFERROR(VLOOKUP(B5464,Sheet1!AI$2:AK$5349,3,FALSE),"")</f>
        <v/>
      </c>
      <c r="D5464" s="32"/>
      <c r="E5464" s="40" t="str">
        <f t="shared" si="186"/>
        <v/>
      </c>
    </row>
    <row r="5465" spans="2:5">
      <c r="B5465" s="2">
        <f t="shared" si="185"/>
        <v>42988</v>
      </c>
      <c r="C5465" s="19" t="str">
        <f>IFERROR(VLOOKUP(B5465,Sheet1!AI$2:AK$5349,3,FALSE),"")</f>
        <v/>
      </c>
      <c r="D5465" s="32"/>
      <c r="E5465" s="40" t="str">
        <f t="shared" si="186"/>
        <v/>
      </c>
    </row>
    <row r="5466" spans="2:5">
      <c r="B5466" s="2">
        <f t="shared" si="185"/>
        <v>42989</v>
      </c>
      <c r="C5466" s="19" t="str">
        <f>IFERROR(VLOOKUP(B5466,Sheet1!AI$2:AK$5349,3,FALSE),"")</f>
        <v/>
      </c>
      <c r="D5466" s="32"/>
      <c r="E5466" s="40" t="str">
        <f t="shared" si="186"/>
        <v/>
      </c>
    </row>
    <row r="5467" spans="2:5">
      <c r="B5467" s="2">
        <f t="shared" si="185"/>
        <v>42990</v>
      </c>
      <c r="C5467" s="19" t="str">
        <f>IFERROR(VLOOKUP(B5467,Sheet1!AI$2:AK$5349,3,FALSE),"")</f>
        <v/>
      </c>
      <c r="D5467" s="32"/>
      <c r="E5467" s="40" t="str">
        <f t="shared" si="186"/>
        <v/>
      </c>
    </row>
    <row r="5468" spans="2:5">
      <c r="B5468" s="2">
        <f t="shared" si="185"/>
        <v>42991</v>
      </c>
      <c r="C5468" s="19" t="str">
        <f>IFERROR(VLOOKUP(B5468,Sheet1!AI$2:AK$5349,3,FALSE),"")</f>
        <v/>
      </c>
      <c r="D5468" s="32"/>
      <c r="E5468" s="40" t="str">
        <f t="shared" si="186"/>
        <v/>
      </c>
    </row>
    <row r="5469" spans="2:5">
      <c r="B5469" s="2">
        <f t="shared" si="185"/>
        <v>42992</v>
      </c>
      <c r="C5469" s="19" t="str">
        <f>IFERROR(VLOOKUP(B5469,Sheet1!AI$2:AK$5349,3,FALSE),"")</f>
        <v/>
      </c>
      <c r="D5469" s="32"/>
      <c r="E5469" s="40" t="str">
        <f t="shared" si="186"/>
        <v/>
      </c>
    </row>
    <row r="5470" spans="2:5">
      <c r="B5470" s="2">
        <f t="shared" si="185"/>
        <v>42993</v>
      </c>
      <c r="C5470" s="19" t="str">
        <f>IFERROR(VLOOKUP(B5470,Sheet1!AI$2:AK$5349,3,FALSE),"")</f>
        <v/>
      </c>
      <c r="D5470" s="32"/>
      <c r="E5470" s="40" t="str">
        <f t="shared" si="186"/>
        <v/>
      </c>
    </row>
    <row r="5471" spans="2:5">
      <c r="B5471" s="2">
        <f t="shared" si="185"/>
        <v>42994</v>
      </c>
      <c r="C5471" s="19" t="str">
        <f>IFERROR(VLOOKUP(B5471,Sheet1!AI$2:AK$5349,3,FALSE),"")</f>
        <v/>
      </c>
      <c r="D5471" s="32"/>
      <c r="E5471" s="40" t="str">
        <f t="shared" si="186"/>
        <v/>
      </c>
    </row>
    <row r="5472" spans="2:5">
      <c r="B5472" s="2">
        <f t="shared" si="185"/>
        <v>42995</v>
      </c>
      <c r="C5472" s="19" t="str">
        <f>IFERROR(VLOOKUP(B5472,Sheet1!AI$2:AK$5349,3,FALSE),"")</f>
        <v/>
      </c>
      <c r="D5472" s="32"/>
      <c r="E5472" s="40" t="str">
        <f t="shared" si="186"/>
        <v/>
      </c>
    </row>
    <row r="5473" spans="2:10">
      <c r="B5473" s="2">
        <f t="shared" si="185"/>
        <v>42996</v>
      </c>
      <c r="C5473" s="19" t="str">
        <f>IFERROR(VLOOKUP(B5473,Sheet1!AI$2:AK$5349,3,FALSE),"")</f>
        <v/>
      </c>
      <c r="D5473" s="32"/>
      <c r="E5473" s="40" t="str">
        <f t="shared" si="186"/>
        <v/>
      </c>
    </row>
    <row r="5474" spans="2:10">
      <c r="B5474" s="2">
        <f t="shared" si="185"/>
        <v>42997</v>
      </c>
      <c r="C5474" s="19" t="str">
        <f>IFERROR(VLOOKUP(B5474,Sheet1!AI$2:AK$5349,3,FALSE),"")</f>
        <v/>
      </c>
      <c r="D5474" s="32"/>
      <c r="E5474" s="40" t="str">
        <f t="shared" si="186"/>
        <v/>
      </c>
    </row>
    <row r="5475" spans="2:10">
      <c r="B5475" s="2">
        <f t="shared" si="185"/>
        <v>42998</v>
      </c>
      <c r="C5475" s="19" t="str">
        <f>IFERROR(VLOOKUP(B5475,Sheet1!AI$2:AK$5349,3,FALSE),"")</f>
        <v/>
      </c>
      <c r="D5475" s="32"/>
      <c r="E5475" s="40" t="str">
        <f t="shared" si="186"/>
        <v/>
      </c>
    </row>
    <row r="5476" spans="2:10">
      <c r="B5476" s="2">
        <f t="shared" si="185"/>
        <v>42999</v>
      </c>
      <c r="C5476" s="19" t="str">
        <f>IFERROR(VLOOKUP(B5476,Sheet1!AI$2:AK$5349,3,FALSE),"")</f>
        <v/>
      </c>
      <c r="D5476" s="32"/>
      <c r="E5476" s="40" t="str">
        <f t="shared" si="186"/>
        <v/>
      </c>
    </row>
    <row r="5477" spans="2:10">
      <c r="B5477" s="2">
        <f t="shared" ref="B5477:B5540" si="187">B5476+1</f>
        <v>43000</v>
      </c>
      <c r="C5477" s="19" t="str">
        <f>IFERROR(VLOOKUP(B5477,Sheet1!AI$2:AK$5349,3,FALSE),"")</f>
        <v/>
      </c>
      <c r="D5477" s="32"/>
      <c r="E5477" s="40" t="str">
        <f t="shared" si="186"/>
        <v/>
      </c>
    </row>
    <row r="5478" spans="2:10">
      <c r="B5478" s="2">
        <f t="shared" si="187"/>
        <v>43001</v>
      </c>
      <c r="C5478" s="19" t="str">
        <f>IFERROR(VLOOKUP(B5478,Sheet1!AI$2:AK$5349,3,FALSE),"")</f>
        <v/>
      </c>
      <c r="D5478" s="32"/>
      <c r="E5478" s="40" t="str">
        <f t="shared" si="186"/>
        <v/>
      </c>
    </row>
    <row r="5479" spans="2:10">
      <c r="B5479" s="2">
        <f t="shared" si="187"/>
        <v>43002</v>
      </c>
      <c r="C5479" s="19" t="str">
        <f>IFERROR(VLOOKUP(B5479,Sheet1!AI$2:AK$5349,3,FALSE),"")</f>
        <v/>
      </c>
      <c r="D5479" s="32"/>
      <c r="E5479" s="40" t="str">
        <f t="shared" si="186"/>
        <v/>
      </c>
    </row>
    <row r="5480" spans="2:10">
      <c r="B5480" s="2">
        <f t="shared" si="187"/>
        <v>43003</v>
      </c>
      <c r="C5480" s="19" t="str">
        <f>IFERROR(VLOOKUP(B5480,Sheet1!AI$2:AK$5349,3,FALSE),"")</f>
        <v/>
      </c>
      <c r="D5480" s="32"/>
      <c r="E5480" s="40" t="str">
        <f t="shared" si="186"/>
        <v/>
      </c>
    </row>
    <row r="5481" spans="2:10">
      <c r="B5481" s="2">
        <f t="shared" si="187"/>
        <v>43004</v>
      </c>
      <c r="C5481" s="19" t="str">
        <f>IFERROR(VLOOKUP(B5481,Sheet1!AI$2:AK$5349,3,FALSE),"")</f>
        <v/>
      </c>
      <c r="D5481" s="32"/>
      <c r="E5481" s="40" t="str">
        <f t="shared" si="186"/>
        <v/>
      </c>
    </row>
    <row r="5482" spans="2:10">
      <c r="B5482" s="2">
        <f t="shared" si="187"/>
        <v>43005</v>
      </c>
      <c r="C5482" s="19" t="str">
        <f>IFERROR(VLOOKUP(B5482,Sheet1!AI$2:AK$5349,3,FALSE),"")</f>
        <v/>
      </c>
      <c r="D5482" s="32"/>
      <c r="E5482" s="40" t="str">
        <f t="shared" si="186"/>
        <v/>
      </c>
    </row>
    <row r="5483" spans="2:10">
      <c r="B5483" s="2">
        <f t="shared" si="187"/>
        <v>43006</v>
      </c>
      <c r="C5483" s="19" t="str">
        <f>IFERROR(VLOOKUP(B5483,Sheet1!AI$2:AK$5349,3,FALSE),"")</f>
        <v/>
      </c>
      <c r="D5483" s="32"/>
      <c r="E5483" s="40" t="str">
        <f t="shared" si="186"/>
        <v/>
      </c>
    </row>
    <row r="5484" spans="2:10">
      <c r="B5484" s="2">
        <f t="shared" si="187"/>
        <v>43007</v>
      </c>
      <c r="C5484" s="19" t="str">
        <f>IFERROR(VLOOKUP(B5484,Sheet1!AI$2:AK$5349,3,FALSE),"")</f>
        <v/>
      </c>
      <c r="D5484" s="32"/>
      <c r="E5484" s="40" t="str">
        <f t="shared" si="186"/>
        <v/>
      </c>
    </row>
    <row r="5485" spans="2:10">
      <c r="B5485" s="2">
        <f t="shared" si="187"/>
        <v>43008</v>
      </c>
      <c r="C5485" s="19" t="str">
        <f>IFERROR(VLOOKUP(B5485,Sheet1!AI$2:AK$5349,3,FALSE),"")</f>
        <v/>
      </c>
      <c r="D5485" s="32"/>
      <c r="E5485" s="40" t="str">
        <f t="shared" si="186"/>
        <v/>
      </c>
      <c r="G5485" s="3" t="e">
        <f>AVERAGE(C5456:C5485)</f>
        <v>#DIV/0!</v>
      </c>
      <c r="H5485" s="3">
        <f>MAX(C5456:C5485)</f>
        <v>0</v>
      </c>
      <c r="I5485" s="3">
        <f>MIN(C5456:C5485)</f>
        <v>0</v>
      </c>
      <c r="J5485" s="13">
        <f>SUM(E5456:E5485)</f>
        <v>0</v>
      </c>
    </row>
    <row r="5486" spans="2:10">
      <c r="B5486" s="2">
        <f t="shared" si="187"/>
        <v>43009</v>
      </c>
      <c r="C5486" s="19" t="str">
        <f>IFERROR(VLOOKUP(B5486,Sheet1!AI$2:AK$5349,3,FALSE),"")</f>
        <v/>
      </c>
      <c r="D5486" s="32"/>
      <c r="E5486" s="40" t="str">
        <f t="shared" si="186"/>
        <v/>
      </c>
    </row>
    <row r="5487" spans="2:10">
      <c r="B5487" s="2">
        <f t="shared" si="187"/>
        <v>43010</v>
      </c>
      <c r="C5487" s="19" t="str">
        <f>IFERROR(VLOOKUP(B5487,Sheet1!AI$2:AK$5349,3,FALSE),"")</f>
        <v/>
      </c>
      <c r="D5487" s="32"/>
      <c r="E5487" s="40" t="str">
        <f t="shared" si="186"/>
        <v/>
      </c>
    </row>
    <row r="5488" spans="2:10">
      <c r="B5488" s="2">
        <f t="shared" si="187"/>
        <v>43011</v>
      </c>
      <c r="C5488" s="19" t="str">
        <f>IFERROR(VLOOKUP(B5488,Sheet1!AI$2:AK$5349,3,FALSE),"")</f>
        <v/>
      </c>
      <c r="D5488" s="32"/>
      <c r="E5488" s="40" t="str">
        <f t="shared" si="186"/>
        <v/>
      </c>
    </row>
    <row r="5489" spans="2:5">
      <c r="B5489" s="2">
        <f t="shared" si="187"/>
        <v>43012</v>
      </c>
      <c r="C5489" s="19" t="str">
        <f>IFERROR(VLOOKUP(B5489,Sheet1!AI$2:AK$5349,3,FALSE),"")</f>
        <v/>
      </c>
      <c r="D5489" s="32"/>
      <c r="E5489" s="40" t="str">
        <f t="shared" si="186"/>
        <v/>
      </c>
    </row>
    <row r="5490" spans="2:5">
      <c r="B5490" s="2">
        <f t="shared" si="187"/>
        <v>43013</v>
      </c>
      <c r="C5490" s="19" t="str">
        <f>IFERROR(VLOOKUP(B5490,Sheet1!AI$2:AK$5349,3,FALSE),"")</f>
        <v/>
      </c>
      <c r="D5490" s="32"/>
      <c r="E5490" s="40" t="str">
        <f t="shared" si="186"/>
        <v/>
      </c>
    </row>
    <row r="5491" spans="2:5">
      <c r="B5491" s="2">
        <f t="shared" si="187"/>
        <v>43014</v>
      </c>
      <c r="C5491" s="19" t="str">
        <f>IFERROR(VLOOKUP(B5491,Sheet1!AI$2:AK$5349,3,FALSE),"")</f>
        <v/>
      </c>
      <c r="D5491" s="32"/>
      <c r="E5491" s="40" t="str">
        <f t="shared" si="186"/>
        <v/>
      </c>
    </row>
    <row r="5492" spans="2:5">
      <c r="B5492" s="2">
        <f t="shared" si="187"/>
        <v>43015</v>
      </c>
      <c r="C5492" s="19" t="str">
        <f>IFERROR(VLOOKUP(B5492,Sheet1!AI$2:AK$5349,3,FALSE),"")</f>
        <v/>
      </c>
      <c r="D5492" s="32"/>
      <c r="E5492" s="40" t="str">
        <f t="shared" si="186"/>
        <v/>
      </c>
    </row>
    <row r="5493" spans="2:5">
      <c r="B5493" s="2">
        <f t="shared" si="187"/>
        <v>43016</v>
      </c>
      <c r="C5493" s="19" t="str">
        <f>IFERROR(VLOOKUP(B5493,Sheet1!AI$2:AK$5349,3,FALSE),"")</f>
        <v/>
      </c>
      <c r="D5493" s="32"/>
      <c r="E5493" s="40" t="str">
        <f t="shared" si="186"/>
        <v/>
      </c>
    </row>
    <row r="5494" spans="2:5">
      <c r="B5494" s="2">
        <f t="shared" si="187"/>
        <v>43017</v>
      </c>
      <c r="C5494" s="19" t="str">
        <f>IFERROR(VLOOKUP(B5494,Sheet1!AI$2:AK$5349,3,FALSE),"")</f>
        <v/>
      </c>
      <c r="D5494" s="32"/>
      <c r="E5494" s="40" t="str">
        <f t="shared" si="186"/>
        <v/>
      </c>
    </row>
    <row r="5495" spans="2:5">
      <c r="B5495" s="2">
        <f t="shared" si="187"/>
        <v>43018</v>
      </c>
      <c r="C5495" s="19" t="str">
        <f>IFERROR(VLOOKUP(B5495,Sheet1!AI$2:AK$5349,3,FALSE),"")</f>
        <v/>
      </c>
      <c r="D5495" s="32"/>
      <c r="E5495" s="40" t="str">
        <f t="shared" si="186"/>
        <v/>
      </c>
    </row>
    <row r="5496" spans="2:5">
      <c r="B5496" s="2">
        <f t="shared" si="187"/>
        <v>43019</v>
      </c>
      <c r="C5496" s="19" t="str">
        <f>IFERROR(VLOOKUP(B5496,Sheet1!AI$2:AK$5349,3,FALSE),"")</f>
        <v/>
      </c>
      <c r="D5496" s="32"/>
      <c r="E5496" s="40" t="str">
        <f t="shared" si="186"/>
        <v/>
      </c>
    </row>
    <row r="5497" spans="2:5">
      <c r="B5497" s="2">
        <f t="shared" si="187"/>
        <v>43020</v>
      </c>
      <c r="C5497" s="19" t="str">
        <f>IFERROR(VLOOKUP(B5497,Sheet1!AI$2:AK$5349,3,FALSE),"")</f>
        <v/>
      </c>
      <c r="D5497" s="32"/>
      <c r="E5497" s="40" t="str">
        <f t="shared" si="186"/>
        <v/>
      </c>
    </row>
    <row r="5498" spans="2:5">
      <c r="B5498" s="2">
        <f t="shared" si="187"/>
        <v>43021</v>
      </c>
      <c r="C5498" s="19" t="str">
        <f>IFERROR(VLOOKUP(B5498,Sheet1!AI$2:AK$5349,3,FALSE),"")</f>
        <v/>
      </c>
      <c r="D5498" s="32"/>
      <c r="E5498" s="40" t="str">
        <f t="shared" si="186"/>
        <v/>
      </c>
    </row>
    <row r="5499" spans="2:5">
      <c r="B5499" s="2">
        <f t="shared" si="187"/>
        <v>43022</v>
      </c>
      <c r="C5499" s="19" t="str">
        <f>IFERROR(VLOOKUP(B5499,Sheet1!AI$2:AK$5349,3,FALSE),"")</f>
        <v/>
      </c>
      <c r="D5499" s="32"/>
      <c r="E5499" s="40" t="str">
        <f t="shared" si="186"/>
        <v/>
      </c>
    </row>
    <row r="5500" spans="2:5">
      <c r="B5500" s="2">
        <f t="shared" si="187"/>
        <v>43023</v>
      </c>
      <c r="C5500" s="19" t="str">
        <f>IFERROR(VLOOKUP(B5500,Sheet1!AI$2:AK$5349,3,FALSE),"")</f>
        <v/>
      </c>
      <c r="D5500" s="32"/>
      <c r="E5500" s="40" t="str">
        <f t="shared" si="186"/>
        <v/>
      </c>
    </row>
    <row r="5501" spans="2:5">
      <c r="B5501" s="2">
        <f t="shared" si="187"/>
        <v>43024</v>
      </c>
      <c r="C5501" s="19" t="str">
        <f>IFERROR(VLOOKUP(B5501,Sheet1!AI$2:AK$5349,3,FALSE),"")</f>
        <v/>
      </c>
      <c r="D5501" s="32"/>
      <c r="E5501" s="40" t="str">
        <f t="shared" si="186"/>
        <v/>
      </c>
    </row>
    <row r="5502" spans="2:5">
      <c r="B5502" s="2">
        <f t="shared" si="187"/>
        <v>43025</v>
      </c>
      <c r="C5502" s="19" t="str">
        <f>IFERROR(VLOOKUP(B5502,Sheet1!AI$2:AK$5349,3,FALSE),"")</f>
        <v/>
      </c>
      <c r="D5502" s="32"/>
      <c r="E5502" s="40" t="str">
        <f t="shared" si="186"/>
        <v/>
      </c>
    </row>
    <row r="5503" spans="2:5">
      <c r="B5503" s="2">
        <f t="shared" si="187"/>
        <v>43026</v>
      </c>
      <c r="C5503" s="19" t="str">
        <f>IFERROR(VLOOKUP(B5503,Sheet1!AI$2:AK$5349,3,FALSE),"")</f>
        <v/>
      </c>
      <c r="D5503" s="32"/>
      <c r="E5503" s="40" t="str">
        <f t="shared" si="186"/>
        <v/>
      </c>
    </row>
    <row r="5504" spans="2:5">
      <c r="B5504" s="2">
        <f t="shared" si="187"/>
        <v>43027</v>
      </c>
      <c r="C5504" s="19" t="str">
        <f>IFERROR(VLOOKUP(B5504,Sheet1!AI$2:AK$5349,3,FALSE),"")</f>
        <v/>
      </c>
      <c r="D5504" s="32"/>
      <c r="E5504" s="40" t="str">
        <f t="shared" si="186"/>
        <v/>
      </c>
    </row>
    <row r="5505" spans="2:10">
      <c r="B5505" s="2">
        <f t="shared" si="187"/>
        <v>43028</v>
      </c>
      <c r="C5505" s="19" t="str">
        <f>IFERROR(VLOOKUP(B5505,Sheet1!AI$2:AK$5349,3,FALSE),"")</f>
        <v/>
      </c>
      <c r="D5505" s="32"/>
      <c r="E5505" s="40" t="str">
        <f t="shared" si="186"/>
        <v/>
      </c>
    </row>
    <row r="5506" spans="2:10">
      <c r="B5506" s="2">
        <f t="shared" si="187"/>
        <v>43029</v>
      </c>
      <c r="C5506" s="19" t="str">
        <f>IFERROR(VLOOKUP(B5506,Sheet1!AI$2:AK$5349,3,FALSE),"")</f>
        <v/>
      </c>
      <c r="D5506" s="32"/>
      <c r="E5506" s="40" t="str">
        <f t="shared" si="186"/>
        <v/>
      </c>
    </row>
    <row r="5507" spans="2:10">
      <c r="B5507" s="2">
        <f t="shared" si="187"/>
        <v>43030</v>
      </c>
      <c r="C5507" s="19" t="str">
        <f>IFERROR(VLOOKUP(B5507,Sheet1!AI$2:AK$5349,3,FALSE),"")</f>
        <v/>
      </c>
      <c r="D5507" s="32"/>
      <c r="E5507" s="40" t="str">
        <f t="shared" si="186"/>
        <v/>
      </c>
    </row>
    <row r="5508" spans="2:10">
      <c r="B5508" s="2">
        <f t="shared" si="187"/>
        <v>43031</v>
      </c>
      <c r="C5508" s="19" t="str">
        <f>IFERROR(VLOOKUP(B5508,Sheet1!AI$2:AK$5349,3,FALSE),"")</f>
        <v/>
      </c>
      <c r="D5508" s="32"/>
      <c r="E5508" s="40" t="str">
        <f t="shared" si="186"/>
        <v/>
      </c>
    </row>
    <row r="5509" spans="2:10">
      <c r="B5509" s="2">
        <f t="shared" si="187"/>
        <v>43032</v>
      </c>
      <c r="C5509" s="19" t="str">
        <f>IFERROR(VLOOKUP(B5509,Sheet1!AI$2:AK$5349,3,FALSE),"")</f>
        <v/>
      </c>
      <c r="D5509" s="32"/>
      <c r="E5509" s="40" t="str">
        <f t="shared" si="186"/>
        <v/>
      </c>
    </row>
    <row r="5510" spans="2:10">
      <c r="B5510" s="2">
        <f t="shared" si="187"/>
        <v>43033</v>
      </c>
      <c r="C5510" s="19" t="str">
        <f>IFERROR(VLOOKUP(B5510,Sheet1!AI$2:AK$5349,3,FALSE),"")</f>
        <v/>
      </c>
      <c r="D5510" s="32"/>
      <c r="E5510" s="40" t="str">
        <f t="shared" si="186"/>
        <v/>
      </c>
    </row>
    <row r="5511" spans="2:10">
      <c r="B5511" s="2">
        <f t="shared" si="187"/>
        <v>43034</v>
      </c>
      <c r="C5511" s="19" t="str">
        <f>IFERROR(VLOOKUP(B5511,Sheet1!AI$2:AK$5349,3,FALSE),"")</f>
        <v/>
      </c>
      <c r="D5511" s="32"/>
      <c r="E5511" s="40" t="str">
        <f t="shared" si="186"/>
        <v/>
      </c>
    </row>
    <row r="5512" spans="2:10">
      <c r="B5512" s="2">
        <f t="shared" si="187"/>
        <v>43035</v>
      </c>
      <c r="C5512" s="19" t="str">
        <f>IFERROR(VLOOKUP(B5512,Sheet1!AI$2:AK$5349,3,FALSE),"")</f>
        <v/>
      </c>
      <c r="D5512" s="32"/>
      <c r="E5512" s="40" t="str">
        <f t="shared" si="186"/>
        <v/>
      </c>
    </row>
    <row r="5513" spans="2:10">
      <c r="B5513" s="2">
        <f t="shared" si="187"/>
        <v>43036</v>
      </c>
      <c r="C5513" s="19" t="str">
        <f>IFERROR(VLOOKUP(B5513,Sheet1!AI$2:AK$5349,3,FALSE),"")</f>
        <v/>
      </c>
      <c r="D5513" s="32"/>
      <c r="E5513" s="40" t="str">
        <f t="shared" si="186"/>
        <v/>
      </c>
    </row>
    <row r="5514" spans="2:10">
      <c r="B5514" s="2">
        <f t="shared" si="187"/>
        <v>43037</v>
      </c>
      <c r="C5514" s="19" t="str">
        <f>IFERROR(VLOOKUP(B5514,Sheet1!AI$2:AK$5349,3,FALSE),"")</f>
        <v/>
      </c>
      <c r="D5514" s="32"/>
      <c r="E5514" s="40" t="str">
        <f t="shared" si="186"/>
        <v/>
      </c>
    </row>
    <row r="5515" spans="2:10">
      <c r="B5515" s="2">
        <f t="shared" si="187"/>
        <v>43038</v>
      </c>
      <c r="C5515" s="19" t="str">
        <f>IFERROR(VLOOKUP(B5515,Sheet1!AI$2:AK$5349,3,FALSE),"")</f>
        <v/>
      </c>
      <c r="D5515" s="32"/>
      <c r="E5515" s="40" t="str">
        <f t="shared" si="186"/>
        <v/>
      </c>
    </row>
    <row r="5516" spans="2:10">
      <c r="B5516" s="2">
        <f t="shared" si="187"/>
        <v>43039</v>
      </c>
      <c r="C5516" s="19" t="str">
        <f>IFERROR(VLOOKUP(B5516,Sheet1!AI$2:AK$5349,3,FALSE),"")</f>
        <v/>
      </c>
      <c r="D5516" s="32"/>
      <c r="E5516" s="40" t="str">
        <f t="shared" si="186"/>
        <v/>
      </c>
      <c r="G5516" s="3" t="e">
        <f>AVERAGE(C5486:C5516)</f>
        <v>#DIV/0!</v>
      </c>
      <c r="H5516" s="3">
        <f>MAX(C5486:C5516)</f>
        <v>0</v>
      </c>
      <c r="I5516" s="3">
        <f>MIN(C5486:C5516)</f>
        <v>0</v>
      </c>
      <c r="J5516" s="13">
        <f>SUM(E5486:E5516)</f>
        <v>0</v>
      </c>
    </row>
    <row r="5517" spans="2:10">
      <c r="B5517" s="2">
        <f t="shared" si="187"/>
        <v>43040</v>
      </c>
      <c r="C5517" s="19" t="str">
        <f>IFERROR(VLOOKUP(B5517,Sheet1!AI$2:AK$5349,3,FALSE),"")</f>
        <v/>
      </c>
      <c r="D5517" s="32"/>
      <c r="E5517" s="40" t="str">
        <f t="shared" si="186"/>
        <v/>
      </c>
    </row>
    <row r="5518" spans="2:10">
      <c r="B5518" s="2">
        <f t="shared" si="187"/>
        <v>43041</v>
      </c>
      <c r="C5518" s="19" t="str">
        <f>IFERROR(VLOOKUP(B5518,Sheet1!AI$2:AK$5349,3,FALSE),"")</f>
        <v/>
      </c>
      <c r="D5518" s="32"/>
      <c r="E5518" s="40" t="str">
        <f t="shared" si="186"/>
        <v/>
      </c>
    </row>
    <row r="5519" spans="2:10">
      <c r="B5519" s="2">
        <f t="shared" si="187"/>
        <v>43042</v>
      </c>
      <c r="C5519" s="19" t="str">
        <f>IFERROR(VLOOKUP(B5519,Sheet1!AI$2:AK$5349,3,FALSE),"")</f>
        <v/>
      </c>
      <c r="D5519" s="32"/>
      <c r="E5519" s="40" t="str">
        <f t="shared" si="186"/>
        <v/>
      </c>
    </row>
    <row r="5520" spans="2:10">
      <c r="B5520" s="2">
        <f t="shared" si="187"/>
        <v>43043</v>
      </c>
      <c r="C5520" s="19" t="str">
        <f>IFERROR(VLOOKUP(B5520,Sheet1!AI$2:AK$5349,3,FALSE),"")</f>
        <v/>
      </c>
      <c r="D5520" s="32"/>
      <c r="E5520" s="40" t="str">
        <f t="shared" si="186"/>
        <v/>
      </c>
    </row>
    <row r="5521" spans="2:5">
      <c r="B5521" s="2">
        <f t="shared" si="187"/>
        <v>43044</v>
      </c>
      <c r="C5521" s="19" t="str">
        <f>IFERROR(VLOOKUP(B5521,Sheet1!AI$2:AK$5349,3,FALSE),"")</f>
        <v/>
      </c>
      <c r="D5521" s="32"/>
      <c r="E5521" s="40" t="str">
        <f t="shared" si="186"/>
        <v/>
      </c>
    </row>
    <row r="5522" spans="2:5">
      <c r="B5522" s="2">
        <f t="shared" si="187"/>
        <v>43045</v>
      </c>
      <c r="C5522" s="19" t="str">
        <f>IFERROR(VLOOKUP(B5522,Sheet1!AI$2:AK$5349,3,FALSE),"")</f>
        <v/>
      </c>
      <c r="D5522" s="32"/>
      <c r="E5522" s="40" t="str">
        <f t="shared" si="186"/>
        <v/>
      </c>
    </row>
    <row r="5523" spans="2:5">
      <c r="B5523" s="2">
        <f t="shared" si="187"/>
        <v>43046</v>
      </c>
      <c r="C5523" s="19" t="str">
        <f>IFERROR(VLOOKUP(B5523,Sheet1!AI$2:AK$5349,3,FALSE),"")</f>
        <v/>
      </c>
      <c r="D5523" s="32"/>
      <c r="E5523" s="40" t="str">
        <f t="shared" si="186"/>
        <v/>
      </c>
    </row>
    <row r="5524" spans="2:5">
      <c r="B5524" s="2">
        <f t="shared" si="187"/>
        <v>43047</v>
      </c>
      <c r="C5524" s="19" t="str">
        <f>IFERROR(VLOOKUP(B5524,Sheet1!AI$2:AK$5349,3,FALSE),"")</f>
        <v/>
      </c>
      <c r="D5524" s="32"/>
      <c r="E5524" s="40" t="str">
        <f t="shared" si="186"/>
        <v/>
      </c>
    </row>
    <row r="5525" spans="2:5">
      <c r="B5525" s="2">
        <f t="shared" si="187"/>
        <v>43048</v>
      </c>
      <c r="C5525" s="19" t="str">
        <f>IFERROR(VLOOKUP(B5525,Sheet1!AI$2:AK$5349,3,FALSE),"")</f>
        <v/>
      </c>
      <c r="D5525" s="32"/>
      <c r="E5525" s="40" t="str">
        <f t="shared" ref="E5525:E5577" si="188">IFERROR(0.001*(C5525*86440)/$K$6,"")</f>
        <v/>
      </c>
    </row>
    <row r="5526" spans="2:5">
      <c r="B5526" s="2">
        <f t="shared" si="187"/>
        <v>43049</v>
      </c>
      <c r="C5526" s="19" t="str">
        <f>IFERROR(VLOOKUP(B5526,Sheet1!AI$2:AK$5349,3,FALSE),"")</f>
        <v/>
      </c>
      <c r="D5526" s="32"/>
      <c r="E5526" s="40" t="str">
        <f t="shared" si="188"/>
        <v/>
      </c>
    </row>
    <row r="5527" spans="2:5">
      <c r="B5527" s="2">
        <f t="shared" si="187"/>
        <v>43050</v>
      </c>
      <c r="C5527" s="19" t="str">
        <f>IFERROR(VLOOKUP(B5527,Sheet1!AI$2:AK$5349,3,FALSE),"")</f>
        <v/>
      </c>
      <c r="D5527" s="32"/>
      <c r="E5527" s="40" t="str">
        <f t="shared" si="188"/>
        <v/>
      </c>
    </row>
    <row r="5528" spans="2:5">
      <c r="B5528" s="2">
        <f t="shared" si="187"/>
        <v>43051</v>
      </c>
      <c r="C5528" s="19" t="str">
        <f>IFERROR(VLOOKUP(B5528,Sheet1!AI$2:AK$5349,3,FALSE),"")</f>
        <v/>
      </c>
      <c r="D5528" s="32"/>
      <c r="E5528" s="40" t="str">
        <f t="shared" si="188"/>
        <v/>
      </c>
    </row>
    <row r="5529" spans="2:5">
      <c r="B5529" s="2">
        <f t="shared" si="187"/>
        <v>43052</v>
      </c>
      <c r="C5529" s="19" t="str">
        <f>IFERROR(VLOOKUP(B5529,Sheet1!AI$2:AK$5349,3,FALSE),"")</f>
        <v/>
      </c>
      <c r="D5529" s="32"/>
      <c r="E5529" s="40" t="str">
        <f t="shared" si="188"/>
        <v/>
      </c>
    </row>
    <row r="5530" spans="2:5">
      <c r="B5530" s="2">
        <f t="shared" si="187"/>
        <v>43053</v>
      </c>
      <c r="C5530" s="19" t="str">
        <f>IFERROR(VLOOKUP(B5530,Sheet1!AI$2:AK$5349,3,FALSE),"")</f>
        <v/>
      </c>
      <c r="D5530" s="32"/>
      <c r="E5530" s="40" t="str">
        <f t="shared" si="188"/>
        <v/>
      </c>
    </row>
    <row r="5531" spans="2:5">
      <c r="B5531" s="2">
        <f t="shared" si="187"/>
        <v>43054</v>
      </c>
      <c r="C5531" s="19" t="str">
        <f>IFERROR(VLOOKUP(B5531,Sheet1!AI$2:AK$5349,3,FALSE),"")</f>
        <v/>
      </c>
      <c r="D5531" s="32"/>
      <c r="E5531" s="40" t="str">
        <f t="shared" si="188"/>
        <v/>
      </c>
    </row>
    <row r="5532" spans="2:5">
      <c r="B5532" s="2">
        <f t="shared" si="187"/>
        <v>43055</v>
      </c>
      <c r="C5532" s="19" t="str">
        <f>IFERROR(VLOOKUP(B5532,Sheet1!AI$2:AK$5349,3,FALSE),"")</f>
        <v/>
      </c>
      <c r="D5532" s="32"/>
      <c r="E5532" s="40" t="str">
        <f t="shared" si="188"/>
        <v/>
      </c>
    </row>
    <row r="5533" spans="2:5">
      <c r="B5533" s="2">
        <f t="shared" si="187"/>
        <v>43056</v>
      </c>
      <c r="C5533" s="19" t="str">
        <f>IFERROR(VLOOKUP(B5533,Sheet1!AI$2:AK$5349,3,FALSE),"")</f>
        <v/>
      </c>
      <c r="D5533" s="32"/>
      <c r="E5533" s="40" t="str">
        <f t="shared" si="188"/>
        <v/>
      </c>
    </row>
    <row r="5534" spans="2:5">
      <c r="B5534" s="2">
        <f t="shared" si="187"/>
        <v>43057</v>
      </c>
      <c r="C5534" s="19" t="str">
        <f>IFERROR(VLOOKUP(B5534,Sheet1!AI$2:AK$5349,3,FALSE),"")</f>
        <v/>
      </c>
      <c r="D5534" s="32"/>
      <c r="E5534" s="40" t="str">
        <f t="shared" si="188"/>
        <v/>
      </c>
    </row>
    <row r="5535" spans="2:5">
      <c r="B5535" s="2">
        <f t="shared" si="187"/>
        <v>43058</v>
      </c>
      <c r="C5535" s="19" t="str">
        <f>IFERROR(VLOOKUP(B5535,Sheet1!AI$2:AK$5349,3,FALSE),"")</f>
        <v/>
      </c>
      <c r="D5535" s="32"/>
      <c r="E5535" s="40" t="str">
        <f t="shared" si="188"/>
        <v/>
      </c>
    </row>
    <row r="5536" spans="2:5">
      <c r="B5536" s="2">
        <f t="shared" si="187"/>
        <v>43059</v>
      </c>
      <c r="C5536" s="19" t="str">
        <f>IFERROR(VLOOKUP(B5536,Sheet1!AI$2:AK$5349,3,FALSE),"")</f>
        <v/>
      </c>
      <c r="D5536" s="32"/>
      <c r="E5536" s="40" t="str">
        <f t="shared" si="188"/>
        <v/>
      </c>
    </row>
    <row r="5537" spans="2:10">
      <c r="B5537" s="2">
        <f t="shared" si="187"/>
        <v>43060</v>
      </c>
      <c r="C5537" s="19" t="str">
        <f>IFERROR(VLOOKUP(B5537,Sheet1!AI$2:AK$5349,3,FALSE),"")</f>
        <v/>
      </c>
      <c r="D5537" s="32"/>
      <c r="E5537" s="40" t="str">
        <f t="shared" si="188"/>
        <v/>
      </c>
    </row>
    <row r="5538" spans="2:10">
      <c r="B5538" s="2">
        <f t="shared" si="187"/>
        <v>43061</v>
      </c>
      <c r="C5538" s="19" t="str">
        <f>IFERROR(VLOOKUP(B5538,Sheet1!AI$2:AK$5349,3,FALSE),"")</f>
        <v/>
      </c>
      <c r="D5538" s="32"/>
      <c r="E5538" s="40" t="str">
        <f t="shared" si="188"/>
        <v/>
      </c>
    </row>
    <row r="5539" spans="2:10">
      <c r="B5539" s="2">
        <f t="shared" si="187"/>
        <v>43062</v>
      </c>
      <c r="C5539" s="19" t="str">
        <f>IFERROR(VLOOKUP(B5539,Sheet1!AI$2:AK$5349,3,FALSE),"")</f>
        <v/>
      </c>
      <c r="D5539" s="32"/>
      <c r="E5539" s="40" t="str">
        <f t="shared" si="188"/>
        <v/>
      </c>
    </row>
    <row r="5540" spans="2:10">
      <c r="B5540" s="2">
        <f t="shared" si="187"/>
        <v>43063</v>
      </c>
      <c r="C5540" s="19" t="str">
        <f>IFERROR(VLOOKUP(B5540,Sheet1!AI$2:AK$5349,3,FALSE),"")</f>
        <v/>
      </c>
      <c r="D5540" s="32"/>
      <c r="E5540" s="40" t="str">
        <f t="shared" si="188"/>
        <v/>
      </c>
    </row>
    <row r="5541" spans="2:10">
      <c r="B5541" s="2">
        <f t="shared" ref="B5541:B5577" si="189">B5540+1</f>
        <v>43064</v>
      </c>
      <c r="C5541" s="19" t="str">
        <f>IFERROR(VLOOKUP(B5541,Sheet1!AI$2:AK$5349,3,FALSE),"")</f>
        <v/>
      </c>
      <c r="D5541" s="32"/>
      <c r="E5541" s="40" t="str">
        <f t="shared" si="188"/>
        <v/>
      </c>
    </row>
    <row r="5542" spans="2:10">
      <c r="B5542" s="2">
        <f t="shared" si="189"/>
        <v>43065</v>
      </c>
      <c r="C5542" s="19" t="str">
        <f>IFERROR(VLOOKUP(B5542,Sheet1!AI$2:AK$5349,3,FALSE),"")</f>
        <v/>
      </c>
      <c r="D5542" s="32"/>
      <c r="E5542" s="40" t="str">
        <f t="shared" si="188"/>
        <v/>
      </c>
    </row>
    <row r="5543" spans="2:10">
      <c r="B5543" s="2">
        <f t="shared" si="189"/>
        <v>43066</v>
      </c>
      <c r="C5543" s="19" t="str">
        <f>IFERROR(VLOOKUP(B5543,Sheet1!AI$2:AK$5349,3,FALSE),"")</f>
        <v/>
      </c>
      <c r="D5543" s="32"/>
      <c r="E5543" s="40" t="str">
        <f t="shared" si="188"/>
        <v/>
      </c>
    </row>
    <row r="5544" spans="2:10">
      <c r="B5544" s="2">
        <f t="shared" si="189"/>
        <v>43067</v>
      </c>
      <c r="C5544" s="19" t="str">
        <f>IFERROR(VLOOKUP(B5544,Sheet1!AI$2:AK$5349,3,FALSE),"")</f>
        <v/>
      </c>
      <c r="D5544" s="32"/>
      <c r="E5544" s="40" t="str">
        <f t="shared" si="188"/>
        <v/>
      </c>
    </row>
    <row r="5545" spans="2:10">
      <c r="B5545" s="2">
        <f t="shared" si="189"/>
        <v>43068</v>
      </c>
      <c r="C5545" s="19" t="str">
        <f>IFERROR(VLOOKUP(B5545,Sheet1!AI$2:AK$5349,3,FALSE),"")</f>
        <v/>
      </c>
      <c r="D5545" s="32"/>
      <c r="E5545" s="40" t="str">
        <f t="shared" si="188"/>
        <v/>
      </c>
    </row>
    <row r="5546" spans="2:10">
      <c r="B5546" s="2">
        <f t="shared" si="189"/>
        <v>43069</v>
      </c>
      <c r="C5546" s="19" t="str">
        <f>IFERROR(VLOOKUP(B5546,Sheet1!AI$2:AK$5349,3,FALSE),"")</f>
        <v/>
      </c>
      <c r="D5546" s="32"/>
      <c r="E5546" s="40" t="str">
        <f t="shared" si="188"/>
        <v/>
      </c>
      <c r="G5546" s="3" t="e">
        <f>AVERAGE(C5517:C5546)</f>
        <v>#DIV/0!</v>
      </c>
      <c r="H5546" s="3">
        <f>MAX(C5517:C5546)</f>
        <v>0</v>
      </c>
      <c r="I5546" s="3">
        <f>MIN(C5517:C5546)</f>
        <v>0</v>
      </c>
      <c r="J5546" s="13">
        <f>SUM(E5517:E5546)</f>
        <v>0</v>
      </c>
    </row>
    <row r="5547" spans="2:10">
      <c r="B5547" s="2">
        <f t="shared" si="189"/>
        <v>43070</v>
      </c>
      <c r="C5547" s="19" t="str">
        <f>IFERROR(VLOOKUP(B5547,Sheet1!AI$2:AK$5349,3,FALSE),"")</f>
        <v/>
      </c>
      <c r="D5547" s="32"/>
      <c r="E5547" s="40" t="str">
        <f t="shared" si="188"/>
        <v/>
      </c>
    </row>
    <row r="5548" spans="2:10">
      <c r="B5548" s="2">
        <f t="shared" si="189"/>
        <v>43071</v>
      </c>
      <c r="C5548" s="19" t="str">
        <f>IFERROR(VLOOKUP(B5548,Sheet1!AI$2:AK$5349,3,FALSE),"")</f>
        <v/>
      </c>
      <c r="D5548" s="32"/>
      <c r="E5548" s="40" t="str">
        <f t="shared" si="188"/>
        <v/>
      </c>
    </row>
    <row r="5549" spans="2:10">
      <c r="B5549" s="2">
        <f t="shared" si="189"/>
        <v>43072</v>
      </c>
      <c r="C5549" s="19" t="str">
        <f>IFERROR(VLOOKUP(B5549,Sheet1!AI$2:AK$5349,3,FALSE),"")</f>
        <v/>
      </c>
      <c r="D5549" s="32"/>
      <c r="E5549" s="40" t="str">
        <f t="shared" si="188"/>
        <v/>
      </c>
    </row>
    <row r="5550" spans="2:10">
      <c r="B5550" s="2">
        <f t="shared" si="189"/>
        <v>43073</v>
      </c>
      <c r="C5550" s="19" t="str">
        <f>IFERROR(VLOOKUP(B5550,Sheet1!AI$2:AK$5349,3,FALSE),"")</f>
        <v/>
      </c>
      <c r="D5550" s="32"/>
      <c r="E5550" s="40" t="str">
        <f t="shared" si="188"/>
        <v/>
      </c>
    </row>
    <row r="5551" spans="2:10">
      <c r="B5551" s="2">
        <f t="shared" si="189"/>
        <v>43074</v>
      </c>
      <c r="C5551" s="19" t="str">
        <f>IFERROR(VLOOKUP(B5551,Sheet1!AI$2:AK$5349,3,FALSE),"")</f>
        <v/>
      </c>
      <c r="D5551" s="32"/>
      <c r="E5551" s="40" t="str">
        <f t="shared" si="188"/>
        <v/>
      </c>
    </row>
    <row r="5552" spans="2:10">
      <c r="B5552" s="2">
        <f t="shared" si="189"/>
        <v>43075</v>
      </c>
      <c r="C5552" s="19" t="str">
        <f>IFERROR(VLOOKUP(B5552,Sheet1!AI$2:AK$5349,3,FALSE),"")</f>
        <v/>
      </c>
      <c r="D5552" s="32"/>
      <c r="E5552" s="40" t="str">
        <f t="shared" si="188"/>
        <v/>
      </c>
    </row>
    <row r="5553" spans="2:5">
      <c r="B5553" s="2">
        <f t="shared" si="189"/>
        <v>43076</v>
      </c>
      <c r="C5553" s="19" t="str">
        <f>IFERROR(VLOOKUP(B5553,Sheet1!AI$2:AK$5349,3,FALSE),"")</f>
        <v/>
      </c>
      <c r="D5553" s="32"/>
      <c r="E5553" s="40" t="str">
        <f t="shared" si="188"/>
        <v/>
      </c>
    </row>
    <row r="5554" spans="2:5">
      <c r="B5554" s="2">
        <f t="shared" si="189"/>
        <v>43077</v>
      </c>
      <c r="C5554" s="19" t="str">
        <f>IFERROR(VLOOKUP(B5554,Sheet1!AI$2:AK$5349,3,FALSE),"")</f>
        <v/>
      </c>
      <c r="D5554" s="32"/>
      <c r="E5554" s="40" t="str">
        <f t="shared" si="188"/>
        <v/>
      </c>
    </row>
    <row r="5555" spans="2:5">
      <c r="B5555" s="2">
        <f t="shared" si="189"/>
        <v>43078</v>
      </c>
      <c r="C5555" s="19" t="str">
        <f>IFERROR(VLOOKUP(B5555,Sheet1!AI$2:AK$5349,3,FALSE),"")</f>
        <v/>
      </c>
      <c r="D5555" s="32"/>
      <c r="E5555" s="40" t="str">
        <f t="shared" si="188"/>
        <v/>
      </c>
    </row>
    <row r="5556" spans="2:5">
      <c r="B5556" s="2">
        <f t="shared" si="189"/>
        <v>43079</v>
      </c>
      <c r="C5556" s="19" t="str">
        <f>IFERROR(VLOOKUP(B5556,Sheet1!AI$2:AK$5349,3,FALSE),"")</f>
        <v/>
      </c>
      <c r="D5556" s="32"/>
      <c r="E5556" s="40" t="str">
        <f t="shared" si="188"/>
        <v/>
      </c>
    </row>
    <row r="5557" spans="2:5">
      <c r="B5557" s="2">
        <f t="shared" si="189"/>
        <v>43080</v>
      </c>
      <c r="C5557" s="19" t="str">
        <f>IFERROR(VLOOKUP(B5557,Sheet1!AI$2:AK$5349,3,FALSE),"")</f>
        <v/>
      </c>
      <c r="D5557" s="32"/>
      <c r="E5557" s="40" t="str">
        <f t="shared" si="188"/>
        <v/>
      </c>
    </row>
    <row r="5558" spans="2:5">
      <c r="B5558" s="2">
        <f t="shared" si="189"/>
        <v>43081</v>
      </c>
      <c r="C5558" s="19" t="str">
        <f>IFERROR(VLOOKUP(B5558,Sheet1!AI$2:AK$5349,3,FALSE),"")</f>
        <v/>
      </c>
      <c r="D5558" s="32"/>
      <c r="E5558" s="40" t="str">
        <f t="shared" si="188"/>
        <v/>
      </c>
    </row>
    <row r="5559" spans="2:5">
      <c r="B5559" s="2">
        <f t="shared" si="189"/>
        <v>43082</v>
      </c>
      <c r="C5559" s="19" t="str">
        <f>IFERROR(VLOOKUP(B5559,Sheet1!AI$2:AK$5349,3,FALSE),"")</f>
        <v/>
      </c>
      <c r="D5559" s="32"/>
      <c r="E5559" s="40" t="str">
        <f t="shared" si="188"/>
        <v/>
      </c>
    </row>
    <row r="5560" spans="2:5">
      <c r="B5560" s="2">
        <f t="shared" si="189"/>
        <v>43083</v>
      </c>
      <c r="C5560" s="19" t="str">
        <f>IFERROR(VLOOKUP(B5560,Sheet1!AI$2:AK$5349,3,FALSE),"")</f>
        <v/>
      </c>
      <c r="D5560" s="32"/>
      <c r="E5560" s="40" t="str">
        <f t="shared" si="188"/>
        <v/>
      </c>
    </row>
    <row r="5561" spans="2:5">
      <c r="B5561" s="2">
        <f t="shared" si="189"/>
        <v>43084</v>
      </c>
      <c r="C5561" s="19" t="str">
        <f>IFERROR(VLOOKUP(B5561,Sheet1!AI$2:AK$5349,3,FALSE),"")</f>
        <v/>
      </c>
      <c r="D5561" s="32"/>
      <c r="E5561" s="40" t="str">
        <f t="shared" si="188"/>
        <v/>
      </c>
    </row>
    <row r="5562" spans="2:5">
      <c r="B5562" s="2">
        <f t="shared" si="189"/>
        <v>43085</v>
      </c>
      <c r="C5562" s="19" t="str">
        <f>IFERROR(VLOOKUP(B5562,Sheet1!AI$2:AK$5349,3,FALSE),"")</f>
        <v/>
      </c>
      <c r="D5562" s="32"/>
      <c r="E5562" s="40" t="str">
        <f t="shared" si="188"/>
        <v/>
      </c>
    </row>
    <row r="5563" spans="2:5">
      <c r="B5563" s="2">
        <f t="shared" si="189"/>
        <v>43086</v>
      </c>
      <c r="C5563" s="19" t="str">
        <f>IFERROR(VLOOKUP(B5563,Sheet1!AI$2:AK$5349,3,FALSE),"")</f>
        <v/>
      </c>
      <c r="D5563" s="32"/>
      <c r="E5563" s="40" t="str">
        <f t="shared" si="188"/>
        <v/>
      </c>
    </row>
    <row r="5564" spans="2:5">
      <c r="B5564" s="2">
        <f t="shared" si="189"/>
        <v>43087</v>
      </c>
      <c r="C5564" s="19" t="str">
        <f>IFERROR(VLOOKUP(B5564,Sheet1!AI$2:AK$5349,3,FALSE),"")</f>
        <v/>
      </c>
      <c r="D5564" s="32"/>
      <c r="E5564" s="40" t="str">
        <f t="shared" si="188"/>
        <v/>
      </c>
    </row>
    <row r="5565" spans="2:5">
      <c r="B5565" s="2">
        <f t="shared" si="189"/>
        <v>43088</v>
      </c>
      <c r="C5565" s="19" t="str">
        <f>IFERROR(VLOOKUP(B5565,Sheet1!AI$2:AK$5349,3,FALSE),"")</f>
        <v/>
      </c>
      <c r="D5565" s="32"/>
      <c r="E5565" s="40" t="str">
        <f t="shared" si="188"/>
        <v/>
      </c>
    </row>
    <row r="5566" spans="2:5">
      <c r="B5566" s="2">
        <f t="shared" si="189"/>
        <v>43089</v>
      </c>
      <c r="C5566" s="19" t="str">
        <f>IFERROR(VLOOKUP(B5566,Sheet1!AI$2:AK$5349,3,FALSE),"")</f>
        <v/>
      </c>
      <c r="D5566" s="32"/>
      <c r="E5566" s="40" t="str">
        <f t="shared" si="188"/>
        <v/>
      </c>
    </row>
    <row r="5567" spans="2:5">
      <c r="B5567" s="2">
        <f t="shared" si="189"/>
        <v>43090</v>
      </c>
      <c r="C5567" s="19" t="str">
        <f>IFERROR(VLOOKUP(B5567,Sheet1!AI$2:AK$5349,3,FALSE),"")</f>
        <v/>
      </c>
      <c r="D5567" s="32"/>
      <c r="E5567" s="40" t="str">
        <f t="shared" si="188"/>
        <v/>
      </c>
    </row>
    <row r="5568" spans="2:5">
      <c r="B5568" s="2">
        <f t="shared" si="189"/>
        <v>43091</v>
      </c>
      <c r="C5568" s="19" t="str">
        <f>IFERROR(VLOOKUP(B5568,Sheet1!AI$2:AK$5349,3,FALSE),"")</f>
        <v/>
      </c>
      <c r="D5568" s="32"/>
      <c r="E5568" s="40" t="str">
        <f t="shared" si="188"/>
        <v/>
      </c>
    </row>
    <row r="5569" spans="2:10">
      <c r="B5569" s="2">
        <f t="shared" si="189"/>
        <v>43092</v>
      </c>
      <c r="C5569" s="19" t="str">
        <f>IFERROR(VLOOKUP(B5569,Sheet1!AI$2:AK$5349,3,FALSE),"")</f>
        <v/>
      </c>
      <c r="D5569" s="32"/>
      <c r="E5569" s="40" t="str">
        <f t="shared" si="188"/>
        <v/>
      </c>
    </row>
    <row r="5570" spans="2:10">
      <c r="B5570" s="2">
        <f t="shared" si="189"/>
        <v>43093</v>
      </c>
      <c r="C5570" s="19" t="str">
        <f>IFERROR(VLOOKUP(B5570,Sheet1!AI$2:AK$5349,3,FALSE),"")</f>
        <v/>
      </c>
      <c r="D5570" s="32"/>
      <c r="E5570" s="40" t="str">
        <f t="shared" si="188"/>
        <v/>
      </c>
    </row>
    <row r="5571" spans="2:10">
      <c r="B5571" s="2">
        <f t="shared" si="189"/>
        <v>43094</v>
      </c>
      <c r="C5571" s="19" t="str">
        <f>IFERROR(VLOOKUP(B5571,Sheet1!AI$2:AK$5349,3,FALSE),"")</f>
        <v/>
      </c>
      <c r="D5571" s="32"/>
      <c r="E5571" s="40" t="str">
        <f t="shared" si="188"/>
        <v/>
      </c>
    </row>
    <row r="5572" spans="2:10">
      <c r="B5572" s="2">
        <f t="shared" si="189"/>
        <v>43095</v>
      </c>
      <c r="C5572" s="19" t="str">
        <f>IFERROR(VLOOKUP(B5572,Sheet1!AI$2:AK$5349,3,FALSE),"")</f>
        <v/>
      </c>
      <c r="D5572" s="32"/>
      <c r="E5572" s="40" t="str">
        <f t="shared" si="188"/>
        <v/>
      </c>
    </row>
    <row r="5573" spans="2:10">
      <c r="B5573" s="2">
        <f t="shared" si="189"/>
        <v>43096</v>
      </c>
      <c r="C5573" s="19" t="str">
        <f>IFERROR(VLOOKUP(B5573,Sheet1!AI$2:AK$5349,3,FALSE),"")</f>
        <v/>
      </c>
      <c r="D5573" s="32"/>
      <c r="E5573" s="40" t="str">
        <f t="shared" si="188"/>
        <v/>
      </c>
    </row>
    <row r="5574" spans="2:10">
      <c r="B5574" s="2">
        <f t="shared" si="189"/>
        <v>43097</v>
      </c>
      <c r="C5574" s="19" t="str">
        <f>IFERROR(VLOOKUP(B5574,Sheet1!AI$2:AK$5349,3,FALSE),"")</f>
        <v/>
      </c>
      <c r="D5574" s="32"/>
      <c r="E5574" s="40" t="str">
        <f t="shared" si="188"/>
        <v/>
      </c>
    </row>
    <row r="5575" spans="2:10">
      <c r="B5575" s="2">
        <f t="shared" si="189"/>
        <v>43098</v>
      </c>
      <c r="C5575" s="19" t="str">
        <f>IFERROR(VLOOKUP(B5575,Sheet1!AI$2:AK$5349,3,FALSE),"")</f>
        <v/>
      </c>
      <c r="D5575" s="32"/>
      <c r="E5575" s="40" t="str">
        <f t="shared" si="188"/>
        <v/>
      </c>
    </row>
    <row r="5576" spans="2:10">
      <c r="B5576" s="2">
        <f t="shared" si="189"/>
        <v>43099</v>
      </c>
      <c r="C5576" s="19" t="str">
        <f>IFERROR(VLOOKUP(B5576,Sheet1!AI$2:AK$5349,3,FALSE),"")</f>
        <v/>
      </c>
      <c r="D5576" s="32"/>
      <c r="E5576" s="40" t="str">
        <f t="shared" si="188"/>
        <v/>
      </c>
    </row>
    <row r="5577" spans="2:10">
      <c r="B5577" s="2">
        <f t="shared" si="189"/>
        <v>43100</v>
      </c>
      <c r="C5577" s="19" t="str">
        <f>IFERROR(VLOOKUP(B5577,Sheet1!AI$2:AK$5349,3,FALSE),"")</f>
        <v/>
      </c>
      <c r="D5577" s="32"/>
      <c r="E5577" s="40" t="str">
        <f t="shared" si="188"/>
        <v/>
      </c>
      <c r="G5577" s="3" t="e">
        <f>AVERAGE(C5547:C5577)</f>
        <v>#DIV/0!</v>
      </c>
      <c r="H5577" s="3">
        <f>MAX(C5547:C5577)</f>
        <v>0</v>
      </c>
      <c r="I5577" s="3">
        <f>MIN(C5547:C5577)</f>
        <v>0</v>
      </c>
      <c r="J5577" s="13">
        <f>SUM(E5547:E5577)</f>
        <v>0</v>
      </c>
    </row>
  </sheetData>
  <hyperlinks>
    <hyperlink ref="B5" r:id="rId1"/>
    <hyperlink ref="K10" r:id="rId2"/>
    <hyperlink ref="N88" r:id="rId3"/>
    <hyperlink ref="N89" r:id="rId4"/>
  </hyperlinks>
  <pageMargins left="0.7" right="0.7" top="0.75" bottom="0.75" header="0.3" footer="0.3"/>
  <pageSetup orientation="portrait" r:id="rId5"/>
  <drawing r:id="rId6"/>
  <webPublishItems count="3">
    <webPublishItem id="15095" divId="524_15095" sourceType="sheet" destinationFile="C:\floods\SiteDisplays\110.htm"/>
    <webPublishItem id="9651" divId="20_4231" sourceType="range" sourceRef="B2:S78" destinationFile="C:\floods\SiteDisplays\110.htm"/>
    <webPublishItem id="9739" divId="20_8511" sourceType="range" sourceRef="B79:S4847" destinationFile="C:\floods\SiteDisplays\110data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I3326"/>
  <sheetViews>
    <sheetView topLeftCell="B3304" workbookViewId="0">
      <selection activeCell="F34" sqref="F34"/>
    </sheetView>
  </sheetViews>
  <sheetFormatPr defaultRowHeight="14.4"/>
  <cols>
    <col min="1" max="1" width="81" bestFit="1" customWidth="1"/>
    <col min="2" max="2" width="8" bestFit="1" customWidth="1"/>
    <col min="3" max="3" width="10.6640625" bestFit="1" customWidth="1"/>
    <col min="4" max="4" width="15.109375" bestFit="1" customWidth="1"/>
    <col min="5" max="5" width="18.33203125" bestFit="1" customWidth="1"/>
    <col min="8" max="8" width="11.88671875" customWidth="1"/>
    <col min="9" max="9" width="11.33203125" customWidth="1"/>
  </cols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88</v>
      </c>
    </row>
    <row r="11" spans="1:1">
      <c r="A11" t="s">
        <v>91</v>
      </c>
    </row>
    <row r="12" spans="1:1">
      <c r="A12" t="s">
        <v>117</v>
      </c>
    </row>
    <row r="13" spans="1:1">
      <c r="A13" t="s">
        <v>88</v>
      </c>
    </row>
    <row r="14" spans="1:1">
      <c r="A14" t="s">
        <v>92</v>
      </c>
    </row>
    <row r="15" spans="1:1">
      <c r="A15" t="s">
        <v>93</v>
      </c>
    </row>
    <row r="16" spans="1:1">
      <c r="A16" t="s">
        <v>94</v>
      </c>
    </row>
    <row r="17" spans="1:5">
      <c r="A17" t="s">
        <v>88</v>
      </c>
      <c r="B17">
        <f>Sheet3!B44</f>
        <v>3360500</v>
      </c>
    </row>
    <row r="18" spans="1:5">
      <c r="A18" t="s">
        <v>95</v>
      </c>
    </row>
    <row r="19" spans="1:5">
      <c r="A19" t="s">
        <v>96</v>
      </c>
    </row>
    <row r="20" spans="1:5">
      <c r="A20" t="s">
        <v>97</v>
      </c>
    </row>
    <row r="21" spans="1:5">
      <c r="A21" t="s">
        <v>88</v>
      </c>
    </row>
    <row r="22" spans="1:5">
      <c r="A22" t="s">
        <v>98</v>
      </c>
    </row>
    <row r="23" spans="1:5">
      <c r="A23" t="s">
        <v>99</v>
      </c>
    </row>
    <row r="24" spans="1:5">
      <c r="A24" t="s">
        <v>100</v>
      </c>
    </row>
    <row r="25" spans="1:5">
      <c r="A25" t="s">
        <v>101</v>
      </c>
    </row>
    <row r="26" spans="1:5">
      <c r="A26" t="s">
        <v>102</v>
      </c>
    </row>
    <row r="27" spans="1:5">
      <c r="A27" t="s">
        <v>103</v>
      </c>
      <c r="B27" t="s">
        <v>104</v>
      </c>
      <c r="C27" t="s">
        <v>105</v>
      </c>
      <c r="D27" t="s">
        <v>106</v>
      </c>
      <c r="E27" t="s">
        <v>107</v>
      </c>
    </row>
    <row r="28" spans="1:5">
      <c r="A28" t="s">
        <v>108</v>
      </c>
      <c r="B28" t="s">
        <v>109</v>
      </c>
      <c r="C28" t="s">
        <v>110</v>
      </c>
      <c r="D28" t="s">
        <v>111</v>
      </c>
      <c r="E28" t="s">
        <v>112</v>
      </c>
    </row>
    <row r="29" spans="1:5">
      <c r="A29" t="s">
        <v>113</v>
      </c>
      <c r="B29">
        <v>3360500</v>
      </c>
      <c r="C29" s="30">
        <v>37617</v>
      </c>
      <c r="D29">
        <v>3320</v>
      </c>
      <c r="E29" t="s">
        <v>114</v>
      </c>
    </row>
    <row r="30" spans="1:5">
      <c r="A30" t="s">
        <v>113</v>
      </c>
      <c r="B30">
        <v>3360500</v>
      </c>
      <c r="C30" s="30">
        <v>37618</v>
      </c>
      <c r="D30">
        <v>2800</v>
      </c>
      <c r="E30" t="s">
        <v>114</v>
      </c>
    </row>
    <row r="31" spans="1:5">
      <c r="A31" t="s">
        <v>113</v>
      </c>
      <c r="B31">
        <v>3360500</v>
      </c>
      <c r="C31" s="30">
        <v>37619</v>
      </c>
      <c r="D31">
        <v>2620</v>
      </c>
      <c r="E31" t="s">
        <v>114</v>
      </c>
    </row>
    <row r="32" spans="1:5">
      <c r="A32" t="s">
        <v>113</v>
      </c>
      <c r="B32">
        <v>3360500</v>
      </c>
      <c r="C32" s="30">
        <v>37620</v>
      </c>
      <c r="D32">
        <v>2860</v>
      </c>
      <c r="E32" t="s">
        <v>114</v>
      </c>
    </row>
    <row r="33" spans="1:9">
      <c r="A33" t="s">
        <v>113</v>
      </c>
      <c r="B33">
        <v>3360500</v>
      </c>
      <c r="C33" s="30">
        <v>37621</v>
      </c>
      <c r="D33">
        <v>4970</v>
      </c>
      <c r="E33" t="s">
        <v>114</v>
      </c>
    </row>
    <row r="34" spans="1:9">
      <c r="A34" t="s">
        <v>113</v>
      </c>
      <c r="B34">
        <v>3360500</v>
      </c>
      <c r="C34" s="30">
        <v>37622</v>
      </c>
      <c r="D34">
        <v>10700</v>
      </c>
      <c r="E34" t="s">
        <v>114</v>
      </c>
      <c r="F34">
        <f>AVERAGE(D31:D34)/(3.28*3.28*3.28)</f>
        <v>149.84037430536415</v>
      </c>
      <c r="H34" s="30">
        <v>37622</v>
      </c>
      <c r="I34">
        <f>VLOOKUP(H34,Sheet1!AI$2:AK$3285,3,FALSE)</f>
        <v>4.0599407500000098</v>
      </c>
    </row>
    <row r="35" spans="1:9">
      <c r="A35" t="s">
        <v>113</v>
      </c>
      <c r="B35">
        <v>3360500</v>
      </c>
      <c r="C35" s="30">
        <v>37623</v>
      </c>
      <c r="D35">
        <v>13300</v>
      </c>
      <c r="E35" t="s">
        <v>114</v>
      </c>
      <c r="F35">
        <f t="shared" ref="F35:F98" si="0">AVERAGE(D32:D35)/(3.28*3.28*3.28)</f>
        <v>225.50444984112249</v>
      </c>
      <c r="H35" s="30">
        <f>H34+1</f>
        <v>37623</v>
      </c>
      <c r="I35">
        <f>VLOOKUP(H35,Sheet1!AI$2:AK$3285,3,FALSE)</f>
        <v>4.1003976600000129</v>
      </c>
    </row>
    <row r="36" spans="1:9">
      <c r="A36" t="s">
        <v>113</v>
      </c>
      <c r="B36">
        <v>3360500</v>
      </c>
      <c r="C36" s="30">
        <v>37624</v>
      </c>
      <c r="D36">
        <v>13800</v>
      </c>
      <c r="E36" t="s">
        <v>114</v>
      </c>
      <c r="F36">
        <f t="shared" si="0"/>
        <v>303.01053470640306</v>
      </c>
      <c r="H36" s="30">
        <f t="shared" ref="H36:H99" si="1">H35+1</f>
        <v>37624</v>
      </c>
      <c r="I36">
        <f>VLOOKUP(H36,Sheet1!AI$2:AK$3285,3,FALSE)</f>
        <v>3.9588405300000176</v>
      </c>
    </row>
    <row r="37" spans="1:9">
      <c r="A37" t="s">
        <v>113</v>
      </c>
      <c r="B37">
        <v>3360500</v>
      </c>
      <c r="C37" s="30">
        <v>37625</v>
      </c>
      <c r="D37">
        <v>12200</v>
      </c>
      <c r="E37" t="s">
        <v>114</v>
      </c>
      <c r="F37">
        <f t="shared" si="0"/>
        <v>354.23256336965522</v>
      </c>
      <c r="H37" s="30">
        <f t="shared" si="1"/>
        <v>37625</v>
      </c>
      <c r="I37">
        <f>VLOOKUP(H37,Sheet1!AI$2:AK$3285,3,FALSE)</f>
        <v>3.9947555000000108</v>
      </c>
    </row>
    <row r="38" spans="1:9">
      <c r="A38" t="s">
        <v>113</v>
      </c>
      <c r="B38">
        <v>3360500</v>
      </c>
      <c r="C38" s="30">
        <v>37626</v>
      </c>
      <c r="D38">
        <v>9240</v>
      </c>
      <c r="E38" t="s">
        <v>114</v>
      </c>
      <c r="F38">
        <f t="shared" si="0"/>
        <v>343.88897251926124</v>
      </c>
      <c r="H38" s="30">
        <f t="shared" si="1"/>
        <v>37626</v>
      </c>
      <c r="I38">
        <f>VLOOKUP(H38,Sheet1!AI$2:AK$3285,3,FALSE)</f>
        <v>4.0342872000000085</v>
      </c>
    </row>
    <row r="39" spans="1:9">
      <c r="A39" t="s">
        <v>113</v>
      </c>
      <c r="B39">
        <v>3360500</v>
      </c>
      <c r="C39" s="30">
        <v>37627</v>
      </c>
      <c r="D39">
        <v>7270</v>
      </c>
      <c r="E39" t="s">
        <v>114</v>
      </c>
      <c r="F39">
        <f t="shared" si="0"/>
        <v>301.16852537688084</v>
      </c>
      <c r="H39" s="30">
        <f t="shared" si="1"/>
        <v>37627</v>
      </c>
      <c r="I39">
        <f>VLOOKUP(H39,Sheet1!AI$2:AK$3285,3,FALSE)</f>
        <v>3.9826436600000079</v>
      </c>
    </row>
    <row r="40" spans="1:9">
      <c r="A40" t="s">
        <v>113</v>
      </c>
      <c r="B40">
        <v>3360500</v>
      </c>
      <c r="C40" s="30">
        <v>37628</v>
      </c>
      <c r="D40">
        <v>6220</v>
      </c>
      <c r="E40" t="s">
        <v>114</v>
      </c>
      <c r="F40">
        <f t="shared" si="0"/>
        <v>247.46686877004112</v>
      </c>
      <c r="H40" s="30">
        <f t="shared" si="1"/>
        <v>37628</v>
      </c>
      <c r="I40">
        <f>VLOOKUP(H40,Sheet1!AI$2:AK$3285,3,FALSE)</f>
        <v>4.1320230200000054</v>
      </c>
    </row>
    <row r="41" spans="1:9">
      <c r="A41" t="s">
        <v>113</v>
      </c>
      <c r="B41">
        <v>3360500</v>
      </c>
      <c r="C41" s="30">
        <v>37629</v>
      </c>
      <c r="D41">
        <v>5670</v>
      </c>
      <c r="E41" t="s">
        <v>114</v>
      </c>
      <c r="F41">
        <f t="shared" si="0"/>
        <v>201.20409599396416</v>
      </c>
      <c r="H41" s="30">
        <f t="shared" si="1"/>
        <v>37629</v>
      </c>
      <c r="I41">
        <f>VLOOKUP(H41,Sheet1!AI$2:AK$3285,3,FALSE)</f>
        <v>4.1489291299999991</v>
      </c>
    </row>
    <row r="42" spans="1:9">
      <c r="A42" t="s">
        <v>113</v>
      </c>
      <c r="B42">
        <v>3360500</v>
      </c>
      <c r="C42" s="30">
        <v>37630</v>
      </c>
      <c r="D42">
        <v>5310</v>
      </c>
      <c r="E42" t="s">
        <v>114</v>
      </c>
      <c r="F42">
        <f t="shared" si="0"/>
        <v>173.36141651310925</v>
      </c>
      <c r="H42" s="30">
        <f t="shared" si="1"/>
        <v>37630</v>
      </c>
      <c r="I42">
        <f>VLOOKUP(H42,Sheet1!AI$2:AK$3285,3,FALSE)</f>
        <v>4.145817060000013</v>
      </c>
    </row>
    <row r="43" spans="1:9">
      <c r="A43" t="s">
        <v>113</v>
      </c>
      <c r="B43">
        <v>3360500</v>
      </c>
      <c r="C43" s="30">
        <v>37631</v>
      </c>
      <c r="D43">
        <v>5020</v>
      </c>
      <c r="E43" t="s">
        <v>114</v>
      </c>
      <c r="F43">
        <f t="shared" si="0"/>
        <v>157.42095116147476</v>
      </c>
      <c r="H43" s="30">
        <f t="shared" si="1"/>
        <v>37631</v>
      </c>
      <c r="I43">
        <f>VLOOKUP(H43,Sheet1!AI$2:AK$3285,3,FALSE)</f>
        <v>4.1816479200000032</v>
      </c>
    </row>
    <row r="44" spans="1:9">
      <c r="A44" t="s">
        <v>113</v>
      </c>
      <c r="B44">
        <v>3360500</v>
      </c>
      <c r="C44" s="30">
        <v>37632</v>
      </c>
      <c r="D44">
        <v>5250</v>
      </c>
      <c r="E44" t="s">
        <v>114</v>
      </c>
      <c r="F44">
        <f t="shared" si="0"/>
        <v>150.54883943210345</v>
      </c>
      <c r="H44" s="30">
        <f t="shared" si="1"/>
        <v>37632</v>
      </c>
      <c r="I44">
        <f>VLOOKUP(H44,Sheet1!AI$2:AK$3285,3,FALSE)</f>
        <v>4.0919025500000146</v>
      </c>
    </row>
    <row r="45" spans="1:9">
      <c r="A45" t="s">
        <v>113</v>
      </c>
      <c r="B45">
        <v>3360500</v>
      </c>
      <c r="C45" s="30">
        <v>37633</v>
      </c>
      <c r="D45">
        <v>5450</v>
      </c>
      <c r="E45" t="s">
        <v>114</v>
      </c>
      <c r="F45">
        <f t="shared" si="0"/>
        <v>148.99021615327698</v>
      </c>
      <c r="H45" s="30">
        <f t="shared" si="1"/>
        <v>37633</v>
      </c>
      <c r="I45">
        <f>VLOOKUP(H45,Sheet1!AI$2:AK$3285,3,FALSE)</f>
        <v>4.0047645900000077</v>
      </c>
    </row>
    <row r="46" spans="1:9">
      <c r="A46" t="s">
        <v>113</v>
      </c>
      <c r="B46">
        <v>3360500</v>
      </c>
      <c r="C46" s="30">
        <v>37634</v>
      </c>
      <c r="D46">
        <v>5200</v>
      </c>
      <c r="E46" t="s">
        <v>114</v>
      </c>
      <c r="F46">
        <f t="shared" si="0"/>
        <v>148.21090451386374</v>
      </c>
      <c r="H46" s="30">
        <f t="shared" si="1"/>
        <v>37634</v>
      </c>
      <c r="I46">
        <f>VLOOKUP(H46,Sheet1!AI$2:AK$3285,3,FALSE)</f>
        <v>3.9759989700000062</v>
      </c>
    </row>
    <row r="47" spans="1:9">
      <c r="A47" t="s">
        <v>113</v>
      </c>
      <c r="B47">
        <v>3360500</v>
      </c>
      <c r="C47" s="30">
        <v>37635</v>
      </c>
      <c r="D47">
        <v>4400</v>
      </c>
      <c r="E47" t="s">
        <v>114</v>
      </c>
      <c r="F47">
        <f t="shared" si="0"/>
        <v>143.81842072808001</v>
      </c>
      <c r="H47" s="30">
        <f t="shared" si="1"/>
        <v>37635</v>
      </c>
      <c r="I47">
        <f>VLOOKUP(H47,Sheet1!AI$2:AK$3285,3,FALSE)</f>
        <v>3.9587564200000145</v>
      </c>
    </row>
    <row r="48" spans="1:9">
      <c r="A48" t="s">
        <v>113</v>
      </c>
      <c r="B48">
        <v>3360500</v>
      </c>
      <c r="C48" s="30">
        <v>37636</v>
      </c>
      <c r="D48">
        <v>3740</v>
      </c>
      <c r="E48" t="s">
        <v>114</v>
      </c>
      <c r="F48">
        <f t="shared" si="0"/>
        <v>133.12059731431643</v>
      </c>
      <c r="H48" s="30">
        <f t="shared" si="1"/>
        <v>37636</v>
      </c>
      <c r="I48">
        <f>VLOOKUP(H48,Sheet1!AI$2:AK$3285,3,FALSE)</f>
        <v>3.9846623000000108</v>
      </c>
    </row>
    <row r="49" spans="1:9">
      <c r="A49" t="s">
        <v>113</v>
      </c>
      <c r="B49">
        <v>3360500</v>
      </c>
      <c r="C49" s="30">
        <v>37637</v>
      </c>
      <c r="D49">
        <v>3220</v>
      </c>
      <c r="E49" t="s">
        <v>114</v>
      </c>
      <c r="F49">
        <f t="shared" si="0"/>
        <v>117.3218249880298</v>
      </c>
      <c r="H49" s="30">
        <f t="shared" si="1"/>
        <v>37637</v>
      </c>
      <c r="I49">
        <f>VLOOKUP(H49,Sheet1!AI$2:AK$3285,3,FALSE)</f>
        <v>4.0177175299999988</v>
      </c>
    </row>
    <row r="50" spans="1:9">
      <c r="A50" t="s">
        <v>113</v>
      </c>
      <c r="B50">
        <v>3360500</v>
      </c>
      <c r="C50" s="30">
        <v>37638</v>
      </c>
      <c r="D50">
        <v>2690</v>
      </c>
      <c r="E50" t="s">
        <v>114</v>
      </c>
      <c r="F50">
        <f t="shared" si="0"/>
        <v>99.539350306873118</v>
      </c>
      <c r="H50" s="30">
        <f t="shared" si="1"/>
        <v>37638</v>
      </c>
      <c r="I50">
        <f>VLOOKUP(H50,Sheet1!AI$2:AK$3285,3,FALSE)</f>
        <v>3.9233461100000113</v>
      </c>
    </row>
    <row r="51" spans="1:9">
      <c r="A51" t="s">
        <v>113</v>
      </c>
      <c r="B51">
        <v>3360500</v>
      </c>
      <c r="C51" s="30">
        <v>37639</v>
      </c>
      <c r="D51">
        <v>2340</v>
      </c>
      <c r="E51" t="s">
        <v>114</v>
      </c>
      <c r="F51">
        <f t="shared" si="0"/>
        <v>84.944968696043318</v>
      </c>
      <c r="H51" s="30">
        <f t="shared" si="1"/>
        <v>37639</v>
      </c>
      <c r="I51">
        <f>VLOOKUP(H51,Sheet1!AI$2:AK$3285,3,FALSE)</f>
        <v>3.8833097500000093</v>
      </c>
    </row>
    <row r="52" spans="1:9">
      <c r="A52" t="s">
        <v>113</v>
      </c>
      <c r="B52">
        <v>3360500</v>
      </c>
      <c r="C52" s="30">
        <v>37640</v>
      </c>
      <c r="D52">
        <v>2160</v>
      </c>
      <c r="E52" t="s">
        <v>115</v>
      </c>
      <c r="F52">
        <f t="shared" si="0"/>
        <v>73.75121969356222</v>
      </c>
      <c r="H52" s="30">
        <f t="shared" si="1"/>
        <v>37640</v>
      </c>
      <c r="I52">
        <f>VLOOKUP(H52,Sheet1!AI$2:AK$3285,3,FALSE)</f>
        <v>3.8690110500000117</v>
      </c>
    </row>
    <row r="53" spans="1:9">
      <c r="A53" t="s">
        <v>113</v>
      </c>
      <c r="B53">
        <v>3360500</v>
      </c>
      <c r="C53" s="30">
        <v>37641</v>
      </c>
      <c r="D53">
        <v>2000</v>
      </c>
      <c r="E53" t="s">
        <v>115</v>
      </c>
      <c r="F53">
        <f t="shared" si="0"/>
        <v>65.107945147342633</v>
      </c>
      <c r="H53" s="30">
        <f t="shared" si="1"/>
        <v>37641</v>
      </c>
      <c r="I53">
        <f>VLOOKUP(H53,Sheet1!AI$2:AK$3285,3,FALSE)</f>
        <v>3.8574879800000161</v>
      </c>
    </row>
    <row r="54" spans="1:9">
      <c r="A54" t="s">
        <v>113</v>
      </c>
      <c r="B54">
        <v>3360500</v>
      </c>
      <c r="C54" s="30">
        <v>37642</v>
      </c>
      <c r="D54">
        <v>1900</v>
      </c>
      <c r="E54" t="s">
        <v>115</v>
      </c>
      <c r="F54">
        <f t="shared" si="0"/>
        <v>59.511070646102077</v>
      </c>
      <c r="H54" s="30">
        <f t="shared" si="1"/>
        <v>37642</v>
      </c>
      <c r="I54">
        <f>VLOOKUP(H54,Sheet1!AI$2:AK$3285,3,FALSE)</f>
        <v>3.9587564200000145</v>
      </c>
    </row>
    <row r="55" spans="1:9">
      <c r="A55" t="s">
        <v>113</v>
      </c>
      <c r="B55">
        <v>3360500</v>
      </c>
      <c r="C55" s="30">
        <v>37643</v>
      </c>
      <c r="D55">
        <v>1800</v>
      </c>
      <c r="E55" t="s">
        <v>115</v>
      </c>
      <c r="F55">
        <f t="shared" si="0"/>
        <v>55.685358961709795</v>
      </c>
      <c r="H55" s="30">
        <f t="shared" si="1"/>
        <v>37643</v>
      </c>
      <c r="I55">
        <f>VLOOKUP(H55,Sheet1!AI$2:AK$3285,3,FALSE)</f>
        <v>3.9788587100000115</v>
      </c>
    </row>
    <row r="56" spans="1:9">
      <c r="A56" t="s">
        <v>113</v>
      </c>
      <c r="B56">
        <v>3360500</v>
      </c>
      <c r="C56" s="30">
        <v>37644</v>
      </c>
      <c r="D56">
        <v>1660</v>
      </c>
      <c r="E56" t="s">
        <v>115</v>
      </c>
      <c r="F56">
        <f t="shared" si="0"/>
        <v>52.143033328013246</v>
      </c>
      <c r="H56" s="30">
        <f t="shared" si="1"/>
        <v>37644</v>
      </c>
      <c r="I56">
        <f>VLOOKUP(H56,Sheet1!AI$2:AK$3285,3,FALSE)</f>
        <v>3.9514388500000024</v>
      </c>
    </row>
    <row r="57" spans="1:9">
      <c r="A57" t="s">
        <v>113</v>
      </c>
      <c r="B57">
        <v>3360500</v>
      </c>
      <c r="C57" s="30">
        <v>37645</v>
      </c>
      <c r="D57">
        <v>1500</v>
      </c>
      <c r="E57" t="s">
        <v>115</v>
      </c>
      <c r="F57">
        <f t="shared" si="0"/>
        <v>48.600707694316696</v>
      </c>
      <c r="H57" s="30">
        <f t="shared" si="1"/>
        <v>37645</v>
      </c>
      <c r="I57">
        <f>VLOOKUP(H57,Sheet1!AI$2:AK$3285,3,FALSE)</f>
        <v>4.0013160800000094</v>
      </c>
    </row>
    <row r="58" spans="1:9">
      <c r="A58" t="s">
        <v>113</v>
      </c>
      <c r="B58">
        <v>3360500</v>
      </c>
      <c r="C58" s="30">
        <v>37646</v>
      </c>
      <c r="D58">
        <v>1450</v>
      </c>
      <c r="E58" t="s">
        <v>115</v>
      </c>
      <c r="F58">
        <f t="shared" si="0"/>
        <v>45.412614623989796</v>
      </c>
      <c r="H58" s="30">
        <f t="shared" si="1"/>
        <v>37646</v>
      </c>
      <c r="I58">
        <f>VLOOKUP(H58,Sheet1!AI$2:AK$3285,3,FALSE)</f>
        <v>3.9720458000000036</v>
      </c>
    </row>
    <row r="59" spans="1:9">
      <c r="A59" t="s">
        <v>113</v>
      </c>
      <c r="B59">
        <v>3360500</v>
      </c>
      <c r="C59" s="30">
        <v>37647</v>
      </c>
      <c r="D59">
        <v>1550</v>
      </c>
      <c r="E59" t="s">
        <v>115</v>
      </c>
      <c r="F59">
        <f t="shared" si="0"/>
        <v>43.641451807141522</v>
      </c>
      <c r="H59" s="30">
        <f t="shared" si="1"/>
        <v>37647</v>
      </c>
      <c r="I59">
        <f>VLOOKUP(H59,Sheet1!AI$2:AK$3285,3,FALSE)</f>
        <v>3.9595134100000138</v>
      </c>
    </row>
    <row r="60" spans="1:9">
      <c r="A60" t="s">
        <v>113</v>
      </c>
      <c r="B60">
        <v>3360500</v>
      </c>
      <c r="C60" s="30">
        <v>37648</v>
      </c>
      <c r="D60">
        <v>1460</v>
      </c>
      <c r="E60" t="s">
        <v>115</v>
      </c>
      <c r="F60">
        <f t="shared" si="0"/>
        <v>42.224521553662903</v>
      </c>
      <c r="H60" s="30">
        <f t="shared" si="1"/>
        <v>37648</v>
      </c>
      <c r="I60">
        <f>VLOOKUP(H60,Sheet1!AI$2:AK$3285,3,FALSE)</f>
        <v>3.9729710100000091</v>
      </c>
    </row>
    <row r="61" spans="1:9">
      <c r="A61" t="s">
        <v>113</v>
      </c>
      <c r="B61">
        <v>3360500</v>
      </c>
      <c r="C61" s="30">
        <v>37649</v>
      </c>
      <c r="D61">
        <v>1350</v>
      </c>
      <c r="E61" t="s">
        <v>115</v>
      </c>
      <c r="F61">
        <f t="shared" si="0"/>
        <v>41.161823863553934</v>
      </c>
      <c r="H61" s="30">
        <f t="shared" si="1"/>
        <v>37649</v>
      </c>
      <c r="I61">
        <f>VLOOKUP(H61,Sheet1!AI$2:AK$3285,3,FALSE)</f>
        <v>3.9417662000000036</v>
      </c>
    </row>
    <row r="62" spans="1:9">
      <c r="A62" t="s">
        <v>113</v>
      </c>
      <c r="B62">
        <v>3360500</v>
      </c>
      <c r="C62" s="30">
        <v>37650</v>
      </c>
      <c r="D62">
        <v>1500</v>
      </c>
      <c r="E62" t="s">
        <v>115</v>
      </c>
      <c r="F62">
        <f t="shared" si="0"/>
        <v>41.516056426923591</v>
      </c>
      <c r="H62" s="30">
        <f t="shared" si="1"/>
        <v>37650</v>
      </c>
      <c r="I62">
        <f>VLOOKUP(H62,Sheet1!AI$2:AK$3285,3,FALSE)</f>
        <v>3.9340280800000045</v>
      </c>
    </row>
    <row r="63" spans="1:9">
      <c r="A63" t="s">
        <v>113</v>
      </c>
      <c r="B63">
        <v>3360500</v>
      </c>
      <c r="C63" s="30">
        <v>37651</v>
      </c>
      <c r="D63">
        <v>1630</v>
      </c>
      <c r="E63" t="s">
        <v>115</v>
      </c>
      <c r="F63">
        <f t="shared" si="0"/>
        <v>42.082828528315041</v>
      </c>
      <c r="H63" s="30">
        <f t="shared" si="1"/>
        <v>37651</v>
      </c>
      <c r="I63">
        <f>VLOOKUP(H63,Sheet1!AI$2:AK$3285,3,FALSE)</f>
        <v>3.9775970600000079</v>
      </c>
    </row>
    <row r="64" spans="1:9">
      <c r="A64" t="s">
        <v>113</v>
      </c>
      <c r="B64">
        <v>3360500</v>
      </c>
      <c r="C64" s="30">
        <v>37652</v>
      </c>
      <c r="D64">
        <v>1570</v>
      </c>
      <c r="E64" t="s">
        <v>114</v>
      </c>
      <c r="F64">
        <f t="shared" si="0"/>
        <v>42.862140167728278</v>
      </c>
      <c r="H64" s="30">
        <f t="shared" si="1"/>
        <v>37652</v>
      </c>
      <c r="I64">
        <f>VLOOKUP(H64,Sheet1!AI$2:AK$3285,3,FALSE)</f>
        <v>3.957831210000009</v>
      </c>
    </row>
    <row r="65" spans="1:9">
      <c r="A65" t="s">
        <v>113</v>
      </c>
      <c r="B65">
        <v>3360500</v>
      </c>
      <c r="C65" s="30">
        <v>37653</v>
      </c>
      <c r="D65">
        <v>1610</v>
      </c>
      <c r="E65" t="s">
        <v>114</v>
      </c>
      <c r="F65">
        <f t="shared" si="0"/>
        <v>44.704149497250484</v>
      </c>
      <c r="H65" s="30">
        <f t="shared" si="1"/>
        <v>37653</v>
      </c>
      <c r="I65">
        <f>VLOOKUP(H65,Sheet1!AI$2:AK$3285,3,FALSE)</f>
        <v>3.957831210000009</v>
      </c>
    </row>
    <row r="66" spans="1:9">
      <c r="A66" t="s">
        <v>113</v>
      </c>
      <c r="B66">
        <v>3360500</v>
      </c>
      <c r="C66" s="30">
        <v>37654</v>
      </c>
      <c r="D66">
        <v>1680</v>
      </c>
      <c r="E66" t="s">
        <v>114</v>
      </c>
      <c r="F66">
        <f t="shared" si="0"/>
        <v>45.979386725381246</v>
      </c>
      <c r="H66" s="30">
        <f t="shared" si="1"/>
        <v>37654</v>
      </c>
      <c r="I66">
        <f>VLOOKUP(H66,Sheet1!AI$2:AK$3285,3,FALSE)</f>
        <v>3.9255329700000061</v>
      </c>
    </row>
    <row r="67" spans="1:9">
      <c r="A67" t="s">
        <v>113</v>
      </c>
      <c r="B67">
        <v>3360500</v>
      </c>
      <c r="C67" s="30">
        <v>37655</v>
      </c>
      <c r="D67">
        <v>1780</v>
      </c>
      <c r="E67" t="s">
        <v>114</v>
      </c>
      <c r="F67">
        <f t="shared" si="0"/>
        <v>47.042084415490208</v>
      </c>
      <c r="H67" s="30">
        <f t="shared" si="1"/>
        <v>37655</v>
      </c>
      <c r="I67">
        <f>VLOOKUP(H67,Sheet1!AI$2:AK$3285,3,FALSE)</f>
        <v>3.7657239700000105</v>
      </c>
    </row>
    <row r="68" spans="1:9">
      <c r="A68" t="s">
        <v>113</v>
      </c>
      <c r="B68">
        <v>3360500</v>
      </c>
      <c r="C68" s="30">
        <v>37656</v>
      </c>
      <c r="D68">
        <v>2350</v>
      </c>
      <c r="E68" t="s">
        <v>114</v>
      </c>
      <c r="F68">
        <f t="shared" si="0"/>
        <v>52.568112404056833</v>
      </c>
      <c r="H68" s="30">
        <f t="shared" si="1"/>
        <v>37656</v>
      </c>
      <c r="I68">
        <f>VLOOKUP(H68,Sheet1!AI$2:AK$3285,3,FALSE)</f>
        <v>3.7213138900000047</v>
      </c>
    </row>
    <row r="69" spans="1:9">
      <c r="A69" t="s">
        <v>113</v>
      </c>
      <c r="B69">
        <v>3360500</v>
      </c>
      <c r="C69" s="30">
        <v>37657</v>
      </c>
      <c r="D69">
        <v>3230</v>
      </c>
      <c r="E69" t="s">
        <v>114</v>
      </c>
      <c r="F69">
        <f t="shared" si="0"/>
        <v>64.045247457233657</v>
      </c>
      <c r="H69" s="30">
        <f t="shared" si="1"/>
        <v>37657</v>
      </c>
      <c r="I69">
        <f>VLOOKUP(H69,Sheet1!AI$2:AK$3285,3,FALSE)</f>
        <v>3.7346873800000111</v>
      </c>
    </row>
    <row r="70" spans="1:9">
      <c r="A70" t="s">
        <v>113</v>
      </c>
      <c r="B70">
        <v>3360500</v>
      </c>
      <c r="C70" s="30">
        <v>37658</v>
      </c>
      <c r="D70">
        <v>3750</v>
      </c>
      <c r="E70" t="s">
        <v>114</v>
      </c>
      <c r="F70">
        <f t="shared" si="0"/>
        <v>78.710475580737381</v>
      </c>
      <c r="H70" s="30">
        <f t="shared" si="1"/>
        <v>37658</v>
      </c>
      <c r="I70">
        <f>VLOOKUP(H70,Sheet1!AI$2:AK$3285,3,FALSE)</f>
        <v>3.7517617100000109</v>
      </c>
    </row>
    <row r="71" spans="1:9">
      <c r="A71" t="s">
        <v>113</v>
      </c>
      <c r="B71">
        <v>3360500</v>
      </c>
      <c r="C71" s="30">
        <v>37659</v>
      </c>
      <c r="D71">
        <v>4080</v>
      </c>
      <c r="E71" t="s">
        <v>114</v>
      </c>
      <c r="F71">
        <f t="shared" si="0"/>
        <v>95.005173495741531</v>
      </c>
      <c r="H71" s="30">
        <f t="shared" si="1"/>
        <v>37659</v>
      </c>
      <c r="I71">
        <f>VLOOKUP(H71,Sheet1!AI$2:AK$3285,3,FALSE)</f>
        <v>3.8078630800000184</v>
      </c>
    </row>
    <row r="72" spans="1:9">
      <c r="A72" t="s">
        <v>113</v>
      </c>
      <c r="B72">
        <v>3360500</v>
      </c>
      <c r="C72" s="30">
        <v>37660</v>
      </c>
      <c r="D72">
        <v>3880</v>
      </c>
      <c r="E72" t="s">
        <v>114</v>
      </c>
      <c r="F72">
        <f t="shared" si="0"/>
        <v>105.84468993485298</v>
      </c>
      <c r="H72" s="30">
        <f t="shared" si="1"/>
        <v>37660</v>
      </c>
      <c r="I72">
        <f>VLOOKUP(H72,Sheet1!AI$2:AK$3285,3,FALSE)</f>
        <v>3.8078630800000184</v>
      </c>
    </row>
    <row r="73" spans="1:9">
      <c r="A73" t="s">
        <v>113</v>
      </c>
      <c r="B73">
        <v>3360500</v>
      </c>
      <c r="C73" s="30">
        <v>37661</v>
      </c>
      <c r="D73">
        <v>3310</v>
      </c>
      <c r="E73" t="s">
        <v>114</v>
      </c>
      <c r="F73">
        <f t="shared" si="0"/>
        <v>106.41146203624443</v>
      </c>
      <c r="H73" s="30">
        <f t="shared" si="1"/>
        <v>37661</v>
      </c>
      <c r="I73">
        <f>VLOOKUP(H73,Sheet1!AI$2:AK$3285,3,FALSE)</f>
        <v>3.8081154100000134</v>
      </c>
    </row>
    <row r="74" spans="1:9">
      <c r="A74" t="s">
        <v>113</v>
      </c>
      <c r="B74">
        <v>3360500</v>
      </c>
      <c r="C74" s="30">
        <v>37662</v>
      </c>
      <c r="D74">
        <v>2680</v>
      </c>
      <c r="E74" t="s">
        <v>114</v>
      </c>
      <c r="F74">
        <f t="shared" si="0"/>
        <v>98.830885180133805</v>
      </c>
      <c r="H74" s="30">
        <f t="shared" si="1"/>
        <v>37662</v>
      </c>
      <c r="I74">
        <f>VLOOKUP(H74,Sheet1!AI$2:AK$3285,3,FALSE)</f>
        <v>3.8017230500000068</v>
      </c>
    </row>
    <row r="75" spans="1:9">
      <c r="A75" t="s">
        <v>113</v>
      </c>
      <c r="B75">
        <v>3360500</v>
      </c>
      <c r="C75" s="30">
        <v>37663</v>
      </c>
      <c r="D75">
        <v>2360</v>
      </c>
      <c r="E75" t="s">
        <v>114</v>
      </c>
      <c r="F75">
        <f t="shared" si="0"/>
        <v>86.645285000217669</v>
      </c>
      <c r="H75" s="30">
        <f t="shared" si="1"/>
        <v>37663</v>
      </c>
      <c r="I75">
        <f>VLOOKUP(H75,Sheet1!AI$2:AK$3285,3,FALSE)</f>
        <v>3.8170310699999987</v>
      </c>
    </row>
    <row r="76" spans="1:9">
      <c r="A76" t="s">
        <v>113</v>
      </c>
      <c r="B76">
        <v>3360500</v>
      </c>
      <c r="C76" s="30">
        <v>37664</v>
      </c>
      <c r="D76">
        <v>2230</v>
      </c>
      <c r="E76" t="s">
        <v>114</v>
      </c>
      <c r="F76">
        <f t="shared" si="0"/>
        <v>74.955610409019044</v>
      </c>
      <c r="H76" s="30">
        <f t="shared" si="1"/>
        <v>37664</v>
      </c>
      <c r="I76">
        <f>VLOOKUP(H76,Sheet1!AI$2:AK$3285,3,FALSE)</f>
        <v>3.7806955500000043</v>
      </c>
    </row>
    <row r="77" spans="1:9">
      <c r="A77" t="s">
        <v>113</v>
      </c>
      <c r="B77">
        <v>3360500</v>
      </c>
      <c r="C77" s="30">
        <v>37665</v>
      </c>
      <c r="D77">
        <v>2120</v>
      </c>
      <c r="E77" t="s">
        <v>114</v>
      </c>
      <c r="F77">
        <f t="shared" si="0"/>
        <v>66.524875400821244</v>
      </c>
      <c r="H77" s="30">
        <f t="shared" si="1"/>
        <v>37665</v>
      </c>
      <c r="I77">
        <f>VLOOKUP(H77,Sheet1!AI$2:AK$3285,3,FALSE)</f>
        <v>3.8107228200000094</v>
      </c>
    </row>
    <row r="78" spans="1:9">
      <c r="A78" t="s">
        <v>113</v>
      </c>
      <c r="B78">
        <v>3360500</v>
      </c>
      <c r="C78" s="30">
        <v>37666</v>
      </c>
      <c r="D78">
        <v>2060</v>
      </c>
      <c r="E78" t="s">
        <v>114</v>
      </c>
      <c r="F78">
        <f t="shared" si="0"/>
        <v>62.13239161503752</v>
      </c>
      <c r="H78" s="30">
        <f t="shared" si="1"/>
        <v>37666</v>
      </c>
      <c r="I78">
        <f>VLOOKUP(H78,Sheet1!AI$2:AK$3285,3,FALSE)</f>
        <v>3.8291429100000016</v>
      </c>
    </row>
    <row r="79" spans="1:9">
      <c r="A79" t="s">
        <v>113</v>
      </c>
      <c r="B79">
        <v>3360500</v>
      </c>
      <c r="C79" s="30">
        <v>37667</v>
      </c>
      <c r="D79">
        <v>3060</v>
      </c>
      <c r="E79" t="s">
        <v>114</v>
      </c>
      <c r="F79">
        <f t="shared" si="0"/>
        <v>67.091647502212695</v>
      </c>
      <c r="H79" s="30">
        <f t="shared" si="1"/>
        <v>37667</v>
      </c>
      <c r="I79">
        <f>VLOOKUP(H79,Sheet1!AI$2:AK$3285,3,FALSE)</f>
        <v>3.8986177700000013</v>
      </c>
    </row>
    <row r="80" spans="1:9">
      <c r="A80" t="s">
        <v>113</v>
      </c>
      <c r="B80">
        <v>3360500</v>
      </c>
      <c r="C80" s="30">
        <v>37668</v>
      </c>
      <c r="D80">
        <v>5190</v>
      </c>
      <c r="E80" t="s">
        <v>114</v>
      </c>
      <c r="F80">
        <f t="shared" si="0"/>
        <v>88.06221525369628</v>
      </c>
      <c r="H80" s="30">
        <f t="shared" si="1"/>
        <v>37668</v>
      </c>
      <c r="I80">
        <f>VLOOKUP(H80,Sheet1!AI$2:AK$3285,3,FALSE)</f>
        <v>3.8870947000000058</v>
      </c>
    </row>
    <row r="81" spans="1:9">
      <c r="A81" t="s">
        <v>113</v>
      </c>
      <c r="B81">
        <v>3360500</v>
      </c>
      <c r="C81" s="30">
        <v>37669</v>
      </c>
      <c r="D81">
        <v>4560</v>
      </c>
      <c r="E81" t="s">
        <v>114</v>
      </c>
      <c r="F81">
        <f t="shared" si="0"/>
        <v>105.34876434613545</v>
      </c>
      <c r="H81" s="30">
        <f t="shared" si="1"/>
        <v>37669</v>
      </c>
      <c r="I81">
        <f>VLOOKUP(H81,Sheet1!AI$2:AK$3285,3,FALSE)</f>
        <v>3.872627780000002</v>
      </c>
    </row>
    <row r="82" spans="1:9">
      <c r="A82" t="s">
        <v>113</v>
      </c>
      <c r="B82">
        <v>3360500</v>
      </c>
      <c r="C82" s="30">
        <v>37670</v>
      </c>
      <c r="D82">
        <v>3490</v>
      </c>
      <c r="E82" t="s">
        <v>114</v>
      </c>
      <c r="F82">
        <f t="shared" si="0"/>
        <v>115.47981565850759</v>
      </c>
      <c r="H82" s="30">
        <f t="shared" si="1"/>
        <v>37670</v>
      </c>
      <c r="I82">
        <f>VLOOKUP(H82,Sheet1!AI$2:AK$3285,3,FALSE)</f>
        <v>3.8942440500000117</v>
      </c>
    </row>
    <row r="83" spans="1:9">
      <c r="A83" t="s">
        <v>113</v>
      </c>
      <c r="B83">
        <v>3360500</v>
      </c>
      <c r="C83" s="30">
        <v>37671</v>
      </c>
      <c r="D83">
        <v>3120</v>
      </c>
      <c r="E83" t="s">
        <v>114</v>
      </c>
      <c r="F83">
        <f t="shared" si="0"/>
        <v>115.90489473455118</v>
      </c>
      <c r="H83" s="30">
        <f t="shared" si="1"/>
        <v>37671</v>
      </c>
      <c r="I83">
        <f>VLOOKUP(H83,Sheet1!AI$2:AK$3285,3,FALSE)</f>
        <v>3.900047640000011</v>
      </c>
    </row>
    <row r="84" spans="1:9">
      <c r="A84" t="s">
        <v>113</v>
      </c>
      <c r="B84">
        <v>3360500</v>
      </c>
      <c r="C84" s="30">
        <v>37672</v>
      </c>
      <c r="D84">
        <v>3240</v>
      </c>
      <c r="E84" t="s">
        <v>114</v>
      </c>
      <c r="F84">
        <f t="shared" si="0"/>
        <v>102.08982476313463</v>
      </c>
      <c r="H84" s="30">
        <f t="shared" si="1"/>
        <v>37672</v>
      </c>
      <c r="I84">
        <f>VLOOKUP(H84,Sheet1!AI$2:AK$3285,3,FALSE)</f>
        <v>3.8997953100000018</v>
      </c>
    </row>
    <row r="85" spans="1:9">
      <c r="A85" t="s">
        <v>113</v>
      </c>
      <c r="B85">
        <v>3360500</v>
      </c>
      <c r="C85" s="30">
        <v>37673</v>
      </c>
      <c r="D85">
        <v>4390</v>
      </c>
      <c r="E85" t="s">
        <v>114</v>
      </c>
      <c r="F85">
        <f t="shared" si="0"/>
        <v>100.8854340476778</v>
      </c>
      <c r="H85" s="30">
        <f t="shared" si="1"/>
        <v>37673</v>
      </c>
      <c r="I85">
        <f>VLOOKUP(H85,Sheet1!AI$2:AK$3285,3,FALSE)</f>
        <v>3.8793565800000067</v>
      </c>
    </row>
    <row r="86" spans="1:9">
      <c r="A86" t="s">
        <v>113</v>
      </c>
      <c r="B86">
        <v>3360500</v>
      </c>
      <c r="C86" s="30">
        <v>37674</v>
      </c>
      <c r="D86">
        <v>8240</v>
      </c>
      <c r="E86" t="s">
        <v>114</v>
      </c>
      <c r="F86">
        <f t="shared" si="0"/>
        <v>134.53752756779505</v>
      </c>
      <c r="H86" s="30">
        <f t="shared" si="1"/>
        <v>37674</v>
      </c>
      <c r="I86">
        <f>VLOOKUP(H86,Sheet1!AI$2:AK$3285,3,FALSE)</f>
        <v>3.8859171600000053</v>
      </c>
    </row>
    <row r="87" spans="1:9">
      <c r="A87" t="s">
        <v>113</v>
      </c>
      <c r="B87">
        <v>3360500</v>
      </c>
      <c r="C87" s="30">
        <v>37675</v>
      </c>
      <c r="D87">
        <v>15500</v>
      </c>
      <c r="E87" t="s">
        <v>114</v>
      </c>
      <c r="F87">
        <f t="shared" si="0"/>
        <v>222.24551025812167</v>
      </c>
      <c r="H87" s="30">
        <f t="shared" si="1"/>
        <v>37675</v>
      </c>
      <c r="I87">
        <f>VLOOKUP(H87,Sheet1!AI$2:AK$3285,3,FALSE)</f>
        <v>3.9060194500000023</v>
      </c>
    </row>
    <row r="88" spans="1:9">
      <c r="A88" t="s">
        <v>113</v>
      </c>
      <c r="B88">
        <v>3360500</v>
      </c>
      <c r="C88" s="30">
        <v>37676</v>
      </c>
      <c r="D88">
        <v>15900</v>
      </c>
      <c r="E88" t="s">
        <v>114</v>
      </c>
      <c r="F88">
        <f t="shared" si="0"/>
        <v>311.93719530331839</v>
      </c>
      <c r="H88" s="30">
        <f t="shared" si="1"/>
        <v>37676</v>
      </c>
      <c r="I88">
        <f>VLOOKUP(H88,Sheet1!AI$2:AK$3285,3,FALSE)</f>
        <v>4.0088859800000023</v>
      </c>
    </row>
    <row r="89" spans="1:9">
      <c r="A89" t="s">
        <v>113</v>
      </c>
      <c r="B89">
        <v>3360500</v>
      </c>
      <c r="C89" s="30">
        <v>37677</v>
      </c>
      <c r="D89">
        <v>11600</v>
      </c>
      <c r="E89" t="s">
        <v>114</v>
      </c>
      <c r="F89">
        <f t="shared" si="0"/>
        <v>363.01753094122267</v>
      </c>
      <c r="H89" s="30">
        <f t="shared" si="1"/>
        <v>37677</v>
      </c>
      <c r="I89">
        <f>VLOOKUP(H89,Sheet1!AI$2:AK$3285,3,FALSE)</f>
        <v>4.0711273800000072</v>
      </c>
    </row>
    <row r="90" spans="1:9">
      <c r="A90" t="s">
        <v>113</v>
      </c>
      <c r="B90">
        <v>3360500</v>
      </c>
      <c r="C90" s="30">
        <v>37678</v>
      </c>
      <c r="D90">
        <v>7780</v>
      </c>
      <c r="E90" t="s">
        <v>114</v>
      </c>
      <c r="F90">
        <f t="shared" si="0"/>
        <v>359.75859135822185</v>
      </c>
      <c r="H90" s="30">
        <f t="shared" si="1"/>
        <v>37678</v>
      </c>
      <c r="I90">
        <f>VLOOKUP(H90,Sheet1!AI$2:AK$3285,3,FALSE)</f>
        <v>4.0315115700000064</v>
      </c>
    </row>
    <row r="91" spans="1:9">
      <c r="A91" t="s">
        <v>113</v>
      </c>
      <c r="B91">
        <v>3360500</v>
      </c>
      <c r="C91" s="30">
        <v>37679</v>
      </c>
      <c r="D91">
        <v>6480</v>
      </c>
      <c r="E91" t="s">
        <v>114</v>
      </c>
      <c r="F91">
        <f t="shared" si="0"/>
        <v>295.85503692633603</v>
      </c>
      <c r="H91" s="30">
        <f t="shared" si="1"/>
        <v>37679</v>
      </c>
      <c r="I91">
        <f>VLOOKUP(H91,Sheet1!AI$2:AK$3285,3,FALSE)</f>
        <v>3.9796998099999996</v>
      </c>
    </row>
    <row r="92" spans="1:9">
      <c r="A92" t="s">
        <v>113</v>
      </c>
      <c r="B92">
        <v>3360500</v>
      </c>
      <c r="C92" s="30">
        <v>37680</v>
      </c>
      <c r="D92">
        <v>5630</v>
      </c>
      <c r="E92" t="s">
        <v>114</v>
      </c>
      <c r="F92">
        <f t="shared" si="0"/>
        <v>223.09566841020884</v>
      </c>
      <c r="H92" s="30">
        <f t="shared" si="1"/>
        <v>37680</v>
      </c>
      <c r="I92">
        <f>VLOOKUP(H92,Sheet1!AI$2:AK$3285,3,FALSE)</f>
        <v>3.9859239500000001</v>
      </c>
    </row>
    <row r="93" spans="1:9">
      <c r="A93" t="s">
        <v>113</v>
      </c>
      <c r="B93">
        <v>3360500</v>
      </c>
      <c r="C93" s="30">
        <v>37681</v>
      </c>
      <c r="D93">
        <v>5160</v>
      </c>
      <c r="E93" t="s">
        <v>114</v>
      </c>
      <c r="F93">
        <f t="shared" si="0"/>
        <v>177.47051424819725</v>
      </c>
      <c r="H93" s="30">
        <f t="shared" si="1"/>
        <v>37681</v>
      </c>
      <c r="I93">
        <f>VLOOKUP(H93,Sheet1!AI$2:AK$3285,3,FALSE)</f>
        <v>4.0843326500000074</v>
      </c>
    </row>
    <row r="94" spans="1:9">
      <c r="A94" t="s">
        <v>113</v>
      </c>
      <c r="B94">
        <v>3360500</v>
      </c>
      <c r="C94" s="30">
        <v>37682</v>
      </c>
      <c r="D94">
        <v>5190</v>
      </c>
      <c r="E94" t="s">
        <v>114</v>
      </c>
      <c r="F94">
        <f t="shared" si="0"/>
        <v>159.12126746564911</v>
      </c>
      <c r="H94" s="30">
        <f t="shared" si="1"/>
        <v>37682</v>
      </c>
      <c r="I94">
        <f>VLOOKUP(H94,Sheet1!AI$2:AK$3285,3,FALSE)</f>
        <v>4.033109660000008</v>
      </c>
    </row>
    <row r="95" spans="1:9">
      <c r="A95" t="s">
        <v>113</v>
      </c>
      <c r="B95">
        <v>3360500</v>
      </c>
      <c r="C95" s="30">
        <v>37683</v>
      </c>
      <c r="D95">
        <v>5210</v>
      </c>
      <c r="E95" t="s">
        <v>114</v>
      </c>
      <c r="F95">
        <f t="shared" si="0"/>
        <v>150.12376035605988</v>
      </c>
      <c r="H95" s="30">
        <f t="shared" si="1"/>
        <v>37683</v>
      </c>
      <c r="I95">
        <f>VLOOKUP(H95,Sheet1!AI$2:AK$3285,3,FALSE)</f>
        <v>3.9401681100000019</v>
      </c>
    </row>
    <row r="96" spans="1:9">
      <c r="A96" t="s">
        <v>113</v>
      </c>
      <c r="B96">
        <v>3360500</v>
      </c>
      <c r="C96" s="30">
        <v>37684</v>
      </c>
      <c r="D96">
        <v>5130</v>
      </c>
      <c r="E96" t="s">
        <v>114</v>
      </c>
      <c r="F96">
        <f t="shared" si="0"/>
        <v>146.58143472236333</v>
      </c>
      <c r="H96" s="30">
        <f t="shared" si="1"/>
        <v>37684</v>
      </c>
      <c r="I96">
        <f>VLOOKUP(H96,Sheet1!AI$2:AK$3285,3,FALSE)</f>
        <v>3.8770015000000058</v>
      </c>
    </row>
    <row r="97" spans="1:9">
      <c r="A97" t="s">
        <v>113</v>
      </c>
      <c r="B97">
        <v>3360500</v>
      </c>
      <c r="C97" s="30">
        <v>37685</v>
      </c>
      <c r="D97">
        <v>7160</v>
      </c>
      <c r="E97" t="s">
        <v>114</v>
      </c>
      <c r="F97">
        <f t="shared" si="0"/>
        <v>160.75073725714952</v>
      </c>
      <c r="H97" s="30">
        <f t="shared" si="1"/>
        <v>37685</v>
      </c>
      <c r="I97">
        <f>VLOOKUP(H97,Sheet1!AI$2:AK$3285,3,FALSE)</f>
        <v>3.7229960900000094</v>
      </c>
    </row>
    <row r="98" spans="1:9">
      <c r="A98" t="s">
        <v>113</v>
      </c>
      <c r="B98">
        <v>3360500</v>
      </c>
      <c r="C98" s="30">
        <v>37686</v>
      </c>
      <c r="D98">
        <v>9540</v>
      </c>
      <c r="E98" t="s">
        <v>114</v>
      </c>
      <c r="F98">
        <f t="shared" si="0"/>
        <v>191.56897027030953</v>
      </c>
      <c r="H98" s="30">
        <f t="shared" si="1"/>
        <v>37686</v>
      </c>
      <c r="I98">
        <f>VLOOKUP(H98,Sheet1!AI$2:AK$3285,3,FALSE)</f>
        <v>3.7214821100000108</v>
      </c>
    </row>
    <row r="99" spans="1:9">
      <c r="A99" t="s">
        <v>113</v>
      </c>
      <c r="B99">
        <v>3360500</v>
      </c>
      <c r="C99" s="30">
        <v>37687</v>
      </c>
      <c r="D99">
        <v>10200</v>
      </c>
      <c r="E99" t="s">
        <v>114</v>
      </c>
      <c r="F99">
        <f t="shared" ref="F99:F162" si="2">AVERAGE(D96:D99)/(3.28*3.28*3.28)</f>
        <v>226.92138009460112</v>
      </c>
      <c r="H99" s="30">
        <f t="shared" si="1"/>
        <v>37687</v>
      </c>
      <c r="I99">
        <f>VLOOKUP(H99,Sheet1!AI$2:AK$3285,3,FALSE)</f>
        <v>3.7526028100000133</v>
      </c>
    </row>
    <row r="100" spans="1:9">
      <c r="A100" t="s">
        <v>113</v>
      </c>
      <c r="B100">
        <v>3360500</v>
      </c>
      <c r="C100" s="30">
        <v>37688</v>
      </c>
      <c r="D100">
        <v>9490</v>
      </c>
      <c r="E100" t="s">
        <v>114</v>
      </c>
      <c r="F100">
        <f t="shared" si="2"/>
        <v>257.81045962043504</v>
      </c>
      <c r="H100" s="30">
        <f t="shared" ref="H100:H163" si="3">H99+1</f>
        <v>37688</v>
      </c>
      <c r="I100">
        <f>VLOOKUP(H100,Sheet1!AI$2:AK$3285,3,FALSE)</f>
        <v>3.7485655300000076</v>
      </c>
    </row>
    <row r="101" spans="1:9">
      <c r="A101" t="s">
        <v>113</v>
      </c>
      <c r="B101">
        <v>3360500</v>
      </c>
      <c r="C101" s="30">
        <v>37689</v>
      </c>
      <c r="D101">
        <v>9900</v>
      </c>
      <c r="E101" t="s">
        <v>114</v>
      </c>
      <c r="F101">
        <f t="shared" si="2"/>
        <v>277.22240409309217</v>
      </c>
      <c r="H101" s="30">
        <f t="shared" si="3"/>
        <v>37689</v>
      </c>
      <c r="I101">
        <f>VLOOKUP(H101,Sheet1!AI$2:AK$3285,3,FALSE)</f>
        <v>3.6929688200000044</v>
      </c>
    </row>
    <row r="102" spans="1:9">
      <c r="A102" t="s">
        <v>113</v>
      </c>
      <c r="B102">
        <v>3360500</v>
      </c>
      <c r="C102" s="30">
        <v>37690</v>
      </c>
      <c r="D102">
        <v>11000</v>
      </c>
      <c r="E102" t="s">
        <v>114</v>
      </c>
      <c r="F102">
        <f t="shared" si="2"/>
        <v>287.56599494348609</v>
      </c>
      <c r="H102" s="30">
        <f t="shared" si="3"/>
        <v>37690</v>
      </c>
      <c r="I102">
        <f>VLOOKUP(H102,Sheet1!AI$2:AK$3285,3,FALSE)</f>
        <v>3.697174320000002</v>
      </c>
    </row>
    <row r="103" spans="1:9">
      <c r="A103" t="s">
        <v>113</v>
      </c>
      <c r="B103">
        <v>3360500</v>
      </c>
      <c r="C103" s="30">
        <v>37691</v>
      </c>
      <c r="D103">
        <v>12700</v>
      </c>
      <c r="E103" t="s">
        <v>114</v>
      </c>
      <c r="F103">
        <f t="shared" si="2"/>
        <v>305.27762311196886</v>
      </c>
      <c r="H103" s="30">
        <f t="shared" si="3"/>
        <v>37691</v>
      </c>
      <c r="I103">
        <f>VLOOKUP(H103,Sheet1!AI$2:AK$3285,3,FALSE)</f>
        <v>3.7721163300000171</v>
      </c>
    </row>
    <row r="104" spans="1:9">
      <c r="A104" t="s">
        <v>113</v>
      </c>
      <c r="B104">
        <v>3360500</v>
      </c>
      <c r="C104" s="30">
        <v>37692</v>
      </c>
      <c r="D104">
        <v>13000</v>
      </c>
      <c r="E104" t="s">
        <v>114</v>
      </c>
      <c r="F104">
        <f t="shared" si="2"/>
        <v>330.14474906051868</v>
      </c>
      <c r="H104" s="30">
        <f t="shared" si="3"/>
        <v>37692</v>
      </c>
      <c r="I104">
        <f>VLOOKUP(H104,Sheet1!AI$2:AK$3285,3,FALSE)</f>
        <v>3.7620231300000171</v>
      </c>
    </row>
    <row r="105" spans="1:9">
      <c r="A105" t="s">
        <v>113</v>
      </c>
      <c r="B105">
        <v>3360500</v>
      </c>
      <c r="C105" s="30">
        <v>37693</v>
      </c>
      <c r="D105">
        <v>12200</v>
      </c>
      <c r="E105" t="s">
        <v>114</v>
      </c>
      <c r="F105">
        <f t="shared" si="2"/>
        <v>346.4394469755228</v>
      </c>
      <c r="H105" s="30">
        <f t="shared" si="3"/>
        <v>37693</v>
      </c>
      <c r="I105">
        <f>VLOOKUP(H105,Sheet1!AI$2:AK$3285,3,FALSE)</f>
        <v>3.8330119700000012</v>
      </c>
    </row>
    <row r="106" spans="1:9">
      <c r="A106" t="s">
        <v>113</v>
      </c>
      <c r="B106">
        <v>3360500</v>
      </c>
      <c r="C106" s="30">
        <v>37694</v>
      </c>
      <c r="D106">
        <v>11500</v>
      </c>
      <c r="E106" t="s">
        <v>114</v>
      </c>
      <c r="F106">
        <f t="shared" si="2"/>
        <v>349.98177260921932</v>
      </c>
      <c r="H106" s="30">
        <f t="shared" si="3"/>
        <v>37694</v>
      </c>
      <c r="I106">
        <f>VLOOKUP(H106,Sheet1!AI$2:AK$3285,3,FALSE)</f>
        <v>3.8060967700000106</v>
      </c>
    </row>
    <row r="107" spans="1:9">
      <c r="A107" t="s">
        <v>113</v>
      </c>
      <c r="B107">
        <v>3360500</v>
      </c>
      <c r="C107" s="30">
        <v>37695</v>
      </c>
      <c r="D107">
        <v>12600</v>
      </c>
      <c r="E107" t="s">
        <v>114</v>
      </c>
      <c r="F107">
        <f t="shared" si="2"/>
        <v>349.27330748248005</v>
      </c>
      <c r="H107" s="30">
        <f t="shared" si="3"/>
        <v>37695</v>
      </c>
      <c r="I107">
        <f>VLOOKUP(H107,Sheet1!AI$2:AK$3285,3,FALSE)</f>
        <v>3.7530233600000003</v>
      </c>
    </row>
    <row r="108" spans="1:9">
      <c r="A108" t="s">
        <v>113</v>
      </c>
      <c r="B108">
        <v>3360500</v>
      </c>
      <c r="C108" s="30">
        <v>37696</v>
      </c>
      <c r="D108">
        <v>14000</v>
      </c>
      <c r="E108" t="s">
        <v>114</v>
      </c>
      <c r="F108">
        <f t="shared" si="2"/>
        <v>356.35795874987315</v>
      </c>
      <c r="H108" s="30">
        <f t="shared" si="3"/>
        <v>37696</v>
      </c>
      <c r="I108">
        <f>VLOOKUP(H108,Sheet1!AI$2:AK$3285,3,FALSE)</f>
        <v>3.7865832500000067</v>
      </c>
    </row>
    <row r="109" spans="1:9">
      <c r="A109" t="s">
        <v>113</v>
      </c>
      <c r="B109">
        <v>3360500</v>
      </c>
      <c r="C109" s="30">
        <v>37697</v>
      </c>
      <c r="D109">
        <v>14500</v>
      </c>
      <c r="E109" t="s">
        <v>114</v>
      </c>
      <c r="F109">
        <f t="shared" si="2"/>
        <v>372.65265666487727</v>
      </c>
      <c r="H109" s="30">
        <f t="shared" si="3"/>
        <v>37697</v>
      </c>
      <c r="I109">
        <f>VLOOKUP(H109,Sheet1!AI$2:AK$3285,3,FALSE)</f>
        <v>3.7954989100000063</v>
      </c>
    </row>
    <row r="110" spans="1:9">
      <c r="A110" t="s">
        <v>113</v>
      </c>
      <c r="B110">
        <v>3360500</v>
      </c>
      <c r="C110" s="30">
        <v>37698</v>
      </c>
      <c r="D110">
        <v>13600</v>
      </c>
      <c r="E110" t="s">
        <v>114</v>
      </c>
      <c r="F110">
        <f t="shared" si="2"/>
        <v>387.53042432640279</v>
      </c>
      <c r="H110" s="30">
        <f t="shared" si="3"/>
        <v>37698</v>
      </c>
      <c r="I110">
        <f>VLOOKUP(H110,Sheet1!AI$2:AK$3285,3,FALSE)</f>
        <v>3.8007137300000124</v>
      </c>
    </row>
    <row r="111" spans="1:9">
      <c r="A111" t="s">
        <v>113</v>
      </c>
      <c r="B111">
        <v>3360500</v>
      </c>
      <c r="C111" s="30">
        <v>37699</v>
      </c>
      <c r="D111">
        <v>10900</v>
      </c>
      <c r="E111" t="s">
        <v>114</v>
      </c>
      <c r="F111">
        <f t="shared" si="2"/>
        <v>375.48651717183452</v>
      </c>
      <c r="H111" s="30">
        <f t="shared" si="3"/>
        <v>37699</v>
      </c>
      <c r="I111">
        <f>VLOOKUP(H111,Sheet1!AI$2:AK$3285,3,FALSE)</f>
        <v>3.7830506300000053</v>
      </c>
    </row>
    <row r="112" spans="1:9">
      <c r="A112" t="s">
        <v>113</v>
      </c>
      <c r="B112">
        <v>3360500</v>
      </c>
      <c r="C112" s="30">
        <v>37700</v>
      </c>
      <c r="D112">
        <v>9010</v>
      </c>
      <c r="E112" t="s">
        <v>114</v>
      </c>
      <c r="F112">
        <f t="shared" si="2"/>
        <v>340.13410734754291</v>
      </c>
      <c r="H112" s="30">
        <f t="shared" si="3"/>
        <v>37700</v>
      </c>
      <c r="I112">
        <f>VLOOKUP(H112,Sheet1!AI$2:AK$3285,3,FALSE)</f>
        <v>3.7180336000000125</v>
      </c>
    </row>
    <row r="113" spans="1:9">
      <c r="A113" t="s">
        <v>113</v>
      </c>
      <c r="B113">
        <v>3360500</v>
      </c>
      <c r="C113" s="30">
        <v>37701</v>
      </c>
      <c r="D113">
        <v>8220</v>
      </c>
      <c r="E113" t="s">
        <v>114</v>
      </c>
      <c r="F113">
        <f t="shared" si="2"/>
        <v>295.64249738831421</v>
      </c>
      <c r="H113" s="30">
        <f t="shared" si="3"/>
        <v>37701</v>
      </c>
      <c r="I113">
        <f>VLOOKUP(H113,Sheet1!AI$2:AK$3285,3,FALSE)</f>
        <v>3.7180336000000125</v>
      </c>
    </row>
    <row r="114" spans="1:9">
      <c r="A114" t="s">
        <v>113</v>
      </c>
      <c r="B114">
        <v>3360500</v>
      </c>
      <c r="C114" s="30">
        <v>37702</v>
      </c>
      <c r="D114">
        <v>9200</v>
      </c>
      <c r="E114" t="s">
        <v>114</v>
      </c>
      <c r="F114">
        <f t="shared" si="2"/>
        <v>264.47003181178457</v>
      </c>
      <c r="H114" s="30">
        <f t="shared" si="3"/>
        <v>37702</v>
      </c>
      <c r="I114">
        <f>VLOOKUP(H114,Sheet1!AI$2:AK$3285,3,FALSE)</f>
        <v>3.8308251100000064</v>
      </c>
    </row>
    <row r="115" spans="1:9">
      <c r="A115" t="s">
        <v>113</v>
      </c>
      <c r="B115">
        <v>3360500</v>
      </c>
      <c r="C115" s="30">
        <v>37703</v>
      </c>
      <c r="D115">
        <v>9190</v>
      </c>
      <c r="E115" t="s">
        <v>114</v>
      </c>
      <c r="F115">
        <f t="shared" si="2"/>
        <v>252.35527814454235</v>
      </c>
      <c r="H115" s="30">
        <f t="shared" si="3"/>
        <v>37703</v>
      </c>
      <c r="I115">
        <f>VLOOKUP(H115,Sheet1!AI$2:AK$3285,3,FALSE)</f>
        <v>3.8193020400000108</v>
      </c>
    </row>
    <row r="116" spans="1:9">
      <c r="A116" t="s">
        <v>113</v>
      </c>
      <c r="B116">
        <v>3360500</v>
      </c>
      <c r="C116" s="30">
        <v>37704</v>
      </c>
      <c r="D116">
        <v>8970</v>
      </c>
      <c r="E116" t="s">
        <v>114</v>
      </c>
      <c r="F116">
        <f t="shared" si="2"/>
        <v>252.07189209384666</v>
      </c>
      <c r="H116" s="30">
        <f t="shared" si="3"/>
        <v>37704</v>
      </c>
      <c r="I116">
        <f>VLOOKUP(H116,Sheet1!AI$2:AK$3285,3,FALSE)</f>
        <v>3.8781790400000062</v>
      </c>
    </row>
    <row r="117" spans="1:9">
      <c r="A117" t="s">
        <v>113</v>
      </c>
      <c r="B117">
        <v>3360500</v>
      </c>
      <c r="C117" s="30">
        <v>37705</v>
      </c>
      <c r="D117">
        <v>8470</v>
      </c>
      <c r="E117" t="s">
        <v>114</v>
      </c>
      <c r="F117">
        <f t="shared" si="2"/>
        <v>253.84305491069492</v>
      </c>
      <c r="H117" s="30">
        <f t="shared" si="3"/>
        <v>37705</v>
      </c>
      <c r="I117">
        <f>VLOOKUP(H117,Sheet1!AI$2:AK$3285,3,FALSE)</f>
        <v>3.7994520800000089</v>
      </c>
    </row>
    <row r="118" spans="1:9">
      <c r="A118" t="s">
        <v>113</v>
      </c>
      <c r="B118">
        <v>3360500</v>
      </c>
      <c r="C118" s="30">
        <v>37706</v>
      </c>
      <c r="D118">
        <v>7860</v>
      </c>
      <c r="E118" t="s">
        <v>114</v>
      </c>
      <c r="F118">
        <f t="shared" si="2"/>
        <v>244.34962221238817</v>
      </c>
      <c r="H118" s="30">
        <f t="shared" si="3"/>
        <v>37706</v>
      </c>
      <c r="I118">
        <f>VLOOKUP(H118,Sheet1!AI$2:AK$3285,3,FALSE)</f>
        <v>3.7692565899999977</v>
      </c>
    </row>
    <row r="119" spans="1:9">
      <c r="A119" t="s">
        <v>113</v>
      </c>
      <c r="B119">
        <v>3360500</v>
      </c>
      <c r="C119" s="30">
        <v>37707</v>
      </c>
      <c r="D119">
        <v>8000</v>
      </c>
      <c r="E119" t="s">
        <v>114</v>
      </c>
      <c r="F119">
        <f t="shared" si="2"/>
        <v>235.91888720419036</v>
      </c>
      <c r="H119" s="30">
        <f t="shared" si="3"/>
        <v>37707</v>
      </c>
      <c r="I119">
        <f>VLOOKUP(H119,Sheet1!AI$2:AK$3285,3,FALSE)</f>
        <v>3.7625277900000071</v>
      </c>
    </row>
    <row r="120" spans="1:9">
      <c r="A120" t="s">
        <v>113</v>
      </c>
      <c r="B120">
        <v>3360500</v>
      </c>
      <c r="C120" s="30">
        <v>37708</v>
      </c>
      <c r="D120">
        <v>7410</v>
      </c>
      <c r="E120" t="s">
        <v>114</v>
      </c>
      <c r="F120">
        <f t="shared" si="2"/>
        <v>224.86683122705713</v>
      </c>
      <c r="H120" s="30">
        <f t="shared" si="3"/>
        <v>37708</v>
      </c>
      <c r="I120">
        <f>VLOOKUP(H120,Sheet1!AI$2:AK$3285,3,FALSE)</f>
        <v>3.7625277900000071</v>
      </c>
    </row>
    <row r="121" spans="1:9">
      <c r="A121" t="s">
        <v>113</v>
      </c>
      <c r="B121">
        <v>3360500</v>
      </c>
      <c r="C121" s="30">
        <v>37709</v>
      </c>
      <c r="D121">
        <v>10700</v>
      </c>
      <c r="E121" t="s">
        <v>114</v>
      </c>
      <c r="F121">
        <f t="shared" si="2"/>
        <v>240.66560355334374</v>
      </c>
      <c r="H121" s="30">
        <f t="shared" si="3"/>
        <v>37709</v>
      </c>
      <c r="I121">
        <f>VLOOKUP(H121,Sheet1!AI$2:AK$3285,3,FALSE)</f>
        <v>3.7930597200000022</v>
      </c>
    </row>
    <row r="122" spans="1:9">
      <c r="A122" t="s">
        <v>113</v>
      </c>
      <c r="B122">
        <v>3360500</v>
      </c>
      <c r="C122" s="30">
        <v>37710</v>
      </c>
      <c r="D122">
        <v>12600</v>
      </c>
      <c r="E122" t="s">
        <v>114</v>
      </c>
      <c r="F122">
        <f t="shared" si="2"/>
        <v>274.24685056078704</v>
      </c>
      <c r="H122" s="30">
        <f t="shared" si="3"/>
        <v>37710</v>
      </c>
      <c r="I122">
        <f>VLOOKUP(H122,Sheet1!AI$2:AK$3285,3,FALSE)</f>
        <v>3.7063423100000108</v>
      </c>
    </row>
    <row r="123" spans="1:9">
      <c r="A123" t="s">
        <v>113</v>
      </c>
      <c r="B123">
        <v>3360500</v>
      </c>
      <c r="C123" s="30">
        <v>37711</v>
      </c>
      <c r="D123">
        <v>13200</v>
      </c>
      <c r="E123" t="s">
        <v>114</v>
      </c>
      <c r="F123">
        <f t="shared" si="2"/>
        <v>311.08703715123119</v>
      </c>
      <c r="H123" s="30">
        <f t="shared" si="3"/>
        <v>37711</v>
      </c>
      <c r="I123">
        <f>VLOOKUP(H123,Sheet1!AI$2:AK$3285,3,FALSE)</f>
        <v>3.7498271800000111</v>
      </c>
    </row>
    <row r="124" spans="1:9">
      <c r="A124" t="s">
        <v>113</v>
      </c>
      <c r="B124">
        <v>3360500</v>
      </c>
      <c r="C124" s="30">
        <v>37712</v>
      </c>
      <c r="D124">
        <v>12400</v>
      </c>
      <c r="E124" t="s">
        <v>114</v>
      </c>
      <c r="F124">
        <f t="shared" si="2"/>
        <v>346.4394469755228</v>
      </c>
      <c r="H124" s="30">
        <f t="shared" si="3"/>
        <v>37712</v>
      </c>
      <c r="I124">
        <f>VLOOKUP(H124,Sheet1!AI$2:AK$3285,3,FALSE)</f>
        <v>3.744444140000013</v>
      </c>
    </row>
    <row r="125" spans="1:9">
      <c r="A125" t="s">
        <v>113</v>
      </c>
      <c r="B125">
        <v>3360500</v>
      </c>
      <c r="C125" s="30">
        <v>37713</v>
      </c>
      <c r="D125">
        <v>9900</v>
      </c>
      <c r="E125" t="s">
        <v>114</v>
      </c>
      <c r="F125">
        <f t="shared" si="2"/>
        <v>340.7717259616083</v>
      </c>
      <c r="H125" s="30">
        <f t="shared" si="3"/>
        <v>37713</v>
      </c>
      <c r="I125">
        <f>VLOOKUP(H125,Sheet1!AI$2:AK$3285,3,FALSE)</f>
        <v>3.7537803500000138</v>
      </c>
    </row>
    <row r="126" spans="1:9">
      <c r="A126" t="s">
        <v>113</v>
      </c>
      <c r="B126">
        <v>3360500</v>
      </c>
      <c r="C126" s="30">
        <v>37714</v>
      </c>
      <c r="D126">
        <v>7590</v>
      </c>
      <c r="E126" t="s">
        <v>114</v>
      </c>
      <c r="F126">
        <f t="shared" si="2"/>
        <v>305.27762311196886</v>
      </c>
      <c r="H126" s="30">
        <f t="shared" si="3"/>
        <v>37714</v>
      </c>
      <c r="I126">
        <f>VLOOKUP(H126,Sheet1!AI$2:AK$3285,3,FALSE)</f>
        <v>3.7253511700000104</v>
      </c>
    </row>
    <row r="127" spans="1:9">
      <c r="A127" t="s">
        <v>113</v>
      </c>
      <c r="B127">
        <v>3360500</v>
      </c>
      <c r="C127" s="30">
        <v>37715</v>
      </c>
      <c r="D127">
        <v>6840</v>
      </c>
      <c r="E127" t="s">
        <v>114</v>
      </c>
      <c r="F127">
        <f t="shared" si="2"/>
        <v>260.21924105134872</v>
      </c>
      <c r="H127" s="30">
        <f t="shared" si="3"/>
        <v>37715</v>
      </c>
      <c r="I127">
        <f>VLOOKUP(H127,Sheet1!AI$2:AK$3285,3,FALSE)</f>
        <v>3.7254352799999992</v>
      </c>
    </row>
    <row r="128" spans="1:9">
      <c r="A128" t="s">
        <v>113</v>
      </c>
      <c r="B128">
        <v>3360500</v>
      </c>
      <c r="C128" s="30">
        <v>37716</v>
      </c>
      <c r="D128">
        <v>6490</v>
      </c>
      <c r="E128" t="s">
        <v>114</v>
      </c>
      <c r="F128">
        <f t="shared" si="2"/>
        <v>218.34895206105546</v>
      </c>
      <c r="H128" s="30">
        <f t="shared" si="3"/>
        <v>37716</v>
      </c>
      <c r="I128">
        <f>VLOOKUP(H128,Sheet1!AI$2:AK$3285,3,FALSE)</f>
        <v>3.7029779100000155</v>
      </c>
    </row>
    <row r="129" spans="1:9">
      <c r="A129" t="s">
        <v>113</v>
      </c>
      <c r="B129">
        <v>3360500</v>
      </c>
      <c r="C129" s="30">
        <v>37717</v>
      </c>
      <c r="D129">
        <v>7370</v>
      </c>
      <c r="E129" t="s">
        <v>114</v>
      </c>
      <c r="F129">
        <f t="shared" si="2"/>
        <v>200.42478435455092</v>
      </c>
      <c r="H129" s="30">
        <f t="shared" si="3"/>
        <v>37717</v>
      </c>
      <c r="I129">
        <f>VLOOKUP(H129,Sheet1!AI$2:AK$3285,3,FALSE)</f>
        <v>3.7070993000000101</v>
      </c>
    </row>
    <row r="130" spans="1:9">
      <c r="A130" t="s">
        <v>113</v>
      </c>
      <c r="B130">
        <v>3360500</v>
      </c>
      <c r="C130" s="30">
        <v>37718</v>
      </c>
      <c r="D130">
        <v>6610</v>
      </c>
      <c r="E130" t="s">
        <v>114</v>
      </c>
      <c r="F130">
        <f t="shared" si="2"/>
        <v>193.48182611250567</v>
      </c>
      <c r="H130" s="30">
        <f t="shared" si="3"/>
        <v>37718</v>
      </c>
      <c r="I130">
        <f>VLOOKUP(H130,Sheet1!AI$2:AK$3285,3,FALSE)</f>
        <v>3.7481449800000064</v>
      </c>
    </row>
    <row r="131" spans="1:9">
      <c r="A131" t="s">
        <v>113</v>
      </c>
      <c r="B131">
        <v>3360500</v>
      </c>
      <c r="C131" s="30">
        <v>37719</v>
      </c>
      <c r="D131">
        <v>5690</v>
      </c>
      <c r="E131" t="s">
        <v>114</v>
      </c>
      <c r="F131">
        <f t="shared" si="2"/>
        <v>185.33447715500361</v>
      </c>
      <c r="H131" s="30">
        <f t="shared" si="3"/>
        <v>37719</v>
      </c>
      <c r="I131">
        <f>VLOOKUP(H131,Sheet1!AI$2:AK$3285,3,FALSE)</f>
        <v>3.7038190100000037</v>
      </c>
    </row>
    <row r="132" spans="1:9">
      <c r="A132" t="s">
        <v>113</v>
      </c>
      <c r="B132">
        <v>3360500</v>
      </c>
      <c r="C132" s="30">
        <v>37720</v>
      </c>
      <c r="D132">
        <v>5290</v>
      </c>
      <c r="E132" t="s">
        <v>114</v>
      </c>
      <c r="F132">
        <f t="shared" si="2"/>
        <v>176.83289563413189</v>
      </c>
      <c r="H132" s="30">
        <f t="shared" si="3"/>
        <v>37720</v>
      </c>
      <c r="I132">
        <f>VLOOKUP(H132,Sheet1!AI$2:AK$3285,3,FALSE)</f>
        <v>4.0816411300000084</v>
      </c>
    </row>
    <row r="133" spans="1:9">
      <c r="A133" t="s">
        <v>113</v>
      </c>
      <c r="B133">
        <v>3360500</v>
      </c>
      <c r="C133" s="30">
        <v>37721</v>
      </c>
      <c r="D133">
        <v>5000</v>
      </c>
      <c r="E133" t="s">
        <v>114</v>
      </c>
      <c r="F133">
        <f t="shared" si="2"/>
        <v>160.04227213041023</v>
      </c>
      <c r="H133" s="30">
        <f t="shared" si="3"/>
        <v>37721</v>
      </c>
      <c r="I133">
        <f>VLOOKUP(H133,Sheet1!AI$2:AK$3285,3,FALSE)</f>
        <v>4.4783038900000065</v>
      </c>
    </row>
    <row r="134" spans="1:9">
      <c r="A134" t="s">
        <v>113</v>
      </c>
      <c r="B134">
        <v>3360500</v>
      </c>
      <c r="C134" s="30">
        <v>37722</v>
      </c>
      <c r="D134">
        <v>4470</v>
      </c>
      <c r="E134" t="s">
        <v>114</v>
      </c>
      <c r="F134">
        <f t="shared" si="2"/>
        <v>144.88111841818898</v>
      </c>
      <c r="H134" s="30">
        <f t="shared" si="3"/>
        <v>37722</v>
      </c>
      <c r="I134">
        <f>VLOOKUP(H134,Sheet1!AI$2:AK$3285,3,FALSE)</f>
        <v>4.4473514100000102</v>
      </c>
    </row>
    <row r="135" spans="1:9">
      <c r="A135" t="s">
        <v>113</v>
      </c>
      <c r="B135">
        <v>3360500</v>
      </c>
      <c r="C135" s="30">
        <v>37723</v>
      </c>
      <c r="D135">
        <v>4030</v>
      </c>
      <c r="E135" t="s">
        <v>114</v>
      </c>
      <c r="F135">
        <f t="shared" si="2"/>
        <v>133.12059731431643</v>
      </c>
      <c r="H135" s="30">
        <f t="shared" si="3"/>
        <v>37723</v>
      </c>
      <c r="I135">
        <f>VLOOKUP(H135,Sheet1!AI$2:AK$3285,3,FALSE)</f>
        <v>4.5423957100000081</v>
      </c>
    </row>
    <row r="136" spans="1:9">
      <c r="A136" t="s">
        <v>113</v>
      </c>
      <c r="B136">
        <v>3360500</v>
      </c>
      <c r="C136" s="30">
        <v>37724</v>
      </c>
      <c r="D136">
        <v>3710</v>
      </c>
      <c r="E136" t="s">
        <v>114</v>
      </c>
      <c r="F136">
        <f t="shared" si="2"/>
        <v>121.92684831183531</v>
      </c>
      <c r="H136" s="30">
        <f t="shared" si="3"/>
        <v>37724</v>
      </c>
      <c r="I136">
        <f>VLOOKUP(H136,Sheet1!AI$2:AK$3285,3,FALSE)</f>
        <v>4.2281607500000007</v>
      </c>
    </row>
    <row r="137" spans="1:9">
      <c r="A137" t="s">
        <v>113</v>
      </c>
      <c r="B137">
        <v>3360500</v>
      </c>
      <c r="C137" s="30">
        <v>37725</v>
      </c>
      <c r="D137">
        <v>3450</v>
      </c>
      <c r="E137" t="s">
        <v>114</v>
      </c>
      <c r="F137">
        <f t="shared" si="2"/>
        <v>110.945638847376</v>
      </c>
      <c r="H137" s="30">
        <f t="shared" si="3"/>
        <v>37725</v>
      </c>
      <c r="I137">
        <f>VLOOKUP(H137,Sheet1!AI$2:AK$3285,3,FALSE)</f>
        <v>3.8207319100000063</v>
      </c>
    </row>
    <row r="138" spans="1:9">
      <c r="A138" t="s">
        <v>113</v>
      </c>
      <c r="B138">
        <v>3360500</v>
      </c>
      <c r="C138" s="30">
        <v>37726</v>
      </c>
      <c r="D138">
        <v>3230</v>
      </c>
      <c r="E138" t="s">
        <v>114</v>
      </c>
      <c r="F138">
        <f t="shared" si="2"/>
        <v>102.16067127580857</v>
      </c>
      <c r="H138" s="30">
        <f t="shared" si="3"/>
        <v>37726</v>
      </c>
      <c r="I138">
        <f>VLOOKUP(H138,Sheet1!AI$2:AK$3285,3,FALSE)</f>
        <v>3.8388996700000035</v>
      </c>
    </row>
    <row r="139" spans="1:9">
      <c r="A139" t="s">
        <v>113</v>
      </c>
      <c r="B139">
        <v>3360500</v>
      </c>
      <c r="C139" s="30">
        <v>37727</v>
      </c>
      <c r="D139">
        <v>3040</v>
      </c>
      <c r="E139" t="s">
        <v>114</v>
      </c>
      <c r="F139">
        <f t="shared" si="2"/>
        <v>95.146866521089393</v>
      </c>
      <c r="H139" s="30">
        <f t="shared" si="3"/>
        <v>37727</v>
      </c>
      <c r="I139">
        <f>VLOOKUP(H139,Sheet1!AI$2:AK$3285,3,FALSE)</f>
        <v>3.7883495600000145</v>
      </c>
    </row>
    <row r="140" spans="1:9">
      <c r="A140" t="s">
        <v>113</v>
      </c>
      <c r="B140">
        <v>3360500</v>
      </c>
      <c r="C140" s="30">
        <v>37728</v>
      </c>
      <c r="D140">
        <v>2910</v>
      </c>
      <c r="E140" t="s">
        <v>114</v>
      </c>
      <c r="F140">
        <f t="shared" si="2"/>
        <v>89.479145507174906</v>
      </c>
      <c r="H140" s="30">
        <f t="shared" si="3"/>
        <v>37728</v>
      </c>
      <c r="I140">
        <f>VLOOKUP(H140,Sheet1!AI$2:AK$3285,3,FALSE)</f>
        <v>3.9048419100000018</v>
      </c>
    </row>
    <row r="141" spans="1:9">
      <c r="A141" t="s">
        <v>113</v>
      </c>
      <c r="B141">
        <v>3360500</v>
      </c>
      <c r="C141" s="30">
        <v>37729</v>
      </c>
      <c r="D141">
        <v>2990</v>
      </c>
      <c r="E141" t="s">
        <v>114</v>
      </c>
      <c r="F141">
        <f t="shared" si="2"/>
        <v>86.220205924174081</v>
      </c>
      <c r="H141" s="30">
        <f t="shared" si="3"/>
        <v>37729</v>
      </c>
      <c r="I141">
        <f>VLOOKUP(H141,Sheet1!AI$2:AK$3285,3,FALSE)</f>
        <v>3.9866809400000136</v>
      </c>
    </row>
    <row r="142" spans="1:9">
      <c r="A142" t="s">
        <v>113</v>
      </c>
      <c r="B142">
        <v>3360500</v>
      </c>
      <c r="C142" s="30">
        <v>37730</v>
      </c>
      <c r="D142">
        <v>3310</v>
      </c>
      <c r="E142" t="s">
        <v>114</v>
      </c>
      <c r="F142">
        <f t="shared" si="2"/>
        <v>86.786978025565531</v>
      </c>
      <c r="H142" s="30">
        <f t="shared" si="3"/>
        <v>37730</v>
      </c>
      <c r="I142">
        <f>VLOOKUP(H142,Sheet1!AI$2:AK$3285,3,FALSE)</f>
        <v>3.9464763600000055</v>
      </c>
    </row>
    <row r="143" spans="1:9">
      <c r="A143" t="s">
        <v>113</v>
      </c>
      <c r="B143">
        <v>3360500</v>
      </c>
      <c r="C143" s="30">
        <v>37731</v>
      </c>
      <c r="D143">
        <v>3180</v>
      </c>
      <c r="E143" t="s">
        <v>114</v>
      </c>
      <c r="F143">
        <f t="shared" si="2"/>
        <v>87.778829203000555</v>
      </c>
      <c r="H143" s="30">
        <f t="shared" si="3"/>
        <v>37731</v>
      </c>
      <c r="I143">
        <f>VLOOKUP(H143,Sheet1!AI$2:AK$3285,3,FALSE)</f>
        <v>4.5442461300000048</v>
      </c>
    </row>
    <row r="144" spans="1:9">
      <c r="A144" t="s">
        <v>113</v>
      </c>
      <c r="B144">
        <v>3360500</v>
      </c>
      <c r="C144" s="30">
        <v>37732</v>
      </c>
      <c r="D144">
        <v>3490</v>
      </c>
      <c r="E144" t="s">
        <v>114</v>
      </c>
      <c r="F144">
        <f t="shared" si="2"/>
        <v>91.887926938088555</v>
      </c>
      <c r="H144" s="30">
        <f t="shared" si="3"/>
        <v>37732</v>
      </c>
      <c r="I144">
        <f>VLOOKUP(H144,Sheet1!AI$2:AK$3285,3,FALSE)</f>
        <v>4.3895678400000122</v>
      </c>
    </row>
    <row r="145" spans="1:9">
      <c r="A145" t="s">
        <v>113</v>
      </c>
      <c r="B145">
        <v>3360500</v>
      </c>
      <c r="C145" s="30">
        <v>37733</v>
      </c>
      <c r="D145">
        <v>3520</v>
      </c>
      <c r="E145" t="s">
        <v>114</v>
      </c>
      <c r="F145">
        <f t="shared" si="2"/>
        <v>95.642792109806905</v>
      </c>
      <c r="H145" s="30">
        <f t="shared" si="3"/>
        <v>37733</v>
      </c>
      <c r="I145">
        <f>VLOOKUP(H145,Sheet1!AI$2:AK$3285,3,FALSE)</f>
        <v>4.4222866300000021</v>
      </c>
    </row>
    <row r="146" spans="1:9">
      <c r="A146" t="s">
        <v>113</v>
      </c>
      <c r="B146">
        <v>3360500</v>
      </c>
      <c r="C146" s="30">
        <v>37734</v>
      </c>
      <c r="D146">
        <v>3180</v>
      </c>
      <c r="E146" t="s">
        <v>114</v>
      </c>
      <c r="F146">
        <f t="shared" si="2"/>
        <v>94.721787445045805</v>
      </c>
      <c r="H146" s="30">
        <f t="shared" si="3"/>
        <v>37734</v>
      </c>
      <c r="I146">
        <f>VLOOKUP(H146,Sheet1!AI$2:AK$3285,3,FALSE)</f>
        <v>4.4450804399999981</v>
      </c>
    </row>
    <row r="147" spans="1:9">
      <c r="A147" t="s">
        <v>113</v>
      </c>
      <c r="B147">
        <v>3360500</v>
      </c>
      <c r="C147" s="30">
        <v>37735</v>
      </c>
      <c r="D147">
        <v>2870</v>
      </c>
      <c r="E147" t="s">
        <v>114</v>
      </c>
      <c r="F147">
        <f t="shared" si="2"/>
        <v>92.525545552153943</v>
      </c>
      <c r="H147" s="30">
        <f t="shared" si="3"/>
        <v>37735</v>
      </c>
      <c r="I147">
        <f>VLOOKUP(H147,Sheet1!AI$2:AK$3285,3,FALSE)</f>
        <v>3.8092088400000108</v>
      </c>
    </row>
    <row r="148" spans="1:9">
      <c r="A148" t="s">
        <v>113</v>
      </c>
      <c r="B148">
        <v>3360500</v>
      </c>
      <c r="C148" s="30">
        <v>37736</v>
      </c>
      <c r="D148">
        <v>3620</v>
      </c>
      <c r="E148" t="s">
        <v>114</v>
      </c>
      <c r="F148">
        <f t="shared" si="2"/>
        <v>93.446550216915043</v>
      </c>
      <c r="H148" s="30">
        <f t="shared" si="3"/>
        <v>37736</v>
      </c>
      <c r="I148">
        <f>VLOOKUP(H148,Sheet1!AI$2:AK$3285,3,FALSE)</f>
        <v>3.8768332799999996</v>
      </c>
    </row>
    <row r="149" spans="1:9">
      <c r="A149" t="s">
        <v>113</v>
      </c>
      <c r="B149">
        <v>3360500</v>
      </c>
      <c r="C149" s="30">
        <v>37737</v>
      </c>
      <c r="D149">
        <v>7150</v>
      </c>
      <c r="E149" t="s">
        <v>114</v>
      </c>
      <c r="F149">
        <f t="shared" si="2"/>
        <v>119.16383431755202</v>
      </c>
      <c r="H149" s="30">
        <f t="shared" si="3"/>
        <v>37737</v>
      </c>
      <c r="I149">
        <f>VLOOKUP(H149,Sheet1!AI$2:AK$3285,3,FALSE)</f>
        <v>3.7623595700000152</v>
      </c>
    </row>
    <row r="150" spans="1:9">
      <c r="A150" t="s">
        <v>113</v>
      </c>
      <c r="B150">
        <v>3360500</v>
      </c>
      <c r="C150" s="30">
        <v>37738</v>
      </c>
      <c r="D150">
        <v>7530</v>
      </c>
      <c r="E150" t="s">
        <v>114</v>
      </c>
      <c r="F150">
        <f t="shared" si="2"/>
        <v>149.98206733071203</v>
      </c>
      <c r="H150" s="30">
        <f t="shared" si="3"/>
        <v>37738</v>
      </c>
      <c r="I150">
        <f>VLOOKUP(H150,Sheet1!AI$2:AK$3285,3,FALSE)</f>
        <v>3.7836394000000126</v>
      </c>
    </row>
    <row r="151" spans="1:9">
      <c r="A151" t="s">
        <v>113</v>
      </c>
      <c r="B151">
        <v>3360500</v>
      </c>
      <c r="C151" s="30">
        <v>37739</v>
      </c>
      <c r="D151">
        <v>5760</v>
      </c>
      <c r="E151" t="s">
        <v>114</v>
      </c>
      <c r="F151">
        <f t="shared" si="2"/>
        <v>170.45670949347809</v>
      </c>
      <c r="H151" s="30">
        <f t="shared" si="3"/>
        <v>37739</v>
      </c>
      <c r="I151">
        <f>VLOOKUP(H151,Sheet1!AI$2:AK$3285,3,FALSE)</f>
        <v>4.8032208200000071</v>
      </c>
    </row>
    <row r="152" spans="1:9">
      <c r="A152" t="s">
        <v>113</v>
      </c>
      <c r="B152">
        <v>3360500</v>
      </c>
      <c r="C152" s="30">
        <v>37740</v>
      </c>
      <c r="D152">
        <v>4940</v>
      </c>
      <c r="E152" t="s">
        <v>114</v>
      </c>
      <c r="F152">
        <f t="shared" si="2"/>
        <v>179.80844916643699</v>
      </c>
      <c r="H152" s="30">
        <f t="shared" si="3"/>
        <v>37740</v>
      </c>
      <c r="I152">
        <f>VLOOKUP(H152,Sheet1!AI$2:AK$3285,3,FALSE)</f>
        <v>5.1332684600000107</v>
      </c>
    </row>
    <row r="153" spans="1:9">
      <c r="A153" t="s">
        <v>113</v>
      </c>
      <c r="B153">
        <v>3360500</v>
      </c>
      <c r="C153" s="30">
        <v>37741</v>
      </c>
      <c r="D153">
        <v>4610</v>
      </c>
      <c r="E153" t="s">
        <v>114</v>
      </c>
      <c r="F153">
        <f t="shared" si="2"/>
        <v>161.81343494725849</v>
      </c>
      <c r="H153" s="30">
        <f t="shared" si="3"/>
        <v>37741</v>
      </c>
      <c r="I153">
        <f>VLOOKUP(H153,Sheet1!AI$2:AK$3285,3,FALSE)</f>
        <v>5.7311223400000131</v>
      </c>
    </row>
    <row r="154" spans="1:9">
      <c r="A154" t="s">
        <v>113</v>
      </c>
      <c r="B154">
        <v>3360500</v>
      </c>
      <c r="C154" s="30">
        <v>37742</v>
      </c>
      <c r="D154">
        <v>3850</v>
      </c>
      <c r="E154" t="s">
        <v>114</v>
      </c>
      <c r="F154">
        <f t="shared" si="2"/>
        <v>135.74191828325186</v>
      </c>
      <c r="H154" s="30">
        <f t="shared" si="3"/>
        <v>37742</v>
      </c>
      <c r="I154">
        <f>VLOOKUP(H154,Sheet1!AI$2:AK$3285,3,FALSE)</f>
        <v>5.5115111300000024</v>
      </c>
    </row>
    <row r="155" spans="1:9">
      <c r="A155" t="s">
        <v>113</v>
      </c>
      <c r="B155">
        <v>3360500</v>
      </c>
      <c r="C155" s="30">
        <v>37743</v>
      </c>
      <c r="D155">
        <v>3410</v>
      </c>
      <c r="E155" t="s">
        <v>114</v>
      </c>
      <c r="F155">
        <f t="shared" si="2"/>
        <v>119.09298780487808</v>
      </c>
      <c r="H155" s="30">
        <f t="shared" si="3"/>
        <v>37743</v>
      </c>
      <c r="I155">
        <f>VLOOKUP(H155,Sheet1!AI$2:AK$3285,3,FALSE)</f>
        <v>4.845359930000015</v>
      </c>
    </row>
    <row r="156" spans="1:9">
      <c r="A156" t="s">
        <v>113</v>
      </c>
      <c r="B156">
        <v>3360500</v>
      </c>
      <c r="C156" s="30">
        <v>37744</v>
      </c>
      <c r="D156">
        <v>3220</v>
      </c>
      <c r="E156" t="s">
        <v>114</v>
      </c>
      <c r="F156">
        <f t="shared" si="2"/>
        <v>106.90738762496194</v>
      </c>
      <c r="H156" s="30">
        <f t="shared" si="3"/>
        <v>37744</v>
      </c>
      <c r="I156">
        <f>VLOOKUP(H156,Sheet1!AI$2:AK$3285,3,FALSE)</f>
        <v>4.7449325900000048</v>
      </c>
    </row>
    <row r="157" spans="1:9">
      <c r="A157" t="s">
        <v>113</v>
      </c>
      <c r="B157">
        <v>3360500</v>
      </c>
      <c r="C157" s="30">
        <v>37745</v>
      </c>
      <c r="D157">
        <v>3460</v>
      </c>
      <c r="E157" t="s">
        <v>114</v>
      </c>
      <c r="F157">
        <f t="shared" si="2"/>
        <v>98.760038667459867</v>
      </c>
      <c r="H157" s="30">
        <f t="shared" si="3"/>
        <v>37745</v>
      </c>
      <c r="I157">
        <f>VLOOKUP(H157,Sheet1!AI$2:AK$3285,3,FALSE)</f>
        <v>4.5077423900000042</v>
      </c>
    </row>
    <row r="158" spans="1:9">
      <c r="A158" t="s">
        <v>113</v>
      </c>
      <c r="B158">
        <v>3360500</v>
      </c>
      <c r="C158" s="30">
        <v>37746</v>
      </c>
      <c r="D158">
        <v>9020</v>
      </c>
      <c r="E158" t="s">
        <v>114</v>
      </c>
      <c r="F158">
        <f t="shared" si="2"/>
        <v>135.38768571988223</v>
      </c>
      <c r="H158" s="30">
        <f t="shared" si="3"/>
        <v>37746</v>
      </c>
      <c r="I158">
        <f>VLOOKUP(H158,Sheet1!AI$2:AK$3285,3,FALSE)</f>
        <v>4.2781220899999965</v>
      </c>
    </row>
    <row r="159" spans="1:9">
      <c r="A159" t="s">
        <v>113</v>
      </c>
      <c r="B159">
        <v>3360500</v>
      </c>
      <c r="C159" s="30">
        <v>37747</v>
      </c>
      <c r="D159">
        <v>14900</v>
      </c>
      <c r="E159" t="s">
        <v>114</v>
      </c>
      <c r="F159">
        <f t="shared" si="2"/>
        <v>216.79032878222898</v>
      </c>
      <c r="H159" s="30">
        <f t="shared" si="3"/>
        <v>37747</v>
      </c>
      <c r="I159">
        <f>VLOOKUP(H159,Sheet1!AI$2:AK$3285,3,FALSE)</f>
        <v>4.2798042900000013</v>
      </c>
    </row>
    <row r="160" spans="1:9">
      <c r="A160" t="s">
        <v>113</v>
      </c>
      <c r="B160">
        <v>3360500</v>
      </c>
      <c r="C160" s="30">
        <v>37748</v>
      </c>
      <c r="D160">
        <v>14500</v>
      </c>
      <c r="E160" t="s">
        <v>114</v>
      </c>
      <c r="F160">
        <f t="shared" si="2"/>
        <v>296.70519507842317</v>
      </c>
      <c r="H160" s="30">
        <f t="shared" si="3"/>
        <v>37748</v>
      </c>
      <c r="I160">
        <f>VLOOKUP(H160,Sheet1!AI$2:AK$3285,3,FALSE)</f>
        <v>4.1686108700000091</v>
      </c>
    </row>
    <row r="161" spans="1:9">
      <c r="A161" t="s">
        <v>113</v>
      </c>
      <c r="B161">
        <v>3360500</v>
      </c>
      <c r="C161" s="30">
        <v>37749</v>
      </c>
      <c r="D161">
        <v>14400</v>
      </c>
      <c r="E161" t="s">
        <v>114</v>
      </c>
      <c r="F161">
        <f t="shared" si="2"/>
        <v>374.21127994370374</v>
      </c>
      <c r="H161" s="30">
        <f t="shared" si="3"/>
        <v>37749</v>
      </c>
      <c r="I161">
        <f>VLOOKUP(H161,Sheet1!AI$2:AK$3285,3,FALSE)</f>
        <v>4.1686108700000091</v>
      </c>
    </row>
    <row r="162" spans="1:9">
      <c r="A162" t="s">
        <v>113</v>
      </c>
      <c r="B162">
        <v>3360500</v>
      </c>
      <c r="C162" s="30">
        <v>37750</v>
      </c>
      <c r="D162">
        <v>14800</v>
      </c>
      <c r="E162" t="s">
        <v>114</v>
      </c>
      <c r="F162">
        <f t="shared" si="2"/>
        <v>415.16056426923592</v>
      </c>
      <c r="H162" s="30">
        <f t="shared" si="3"/>
        <v>37750</v>
      </c>
      <c r="I162">
        <f>VLOOKUP(H162,Sheet1!AI$2:AK$3285,3,FALSE)</f>
        <v>4.0442962900000055</v>
      </c>
    </row>
    <row r="163" spans="1:9">
      <c r="A163" t="s">
        <v>113</v>
      </c>
      <c r="B163">
        <v>3360500</v>
      </c>
      <c r="C163" s="30">
        <v>37751</v>
      </c>
      <c r="D163">
        <v>12900</v>
      </c>
      <c r="E163" t="s">
        <v>114</v>
      </c>
      <c r="F163">
        <f t="shared" ref="F163:F226" si="4">AVERAGE(D160:D163)/(3.28*3.28*3.28)</f>
        <v>400.99126173444967</v>
      </c>
      <c r="H163" s="30">
        <f t="shared" si="3"/>
        <v>37751</v>
      </c>
      <c r="I163">
        <f>VLOOKUP(H163,Sheet1!AI$2:AK$3285,3,FALSE)</f>
        <v>3.9926527500000049</v>
      </c>
    </row>
    <row r="164" spans="1:9">
      <c r="A164" t="s">
        <v>113</v>
      </c>
      <c r="B164">
        <v>3360500</v>
      </c>
      <c r="C164" s="30">
        <v>37752</v>
      </c>
      <c r="D164">
        <v>16300</v>
      </c>
      <c r="E164" t="s">
        <v>114</v>
      </c>
      <c r="F164">
        <f t="shared" si="4"/>
        <v>413.74363401575727</v>
      </c>
      <c r="H164" s="30">
        <f t="shared" ref="H164:H227" si="5">H163+1</f>
        <v>37752</v>
      </c>
      <c r="I164">
        <f>VLOOKUP(H164,Sheet1!AI$2:AK$3285,3,FALSE)</f>
        <v>4.0965286000000134</v>
      </c>
    </row>
    <row r="165" spans="1:9">
      <c r="A165" t="s">
        <v>113</v>
      </c>
      <c r="B165">
        <v>3360500</v>
      </c>
      <c r="C165" s="30">
        <v>37753</v>
      </c>
      <c r="D165">
        <v>19300</v>
      </c>
      <c r="E165" t="s">
        <v>114</v>
      </c>
      <c r="F165">
        <f t="shared" si="4"/>
        <v>448.45842522598349</v>
      </c>
      <c r="H165" s="30">
        <f t="shared" si="5"/>
        <v>37753</v>
      </c>
      <c r="I165">
        <f>VLOOKUP(H165,Sheet1!AI$2:AK$3285,3,FALSE)</f>
        <v>4.0590996500000074</v>
      </c>
    </row>
    <row r="166" spans="1:9">
      <c r="A166" t="s">
        <v>113</v>
      </c>
      <c r="B166">
        <v>3360500</v>
      </c>
      <c r="C166" s="30">
        <v>37754</v>
      </c>
      <c r="D166">
        <v>21600</v>
      </c>
      <c r="E166" t="s">
        <v>114</v>
      </c>
      <c r="F166">
        <f t="shared" si="4"/>
        <v>496.63405384425658</v>
      </c>
      <c r="H166" s="30">
        <f t="shared" si="5"/>
        <v>37754</v>
      </c>
      <c r="I166">
        <f>VLOOKUP(H166,Sheet1!AI$2:AK$3285,3,FALSE)</f>
        <v>4.0405954500000121</v>
      </c>
    </row>
    <row r="167" spans="1:9">
      <c r="A167" t="s">
        <v>113</v>
      </c>
      <c r="B167">
        <v>3360500</v>
      </c>
      <c r="C167" s="30">
        <v>37755</v>
      </c>
      <c r="D167">
        <v>24700</v>
      </c>
      <c r="E167" t="s">
        <v>114</v>
      </c>
      <c r="F167">
        <f t="shared" si="4"/>
        <v>580.23293879949517</v>
      </c>
      <c r="H167" s="30">
        <f t="shared" si="5"/>
        <v>37755</v>
      </c>
      <c r="I167">
        <f>VLOOKUP(H167,Sheet1!AI$2:AK$3285,3,FALSE)</f>
        <v>4.0654078999999967</v>
      </c>
    </row>
    <row r="168" spans="1:9">
      <c r="A168" t="s">
        <v>113</v>
      </c>
      <c r="B168">
        <v>3360500</v>
      </c>
      <c r="C168" s="30">
        <v>37756</v>
      </c>
      <c r="D168">
        <v>27300</v>
      </c>
      <c r="E168" t="s">
        <v>114</v>
      </c>
      <c r="F168">
        <f t="shared" si="4"/>
        <v>658.16410274081932</v>
      </c>
      <c r="H168" s="30">
        <f t="shared" si="5"/>
        <v>37756</v>
      </c>
      <c r="I168">
        <f>VLOOKUP(H168,Sheet1!AI$2:AK$3285,3,FALSE)</f>
        <v>3.9296543600000007</v>
      </c>
    </row>
    <row r="169" spans="1:9">
      <c r="A169" t="s">
        <v>113</v>
      </c>
      <c r="B169">
        <v>3360500</v>
      </c>
      <c r="C169" s="30">
        <v>37757</v>
      </c>
      <c r="D169">
        <v>27700</v>
      </c>
      <c r="E169" t="s">
        <v>114</v>
      </c>
      <c r="F169">
        <f t="shared" si="4"/>
        <v>717.67517338692141</v>
      </c>
      <c r="H169" s="30">
        <f t="shared" si="5"/>
        <v>37757</v>
      </c>
      <c r="I169">
        <f>VLOOKUP(H169,Sheet1!AI$2:AK$3285,3,FALSE)</f>
        <v>3.9786063800000164</v>
      </c>
    </row>
    <row r="170" spans="1:9">
      <c r="A170" t="s">
        <v>113</v>
      </c>
      <c r="B170">
        <v>3360500</v>
      </c>
      <c r="C170" s="30">
        <v>37758</v>
      </c>
      <c r="D170">
        <v>25100</v>
      </c>
      <c r="E170" t="s">
        <v>114</v>
      </c>
      <c r="F170">
        <f t="shared" si="4"/>
        <v>742.47145282279735</v>
      </c>
      <c r="H170" s="30">
        <f t="shared" si="5"/>
        <v>37758</v>
      </c>
      <c r="I170">
        <f>VLOOKUP(H170,Sheet1!AI$2:AK$3285,3,FALSE)</f>
        <v>4.1022480800000096</v>
      </c>
    </row>
    <row r="171" spans="1:9">
      <c r="A171" t="s">
        <v>113</v>
      </c>
      <c r="B171">
        <v>3360500</v>
      </c>
      <c r="C171" s="30">
        <v>37759</v>
      </c>
      <c r="D171">
        <v>17700</v>
      </c>
      <c r="E171" t="s">
        <v>114</v>
      </c>
      <c r="F171">
        <f t="shared" si="4"/>
        <v>692.8788939510456</v>
      </c>
      <c r="H171" s="30">
        <f t="shared" si="5"/>
        <v>37759</v>
      </c>
      <c r="I171">
        <f>VLOOKUP(H171,Sheet1!AI$2:AK$3285,3,FALSE)</f>
        <v>4.0667536600000034</v>
      </c>
    </row>
    <row r="172" spans="1:9">
      <c r="A172" t="s">
        <v>113</v>
      </c>
      <c r="B172">
        <v>3360500</v>
      </c>
      <c r="C172" s="30">
        <v>37760</v>
      </c>
      <c r="D172">
        <v>10900</v>
      </c>
      <c r="E172" t="s">
        <v>114</v>
      </c>
      <c r="F172">
        <f t="shared" si="4"/>
        <v>576.69061316579871</v>
      </c>
      <c r="H172" s="30">
        <f t="shared" si="5"/>
        <v>37760</v>
      </c>
      <c r="I172">
        <f>VLOOKUP(H172,Sheet1!AI$2:AK$3285,3,FALSE)</f>
        <v>4.0945099600000106</v>
      </c>
    </row>
    <row r="173" spans="1:9">
      <c r="A173" t="s">
        <v>113</v>
      </c>
      <c r="B173">
        <v>3360500</v>
      </c>
      <c r="C173" s="30">
        <v>37761</v>
      </c>
      <c r="D173">
        <v>8320</v>
      </c>
      <c r="E173" t="s">
        <v>114</v>
      </c>
      <c r="F173">
        <f t="shared" si="4"/>
        <v>439.39007160372029</v>
      </c>
      <c r="H173" s="30">
        <f t="shared" si="5"/>
        <v>37761</v>
      </c>
      <c r="I173">
        <f>VLOOKUP(H173,Sheet1!AI$2:AK$3285,3,FALSE)</f>
        <v>4.0785290600000081</v>
      </c>
    </row>
    <row r="174" spans="1:9">
      <c r="A174" t="s">
        <v>113</v>
      </c>
      <c r="B174">
        <v>3360500</v>
      </c>
      <c r="C174" s="30">
        <v>37762</v>
      </c>
      <c r="D174">
        <v>7240</v>
      </c>
      <c r="E174" t="s">
        <v>114</v>
      </c>
      <c r="F174">
        <f t="shared" si="4"/>
        <v>312.85819996807948</v>
      </c>
      <c r="H174" s="30">
        <f t="shared" si="5"/>
        <v>37762</v>
      </c>
      <c r="I174">
        <f>VLOOKUP(H174,Sheet1!AI$2:AK$3285,3,FALSE)</f>
        <v>3.9615320500000024</v>
      </c>
    </row>
    <row r="175" spans="1:9">
      <c r="A175" t="s">
        <v>113</v>
      </c>
      <c r="B175">
        <v>3360500</v>
      </c>
      <c r="C175" s="30">
        <v>37763</v>
      </c>
      <c r="D175">
        <v>6390</v>
      </c>
      <c r="E175" t="s">
        <v>114</v>
      </c>
      <c r="F175">
        <f t="shared" si="4"/>
        <v>232.73079413386347</v>
      </c>
      <c r="H175" s="30">
        <f t="shared" si="5"/>
        <v>37763</v>
      </c>
      <c r="I175">
        <f>VLOOKUP(H175,Sheet1!AI$2:AK$3285,3,FALSE)</f>
        <v>3.9605227300000081</v>
      </c>
    </row>
    <row r="176" spans="1:9">
      <c r="A176" t="s">
        <v>113</v>
      </c>
      <c r="B176">
        <v>3360500</v>
      </c>
      <c r="C176" s="30">
        <v>37764</v>
      </c>
      <c r="D176">
        <v>6000</v>
      </c>
      <c r="E176" t="s">
        <v>114</v>
      </c>
      <c r="F176">
        <f t="shared" si="4"/>
        <v>198.01600292363725</v>
      </c>
      <c r="H176" s="30">
        <f t="shared" si="5"/>
        <v>37764</v>
      </c>
      <c r="I176">
        <f>VLOOKUP(H176,Sheet1!AI$2:AK$3285,3,FALSE)</f>
        <v>4.0568286800000095</v>
      </c>
    </row>
    <row r="177" spans="1:9">
      <c r="A177" t="s">
        <v>113</v>
      </c>
      <c r="B177">
        <v>3360500</v>
      </c>
      <c r="C177" s="30">
        <v>37765</v>
      </c>
      <c r="D177">
        <v>5590</v>
      </c>
      <c r="E177" t="s">
        <v>114</v>
      </c>
      <c r="F177">
        <f t="shared" si="4"/>
        <v>178.67490496365409</v>
      </c>
      <c r="H177" s="30">
        <f t="shared" si="5"/>
        <v>37765</v>
      </c>
      <c r="I177">
        <f>VLOOKUP(H177,Sheet1!AI$2:AK$3285,3,FALSE)</f>
        <v>4.0299134800000047</v>
      </c>
    </row>
    <row r="178" spans="1:9">
      <c r="A178" t="s">
        <v>113</v>
      </c>
      <c r="B178">
        <v>3360500</v>
      </c>
      <c r="C178" s="30">
        <v>37766</v>
      </c>
      <c r="D178">
        <v>5180</v>
      </c>
      <c r="E178" t="s">
        <v>114</v>
      </c>
      <c r="F178">
        <f t="shared" si="4"/>
        <v>164.08052335282429</v>
      </c>
      <c r="H178" s="30">
        <f t="shared" si="5"/>
        <v>37766</v>
      </c>
      <c r="I178">
        <f>VLOOKUP(H178,Sheet1!AI$2:AK$3285,3,FALSE)</f>
        <v>4.291327360000011</v>
      </c>
    </row>
    <row r="179" spans="1:9">
      <c r="A179" t="s">
        <v>113</v>
      </c>
      <c r="B179">
        <v>3360500</v>
      </c>
      <c r="C179" s="30">
        <v>37767</v>
      </c>
      <c r="D179">
        <v>4970</v>
      </c>
      <c r="E179" t="s">
        <v>114</v>
      </c>
      <c r="F179">
        <f t="shared" si="4"/>
        <v>154.02031855312609</v>
      </c>
      <c r="H179" s="30">
        <f t="shared" si="5"/>
        <v>37767</v>
      </c>
      <c r="I179">
        <f>VLOOKUP(H179,Sheet1!AI$2:AK$3285,3,FALSE)</f>
        <v>4.63533726</v>
      </c>
    </row>
    <row r="180" spans="1:9">
      <c r="A180" t="s">
        <v>113</v>
      </c>
      <c r="B180">
        <v>3360500</v>
      </c>
      <c r="C180" s="30">
        <v>37768</v>
      </c>
      <c r="D180">
        <v>4660</v>
      </c>
      <c r="E180" t="s">
        <v>114</v>
      </c>
      <c r="F180">
        <f t="shared" si="4"/>
        <v>144.52688585481931</v>
      </c>
      <c r="H180" s="30">
        <f t="shared" si="5"/>
        <v>37768</v>
      </c>
      <c r="I180">
        <f>VLOOKUP(H180,Sheet1!AI$2:AK$3285,3,FALSE)</f>
        <v>4.6092631600000118</v>
      </c>
    </row>
    <row r="181" spans="1:9">
      <c r="A181" t="s">
        <v>113</v>
      </c>
      <c r="B181">
        <v>3360500</v>
      </c>
      <c r="C181" s="30">
        <v>37769</v>
      </c>
      <c r="D181">
        <v>4420</v>
      </c>
      <c r="E181" t="s">
        <v>114</v>
      </c>
      <c r="F181">
        <f t="shared" si="4"/>
        <v>136.2378438719694</v>
      </c>
      <c r="H181" s="30">
        <f t="shared" si="5"/>
        <v>37769</v>
      </c>
      <c r="I181">
        <f>VLOOKUP(H181,Sheet1!AI$2:AK$3285,3,FALSE)</f>
        <v>4.6554395500000112</v>
      </c>
    </row>
    <row r="182" spans="1:9">
      <c r="A182" t="s">
        <v>113</v>
      </c>
      <c r="B182">
        <v>3360500</v>
      </c>
      <c r="C182" s="30">
        <v>37770</v>
      </c>
      <c r="D182">
        <v>4280</v>
      </c>
      <c r="E182" t="s">
        <v>114</v>
      </c>
      <c r="F182">
        <f t="shared" si="4"/>
        <v>129.8616577313156</v>
      </c>
      <c r="H182" s="30">
        <f t="shared" si="5"/>
        <v>37770</v>
      </c>
      <c r="I182">
        <f>VLOOKUP(H182,Sheet1!AI$2:AK$3285,3,FALSE)</f>
        <v>4.9562169100000091</v>
      </c>
    </row>
    <row r="183" spans="1:9">
      <c r="A183" t="s">
        <v>113</v>
      </c>
      <c r="B183">
        <v>3360500</v>
      </c>
      <c r="C183" s="30">
        <v>37771</v>
      </c>
      <c r="D183">
        <v>4330</v>
      </c>
      <c r="E183" t="s">
        <v>114</v>
      </c>
      <c r="F183">
        <f t="shared" si="4"/>
        <v>125.32748092018402</v>
      </c>
      <c r="H183" s="30">
        <f t="shared" si="5"/>
        <v>37771</v>
      </c>
      <c r="I183">
        <f>VLOOKUP(H183,Sheet1!AI$2:AK$3285,3,FALSE)</f>
        <v>4.6549348900000069</v>
      </c>
    </row>
    <row r="184" spans="1:9">
      <c r="A184" t="s">
        <v>113</v>
      </c>
      <c r="B184">
        <v>3360500</v>
      </c>
      <c r="C184" s="30">
        <v>37772</v>
      </c>
      <c r="D184">
        <v>4490</v>
      </c>
      <c r="E184" t="s">
        <v>114</v>
      </c>
      <c r="F184">
        <f t="shared" si="4"/>
        <v>124.12309020472718</v>
      </c>
      <c r="H184" s="30">
        <f t="shared" si="5"/>
        <v>37772</v>
      </c>
      <c r="I184">
        <f>VLOOKUP(H184,Sheet1!AI$2:AK$3285,3,FALSE)</f>
        <v>5.1011384400000139</v>
      </c>
    </row>
    <row r="185" spans="1:9">
      <c r="A185" t="s">
        <v>113</v>
      </c>
      <c r="B185">
        <v>3360500</v>
      </c>
      <c r="C185" s="30">
        <v>37773</v>
      </c>
      <c r="D185">
        <v>4200</v>
      </c>
      <c r="E185" t="s">
        <v>114</v>
      </c>
      <c r="F185">
        <f t="shared" si="4"/>
        <v>122.5644669259007</v>
      </c>
      <c r="H185" s="30">
        <f t="shared" si="5"/>
        <v>37773</v>
      </c>
      <c r="I185">
        <f>VLOOKUP(H185,Sheet1!AI$2:AK$3285,3,FALSE)</f>
        <v>5.4761849300000023</v>
      </c>
    </row>
    <row r="186" spans="1:9">
      <c r="A186" t="s">
        <v>113</v>
      </c>
      <c r="B186">
        <v>3360500</v>
      </c>
      <c r="C186" s="30">
        <v>37774</v>
      </c>
      <c r="D186">
        <v>4320</v>
      </c>
      <c r="E186" t="s">
        <v>114</v>
      </c>
      <c r="F186">
        <f t="shared" si="4"/>
        <v>122.84785297659643</v>
      </c>
      <c r="H186" s="30">
        <f t="shared" si="5"/>
        <v>37774</v>
      </c>
      <c r="I186">
        <f>VLOOKUP(H186,Sheet1!AI$2:AK$3285,3,FALSE)</f>
        <v>5.0230843599999986</v>
      </c>
    </row>
    <row r="187" spans="1:9">
      <c r="A187" t="s">
        <v>113</v>
      </c>
      <c r="B187">
        <v>3360500</v>
      </c>
      <c r="C187" s="30">
        <v>37775</v>
      </c>
      <c r="D187">
        <v>4130</v>
      </c>
      <c r="E187" t="s">
        <v>114</v>
      </c>
      <c r="F187">
        <f t="shared" si="4"/>
        <v>121.4309227231178</v>
      </c>
      <c r="H187" s="30">
        <f t="shared" si="5"/>
        <v>37775</v>
      </c>
      <c r="I187">
        <f>VLOOKUP(H187,Sheet1!AI$2:AK$3285,3,FALSE)</f>
        <v>5.3095630199999988</v>
      </c>
    </row>
    <row r="188" spans="1:9">
      <c r="A188" t="s">
        <v>113</v>
      </c>
      <c r="B188">
        <v>3360500</v>
      </c>
      <c r="C188" s="30">
        <v>37776</v>
      </c>
      <c r="D188">
        <v>3910</v>
      </c>
      <c r="E188" t="s">
        <v>114</v>
      </c>
      <c r="F188">
        <f t="shared" si="4"/>
        <v>117.3218249880298</v>
      </c>
      <c r="H188" s="30">
        <f t="shared" si="5"/>
        <v>37776</v>
      </c>
      <c r="I188">
        <f>VLOOKUP(H188,Sheet1!AI$2:AK$3285,3,FALSE)</f>
        <v>4.8884242499999999</v>
      </c>
    </row>
    <row r="189" spans="1:9">
      <c r="A189" t="s">
        <v>113</v>
      </c>
      <c r="B189">
        <v>3360500</v>
      </c>
      <c r="C189" s="30">
        <v>37777</v>
      </c>
      <c r="D189">
        <v>3780</v>
      </c>
      <c r="E189" t="s">
        <v>114</v>
      </c>
      <c r="F189">
        <f t="shared" si="4"/>
        <v>114.3462714557247</v>
      </c>
      <c r="H189" s="30">
        <f t="shared" si="5"/>
        <v>37777</v>
      </c>
      <c r="I189">
        <f>VLOOKUP(H189,Sheet1!AI$2:AK$3285,3,FALSE)</f>
        <v>4.8689948400000134</v>
      </c>
    </row>
    <row r="190" spans="1:9">
      <c r="A190" t="s">
        <v>113</v>
      </c>
      <c r="B190">
        <v>3360500</v>
      </c>
      <c r="C190" s="30">
        <v>37778</v>
      </c>
      <c r="D190">
        <v>3160</v>
      </c>
      <c r="E190" t="s">
        <v>114</v>
      </c>
      <c r="F190">
        <f t="shared" si="4"/>
        <v>106.1280759855487</v>
      </c>
      <c r="H190" s="30">
        <f t="shared" si="5"/>
        <v>37778</v>
      </c>
      <c r="I190">
        <f>VLOOKUP(H190,Sheet1!AI$2:AK$3285,3,FALSE)</f>
        <v>4.8948166100000066</v>
      </c>
    </row>
    <row r="191" spans="1:9">
      <c r="A191" t="s">
        <v>113</v>
      </c>
      <c r="B191">
        <v>3360500</v>
      </c>
      <c r="C191" s="30">
        <v>37779</v>
      </c>
      <c r="D191">
        <v>2750</v>
      </c>
      <c r="E191" t="s">
        <v>114</v>
      </c>
      <c r="F191">
        <f t="shared" si="4"/>
        <v>96.351257236546218</v>
      </c>
      <c r="H191" s="30">
        <f t="shared" si="5"/>
        <v>37779</v>
      </c>
      <c r="I191">
        <f>VLOOKUP(H191,Sheet1!AI$2:AK$3285,3,FALSE)</f>
        <v>4.8948166100000066</v>
      </c>
    </row>
    <row r="192" spans="1:9">
      <c r="A192" t="s">
        <v>113</v>
      </c>
      <c r="B192">
        <v>3360500</v>
      </c>
      <c r="C192" s="30">
        <v>37780</v>
      </c>
      <c r="D192">
        <v>2520</v>
      </c>
      <c r="E192" t="s">
        <v>114</v>
      </c>
      <c r="F192">
        <f t="shared" si="4"/>
        <v>86.503591974869806</v>
      </c>
      <c r="H192" s="30">
        <f t="shared" si="5"/>
        <v>37780</v>
      </c>
      <c r="I192">
        <f>VLOOKUP(H192,Sheet1!AI$2:AK$3285,3,FALSE)</f>
        <v>4.6772240399999987</v>
      </c>
    </row>
    <row r="193" spans="1:9">
      <c r="A193" t="s">
        <v>113</v>
      </c>
      <c r="B193">
        <v>3360500</v>
      </c>
      <c r="C193" s="30">
        <v>37781</v>
      </c>
      <c r="D193">
        <v>2360</v>
      </c>
      <c r="E193" t="s">
        <v>114</v>
      </c>
      <c r="F193">
        <f t="shared" si="4"/>
        <v>76.443387175171594</v>
      </c>
      <c r="H193" s="30">
        <f t="shared" si="5"/>
        <v>37781</v>
      </c>
      <c r="I193">
        <f>VLOOKUP(H193,Sheet1!AI$2:AK$3285,3,FALSE)</f>
        <v>4.1500225600000107</v>
      </c>
    </row>
    <row r="194" spans="1:9">
      <c r="A194" t="s">
        <v>113</v>
      </c>
      <c r="B194">
        <v>3360500</v>
      </c>
      <c r="C194" s="30">
        <v>37782</v>
      </c>
      <c r="D194">
        <v>2220</v>
      </c>
      <c r="E194" t="s">
        <v>114</v>
      </c>
      <c r="F194">
        <f t="shared" si="4"/>
        <v>69.783814983822069</v>
      </c>
      <c r="H194" s="30">
        <f t="shared" si="5"/>
        <v>37782</v>
      </c>
      <c r="I194">
        <f>VLOOKUP(H194,Sheet1!AI$2:AK$3285,3,FALSE)</f>
        <v>3.967587970000011</v>
      </c>
    </row>
    <row r="195" spans="1:9">
      <c r="A195" t="s">
        <v>113</v>
      </c>
      <c r="B195">
        <v>3360500</v>
      </c>
      <c r="C195" s="30">
        <v>37783</v>
      </c>
      <c r="D195">
        <v>2290</v>
      </c>
      <c r="E195" t="s">
        <v>114</v>
      </c>
      <c r="F195">
        <f t="shared" si="4"/>
        <v>66.524875400821244</v>
      </c>
      <c r="H195" s="30">
        <f t="shared" si="5"/>
        <v>37783</v>
      </c>
      <c r="I195">
        <f>VLOOKUP(H195,Sheet1!AI$2:AK$3285,3,FALSE)</f>
        <v>4.6163284000000147</v>
      </c>
    </row>
    <row r="196" spans="1:9">
      <c r="A196" t="s">
        <v>113</v>
      </c>
      <c r="B196">
        <v>3360500</v>
      </c>
      <c r="C196" s="30">
        <v>37784</v>
      </c>
      <c r="D196">
        <v>3040</v>
      </c>
      <c r="E196" t="s">
        <v>114</v>
      </c>
      <c r="F196">
        <f t="shared" si="4"/>
        <v>70.208894059865656</v>
      </c>
      <c r="H196" s="30">
        <f t="shared" si="5"/>
        <v>37784</v>
      </c>
      <c r="I196">
        <f>VLOOKUP(H196,Sheet1!AI$2:AK$3285,3,FALSE)</f>
        <v>4.5892449800000037</v>
      </c>
    </row>
    <row r="197" spans="1:9">
      <c r="A197" t="s">
        <v>113</v>
      </c>
      <c r="B197">
        <v>3360500</v>
      </c>
      <c r="C197" s="30">
        <v>37785</v>
      </c>
      <c r="D197">
        <v>3080</v>
      </c>
      <c r="E197" t="s">
        <v>114</v>
      </c>
      <c r="F197">
        <f t="shared" si="4"/>
        <v>75.309842972388694</v>
      </c>
      <c r="H197" s="30">
        <f t="shared" si="5"/>
        <v>37785</v>
      </c>
      <c r="I197">
        <f>VLOOKUP(H197,Sheet1!AI$2:AK$3285,3,FALSE)</f>
        <v>4.6381970000000052</v>
      </c>
    </row>
    <row r="198" spans="1:9">
      <c r="A198" t="s">
        <v>113</v>
      </c>
      <c r="B198">
        <v>3360500</v>
      </c>
      <c r="C198" s="30">
        <v>37786</v>
      </c>
      <c r="D198">
        <v>5040</v>
      </c>
      <c r="E198" t="s">
        <v>114</v>
      </c>
      <c r="F198">
        <f t="shared" si="4"/>
        <v>95.288559546437256</v>
      </c>
      <c r="H198" s="30">
        <f t="shared" si="5"/>
        <v>37786</v>
      </c>
      <c r="I198">
        <f>VLOOKUP(H198,Sheet1!AI$2:AK$3285,3,FALSE)</f>
        <v>4.908442430000008</v>
      </c>
    </row>
    <row r="199" spans="1:9">
      <c r="A199" t="s">
        <v>113</v>
      </c>
      <c r="B199">
        <v>3360500</v>
      </c>
      <c r="C199" s="30">
        <v>37787</v>
      </c>
      <c r="D199">
        <v>7200</v>
      </c>
      <c r="E199" t="s">
        <v>114</v>
      </c>
      <c r="F199">
        <f t="shared" si="4"/>
        <v>130.07419726933739</v>
      </c>
      <c r="H199" s="30">
        <f t="shared" si="5"/>
        <v>37787</v>
      </c>
      <c r="I199">
        <f>VLOOKUP(H199,Sheet1!AI$2:AK$3285,3,FALSE)</f>
        <v>4.4947053400000101</v>
      </c>
    </row>
    <row r="200" spans="1:9">
      <c r="A200" t="s">
        <v>113</v>
      </c>
      <c r="B200">
        <v>3360500</v>
      </c>
      <c r="C200" s="30">
        <v>37788</v>
      </c>
      <c r="D200">
        <v>7300</v>
      </c>
      <c r="E200" t="s">
        <v>114</v>
      </c>
      <c r="F200">
        <f t="shared" si="4"/>
        <v>160.25481166843201</v>
      </c>
      <c r="H200" s="30">
        <f t="shared" si="5"/>
        <v>37788</v>
      </c>
      <c r="I200">
        <f>VLOOKUP(H200,Sheet1!AI$2:AK$3285,3,FALSE)</f>
        <v>4.7789971400000013</v>
      </c>
    </row>
    <row r="201" spans="1:9">
      <c r="A201" t="s">
        <v>113</v>
      </c>
      <c r="B201">
        <v>3360500</v>
      </c>
      <c r="C201" s="30">
        <v>37789</v>
      </c>
      <c r="D201">
        <v>6260</v>
      </c>
      <c r="E201" t="s">
        <v>114</v>
      </c>
      <c r="F201">
        <f t="shared" si="4"/>
        <v>182.78400269874209</v>
      </c>
      <c r="H201" s="30">
        <f t="shared" si="5"/>
        <v>37789</v>
      </c>
      <c r="I201">
        <f>VLOOKUP(H201,Sheet1!AI$2:AK$3285,3,FALSE)</f>
        <v>5.2932456799999983</v>
      </c>
    </row>
    <row r="202" spans="1:9">
      <c r="A202" t="s">
        <v>113</v>
      </c>
      <c r="B202">
        <v>3360500</v>
      </c>
      <c r="C202" s="30">
        <v>37790</v>
      </c>
      <c r="D202">
        <v>5650</v>
      </c>
      <c r="E202" t="s">
        <v>114</v>
      </c>
      <c r="F202">
        <f t="shared" si="4"/>
        <v>187.10563997185187</v>
      </c>
      <c r="H202" s="30">
        <f t="shared" si="5"/>
        <v>37790</v>
      </c>
      <c r="I202">
        <f>VLOOKUP(H202,Sheet1!AI$2:AK$3285,3,FALSE)</f>
        <v>5.2932456799999983</v>
      </c>
    </row>
    <row r="203" spans="1:9">
      <c r="A203" t="s">
        <v>113</v>
      </c>
      <c r="B203">
        <v>3360500</v>
      </c>
      <c r="C203" s="30">
        <v>37791</v>
      </c>
      <c r="D203">
        <v>4910</v>
      </c>
      <c r="E203" t="s">
        <v>114</v>
      </c>
      <c r="F203">
        <f t="shared" si="4"/>
        <v>170.88178856952166</v>
      </c>
      <c r="H203" s="30">
        <f t="shared" si="5"/>
        <v>37791</v>
      </c>
      <c r="I203">
        <f>VLOOKUP(H203,Sheet1!AI$2:AK$3285,3,FALSE)</f>
        <v>4.9539459400000112</v>
      </c>
    </row>
    <row r="204" spans="1:9">
      <c r="A204" t="s">
        <v>113</v>
      </c>
      <c r="B204">
        <v>3360500</v>
      </c>
      <c r="C204" s="30">
        <v>37792</v>
      </c>
      <c r="D204">
        <v>4110</v>
      </c>
      <c r="E204" t="s">
        <v>114</v>
      </c>
      <c r="F204">
        <f t="shared" si="4"/>
        <v>148.28175102653768</v>
      </c>
      <c r="H204" s="30">
        <f t="shared" si="5"/>
        <v>37792</v>
      </c>
      <c r="I204">
        <f>VLOOKUP(H204,Sheet1!AI$2:AK$3285,3,FALSE)</f>
        <v>4.780595230000003</v>
      </c>
    </row>
    <row r="205" spans="1:9">
      <c r="A205" t="s">
        <v>113</v>
      </c>
      <c r="B205">
        <v>3360500</v>
      </c>
      <c r="C205" s="30">
        <v>37793</v>
      </c>
      <c r="D205">
        <v>3260</v>
      </c>
      <c r="E205" t="s">
        <v>114</v>
      </c>
      <c r="F205">
        <f t="shared" si="4"/>
        <v>127.02779722435835</v>
      </c>
      <c r="H205" s="30">
        <f t="shared" si="5"/>
        <v>37793</v>
      </c>
      <c r="I205">
        <f>VLOOKUP(H205,Sheet1!AI$2:AK$3285,3,FALSE)</f>
        <v>4.3047008500000175</v>
      </c>
    </row>
    <row r="206" spans="1:9">
      <c r="A206" t="s">
        <v>113</v>
      </c>
      <c r="B206">
        <v>3360500</v>
      </c>
      <c r="C206" s="30">
        <v>37794</v>
      </c>
      <c r="D206">
        <v>2710</v>
      </c>
      <c r="E206" t="s">
        <v>114</v>
      </c>
      <c r="F206">
        <f t="shared" si="4"/>
        <v>106.19892249822263</v>
      </c>
      <c r="H206" s="30">
        <f t="shared" si="5"/>
        <v>37794</v>
      </c>
      <c r="I206">
        <f>VLOOKUP(H206,Sheet1!AI$2:AK$3285,3,FALSE)</f>
        <v>4.3679515700000024</v>
      </c>
    </row>
    <row r="207" spans="1:9">
      <c r="A207" t="s">
        <v>113</v>
      </c>
      <c r="B207">
        <v>3360500</v>
      </c>
      <c r="C207" s="30">
        <v>37795</v>
      </c>
      <c r="D207">
        <v>2370</v>
      </c>
      <c r="E207" t="s">
        <v>114</v>
      </c>
      <c r="F207">
        <f t="shared" si="4"/>
        <v>88.203908279044143</v>
      </c>
      <c r="H207" s="30">
        <f t="shared" si="5"/>
        <v>37795</v>
      </c>
      <c r="I207">
        <f>VLOOKUP(H207,Sheet1!AI$2:AK$3285,3,FALSE)</f>
        <v>4.5216205400000149</v>
      </c>
    </row>
    <row r="208" spans="1:9">
      <c r="A208" t="s">
        <v>113</v>
      </c>
      <c r="B208">
        <v>3360500</v>
      </c>
      <c r="C208" s="30">
        <v>37796</v>
      </c>
      <c r="D208">
        <v>2150</v>
      </c>
      <c r="E208" t="s">
        <v>114</v>
      </c>
      <c r="F208">
        <f t="shared" si="4"/>
        <v>74.317991794953656</v>
      </c>
      <c r="H208" s="30">
        <f t="shared" si="5"/>
        <v>37796</v>
      </c>
      <c r="I208">
        <f>VLOOKUP(H208,Sheet1!AI$2:AK$3285,3,FALSE)</f>
        <v>4.6029549100000082</v>
      </c>
    </row>
    <row r="209" spans="1:9">
      <c r="A209" t="s">
        <v>113</v>
      </c>
      <c r="B209">
        <v>3360500</v>
      </c>
      <c r="C209" s="30">
        <v>37797</v>
      </c>
      <c r="D209">
        <v>1980</v>
      </c>
      <c r="E209" t="s">
        <v>114</v>
      </c>
      <c r="F209">
        <f t="shared" si="4"/>
        <v>65.249638172690481</v>
      </c>
      <c r="H209" s="30">
        <f t="shared" si="5"/>
        <v>37797</v>
      </c>
      <c r="I209">
        <f>VLOOKUP(H209,Sheet1!AI$2:AK$3285,3,FALSE)</f>
        <v>4.6029549100000082</v>
      </c>
    </row>
    <row r="210" spans="1:9">
      <c r="A210" t="s">
        <v>113</v>
      </c>
      <c r="B210">
        <v>3360500</v>
      </c>
      <c r="C210" s="30">
        <v>37798</v>
      </c>
      <c r="D210">
        <v>1850</v>
      </c>
      <c r="E210" t="s">
        <v>114</v>
      </c>
      <c r="F210">
        <f t="shared" si="4"/>
        <v>59.156838082732421</v>
      </c>
      <c r="H210" s="30">
        <f t="shared" si="5"/>
        <v>37798</v>
      </c>
      <c r="I210">
        <f>VLOOKUP(H210,Sheet1!AI$2:AK$3285,3,FALSE)</f>
        <v>5.3648232900000039</v>
      </c>
    </row>
    <row r="211" spans="1:9">
      <c r="A211" t="s">
        <v>113</v>
      </c>
      <c r="B211">
        <v>3360500</v>
      </c>
      <c r="C211" s="30">
        <v>37799</v>
      </c>
      <c r="D211">
        <v>1740</v>
      </c>
      <c r="E211" t="s">
        <v>114</v>
      </c>
      <c r="F211">
        <f t="shared" si="4"/>
        <v>54.693507784274765</v>
      </c>
      <c r="H211" s="30">
        <f t="shared" si="5"/>
        <v>37799</v>
      </c>
      <c r="I211">
        <f>VLOOKUP(H211,Sheet1!AI$2:AK$3285,3,FALSE)</f>
        <v>5.3648232900000039</v>
      </c>
    </row>
    <row r="212" spans="1:9">
      <c r="A212" t="s">
        <v>113</v>
      </c>
      <c r="B212">
        <v>3360500</v>
      </c>
      <c r="C212" s="30">
        <v>37800</v>
      </c>
      <c r="D212">
        <v>1670</v>
      </c>
      <c r="E212" t="s">
        <v>114</v>
      </c>
      <c r="F212">
        <f t="shared" si="4"/>
        <v>51.292875175926071</v>
      </c>
      <c r="H212" s="30">
        <f t="shared" si="5"/>
        <v>37800</v>
      </c>
      <c r="I212">
        <f>VLOOKUP(H212,Sheet1!AI$2:AK$3285,3,FALSE)</f>
        <v>5.345057440000005</v>
      </c>
    </row>
    <row r="213" spans="1:9">
      <c r="A213" t="s">
        <v>113</v>
      </c>
      <c r="B213">
        <v>3360500</v>
      </c>
      <c r="C213" s="30">
        <v>37801</v>
      </c>
      <c r="D213">
        <v>1650</v>
      </c>
      <c r="E213" t="s">
        <v>114</v>
      </c>
      <c r="F213">
        <f t="shared" si="4"/>
        <v>48.954940257686346</v>
      </c>
      <c r="H213" s="30">
        <f t="shared" si="5"/>
        <v>37801</v>
      </c>
      <c r="I213">
        <f>VLOOKUP(H213,Sheet1!AI$2:AK$3285,3,FALSE)</f>
        <v>5.4211769900000064</v>
      </c>
    </row>
    <row r="214" spans="1:9">
      <c r="A214" t="s">
        <v>113</v>
      </c>
      <c r="B214">
        <v>3360500</v>
      </c>
      <c r="C214" s="30">
        <v>37802</v>
      </c>
      <c r="D214">
        <v>1570</v>
      </c>
      <c r="E214" t="s">
        <v>114</v>
      </c>
      <c r="F214">
        <f t="shared" si="4"/>
        <v>46.971237902816277</v>
      </c>
      <c r="H214" s="30">
        <f t="shared" si="5"/>
        <v>37802</v>
      </c>
      <c r="I214">
        <f>VLOOKUP(H214,Sheet1!AI$2:AK$3285,3,FALSE)</f>
        <v>4.8627707000000129</v>
      </c>
    </row>
    <row r="215" spans="1:9">
      <c r="A215" t="s">
        <v>113</v>
      </c>
      <c r="B215">
        <v>3360500</v>
      </c>
      <c r="C215" s="30">
        <v>37803</v>
      </c>
      <c r="D215">
        <v>1510</v>
      </c>
      <c r="E215" t="s">
        <v>114</v>
      </c>
      <c r="F215">
        <f t="shared" si="4"/>
        <v>45.341768111315865</v>
      </c>
      <c r="H215" s="30">
        <f t="shared" si="5"/>
        <v>37803</v>
      </c>
      <c r="I215">
        <f>VLOOKUP(H215,Sheet1!AI$2:AK$3285,3,FALSE)</f>
        <v>4.7320637600000168</v>
      </c>
    </row>
    <row r="216" spans="1:9">
      <c r="A216" t="s">
        <v>113</v>
      </c>
      <c r="B216">
        <v>3360500</v>
      </c>
      <c r="C216" s="30">
        <v>37804</v>
      </c>
      <c r="D216">
        <v>1480</v>
      </c>
      <c r="E216" t="s">
        <v>114</v>
      </c>
      <c r="F216">
        <f t="shared" si="4"/>
        <v>43.995684370511178</v>
      </c>
      <c r="H216" s="30">
        <f t="shared" si="5"/>
        <v>37804</v>
      </c>
      <c r="I216">
        <f>VLOOKUP(H216,Sheet1!AI$2:AK$3285,3,FALSE)</f>
        <v>4.5432368100000105</v>
      </c>
    </row>
    <row r="217" spans="1:9">
      <c r="A217" t="s">
        <v>113</v>
      </c>
      <c r="B217">
        <v>3360500</v>
      </c>
      <c r="C217" s="30">
        <v>37805</v>
      </c>
      <c r="D217">
        <v>1500</v>
      </c>
      <c r="E217" t="s">
        <v>114</v>
      </c>
      <c r="F217">
        <f t="shared" si="4"/>
        <v>42.932986680402209</v>
      </c>
      <c r="H217" s="30">
        <f t="shared" si="5"/>
        <v>37805</v>
      </c>
      <c r="I217">
        <f>VLOOKUP(H217,Sheet1!AI$2:AK$3285,3,FALSE)</f>
        <v>4.2136938300000111</v>
      </c>
    </row>
    <row r="218" spans="1:9">
      <c r="A218" t="s">
        <v>113</v>
      </c>
      <c r="B218">
        <v>3360500</v>
      </c>
      <c r="C218" s="30">
        <v>37806</v>
      </c>
      <c r="D218">
        <v>1530</v>
      </c>
      <c r="E218" t="s">
        <v>114</v>
      </c>
      <c r="F218">
        <f t="shared" si="4"/>
        <v>42.649600629706484</v>
      </c>
      <c r="H218" s="30">
        <f t="shared" si="5"/>
        <v>37806</v>
      </c>
      <c r="I218">
        <f>VLOOKUP(H218,Sheet1!AI$2:AK$3285,3,FALSE)</f>
        <v>4.281234160000011</v>
      </c>
    </row>
    <row r="219" spans="1:9">
      <c r="A219" t="s">
        <v>113</v>
      </c>
      <c r="B219">
        <v>3360500</v>
      </c>
      <c r="C219" s="30">
        <v>37807</v>
      </c>
      <c r="D219">
        <v>1430</v>
      </c>
      <c r="E219" t="s">
        <v>114</v>
      </c>
      <c r="F219">
        <f t="shared" si="4"/>
        <v>42.082828528315041</v>
      </c>
      <c r="H219" s="30">
        <f t="shared" si="5"/>
        <v>37807</v>
      </c>
      <c r="I219">
        <f>VLOOKUP(H219,Sheet1!AI$2:AK$3285,3,FALSE)</f>
        <v>4.4165671500000059</v>
      </c>
    </row>
    <row r="220" spans="1:9">
      <c r="A220" t="s">
        <v>113</v>
      </c>
      <c r="B220">
        <v>3360500</v>
      </c>
      <c r="C220" s="30">
        <v>37808</v>
      </c>
      <c r="D220">
        <v>1460</v>
      </c>
      <c r="E220" t="s">
        <v>114</v>
      </c>
      <c r="F220">
        <f t="shared" si="4"/>
        <v>41.941135502967178</v>
      </c>
      <c r="H220" s="30">
        <f t="shared" si="5"/>
        <v>37808</v>
      </c>
      <c r="I220">
        <f>VLOOKUP(H220,Sheet1!AI$2:AK$3285,3,FALSE)</f>
        <v>4.5264148100000057</v>
      </c>
    </row>
    <row r="221" spans="1:9">
      <c r="A221" t="s">
        <v>113</v>
      </c>
      <c r="B221">
        <v>3360500</v>
      </c>
      <c r="C221" s="30">
        <v>37809</v>
      </c>
      <c r="D221">
        <v>7060</v>
      </c>
      <c r="E221" t="s">
        <v>114</v>
      </c>
      <c r="F221">
        <f t="shared" si="4"/>
        <v>81.331796549672831</v>
      </c>
      <c r="H221" s="30">
        <f t="shared" si="5"/>
        <v>37809</v>
      </c>
      <c r="I221">
        <f>VLOOKUP(H221,Sheet1!AI$2:AK$3285,3,FALSE)</f>
        <v>4.5914318400000127</v>
      </c>
    </row>
    <row r="222" spans="1:9">
      <c r="A222" t="s">
        <v>113</v>
      </c>
      <c r="B222">
        <v>3360500</v>
      </c>
      <c r="C222" s="30">
        <v>37810</v>
      </c>
      <c r="D222">
        <v>12100</v>
      </c>
      <c r="E222" t="s">
        <v>114</v>
      </c>
      <c r="F222">
        <f t="shared" si="4"/>
        <v>156.21656044601795</v>
      </c>
      <c r="H222" s="30">
        <f t="shared" si="5"/>
        <v>37810</v>
      </c>
      <c r="I222">
        <f>VLOOKUP(H222,Sheet1!AI$2:AK$3285,3,FALSE)</f>
        <v>4.6471967700000079</v>
      </c>
    </row>
    <row r="223" spans="1:9">
      <c r="A223" t="s">
        <v>113</v>
      </c>
      <c r="B223">
        <v>3360500</v>
      </c>
      <c r="C223" s="30">
        <v>37811</v>
      </c>
      <c r="D223">
        <v>13400</v>
      </c>
      <c r="E223" t="s">
        <v>114</v>
      </c>
      <c r="F223">
        <f t="shared" si="4"/>
        <v>241.01983611671341</v>
      </c>
      <c r="H223" s="30">
        <f t="shared" si="5"/>
        <v>37811</v>
      </c>
      <c r="I223">
        <f>VLOOKUP(H223,Sheet1!AI$2:AK$3285,3,FALSE)</f>
        <v>4.5251531600000163</v>
      </c>
    </row>
    <row r="224" spans="1:9">
      <c r="A224" t="s">
        <v>113</v>
      </c>
      <c r="B224">
        <v>3360500</v>
      </c>
      <c r="C224" s="30">
        <v>37812</v>
      </c>
      <c r="D224">
        <v>17800</v>
      </c>
      <c r="E224" t="s">
        <v>114</v>
      </c>
      <c r="F224">
        <f t="shared" si="4"/>
        <v>356.78303782591672</v>
      </c>
      <c r="H224" s="30">
        <f t="shared" si="5"/>
        <v>37812</v>
      </c>
      <c r="I224">
        <f>VLOOKUP(H224,Sheet1!AI$2:AK$3285,3,FALSE)</f>
        <v>4.7350917199999998</v>
      </c>
    </row>
    <row r="225" spans="1:9">
      <c r="A225" t="s">
        <v>113</v>
      </c>
      <c r="B225">
        <v>3360500</v>
      </c>
      <c r="C225" s="30">
        <v>37813</v>
      </c>
      <c r="D225">
        <v>21800</v>
      </c>
      <c r="E225" t="s">
        <v>114</v>
      </c>
      <c r="F225">
        <f t="shared" si="4"/>
        <v>461.21079750729109</v>
      </c>
      <c r="H225" s="30">
        <f t="shared" si="5"/>
        <v>37813</v>
      </c>
      <c r="I225">
        <f>VLOOKUP(H225,Sheet1!AI$2:AK$3285,3,FALSE)</f>
        <v>4.5255737100000033</v>
      </c>
    </row>
    <row r="226" spans="1:9">
      <c r="A226" t="s">
        <v>113</v>
      </c>
      <c r="B226">
        <v>3360500</v>
      </c>
      <c r="C226" s="30">
        <v>37814</v>
      </c>
      <c r="D226">
        <v>24500</v>
      </c>
      <c r="E226" t="s">
        <v>114</v>
      </c>
      <c r="F226">
        <f t="shared" si="4"/>
        <v>549.06047322296558</v>
      </c>
      <c r="H226" s="30">
        <f t="shared" si="5"/>
        <v>37814</v>
      </c>
      <c r="I226">
        <f>VLOOKUP(H226,Sheet1!AI$2:AK$3285,3,FALSE)</f>
        <v>4.6238141900000045</v>
      </c>
    </row>
    <row r="227" spans="1:9">
      <c r="A227" t="s">
        <v>113</v>
      </c>
      <c r="B227">
        <v>3360500</v>
      </c>
      <c r="C227" s="30">
        <v>37815</v>
      </c>
      <c r="D227">
        <v>28500</v>
      </c>
      <c r="E227" t="s">
        <v>114</v>
      </c>
      <c r="F227">
        <f t="shared" ref="F227:F290" si="6">AVERAGE(D224:D227)/(3.28*3.28*3.28)</f>
        <v>656.03870736060139</v>
      </c>
      <c r="H227" s="30">
        <f t="shared" si="5"/>
        <v>37815</v>
      </c>
      <c r="I227">
        <f>VLOOKUP(H227,Sheet1!AI$2:AK$3285,3,FALSE)</f>
        <v>4.5009294800000106</v>
      </c>
    </row>
    <row r="228" spans="1:9">
      <c r="A228" t="s">
        <v>113</v>
      </c>
      <c r="B228">
        <v>3360500</v>
      </c>
      <c r="C228" s="30">
        <v>37816</v>
      </c>
      <c r="D228">
        <v>32700</v>
      </c>
      <c r="E228" t="s">
        <v>114</v>
      </c>
      <c r="F228">
        <f t="shared" si="6"/>
        <v>761.60001124475866</v>
      </c>
      <c r="H228" s="30">
        <f t="shared" ref="H228:H291" si="7">H227+1</f>
        <v>37816</v>
      </c>
      <c r="I228">
        <f>VLOOKUP(H228,Sheet1!AI$2:AK$3285,3,FALSE)</f>
        <v>4.3996610400000122</v>
      </c>
    </row>
    <row r="229" spans="1:9">
      <c r="A229" t="s">
        <v>113</v>
      </c>
      <c r="B229">
        <v>3360500</v>
      </c>
      <c r="C229" s="30">
        <v>37817</v>
      </c>
      <c r="D229">
        <v>34300</v>
      </c>
      <c r="E229" t="s">
        <v>114</v>
      </c>
      <c r="F229">
        <f t="shared" si="6"/>
        <v>850.15815208717254</v>
      </c>
      <c r="H229" s="30">
        <f t="shared" si="7"/>
        <v>37817</v>
      </c>
      <c r="I229">
        <f>VLOOKUP(H229,Sheet1!AI$2:AK$3285,3,FALSE)</f>
        <v>4.9457031600000079</v>
      </c>
    </row>
    <row r="230" spans="1:9">
      <c r="A230" t="s">
        <v>113</v>
      </c>
      <c r="B230">
        <v>3360500</v>
      </c>
      <c r="C230" s="30">
        <v>37818</v>
      </c>
      <c r="D230">
        <v>33300</v>
      </c>
      <c r="E230" t="s">
        <v>114</v>
      </c>
      <c r="F230">
        <f t="shared" si="6"/>
        <v>912.50308324023183</v>
      </c>
      <c r="H230" s="30">
        <f t="shared" si="7"/>
        <v>37818</v>
      </c>
      <c r="I230">
        <f>VLOOKUP(H230,Sheet1!AI$2:AK$3285,3,FALSE)</f>
        <v>4.439276850000013</v>
      </c>
    </row>
    <row r="231" spans="1:9">
      <c r="A231" t="s">
        <v>113</v>
      </c>
      <c r="B231">
        <v>3360500</v>
      </c>
      <c r="C231" s="30">
        <v>37819</v>
      </c>
      <c r="D231">
        <v>28000</v>
      </c>
      <c r="E231" t="s">
        <v>114</v>
      </c>
      <c r="F231">
        <f t="shared" si="6"/>
        <v>908.96075760653525</v>
      </c>
      <c r="H231" s="30">
        <f t="shared" si="7"/>
        <v>37819</v>
      </c>
      <c r="I231">
        <f>VLOOKUP(H231,Sheet1!AI$2:AK$3285,3,FALSE)</f>
        <v>4.963534480000007</v>
      </c>
    </row>
    <row r="232" spans="1:9">
      <c r="A232" t="s">
        <v>113</v>
      </c>
      <c r="B232">
        <v>3360500</v>
      </c>
      <c r="C232" s="30">
        <v>37820</v>
      </c>
      <c r="D232">
        <v>18500</v>
      </c>
      <c r="E232" t="s">
        <v>114</v>
      </c>
      <c r="F232">
        <f t="shared" si="6"/>
        <v>808.35870960955322</v>
      </c>
      <c r="H232" s="30">
        <f t="shared" si="7"/>
        <v>37820</v>
      </c>
      <c r="I232">
        <f>VLOOKUP(H232,Sheet1!AI$2:AK$3285,3,FALSE)</f>
        <v>4.9973467000000085</v>
      </c>
    </row>
    <row r="233" spans="1:9">
      <c r="A233" t="s">
        <v>113</v>
      </c>
      <c r="B233">
        <v>3360500</v>
      </c>
      <c r="C233" s="30">
        <v>37821</v>
      </c>
      <c r="D233">
        <v>10400</v>
      </c>
      <c r="E233" t="s">
        <v>114</v>
      </c>
      <c r="F233">
        <f t="shared" si="6"/>
        <v>639.035544318858</v>
      </c>
      <c r="H233" s="30">
        <f t="shared" si="7"/>
        <v>37821</v>
      </c>
      <c r="I233">
        <f>VLOOKUP(H233,Sheet1!AI$2:AK$3285,3,FALSE)</f>
        <v>5.3081331500000175</v>
      </c>
    </row>
    <row r="234" spans="1:9">
      <c r="A234" t="s">
        <v>113</v>
      </c>
      <c r="B234">
        <v>3360500</v>
      </c>
      <c r="C234" s="30">
        <v>37822</v>
      </c>
      <c r="D234">
        <v>8000</v>
      </c>
      <c r="E234" t="s">
        <v>114</v>
      </c>
      <c r="F234">
        <f t="shared" si="6"/>
        <v>459.79386725381244</v>
      </c>
      <c r="H234" s="30">
        <f t="shared" si="7"/>
        <v>37822</v>
      </c>
      <c r="I234">
        <f>VLOOKUP(H234,Sheet1!AI$2:AK$3285,3,FALSE)</f>
        <v>6.1896900600000038</v>
      </c>
    </row>
    <row r="235" spans="1:9">
      <c r="A235" t="s">
        <v>113</v>
      </c>
      <c r="B235">
        <v>3360500</v>
      </c>
      <c r="C235" s="30">
        <v>37823</v>
      </c>
      <c r="D235">
        <v>7070</v>
      </c>
      <c r="E235" t="s">
        <v>114</v>
      </c>
      <c r="F235">
        <f t="shared" si="6"/>
        <v>311.51211622727476</v>
      </c>
      <c r="H235" s="30">
        <f t="shared" si="7"/>
        <v>37823</v>
      </c>
      <c r="I235">
        <f>VLOOKUP(H235,Sheet1!AI$2:AK$3285,3,FALSE)</f>
        <v>6.079842400000004</v>
      </c>
    </row>
    <row r="236" spans="1:9">
      <c r="A236" t="s">
        <v>113</v>
      </c>
      <c r="B236">
        <v>3360500</v>
      </c>
      <c r="C236" s="30">
        <v>37824</v>
      </c>
      <c r="D236">
        <v>10500</v>
      </c>
      <c r="E236" t="s">
        <v>114</v>
      </c>
      <c r="F236">
        <f t="shared" si="6"/>
        <v>254.83490608812994</v>
      </c>
      <c r="H236" s="30">
        <f t="shared" si="7"/>
        <v>37824</v>
      </c>
      <c r="I236">
        <f>VLOOKUP(H236,Sheet1!AI$2:AK$3285,3,FALSE)</f>
        <v>8.1589574900000059</v>
      </c>
    </row>
    <row r="237" spans="1:9">
      <c r="A237" t="s">
        <v>113</v>
      </c>
      <c r="B237">
        <v>3360500</v>
      </c>
      <c r="C237" s="30">
        <v>37825</v>
      </c>
      <c r="D237">
        <v>10200</v>
      </c>
      <c r="E237" t="s">
        <v>114</v>
      </c>
      <c r="F237">
        <f t="shared" si="6"/>
        <v>253.41797583465134</v>
      </c>
      <c r="H237" s="30">
        <f t="shared" si="7"/>
        <v>37825</v>
      </c>
      <c r="I237">
        <f>VLOOKUP(H237,Sheet1!AI$2:AK$3285,3,FALSE)</f>
        <v>7.8187325399999992</v>
      </c>
    </row>
    <row r="238" spans="1:9">
      <c r="A238" t="s">
        <v>113</v>
      </c>
      <c r="B238">
        <v>3360500</v>
      </c>
      <c r="C238" s="30">
        <v>37826</v>
      </c>
      <c r="D238">
        <v>8580</v>
      </c>
      <c r="E238" t="s">
        <v>114</v>
      </c>
      <c r="F238">
        <f t="shared" si="6"/>
        <v>257.52707356973934</v>
      </c>
      <c r="H238" s="30">
        <f t="shared" si="7"/>
        <v>37826</v>
      </c>
      <c r="I238">
        <f>VLOOKUP(H238,Sheet1!AI$2:AK$3285,3,FALSE)</f>
        <v>8.3447564800000151</v>
      </c>
    </row>
    <row r="239" spans="1:9">
      <c r="A239" t="s">
        <v>113</v>
      </c>
      <c r="B239">
        <v>3360500</v>
      </c>
      <c r="C239" s="30">
        <v>37827</v>
      </c>
      <c r="D239">
        <v>6470</v>
      </c>
      <c r="E239" t="s">
        <v>114</v>
      </c>
      <c r="F239">
        <f t="shared" si="6"/>
        <v>253.27628280930347</v>
      </c>
      <c r="H239" s="30">
        <f t="shared" si="7"/>
        <v>37827</v>
      </c>
      <c r="I239">
        <f>VLOOKUP(H239,Sheet1!AI$2:AK$3285,3,FALSE)</f>
        <v>8.3889983400000006</v>
      </c>
    </row>
    <row r="240" spans="1:9">
      <c r="A240" t="s">
        <v>113</v>
      </c>
      <c r="B240">
        <v>3360500</v>
      </c>
      <c r="C240" s="30">
        <v>37828</v>
      </c>
      <c r="D240">
        <v>5710</v>
      </c>
      <c r="E240" t="s">
        <v>114</v>
      </c>
      <c r="F240">
        <f t="shared" si="6"/>
        <v>219.34080323849051</v>
      </c>
      <c r="H240" s="30">
        <f t="shared" si="7"/>
        <v>37828</v>
      </c>
      <c r="I240">
        <f>VLOOKUP(H240,Sheet1!AI$2:AK$3285,3,FALSE)</f>
        <v>7.6316719000000148</v>
      </c>
    </row>
    <row r="241" spans="1:9">
      <c r="A241" t="s">
        <v>113</v>
      </c>
      <c r="B241">
        <v>3360500</v>
      </c>
      <c r="C241" s="30">
        <v>37829</v>
      </c>
      <c r="D241">
        <v>5400</v>
      </c>
      <c r="E241" t="s">
        <v>114</v>
      </c>
      <c r="F241">
        <f t="shared" si="6"/>
        <v>185.33447715500361</v>
      </c>
      <c r="H241" s="30">
        <f t="shared" si="7"/>
        <v>37829</v>
      </c>
      <c r="I241">
        <f>VLOOKUP(H241,Sheet1!AI$2:AK$3285,3,FALSE)</f>
        <v>7.9512057900000173</v>
      </c>
    </row>
    <row r="242" spans="1:9">
      <c r="A242" t="s">
        <v>113</v>
      </c>
      <c r="B242">
        <v>3360500</v>
      </c>
      <c r="C242" s="30">
        <v>37830</v>
      </c>
      <c r="D242">
        <v>5400</v>
      </c>
      <c r="E242" t="s">
        <v>114</v>
      </c>
      <c r="F242">
        <f t="shared" si="6"/>
        <v>162.80528612469354</v>
      </c>
      <c r="H242" s="30">
        <f t="shared" si="7"/>
        <v>37830</v>
      </c>
      <c r="I242">
        <f>VLOOKUP(H242,Sheet1!AI$2:AK$3285,3,FALSE)</f>
        <v>7.4242566400000101</v>
      </c>
    </row>
    <row r="243" spans="1:9">
      <c r="A243" t="s">
        <v>113</v>
      </c>
      <c r="B243">
        <v>3360500</v>
      </c>
      <c r="C243" s="30">
        <v>37831</v>
      </c>
      <c r="D243">
        <v>5120</v>
      </c>
      <c r="E243" t="s">
        <v>114</v>
      </c>
      <c r="F243">
        <f t="shared" si="6"/>
        <v>153.24100691371285</v>
      </c>
      <c r="H243" s="30">
        <f t="shared" si="7"/>
        <v>37831</v>
      </c>
      <c r="I243">
        <f>VLOOKUP(H243,Sheet1!AI$2:AK$3285,3,FALSE)</f>
        <v>7.9146179399999994</v>
      </c>
    </row>
    <row r="244" spans="1:9">
      <c r="A244" t="s">
        <v>113</v>
      </c>
      <c r="B244">
        <v>3360500</v>
      </c>
      <c r="C244" s="30">
        <v>37832</v>
      </c>
      <c r="D244">
        <v>4640</v>
      </c>
      <c r="E244" t="s">
        <v>114</v>
      </c>
      <c r="F244">
        <f t="shared" si="6"/>
        <v>145.66043005760221</v>
      </c>
      <c r="H244" s="30">
        <f t="shared" si="7"/>
        <v>37832</v>
      </c>
      <c r="I244">
        <f>VLOOKUP(H244,Sheet1!AI$2:AK$3285,3,FALSE)</f>
        <v>7.5052545700000053</v>
      </c>
    </row>
    <row r="245" spans="1:9">
      <c r="A245" t="s">
        <v>113</v>
      </c>
      <c r="B245">
        <v>3360500</v>
      </c>
      <c r="C245" s="30">
        <v>37833</v>
      </c>
      <c r="D245">
        <v>4460</v>
      </c>
      <c r="E245" t="s">
        <v>114</v>
      </c>
      <c r="F245">
        <f t="shared" si="6"/>
        <v>139.00085786625272</v>
      </c>
      <c r="H245" s="30">
        <f t="shared" si="7"/>
        <v>37833</v>
      </c>
      <c r="I245">
        <f>VLOOKUP(H245,Sheet1!AI$2:AK$3285,3,FALSE)</f>
        <v>8.1626583299999993</v>
      </c>
    </row>
    <row r="246" spans="1:9">
      <c r="A246" t="s">
        <v>113</v>
      </c>
      <c r="B246">
        <v>3360500</v>
      </c>
      <c r="C246" s="30">
        <v>37834</v>
      </c>
      <c r="D246">
        <v>4300</v>
      </c>
      <c r="E246" t="s">
        <v>114</v>
      </c>
      <c r="F246">
        <f t="shared" si="6"/>
        <v>131.20774147212029</v>
      </c>
      <c r="H246" s="30">
        <f t="shared" si="7"/>
        <v>37834</v>
      </c>
      <c r="I246">
        <f>VLOOKUP(H246,Sheet1!AI$2:AK$3285,3,FALSE)</f>
        <v>8.4235675500000013</v>
      </c>
    </row>
    <row r="247" spans="1:9">
      <c r="A247" t="s">
        <v>113</v>
      </c>
      <c r="B247">
        <v>3360500</v>
      </c>
      <c r="C247" s="30">
        <v>37835</v>
      </c>
      <c r="D247">
        <v>4070</v>
      </c>
      <c r="E247" t="s">
        <v>114</v>
      </c>
      <c r="F247">
        <f t="shared" si="6"/>
        <v>123.76885764135753</v>
      </c>
      <c r="H247" s="30">
        <f t="shared" si="7"/>
        <v>37835</v>
      </c>
      <c r="I247">
        <f>VLOOKUP(H247,Sheet1!AI$2:AK$3285,3,FALSE)</f>
        <v>8.986684000000011</v>
      </c>
    </row>
    <row r="248" spans="1:9">
      <c r="A248" t="s">
        <v>113</v>
      </c>
      <c r="B248">
        <v>3360500</v>
      </c>
      <c r="C248" s="30">
        <v>37836</v>
      </c>
      <c r="D248">
        <v>3890</v>
      </c>
      <c r="E248" t="s">
        <v>114</v>
      </c>
      <c r="F248">
        <f t="shared" si="6"/>
        <v>118.4553691908127</v>
      </c>
      <c r="H248" s="30">
        <f t="shared" si="7"/>
        <v>37836</v>
      </c>
      <c r="I248">
        <f>VLOOKUP(H248,Sheet1!AI$2:AK$3285,3,FALSE)</f>
        <v>8.8620329800000093</v>
      </c>
    </row>
    <row r="249" spans="1:9">
      <c r="A249" t="s">
        <v>113</v>
      </c>
      <c r="B249">
        <v>3360500</v>
      </c>
      <c r="C249" s="30">
        <v>37837</v>
      </c>
      <c r="D249">
        <v>3770</v>
      </c>
      <c r="E249" t="s">
        <v>114</v>
      </c>
      <c r="F249">
        <f t="shared" si="6"/>
        <v>113.56695981631145</v>
      </c>
      <c r="H249" s="30">
        <f t="shared" si="7"/>
        <v>37837</v>
      </c>
      <c r="I249">
        <f>VLOOKUP(H249,Sheet1!AI$2:AK$3285,3,FALSE)</f>
        <v>8.2812534300000067</v>
      </c>
    </row>
    <row r="250" spans="1:9">
      <c r="A250" t="s">
        <v>113</v>
      </c>
      <c r="B250">
        <v>3360500</v>
      </c>
      <c r="C250" s="30">
        <v>37838</v>
      </c>
      <c r="D250">
        <v>4000</v>
      </c>
      <c r="E250" t="s">
        <v>114</v>
      </c>
      <c r="F250">
        <f t="shared" si="6"/>
        <v>111.44156443609353</v>
      </c>
      <c r="H250" s="30">
        <f t="shared" si="7"/>
        <v>37838</v>
      </c>
      <c r="I250">
        <f>VLOOKUP(H250,Sheet1!AI$2:AK$3285,3,FALSE)</f>
        <v>8.0293439800000073</v>
      </c>
    </row>
    <row r="251" spans="1:9">
      <c r="A251" t="s">
        <v>113</v>
      </c>
      <c r="B251">
        <v>3360500</v>
      </c>
      <c r="C251" s="30">
        <v>37839</v>
      </c>
      <c r="D251">
        <v>4800</v>
      </c>
      <c r="E251" t="s">
        <v>114</v>
      </c>
      <c r="F251">
        <f t="shared" si="6"/>
        <v>116.61335986129049</v>
      </c>
      <c r="H251" s="30">
        <f t="shared" si="7"/>
        <v>37839</v>
      </c>
      <c r="I251">
        <f>VLOOKUP(H251,Sheet1!AI$2:AK$3285,3,FALSE)</f>
        <v>7.4099579399999982</v>
      </c>
    </row>
    <row r="252" spans="1:9">
      <c r="A252" t="s">
        <v>113</v>
      </c>
      <c r="B252">
        <v>3360500</v>
      </c>
      <c r="C252" s="30">
        <v>37840</v>
      </c>
      <c r="D252">
        <v>4630</v>
      </c>
      <c r="E252" t="s">
        <v>114</v>
      </c>
      <c r="F252">
        <f t="shared" si="6"/>
        <v>121.85600179916139</v>
      </c>
      <c r="H252" s="30">
        <f t="shared" si="7"/>
        <v>37840</v>
      </c>
      <c r="I252">
        <f>VLOOKUP(H252,Sheet1!AI$2:AK$3285,3,FALSE)</f>
        <v>6.8996625700000038</v>
      </c>
    </row>
    <row r="253" spans="1:9">
      <c r="A253" t="s">
        <v>113</v>
      </c>
      <c r="B253">
        <v>3360500</v>
      </c>
      <c r="C253" s="30">
        <v>37841</v>
      </c>
      <c r="D253">
        <v>4370</v>
      </c>
      <c r="E253" t="s">
        <v>114</v>
      </c>
      <c r="F253">
        <f t="shared" si="6"/>
        <v>126.10679255959725</v>
      </c>
      <c r="H253" s="30">
        <f t="shared" si="7"/>
        <v>37841</v>
      </c>
      <c r="I253">
        <f>VLOOKUP(H253,Sheet1!AI$2:AK$3285,3,FALSE)</f>
        <v>6.4200673500000107</v>
      </c>
    </row>
    <row r="254" spans="1:9">
      <c r="A254" t="s">
        <v>113</v>
      </c>
      <c r="B254">
        <v>3360500</v>
      </c>
      <c r="C254" s="30">
        <v>37842</v>
      </c>
      <c r="D254">
        <v>4140</v>
      </c>
      <c r="E254" t="s">
        <v>114</v>
      </c>
      <c r="F254">
        <f t="shared" si="6"/>
        <v>127.09864373703229</v>
      </c>
      <c r="H254" s="30">
        <f t="shared" si="7"/>
        <v>37842</v>
      </c>
      <c r="I254">
        <f>VLOOKUP(H254,Sheet1!AI$2:AK$3285,3,FALSE)</f>
        <v>6.6165483099999989</v>
      </c>
    </row>
    <row r="255" spans="1:9">
      <c r="A255" t="s">
        <v>113</v>
      </c>
      <c r="B255">
        <v>3360500</v>
      </c>
      <c r="C255" s="30">
        <v>37843</v>
      </c>
      <c r="D255">
        <v>3870</v>
      </c>
      <c r="E255" t="s">
        <v>114</v>
      </c>
      <c r="F255">
        <f t="shared" si="6"/>
        <v>120.5099180583567</v>
      </c>
      <c r="H255" s="30">
        <f t="shared" si="7"/>
        <v>37843</v>
      </c>
      <c r="I255">
        <f>VLOOKUP(H255,Sheet1!AI$2:AK$3285,3,FALSE)</f>
        <v>6.5940909400000152</v>
      </c>
    </row>
    <row r="256" spans="1:9">
      <c r="A256" t="s">
        <v>113</v>
      </c>
      <c r="B256">
        <v>3360500</v>
      </c>
      <c r="C256" s="30">
        <v>37844</v>
      </c>
      <c r="D256">
        <v>3680</v>
      </c>
      <c r="E256" t="s">
        <v>114</v>
      </c>
      <c r="F256">
        <f t="shared" si="6"/>
        <v>113.77949935433325</v>
      </c>
      <c r="H256" s="30">
        <f t="shared" si="7"/>
        <v>37844</v>
      </c>
      <c r="I256">
        <f>VLOOKUP(H256,Sheet1!AI$2:AK$3285,3,FALSE)</f>
        <v>6.8337203300000056</v>
      </c>
    </row>
    <row r="257" spans="1:9">
      <c r="A257" t="s">
        <v>113</v>
      </c>
      <c r="B257">
        <v>3360500</v>
      </c>
      <c r="C257" s="30">
        <v>37845</v>
      </c>
      <c r="D257">
        <v>3750</v>
      </c>
      <c r="E257" t="s">
        <v>114</v>
      </c>
      <c r="F257">
        <f t="shared" si="6"/>
        <v>109.38701556854953</v>
      </c>
      <c r="H257" s="30">
        <f t="shared" si="7"/>
        <v>37845</v>
      </c>
      <c r="I257">
        <f>VLOOKUP(H257,Sheet1!AI$2:AK$3285,3,FALSE)</f>
        <v>6.8588692200000025</v>
      </c>
    </row>
    <row r="258" spans="1:9">
      <c r="A258" t="s">
        <v>113</v>
      </c>
      <c r="B258">
        <v>3360500</v>
      </c>
      <c r="C258" s="30">
        <v>37846</v>
      </c>
      <c r="D258">
        <v>4000</v>
      </c>
      <c r="E258" t="s">
        <v>114</v>
      </c>
      <c r="F258">
        <f t="shared" si="6"/>
        <v>108.39516439111449</v>
      </c>
      <c r="H258" s="30">
        <f t="shared" si="7"/>
        <v>37846</v>
      </c>
      <c r="I258">
        <f>VLOOKUP(H258,Sheet1!AI$2:AK$3285,3,FALSE)</f>
        <v>6.6986396700000057</v>
      </c>
    </row>
    <row r="259" spans="1:9">
      <c r="A259" t="s">
        <v>113</v>
      </c>
      <c r="B259">
        <v>3360500</v>
      </c>
      <c r="C259" s="30">
        <v>37847</v>
      </c>
      <c r="D259">
        <v>3860</v>
      </c>
      <c r="E259" t="s">
        <v>114</v>
      </c>
      <c r="F259">
        <f t="shared" si="6"/>
        <v>108.32431787844057</v>
      </c>
      <c r="H259" s="30">
        <f t="shared" si="7"/>
        <v>37847</v>
      </c>
      <c r="I259">
        <f>VLOOKUP(H259,Sheet1!AI$2:AK$3285,3,FALSE)</f>
        <v>6.6141091200000091</v>
      </c>
    </row>
    <row r="260" spans="1:9">
      <c r="A260" t="s">
        <v>113</v>
      </c>
      <c r="B260">
        <v>3360500</v>
      </c>
      <c r="C260" s="30">
        <v>37848</v>
      </c>
      <c r="D260">
        <v>3470</v>
      </c>
      <c r="E260" t="s">
        <v>114</v>
      </c>
      <c r="F260">
        <f t="shared" si="6"/>
        <v>106.836541112288</v>
      </c>
      <c r="H260" s="30">
        <f t="shared" si="7"/>
        <v>37848</v>
      </c>
      <c r="I260">
        <f>VLOOKUP(H260,Sheet1!AI$2:AK$3285,3,FALSE)</f>
        <v>6.0682352200000054</v>
      </c>
    </row>
    <row r="261" spans="1:9">
      <c r="A261" t="s">
        <v>113</v>
      </c>
      <c r="B261">
        <v>3360500</v>
      </c>
      <c r="C261" s="30">
        <v>37849</v>
      </c>
      <c r="D261">
        <v>2860</v>
      </c>
      <c r="E261" t="s">
        <v>114</v>
      </c>
      <c r="F261">
        <f t="shared" si="6"/>
        <v>100.53120148430814</v>
      </c>
      <c r="H261" s="30">
        <f t="shared" si="7"/>
        <v>37849</v>
      </c>
      <c r="I261">
        <f>VLOOKUP(H261,Sheet1!AI$2:AK$3285,3,FALSE)</f>
        <v>6.8528133000000082</v>
      </c>
    </row>
    <row r="262" spans="1:9">
      <c r="A262" t="s">
        <v>113</v>
      </c>
      <c r="B262">
        <v>3360500</v>
      </c>
      <c r="C262" s="30">
        <v>37850</v>
      </c>
      <c r="D262">
        <v>2610</v>
      </c>
      <c r="E262" t="s">
        <v>114</v>
      </c>
      <c r="F262">
        <f t="shared" si="6"/>
        <v>90.68353622263173</v>
      </c>
      <c r="H262" s="30">
        <f t="shared" si="7"/>
        <v>37850</v>
      </c>
      <c r="I262">
        <f>VLOOKUP(H262,Sheet1!AI$2:AK$3285,3,FALSE)</f>
        <v>6.6642386800000111</v>
      </c>
    </row>
    <row r="263" spans="1:9">
      <c r="A263" t="s">
        <v>113</v>
      </c>
      <c r="B263">
        <v>3360500</v>
      </c>
      <c r="C263" s="30">
        <v>37851</v>
      </c>
      <c r="D263">
        <v>2350</v>
      </c>
      <c r="E263" t="s">
        <v>114</v>
      </c>
      <c r="F263">
        <f t="shared" si="6"/>
        <v>79.985712808868143</v>
      </c>
      <c r="H263" s="30">
        <f t="shared" si="7"/>
        <v>37851</v>
      </c>
      <c r="I263">
        <f>VLOOKUP(H263,Sheet1!AI$2:AK$3285,3,FALSE)</f>
        <v>7.2355979100000098</v>
      </c>
    </row>
    <row r="264" spans="1:9">
      <c r="A264" t="s">
        <v>113</v>
      </c>
      <c r="B264">
        <v>3360500</v>
      </c>
      <c r="C264" s="30">
        <v>37852</v>
      </c>
      <c r="D264">
        <v>2260</v>
      </c>
      <c r="E264" t="s">
        <v>114</v>
      </c>
      <c r="F264">
        <f t="shared" si="6"/>
        <v>71.413284775322495</v>
      </c>
      <c r="H264" s="30">
        <f t="shared" si="7"/>
        <v>37852</v>
      </c>
      <c r="I264">
        <f>VLOOKUP(H264,Sheet1!AI$2:AK$3285,3,FALSE)</f>
        <v>7.7040065000000055</v>
      </c>
    </row>
    <row r="265" spans="1:9">
      <c r="A265" t="s">
        <v>113</v>
      </c>
      <c r="B265">
        <v>3360500</v>
      </c>
      <c r="C265" s="30">
        <v>37853</v>
      </c>
      <c r="D265">
        <v>2230</v>
      </c>
      <c r="E265" t="s">
        <v>114</v>
      </c>
      <c r="F265">
        <f t="shared" si="6"/>
        <v>66.949954476864832</v>
      </c>
      <c r="H265" s="30">
        <f t="shared" si="7"/>
        <v>37853</v>
      </c>
      <c r="I265">
        <f>VLOOKUP(H265,Sheet1!AI$2:AK$3285,3,FALSE)</f>
        <v>6.7712266000000056</v>
      </c>
    </row>
    <row r="266" spans="1:9">
      <c r="A266" t="s">
        <v>113</v>
      </c>
      <c r="B266">
        <v>3360500</v>
      </c>
      <c r="C266" s="30">
        <v>37854</v>
      </c>
      <c r="D266">
        <v>2040</v>
      </c>
      <c r="E266" t="s">
        <v>114</v>
      </c>
      <c r="F266">
        <f t="shared" si="6"/>
        <v>62.911703254450764</v>
      </c>
      <c r="H266" s="30">
        <f t="shared" si="7"/>
        <v>37854</v>
      </c>
      <c r="I266">
        <f>VLOOKUP(H266,Sheet1!AI$2:AK$3285,3,FALSE)</f>
        <v>6.8267392000000058</v>
      </c>
    </row>
    <row r="267" spans="1:9">
      <c r="A267" t="s">
        <v>113</v>
      </c>
      <c r="B267">
        <v>3360500</v>
      </c>
      <c r="C267" s="30">
        <v>37855</v>
      </c>
      <c r="D267">
        <v>1900</v>
      </c>
      <c r="E267" t="s">
        <v>114</v>
      </c>
      <c r="F267">
        <f t="shared" si="6"/>
        <v>59.723610184123871</v>
      </c>
      <c r="H267" s="30">
        <f t="shared" si="7"/>
        <v>37855</v>
      </c>
      <c r="I267">
        <f>VLOOKUP(H267,Sheet1!AI$2:AK$3285,3,FALSE)</f>
        <v>6.7104991799999993</v>
      </c>
    </row>
    <row r="268" spans="1:9">
      <c r="A268" t="s">
        <v>113</v>
      </c>
      <c r="B268">
        <v>3360500</v>
      </c>
      <c r="C268" s="30">
        <v>37856</v>
      </c>
      <c r="D268">
        <v>1790</v>
      </c>
      <c r="E268" t="s">
        <v>114</v>
      </c>
      <c r="F268">
        <f t="shared" si="6"/>
        <v>56.393824088449108</v>
      </c>
      <c r="H268" s="30">
        <f t="shared" si="7"/>
        <v>37856</v>
      </c>
      <c r="I268">
        <f>VLOOKUP(H268,Sheet1!AI$2:AK$3285,3,FALSE)</f>
        <v>6.8779621900000052</v>
      </c>
    </row>
    <row r="269" spans="1:9">
      <c r="A269" t="s">
        <v>113</v>
      </c>
      <c r="B269">
        <v>3360500</v>
      </c>
      <c r="C269" s="30">
        <v>37857</v>
      </c>
      <c r="D269">
        <v>1700</v>
      </c>
      <c r="E269" t="s">
        <v>114</v>
      </c>
      <c r="F269">
        <f t="shared" si="6"/>
        <v>52.638958916730765</v>
      </c>
      <c r="H269" s="30">
        <f t="shared" si="7"/>
        <v>37857</v>
      </c>
      <c r="I269">
        <f>VLOOKUP(H269,Sheet1!AI$2:AK$3285,3,FALSE)</f>
        <v>7.1355070099999978</v>
      </c>
    </row>
    <row r="270" spans="1:9">
      <c r="A270" t="s">
        <v>113</v>
      </c>
      <c r="B270">
        <v>3360500</v>
      </c>
      <c r="C270" s="30">
        <v>37858</v>
      </c>
      <c r="D270">
        <v>1630</v>
      </c>
      <c r="E270" t="s">
        <v>114</v>
      </c>
      <c r="F270">
        <f t="shared" si="6"/>
        <v>49.73425189709959</v>
      </c>
      <c r="H270" s="30">
        <f t="shared" si="7"/>
        <v>37858</v>
      </c>
      <c r="I270">
        <f>VLOOKUP(H270,Sheet1!AI$2:AK$3285,3,FALSE)</f>
        <v>8.0150452800000096</v>
      </c>
    </row>
    <row r="271" spans="1:9">
      <c r="A271" t="s">
        <v>113</v>
      </c>
      <c r="B271">
        <v>3360500</v>
      </c>
      <c r="C271" s="30">
        <v>37859</v>
      </c>
      <c r="D271">
        <v>1570</v>
      </c>
      <c r="E271" t="s">
        <v>114</v>
      </c>
      <c r="F271">
        <f t="shared" si="6"/>
        <v>47.396316978859865</v>
      </c>
      <c r="H271" s="30">
        <f t="shared" si="7"/>
        <v>37859</v>
      </c>
      <c r="I271">
        <f>VLOOKUP(H271,Sheet1!AI$2:AK$3285,3,FALSE)</f>
        <v>8.4670524200000017</v>
      </c>
    </row>
    <row r="272" spans="1:9">
      <c r="A272" t="s">
        <v>113</v>
      </c>
      <c r="B272">
        <v>3360500</v>
      </c>
      <c r="C272" s="30">
        <v>37860</v>
      </c>
      <c r="D272">
        <v>1530</v>
      </c>
      <c r="E272" t="s">
        <v>114</v>
      </c>
      <c r="F272">
        <f t="shared" si="6"/>
        <v>45.554307649337659</v>
      </c>
      <c r="H272" s="30">
        <f t="shared" si="7"/>
        <v>37860</v>
      </c>
      <c r="I272">
        <f>VLOOKUP(H272,Sheet1!AI$2:AK$3285,3,FALSE)</f>
        <v>8.6701780700000057</v>
      </c>
    </row>
    <row r="273" spans="1:9">
      <c r="A273" t="s">
        <v>113</v>
      </c>
      <c r="B273">
        <v>3360500</v>
      </c>
      <c r="C273" s="30">
        <v>37861</v>
      </c>
      <c r="D273">
        <v>1490</v>
      </c>
      <c r="E273" t="s">
        <v>114</v>
      </c>
      <c r="F273">
        <f t="shared" si="6"/>
        <v>44.066530883185109</v>
      </c>
      <c r="H273" s="30">
        <f t="shared" si="7"/>
        <v>37861</v>
      </c>
      <c r="I273">
        <f>VLOOKUP(H273,Sheet1!AI$2:AK$3285,3,FALSE)</f>
        <v>8.7547927300000055</v>
      </c>
    </row>
    <row r="274" spans="1:9">
      <c r="A274" t="s">
        <v>113</v>
      </c>
      <c r="B274">
        <v>3360500</v>
      </c>
      <c r="C274" s="30">
        <v>37862</v>
      </c>
      <c r="D274">
        <v>1530</v>
      </c>
      <c r="E274" t="s">
        <v>114</v>
      </c>
      <c r="F274">
        <f t="shared" si="6"/>
        <v>43.358065756445797</v>
      </c>
      <c r="H274" s="30">
        <f t="shared" si="7"/>
        <v>37862</v>
      </c>
      <c r="I274">
        <f>VLOOKUP(H274,Sheet1!AI$2:AK$3285,3,FALSE)</f>
        <v>8.4016989500000108</v>
      </c>
    </row>
    <row r="275" spans="1:9">
      <c r="A275" t="s">
        <v>113</v>
      </c>
      <c r="B275">
        <v>3360500</v>
      </c>
      <c r="C275" s="30">
        <v>37863</v>
      </c>
      <c r="D275">
        <v>1730</v>
      </c>
      <c r="E275" t="s">
        <v>114</v>
      </c>
      <c r="F275">
        <f t="shared" si="6"/>
        <v>44.491609959228697</v>
      </c>
      <c r="H275" s="30">
        <f t="shared" si="7"/>
        <v>37863</v>
      </c>
      <c r="I275">
        <f>VLOOKUP(H275,Sheet1!AI$2:AK$3285,3,FALSE)</f>
        <v>9.1422033900000059</v>
      </c>
    </row>
    <row r="276" spans="1:9">
      <c r="A276" t="s">
        <v>113</v>
      </c>
      <c r="B276">
        <v>3360500</v>
      </c>
      <c r="C276" s="30">
        <v>37864</v>
      </c>
      <c r="D276">
        <v>2380</v>
      </c>
      <c r="E276" t="s">
        <v>114</v>
      </c>
      <c r="F276">
        <f t="shared" si="6"/>
        <v>50.513563536512834</v>
      </c>
      <c r="H276" s="30">
        <f t="shared" si="7"/>
        <v>37864</v>
      </c>
      <c r="I276">
        <f>VLOOKUP(H276,Sheet1!AI$2:AK$3285,3,FALSE)</f>
        <v>9.5919395600000001</v>
      </c>
    </row>
    <row r="277" spans="1:9">
      <c r="A277" t="s">
        <v>113</v>
      </c>
      <c r="B277">
        <v>3360500</v>
      </c>
      <c r="C277" s="30">
        <v>37865</v>
      </c>
      <c r="D277">
        <v>4980</v>
      </c>
      <c r="E277" t="s">
        <v>114</v>
      </c>
      <c r="F277">
        <f t="shared" si="6"/>
        <v>75.23899645971477</v>
      </c>
      <c r="H277" s="30">
        <f t="shared" si="7"/>
        <v>37865</v>
      </c>
      <c r="I277">
        <f>VLOOKUP(H277,Sheet1!AI$2:AK$3285,3,FALSE)</f>
        <v>10.224699090000016</v>
      </c>
    </row>
    <row r="278" spans="1:9">
      <c r="A278" t="s">
        <v>113</v>
      </c>
      <c r="B278">
        <v>3360500</v>
      </c>
      <c r="C278" s="30">
        <v>37866</v>
      </c>
      <c r="D278">
        <v>13700</v>
      </c>
      <c r="E278" t="s">
        <v>114</v>
      </c>
      <c r="F278">
        <f t="shared" si="6"/>
        <v>161.45920238388885</v>
      </c>
      <c r="H278" s="30">
        <f t="shared" si="7"/>
        <v>37866</v>
      </c>
      <c r="I278">
        <f>VLOOKUP(H278,Sheet1!AI$2:AK$3285,3,FALSE)</f>
        <v>10.335892510000008</v>
      </c>
    </row>
    <row r="279" spans="1:9">
      <c r="A279" t="s">
        <v>113</v>
      </c>
      <c r="B279">
        <v>3360500</v>
      </c>
      <c r="C279" s="30">
        <v>37867</v>
      </c>
      <c r="D279">
        <v>18900</v>
      </c>
      <c r="E279" t="s">
        <v>114</v>
      </c>
      <c r="F279">
        <f t="shared" si="6"/>
        <v>283.10266464502843</v>
      </c>
      <c r="H279" s="30">
        <f t="shared" si="7"/>
        <v>37867</v>
      </c>
      <c r="I279">
        <f>VLOOKUP(H279,Sheet1!AI$2:AK$3285,3,FALSE)</f>
        <v>9.6454335199999974</v>
      </c>
    </row>
    <row r="280" spans="1:9">
      <c r="A280" t="s">
        <v>113</v>
      </c>
      <c r="B280">
        <v>3360500</v>
      </c>
      <c r="C280" s="30">
        <v>37868</v>
      </c>
      <c r="D280">
        <v>23800</v>
      </c>
      <c r="E280" t="s">
        <v>114</v>
      </c>
      <c r="F280">
        <f t="shared" si="6"/>
        <v>434.85589479258874</v>
      </c>
      <c r="H280" s="30">
        <f t="shared" si="7"/>
        <v>37868</v>
      </c>
      <c r="I280">
        <f>VLOOKUP(H280,Sheet1!AI$2:AK$3285,3,FALSE)</f>
        <v>9.6454335199999974</v>
      </c>
    </row>
    <row r="281" spans="1:9">
      <c r="A281" t="s">
        <v>113</v>
      </c>
      <c r="B281">
        <v>3360500</v>
      </c>
      <c r="C281" s="30">
        <v>37869</v>
      </c>
      <c r="D281">
        <v>35500</v>
      </c>
      <c r="E281" t="s">
        <v>114</v>
      </c>
      <c r="F281">
        <f t="shared" si="6"/>
        <v>651.07945147342627</v>
      </c>
      <c r="H281" s="30">
        <f t="shared" si="7"/>
        <v>37869</v>
      </c>
      <c r="I281">
        <f>VLOOKUP(H281,Sheet1!AI$2:AK$3285,3,FALSE)</f>
        <v>9.0099824700000113</v>
      </c>
    </row>
    <row r="282" spans="1:9">
      <c r="A282" t="s">
        <v>113</v>
      </c>
      <c r="B282">
        <v>3360500</v>
      </c>
      <c r="C282" s="30">
        <v>37870</v>
      </c>
      <c r="D282">
        <v>47500</v>
      </c>
      <c r="E282" t="s">
        <v>114</v>
      </c>
      <c r="F282">
        <f t="shared" si="6"/>
        <v>890.54066431131321</v>
      </c>
      <c r="H282" s="30">
        <f t="shared" si="7"/>
        <v>37870</v>
      </c>
      <c r="I282">
        <f>VLOOKUP(H282,Sheet1!AI$2:AK$3285,3,FALSE)</f>
        <v>9.3163110900000135</v>
      </c>
    </row>
    <row r="283" spans="1:9">
      <c r="A283" t="s">
        <v>113</v>
      </c>
      <c r="B283">
        <v>3360500</v>
      </c>
      <c r="C283" s="30">
        <v>37871</v>
      </c>
      <c r="D283">
        <v>45900</v>
      </c>
      <c r="E283" t="s">
        <v>114</v>
      </c>
      <c r="F283">
        <f t="shared" si="6"/>
        <v>1081.8262485309269</v>
      </c>
      <c r="H283" s="30">
        <f t="shared" si="7"/>
        <v>37871</v>
      </c>
      <c r="I283">
        <f>VLOOKUP(H283,Sheet1!AI$2:AK$3285,3,FALSE)</f>
        <v>9.8298026400000111</v>
      </c>
    </row>
    <row r="284" spans="1:9">
      <c r="A284" t="s">
        <v>113</v>
      </c>
      <c r="B284">
        <v>3360500</v>
      </c>
      <c r="C284" s="30">
        <v>37872</v>
      </c>
      <c r="D284">
        <v>36800</v>
      </c>
      <c r="E284" t="s">
        <v>114</v>
      </c>
      <c r="F284">
        <f t="shared" si="6"/>
        <v>1173.9267150070373</v>
      </c>
      <c r="H284" s="30">
        <f t="shared" si="7"/>
        <v>37872</v>
      </c>
      <c r="I284">
        <f>VLOOKUP(H284,Sheet1!AI$2:AK$3285,3,FALSE)</f>
        <v>10.034105830000001</v>
      </c>
    </row>
    <row r="285" spans="1:9">
      <c r="A285" t="s">
        <v>113</v>
      </c>
      <c r="B285">
        <v>3360500</v>
      </c>
      <c r="C285" s="30">
        <v>37873</v>
      </c>
      <c r="D285">
        <v>22800</v>
      </c>
      <c r="E285" t="s">
        <v>114</v>
      </c>
      <c r="F285">
        <f t="shared" si="6"/>
        <v>1083.9516439111449</v>
      </c>
      <c r="H285" s="30">
        <f t="shared" si="7"/>
        <v>37873</v>
      </c>
      <c r="I285">
        <f>VLOOKUP(H285,Sheet1!AI$2:AK$3285,3,FALSE)</f>
        <v>9.4463451499999991</v>
      </c>
    </row>
    <row r="286" spans="1:9">
      <c r="A286" t="s">
        <v>113</v>
      </c>
      <c r="B286">
        <v>3360500</v>
      </c>
      <c r="C286" s="30">
        <v>37874</v>
      </c>
      <c r="D286">
        <v>9790</v>
      </c>
      <c r="E286" t="s">
        <v>114</v>
      </c>
      <c r="F286">
        <f t="shared" si="6"/>
        <v>816.78944461775097</v>
      </c>
      <c r="H286" s="30">
        <f t="shared" si="7"/>
        <v>37874</v>
      </c>
      <c r="I286">
        <f>VLOOKUP(H286,Sheet1!AI$2:AK$3285,3,FALSE)</f>
        <v>9.3512167399999981</v>
      </c>
    </row>
    <row r="287" spans="1:9">
      <c r="A287" t="s">
        <v>113</v>
      </c>
      <c r="B287">
        <v>3360500</v>
      </c>
      <c r="C287" s="30">
        <v>37875</v>
      </c>
      <c r="D287">
        <v>6730</v>
      </c>
      <c r="E287" t="s">
        <v>114</v>
      </c>
      <c r="F287">
        <f t="shared" si="6"/>
        <v>539.28365447396311</v>
      </c>
      <c r="H287" s="30">
        <f t="shared" si="7"/>
        <v>37875</v>
      </c>
      <c r="I287">
        <f>VLOOKUP(H287,Sheet1!AI$2:AK$3285,3,FALSE)</f>
        <v>8.8340243500000071</v>
      </c>
    </row>
    <row r="288" spans="1:9">
      <c r="A288" t="s">
        <v>113</v>
      </c>
      <c r="B288">
        <v>3360500</v>
      </c>
      <c r="C288" s="30">
        <v>37876</v>
      </c>
      <c r="D288">
        <v>6030</v>
      </c>
      <c r="E288" t="s">
        <v>114</v>
      </c>
      <c r="F288">
        <f t="shared" si="6"/>
        <v>321.28893497627729</v>
      </c>
      <c r="H288" s="30">
        <f t="shared" si="7"/>
        <v>37876</v>
      </c>
      <c r="I288">
        <f>VLOOKUP(H288,Sheet1!AI$2:AK$3285,3,FALSE)</f>
        <v>9.0455610000000064</v>
      </c>
    </row>
    <row r="289" spans="1:9">
      <c r="A289" t="s">
        <v>113</v>
      </c>
      <c r="B289">
        <v>3360500</v>
      </c>
      <c r="C289" s="30">
        <v>37877</v>
      </c>
      <c r="D289">
        <v>5670</v>
      </c>
      <c r="E289" t="s">
        <v>114</v>
      </c>
      <c r="F289">
        <f t="shared" si="6"/>
        <v>199.92885876583341</v>
      </c>
      <c r="H289" s="30">
        <f t="shared" si="7"/>
        <v>37877</v>
      </c>
      <c r="I289">
        <f>VLOOKUP(H289,Sheet1!AI$2:AK$3285,3,FALSE)</f>
        <v>9.7309733900000026</v>
      </c>
    </row>
    <row r="290" spans="1:9">
      <c r="A290" t="s">
        <v>113</v>
      </c>
      <c r="B290">
        <v>3360500</v>
      </c>
      <c r="C290" s="30">
        <v>37878</v>
      </c>
      <c r="D290">
        <v>5340</v>
      </c>
      <c r="E290" t="s">
        <v>114</v>
      </c>
      <c r="F290">
        <f t="shared" si="6"/>
        <v>168.40216062593407</v>
      </c>
      <c r="H290" s="30">
        <f t="shared" si="7"/>
        <v>37878</v>
      </c>
      <c r="I290">
        <f>VLOOKUP(H290,Sheet1!AI$2:AK$3285,3,FALSE)</f>
        <v>9.7477112800000043</v>
      </c>
    </row>
    <row r="291" spans="1:9">
      <c r="A291" t="s">
        <v>113</v>
      </c>
      <c r="B291">
        <v>3360500</v>
      </c>
      <c r="C291" s="30">
        <v>37879</v>
      </c>
      <c r="D291">
        <v>4950</v>
      </c>
      <c r="E291" t="s">
        <v>114</v>
      </c>
      <c r="F291">
        <f t="shared" ref="F291:F354" si="8">AVERAGE(D288:D291)/(3.28*3.28*3.28)</f>
        <v>155.79148136997435</v>
      </c>
      <c r="H291" s="30">
        <f t="shared" si="7"/>
        <v>37879</v>
      </c>
      <c r="I291">
        <f>VLOOKUP(H291,Sheet1!AI$2:AK$3285,3,FALSE)</f>
        <v>10.153205590000013</v>
      </c>
    </row>
    <row r="292" spans="1:9">
      <c r="A292" t="s">
        <v>113</v>
      </c>
      <c r="B292">
        <v>3360500</v>
      </c>
      <c r="C292" s="30">
        <v>37880</v>
      </c>
      <c r="D292">
        <v>4650</v>
      </c>
      <c r="E292" t="s">
        <v>114</v>
      </c>
      <c r="F292">
        <f t="shared" si="8"/>
        <v>146.01466262097188</v>
      </c>
      <c r="H292" s="30">
        <f t="shared" ref="H292:H355" si="9">H291+1</f>
        <v>37880</v>
      </c>
      <c r="I292">
        <f>VLOOKUP(H292,Sheet1!AI$2:AK$3285,3,FALSE)</f>
        <v>9.7842991300000079</v>
      </c>
    </row>
    <row r="293" spans="1:9">
      <c r="A293" t="s">
        <v>113</v>
      </c>
      <c r="B293">
        <v>3360500</v>
      </c>
      <c r="C293" s="30">
        <v>37881</v>
      </c>
      <c r="D293">
        <v>4370</v>
      </c>
      <c r="E293" t="s">
        <v>114</v>
      </c>
      <c r="F293">
        <f t="shared" si="8"/>
        <v>136.80461597336085</v>
      </c>
      <c r="H293" s="30">
        <f t="shared" si="9"/>
        <v>37881</v>
      </c>
      <c r="I293">
        <f>VLOOKUP(H293,Sheet1!AI$2:AK$3285,3,FALSE)</f>
        <v>10.40233941000001</v>
      </c>
    </row>
    <row r="294" spans="1:9">
      <c r="A294" t="s">
        <v>113</v>
      </c>
      <c r="B294">
        <v>3360500</v>
      </c>
      <c r="C294" s="30">
        <v>37882</v>
      </c>
      <c r="D294">
        <v>4130</v>
      </c>
      <c r="E294" t="s">
        <v>114</v>
      </c>
      <c r="F294">
        <f t="shared" si="8"/>
        <v>128.23218793981519</v>
      </c>
      <c r="H294" s="30">
        <f t="shared" si="9"/>
        <v>37882</v>
      </c>
      <c r="I294">
        <f>VLOOKUP(H294,Sheet1!AI$2:AK$3285,3,FALSE)</f>
        <v>10.817001710000014</v>
      </c>
    </row>
    <row r="295" spans="1:9">
      <c r="A295" t="s">
        <v>113</v>
      </c>
      <c r="B295">
        <v>3360500</v>
      </c>
      <c r="C295" s="30">
        <v>37883</v>
      </c>
      <c r="D295">
        <v>3940</v>
      </c>
      <c r="E295" t="s">
        <v>114</v>
      </c>
      <c r="F295">
        <f t="shared" si="8"/>
        <v>121.07669015974815</v>
      </c>
      <c r="H295" s="30">
        <f t="shared" si="9"/>
        <v>37883</v>
      </c>
      <c r="I295">
        <f>VLOOKUP(H295,Sheet1!AI$2:AK$3285,3,FALSE)</f>
        <v>11.256392350000013</v>
      </c>
    </row>
    <row r="296" spans="1:9">
      <c r="A296" t="s">
        <v>113</v>
      </c>
      <c r="B296">
        <v>3360500</v>
      </c>
      <c r="C296" s="30">
        <v>37884</v>
      </c>
      <c r="D296">
        <v>3750</v>
      </c>
      <c r="E296" t="s">
        <v>114</v>
      </c>
      <c r="F296">
        <f t="shared" si="8"/>
        <v>114.70050401909435</v>
      </c>
      <c r="H296" s="30">
        <f t="shared" si="9"/>
        <v>37884</v>
      </c>
      <c r="I296">
        <f>VLOOKUP(H296,Sheet1!AI$2:AK$3285,3,FALSE)</f>
        <v>11.504600960000005</v>
      </c>
    </row>
    <row r="297" spans="1:9">
      <c r="A297" t="s">
        <v>113</v>
      </c>
      <c r="B297">
        <v>3360500</v>
      </c>
      <c r="C297" s="30">
        <v>37885</v>
      </c>
      <c r="D297">
        <v>3600</v>
      </c>
      <c r="E297" t="s">
        <v>114</v>
      </c>
      <c r="F297">
        <f t="shared" si="8"/>
        <v>109.24532254320167</v>
      </c>
      <c r="H297" s="30">
        <f t="shared" si="9"/>
        <v>37885</v>
      </c>
      <c r="I297">
        <f>VLOOKUP(H297,Sheet1!AI$2:AK$3285,3,FALSE)</f>
        <v>10.726499349999997</v>
      </c>
    </row>
    <row r="298" spans="1:9">
      <c r="A298" t="s">
        <v>113</v>
      </c>
      <c r="B298">
        <v>3360500</v>
      </c>
      <c r="C298" s="30">
        <v>37886</v>
      </c>
      <c r="D298">
        <v>3720</v>
      </c>
      <c r="E298" t="s">
        <v>114</v>
      </c>
      <c r="F298">
        <f t="shared" si="8"/>
        <v>106.34061552357049</v>
      </c>
      <c r="H298" s="30">
        <f t="shared" si="9"/>
        <v>37886</v>
      </c>
      <c r="I298">
        <f>VLOOKUP(H298,Sheet1!AI$2:AK$3285,3,FALSE)</f>
        <v>10.824066950000002</v>
      </c>
    </row>
    <row r="299" spans="1:9">
      <c r="A299" t="s">
        <v>113</v>
      </c>
      <c r="B299">
        <v>3360500</v>
      </c>
      <c r="C299" s="30">
        <v>37887</v>
      </c>
      <c r="D299">
        <v>4070</v>
      </c>
      <c r="E299" t="s">
        <v>114</v>
      </c>
      <c r="F299">
        <f t="shared" si="8"/>
        <v>107.26162018833159</v>
      </c>
      <c r="H299" s="30">
        <f t="shared" si="9"/>
        <v>37887</v>
      </c>
      <c r="I299">
        <f>VLOOKUP(H299,Sheet1!AI$2:AK$3285,3,FALSE)</f>
        <v>10.469543300000012</v>
      </c>
    </row>
    <row r="300" spans="1:9">
      <c r="A300" t="s">
        <v>113</v>
      </c>
      <c r="B300">
        <v>3360500</v>
      </c>
      <c r="C300" s="30">
        <v>37888</v>
      </c>
      <c r="D300">
        <v>4780</v>
      </c>
      <c r="E300" t="s">
        <v>114</v>
      </c>
      <c r="F300">
        <f t="shared" si="8"/>
        <v>114.55881099374649</v>
      </c>
      <c r="H300" s="30">
        <f t="shared" si="9"/>
        <v>37888</v>
      </c>
      <c r="I300">
        <f>VLOOKUP(H300,Sheet1!AI$2:AK$3285,3,FALSE)</f>
        <v>10.723219060000005</v>
      </c>
    </row>
    <row r="301" spans="1:9">
      <c r="A301" t="s">
        <v>113</v>
      </c>
      <c r="B301">
        <v>3360500</v>
      </c>
      <c r="C301" s="30">
        <v>37889</v>
      </c>
      <c r="D301">
        <v>4790</v>
      </c>
      <c r="E301" t="s">
        <v>114</v>
      </c>
      <c r="F301">
        <f t="shared" si="8"/>
        <v>122.98954600194429</v>
      </c>
      <c r="H301" s="30">
        <f t="shared" si="9"/>
        <v>37889</v>
      </c>
      <c r="I301">
        <f>VLOOKUP(H301,Sheet1!AI$2:AK$3285,3,FALSE)</f>
        <v>10.320500380000013</v>
      </c>
    </row>
    <row r="302" spans="1:9">
      <c r="A302" t="s">
        <v>113</v>
      </c>
      <c r="B302">
        <v>3360500</v>
      </c>
      <c r="C302" s="30">
        <v>37890</v>
      </c>
      <c r="D302">
        <v>4620</v>
      </c>
      <c r="E302" t="s">
        <v>114</v>
      </c>
      <c r="F302">
        <f t="shared" si="8"/>
        <v>129.36573214259809</v>
      </c>
      <c r="H302" s="30">
        <f t="shared" si="9"/>
        <v>37890</v>
      </c>
      <c r="I302">
        <f>VLOOKUP(H302,Sheet1!AI$2:AK$3285,3,FALSE)</f>
        <v>9.7228147200000024</v>
      </c>
    </row>
    <row r="303" spans="1:9">
      <c r="A303" t="s">
        <v>113</v>
      </c>
      <c r="B303">
        <v>3360500</v>
      </c>
      <c r="C303" s="30">
        <v>37891</v>
      </c>
      <c r="D303">
        <v>6830</v>
      </c>
      <c r="E303" t="s">
        <v>114</v>
      </c>
      <c r="F303">
        <f t="shared" si="8"/>
        <v>148.91936964060304</v>
      </c>
      <c r="H303" s="30">
        <f t="shared" si="9"/>
        <v>37891</v>
      </c>
      <c r="I303">
        <f>VLOOKUP(H303,Sheet1!AI$2:AK$3285,3,FALSE)</f>
        <v>9.3938605100000103</v>
      </c>
    </row>
    <row r="304" spans="1:9">
      <c r="A304" t="s">
        <v>113</v>
      </c>
      <c r="B304">
        <v>3360500</v>
      </c>
      <c r="C304" s="30">
        <v>37892</v>
      </c>
      <c r="D304">
        <v>9960</v>
      </c>
      <c r="E304" t="s">
        <v>114</v>
      </c>
      <c r="F304">
        <f t="shared" si="8"/>
        <v>185.61786320569934</v>
      </c>
      <c r="H304" s="30">
        <f t="shared" si="9"/>
        <v>37892</v>
      </c>
      <c r="I304">
        <f>VLOOKUP(H304,Sheet1!AI$2:AK$3285,3,FALSE)</f>
        <v>9.0401779600000083</v>
      </c>
    </row>
    <row r="305" spans="1:9">
      <c r="A305" t="s">
        <v>113</v>
      </c>
      <c r="B305">
        <v>3360500</v>
      </c>
      <c r="C305" s="30">
        <v>37893</v>
      </c>
      <c r="D305">
        <v>10500</v>
      </c>
      <c r="E305" t="s">
        <v>114</v>
      </c>
      <c r="F305">
        <f t="shared" si="8"/>
        <v>226.07122194251394</v>
      </c>
      <c r="H305" s="30">
        <f t="shared" si="9"/>
        <v>37893</v>
      </c>
      <c r="I305">
        <f>VLOOKUP(H305,Sheet1!AI$2:AK$3285,3,FALSE)</f>
        <v>8.863967510000009</v>
      </c>
    </row>
    <row r="306" spans="1:9">
      <c r="A306" t="s">
        <v>113</v>
      </c>
      <c r="B306">
        <v>3360500</v>
      </c>
      <c r="C306" s="30">
        <v>37894</v>
      </c>
      <c r="D306">
        <v>11200</v>
      </c>
      <c r="E306" t="s">
        <v>114</v>
      </c>
      <c r="F306">
        <f t="shared" si="8"/>
        <v>272.68822728196056</v>
      </c>
      <c r="H306" s="30">
        <f t="shared" si="9"/>
        <v>37894</v>
      </c>
      <c r="I306">
        <f>VLOOKUP(H306,Sheet1!AI$2:AK$3285,3,FALSE)</f>
        <v>9.0440470200000078</v>
      </c>
    </row>
    <row r="307" spans="1:9">
      <c r="A307" t="s">
        <v>113</v>
      </c>
      <c r="B307">
        <v>3360500</v>
      </c>
      <c r="C307" s="30">
        <v>37895</v>
      </c>
      <c r="D307">
        <v>11100</v>
      </c>
      <c r="E307" t="s">
        <v>114</v>
      </c>
      <c r="F307">
        <f t="shared" si="8"/>
        <v>302.93968819372913</v>
      </c>
      <c r="H307" s="30">
        <f t="shared" si="9"/>
        <v>37895</v>
      </c>
      <c r="I307">
        <f>VLOOKUP(H307,Sheet1!AI$2:AK$3285,3,FALSE)</f>
        <v>9.7287865300000078</v>
      </c>
    </row>
    <row r="308" spans="1:9">
      <c r="A308" t="s">
        <v>113</v>
      </c>
      <c r="B308">
        <v>3360500</v>
      </c>
      <c r="C308" s="30">
        <v>37896</v>
      </c>
      <c r="D308">
        <v>8380</v>
      </c>
      <c r="E308" t="s">
        <v>114</v>
      </c>
      <c r="F308">
        <f t="shared" si="8"/>
        <v>291.745939191248</v>
      </c>
      <c r="H308" s="30">
        <f t="shared" si="9"/>
        <v>37896</v>
      </c>
      <c r="I308">
        <f>VLOOKUP(H308,Sheet1!AI$2:AK$3285,3,FALSE)</f>
        <v>9.3717395800000105</v>
      </c>
    </row>
    <row r="309" spans="1:9">
      <c r="A309" t="s">
        <v>113</v>
      </c>
      <c r="B309">
        <v>3360500</v>
      </c>
      <c r="C309" s="30">
        <v>37897</v>
      </c>
      <c r="D309">
        <v>6390</v>
      </c>
      <c r="E309" t="s">
        <v>114</v>
      </c>
      <c r="F309">
        <f t="shared" si="8"/>
        <v>262.62802248226239</v>
      </c>
      <c r="H309" s="30">
        <f t="shared" si="9"/>
        <v>37897</v>
      </c>
      <c r="I309">
        <f>VLOOKUP(H309,Sheet1!AI$2:AK$3285,3,FALSE)</f>
        <v>10.276006190000018</v>
      </c>
    </row>
    <row r="310" spans="1:9">
      <c r="A310" t="s">
        <v>113</v>
      </c>
      <c r="B310">
        <v>3360500</v>
      </c>
      <c r="C310" s="30">
        <v>37898</v>
      </c>
      <c r="D310">
        <v>5130</v>
      </c>
      <c r="E310" t="s">
        <v>114</v>
      </c>
      <c r="F310">
        <f t="shared" si="8"/>
        <v>219.62418928918623</v>
      </c>
      <c r="H310" s="30">
        <f t="shared" si="9"/>
        <v>37898</v>
      </c>
      <c r="I310">
        <f>VLOOKUP(H310,Sheet1!AI$2:AK$3285,3,FALSE)</f>
        <v>10.353303280000006</v>
      </c>
    </row>
    <row r="311" spans="1:9">
      <c r="A311" t="s">
        <v>113</v>
      </c>
      <c r="B311">
        <v>3360500</v>
      </c>
      <c r="C311" s="30">
        <v>37899</v>
      </c>
      <c r="D311">
        <v>4270</v>
      </c>
      <c r="E311" t="s">
        <v>114</v>
      </c>
      <c r="F311">
        <f t="shared" si="8"/>
        <v>171.23602113289132</v>
      </c>
      <c r="H311" s="30">
        <f t="shared" si="9"/>
        <v>37899</v>
      </c>
      <c r="I311">
        <f>VLOOKUP(H311,Sheet1!AI$2:AK$3285,3,FALSE)</f>
        <v>10.138065789999999</v>
      </c>
    </row>
    <row r="312" spans="1:9">
      <c r="A312" t="s">
        <v>113</v>
      </c>
      <c r="B312">
        <v>3360500</v>
      </c>
      <c r="C312" s="30">
        <v>37900</v>
      </c>
      <c r="D312">
        <v>3920</v>
      </c>
      <c r="E312" t="s">
        <v>114</v>
      </c>
      <c r="F312">
        <f t="shared" si="8"/>
        <v>139.63847648031808</v>
      </c>
      <c r="H312" s="30">
        <f t="shared" si="9"/>
        <v>37900</v>
      </c>
      <c r="I312">
        <f>VLOOKUP(H312,Sheet1!AI$2:AK$3285,3,FALSE)</f>
        <v>10.232605430000007</v>
      </c>
    </row>
    <row r="313" spans="1:9">
      <c r="A313" t="s">
        <v>113</v>
      </c>
      <c r="B313">
        <v>3360500</v>
      </c>
      <c r="C313" s="30">
        <v>37901</v>
      </c>
      <c r="D313">
        <v>3640</v>
      </c>
      <c r="E313" t="s">
        <v>114</v>
      </c>
      <c r="F313">
        <f t="shared" si="8"/>
        <v>120.15568549498704</v>
      </c>
      <c r="H313" s="30">
        <f t="shared" si="9"/>
        <v>37901</v>
      </c>
      <c r="I313">
        <f>VLOOKUP(H313,Sheet1!AI$2:AK$3285,3,FALSE)</f>
        <v>9.9819576300000108</v>
      </c>
    </row>
    <row r="314" spans="1:9">
      <c r="A314" t="s">
        <v>113</v>
      </c>
      <c r="B314">
        <v>3360500</v>
      </c>
      <c r="C314" s="30">
        <v>37902</v>
      </c>
      <c r="D314">
        <v>3390</v>
      </c>
      <c r="E314" t="s">
        <v>114</v>
      </c>
      <c r="F314">
        <f t="shared" si="8"/>
        <v>107.82839228972304</v>
      </c>
      <c r="H314" s="30">
        <f t="shared" si="9"/>
        <v>37902</v>
      </c>
      <c r="I314">
        <f>VLOOKUP(H314,Sheet1!AI$2:AK$3285,3,FALSE)</f>
        <v>10.470300290000012</v>
      </c>
    </row>
    <row r="315" spans="1:9">
      <c r="A315" t="s">
        <v>113</v>
      </c>
      <c r="B315">
        <v>3360500</v>
      </c>
      <c r="C315" s="30">
        <v>37903</v>
      </c>
      <c r="D315">
        <v>3160</v>
      </c>
      <c r="E315" t="s">
        <v>114</v>
      </c>
      <c r="F315">
        <f t="shared" si="8"/>
        <v>99.964429382916705</v>
      </c>
      <c r="H315" s="30">
        <f t="shared" si="9"/>
        <v>37903</v>
      </c>
      <c r="I315">
        <f>VLOOKUP(H315,Sheet1!AI$2:AK$3285,3,FALSE)</f>
        <v>9.7371134200000142</v>
      </c>
    </row>
    <row r="316" spans="1:9">
      <c r="A316" t="s">
        <v>113</v>
      </c>
      <c r="B316">
        <v>3360500</v>
      </c>
      <c r="C316" s="30">
        <v>37904</v>
      </c>
      <c r="D316">
        <v>2990</v>
      </c>
      <c r="E316" t="s">
        <v>114</v>
      </c>
      <c r="F316">
        <f t="shared" si="8"/>
        <v>93.375703704241118</v>
      </c>
      <c r="H316" s="30">
        <f t="shared" si="9"/>
        <v>37904</v>
      </c>
      <c r="I316">
        <f>VLOOKUP(H316,Sheet1!AI$2:AK$3285,3,FALSE)</f>
        <v>9.8308119600000055</v>
      </c>
    </row>
    <row r="317" spans="1:9">
      <c r="A317" t="s">
        <v>113</v>
      </c>
      <c r="B317">
        <v>3360500</v>
      </c>
      <c r="C317" s="30">
        <v>37905</v>
      </c>
      <c r="D317">
        <v>2840</v>
      </c>
      <c r="E317" t="s">
        <v>114</v>
      </c>
      <c r="F317">
        <f t="shared" si="8"/>
        <v>87.707982690326631</v>
      </c>
      <c r="H317" s="30">
        <f t="shared" si="9"/>
        <v>37905</v>
      </c>
      <c r="I317">
        <f>VLOOKUP(H317,Sheet1!AI$2:AK$3285,3,FALSE)</f>
        <v>9.613892270000008</v>
      </c>
    </row>
    <row r="318" spans="1:9">
      <c r="A318" t="s">
        <v>113</v>
      </c>
      <c r="B318">
        <v>3360500</v>
      </c>
      <c r="C318" s="30">
        <v>37906</v>
      </c>
      <c r="D318">
        <v>2710</v>
      </c>
      <c r="E318" t="s">
        <v>114</v>
      </c>
      <c r="F318">
        <f t="shared" si="8"/>
        <v>82.890419828499319</v>
      </c>
      <c r="H318" s="30">
        <f t="shared" si="9"/>
        <v>37906</v>
      </c>
      <c r="I318">
        <f>VLOOKUP(H318,Sheet1!AI$2:AK$3285,3,FALSE)</f>
        <v>8.7521012100000064</v>
      </c>
    </row>
    <row r="319" spans="1:9">
      <c r="A319" t="s">
        <v>113</v>
      </c>
      <c r="B319">
        <v>3360500</v>
      </c>
      <c r="C319" s="30">
        <v>37907</v>
      </c>
      <c r="D319">
        <v>2570</v>
      </c>
      <c r="E319" t="s">
        <v>114</v>
      </c>
      <c r="F319">
        <f t="shared" si="8"/>
        <v>78.710475580737381</v>
      </c>
      <c r="H319" s="30">
        <f t="shared" si="9"/>
        <v>37907</v>
      </c>
      <c r="I319">
        <f>VLOOKUP(H319,Sheet1!AI$2:AK$3285,3,FALSE)</f>
        <v>8.7298961700000177</v>
      </c>
    </row>
    <row r="320" spans="1:9">
      <c r="A320" t="s">
        <v>113</v>
      </c>
      <c r="B320">
        <v>3360500</v>
      </c>
      <c r="C320" s="30">
        <v>37908</v>
      </c>
      <c r="D320">
        <v>2670</v>
      </c>
      <c r="E320" t="s">
        <v>114</v>
      </c>
      <c r="F320">
        <f t="shared" si="8"/>
        <v>76.443387175171594</v>
      </c>
      <c r="H320" s="30">
        <f t="shared" si="9"/>
        <v>37908</v>
      </c>
      <c r="I320">
        <f>VLOOKUP(H320,Sheet1!AI$2:AK$3285,3,FALSE)</f>
        <v>8.332392310000003</v>
      </c>
    </row>
    <row r="321" spans="1:9">
      <c r="A321" t="s">
        <v>113</v>
      </c>
      <c r="B321">
        <v>3360500</v>
      </c>
      <c r="C321" s="30">
        <v>37909</v>
      </c>
      <c r="D321">
        <v>3770</v>
      </c>
      <c r="E321" t="s">
        <v>114</v>
      </c>
      <c r="F321">
        <f t="shared" si="8"/>
        <v>83.032112853847181</v>
      </c>
      <c r="H321" s="30">
        <f t="shared" si="9"/>
        <v>37909</v>
      </c>
      <c r="I321">
        <f>VLOOKUP(H321,Sheet1!AI$2:AK$3285,3,FALSE)</f>
        <v>8.5747973300000098</v>
      </c>
    </row>
    <row r="322" spans="1:9">
      <c r="A322" t="s">
        <v>113</v>
      </c>
      <c r="B322">
        <v>3360500</v>
      </c>
      <c r="C322" s="30">
        <v>37910</v>
      </c>
      <c r="D322">
        <v>6180</v>
      </c>
      <c r="E322" t="s">
        <v>114</v>
      </c>
      <c r="F322">
        <f t="shared" si="8"/>
        <v>107.61585275170125</v>
      </c>
      <c r="H322" s="30">
        <f t="shared" si="9"/>
        <v>37910</v>
      </c>
      <c r="I322">
        <f>VLOOKUP(H322,Sheet1!AI$2:AK$3285,3,FALSE)</f>
        <v>8.4847996299999977</v>
      </c>
    </row>
    <row r="323" spans="1:9">
      <c r="A323" t="s">
        <v>113</v>
      </c>
      <c r="B323">
        <v>3360500</v>
      </c>
      <c r="C323" s="30">
        <v>37911</v>
      </c>
      <c r="D323">
        <v>5810</v>
      </c>
      <c r="E323" t="s">
        <v>114</v>
      </c>
      <c r="F323">
        <f t="shared" si="8"/>
        <v>130.5701228580549</v>
      </c>
      <c r="H323" s="30">
        <f t="shared" si="9"/>
        <v>37911</v>
      </c>
      <c r="I323">
        <f>VLOOKUP(H323,Sheet1!AI$2:AK$3285,3,FALSE)</f>
        <v>9.1977159900000061</v>
      </c>
    </row>
    <row r="324" spans="1:9">
      <c r="A324" t="s">
        <v>113</v>
      </c>
      <c r="B324">
        <v>3360500</v>
      </c>
      <c r="C324" s="30">
        <v>37912</v>
      </c>
      <c r="D324">
        <v>5910</v>
      </c>
      <c r="E324" t="s">
        <v>114</v>
      </c>
      <c r="F324">
        <f t="shared" si="8"/>
        <v>153.52439296440858</v>
      </c>
      <c r="H324" s="30">
        <f t="shared" si="9"/>
        <v>37912</v>
      </c>
      <c r="I324">
        <f>VLOOKUP(H324,Sheet1!AI$2:AK$3285,3,FALSE)</f>
        <v>9.5744446800000134</v>
      </c>
    </row>
    <row r="325" spans="1:9">
      <c r="A325" t="s">
        <v>113</v>
      </c>
      <c r="B325">
        <v>3360500</v>
      </c>
      <c r="C325" s="30">
        <v>37913</v>
      </c>
      <c r="D325">
        <v>5470</v>
      </c>
      <c r="E325" t="s">
        <v>114</v>
      </c>
      <c r="F325">
        <f t="shared" si="8"/>
        <v>165.56830011897685</v>
      </c>
      <c r="H325" s="30">
        <f t="shared" si="9"/>
        <v>37913</v>
      </c>
      <c r="I325">
        <f>VLOOKUP(H325,Sheet1!AI$2:AK$3285,3,FALSE)</f>
        <v>10.063544330000013</v>
      </c>
    </row>
    <row r="326" spans="1:9">
      <c r="A326" t="s">
        <v>113</v>
      </c>
      <c r="B326">
        <v>3360500</v>
      </c>
      <c r="C326" s="30">
        <v>37914</v>
      </c>
      <c r="D326">
        <v>4560</v>
      </c>
      <c r="E326" t="s">
        <v>114</v>
      </c>
      <c r="F326">
        <f t="shared" si="8"/>
        <v>154.09116506580003</v>
      </c>
      <c r="H326" s="30">
        <f t="shared" si="9"/>
        <v>37914</v>
      </c>
      <c r="I326">
        <f>VLOOKUP(H326,Sheet1!AI$2:AK$3285,3,FALSE)</f>
        <v>9.942594150000005</v>
      </c>
    </row>
    <row r="327" spans="1:9">
      <c r="A327" t="s">
        <v>113</v>
      </c>
      <c r="B327">
        <v>3360500</v>
      </c>
      <c r="C327" s="30">
        <v>37915</v>
      </c>
      <c r="D327">
        <v>4000</v>
      </c>
      <c r="E327" t="s">
        <v>114</v>
      </c>
      <c r="F327">
        <f t="shared" si="8"/>
        <v>141.26794627181849</v>
      </c>
      <c r="H327" s="30">
        <f t="shared" si="9"/>
        <v>37915</v>
      </c>
      <c r="I327">
        <f>VLOOKUP(H327,Sheet1!AI$2:AK$3285,3,FALSE)</f>
        <v>9.5607347500000088</v>
      </c>
    </row>
    <row r="328" spans="1:9">
      <c r="A328" t="s">
        <v>113</v>
      </c>
      <c r="B328">
        <v>3360500</v>
      </c>
      <c r="C328" s="30">
        <v>37916</v>
      </c>
      <c r="D328">
        <v>3600</v>
      </c>
      <c r="E328" t="s">
        <v>114</v>
      </c>
      <c r="F328">
        <f t="shared" si="8"/>
        <v>124.90240184414043</v>
      </c>
      <c r="H328" s="30">
        <f t="shared" si="9"/>
        <v>37916</v>
      </c>
      <c r="I328">
        <f>VLOOKUP(H328,Sheet1!AI$2:AK$3285,3,FALSE)</f>
        <v>9.5298663800000014</v>
      </c>
    </row>
    <row r="329" spans="1:9">
      <c r="A329" t="s">
        <v>113</v>
      </c>
      <c r="B329">
        <v>3360500</v>
      </c>
      <c r="C329" s="30">
        <v>37917</v>
      </c>
      <c r="D329">
        <v>3300</v>
      </c>
      <c r="E329" t="s">
        <v>114</v>
      </c>
      <c r="F329">
        <f t="shared" si="8"/>
        <v>109.52870859389739</v>
      </c>
      <c r="H329" s="30">
        <f t="shared" si="9"/>
        <v>37917</v>
      </c>
      <c r="I329">
        <f>VLOOKUP(H329,Sheet1!AI$2:AK$3285,3,FALSE)</f>
        <v>8.6346836500000137</v>
      </c>
    </row>
    <row r="330" spans="1:9">
      <c r="A330" t="s">
        <v>113</v>
      </c>
      <c r="B330">
        <v>3360500</v>
      </c>
      <c r="C330" s="30">
        <v>37918</v>
      </c>
      <c r="D330">
        <v>3000</v>
      </c>
      <c r="E330" t="s">
        <v>114</v>
      </c>
      <c r="F330">
        <f t="shared" si="8"/>
        <v>98.476652616764142</v>
      </c>
      <c r="H330" s="30">
        <f t="shared" si="9"/>
        <v>37918</v>
      </c>
      <c r="I330">
        <f>VLOOKUP(H330,Sheet1!AI$2:AK$3285,3,FALSE)</f>
        <v>7.8939268800000093</v>
      </c>
    </row>
    <row r="331" spans="1:9">
      <c r="A331" t="s">
        <v>113</v>
      </c>
      <c r="B331">
        <v>3360500</v>
      </c>
      <c r="C331" s="30">
        <v>37919</v>
      </c>
      <c r="D331">
        <v>2810</v>
      </c>
      <c r="E331" t="s">
        <v>114</v>
      </c>
      <c r="F331">
        <f t="shared" si="8"/>
        <v>90.045917608566356</v>
      </c>
      <c r="H331" s="30">
        <f t="shared" si="9"/>
        <v>37919</v>
      </c>
      <c r="I331">
        <f>VLOOKUP(H331,Sheet1!AI$2:AK$3285,3,FALSE)</f>
        <v>7.5035723700000005</v>
      </c>
    </row>
    <row r="332" spans="1:9">
      <c r="A332" t="s">
        <v>113</v>
      </c>
      <c r="B332">
        <v>3360500</v>
      </c>
      <c r="C332" s="30">
        <v>37920</v>
      </c>
      <c r="D332">
        <v>2770</v>
      </c>
      <c r="E332" t="s">
        <v>114</v>
      </c>
      <c r="F332">
        <f t="shared" si="8"/>
        <v>84.165657056630081</v>
      </c>
      <c r="H332" s="30">
        <f t="shared" si="9"/>
        <v>37920</v>
      </c>
      <c r="I332">
        <f>VLOOKUP(H332,Sheet1!AI$2:AK$3285,3,FALSE)</f>
        <v>8.2214512200000058</v>
      </c>
    </row>
    <row r="333" spans="1:9">
      <c r="A333" t="s">
        <v>113</v>
      </c>
      <c r="B333">
        <v>3360500</v>
      </c>
      <c r="C333" s="30">
        <v>37921</v>
      </c>
      <c r="D333">
        <v>2920</v>
      </c>
      <c r="E333" t="s">
        <v>114</v>
      </c>
      <c r="F333">
        <f t="shared" si="8"/>
        <v>81.473489575020693</v>
      </c>
      <c r="H333" s="30">
        <f t="shared" si="9"/>
        <v>37921</v>
      </c>
      <c r="I333">
        <f>VLOOKUP(H333,Sheet1!AI$2:AK$3285,3,FALSE)</f>
        <v>8.0584460400000069</v>
      </c>
    </row>
    <row r="334" spans="1:9">
      <c r="A334" t="s">
        <v>113</v>
      </c>
      <c r="B334">
        <v>3360500</v>
      </c>
      <c r="C334" s="30">
        <v>37922</v>
      </c>
      <c r="D334">
        <v>3270</v>
      </c>
      <c r="E334" t="s">
        <v>114</v>
      </c>
      <c r="F334">
        <f t="shared" si="8"/>
        <v>83.38634541721683</v>
      </c>
      <c r="H334" s="30">
        <f t="shared" si="9"/>
        <v>37922</v>
      </c>
      <c r="I334">
        <f>VLOOKUP(H334,Sheet1!AI$2:AK$3285,3,FALSE)</f>
        <v>8.6060021400000011</v>
      </c>
    </row>
    <row r="335" spans="1:9">
      <c r="A335" t="s">
        <v>113</v>
      </c>
      <c r="B335">
        <v>3360500</v>
      </c>
      <c r="C335" s="30">
        <v>37923</v>
      </c>
      <c r="D335">
        <v>3110</v>
      </c>
      <c r="E335" t="s">
        <v>114</v>
      </c>
      <c r="F335">
        <f t="shared" si="8"/>
        <v>85.511740797434769</v>
      </c>
      <c r="H335" s="30">
        <f t="shared" si="9"/>
        <v>37923</v>
      </c>
      <c r="I335">
        <f>VLOOKUP(H335,Sheet1!AI$2:AK$3285,3,FALSE)</f>
        <v>8.7235879199999999</v>
      </c>
    </row>
    <row r="336" spans="1:9">
      <c r="A336" t="s">
        <v>113</v>
      </c>
      <c r="B336">
        <v>3360500</v>
      </c>
      <c r="C336" s="30">
        <v>37924</v>
      </c>
      <c r="D336">
        <v>2930</v>
      </c>
      <c r="E336" t="s">
        <v>114</v>
      </c>
      <c r="F336">
        <f t="shared" si="8"/>
        <v>86.645285000217669</v>
      </c>
      <c r="H336" s="30">
        <f t="shared" si="9"/>
        <v>37924</v>
      </c>
      <c r="I336">
        <f>VLOOKUP(H336,Sheet1!AI$2:AK$3285,3,FALSE)</f>
        <v>8.2346564900000061</v>
      </c>
    </row>
    <row r="337" spans="1:9">
      <c r="A337" t="s">
        <v>113</v>
      </c>
      <c r="B337">
        <v>3360500</v>
      </c>
      <c r="C337" s="30">
        <v>37925</v>
      </c>
      <c r="D337">
        <v>2840</v>
      </c>
      <c r="E337" t="s">
        <v>114</v>
      </c>
      <c r="F337">
        <f t="shared" si="8"/>
        <v>86.078512898826219</v>
      </c>
      <c r="H337" s="30">
        <f t="shared" si="9"/>
        <v>37925</v>
      </c>
      <c r="I337">
        <f>VLOOKUP(H337,Sheet1!AI$2:AK$3285,3,FALSE)</f>
        <v>8.3946337100000079</v>
      </c>
    </row>
    <row r="338" spans="1:9">
      <c r="A338" t="s">
        <v>113</v>
      </c>
      <c r="B338">
        <v>3360500</v>
      </c>
      <c r="C338" s="30">
        <v>37926</v>
      </c>
      <c r="D338">
        <v>2730</v>
      </c>
      <c r="E338" t="s">
        <v>114</v>
      </c>
      <c r="F338">
        <f t="shared" si="8"/>
        <v>82.252801214433944</v>
      </c>
      <c r="H338" s="30">
        <f t="shared" si="9"/>
        <v>37926</v>
      </c>
      <c r="I338">
        <f>VLOOKUP(H338,Sheet1!AI$2:AK$3285,3,FALSE)</f>
        <v>7.9496077000000014</v>
      </c>
    </row>
    <row r="339" spans="1:9">
      <c r="A339" t="s">
        <v>113</v>
      </c>
      <c r="B339">
        <v>3360500</v>
      </c>
      <c r="C339" s="30">
        <v>37927</v>
      </c>
      <c r="D339">
        <v>2760</v>
      </c>
      <c r="E339" t="s">
        <v>114</v>
      </c>
      <c r="F339">
        <f t="shared" si="8"/>
        <v>79.773173270846357</v>
      </c>
      <c r="H339" s="30">
        <f t="shared" si="9"/>
        <v>37927</v>
      </c>
      <c r="I339">
        <f>VLOOKUP(H339,Sheet1!AI$2:AK$3285,3,FALSE)</f>
        <v>7.8915718000000084</v>
      </c>
    </row>
    <row r="340" spans="1:9">
      <c r="A340" t="s">
        <v>113</v>
      </c>
      <c r="B340">
        <v>3360500</v>
      </c>
      <c r="C340" s="30">
        <v>37928</v>
      </c>
      <c r="D340">
        <v>2910</v>
      </c>
      <c r="E340" t="s">
        <v>114</v>
      </c>
      <c r="F340">
        <f t="shared" si="8"/>
        <v>79.631480245498494</v>
      </c>
      <c r="H340" s="30">
        <f t="shared" si="9"/>
        <v>37928</v>
      </c>
      <c r="I340">
        <f>VLOOKUP(H340,Sheet1!AI$2:AK$3285,3,FALSE)</f>
        <v>7.424172530000007</v>
      </c>
    </row>
    <row r="341" spans="1:9">
      <c r="A341" t="s">
        <v>113</v>
      </c>
      <c r="B341">
        <v>3360500</v>
      </c>
      <c r="C341" s="30">
        <v>37929</v>
      </c>
      <c r="D341">
        <v>3130</v>
      </c>
      <c r="E341" t="s">
        <v>114</v>
      </c>
      <c r="F341">
        <f t="shared" si="8"/>
        <v>81.686029113042494</v>
      </c>
      <c r="H341" s="30">
        <f t="shared" si="9"/>
        <v>37929</v>
      </c>
      <c r="I341">
        <f>VLOOKUP(H341,Sheet1!AI$2:AK$3285,3,FALSE)</f>
        <v>6.8517198700000108</v>
      </c>
    </row>
    <row r="342" spans="1:9">
      <c r="A342" t="s">
        <v>113</v>
      </c>
      <c r="B342">
        <v>3360500</v>
      </c>
      <c r="C342" s="30">
        <v>37930</v>
      </c>
      <c r="D342">
        <v>3340</v>
      </c>
      <c r="E342" t="s">
        <v>114</v>
      </c>
      <c r="F342">
        <f t="shared" si="8"/>
        <v>86.00766638615228</v>
      </c>
      <c r="H342" s="30">
        <f t="shared" si="9"/>
        <v>37930</v>
      </c>
      <c r="I342">
        <f>VLOOKUP(H342,Sheet1!AI$2:AK$3285,3,FALSE)</f>
        <v>6.5616244800000061</v>
      </c>
    </row>
    <row r="343" spans="1:9">
      <c r="A343" t="s">
        <v>113</v>
      </c>
      <c r="B343">
        <v>3360500</v>
      </c>
      <c r="C343" s="30">
        <v>37931</v>
      </c>
      <c r="D343">
        <v>3200</v>
      </c>
      <c r="E343" t="s">
        <v>114</v>
      </c>
      <c r="F343">
        <f t="shared" si="8"/>
        <v>89.124912943805242</v>
      </c>
      <c r="H343" s="30">
        <f t="shared" si="9"/>
        <v>37931</v>
      </c>
      <c r="I343">
        <f>VLOOKUP(H343,Sheet1!AI$2:AK$3285,3,FALSE)</f>
        <v>6.5616244800000061</v>
      </c>
    </row>
    <row r="344" spans="1:9">
      <c r="A344" t="s">
        <v>113</v>
      </c>
      <c r="B344">
        <v>3360500</v>
      </c>
      <c r="C344" s="30">
        <v>37932</v>
      </c>
      <c r="D344">
        <v>2970</v>
      </c>
      <c r="E344" t="s">
        <v>114</v>
      </c>
      <c r="F344">
        <f t="shared" si="8"/>
        <v>89.54999201984883</v>
      </c>
      <c r="H344" s="30">
        <f t="shared" si="9"/>
        <v>37932</v>
      </c>
      <c r="I344">
        <f>VLOOKUP(H344,Sheet1!AI$2:AK$3285,3,FALSE)</f>
        <v>6.227791890000006</v>
      </c>
    </row>
    <row r="345" spans="1:9">
      <c r="A345" t="s">
        <v>113</v>
      </c>
      <c r="B345">
        <v>3360500</v>
      </c>
      <c r="C345" s="30">
        <v>37933</v>
      </c>
      <c r="D345">
        <v>2830</v>
      </c>
      <c r="E345" t="s">
        <v>114</v>
      </c>
      <c r="F345">
        <f t="shared" si="8"/>
        <v>87.424596639630906</v>
      </c>
      <c r="H345" s="30">
        <f t="shared" si="9"/>
        <v>37933</v>
      </c>
      <c r="I345">
        <f>VLOOKUP(H345,Sheet1!AI$2:AK$3285,3,FALSE)</f>
        <v>5.8514837499999999</v>
      </c>
    </row>
    <row r="346" spans="1:9">
      <c r="A346" t="s">
        <v>113</v>
      </c>
      <c r="B346">
        <v>3360500</v>
      </c>
      <c r="C346" s="30">
        <v>37934</v>
      </c>
      <c r="D346">
        <v>2750</v>
      </c>
      <c r="E346" t="s">
        <v>114</v>
      </c>
      <c r="F346">
        <f t="shared" si="8"/>
        <v>83.244652391868968</v>
      </c>
      <c r="H346" s="30">
        <f t="shared" si="9"/>
        <v>37934</v>
      </c>
      <c r="I346">
        <f>VLOOKUP(H346,Sheet1!AI$2:AK$3285,3,FALSE)</f>
        <v>6.4014790400000123</v>
      </c>
    </row>
    <row r="347" spans="1:9">
      <c r="A347" t="s">
        <v>113</v>
      </c>
      <c r="B347">
        <v>3360500</v>
      </c>
      <c r="C347" s="30">
        <v>37935</v>
      </c>
      <c r="D347">
        <v>2610</v>
      </c>
      <c r="E347" t="s">
        <v>114</v>
      </c>
      <c r="F347">
        <f t="shared" si="8"/>
        <v>79.064708144107044</v>
      </c>
      <c r="H347" s="30">
        <f t="shared" si="9"/>
        <v>37935</v>
      </c>
      <c r="I347">
        <f>VLOOKUP(H347,Sheet1!AI$2:AK$3285,3,FALSE)</f>
        <v>6.4014790400000123</v>
      </c>
    </row>
    <row r="348" spans="1:9">
      <c r="A348" t="s">
        <v>113</v>
      </c>
      <c r="B348">
        <v>3360500</v>
      </c>
      <c r="C348" s="30">
        <v>37936</v>
      </c>
      <c r="D348">
        <v>2490</v>
      </c>
      <c r="E348" t="s">
        <v>114</v>
      </c>
      <c r="F348">
        <f t="shared" si="8"/>
        <v>75.664075535758357</v>
      </c>
      <c r="H348" s="30">
        <f t="shared" si="9"/>
        <v>37936</v>
      </c>
      <c r="I348">
        <f>VLOOKUP(H348,Sheet1!AI$2:AK$3285,3,FALSE)</f>
        <v>6.6350525100000084</v>
      </c>
    </row>
    <row r="349" spans="1:9">
      <c r="A349" t="s">
        <v>113</v>
      </c>
      <c r="B349">
        <v>3360500</v>
      </c>
      <c r="C349" s="30">
        <v>37937</v>
      </c>
      <c r="D349">
        <v>3140</v>
      </c>
      <c r="E349" t="s">
        <v>114</v>
      </c>
      <c r="F349">
        <f t="shared" si="8"/>
        <v>77.86031742865022</v>
      </c>
      <c r="H349" s="30">
        <f t="shared" si="9"/>
        <v>37937</v>
      </c>
      <c r="I349">
        <f>VLOOKUP(H349,Sheet1!AI$2:AK$3285,3,FALSE)</f>
        <v>6.6908174400000036</v>
      </c>
    </row>
    <row r="350" spans="1:9">
      <c r="A350" t="s">
        <v>113</v>
      </c>
      <c r="B350">
        <v>3360500</v>
      </c>
      <c r="C350" s="30">
        <v>37938</v>
      </c>
      <c r="D350">
        <v>2740</v>
      </c>
      <c r="E350" t="s">
        <v>114</v>
      </c>
      <c r="F350">
        <f t="shared" si="8"/>
        <v>77.789470915976281</v>
      </c>
      <c r="H350" s="30">
        <f t="shared" si="9"/>
        <v>37938</v>
      </c>
      <c r="I350">
        <f>VLOOKUP(H350,Sheet1!AI$2:AK$3285,3,FALSE)</f>
        <v>6.2990330599999993</v>
      </c>
    </row>
    <row r="351" spans="1:9">
      <c r="A351" t="s">
        <v>113</v>
      </c>
      <c r="B351">
        <v>3360500</v>
      </c>
      <c r="C351" s="30">
        <v>37939</v>
      </c>
      <c r="D351">
        <v>2620</v>
      </c>
      <c r="E351" t="s">
        <v>114</v>
      </c>
      <c r="F351">
        <f t="shared" si="8"/>
        <v>77.86031742865022</v>
      </c>
      <c r="H351" s="30">
        <f t="shared" si="9"/>
        <v>37939</v>
      </c>
      <c r="I351">
        <f>VLOOKUP(H351,Sheet1!AI$2:AK$3285,3,FALSE)</f>
        <v>6.2990330599999993</v>
      </c>
    </row>
    <row r="352" spans="1:9">
      <c r="A352" t="s">
        <v>113</v>
      </c>
      <c r="B352">
        <v>3360500</v>
      </c>
      <c r="C352" s="30">
        <v>37940</v>
      </c>
      <c r="D352">
        <v>2920</v>
      </c>
      <c r="E352" t="s">
        <v>114</v>
      </c>
      <c r="F352">
        <f t="shared" si="8"/>
        <v>80.906717473629243</v>
      </c>
      <c r="H352" s="30">
        <f t="shared" si="9"/>
        <v>37940</v>
      </c>
      <c r="I352">
        <f>VLOOKUP(H352,Sheet1!AI$2:AK$3285,3,FALSE)</f>
        <v>5.7044594700000033</v>
      </c>
    </row>
    <row r="353" spans="1:9">
      <c r="A353" t="s">
        <v>113</v>
      </c>
      <c r="B353">
        <v>3360500</v>
      </c>
      <c r="C353" s="30">
        <v>37941</v>
      </c>
      <c r="D353">
        <v>3360</v>
      </c>
      <c r="E353" t="s">
        <v>114</v>
      </c>
      <c r="F353">
        <f t="shared" si="8"/>
        <v>82.465340752455731</v>
      </c>
      <c r="H353" s="30">
        <f t="shared" si="9"/>
        <v>37941</v>
      </c>
      <c r="I353">
        <f>VLOOKUP(H353,Sheet1!AI$2:AK$3285,3,FALSE)</f>
        <v>5.3746641600000089</v>
      </c>
    </row>
    <row r="354" spans="1:9">
      <c r="A354" t="s">
        <v>113</v>
      </c>
      <c r="B354">
        <v>3360500</v>
      </c>
      <c r="C354" s="30">
        <v>37942</v>
      </c>
      <c r="D354">
        <v>3160</v>
      </c>
      <c r="E354" t="s">
        <v>114</v>
      </c>
      <c r="F354">
        <f t="shared" si="8"/>
        <v>85.44089428476083</v>
      </c>
      <c r="H354" s="30">
        <f t="shared" si="9"/>
        <v>37942</v>
      </c>
      <c r="I354">
        <f>VLOOKUP(H354,Sheet1!AI$2:AK$3285,3,FALSE)</f>
        <v>5.9170054400000112</v>
      </c>
    </row>
    <row r="355" spans="1:9">
      <c r="A355" t="s">
        <v>113</v>
      </c>
      <c r="B355">
        <v>3360500</v>
      </c>
      <c r="C355" s="30">
        <v>37943</v>
      </c>
      <c r="D355">
        <v>3260</v>
      </c>
      <c r="E355" t="s">
        <v>114</v>
      </c>
      <c r="F355">
        <f t="shared" ref="F355:F418" si="10">AVERAGE(D352:D355)/(3.28*3.28*3.28)</f>
        <v>89.975071095892417</v>
      </c>
      <c r="H355" s="30">
        <f t="shared" si="9"/>
        <v>37943</v>
      </c>
      <c r="I355">
        <f>VLOOKUP(H355,Sheet1!AI$2:AK$3285,3,FALSE)</f>
        <v>5.7908404400000109</v>
      </c>
    </row>
    <row r="356" spans="1:9">
      <c r="A356" t="s">
        <v>113</v>
      </c>
      <c r="B356">
        <v>3360500</v>
      </c>
      <c r="C356" s="30">
        <v>37944</v>
      </c>
      <c r="D356">
        <v>7690</v>
      </c>
      <c r="E356" t="s">
        <v>114</v>
      </c>
      <c r="F356">
        <f t="shared" si="10"/>
        <v>123.76885764135753</v>
      </c>
      <c r="H356" s="30">
        <f t="shared" ref="H356:H419" si="11">H355+1</f>
        <v>37944</v>
      </c>
      <c r="I356">
        <f>VLOOKUP(H356,Sheet1!AI$2:AK$3285,3,FALSE)</f>
        <v>5.6322089800000157</v>
      </c>
    </row>
    <row r="357" spans="1:9">
      <c r="A357" t="s">
        <v>113</v>
      </c>
      <c r="B357">
        <v>3360500</v>
      </c>
      <c r="C357" s="30">
        <v>37945</v>
      </c>
      <c r="D357">
        <v>9200</v>
      </c>
      <c r="E357" t="s">
        <v>114</v>
      </c>
      <c r="F357">
        <f t="shared" si="10"/>
        <v>165.14322104293325</v>
      </c>
      <c r="H357" s="30">
        <f t="shared" si="11"/>
        <v>37945</v>
      </c>
      <c r="I357">
        <f>VLOOKUP(H357,Sheet1!AI$2:AK$3285,3,FALSE)</f>
        <v>5.6874692500000066</v>
      </c>
    </row>
    <row r="358" spans="1:9">
      <c r="A358" t="s">
        <v>113</v>
      </c>
      <c r="B358">
        <v>3360500</v>
      </c>
      <c r="C358" s="30">
        <v>37946</v>
      </c>
      <c r="D358">
        <v>8750</v>
      </c>
      <c r="E358" t="s">
        <v>114</v>
      </c>
      <c r="F358">
        <f t="shared" si="10"/>
        <v>204.74642162766071</v>
      </c>
      <c r="H358" s="30">
        <f t="shared" si="11"/>
        <v>37946</v>
      </c>
      <c r="I358">
        <f>VLOOKUP(H358,Sheet1!AI$2:AK$3285,3,FALSE)</f>
        <v>5.249340260000011</v>
      </c>
    </row>
    <row r="359" spans="1:9">
      <c r="A359" t="s">
        <v>113</v>
      </c>
      <c r="B359">
        <v>3360500</v>
      </c>
      <c r="C359" s="30">
        <v>37947</v>
      </c>
      <c r="D359">
        <v>8400</v>
      </c>
      <c r="E359" t="s">
        <v>114</v>
      </c>
      <c r="F359">
        <f t="shared" si="10"/>
        <v>241.16152914206126</v>
      </c>
      <c r="H359" s="30">
        <f t="shared" si="11"/>
        <v>37947</v>
      </c>
      <c r="I359">
        <f>VLOOKUP(H359,Sheet1!AI$2:AK$3285,3,FALSE)</f>
        <v>5.1482400400000046</v>
      </c>
    </row>
    <row r="360" spans="1:9">
      <c r="A360" t="s">
        <v>113</v>
      </c>
      <c r="B360">
        <v>3360500</v>
      </c>
      <c r="C360" s="30">
        <v>37948</v>
      </c>
      <c r="D360">
        <v>7650</v>
      </c>
      <c r="E360" t="s">
        <v>114</v>
      </c>
      <c r="F360">
        <f t="shared" si="10"/>
        <v>240.87814309136553</v>
      </c>
      <c r="H360" s="30">
        <f t="shared" si="11"/>
        <v>37948</v>
      </c>
      <c r="I360">
        <f>VLOOKUP(H360,Sheet1!AI$2:AK$3285,3,FALSE)</f>
        <v>5.0478968100000117</v>
      </c>
    </row>
    <row r="361" spans="1:9">
      <c r="A361" t="s">
        <v>113</v>
      </c>
      <c r="B361">
        <v>3360500</v>
      </c>
      <c r="C361" s="30">
        <v>37949</v>
      </c>
      <c r="D361">
        <v>9990</v>
      </c>
      <c r="E361" t="s">
        <v>114</v>
      </c>
      <c r="F361">
        <f t="shared" si="10"/>
        <v>246.47501759260609</v>
      </c>
      <c r="H361" s="30">
        <f t="shared" si="11"/>
        <v>37949</v>
      </c>
      <c r="I361">
        <f>VLOOKUP(H361,Sheet1!AI$2:AK$3285,3,FALSE)</f>
        <v>4.8401451100000088</v>
      </c>
    </row>
    <row r="362" spans="1:9">
      <c r="A362" t="s">
        <v>113</v>
      </c>
      <c r="B362">
        <v>3360500</v>
      </c>
      <c r="C362" s="30">
        <v>37950</v>
      </c>
      <c r="D362">
        <v>12300</v>
      </c>
      <c r="E362" t="s">
        <v>114</v>
      </c>
      <c r="F362">
        <f t="shared" si="10"/>
        <v>271.6255295918516</v>
      </c>
      <c r="H362" s="30">
        <f t="shared" si="11"/>
        <v>37950</v>
      </c>
      <c r="I362">
        <f>VLOOKUP(H362,Sheet1!AI$2:AK$3285,3,FALSE)</f>
        <v>4.8646211200000096</v>
      </c>
    </row>
    <row r="363" spans="1:9">
      <c r="A363" t="s">
        <v>113</v>
      </c>
      <c r="B363">
        <v>3360500</v>
      </c>
      <c r="C363" s="30">
        <v>37951</v>
      </c>
      <c r="D363">
        <v>12000</v>
      </c>
      <c r="E363" t="s">
        <v>114</v>
      </c>
      <c r="F363">
        <f t="shared" si="10"/>
        <v>297.1302741544668</v>
      </c>
      <c r="H363" s="30">
        <f t="shared" si="11"/>
        <v>37951</v>
      </c>
      <c r="I363">
        <f>VLOOKUP(H363,Sheet1!AI$2:AK$3285,3,FALSE)</f>
        <v>4.7771467200000046</v>
      </c>
    </row>
    <row r="364" spans="1:9">
      <c r="A364" t="s">
        <v>113</v>
      </c>
      <c r="B364">
        <v>3360500</v>
      </c>
      <c r="C364" s="30">
        <v>37952</v>
      </c>
      <c r="D364">
        <v>12300</v>
      </c>
      <c r="E364" t="s">
        <v>114</v>
      </c>
      <c r="F364">
        <f t="shared" si="10"/>
        <v>330.07390254784474</v>
      </c>
      <c r="H364" s="30">
        <f t="shared" si="11"/>
        <v>37952</v>
      </c>
      <c r="I364">
        <f>VLOOKUP(H364,Sheet1!AI$2:AK$3285,3,FALSE)</f>
        <v>4.8881719200000049</v>
      </c>
    </row>
    <row r="365" spans="1:9">
      <c r="A365" t="s">
        <v>113</v>
      </c>
      <c r="B365">
        <v>3360500</v>
      </c>
      <c r="C365" s="30">
        <v>37953</v>
      </c>
      <c r="D365">
        <v>13000</v>
      </c>
      <c r="E365" t="s">
        <v>114</v>
      </c>
      <c r="F365">
        <f t="shared" si="10"/>
        <v>351.39870286269797</v>
      </c>
      <c r="H365" s="30">
        <f t="shared" si="11"/>
        <v>37953</v>
      </c>
      <c r="I365">
        <f>VLOOKUP(H365,Sheet1!AI$2:AK$3285,3,FALSE)</f>
        <v>4.910881620000012</v>
      </c>
    </row>
    <row r="366" spans="1:9">
      <c r="A366" t="s">
        <v>113</v>
      </c>
      <c r="B366">
        <v>3360500</v>
      </c>
      <c r="C366" s="30">
        <v>37954</v>
      </c>
      <c r="D366">
        <v>12500</v>
      </c>
      <c r="E366" t="s">
        <v>114</v>
      </c>
      <c r="F366">
        <f t="shared" si="10"/>
        <v>352.81563311617657</v>
      </c>
      <c r="H366" s="30">
        <f t="shared" si="11"/>
        <v>37954</v>
      </c>
      <c r="I366">
        <f>VLOOKUP(H366,Sheet1!AI$2:AK$3285,3,FALSE)</f>
        <v>5.1567351500000029</v>
      </c>
    </row>
    <row r="367" spans="1:9">
      <c r="A367" t="s">
        <v>113</v>
      </c>
      <c r="B367">
        <v>3360500</v>
      </c>
      <c r="C367" s="30">
        <v>37955</v>
      </c>
      <c r="D367">
        <v>11900</v>
      </c>
      <c r="E367" t="s">
        <v>114</v>
      </c>
      <c r="F367">
        <f t="shared" si="10"/>
        <v>352.1071679894373</v>
      </c>
      <c r="H367" s="30">
        <f t="shared" si="11"/>
        <v>37955</v>
      </c>
      <c r="I367">
        <f>VLOOKUP(H367,Sheet1!AI$2:AK$3285,3,FALSE)</f>
        <v>5.2037526400000047</v>
      </c>
    </row>
    <row r="368" spans="1:9">
      <c r="A368" t="s">
        <v>113</v>
      </c>
      <c r="B368">
        <v>3360500</v>
      </c>
      <c r="C368" s="30">
        <v>37956</v>
      </c>
      <c r="D368">
        <v>11500</v>
      </c>
      <c r="E368" t="s">
        <v>114</v>
      </c>
      <c r="F368">
        <f t="shared" si="10"/>
        <v>346.4394469755228</v>
      </c>
      <c r="H368" s="30">
        <f t="shared" si="11"/>
        <v>37956</v>
      </c>
      <c r="I368">
        <f>VLOOKUP(H368,Sheet1!AI$2:AK$3285,3,FALSE)</f>
        <v>5.0971852700000113</v>
      </c>
    </row>
    <row r="369" spans="1:9">
      <c r="A369" t="s">
        <v>113</v>
      </c>
      <c r="B369">
        <v>3360500</v>
      </c>
      <c r="C369" s="30">
        <v>37957</v>
      </c>
      <c r="D369">
        <v>10100</v>
      </c>
      <c r="E369" t="s">
        <v>114</v>
      </c>
      <c r="F369">
        <f t="shared" si="10"/>
        <v>325.89395830008277</v>
      </c>
      <c r="H369" s="30">
        <f t="shared" si="11"/>
        <v>37957</v>
      </c>
      <c r="I369">
        <f>VLOOKUP(H369,Sheet1!AI$2:AK$3285,3,FALSE)</f>
        <v>5.0971852700000113</v>
      </c>
    </row>
    <row r="370" spans="1:9">
      <c r="A370" t="s">
        <v>113</v>
      </c>
      <c r="B370">
        <v>3360500</v>
      </c>
      <c r="C370" s="30">
        <v>37958</v>
      </c>
      <c r="D370">
        <v>8110</v>
      </c>
      <c r="E370" t="s">
        <v>114</v>
      </c>
      <c r="F370">
        <f t="shared" si="10"/>
        <v>294.79233923622706</v>
      </c>
      <c r="H370" s="30">
        <f t="shared" si="11"/>
        <v>37958</v>
      </c>
      <c r="I370">
        <f>VLOOKUP(H370,Sheet1!AI$2:AK$3285,3,FALSE)</f>
        <v>4.8033049300000101</v>
      </c>
    </row>
    <row r="371" spans="1:9">
      <c r="A371" t="s">
        <v>113</v>
      </c>
      <c r="B371">
        <v>3360500</v>
      </c>
      <c r="C371" s="30">
        <v>37959</v>
      </c>
      <c r="D371">
        <v>7100</v>
      </c>
      <c r="E371" t="s">
        <v>114</v>
      </c>
      <c r="F371">
        <f t="shared" si="10"/>
        <v>260.78601315274017</v>
      </c>
      <c r="H371" s="30">
        <f t="shared" si="11"/>
        <v>37959</v>
      </c>
      <c r="I371">
        <f>VLOOKUP(H371,Sheet1!AI$2:AK$3285,3,FALSE)</f>
        <v>4.7728571100000039</v>
      </c>
    </row>
    <row r="372" spans="1:9">
      <c r="A372" t="s">
        <v>113</v>
      </c>
      <c r="B372">
        <v>3360500</v>
      </c>
      <c r="C372" s="30">
        <v>37960</v>
      </c>
      <c r="D372">
        <v>6310</v>
      </c>
      <c r="E372" t="s">
        <v>114</v>
      </c>
      <c r="F372">
        <f t="shared" si="10"/>
        <v>224.01667307496996</v>
      </c>
      <c r="H372" s="30">
        <f t="shared" si="11"/>
        <v>37960</v>
      </c>
      <c r="I372">
        <f>VLOOKUP(H372,Sheet1!AI$2:AK$3285,3,FALSE)</f>
        <v>4.8210521400000061</v>
      </c>
    </row>
    <row r="373" spans="1:9">
      <c r="A373" t="s">
        <v>113</v>
      </c>
      <c r="B373">
        <v>3360500</v>
      </c>
      <c r="C373" s="30">
        <v>37961</v>
      </c>
      <c r="D373">
        <v>6110</v>
      </c>
      <c r="E373" t="s">
        <v>114</v>
      </c>
      <c r="F373">
        <f t="shared" si="10"/>
        <v>195.74891451807147</v>
      </c>
      <c r="H373" s="30">
        <f t="shared" si="11"/>
        <v>37961</v>
      </c>
      <c r="I373">
        <f>VLOOKUP(H373,Sheet1!AI$2:AK$3285,3,FALSE)</f>
        <v>4.7975854500000139</v>
      </c>
    </row>
    <row r="374" spans="1:9">
      <c r="A374" t="s">
        <v>113</v>
      </c>
      <c r="B374">
        <v>3360500</v>
      </c>
      <c r="C374" s="30">
        <v>37962</v>
      </c>
      <c r="D374">
        <v>6330</v>
      </c>
      <c r="E374" t="s">
        <v>114</v>
      </c>
      <c r="F374">
        <f t="shared" si="10"/>
        <v>183.13823526211175</v>
      </c>
      <c r="H374" s="30">
        <f t="shared" si="11"/>
        <v>37962</v>
      </c>
      <c r="I374">
        <f>VLOOKUP(H374,Sheet1!AI$2:AK$3285,3,FALSE)</f>
        <v>4.8623501499999975</v>
      </c>
    </row>
    <row r="375" spans="1:9">
      <c r="A375" t="s">
        <v>113</v>
      </c>
      <c r="B375">
        <v>3360500</v>
      </c>
      <c r="C375" s="30">
        <v>37963</v>
      </c>
      <c r="D375">
        <v>5900</v>
      </c>
      <c r="E375" t="s">
        <v>114</v>
      </c>
      <c r="F375">
        <f t="shared" si="10"/>
        <v>174.63665374124002</v>
      </c>
      <c r="H375" s="30">
        <f t="shared" si="11"/>
        <v>37963</v>
      </c>
      <c r="I375">
        <f>VLOOKUP(H375,Sheet1!AI$2:AK$3285,3,FALSE)</f>
        <v>4.8390516800000114</v>
      </c>
    </row>
    <row r="376" spans="1:9">
      <c r="A376" t="s">
        <v>113</v>
      </c>
      <c r="B376">
        <v>3360500</v>
      </c>
      <c r="C376" s="30">
        <v>37964</v>
      </c>
      <c r="D376">
        <v>5980</v>
      </c>
      <c r="E376" t="s">
        <v>114</v>
      </c>
      <c r="F376">
        <f t="shared" si="10"/>
        <v>172.29871882300029</v>
      </c>
      <c r="H376" s="30">
        <f t="shared" si="11"/>
        <v>37964</v>
      </c>
      <c r="I376">
        <f>VLOOKUP(H376,Sheet1!AI$2:AK$3285,3,FALSE)</f>
        <v>4.8689107300000103</v>
      </c>
    </row>
    <row r="377" spans="1:9">
      <c r="A377" t="s">
        <v>113</v>
      </c>
      <c r="B377">
        <v>3360500</v>
      </c>
      <c r="C377" s="30">
        <v>37965</v>
      </c>
      <c r="D377">
        <v>5950</v>
      </c>
      <c r="E377" t="s">
        <v>114</v>
      </c>
      <c r="F377">
        <f t="shared" si="10"/>
        <v>171.16517462021739</v>
      </c>
      <c r="H377" s="30">
        <f t="shared" si="11"/>
        <v>37965</v>
      </c>
      <c r="I377">
        <f>VLOOKUP(H377,Sheet1!AI$2:AK$3285,3,FALSE)</f>
        <v>4.8004451900000049</v>
      </c>
    </row>
    <row r="378" spans="1:9">
      <c r="A378" t="s">
        <v>113</v>
      </c>
      <c r="B378">
        <v>3360500</v>
      </c>
      <c r="C378" s="30">
        <v>37966</v>
      </c>
      <c r="D378">
        <v>7300</v>
      </c>
      <c r="E378" t="s">
        <v>114</v>
      </c>
      <c r="F378">
        <f t="shared" si="10"/>
        <v>178.0372863495887</v>
      </c>
      <c r="H378" s="30">
        <f t="shared" si="11"/>
        <v>37966</v>
      </c>
      <c r="I378">
        <f>VLOOKUP(H378,Sheet1!AI$2:AK$3285,3,FALSE)</f>
        <v>4.6987562000000054</v>
      </c>
    </row>
    <row r="379" spans="1:9">
      <c r="A379" t="s">
        <v>113</v>
      </c>
      <c r="B379">
        <v>3360500</v>
      </c>
      <c r="C379" s="30">
        <v>37967</v>
      </c>
      <c r="D379">
        <v>7850</v>
      </c>
      <c r="E379" t="s">
        <v>114</v>
      </c>
      <c r="F379">
        <f t="shared" si="10"/>
        <v>191.85235632100526</v>
      </c>
      <c r="H379" s="30">
        <f t="shared" si="11"/>
        <v>37967</v>
      </c>
      <c r="I379">
        <f>VLOOKUP(H379,Sheet1!AI$2:AK$3285,3,FALSE)</f>
        <v>4.6590562800000015</v>
      </c>
    </row>
    <row r="380" spans="1:9">
      <c r="A380" t="s">
        <v>113</v>
      </c>
      <c r="B380">
        <v>3360500</v>
      </c>
      <c r="C380" s="30">
        <v>37968</v>
      </c>
      <c r="D380">
        <v>7720</v>
      </c>
      <c r="E380" t="s">
        <v>114</v>
      </c>
      <c r="F380">
        <f t="shared" si="10"/>
        <v>204.17964952626926</v>
      </c>
      <c r="H380" s="30">
        <f t="shared" si="11"/>
        <v>37968</v>
      </c>
      <c r="I380">
        <f>VLOOKUP(H380,Sheet1!AI$2:AK$3285,3,FALSE)</f>
        <v>4.597487760000007</v>
      </c>
    </row>
    <row r="381" spans="1:9">
      <c r="A381" t="s">
        <v>113</v>
      </c>
      <c r="B381">
        <v>3360500</v>
      </c>
      <c r="C381" s="30">
        <v>37969</v>
      </c>
      <c r="D381">
        <v>7500</v>
      </c>
      <c r="E381" t="s">
        <v>114</v>
      </c>
      <c r="F381">
        <f t="shared" si="10"/>
        <v>215.16085899072857</v>
      </c>
      <c r="H381" s="30">
        <f t="shared" si="11"/>
        <v>37969</v>
      </c>
      <c r="I381">
        <f>VLOOKUP(H381,Sheet1!AI$2:AK$3285,3,FALSE)</f>
        <v>4.6196928000000099</v>
      </c>
    </row>
    <row r="382" spans="1:9">
      <c r="A382" t="s">
        <v>113</v>
      </c>
      <c r="B382">
        <v>3360500</v>
      </c>
      <c r="C382" s="30">
        <v>37970</v>
      </c>
      <c r="D382">
        <v>6650</v>
      </c>
      <c r="E382" t="s">
        <v>114</v>
      </c>
      <c r="F382">
        <f t="shared" si="10"/>
        <v>210.55583566692306</v>
      </c>
      <c r="H382" s="30">
        <f t="shared" si="11"/>
        <v>37970</v>
      </c>
      <c r="I382">
        <f>VLOOKUP(H382,Sheet1!AI$2:AK$3285,3,FALSE)</f>
        <v>4.6097678200000018</v>
      </c>
    </row>
    <row r="383" spans="1:9">
      <c r="A383" t="s">
        <v>113</v>
      </c>
      <c r="B383">
        <v>3360500</v>
      </c>
      <c r="C383" s="30">
        <v>37971</v>
      </c>
      <c r="D383">
        <v>6030</v>
      </c>
      <c r="E383" t="s">
        <v>114</v>
      </c>
      <c r="F383">
        <f t="shared" si="10"/>
        <v>197.66177036026761</v>
      </c>
      <c r="H383" s="30">
        <f t="shared" si="11"/>
        <v>37971</v>
      </c>
      <c r="I383">
        <f>VLOOKUP(H383,Sheet1!AI$2:AK$3285,3,FALSE)</f>
        <v>4.5760397100000034</v>
      </c>
    </row>
    <row r="384" spans="1:9">
      <c r="A384" t="s">
        <v>113</v>
      </c>
      <c r="B384">
        <v>3360500</v>
      </c>
      <c r="C384" s="30">
        <v>37972</v>
      </c>
      <c r="D384">
        <v>5730</v>
      </c>
      <c r="E384" t="s">
        <v>114</v>
      </c>
      <c r="F384">
        <f t="shared" si="10"/>
        <v>183.56331433815532</v>
      </c>
      <c r="H384" s="30">
        <f t="shared" si="11"/>
        <v>37972</v>
      </c>
      <c r="I384">
        <f>VLOOKUP(H384,Sheet1!AI$2:AK$3285,3,FALSE)</f>
        <v>4.5325548400000031</v>
      </c>
    </row>
    <row r="385" spans="1:9">
      <c r="A385" t="s">
        <v>113</v>
      </c>
      <c r="B385">
        <v>3360500</v>
      </c>
      <c r="C385" s="30">
        <v>37973</v>
      </c>
      <c r="D385">
        <v>5580</v>
      </c>
      <c r="E385" t="s">
        <v>114</v>
      </c>
      <c r="F385">
        <f t="shared" si="10"/>
        <v>169.96078390476058</v>
      </c>
      <c r="H385" s="30">
        <f t="shared" si="11"/>
        <v>37973</v>
      </c>
      <c r="I385">
        <f>VLOOKUP(H385,Sheet1!AI$2:AK$3285,3,FALSE)</f>
        <v>4.5608999100000176</v>
      </c>
    </row>
    <row r="386" spans="1:9">
      <c r="A386" t="s">
        <v>113</v>
      </c>
      <c r="B386">
        <v>3360500</v>
      </c>
      <c r="C386" s="30">
        <v>37974</v>
      </c>
      <c r="D386">
        <v>5480</v>
      </c>
      <c r="E386" t="s">
        <v>114</v>
      </c>
      <c r="F386">
        <f t="shared" si="10"/>
        <v>161.67174192191064</v>
      </c>
      <c r="H386" s="30">
        <f t="shared" si="11"/>
        <v>37974</v>
      </c>
      <c r="I386">
        <f>VLOOKUP(H386,Sheet1!AI$2:AK$3285,3,FALSE)</f>
        <v>4.477126350000006</v>
      </c>
    </row>
    <row r="387" spans="1:9">
      <c r="A387" t="s">
        <v>113</v>
      </c>
      <c r="B387">
        <v>3360500</v>
      </c>
      <c r="C387" s="30">
        <v>37975</v>
      </c>
      <c r="D387">
        <v>5300</v>
      </c>
      <c r="E387" t="s">
        <v>114</v>
      </c>
      <c r="F387">
        <f t="shared" si="10"/>
        <v>156.49994649671368</v>
      </c>
      <c r="H387" s="30">
        <f t="shared" si="11"/>
        <v>37975</v>
      </c>
      <c r="I387">
        <f>VLOOKUP(H387,Sheet1!AI$2:AK$3285,3,FALSE)</f>
        <v>4.5264148100000057</v>
      </c>
    </row>
    <row r="388" spans="1:9">
      <c r="A388" t="s">
        <v>113</v>
      </c>
      <c r="B388">
        <v>3360500</v>
      </c>
      <c r="C388" s="30">
        <v>37976</v>
      </c>
      <c r="D388">
        <v>5050</v>
      </c>
      <c r="E388" t="s">
        <v>114</v>
      </c>
      <c r="F388">
        <f t="shared" si="10"/>
        <v>151.68238363488635</v>
      </c>
      <c r="H388" s="30">
        <f t="shared" si="11"/>
        <v>37976</v>
      </c>
      <c r="I388">
        <f>VLOOKUP(H388,Sheet1!AI$2:AK$3285,3,FALSE)</f>
        <v>4.4297724200000062</v>
      </c>
    </row>
    <row r="389" spans="1:9">
      <c r="A389" t="s">
        <v>113</v>
      </c>
      <c r="B389">
        <v>3360500</v>
      </c>
      <c r="C389" s="30">
        <v>37977</v>
      </c>
      <c r="D389">
        <v>4440</v>
      </c>
      <c r="E389" t="s">
        <v>114</v>
      </c>
      <c r="F389">
        <f t="shared" si="10"/>
        <v>143.60588119005823</v>
      </c>
      <c r="H389" s="30">
        <f t="shared" si="11"/>
        <v>37977</v>
      </c>
      <c r="I389">
        <f>VLOOKUP(H389,Sheet1!AI$2:AK$3285,3,FALSE)</f>
        <v>4.4220343000000071</v>
      </c>
    </row>
    <row r="390" spans="1:9">
      <c r="A390" t="s">
        <v>113</v>
      </c>
      <c r="B390">
        <v>3360500</v>
      </c>
      <c r="C390" s="30">
        <v>37978</v>
      </c>
      <c r="D390">
        <v>5120</v>
      </c>
      <c r="E390" t="s">
        <v>114</v>
      </c>
      <c r="F390">
        <f t="shared" si="10"/>
        <v>141.0554067337967</v>
      </c>
      <c r="H390" s="30">
        <f t="shared" si="11"/>
        <v>37978</v>
      </c>
      <c r="I390">
        <f>VLOOKUP(H390,Sheet1!AI$2:AK$3285,3,FALSE)</f>
        <v>4.4164830400000028</v>
      </c>
    </row>
    <row r="391" spans="1:9">
      <c r="A391" t="s">
        <v>113</v>
      </c>
      <c r="B391">
        <v>3360500</v>
      </c>
      <c r="C391" s="30">
        <v>37979</v>
      </c>
      <c r="D391">
        <v>10900</v>
      </c>
      <c r="E391" t="s">
        <v>114</v>
      </c>
      <c r="F391">
        <f t="shared" si="10"/>
        <v>180.72945383119807</v>
      </c>
      <c r="H391" s="30">
        <f t="shared" si="11"/>
        <v>37979</v>
      </c>
      <c r="I391">
        <f>VLOOKUP(H391,Sheet1!AI$2:AK$3285,3,FALSE)</f>
        <v>4.3278310999999974</v>
      </c>
    </row>
    <row r="392" spans="1:9">
      <c r="A392" t="s">
        <v>113</v>
      </c>
      <c r="B392">
        <v>3360500</v>
      </c>
      <c r="C392" s="30">
        <v>37980</v>
      </c>
      <c r="D392">
        <v>15700</v>
      </c>
      <c r="E392" t="s">
        <v>114</v>
      </c>
      <c r="F392">
        <f t="shared" si="10"/>
        <v>256.18098982893463</v>
      </c>
      <c r="H392" s="30">
        <f t="shared" si="11"/>
        <v>37980</v>
      </c>
      <c r="I392">
        <f>VLOOKUP(H392,Sheet1!AI$2:AK$3285,3,FALSE)</f>
        <v>4.5620774500000039</v>
      </c>
    </row>
    <row r="393" spans="1:9">
      <c r="A393" t="s">
        <v>113</v>
      </c>
      <c r="B393">
        <v>3360500</v>
      </c>
      <c r="C393" s="30">
        <v>37981</v>
      </c>
      <c r="D393">
        <v>18500</v>
      </c>
      <c r="E393" t="s">
        <v>114</v>
      </c>
      <c r="F393">
        <f t="shared" si="10"/>
        <v>355.7911866484817</v>
      </c>
      <c r="H393" s="30">
        <f t="shared" si="11"/>
        <v>37981</v>
      </c>
      <c r="I393">
        <f>VLOOKUP(H393,Sheet1!AI$2:AK$3285,3,FALSE)</f>
        <v>4.4695564500000131</v>
      </c>
    </row>
    <row r="394" spans="1:9">
      <c r="A394" t="s">
        <v>113</v>
      </c>
      <c r="B394">
        <v>3360500</v>
      </c>
      <c r="C394" s="30">
        <v>37982</v>
      </c>
      <c r="D394">
        <v>18800</v>
      </c>
      <c r="E394" t="s">
        <v>114</v>
      </c>
      <c r="F394">
        <f t="shared" si="10"/>
        <v>452.70921598641934</v>
      </c>
      <c r="H394" s="30">
        <f t="shared" si="11"/>
        <v>37982</v>
      </c>
      <c r="I394">
        <f>VLOOKUP(H394,Sheet1!AI$2:AK$3285,3,FALSE)</f>
        <v>4.5705725600000022</v>
      </c>
    </row>
    <row r="395" spans="1:9">
      <c r="A395" t="s">
        <v>113</v>
      </c>
      <c r="B395">
        <v>3360500</v>
      </c>
      <c r="C395" s="30">
        <v>37983</v>
      </c>
      <c r="D395">
        <v>16100</v>
      </c>
      <c r="E395" t="s">
        <v>114</v>
      </c>
      <c r="F395">
        <f t="shared" si="10"/>
        <v>489.54940257686349</v>
      </c>
      <c r="H395" s="30">
        <f t="shared" si="11"/>
        <v>37983</v>
      </c>
      <c r="I395">
        <f>VLOOKUP(H395,Sheet1!AI$2:AK$3285,3,FALSE)</f>
        <v>4.6728503200000091</v>
      </c>
    </row>
    <row r="396" spans="1:9">
      <c r="A396" t="s">
        <v>113</v>
      </c>
      <c r="B396">
        <v>3360500</v>
      </c>
      <c r="C396" s="30">
        <v>37984</v>
      </c>
      <c r="D396">
        <v>10500</v>
      </c>
      <c r="E396" t="s">
        <v>114</v>
      </c>
      <c r="F396">
        <f t="shared" si="10"/>
        <v>452.70921598641934</v>
      </c>
      <c r="H396" s="30">
        <f t="shared" si="11"/>
        <v>37984</v>
      </c>
      <c r="I396">
        <f>VLOOKUP(H396,Sheet1!AI$2:AK$3285,3,FALSE)</f>
        <v>4.4305294100000054</v>
      </c>
    </row>
    <row r="397" spans="1:9">
      <c r="A397" t="s">
        <v>113</v>
      </c>
      <c r="B397">
        <v>3360500</v>
      </c>
      <c r="C397" s="30">
        <v>37985</v>
      </c>
      <c r="D397">
        <v>10100</v>
      </c>
      <c r="E397" t="s">
        <v>114</v>
      </c>
      <c r="F397">
        <f t="shared" si="10"/>
        <v>393.1981453403173</v>
      </c>
      <c r="H397" s="30">
        <f t="shared" si="11"/>
        <v>37985</v>
      </c>
      <c r="I397">
        <f>VLOOKUP(H397,Sheet1!AI$2:AK$3285,3,FALSE)</f>
        <v>4.4261556900000159</v>
      </c>
    </row>
    <row r="398" spans="1:9">
      <c r="A398" t="s">
        <v>113</v>
      </c>
      <c r="B398">
        <v>3360500</v>
      </c>
      <c r="C398" s="30">
        <v>37986</v>
      </c>
      <c r="D398">
        <v>10500</v>
      </c>
      <c r="E398" t="s">
        <v>114</v>
      </c>
      <c r="F398">
        <f t="shared" si="10"/>
        <v>334.39553982095453</v>
      </c>
      <c r="H398" s="30">
        <f t="shared" si="11"/>
        <v>37986</v>
      </c>
      <c r="I398">
        <f>VLOOKUP(H398,Sheet1!AI$2:AK$3285,3,FALSE)</f>
        <v>4.4136233000000118</v>
      </c>
    </row>
    <row r="399" spans="1:9">
      <c r="A399" t="s">
        <v>113</v>
      </c>
      <c r="B399">
        <v>3360500</v>
      </c>
      <c r="C399" s="30">
        <v>37987</v>
      </c>
      <c r="D399">
        <v>10200</v>
      </c>
      <c r="E399" t="s">
        <v>114</v>
      </c>
      <c r="F399">
        <f t="shared" si="10"/>
        <v>292.5960973433352</v>
      </c>
      <c r="H399" s="30">
        <f t="shared" si="11"/>
        <v>37987</v>
      </c>
      <c r="I399">
        <f>VLOOKUP(H399,Sheet1!AI$2:AK$3285,3,FALSE)</f>
        <v>4.4136233000000118</v>
      </c>
    </row>
    <row r="400" spans="1:9">
      <c r="A400" t="s">
        <v>113</v>
      </c>
      <c r="B400">
        <v>3360500</v>
      </c>
      <c r="C400" s="30">
        <v>37988</v>
      </c>
      <c r="D400">
        <v>11300</v>
      </c>
      <c r="E400" t="s">
        <v>114</v>
      </c>
      <c r="F400">
        <f t="shared" si="10"/>
        <v>298.2638183572497</v>
      </c>
      <c r="H400" s="30">
        <f t="shared" si="11"/>
        <v>37988</v>
      </c>
      <c r="I400">
        <f>VLOOKUP(H400,Sheet1!AI$2:AK$3285,3,FALSE)</f>
        <v>4.4051281899999992</v>
      </c>
    </row>
    <row r="401" spans="1:9">
      <c r="A401" t="s">
        <v>113</v>
      </c>
      <c r="B401">
        <v>3360500</v>
      </c>
      <c r="C401" s="30">
        <v>37989</v>
      </c>
      <c r="D401">
        <v>13400</v>
      </c>
      <c r="E401" t="s">
        <v>114</v>
      </c>
      <c r="F401">
        <f t="shared" si="10"/>
        <v>321.64316753964692</v>
      </c>
      <c r="H401" s="30">
        <f t="shared" si="11"/>
        <v>37989</v>
      </c>
      <c r="I401">
        <f>VLOOKUP(H401,Sheet1!AI$2:AK$3285,3,FALSE)</f>
        <v>4.2938506600000039</v>
      </c>
    </row>
    <row r="402" spans="1:9">
      <c r="A402" t="s">
        <v>113</v>
      </c>
      <c r="B402">
        <v>3360500</v>
      </c>
      <c r="C402" s="30">
        <v>37990</v>
      </c>
      <c r="D402">
        <v>19700</v>
      </c>
      <c r="E402" t="s">
        <v>114</v>
      </c>
      <c r="F402">
        <f t="shared" si="10"/>
        <v>386.82195919966347</v>
      </c>
      <c r="H402" s="30">
        <f t="shared" si="11"/>
        <v>37990</v>
      </c>
      <c r="I402">
        <f>VLOOKUP(H402,Sheet1!AI$2:AK$3285,3,FALSE)</f>
        <v>4.2312728200000151</v>
      </c>
    </row>
    <row r="403" spans="1:9">
      <c r="A403" t="s">
        <v>113</v>
      </c>
      <c r="B403">
        <v>3360500</v>
      </c>
      <c r="C403" s="30">
        <v>37991</v>
      </c>
      <c r="D403">
        <v>30600</v>
      </c>
      <c r="E403" t="s">
        <v>114</v>
      </c>
      <c r="F403">
        <f t="shared" si="10"/>
        <v>531.34884505448281</v>
      </c>
      <c r="H403" s="30">
        <f t="shared" si="11"/>
        <v>37991</v>
      </c>
      <c r="I403">
        <f>VLOOKUP(H403,Sheet1!AI$2:AK$3285,3,FALSE)</f>
        <v>4.2576833600000015</v>
      </c>
    </row>
    <row r="404" spans="1:9">
      <c r="A404" t="s">
        <v>113</v>
      </c>
      <c r="B404">
        <v>3360500</v>
      </c>
      <c r="C404" s="30">
        <v>37992</v>
      </c>
      <c r="D404">
        <v>36400</v>
      </c>
      <c r="E404" t="s">
        <v>114</v>
      </c>
      <c r="F404">
        <f t="shared" si="10"/>
        <v>709.17359186604972</v>
      </c>
      <c r="H404" s="30">
        <f t="shared" si="11"/>
        <v>37992</v>
      </c>
      <c r="I404">
        <f>VLOOKUP(H404,Sheet1!AI$2:AK$3285,3,FALSE)</f>
        <v>4.236403530000004</v>
      </c>
    </row>
    <row r="405" spans="1:9">
      <c r="A405" t="s">
        <v>113</v>
      </c>
      <c r="B405">
        <v>3360500</v>
      </c>
      <c r="C405" s="30">
        <v>37993</v>
      </c>
      <c r="D405">
        <v>43700</v>
      </c>
      <c r="E405" t="s">
        <v>114</v>
      </c>
      <c r="F405">
        <f t="shared" si="10"/>
        <v>923.83852526806072</v>
      </c>
      <c r="H405" s="30">
        <f t="shared" si="11"/>
        <v>37993</v>
      </c>
      <c r="I405">
        <f>VLOOKUP(H405,Sheet1!AI$2:AK$3285,3,FALSE)</f>
        <v>4.354073420000006</v>
      </c>
    </row>
    <row r="406" spans="1:9">
      <c r="A406" t="s">
        <v>113</v>
      </c>
      <c r="B406">
        <v>3360500</v>
      </c>
      <c r="C406" s="30">
        <v>37994</v>
      </c>
      <c r="D406">
        <v>46900</v>
      </c>
      <c r="E406" t="s">
        <v>114</v>
      </c>
      <c r="F406">
        <f t="shared" si="10"/>
        <v>1116.5410397411531</v>
      </c>
      <c r="H406" s="30">
        <f t="shared" si="11"/>
        <v>37994</v>
      </c>
      <c r="I406">
        <f>VLOOKUP(H406,Sheet1!AI$2:AK$3285,3,FALSE)</f>
        <v>4.346671740000005</v>
      </c>
    </row>
    <row r="407" spans="1:9">
      <c r="A407" t="s">
        <v>113</v>
      </c>
      <c r="B407">
        <v>3360500</v>
      </c>
      <c r="C407" s="30">
        <v>37995</v>
      </c>
      <c r="D407">
        <v>39100</v>
      </c>
      <c r="E407" t="s">
        <v>114</v>
      </c>
      <c r="F407">
        <f t="shared" si="10"/>
        <v>1176.7605755139946</v>
      </c>
      <c r="H407" s="30">
        <f t="shared" si="11"/>
        <v>37995</v>
      </c>
      <c r="I407" t="e">
        <f>VLOOKUP(H407,Sheet1!AI$2:AK$3285,3,FALSE)</f>
        <v>#N/A</v>
      </c>
    </row>
    <row r="408" spans="1:9">
      <c r="A408" t="s">
        <v>113</v>
      </c>
      <c r="B408">
        <v>3360500</v>
      </c>
      <c r="C408" s="30">
        <v>37996</v>
      </c>
      <c r="D408">
        <v>30800</v>
      </c>
      <c r="E408" t="s">
        <v>114</v>
      </c>
      <c r="F408">
        <f t="shared" si="10"/>
        <v>1137.0865284165932</v>
      </c>
      <c r="H408" s="30">
        <f t="shared" si="11"/>
        <v>37996</v>
      </c>
      <c r="I408">
        <f>VLOOKUP(H408,Sheet1!AI$2:AK$3285,3,FALSE)</f>
        <v>4.334223460000004</v>
      </c>
    </row>
    <row r="409" spans="1:9">
      <c r="A409" t="s">
        <v>113</v>
      </c>
      <c r="B409">
        <v>3360500</v>
      </c>
      <c r="C409" s="30">
        <v>37997</v>
      </c>
      <c r="D409">
        <v>21000</v>
      </c>
      <c r="E409" t="s">
        <v>114</v>
      </c>
      <c r="F409">
        <f t="shared" si="10"/>
        <v>976.26494464676978</v>
      </c>
      <c r="H409" s="30">
        <f t="shared" si="11"/>
        <v>37997</v>
      </c>
      <c r="I409">
        <f>VLOOKUP(H409,Sheet1!AI$2:AK$3285,3,FALSE)</f>
        <v>4.3361579900000038</v>
      </c>
    </row>
    <row r="410" spans="1:9">
      <c r="A410" t="s">
        <v>113</v>
      </c>
      <c r="B410">
        <v>3360500</v>
      </c>
      <c r="C410" s="30">
        <v>37998</v>
      </c>
      <c r="D410">
        <v>11400</v>
      </c>
      <c r="E410" t="s">
        <v>114</v>
      </c>
      <c r="F410">
        <f t="shared" si="10"/>
        <v>724.75982465431457</v>
      </c>
      <c r="H410" s="30">
        <f t="shared" si="11"/>
        <v>37998</v>
      </c>
      <c r="I410">
        <f>VLOOKUP(H410,Sheet1!AI$2:AK$3285,3,FALSE)</f>
        <v>4.4291836499999988</v>
      </c>
    </row>
    <row r="411" spans="1:9">
      <c r="A411" t="s">
        <v>113</v>
      </c>
      <c r="B411">
        <v>3360500</v>
      </c>
      <c r="C411" s="30">
        <v>37999</v>
      </c>
      <c r="D411">
        <v>8730</v>
      </c>
      <c r="E411" t="s">
        <v>114</v>
      </c>
      <c r="F411">
        <f t="shared" si="10"/>
        <v>509.598965663586</v>
      </c>
      <c r="H411" s="30">
        <f t="shared" si="11"/>
        <v>37999</v>
      </c>
      <c r="I411">
        <f>VLOOKUP(H411,Sheet1!AI$2:AK$3285,3,FALSE)</f>
        <v>4.5880674400000032</v>
      </c>
    </row>
    <row r="412" spans="1:9">
      <c r="A412" t="s">
        <v>113</v>
      </c>
      <c r="B412">
        <v>3360500</v>
      </c>
      <c r="C412" s="30">
        <v>38000</v>
      </c>
      <c r="D412">
        <v>8010</v>
      </c>
      <c r="E412" t="s">
        <v>114</v>
      </c>
      <c r="F412">
        <f t="shared" si="10"/>
        <v>348.13976327969715</v>
      </c>
      <c r="H412" s="30">
        <f t="shared" si="11"/>
        <v>38000</v>
      </c>
      <c r="I412">
        <f>VLOOKUP(H412,Sheet1!AI$2:AK$3285,3,FALSE)</f>
        <v>4.5980765300000002</v>
      </c>
    </row>
    <row r="413" spans="1:9">
      <c r="A413" t="s">
        <v>113</v>
      </c>
      <c r="B413">
        <v>3360500</v>
      </c>
      <c r="C413" s="30">
        <v>38001</v>
      </c>
      <c r="D413">
        <v>7680</v>
      </c>
      <c r="E413" t="s">
        <v>114</v>
      </c>
      <c r="F413">
        <f t="shared" si="10"/>
        <v>253.77220839802098</v>
      </c>
      <c r="H413" s="30">
        <f t="shared" si="11"/>
        <v>38001</v>
      </c>
      <c r="I413" t="e">
        <f>VLOOKUP(H413,Sheet1!AI$2:AK$3285,3,FALSE)</f>
        <v>#N/A</v>
      </c>
    </row>
    <row r="414" spans="1:9">
      <c r="A414" t="s">
        <v>113</v>
      </c>
      <c r="B414">
        <v>3360500</v>
      </c>
      <c r="C414" s="30">
        <v>38002</v>
      </c>
      <c r="D414">
        <v>7210</v>
      </c>
      <c r="E414" t="s">
        <v>114</v>
      </c>
      <c r="F414">
        <f t="shared" si="10"/>
        <v>224.08751958764387</v>
      </c>
      <c r="H414" s="30">
        <f t="shared" si="11"/>
        <v>38002</v>
      </c>
      <c r="I414">
        <f>VLOOKUP(H414,Sheet1!AI$2:AK$3285,3,FALSE)</f>
        <v>4.4529026700000003</v>
      </c>
    </row>
    <row r="415" spans="1:9">
      <c r="A415" t="s">
        <v>113</v>
      </c>
      <c r="B415">
        <v>3360500</v>
      </c>
      <c r="C415" s="30">
        <v>38003</v>
      </c>
      <c r="D415">
        <v>7030</v>
      </c>
      <c r="E415" t="s">
        <v>114</v>
      </c>
      <c r="F415">
        <f t="shared" si="10"/>
        <v>212.04361243307559</v>
      </c>
      <c r="H415" s="30">
        <f t="shared" si="11"/>
        <v>38003</v>
      </c>
      <c r="I415">
        <f>VLOOKUP(H415,Sheet1!AI$2:AK$3285,3,FALSE)</f>
        <v>4.2278243100000026</v>
      </c>
    </row>
    <row r="416" spans="1:9">
      <c r="A416" t="s">
        <v>113</v>
      </c>
      <c r="B416">
        <v>3360500</v>
      </c>
      <c r="C416" s="30">
        <v>38004</v>
      </c>
      <c r="D416">
        <v>9230</v>
      </c>
      <c r="E416" t="s">
        <v>114</v>
      </c>
      <c r="F416">
        <f t="shared" si="10"/>
        <v>220.6868869792952</v>
      </c>
      <c r="H416" s="30">
        <f t="shared" si="11"/>
        <v>38004</v>
      </c>
      <c r="I416">
        <f>VLOOKUP(H416,Sheet1!AI$2:AK$3285,3,FALSE)</f>
        <v>4.1579289000000159</v>
      </c>
    </row>
    <row r="417" spans="1:9">
      <c r="A417" t="s">
        <v>113</v>
      </c>
      <c r="B417">
        <v>3360500</v>
      </c>
      <c r="C417" s="30">
        <v>38005</v>
      </c>
      <c r="D417">
        <v>10800</v>
      </c>
      <c r="E417" t="s">
        <v>114</v>
      </c>
      <c r="F417">
        <f t="shared" si="10"/>
        <v>242.79099893356167</v>
      </c>
      <c r="H417" s="30">
        <f t="shared" si="11"/>
        <v>38005</v>
      </c>
      <c r="I417">
        <f>VLOOKUP(H417,Sheet1!AI$2:AK$3285,3,FALSE)</f>
        <v>4.1945167500000053</v>
      </c>
    </row>
    <row r="418" spans="1:9">
      <c r="A418" t="s">
        <v>113</v>
      </c>
      <c r="B418">
        <v>3360500</v>
      </c>
      <c r="C418" s="30">
        <v>38006</v>
      </c>
      <c r="D418">
        <v>9090</v>
      </c>
      <c r="E418" t="s">
        <v>114</v>
      </c>
      <c r="F418">
        <f t="shared" si="10"/>
        <v>256.11014331626069</v>
      </c>
      <c r="H418" s="30">
        <f t="shared" si="11"/>
        <v>38006</v>
      </c>
      <c r="I418">
        <f>VLOOKUP(H418,Sheet1!AI$2:AK$3285,3,FALSE)</f>
        <v>4.1710500600000131</v>
      </c>
    </row>
    <row r="419" spans="1:9">
      <c r="A419" t="s">
        <v>113</v>
      </c>
      <c r="B419">
        <v>3360500</v>
      </c>
      <c r="C419" s="30">
        <v>38007</v>
      </c>
      <c r="D419">
        <v>7470</v>
      </c>
      <c r="E419" t="s">
        <v>115</v>
      </c>
      <c r="F419">
        <f t="shared" ref="F419:F482" si="12">AVERAGE(D416:D419)/(3.28*3.28*3.28)</f>
        <v>259.22738987391369</v>
      </c>
      <c r="H419" s="30">
        <f t="shared" si="11"/>
        <v>38007</v>
      </c>
      <c r="I419">
        <f>VLOOKUP(H419,Sheet1!AI$2:AK$3285,3,FALSE)</f>
        <v>4.2020866500000125</v>
      </c>
    </row>
    <row r="420" spans="1:9">
      <c r="A420" t="s">
        <v>113</v>
      </c>
      <c r="B420">
        <v>3360500</v>
      </c>
      <c r="C420" s="30">
        <v>38008</v>
      </c>
      <c r="D420">
        <v>6840</v>
      </c>
      <c r="E420" t="s">
        <v>115</v>
      </c>
      <c r="F420">
        <f t="shared" si="12"/>
        <v>242.29507334484416</v>
      </c>
      <c r="H420" s="30">
        <f t="shared" ref="H420:H483" si="13">H419+1</f>
        <v>38008</v>
      </c>
      <c r="I420">
        <f>VLOOKUP(H420,Sheet1!AI$2:AK$3285,3,FALSE)</f>
        <v>4.2119275200000033</v>
      </c>
    </row>
    <row r="421" spans="1:9">
      <c r="A421" t="s">
        <v>113</v>
      </c>
      <c r="B421">
        <v>3360500</v>
      </c>
      <c r="C421" s="30">
        <v>38009</v>
      </c>
      <c r="D421">
        <v>6230</v>
      </c>
      <c r="E421" t="s">
        <v>115</v>
      </c>
      <c r="F421">
        <f t="shared" si="12"/>
        <v>209.91821705285767</v>
      </c>
      <c r="H421" s="30">
        <f t="shared" si="13"/>
        <v>38009</v>
      </c>
      <c r="I421">
        <f>VLOOKUP(H421,Sheet1!AI$2:AK$3285,3,FALSE)</f>
        <v>4.34187747</v>
      </c>
    </row>
    <row r="422" spans="1:9">
      <c r="A422" t="s">
        <v>113</v>
      </c>
      <c r="B422">
        <v>3360500</v>
      </c>
      <c r="C422" s="30">
        <v>38010</v>
      </c>
      <c r="D422">
        <v>5710</v>
      </c>
      <c r="E422" t="s">
        <v>115</v>
      </c>
      <c r="F422">
        <f t="shared" si="12"/>
        <v>185.97209576906897</v>
      </c>
      <c r="H422" s="30">
        <f t="shared" si="13"/>
        <v>38010</v>
      </c>
      <c r="I422">
        <f>VLOOKUP(H422,Sheet1!AI$2:AK$3285,3,FALSE)</f>
        <v>4.2830845800000077</v>
      </c>
    </row>
    <row r="423" spans="1:9">
      <c r="A423" t="s">
        <v>113</v>
      </c>
      <c r="B423">
        <v>3360500</v>
      </c>
      <c r="C423" s="30">
        <v>38011</v>
      </c>
      <c r="D423">
        <v>5280</v>
      </c>
      <c r="E423" t="s">
        <v>115</v>
      </c>
      <c r="F423">
        <f t="shared" si="12"/>
        <v>170.45670949347809</v>
      </c>
      <c r="H423" s="30">
        <f t="shared" si="13"/>
        <v>38011</v>
      </c>
      <c r="I423">
        <f>VLOOKUP(H423,Sheet1!AI$2:AK$3285,3,FALSE)</f>
        <v>4.3491950400000121</v>
      </c>
    </row>
    <row r="424" spans="1:9">
      <c r="A424" t="s">
        <v>113</v>
      </c>
      <c r="B424">
        <v>3360500</v>
      </c>
      <c r="C424" s="30">
        <v>38012</v>
      </c>
      <c r="D424">
        <v>5160</v>
      </c>
      <c r="E424" t="s">
        <v>115</v>
      </c>
      <c r="F424">
        <f t="shared" si="12"/>
        <v>158.55449536425766</v>
      </c>
      <c r="H424" s="30">
        <f t="shared" si="13"/>
        <v>38012</v>
      </c>
      <c r="I424">
        <f>VLOOKUP(H424,Sheet1!AI$2:AK$3285,3,FALSE)</f>
        <v>4.409501910000003</v>
      </c>
    </row>
    <row r="425" spans="1:9">
      <c r="A425" t="s">
        <v>113</v>
      </c>
      <c r="B425">
        <v>3360500</v>
      </c>
      <c r="C425" s="30">
        <v>38013</v>
      </c>
      <c r="D425">
        <v>4920</v>
      </c>
      <c r="E425" t="s">
        <v>115</v>
      </c>
      <c r="F425">
        <f t="shared" si="12"/>
        <v>149.2736022039727</v>
      </c>
      <c r="H425" s="30">
        <f t="shared" si="13"/>
        <v>38013</v>
      </c>
      <c r="I425">
        <f>VLOOKUP(H425,Sheet1!AI$2:AK$3285,3,FALSE)</f>
        <v>4.2570945900000083</v>
      </c>
    </row>
    <row r="426" spans="1:9">
      <c r="A426" t="s">
        <v>113</v>
      </c>
      <c r="B426">
        <v>3360500</v>
      </c>
      <c r="C426" s="30">
        <v>38014</v>
      </c>
      <c r="D426">
        <v>5020</v>
      </c>
      <c r="E426" t="s">
        <v>115</v>
      </c>
      <c r="F426">
        <f t="shared" si="12"/>
        <v>144.38519282947146</v>
      </c>
      <c r="H426" s="30">
        <f t="shared" si="13"/>
        <v>38014</v>
      </c>
      <c r="I426">
        <f>VLOOKUP(H426,Sheet1!AI$2:AK$3285,3,FALSE)</f>
        <v>4.2829163600000157</v>
      </c>
    </row>
    <row r="427" spans="1:9">
      <c r="A427" t="s">
        <v>113</v>
      </c>
      <c r="B427">
        <v>3360500</v>
      </c>
      <c r="C427" s="30">
        <v>38015</v>
      </c>
      <c r="D427">
        <v>4860</v>
      </c>
      <c r="E427" t="s">
        <v>115</v>
      </c>
      <c r="F427">
        <f t="shared" si="12"/>
        <v>141.40963929716636</v>
      </c>
      <c r="H427" s="30">
        <f t="shared" si="13"/>
        <v>38015</v>
      </c>
      <c r="I427">
        <f>VLOOKUP(H427,Sheet1!AI$2:AK$3285,3,FALSE)</f>
        <v>4.1653305800000169</v>
      </c>
    </row>
    <row r="428" spans="1:9">
      <c r="A428" t="s">
        <v>113</v>
      </c>
      <c r="B428">
        <v>3360500</v>
      </c>
      <c r="C428" s="30">
        <v>38016</v>
      </c>
      <c r="D428">
        <v>4630</v>
      </c>
      <c r="E428" t="s">
        <v>115</v>
      </c>
      <c r="F428">
        <f t="shared" si="12"/>
        <v>137.654774125448</v>
      </c>
      <c r="H428" s="30">
        <f t="shared" si="13"/>
        <v>38016</v>
      </c>
      <c r="I428">
        <f>VLOOKUP(H428,Sheet1!AI$2:AK$3285,3,FALSE)</f>
        <v>4.1840871100000072</v>
      </c>
    </row>
    <row r="429" spans="1:9">
      <c r="A429" t="s">
        <v>113</v>
      </c>
      <c r="B429">
        <v>3360500</v>
      </c>
      <c r="C429" s="30">
        <v>38017</v>
      </c>
      <c r="D429">
        <v>4450</v>
      </c>
      <c r="E429" t="s">
        <v>115</v>
      </c>
      <c r="F429">
        <f t="shared" si="12"/>
        <v>134.32498802977327</v>
      </c>
      <c r="H429" s="30">
        <f t="shared" si="13"/>
        <v>38017</v>
      </c>
      <c r="I429">
        <f>VLOOKUP(H429,Sheet1!AI$2:AK$3285,3,FALSE)</f>
        <v>4.1576765700000067</v>
      </c>
    </row>
    <row r="430" spans="1:9">
      <c r="A430" t="s">
        <v>113</v>
      </c>
      <c r="B430">
        <v>3360500</v>
      </c>
      <c r="C430" s="30">
        <v>38018</v>
      </c>
      <c r="D430">
        <v>4190</v>
      </c>
      <c r="E430" t="s">
        <v>115</v>
      </c>
      <c r="F430">
        <f t="shared" si="12"/>
        <v>128.44472747783698</v>
      </c>
      <c r="H430" s="30">
        <f t="shared" si="13"/>
        <v>38018</v>
      </c>
      <c r="I430">
        <f>VLOOKUP(H430,Sheet1!AI$2:AK$3285,3,FALSE)</f>
        <v>4.2020866500000125</v>
      </c>
    </row>
    <row r="431" spans="1:9">
      <c r="A431" t="s">
        <v>113</v>
      </c>
      <c r="B431">
        <v>3360500</v>
      </c>
      <c r="C431" s="30">
        <v>38019</v>
      </c>
      <c r="D431">
        <v>4070</v>
      </c>
      <c r="E431" t="s">
        <v>115</v>
      </c>
      <c r="F431">
        <f t="shared" si="12"/>
        <v>122.84785297659643</v>
      </c>
      <c r="H431" s="30">
        <f t="shared" si="13"/>
        <v>38019</v>
      </c>
      <c r="I431">
        <f>VLOOKUP(H431,Sheet1!AI$2:AK$3285,3,FALSE)</f>
        <v>4.2946076500000174</v>
      </c>
    </row>
    <row r="432" spans="1:9">
      <c r="A432" t="s">
        <v>113</v>
      </c>
      <c r="B432">
        <v>3360500</v>
      </c>
      <c r="C432" s="30">
        <v>38020</v>
      </c>
      <c r="D432">
        <v>4360</v>
      </c>
      <c r="E432" t="s">
        <v>115</v>
      </c>
      <c r="F432">
        <f t="shared" si="12"/>
        <v>120.93499713440029</v>
      </c>
      <c r="H432" s="30">
        <f t="shared" si="13"/>
        <v>38020</v>
      </c>
      <c r="I432">
        <f>VLOOKUP(H432,Sheet1!AI$2:AK$3285,3,FALSE)</f>
        <v>4.1795451700000115</v>
      </c>
    </row>
    <row r="433" spans="1:9">
      <c r="A433" t="s">
        <v>113</v>
      </c>
      <c r="B433">
        <v>3360500</v>
      </c>
      <c r="C433" s="30">
        <v>38021</v>
      </c>
      <c r="D433">
        <v>4700</v>
      </c>
      <c r="E433" t="s">
        <v>115</v>
      </c>
      <c r="F433">
        <f t="shared" si="12"/>
        <v>122.70615995124857</v>
      </c>
      <c r="H433" s="30">
        <f t="shared" si="13"/>
        <v>38021</v>
      </c>
      <c r="I433">
        <f>VLOOKUP(H433,Sheet1!AI$2:AK$3285,3,FALSE)</f>
        <v>4.2791314100000051</v>
      </c>
    </row>
    <row r="434" spans="1:9">
      <c r="A434" t="s">
        <v>113</v>
      </c>
      <c r="B434">
        <v>3360500</v>
      </c>
      <c r="C434" s="30">
        <v>38022</v>
      </c>
      <c r="D434">
        <v>4450</v>
      </c>
      <c r="E434" t="s">
        <v>115</v>
      </c>
      <c r="F434">
        <f t="shared" si="12"/>
        <v>124.54816928077076</v>
      </c>
      <c r="H434" s="30">
        <f t="shared" si="13"/>
        <v>38022</v>
      </c>
      <c r="I434">
        <f>VLOOKUP(H434,Sheet1!AI$2:AK$3285,3,FALSE)</f>
        <v>4.2184881000000019</v>
      </c>
    </row>
    <row r="435" spans="1:9">
      <c r="A435" t="s">
        <v>113</v>
      </c>
      <c r="B435">
        <v>3360500</v>
      </c>
      <c r="C435" s="30">
        <v>38023</v>
      </c>
      <c r="D435">
        <v>4980</v>
      </c>
      <c r="E435" t="s">
        <v>115</v>
      </c>
      <c r="F435">
        <f t="shared" si="12"/>
        <v>130.9952019340985</v>
      </c>
      <c r="H435" s="30">
        <f t="shared" si="13"/>
        <v>38023</v>
      </c>
      <c r="I435">
        <f>VLOOKUP(H435,Sheet1!AI$2:AK$3285,3,FALSE)</f>
        <v>4.299233700000002</v>
      </c>
    </row>
    <row r="436" spans="1:9">
      <c r="A436" t="s">
        <v>113</v>
      </c>
      <c r="B436">
        <v>3360500</v>
      </c>
      <c r="C436" s="30">
        <v>38024</v>
      </c>
      <c r="D436">
        <v>4910</v>
      </c>
      <c r="E436" t="s">
        <v>115</v>
      </c>
      <c r="F436">
        <f t="shared" si="12"/>
        <v>134.89176013116469</v>
      </c>
      <c r="H436" s="30">
        <f t="shared" si="13"/>
        <v>38024</v>
      </c>
      <c r="I436">
        <f>VLOOKUP(H436,Sheet1!AI$2:AK$3285,3,FALSE)</f>
        <v>4.4006703600000066</v>
      </c>
    </row>
    <row r="437" spans="1:9">
      <c r="A437" t="s">
        <v>113</v>
      </c>
      <c r="B437">
        <v>3360500</v>
      </c>
      <c r="C437" s="30">
        <v>38025</v>
      </c>
      <c r="D437">
        <v>4770</v>
      </c>
      <c r="E437" t="s">
        <v>115</v>
      </c>
      <c r="F437">
        <f t="shared" si="12"/>
        <v>135.38768571988223</v>
      </c>
      <c r="H437" s="30">
        <f t="shared" si="13"/>
        <v>38025</v>
      </c>
      <c r="I437">
        <f>VLOOKUP(H437,Sheet1!AI$2:AK$3285,3,FALSE)</f>
        <v>4.4073991600000113</v>
      </c>
    </row>
    <row r="438" spans="1:9">
      <c r="A438" t="s">
        <v>113</v>
      </c>
      <c r="B438">
        <v>3360500</v>
      </c>
      <c r="C438" s="30">
        <v>38026</v>
      </c>
      <c r="D438">
        <v>4620</v>
      </c>
      <c r="E438" t="s">
        <v>115</v>
      </c>
      <c r="F438">
        <f t="shared" si="12"/>
        <v>136.59207643533904</v>
      </c>
      <c r="H438" s="30">
        <f t="shared" si="13"/>
        <v>38026</v>
      </c>
      <c r="I438">
        <f>VLOOKUP(H438,Sheet1!AI$2:AK$3285,3,FALSE)</f>
        <v>4.4307817400000005</v>
      </c>
    </row>
    <row r="439" spans="1:9">
      <c r="A439" t="s">
        <v>113</v>
      </c>
      <c r="B439">
        <v>3360500</v>
      </c>
      <c r="C439" s="30">
        <v>38027</v>
      </c>
      <c r="D439">
        <v>4480</v>
      </c>
      <c r="E439" t="s">
        <v>115</v>
      </c>
      <c r="F439">
        <f t="shared" si="12"/>
        <v>133.04975080164249</v>
      </c>
      <c r="H439" s="30">
        <f t="shared" si="13"/>
        <v>38027</v>
      </c>
      <c r="I439">
        <f>VLOOKUP(H439,Sheet1!AI$2:AK$3285,3,FALSE)</f>
        <v>4.4672013700000122</v>
      </c>
    </row>
    <row r="440" spans="1:9">
      <c r="A440" t="s">
        <v>113</v>
      </c>
      <c r="B440">
        <v>3360500</v>
      </c>
      <c r="C440" s="30">
        <v>38028</v>
      </c>
      <c r="D440">
        <v>4400</v>
      </c>
      <c r="E440" t="s">
        <v>115</v>
      </c>
      <c r="F440">
        <f t="shared" si="12"/>
        <v>129.436578655272</v>
      </c>
      <c r="H440" s="30">
        <f t="shared" si="13"/>
        <v>38028</v>
      </c>
      <c r="I440">
        <f>VLOOKUP(H440,Sheet1!AI$2:AK$3285,3,FALSE)</f>
        <v>4.4672013700000122</v>
      </c>
    </row>
    <row r="441" spans="1:9">
      <c r="A441" t="s">
        <v>113</v>
      </c>
      <c r="B441">
        <v>3360500</v>
      </c>
      <c r="C441" s="30">
        <v>38029</v>
      </c>
      <c r="D441">
        <v>4290</v>
      </c>
      <c r="E441" t="s">
        <v>115</v>
      </c>
      <c r="F441">
        <f t="shared" si="12"/>
        <v>126.03594604692333</v>
      </c>
      <c r="H441" s="30">
        <f t="shared" si="13"/>
        <v>38029</v>
      </c>
      <c r="I441">
        <f>VLOOKUP(H441,Sheet1!AI$2:AK$3285,3,FALSE)</f>
        <v>4.4685471300000046</v>
      </c>
    </row>
    <row r="442" spans="1:9">
      <c r="A442" t="s">
        <v>113</v>
      </c>
      <c r="B442">
        <v>3360500</v>
      </c>
      <c r="C442" s="30">
        <v>38030</v>
      </c>
      <c r="D442">
        <v>4160</v>
      </c>
      <c r="E442" t="s">
        <v>115</v>
      </c>
      <c r="F442">
        <f t="shared" si="12"/>
        <v>122.77700646392249</v>
      </c>
      <c r="H442" s="30">
        <f t="shared" si="13"/>
        <v>38030</v>
      </c>
      <c r="I442">
        <f>VLOOKUP(H442,Sheet1!AI$2:AK$3285,3,FALSE)</f>
        <v>4.4764534700000098</v>
      </c>
    </row>
    <row r="443" spans="1:9">
      <c r="A443" t="s">
        <v>113</v>
      </c>
      <c r="B443">
        <v>3360500</v>
      </c>
      <c r="C443" s="30">
        <v>38031</v>
      </c>
      <c r="D443">
        <v>4000</v>
      </c>
      <c r="E443" t="s">
        <v>115</v>
      </c>
      <c r="F443">
        <f t="shared" si="12"/>
        <v>119.3763738555738</v>
      </c>
      <c r="H443" s="30">
        <f t="shared" si="13"/>
        <v>38031</v>
      </c>
      <c r="I443">
        <f>VLOOKUP(H443,Sheet1!AI$2:AK$3285,3,FALSE)</f>
        <v>4.3646712800000103</v>
      </c>
    </row>
    <row r="444" spans="1:9">
      <c r="A444" t="s">
        <v>113</v>
      </c>
      <c r="B444">
        <v>3360500</v>
      </c>
      <c r="C444" s="30">
        <v>38032</v>
      </c>
      <c r="D444">
        <v>3830</v>
      </c>
      <c r="E444" t="s">
        <v>115</v>
      </c>
      <c r="F444">
        <f t="shared" si="12"/>
        <v>115.33812263315973</v>
      </c>
      <c r="H444" s="30">
        <f t="shared" si="13"/>
        <v>38032</v>
      </c>
      <c r="I444">
        <f>VLOOKUP(H444,Sheet1!AI$2:AK$3285,3,FALSE)</f>
        <v>4.3287563100000028</v>
      </c>
    </row>
    <row r="445" spans="1:9">
      <c r="A445" t="s">
        <v>113</v>
      </c>
      <c r="B445">
        <v>3360500</v>
      </c>
      <c r="C445" s="30">
        <v>38033</v>
      </c>
      <c r="D445">
        <v>3690</v>
      </c>
      <c r="E445" t="s">
        <v>115</v>
      </c>
      <c r="F445">
        <f t="shared" si="12"/>
        <v>111.08733187272387</v>
      </c>
      <c r="H445" s="30">
        <f t="shared" si="13"/>
        <v>38033</v>
      </c>
      <c r="I445">
        <f>VLOOKUP(H445,Sheet1!AI$2:AK$3285,3,FALSE)</f>
        <v>4.14573295000001</v>
      </c>
    </row>
    <row r="446" spans="1:9">
      <c r="A446" t="s">
        <v>113</v>
      </c>
      <c r="B446">
        <v>3360500</v>
      </c>
      <c r="C446" s="30">
        <v>38034</v>
      </c>
      <c r="D446">
        <v>3550</v>
      </c>
      <c r="E446" t="s">
        <v>115</v>
      </c>
      <c r="F446">
        <f t="shared" si="12"/>
        <v>106.76569459961408</v>
      </c>
      <c r="H446" s="30">
        <f t="shared" si="13"/>
        <v>38034</v>
      </c>
      <c r="I446">
        <f>VLOOKUP(H446,Sheet1!AI$2:AK$3285,3,FALSE)</f>
        <v>4.0516138600000033</v>
      </c>
    </row>
    <row r="447" spans="1:9">
      <c r="A447" t="s">
        <v>113</v>
      </c>
      <c r="B447">
        <v>3360500</v>
      </c>
      <c r="C447" s="30">
        <v>38035</v>
      </c>
      <c r="D447">
        <v>3490</v>
      </c>
      <c r="E447" t="s">
        <v>115</v>
      </c>
      <c r="F447">
        <f t="shared" si="12"/>
        <v>103.15252245324359</v>
      </c>
      <c r="H447" s="30">
        <f t="shared" si="13"/>
        <v>38035</v>
      </c>
      <c r="I447">
        <f>VLOOKUP(H447,Sheet1!AI$2:AK$3285,3,FALSE)</f>
        <v>4.0516138600000033</v>
      </c>
    </row>
    <row r="448" spans="1:9">
      <c r="A448" t="s">
        <v>113</v>
      </c>
      <c r="B448">
        <v>3360500</v>
      </c>
      <c r="C448" s="30">
        <v>38036</v>
      </c>
      <c r="D448">
        <v>3610</v>
      </c>
      <c r="E448" t="s">
        <v>115</v>
      </c>
      <c r="F448">
        <f t="shared" si="12"/>
        <v>101.59389917441712</v>
      </c>
      <c r="H448" s="30">
        <f t="shared" si="13"/>
        <v>38036</v>
      </c>
      <c r="I448">
        <f>VLOOKUP(H448,Sheet1!AI$2:AK$3285,3,FALSE)</f>
        <v>3.9659057700000062</v>
      </c>
    </row>
    <row r="449" spans="1:9">
      <c r="A449" t="s">
        <v>113</v>
      </c>
      <c r="B449">
        <v>3360500</v>
      </c>
      <c r="C449" s="30">
        <v>38037</v>
      </c>
      <c r="D449">
        <v>4380</v>
      </c>
      <c r="E449" t="s">
        <v>114</v>
      </c>
      <c r="F449">
        <f t="shared" si="12"/>
        <v>106.48230854891835</v>
      </c>
      <c r="H449" s="30">
        <f t="shared" si="13"/>
        <v>38037</v>
      </c>
      <c r="I449">
        <f>VLOOKUP(H449,Sheet1!AI$2:AK$3285,3,FALSE)</f>
        <v>3.9314206700000085</v>
      </c>
    </row>
    <row r="450" spans="1:9">
      <c r="A450" t="s">
        <v>113</v>
      </c>
      <c r="B450">
        <v>3360500</v>
      </c>
      <c r="C450" s="30">
        <v>38038</v>
      </c>
      <c r="D450">
        <v>6310</v>
      </c>
      <c r="E450" t="s">
        <v>114</v>
      </c>
      <c r="F450">
        <f t="shared" si="12"/>
        <v>126.03594604692333</v>
      </c>
      <c r="H450" s="30">
        <f t="shared" si="13"/>
        <v>38038</v>
      </c>
      <c r="I450">
        <f>VLOOKUP(H450,Sheet1!AI$2:AK$3285,3,FALSE)</f>
        <v>4.0564081300000083</v>
      </c>
    </row>
    <row r="451" spans="1:9">
      <c r="A451" t="s">
        <v>113</v>
      </c>
      <c r="B451">
        <v>3360500</v>
      </c>
      <c r="C451" s="30">
        <v>38039</v>
      </c>
      <c r="D451">
        <v>8070</v>
      </c>
      <c r="E451" t="s">
        <v>114</v>
      </c>
      <c r="F451">
        <f t="shared" si="12"/>
        <v>158.48364885158375</v>
      </c>
      <c r="H451" s="30">
        <f t="shared" si="13"/>
        <v>38039</v>
      </c>
      <c r="I451">
        <f>VLOOKUP(H451,Sheet1!AI$2:AK$3285,3,FALSE)</f>
        <v>4.1137711500000052</v>
      </c>
    </row>
    <row r="452" spans="1:9">
      <c r="A452" t="s">
        <v>113</v>
      </c>
      <c r="B452">
        <v>3360500</v>
      </c>
      <c r="C452" s="30">
        <v>38040</v>
      </c>
      <c r="D452">
        <v>9260</v>
      </c>
      <c r="E452" t="s">
        <v>114</v>
      </c>
      <c r="F452">
        <f t="shared" si="12"/>
        <v>198.51192851235479</v>
      </c>
      <c r="H452" s="30">
        <f t="shared" si="13"/>
        <v>38040</v>
      </c>
      <c r="I452">
        <f>VLOOKUP(H452,Sheet1!AI$2:AK$3285,3,FALSE)</f>
        <v>4.1028368500000028</v>
      </c>
    </row>
    <row r="453" spans="1:9">
      <c r="A453" t="s">
        <v>113</v>
      </c>
      <c r="B453">
        <v>3360500</v>
      </c>
      <c r="C453" s="30">
        <v>38041</v>
      </c>
      <c r="D453">
        <v>9130</v>
      </c>
      <c r="E453" t="s">
        <v>114</v>
      </c>
      <c r="F453">
        <f t="shared" si="12"/>
        <v>232.16402203247202</v>
      </c>
      <c r="H453" s="30">
        <f t="shared" si="13"/>
        <v>38041</v>
      </c>
      <c r="I453">
        <f>VLOOKUP(H453,Sheet1!AI$2:AK$3285,3,FALSE)</f>
        <v>4.2073014700000044</v>
      </c>
    </row>
    <row r="454" spans="1:9">
      <c r="A454" t="s">
        <v>113</v>
      </c>
      <c r="B454">
        <v>3360500</v>
      </c>
      <c r="C454" s="30">
        <v>38042</v>
      </c>
      <c r="D454">
        <v>7630</v>
      </c>
      <c r="E454" t="s">
        <v>114</v>
      </c>
      <c r="F454">
        <f t="shared" si="12"/>
        <v>241.51576170543092</v>
      </c>
      <c r="H454" s="30">
        <f t="shared" si="13"/>
        <v>38042</v>
      </c>
      <c r="I454">
        <f>VLOOKUP(H454,Sheet1!AI$2:AK$3285,3,FALSE)</f>
        <v>4.1486768000000041</v>
      </c>
    </row>
    <row r="455" spans="1:9">
      <c r="A455" t="s">
        <v>113</v>
      </c>
      <c r="B455">
        <v>3360500</v>
      </c>
      <c r="C455" s="30">
        <v>38043</v>
      </c>
      <c r="D455">
        <v>6740</v>
      </c>
      <c r="E455" t="s">
        <v>114</v>
      </c>
      <c r="F455">
        <f t="shared" si="12"/>
        <v>232.09317551979808</v>
      </c>
      <c r="H455" s="30">
        <f t="shared" si="13"/>
        <v>38043</v>
      </c>
      <c r="I455">
        <f>VLOOKUP(H455,Sheet1!AI$2:AK$3285,3,FALSE)</f>
        <v>4.241450130000004</v>
      </c>
    </row>
    <row r="456" spans="1:9">
      <c r="A456" t="s">
        <v>113</v>
      </c>
      <c r="B456">
        <v>3360500</v>
      </c>
      <c r="C456" s="30">
        <v>38044</v>
      </c>
      <c r="D456">
        <v>6110</v>
      </c>
      <c r="E456" t="s">
        <v>114</v>
      </c>
      <c r="F456">
        <f t="shared" si="12"/>
        <v>209.77652402750982</v>
      </c>
      <c r="H456" s="30">
        <f t="shared" si="13"/>
        <v>38044</v>
      </c>
      <c r="I456">
        <f>VLOOKUP(H456,Sheet1!AI$2:AK$3285,3,FALSE)</f>
        <v>4.2193292000000042</v>
      </c>
    </row>
    <row r="457" spans="1:9">
      <c r="A457" t="s">
        <v>113</v>
      </c>
      <c r="B457">
        <v>3360500</v>
      </c>
      <c r="C457" s="30">
        <v>38045</v>
      </c>
      <c r="D457">
        <v>5220</v>
      </c>
      <c r="E457" t="s">
        <v>114</v>
      </c>
      <c r="F457">
        <f t="shared" si="12"/>
        <v>182.07553757200279</v>
      </c>
      <c r="H457" s="30">
        <f t="shared" si="13"/>
        <v>38045</v>
      </c>
      <c r="I457">
        <f>VLOOKUP(H457,Sheet1!AI$2:AK$3285,3,FALSE)</f>
        <v>3.985587510000002</v>
      </c>
    </row>
    <row r="458" spans="1:9">
      <c r="A458" t="s">
        <v>113</v>
      </c>
      <c r="B458">
        <v>3360500</v>
      </c>
      <c r="C458" s="30">
        <v>38046</v>
      </c>
      <c r="D458">
        <v>4670</v>
      </c>
      <c r="E458" t="s">
        <v>114</v>
      </c>
      <c r="F458">
        <f t="shared" si="12"/>
        <v>161.10496982051919</v>
      </c>
      <c r="H458" s="30">
        <f t="shared" si="13"/>
        <v>38046</v>
      </c>
      <c r="I458">
        <f>VLOOKUP(H458,Sheet1!AI$2:AK$3285,3,FALSE)</f>
        <v>4.2763557800000029</v>
      </c>
    </row>
    <row r="459" spans="1:9">
      <c r="A459" t="s">
        <v>113</v>
      </c>
      <c r="B459">
        <v>3360500</v>
      </c>
      <c r="C459" s="30">
        <v>38047</v>
      </c>
      <c r="D459">
        <v>4610</v>
      </c>
      <c r="E459" t="s">
        <v>114</v>
      </c>
      <c r="F459">
        <f t="shared" si="12"/>
        <v>146.01466262097188</v>
      </c>
      <c r="H459" s="30">
        <f t="shared" si="13"/>
        <v>38047</v>
      </c>
      <c r="I459">
        <f>VLOOKUP(H459,Sheet1!AI$2:AK$3285,3,FALSE)</f>
        <v>4.0693610699999994</v>
      </c>
    </row>
    <row r="460" spans="1:9">
      <c r="A460" t="s">
        <v>113</v>
      </c>
      <c r="B460">
        <v>3360500</v>
      </c>
      <c r="C460" s="30">
        <v>38048</v>
      </c>
      <c r="D460">
        <v>6260</v>
      </c>
      <c r="E460" t="s">
        <v>114</v>
      </c>
      <c r="F460">
        <f t="shared" si="12"/>
        <v>147.07736031108084</v>
      </c>
      <c r="H460" s="30">
        <f t="shared" si="13"/>
        <v>38048</v>
      </c>
      <c r="I460">
        <f>VLOOKUP(H460,Sheet1!AI$2:AK$3285,3,FALSE)</f>
        <v>4.1624708400000117</v>
      </c>
    </row>
    <row r="461" spans="1:9">
      <c r="A461" t="s">
        <v>113</v>
      </c>
      <c r="B461">
        <v>3360500</v>
      </c>
      <c r="C461" s="30">
        <v>38049</v>
      </c>
      <c r="D461">
        <v>6970</v>
      </c>
      <c r="E461" t="s">
        <v>114</v>
      </c>
      <c r="F461">
        <f t="shared" si="12"/>
        <v>159.47550002901878</v>
      </c>
      <c r="H461" s="30">
        <f t="shared" si="13"/>
        <v>38049</v>
      </c>
      <c r="I461">
        <f>VLOOKUP(H461,Sheet1!AI$2:AK$3285,3,FALSE)</f>
        <v>4.1190700800000002</v>
      </c>
    </row>
    <row r="462" spans="1:9">
      <c r="A462" t="s">
        <v>113</v>
      </c>
      <c r="B462">
        <v>3360500</v>
      </c>
      <c r="C462" s="30">
        <v>38050</v>
      </c>
      <c r="D462">
        <v>8350</v>
      </c>
      <c r="E462" t="s">
        <v>114</v>
      </c>
      <c r="F462">
        <f t="shared" si="12"/>
        <v>185.5470166930254</v>
      </c>
      <c r="H462" s="30">
        <f t="shared" si="13"/>
        <v>38050</v>
      </c>
      <c r="I462">
        <f>VLOOKUP(H462,Sheet1!AI$2:AK$3285,3,FALSE)</f>
        <v>4.0236893400000042</v>
      </c>
    </row>
    <row r="463" spans="1:9">
      <c r="A463" t="s">
        <v>113</v>
      </c>
      <c r="B463">
        <v>3360500</v>
      </c>
      <c r="C463" s="30">
        <v>38051</v>
      </c>
      <c r="D463">
        <v>9910</v>
      </c>
      <c r="E463" t="s">
        <v>114</v>
      </c>
      <c r="F463">
        <f t="shared" si="12"/>
        <v>223.09566841020884</v>
      </c>
      <c r="H463" s="30">
        <f t="shared" si="13"/>
        <v>38051</v>
      </c>
      <c r="I463">
        <f>VLOOKUP(H463,Sheet1!AI$2:AK$3285,3,FALSE)</f>
        <v>4.0758375400000091</v>
      </c>
    </row>
    <row r="464" spans="1:9">
      <c r="A464" t="s">
        <v>113</v>
      </c>
      <c r="B464">
        <v>3360500</v>
      </c>
      <c r="C464" s="30">
        <v>38052</v>
      </c>
      <c r="D464">
        <v>10700</v>
      </c>
      <c r="E464" t="s">
        <v>114</v>
      </c>
      <c r="F464">
        <f t="shared" si="12"/>
        <v>254.55152003743422</v>
      </c>
      <c r="H464" s="30">
        <f t="shared" si="13"/>
        <v>38052</v>
      </c>
      <c r="I464">
        <f>VLOOKUP(H464,Sheet1!AI$2:AK$3285,3,FALSE)</f>
        <v>3.9924845300000129</v>
      </c>
    </row>
    <row r="465" spans="1:9">
      <c r="A465" t="s">
        <v>113</v>
      </c>
      <c r="B465">
        <v>3360500</v>
      </c>
      <c r="C465" s="30">
        <v>38053</v>
      </c>
      <c r="D465">
        <v>11500</v>
      </c>
      <c r="E465" t="s">
        <v>114</v>
      </c>
      <c r="F465">
        <f t="shared" si="12"/>
        <v>286.644990278725</v>
      </c>
      <c r="H465" s="30">
        <f t="shared" si="13"/>
        <v>38053</v>
      </c>
      <c r="I465">
        <f>VLOOKUP(H465,Sheet1!AI$2:AK$3285,3,FALSE)</f>
        <v>4.0716320400000114</v>
      </c>
    </row>
    <row r="466" spans="1:9">
      <c r="A466" t="s">
        <v>113</v>
      </c>
      <c r="B466">
        <v>3360500</v>
      </c>
      <c r="C466" s="30">
        <v>38054</v>
      </c>
      <c r="D466">
        <v>11500</v>
      </c>
      <c r="E466" t="s">
        <v>114</v>
      </c>
      <c r="F466">
        <f t="shared" si="12"/>
        <v>308.96164177101326</v>
      </c>
      <c r="H466" s="30">
        <f t="shared" si="13"/>
        <v>38054</v>
      </c>
      <c r="I466">
        <f>VLOOKUP(H466,Sheet1!AI$2:AK$3285,3,FALSE)</f>
        <v>4.0369787200000076</v>
      </c>
    </row>
    <row r="467" spans="1:9">
      <c r="A467" t="s">
        <v>113</v>
      </c>
      <c r="B467">
        <v>3360500</v>
      </c>
      <c r="C467" s="30">
        <v>38055</v>
      </c>
      <c r="D467">
        <v>9500</v>
      </c>
      <c r="E467" t="s">
        <v>114</v>
      </c>
      <c r="F467">
        <f t="shared" si="12"/>
        <v>306.05693475138207</v>
      </c>
      <c r="H467" s="30">
        <f t="shared" si="13"/>
        <v>38055</v>
      </c>
      <c r="I467">
        <f>VLOOKUP(H467,Sheet1!AI$2:AK$3285,3,FALSE)</f>
        <v>4.0911455600000011</v>
      </c>
    </row>
    <row r="468" spans="1:9">
      <c r="A468" t="s">
        <v>113</v>
      </c>
      <c r="B468">
        <v>3360500</v>
      </c>
      <c r="C468" s="30">
        <v>38056</v>
      </c>
      <c r="D468">
        <v>7250</v>
      </c>
      <c r="E468" t="s">
        <v>114</v>
      </c>
      <c r="F468">
        <f t="shared" si="12"/>
        <v>281.61488787887589</v>
      </c>
      <c r="H468" s="30">
        <f t="shared" si="13"/>
        <v>38056</v>
      </c>
      <c r="I468">
        <f>VLOOKUP(H468,Sheet1!AI$2:AK$3285,3,FALSE)</f>
        <v>4.1001453300000037</v>
      </c>
    </row>
    <row r="469" spans="1:9">
      <c r="A469" t="s">
        <v>113</v>
      </c>
      <c r="B469">
        <v>3360500</v>
      </c>
      <c r="C469" s="30">
        <v>38057</v>
      </c>
      <c r="D469">
        <v>6360</v>
      </c>
      <c r="E469" t="s">
        <v>114</v>
      </c>
      <c r="F469">
        <f t="shared" si="12"/>
        <v>245.19978036447534</v>
      </c>
      <c r="H469" s="30">
        <f t="shared" si="13"/>
        <v>38057</v>
      </c>
      <c r="I469">
        <f>VLOOKUP(H469,Sheet1!AI$2:AK$3285,3,FALSE)</f>
        <v>4.1571719100000024</v>
      </c>
    </row>
    <row r="470" spans="1:9">
      <c r="A470" t="s">
        <v>113</v>
      </c>
      <c r="B470">
        <v>3360500</v>
      </c>
      <c r="C470" s="30">
        <v>38058</v>
      </c>
      <c r="D470">
        <v>5620</v>
      </c>
      <c r="E470" t="s">
        <v>114</v>
      </c>
      <c r="F470">
        <f t="shared" si="12"/>
        <v>203.54203091220387</v>
      </c>
      <c r="H470" s="30">
        <f t="shared" si="13"/>
        <v>38058</v>
      </c>
      <c r="I470">
        <f>VLOOKUP(H470,Sheet1!AI$2:AK$3285,3,FALSE)</f>
        <v>4.2155442500000078</v>
      </c>
    </row>
    <row r="471" spans="1:9">
      <c r="A471" t="s">
        <v>113</v>
      </c>
      <c r="B471">
        <v>3360500</v>
      </c>
      <c r="C471" s="30">
        <v>38059</v>
      </c>
      <c r="D471">
        <v>5080</v>
      </c>
      <c r="E471" t="s">
        <v>114</v>
      </c>
      <c r="F471">
        <f t="shared" si="12"/>
        <v>172.22787231032635</v>
      </c>
      <c r="H471" s="30">
        <f t="shared" si="13"/>
        <v>38059</v>
      </c>
      <c r="I471">
        <f>VLOOKUP(H471,Sheet1!AI$2:AK$3285,3,FALSE)</f>
        <v>4.2123480700000044</v>
      </c>
    </row>
    <row r="472" spans="1:9">
      <c r="A472" t="s">
        <v>113</v>
      </c>
      <c r="B472">
        <v>3360500</v>
      </c>
      <c r="C472" s="30">
        <v>38060</v>
      </c>
      <c r="D472">
        <v>4710</v>
      </c>
      <c r="E472" t="s">
        <v>114</v>
      </c>
      <c r="F472">
        <f t="shared" si="12"/>
        <v>154.23285809114788</v>
      </c>
      <c r="H472" s="30">
        <f t="shared" si="13"/>
        <v>38060</v>
      </c>
      <c r="I472">
        <f>VLOOKUP(H472,Sheet1!AI$2:AK$3285,3,FALSE)</f>
        <v>4.1804703800000027</v>
      </c>
    </row>
    <row r="473" spans="1:9">
      <c r="A473" t="s">
        <v>113</v>
      </c>
      <c r="B473">
        <v>3360500</v>
      </c>
      <c r="C473" s="30">
        <v>38061</v>
      </c>
      <c r="D473">
        <v>4330</v>
      </c>
      <c r="E473" t="s">
        <v>114</v>
      </c>
      <c r="F473">
        <f t="shared" si="12"/>
        <v>139.85101601833986</v>
      </c>
      <c r="H473" s="30">
        <f t="shared" si="13"/>
        <v>38061</v>
      </c>
      <c r="I473">
        <f>VLOOKUP(H473,Sheet1!AI$2:AK$3285,3,FALSE)</f>
        <v>4.2257215600000109</v>
      </c>
    </row>
    <row r="474" spans="1:9">
      <c r="A474" t="s">
        <v>113</v>
      </c>
      <c r="B474">
        <v>3360500</v>
      </c>
      <c r="C474" s="30">
        <v>38062</v>
      </c>
      <c r="D474">
        <v>4020</v>
      </c>
      <c r="E474" t="s">
        <v>114</v>
      </c>
      <c r="F474">
        <f t="shared" si="12"/>
        <v>128.51557399051092</v>
      </c>
      <c r="H474" s="30">
        <f t="shared" si="13"/>
        <v>38062</v>
      </c>
      <c r="I474">
        <f>VLOOKUP(H474,Sheet1!AI$2:AK$3285,3,FALSE)</f>
        <v>4.2264785500000102</v>
      </c>
    </row>
    <row r="475" spans="1:9">
      <c r="A475" t="s">
        <v>113</v>
      </c>
      <c r="B475">
        <v>3360500</v>
      </c>
      <c r="C475" s="30">
        <v>38063</v>
      </c>
      <c r="D475">
        <v>4000</v>
      </c>
      <c r="E475" t="s">
        <v>114</v>
      </c>
      <c r="F475">
        <f t="shared" si="12"/>
        <v>120.86415062172635</v>
      </c>
      <c r="H475" s="30">
        <f t="shared" si="13"/>
        <v>38063</v>
      </c>
      <c r="I475">
        <f>VLOOKUP(H475,Sheet1!AI$2:AK$3285,3,FALSE)</f>
        <v>4.1664240100000001</v>
      </c>
    </row>
    <row r="476" spans="1:9">
      <c r="A476" t="s">
        <v>113</v>
      </c>
      <c r="B476">
        <v>3360500</v>
      </c>
      <c r="C476" s="30">
        <v>38064</v>
      </c>
      <c r="D476">
        <v>4080</v>
      </c>
      <c r="E476" t="s">
        <v>114</v>
      </c>
      <c r="F476">
        <f t="shared" si="12"/>
        <v>116.4008203232687</v>
      </c>
      <c r="H476" s="30">
        <f t="shared" si="13"/>
        <v>38064</v>
      </c>
      <c r="I476">
        <f>VLOOKUP(H476,Sheet1!AI$2:AK$3285,3,FALSE)</f>
        <v>4.2545712900000012</v>
      </c>
    </row>
    <row r="477" spans="1:9">
      <c r="A477" t="s">
        <v>113</v>
      </c>
      <c r="B477">
        <v>3360500</v>
      </c>
      <c r="C477" s="30">
        <v>38065</v>
      </c>
      <c r="D477">
        <v>3940</v>
      </c>
      <c r="E477" t="s">
        <v>114</v>
      </c>
      <c r="F477">
        <f t="shared" si="12"/>
        <v>113.63780632898539</v>
      </c>
      <c r="H477" s="30">
        <f t="shared" si="13"/>
        <v>38065</v>
      </c>
      <c r="I477">
        <f>VLOOKUP(H477,Sheet1!AI$2:AK$3285,3,FALSE)</f>
        <v>4.0767627500000003</v>
      </c>
    </row>
    <row r="478" spans="1:9">
      <c r="A478" t="s">
        <v>113</v>
      </c>
      <c r="B478">
        <v>3360500</v>
      </c>
      <c r="C478" s="30">
        <v>38066</v>
      </c>
      <c r="D478">
        <v>3800</v>
      </c>
      <c r="E478" t="s">
        <v>114</v>
      </c>
      <c r="F478">
        <f t="shared" si="12"/>
        <v>112.0791830501589</v>
      </c>
      <c r="H478" s="30">
        <f t="shared" si="13"/>
        <v>38066</v>
      </c>
      <c r="I478">
        <f>VLOOKUP(H478,Sheet1!AI$2:AK$3285,3,FALSE)</f>
        <v>4.0764263100000164</v>
      </c>
    </row>
    <row r="479" spans="1:9">
      <c r="A479" t="s">
        <v>113</v>
      </c>
      <c r="B479">
        <v>3360500</v>
      </c>
      <c r="C479" s="30">
        <v>38067</v>
      </c>
      <c r="D479">
        <v>3720</v>
      </c>
      <c r="E479" t="s">
        <v>114</v>
      </c>
      <c r="F479">
        <f t="shared" si="12"/>
        <v>110.09548069528884</v>
      </c>
      <c r="H479" s="30">
        <f t="shared" si="13"/>
        <v>38067</v>
      </c>
      <c r="I479">
        <f>VLOOKUP(H479,Sheet1!AI$2:AK$3285,3,FALSE)</f>
        <v>4.1326959000000016</v>
      </c>
    </row>
    <row r="480" spans="1:9">
      <c r="A480" t="s">
        <v>113</v>
      </c>
      <c r="B480">
        <v>3360500</v>
      </c>
      <c r="C480" s="30">
        <v>38068</v>
      </c>
      <c r="D480">
        <v>3580</v>
      </c>
      <c r="E480" t="s">
        <v>114</v>
      </c>
      <c r="F480">
        <f t="shared" si="12"/>
        <v>106.55315506159228</v>
      </c>
      <c r="H480" s="30">
        <f t="shared" si="13"/>
        <v>38068</v>
      </c>
      <c r="I480">
        <f>VLOOKUP(H480,Sheet1!AI$2:AK$3285,3,FALSE)</f>
        <v>4.1750873400000046</v>
      </c>
    </row>
    <row r="481" spans="1:9">
      <c r="A481" t="s">
        <v>113</v>
      </c>
      <c r="B481">
        <v>3360500</v>
      </c>
      <c r="C481" s="30">
        <v>38069</v>
      </c>
      <c r="D481">
        <v>3580</v>
      </c>
      <c r="E481" t="s">
        <v>114</v>
      </c>
      <c r="F481">
        <f t="shared" si="12"/>
        <v>104.00268060533077</v>
      </c>
      <c r="H481" s="30">
        <f t="shared" si="13"/>
        <v>38069</v>
      </c>
      <c r="I481">
        <f>VLOOKUP(H481,Sheet1!AI$2:AK$3285,3,FALSE)</f>
        <v>4.2142826000000042</v>
      </c>
    </row>
    <row r="482" spans="1:9">
      <c r="A482" t="s">
        <v>113</v>
      </c>
      <c r="B482">
        <v>3360500</v>
      </c>
      <c r="C482" s="30">
        <v>38070</v>
      </c>
      <c r="D482">
        <v>3670</v>
      </c>
      <c r="E482" t="s">
        <v>114</v>
      </c>
      <c r="F482">
        <f t="shared" si="12"/>
        <v>103.08167594056967</v>
      </c>
      <c r="H482" s="30">
        <f t="shared" si="13"/>
        <v>38070</v>
      </c>
      <c r="I482">
        <f>VLOOKUP(H482,Sheet1!AI$2:AK$3285,3,FALSE)</f>
        <v>4.1734892500000171</v>
      </c>
    </row>
    <row r="483" spans="1:9">
      <c r="A483" t="s">
        <v>113</v>
      </c>
      <c r="B483">
        <v>3360500</v>
      </c>
      <c r="C483" s="30">
        <v>38071</v>
      </c>
      <c r="D483">
        <v>3550</v>
      </c>
      <c r="E483" t="s">
        <v>114</v>
      </c>
      <c r="F483">
        <f t="shared" ref="F483:F546" si="14">AVERAGE(D480:D483)/(3.28*3.28*3.28)</f>
        <v>101.87728522511284</v>
      </c>
      <c r="H483" s="30">
        <f t="shared" si="13"/>
        <v>38071</v>
      </c>
      <c r="I483">
        <f>VLOOKUP(H483,Sheet1!AI$2:AK$3285,3,FALSE)</f>
        <v>4.2427958900000107</v>
      </c>
    </row>
    <row r="484" spans="1:9">
      <c r="A484" t="s">
        <v>113</v>
      </c>
      <c r="B484">
        <v>3360500</v>
      </c>
      <c r="C484" s="30">
        <v>38072</v>
      </c>
      <c r="D484">
        <v>3420</v>
      </c>
      <c r="E484" t="s">
        <v>114</v>
      </c>
      <c r="F484">
        <f t="shared" si="14"/>
        <v>100.74374102232994</v>
      </c>
      <c r="H484" s="30">
        <f t="shared" ref="H484:H547" si="15">H483+1</f>
        <v>38072</v>
      </c>
      <c r="I484">
        <f>VLOOKUP(H484,Sheet1!AI$2:AK$3285,3,FALSE)</f>
        <v>4.2038529600000061</v>
      </c>
    </row>
    <row r="485" spans="1:9">
      <c r="A485" t="s">
        <v>113</v>
      </c>
      <c r="B485">
        <v>3360500</v>
      </c>
      <c r="C485" s="30">
        <v>38073</v>
      </c>
      <c r="D485">
        <v>7050</v>
      </c>
      <c r="E485" t="s">
        <v>114</v>
      </c>
      <c r="F485">
        <f t="shared" si="14"/>
        <v>125.32748092018402</v>
      </c>
      <c r="H485" s="30">
        <f t="shared" si="15"/>
        <v>38073</v>
      </c>
      <c r="I485">
        <f>VLOOKUP(H485,Sheet1!AI$2:AK$3285,3,FALSE)</f>
        <v>4.2628981800000076</v>
      </c>
    </row>
    <row r="486" spans="1:9">
      <c r="A486" t="s">
        <v>113</v>
      </c>
      <c r="B486">
        <v>3360500</v>
      </c>
      <c r="C486" s="30">
        <v>38074</v>
      </c>
      <c r="D486">
        <v>10900</v>
      </c>
      <c r="E486" t="s">
        <v>114</v>
      </c>
      <c r="F486">
        <f t="shared" si="14"/>
        <v>176.54950958343616</v>
      </c>
      <c r="H486" s="30">
        <f t="shared" si="15"/>
        <v>38074</v>
      </c>
      <c r="I486">
        <f>VLOOKUP(H486,Sheet1!AI$2:AK$3285,3,FALSE)</f>
        <v>4.2245440200000104</v>
      </c>
    </row>
    <row r="487" spans="1:9">
      <c r="A487" t="s">
        <v>113</v>
      </c>
      <c r="B487">
        <v>3360500</v>
      </c>
      <c r="C487" s="30">
        <v>38075</v>
      </c>
      <c r="D487">
        <v>11700</v>
      </c>
      <c r="E487" t="s">
        <v>114</v>
      </c>
      <c r="F487">
        <f t="shared" si="14"/>
        <v>234.28941741268994</v>
      </c>
      <c r="H487" s="30">
        <f t="shared" si="15"/>
        <v>38075</v>
      </c>
      <c r="I487">
        <f>VLOOKUP(H487,Sheet1!AI$2:AK$3285,3,FALSE)</f>
        <v>4.1582653399999998</v>
      </c>
    </row>
    <row r="488" spans="1:9">
      <c r="A488" t="s">
        <v>113</v>
      </c>
      <c r="B488">
        <v>3360500</v>
      </c>
      <c r="C488" s="30">
        <v>38076</v>
      </c>
      <c r="D488">
        <v>10500</v>
      </c>
      <c r="E488" t="s">
        <v>114</v>
      </c>
      <c r="F488">
        <f t="shared" si="14"/>
        <v>284.44874838583314</v>
      </c>
      <c r="H488" s="30">
        <f t="shared" si="15"/>
        <v>38076</v>
      </c>
      <c r="I488">
        <f>VLOOKUP(H488,Sheet1!AI$2:AK$3285,3,FALSE)</f>
        <v>4.1582653399999998</v>
      </c>
    </row>
    <row r="489" spans="1:9">
      <c r="A489" t="s">
        <v>113</v>
      </c>
      <c r="B489">
        <v>3360500</v>
      </c>
      <c r="C489" s="30">
        <v>38077</v>
      </c>
      <c r="D489">
        <v>10700</v>
      </c>
      <c r="E489" t="s">
        <v>114</v>
      </c>
      <c r="F489">
        <f t="shared" si="14"/>
        <v>310.30772551181798</v>
      </c>
      <c r="H489" s="30">
        <f t="shared" si="15"/>
        <v>38077</v>
      </c>
      <c r="I489">
        <f>VLOOKUP(H489,Sheet1!AI$2:AK$3285,3,FALSE)</f>
        <v>3.9984563400000042</v>
      </c>
    </row>
    <row r="490" spans="1:9">
      <c r="A490" t="s">
        <v>113</v>
      </c>
      <c r="B490">
        <v>3360500</v>
      </c>
      <c r="C490" s="30">
        <v>38078</v>
      </c>
      <c r="D490">
        <v>10600</v>
      </c>
      <c r="E490" t="s">
        <v>114</v>
      </c>
      <c r="F490">
        <f t="shared" si="14"/>
        <v>308.18233013160005</v>
      </c>
      <c r="H490" s="30">
        <f t="shared" si="15"/>
        <v>38078</v>
      </c>
      <c r="I490">
        <f>VLOOKUP(H490,Sheet1!AI$2:AK$3285,3,FALSE)</f>
        <v>4.0719684800000095</v>
      </c>
    </row>
    <row r="491" spans="1:9">
      <c r="A491" t="s">
        <v>113</v>
      </c>
      <c r="B491">
        <v>3360500</v>
      </c>
      <c r="C491" s="30">
        <v>38079</v>
      </c>
      <c r="D491">
        <v>12600</v>
      </c>
      <c r="E491" t="s">
        <v>114</v>
      </c>
      <c r="F491">
        <f t="shared" si="14"/>
        <v>314.55851627225383</v>
      </c>
      <c r="H491" s="30">
        <f t="shared" si="15"/>
        <v>38079</v>
      </c>
      <c r="I491">
        <f>VLOOKUP(H491,Sheet1!AI$2:AK$3285,3,FALSE)</f>
        <v>4.0774356299999965</v>
      </c>
    </row>
    <row r="492" spans="1:9">
      <c r="A492" t="s">
        <v>113</v>
      </c>
      <c r="B492">
        <v>3360500</v>
      </c>
      <c r="C492" s="30">
        <v>38080</v>
      </c>
      <c r="D492">
        <v>12200</v>
      </c>
      <c r="E492" t="s">
        <v>114</v>
      </c>
      <c r="F492">
        <f t="shared" si="14"/>
        <v>326.6024234268221</v>
      </c>
      <c r="H492" s="30">
        <f t="shared" si="15"/>
        <v>38080</v>
      </c>
      <c r="I492">
        <f>VLOOKUP(H492,Sheet1!AI$2:AK$3285,3,FALSE)</f>
        <v>3.9973629100000068</v>
      </c>
    </row>
    <row r="493" spans="1:9">
      <c r="A493" t="s">
        <v>113</v>
      </c>
      <c r="B493">
        <v>3360500</v>
      </c>
      <c r="C493" s="30">
        <v>38081</v>
      </c>
      <c r="D493">
        <v>9510</v>
      </c>
      <c r="E493" t="s">
        <v>114</v>
      </c>
      <c r="F493">
        <f t="shared" si="14"/>
        <v>318.17168841862429</v>
      </c>
      <c r="H493" s="30">
        <f t="shared" si="15"/>
        <v>38081</v>
      </c>
      <c r="I493">
        <f>VLOOKUP(H493,Sheet1!AI$2:AK$3285,3,FALSE)</f>
        <v>3.9362149399999993</v>
      </c>
    </row>
    <row r="494" spans="1:9">
      <c r="A494" t="s">
        <v>113</v>
      </c>
      <c r="B494">
        <v>3360500</v>
      </c>
      <c r="C494" s="30">
        <v>38082</v>
      </c>
      <c r="D494">
        <v>7590</v>
      </c>
      <c r="E494" t="s">
        <v>114</v>
      </c>
      <c r="F494">
        <f t="shared" si="14"/>
        <v>296.84688810377105</v>
      </c>
      <c r="H494" s="30">
        <f t="shared" si="15"/>
        <v>38082</v>
      </c>
      <c r="I494">
        <f>VLOOKUP(H494,Sheet1!AI$2:AK$3285,3,FALSE)</f>
        <v>5.0208133900000007</v>
      </c>
    </row>
    <row r="495" spans="1:9">
      <c r="A495" t="s">
        <v>113</v>
      </c>
      <c r="B495">
        <v>3360500</v>
      </c>
      <c r="C495" s="30">
        <v>38083</v>
      </c>
      <c r="D495">
        <v>6700</v>
      </c>
      <c r="E495" t="s">
        <v>114</v>
      </c>
      <c r="F495">
        <f t="shared" si="14"/>
        <v>255.04744562615176</v>
      </c>
      <c r="H495" s="30">
        <f t="shared" si="15"/>
        <v>38083</v>
      </c>
      <c r="I495">
        <f>VLOOKUP(H495,Sheet1!AI$2:AK$3285,3,FALSE)</f>
        <v>5.0208133900000007</v>
      </c>
    </row>
    <row r="496" spans="1:9">
      <c r="A496" t="s">
        <v>113</v>
      </c>
      <c r="B496">
        <v>3360500</v>
      </c>
      <c r="C496" s="30">
        <v>38084</v>
      </c>
      <c r="D496">
        <v>6050</v>
      </c>
      <c r="E496" t="s">
        <v>114</v>
      </c>
      <c r="F496">
        <f t="shared" si="14"/>
        <v>211.47684033168414</v>
      </c>
      <c r="H496" s="30">
        <f t="shared" si="15"/>
        <v>38084</v>
      </c>
      <c r="I496">
        <f>VLOOKUP(H496,Sheet1!AI$2:AK$3285,3,FALSE)</f>
        <v>5.5322021900000067</v>
      </c>
    </row>
    <row r="497" spans="1:9">
      <c r="A497" t="s">
        <v>113</v>
      </c>
      <c r="B497">
        <v>3360500</v>
      </c>
      <c r="C497" s="30">
        <v>38085</v>
      </c>
      <c r="D497">
        <v>5650</v>
      </c>
      <c r="E497" t="s">
        <v>114</v>
      </c>
      <c r="F497">
        <f t="shared" si="14"/>
        <v>184.13008643954677</v>
      </c>
      <c r="H497" s="30">
        <f t="shared" si="15"/>
        <v>38085</v>
      </c>
      <c r="I497">
        <f>VLOOKUP(H497,Sheet1!AI$2:AK$3285,3,FALSE)</f>
        <v>5.7721680200000094</v>
      </c>
    </row>
    <row r="498" spans="1:9">
      <c r="A498" t="s">
        <v>113</v>
      </c>
      <c r="B498">
        <v>3360500</v>
      </c>
      <c r="C498" s="30">
        <v>38086</v>
      </c>
      <c r="D498">
        <v>5350</v>
      </c>
      <c r="E498" t="s">
        <v>114</v>
      </c>
      <c r="F498">
        <f t="shared" si="14"/>
        <v>168.26046760058622</v>
      </c>
      <c r="H498" s="30">
        <f t="shared" si="15"/>
        <v>38086</v>
      </c>
      <c r="I498">
        <f>VLOOKUP(H498,Sheet1!AI$2:AK$3285,3,FALSE)</f>
        <v>4.7704179199999999</v>
      </c>
    </row>
    <row r="499" spans="1:9">
      <c r="A499" t="s">
        <v>113</v>
      </c>
      <c r="B499">
        <v>3360500</v>
      </c>
      <c r="C499" s="30">
        <v>38087</v>
      </c>
      <c r="D499">
        <v>4990</v>
      </c>
      <c r="E499" t="s">
        <v>114</v>
      </c>
      <c r="F499">
        <f t="shared" si="14"/>
        <v>156.14571393334401</v>
      </c>
      <c r="H499" s="30">
        <f t="shared" si="15"/>
        <v>38087</v>
      </c>
      <c r="I499">
        <f>VLOOKUP(H499,Sheet1!AI$2:AK$3285,3,FALSE)</f>
        <v>4.6378605600000071</v>
      </c>
    </row>
    <row r="500" spans="1:9">
      <c r="A500" t="s">
        <v>113</v>
      </c>
      <c r="B500">
        <v>3360500</v>
      </c>
      <c r="C500" s="30">
        <v>38088</v>
      </c>
      <c r="D500">
        <v>4650</v>
      </c>
      <c r="E500" t="s">
        <v>114</v>
      </c>
      <c r="F500">
        <f t="shared" si="14"/>
        <v>146.22720215899366</v>
      </c>
      <c r="H500" s="30">
        <f t="shared" si="15"/>
        <v>38088</v>
      </c>
      <c r="I500">
        <f>VLOOKUP(H500,Sheet1!AI$2:AK$3285,3,FALSE)</f>
        <v>4.3352327800000126</v>
      </c>
    </row>
    <row r="501" spans="1:9">
      <c r="A501" t="s">
        <v>113</v>
      </c>
      <c r="B501">
        <v>3360500</v>
      </c>
      <c r="C501" s="30">
        <v>38089</v>
      </c>
      <c r="D501">
        <v>3990</v>
      </c>
      <c r="E501" t="s">
        <v>114</v>
      </c>
      <c r="F501">
        <f t="shared" si="14"/>
        <v>134.46668105512111</v>
      </c>
      <c r="H501" s="30">
        <f t="shared" si="15"/>
        <v>38089</v>
      </c>
      <c r="I501">
        <f>VLOOKUP(H501,Sheet1!AI$2:AK$3285,3,FALSE)</f>
        <v>4.3330459200000035</v>
      </c>
    </row>
    <row r="502" spans="1:9">
      <c r="A502" t="s">
        <v>113</v>
      </c>
      <c r="B502">
        <v>3360500</v>
      </c>
      <c r="C502" s="30">
        <v>38090</v>
      </c>
      <c r="D502">
        <v>3580</v>
      </c>
      <c r="E502" t="s">
        <v>114</v>
      </c>
      <c r="F502">
        <f t="shared" si="14"/>
        <v>121.92684831183531</v>
      </c>
      <c r="H502" s="30">
        <f t="shared" si="15"/>
        <v>38090</v>
      </c>
      <c r="I502">
        <f>VLOOKUP(H502,Sheet1!AI$2:AK$3285,3,FALSE)</f>
        <v>4.3536528700000048</v>
      </c>
    </row>
    <row r="503" spans="1:9">
      <c r="A503" t="s">
        <v>113</v>
      </c>
      <c r="B503">
        <v>3360500</v>
      </c>
      <c r="C503" s="30">
        <v>38091</v>
      </c>
      <c r="D503">
        <v>3370</v>
      </c>
      <c r="E503" t="s">
        <v>114</v>
      </c>
      <c r="F503">
        <f t="shared" si="14"/>
        <v>110.44971325865849</v>
      </c>
      <c r="H503" s="30">
        <f t="shared" si="15"/>
        <v>38091</v>
      </c>
      <c r="I503">
        <f>VLOOKUP(H503,Sheet1!AI$2:AK$3285,3,FALSE)</f>
        <v>4.3471764000000093</v>
      </c>
    </row>
    <row r="504" spans="1:9">
      <c r="A504" t="s">
        <v>113</v>
      </c>
      <c r="B504">
        <v>3360500</v>
      </c>
      <c r="C504" s="30">
        <v>38092</v>
      </c>
      <c r="D504">
        <v>3210</v>
      </c>
      <c r="E504" t="s">
        <v>114</v>
      </c>
      <c r="F504">
        <f t="shared" si="14"/>
        <v>100.24781543361242</v>
      </c>
      <c r="H504" s="30">
        <f t="shared" si="15"/>
        <v>38092</v>
      </c>
      <c r="I504">
        <f>VLOOKUP(H504,Sheet1!AI$2:AK$3285,3,FALSE)</f>
        <v>4.2725708300000065</v>
      </c>
    </row>
    <row r="505" spans="1:9">
      <c r="A505" t="s">
        <v>113</v>
      </c>
      <c r="B505">
        <v>3360500</v>
      </c>
      <c r="C505" s="30">
        <v>38093</v>
      </c>
      <c r="D505">
        <v>3030</v>
      </c>
      <c r="E505" t="s">
        <v>114</v>
      </c>
      <c r="F505">
        <f t="shared" si="14"/>
        <v>93.446550216915043</v>
      </c>
      <c r="H505" s="30">
        <f t="shared" si="15"/>
        <v>38093</v>
      </c>
      <c r="I505">
        <f>VLOOKUP(H505,Sheet1!AI$2:AK$3285,3,FALSE)</f>
        <v>4.2861125400000049</v>
      </c>
    </row>
    <row r="506" spans="1:9">
      <c r="A506" t="s">
        <v>113</v>
      </c>
      <c r="B506">
        <v>3360500</v>
      </c>
      <c r="C506" s="30">
        <v>38094</v>
      </c>
      <c r="D506">
        <v>2880</v>
      </c>
      <c r="E506" t="s">
        <v>114</v>
      </c>
      <c r="F506">
        <f t="shared" si="14"/>
        <v>88.487294329739868</v>
      </c>
      <c r="H506" s="30">
        <f t="shared" si="15"/>
        <v>38094</v>
      </c>
      <c r="I506">
        <f>VLOOKUP(H506,Sheet1!AI$2:AK$3285,3,FALSE)</f>
        <v>4.396548970000012</v>
      </c>
    </row>
    <row r="507" spans="1:9">
      <c r="A507" t="s">
        <v>113</v>
      </c>
      <c r="B507">
        <v>3360500</v>
      </c>
      <c r="C507" s="30">
        <v>38095</v>
      </c>
      <c r="D507">
        <v>2750</v>
      </c>
      <c r="E507" t="s">
        <v>114</v>
      </c>
      <c r="F507">
        <f t="shared" si="14"/>
        <v>84.094810543956143</v>
      </c>
      <c r="H507" s="30">
        <f t="shared" si="15"/>
        <v>38095</v>
      </c>
      <c r="I507">
        <f>VLOOKUP(H507,Sheet1!AI$2:AK$3285,3,FALSE)</f>
        <v>4.4573605000000072</v>
      </c>
    </row>
    <row r="508" spans="1:9">
      <c r="A508" t="s">
        <v>113</v>
      </c>
      <c r="B508">
        <v>3360500</v>
      </c>
      <c r="C508" s="30">
        <v>38096</v>
      </c>
      <c r="D508">
        <v>2640</v>
      </c>
      <c r="E508" t="s">
        <v>114</v>
      </c>
      <c r="F508">
        <f t="shared" si="14"/>
        <v>80.056559321542082</v>
      </c>
      <c r="H508" s="30">
        <f t="shared" si="15"/>
        <v>38096</v>
      </c>
      <c r="I508">
        <f>VLOOKUP(H508,Sheet1!AI$2:AK$3285,3,FALSE)</f>
        <v>4.5612363500000157</v>
      </c>
    </row>
    <row r="509" spans="1:9">
      <c r="A509" t="s">
        <v>113</v>
      </c>
      <c r="B509">
        <v>3360500</v>
      </c>
      <c r="C509" s="30">
        <v>38097</v>
      </c>
      <c r="D509">
        <v>2580</v>
      </c>
      <c r="E509" t="s">
        <v>114</v>
      </c>
      <c r="F509">
        <f t="shared" si="14"/>
        <v>76.868466251215182</v>
      </c>
      <c r="H509" s="30">
        <f t="shared" si="15"/>
        <v>38097</v>
      </c>
      <c r="I509">
        <f>VLOOKUP(H509,Sheet1!AI$2:AK$3285,3,FALSE)</f>
        <v>4.3948667700000073</v>
      </c>
    </row>
    <row r="510" spans="1:9">
      <c r="A510" t="s">
        <v>113</v>
      </c>
      <c r="B510">
        <v>3360500</v>
      </c>
      <c r="C510" s="30">
        <v>38098</v>
      </c>
      <c r="D510">
        <v>2610</v>
      </c>
      <c r="E510" t="s">
        <v>114</v>
      </c>
      <c r="F510">
        <f t="shared" si="14"/>
        <v>74.955610409019044</v>
      </c>
      <c r="H510" s="30">
        <f t="shared" si="15"/>
        <v>38098</v>
      </c>
      <c r="I510">
        <f>VLOOKUP(H510,Sheet1!AI$2:AK$3285,3,FALSE)</f>
        <v>4.048165350000005</v>
      </c>
    </row>
    <row r="511" spans="1:9">
      <c r="A511" t="s">
        <v>113</v>
      </c>
      <c r="B511">
        <v>3360500</v>
      </c>
      <c r="C511" s="30">
        <v>38099</v>
      </c>
      <c r="D511">
        <v>2660</v>
      </c>
      <c r="E511" t="s">
        <v>114</v>
      </c>
      <c r="F511">
        <f t="shared" si="14"/>
        <v>74.317991794953656</v>
      </c>
      <c r="H511" s="30">
        <f t="shared" si="15"/>
        <v>38099</v>
      </c>
      <c r="I511">
        <f>VLOOKUP(H511,Sheet1!AI$2:AK$3285,3,FALSE)</f>
        <v>4.0269696300000106</v>
      </c>
    </row>
    <row r="512" spans="1:9">
      <c r="A512" t="s">
        <v>113</v>
      </c>
      <c r="B512">
        <v>3360500</v>
      </c>
      <c r="C512" s="30">
        <v>38100</v>
      </c>
      <c r="D512">
        <v>2810</v>
      </c>
      <c r="E512" t="s">
        <v>114</v>
      </c>
      <c r="F512">
        <f t="shared" si="14"/>
        <v>75.522382510410495</v>
      </c>
      <c r="H512" s="30">
        <f t="shared" si="15"/>
        <v>38100</v>
      </c>
      <c r="I512">
        <f>VLOOKUP(H512,Sheet1!AI$2:AK$3285,3,FALSE)</f>
        <v>3.9489155500000095</v>
      </c>
    </row>
    <row r="513" spans="1:9">
      <c r="A513" t="s">
        <v>113</v>
      </c>
      <c r="B513">
        <v>3360500</v>
      </c>
      <c r="C513" s="30">
        <v>38101</v>
      </c>
      <c r="D513">
        <v>3010</v>
      </c>
      <c r="E513" t="s">
        <v>114</v>
      </c>
      <c r="F513">
        <f t="shared" si="14"/>
        <v>78.568782555389518</v>
      </c>
      <c r="H513" s="30">
        <f t="shared" si="15"/>
        <v>38101</v>
      </c>
      <c r="I513">
        <f>VLOOKUP(H513,Sheet1!AI$2:AK$3285,3,FALSE)</f>
        <v>3.9572424400000159</v>
      </c>
    </row>
    <row r="514" spans="1:9">
      <c r="A514" t="s">
        <v>113</v>
      </c>
      <c r="B514">
        <v>3360500</v>
      </c>
      <c r="C514" s="30">
        <v>38102</v>
      </c>
      <c r="D514">
        <v>3410</v>
      </c>
      <c r="E514" t="s">
        <v>114</v>
      </c>
      <c r="F514">
        <f t="shared" si="14"/>
        <v>84.236503569304006</v>
      </c>
      <c r="H514" s="30">
        <f t="shared" si="15"/>
        <v>38102</v>
      </c>
      <c r="I514">
        <f>VLOOKUP(H514,Sheet1!AI$2:AK$3285,3,FALSE)</f>
        <v>4.3474287300000043</v>
      </c>
    </row>
    <row r="515" spans="1:9">
      <c r="A515" t="s">
        <v>113</v>
      </c>
      <c r="B515">
        <v>3360500</v>
      </c>
      <c r="C515" s="30">
        <v>38103</v>
      </c>
      <c r="D515">
        <v>3240</v>
      </c>
      <c r="E515" t="s">
        <v>114</v>
      </c>
      <c r="F515">
        <f t="shared" si="14"/>
        <v>88.345601304392005</v>
      </c>
      <c r="H515" s="30">
        <f t="shared" si="15"/>
        <v>38103</v>
      </c>
      <c r="I515">
        <f>VLOOKUP(H515,Sheet1!AI$2:AK$3285,3,FALSE)</f>
        <v>4.4163989300000139</v>
      </c>
    </row>
    <row r="516" spans="1:9">
      <c r="A516" t="s">
        <v>113</v>
      </c>
      <c r="B516">
        <v>3360500</v>
      </c>
      <c r="C516" s="30">
        <v>38104</v>
      </c>
      <c r="D516">
        <v>3250</v>
      </c>
      <c r="E516" t="s">
        <v>114</v>
      </c>
      <c r="F516">
        <f t="shared" si="14"/>
        <v>91.462847862044967</v>
      </c>
      <c r="H516" s="30">
        <f t="shared" si="15"/>
        <v>38104</v>
      </c>
      <c r="I516">
        <f>VLOOKUP(H516,Sheet1!AI$2:AK$3285,3,FALSE)</f>
        <v>4.278626750000015</v>
      </c>
    </row>
    <row r="517" spans="1:9">
      <c r="A517" t="s">
        <v>113</v>
      </c>
      <c r="B517">
        <v>3360500</v>
      </c>
      <c r="C517" s="30">
        <v>38105</v>
      </c>
      <c r="D517">
        <v>2980</v>
      </c>
      <c r="E517" t="s">
        <v>114</v>
      </c>
      <c r="F517">
        <f t="shared" si="14"/>
        <v>91.25030832402318</v>
      </c>
      <c r="H517" s="30">
        <f t="shared" si="15"/>
        <v>38105</v>
      </c>
      <c r="I517">
        <f>VLOOKUP(H517,Sheet1!AI$2:AK$3285,3,FALSE)</f>
        <v>4.4149690600000042</v>
      </c>
    </row>
    <row r="518" spans="1:9">
      <c r="A518" t="s">
        <v>113</v>
      </c>
      <c r="B518">
        <v>3360500</v>
      </c>
      <c r="C518" s="30">
        <v>38106</v>
      </c>
      <c r="D518">
        <v>2720</v>
      </c>
      <c r="E518" t="s">
        <v>114</v>
      </c>
      <c r="F518">
        <f t="shared" si="14"/>
        <v>86.361898949521944</v>
      </c>
      <c r="H518" s="30">
        <f t="shared" si="15"/>
        <v>38106</v>
      </c>
      <c r="I518">
        <f>VLOOKUP(H518,Sheet1!AI$2:AK$3285,3,FALSE)</f>
        <v>3.9916434300000105</v>
      </c>
    </row>
    <row r="519" spans="1:9">
      <c r="A519" t="s">
        <v>113</v>
      </c>
      <c r="B519">
        <v>3360500</v>
      </c>
      <c r="C519" s="30">
        <v>38107</v>
      </c>
      <c r="D519">
        <v>2520</v>
      </c>
      <c r="E519" t="s">
        <v>114</v>
      </c>
      <c r="F519">
        <f t="shared" si="14"/>
        <v>81.260950036998906</v>
      </c>
      <c r="H519" s="30">
        <f t="shared" si="15"/>
        <v>38107</v>
      </c>
      <c r="I519">
        <f>VLOOKUP(H519,Sheet1!AI$2:AK$3285,3,FALSE)</f>
        <v>3.9844940800000046</v>
      </c>
    </row>
    <row r="520" spans="1:9">
      <c r="A520" t="s">
        <v>113</v>
      </c>
      <c r="B520">
        <v>3360500</v>
      </c>
      <c r="C520" s="30">
        <v>38108</v>
      </c>
      <c r="D520">
        <v>2490</v>
      </c>
      <c r="E520" t="s">
        <v>114</v>
      </c>
      <c r="F520">
        <f t="shared" si="14"/>
        <v>75.876615073780144</v>
      </c>
      <c r="H520" s="30">
        <f t="shared" si="15"/>
        <v>38108</v>
      </c>
      <c r="I520">
        <f>VLOOKUP(H520,Sheet1!AI$2:AK$3285,3,FALSE)</f>
        <v>4.1544803900000034</v>
      </c>
    </row>
    <row r="521" spans="1:9">
      <c r="A521" t="s">
        <v>113</v>
      </c>
      <c r="B521">
        <v>3360500</v>
      </c>
      <c r="C521" s="30">
        <v>38109</v>
      </c>
      <c r="D521">
        <v>2940</v>
      </c>
      <c r="E521" t="s">
        <v>114</v>
      </c>
      <c r="F521">
        <f t="shared" si="14"/>
        <v>75.593229023084419</v>
      </c>
      <c r="H521" s="30">
        <f t="shared" si="15"/>
        <v>38109</v>
      </c>
      <c r="I521">
        <f>VLOOKUP(H521,Sheet1!AI$2:AK$3285,3,FALSE)</f>
        <v>4.1065376900000103</v>
      </c>
    </row>
    <row r="522" spans="1:9">
      <c r="A522" t="s">
        <v>113</v>
      </c>
      <c r="B522">
        <v>3360500</v>
      </c>
      <c r="C522" s="30">
        <v>38110</v>
      </c>
      <c r="D522">
        <v>2840</v>
      </c>
      <c r="E522" t="s">
        <v>114</v>
      </c>
      <c r="F522">
        <f t="shared" si="14"/>
        <v>76.443387175171594</v>
      </c>
      <c r="H522" s="30">
        <f t="shared" si="15"/>
        <v>38110</v>
      </c>
      <c r="I522">
        <f>VLOOKUP(H522,Sheet1!AI$2:AK$3285,3,FALSE)</f>
        <v>4.1425367700000066</v>
      </c>
    </row>
    <row r="523" spans="1:9">
      <c r="A523" t="s">
        <v>113</v>
      </c>
      <c r="B523">
        <v>3360500</v>
      </c>
      <c r="C523" s="30">
        <v>38111</v>
      </c>
      <c r="D523">
        <v>2940</v>
      </c>
      <c r="E523" t="s">
        <v>114</v>
      </c>
      <c r="F523">
        <f t="shared" si="14"/>
        <v>79.418940707476693</v>
      </c>
      <c r="H523" s="30">
        <f t="shared" si="15"/>
        <v>38111</v>
      </c>
      <c r="I523">
        <f>VLOOKUP(H523,Sheet1!AI$2:AK$3285,3,FALSE)</f>
        <v>4.0929959799999978</v>
      </c>
    </row>
    <row r="524" spans="1:9">
      <c r="A524" t="s">
        <v>113</v>
      </c>
      <c r="B524">
        <v>3360500</v>
      </c>
      <c r="C524" s="30">
        <v>38112</v>
      </c>
      <c r="D524">
        <v>2810</v>
      </c>
      <c r="E524" t="s">
        <v>114</v>
      </c>
      <c r="F524">
        <f t="shared" si="14"/>
        <v>81.686029113042494</v>
      </c>
      <c r="H524" s="30">
        <f t="shared" si="15"/>
        <v>38112</v>
      </c>
      <c r="I524">
        <f>VLOOKUP(H524,Sheet1!AI$2:AK$3285,3,FALSE)</f>
        <v>4.1268081999999993</v>
      </c>
    </row>
    <row r="525" spans="1:9">
      <c r="A525" t="s">
        <v>113</v>
      </c>
      <c r="B525">
        <v>3360500</v>
      </c>
      <c r="C525" s="30">
        <v>38113</v>
      </c>
      <c r="D525">
        <v>2620</v>
      </c>
      <c r="E525" t="s">
        <v>114</v>
      </c>
      <c r="F525">
        <f t="shared" si="14"/>
        <v>79.418940707476693</v>
      </c>
      <c r="H525" s="30">
        <f t="shared" si="15"/>
        <v>38113</v>
      </c>
      <c r="I525">
        <f>VLOOKUP(H525,Sheet1!AI$2:AK$3285,3,FALSE)</f>
        <v>4.1262194300000061</v>
      </c>
    </row>
    <row r="526" spans="1:9">
      <c r="A526" t="s">
        <v>113</v>
      </c>
      <c r="B526">
        <v>3360500</v>
      </c>
      <c r="C526" s="30">
        <v>38114</v>
      </c>
      <c r="D526">
        <v>2510</v>
      </c>
      <c r="E526" t="s">
        <v>114</v>
      </c>
      <c r="F526">
        <f t="shared" si="14"/>
        <v>77.081005789236968</v>
      </c>
      <c r="H526" s="30">
        <f t="shared" si="15"/>
        <v>38114</v>
      </c>
      <c r="I526">
        <f>VLOOKUP(H526,Sheet1!AI$2:AK$3285,3,FALSE)</f>
        <v>4.1755920000000089</v>
      </c>
    </row>
    <row r="527" spans="1:9">
      <c r="A527" t="s">
        <v>113</v>
      </c>
      <c r="B527">
        <v>3360500</v>
      </c>
      <c r="C527" s="30">
        <v>38115</v>
      </c>
      <c r="D527">
        <v>2340</v>
      </c>
      <c r="E527" t="s">
        <v>114</v>
      </c>
      <c r="F527">
        <f t="shared" si="14"/>
        <v>72.830215028801106</v>
      </c>
      <c r="H527" s="30">
        <f t="shared" si="15"/>
        <v>38115</v>
      </c>
      <c r="I527">
        <f>VLOOKUP(H527,Sheet1!AI$2:AK$3285,3,FALSE)</f>
        <v>4.1919934500000124</v>
      </c>
    </row>
    <row r="528" spans="1:9">
      <c r="A528" t="s">
        <v>113</v>
      </c>
      <c r="B528">
        <v>3360500</v>
      </c>
      <c r="C528" s="30">
        <v>38116</v>
      </c>
      <c r="D528">
        <v>2190</v>
      </c>
      <c r="E528" t="s">
        <v>114</v>
      </c>
      <c r="F528">
        <f t="shared" si="14"/>
        <v>68.437731243017382</v>
      </c>
      <c r="H528" s="30">
        <f t="shared" si="15"/>
        <v>38116</v>
      </c>
      <c r="I528">
        <f>VLOOKUP(H528,Sheet1!AI$2:AK$3285,3,FALSE)</f>
        <v>4.0324367800000118</v>
      </c>
    </row>
    <row r="529" spans="1:9">
      <c r="A529" t="s">
        <v>113</v>
      </c>
      <c r="B529">
        <v>3360500</v>
      </c>
      <c r="C529" s="30">
        <v>38117</v>
      </c>
      <c r="D529">
        <v>2070</v>
      </c>
      <c r="E529" t="s">
        <v>114</v>
      </c>
      <c r="F529">
        <f t="shared" si="14"/>
        <v>64.541173045951183</v>
      </c>
      <c r="H529" s="30">
        <f t="shared" si="15"/>
        <v>38117</v>
      </c>
      <c r="I529">
        <f>VLOOKUP(H529,Sheet1!AI$2:AK$3285,3,FALSE)</f>
        <v>4.2756829000000067</v>
      </c>
    </row>
    <row r="530" spans="1:9">
      <c r="A530" t="s">
        <v>113</v>
      </c>
      <c r="B530">
        <v>3360500</v>
      </c>
      <c r="C530" s="30">
        <v>38118</v>
      </c>
      <c r="D530">
        <v>1940</v>
      </c>
      <c r="E530" t="s">
        <v>114</v>
      </c>
      <c r="F530">
        <f t="shared" si="14"/>
        <v>60.502921823537108</v>
      </c>
      <c r="H530" s="30">
        <f t="shared" si="15"/>
        <v>38118</v>
      </c>
      <c r="I530">
        <f>VLOOKUP(H530,Sheet1!AI$2:AK$3285,3,FALSE)</f>
        <v>4.4216137500000059</v>
      </c>
    </row>
    <row r="531" spans="1:9">
      <c r="A531" t="s">
        <v>113</v>
      </c>
      <c r="B531">
        <v>3360500</v>
      </c>
      <c r="C531" s="30">
        <v>38119</v>
      </c>
      <c r="D531">
        <v>1840</v>
      </c>
      <c r="E531" t="s">
        <v>114</v>
      </c>
      <c r="F531">
        <f t="shared" si="14"/>
        <v>56.960596189840558</v>
      </c>
      <c r="H531" s="30">
        <f t="shared" si="15"/>
        <v>38119</v>
      </c>
      <c r="I531">
        <f>VLOOKUP(H531,Sheet1!AI$2:AK$3285,3,FALSE)</f>
        <v>4.5944598000000099</v>
      </c>
    </row>
    <row r="532" spans="1:9">
      <c r="A532" t="s">
        <v>113</v>
      </c>
      <c r="B532">
        <v>3360500</v>
      </c>
      <c r="C532" s="30">
        <v>38120</v>
      </c>
      <c r="D532">
        <v>1830</v>
      </c>
      <c r="E532" t="s">
        <v>114</v>
      </c>
      <c r="F532">
        <f t="shared" si="14"/>
        <v>54.410121733579039</v>
      </c>
      <c r="H532" s="30">
        <f t="shared" si="15"/>
        <v>38120</v>
      </c>
      <c r="I532">
        <f>VLOOKUP(H532,Sheet1!AI$2:AK$3285,3,FALSE)</f>
        <v>4.8178559600000028</v>
      </c>
    </row>
    <row r="533" spans="1:9">
      <c r="A533" t="s">
        <v>113</v>
      </c>
      <c r="B533">
        <v>3360500</v>
      </c>
      <c r="C533" s="30">
        <v>38121</v>
      </c>
      <c r="D533">
        <v>1830</v>
      </c>
      <c r="E533" t="s">
        <v>114</v>
      </c>
      <c r="F533">
        <f t="shared" si="14"/>
        <v>52.709805429404696</v>
      </c>
      <c r="H533" s="30">
        <f t="shared" si="15"/>
        <v>38121</v>
      </c>
      <c r="I533">
        <f>VLOOKUP(H533,Sheet1!AI$2:AK$3285,3,FALSE)</f>
        <v>4.5368444500000038</v>
      </c>
    </row>
    <row r="534" spans="1:9">
      <c r="A534" t="s">
        <v>113</v>
      </c>
      <c r="B534">
        <v>3360500</v>
      </c>
      <c r="C534" s="30">
        <v>38122</v>
      </c>
      <c r="D534">
        <v>2140</v>
      </c>
      <c r="E534" t="s">
        <v>114</v>
      </c>
      <c r="F534">
        <f t="shared" si="14"/>
        <v>54.126735682883314</v>
      </c>
      <c r="H534" s="30">
        <f t="shared" si="15"/>
        <v>38122</v>
      </c>
      <c r="I534">
        <f>VLOOKUP(H534,Sheet1!AI$2:AK$3285,3,FALSE)</f>
        <v>4.4852009100000032</v>
      </c>
    </row>
    <row r="535" spans="1:9">
      <c r="A535" t="s">
        <v>113</v>
      </c>
      <c r="B535">
        <v>3360500</v>
      </c>
      <c r="C535" s="30">
        <v>38123</v>
      </c>
      <c r="D535">
        <v>2920</v>
      </c>
      <c r="E535" t="s">
        <v>114</v>
      </c>
      <c r="F535">
        <f t="shared" si="14"/>
        <v>61.77815905166787</v>
      </c>
      <c r="H535" s="30">
        <f t="shared" si="15"/>
        <v>38123</v>
      </c>
      <c r="I535">
        <f>VLOOKUP(H535,Sheet1!AI$2:AK$3285,3,FALSE)</f>
        <v>4.4132027499999964</v>
      </c>
    </row>
    <row r="536" spans="1:9">
      <c r="A536" t="s">
        <v>113</v>
      </c>
      <c r="B536">
        <v>3360500</v>
      </c>
      <c r="C536" s="30">
        <v>38124</v>
      </c>
      <c r="D536">
        <v>3130</v>
      </c>
      <c r="E536" t="s">
        <v>114</v>
      </c>
      <c r="F536">
        <f t="shared" si="14"/>
        <v>70.988205699278907</v>
      </c>
      <c r="H536" s="30">
        <f t="shared" si="15"/>
        <v>38124</v>
      </c>
      <c r="I536">
        <f>VLOOKUP(H536,Sheet1!AI$2:AK$3285,3,FALSE)</f>
        <v>4.4132027499999964</v>
      </c>
    </row>
    <row r="537" spans="1:9">
      <c r="A537" t="s">
        <v>113</v>
      </c>
      <c r="B537">
        <v>3360500</v>
      </c>
      <c r="C537" s="30">
        <v>38125</v>
      </c>
      <c r="D537">
        <v>2900</v>
      </c>
      <c r="E537" t="s">
        <v>114</v>
      </c>
      <c r="F537">
        <f t="shared" si="14"/>
        <v>78.568782555389518</v>
      </c>
      <c r="H537" s="30">
        <f t="shared" si="15"/>
        <v>38125</v>
      </c>
      <c r="I537">
        <f>VLOOKUP(H537,Sheet1!AI$2:AK$3285,3,FALSE)</f>
        <v>4.4989108400000077</v>
      </c>
    </row>
    <row r="538" spans="1:9">
      <c r="A538" t="s">
        <v>113</v>
      </c>
      <c r="B538">
        <v>3360500</v>
      </c>
      <c r="C538" s="30">
        <v>38126</v>
      </c>
      <c r="D538">
        <v>2600</v>
      </c>
      <c r="E538" t="s">
        <v>114</v>
      </c>
      <c r="F538">
        <f t="shared" si="14"/>
        <v>81.827722138390357</v>
      </c>
      <c r="H538" s="30">
        <f t="shared" si="15"/>
        <v>38126</v>
      </c>
      <c r="I538">
        <f>VLOOKUP(H538,Sheet1!AI$2:AK$3285,3,FALSE)</f>
        <v>4.3027663200000177</v>
      </c>
    </row>
    <row r="539" spans="1:9">
      <c r="A539" t="s">
        <v>113</v>
      </c>
      <c r="B539">
        <v>3360500</v>
      </c>
      <c r="C539" s="30">
        <v>38127</v>
      </c>
      <c r="D539">
        <v>3950</v>
      </c>
      <c r="E539" t="s">
        <v>114</v>
      </c>
      <c r="F539">
        <f t="shared" si="14"/>
        <v>89.124912943805242</v>
      </c>
      <c r="H539" s="30">
        <f t="shared" si="15"/>
        <v>38127</v>
      </c>
      <c r="I539">
        <f>VLOOKUP(H539,Sheet1!AI$2:AK$3285,3,FALSE)</f>
        <v>4.0393338000000085</v>
      </c>
    </row>
    <row r="540" spans="1:9">
      <c r="A540" t="s">
        <v>113</v>
      </c>
      <c r="B540">
        <v>3360500</v>
      </c>
      <c r="C540" s="30">
        <v>38128</v>
      </c>
      <c r="D540">
        <v>5470</v>
      </c>
      <c r="E540" t="s">
        <v>114</v>
      </c>
      <c r="F540">
        <f t="shared" si="14"/>
        <v>105.70299690950512</v>
      </c>
      <c r="H540" s="30">
        <f t="shared" si="15"/>
        <v>38128</v>
      </c>
      <c r="I540">
        <f>VLOOKUP(H540,Sheet1!AI$2:AK$3285,3,FALSE)</f>
        <v>4.0639780300000155</v>
      </c>
    </row>
    <row r="541" spans="1:9">
      <c r="A541" t="s">
        <v>113</v>
      </c>
      <c r="B541">
        <v>3360500</v>
      </c>
      <c r="C541" s="30">
        <v>38129</v>
      </c>
      <c r="D541">
        <v>4850</v>
      </c>
      <c r="E541" t="s">
        <v>114</v>
      </c>
      <c r="F541">
        <f t="shared" si="14"/>
        <v>119.51806688092167</v>
      </c>
      <c r="H541" s="30">
        <f t="shared" si="15"/>
        <v>38129</v>
      </c>
      <c r="I541">
        <f>VLOOKUP(H541,Sheet1!AI$2:AK$3285,3,FALSE)</f>
        <v>4.3846053500000153</v>
      </c>
    </row>
    <row r="542" spans="1:9">
      <c r="A542" t="s">
        <v>113</v>
      </c>
      <c r="B542">
        <v>3360500</v>
      </c>
      <c r="C542" s="30">
        <v>38130</v>
      </c>
      <c r="D542">
        <v>4420</v>
      </c>
      <c r="E542" t="s">
        <v>114</v>
      </c>
      <c r="F542">
        <f t="shared" si="14"/>
        <v>132.41213218757713</v>
      </c>
      <c r="H542" s="30">
        <f t="shared" si="15"/>
        <v>38130</v>
      </c>
      <c r="I542">
        <f>VLOOKUP(H542,Sheet1!AI$2:AK$3285,3,FALSE)</f>
        <v>4.5577037300000001</v>
      </c>
    </row>
    <row r="543" spans="1:9">
      <c r="A543" t="s">
        <v>113</v>
      </c>
      <c r="B543">
        <v>3360500</v>
      </c>
      <c r="C543" s="30">
        <v>38131</v>
      </c>
      <c r="D543">
        <v>3820</v>
      </c>
      <c r="E543" t="s">
        <v>114</v>
      </c>
      <c r="F543">
        <f t="shared" si="14"/>
        <v>131.49112752281602</v>
      </c>
      <c r="H543" s="30">
        <f t="shared" si="15"/>
        <v>38131</v>
      </c>
      <c r="I543">
        <f>VLOOKUP(H543,Sheet1!AI$2:AK$3285,3,FALSE)</f>
        <v>4.8280332700000059</v>
      </c>
    </row>
    <row r="544" spans="1:9">
      <c r="A544" t="s">
        <v>113</v>
      </c>
      <c r="B544">
        <v>3360500</v>
      </c>
      <c r="C544" s="30">
        <v>38132</v>
      </c>
      <c r="D544">
        <v>3540</v>
      </c>
      <c r="E544" t="s">
        <v>114</v>
      </c>
      <c r="F544">
        <f t="shared" si="14"/>
        <v>117.81775057674731</v>
      </c>
      <c r="H544" s="30">
        <f t="shared" si="15"/>
        <v>38132</v>
      </c>
      <c r="I544">
        <f>VLOOKUP(H544,Sheet1!AI$2:AK$3285,3,FALSE)</f>
        <v>4.9472171400000065</v>
      </c>
    </row>
    <row r="545" spans="1:9">
      <c r="A545" t="s">
        <v>113</v>
      </c>
      <c r="B545">
        <v>3360500</v>
      </c>
      <c r="C545" s="30">
        <v>38133</v>
      </c>
      <c r="D545">
        <v>3700</v>
      </c>
      <c r="E545" t="s">
        <v>114</v>
      </c>
      <c r="F545">
        <f t="shared" si="14"/>
        <v>109.67040161924525</v>
      </c>
      <c r="H545" s="30">
        <f t="shared" si="15"/>
        <v>38133</v>
      </c>
      <c r="I545">
        <f>VLOOKUP(H545,Sheet1!AI$2:AK$3285,3,FALSE)</f>
        <v>4.7416523000000126</v>
      </c>
    </row>
    <row r="546" spans="1:9">
      <c r="A546" t="s">
        <v>113</v>
      </c>
      <c r="B546">
        <v>3360500</v>
      </c>
      <c r="C546" s="30">
        <v>38134</v>
      </c>
      <c r="D546">
        <v>6720</v>
      </c>
      <c r="E546" t="s">
        <v>114</v>
      </c>
      <c r="F546">
        <f t="shared" si="14"/>
        <v>125.96509953424939</v>
      </c>
      <c r="H546" s="30">
        <f t="shared" si="15"/>
        <v>38134</v>
      </c>
      <c r="I546">
        <f>VLOOKUP(H546,Sheet1!AI$2:AK$3285,3,FALSE)</f>
        <v>4.7382037900000142</v>
      </c>
    </row>
    <row r="547" spans="1:9">
      <c r="A547" t="s">
        <v>113</v>
      </c>
      <c r="B547">
        <v>3360500</v>
      </c>
      <c r="C547" s="30">
        <v>38135</v>
      </c>
      <c r="D547">
        <v>15700</v>
      </c>
      <c r="E547" t="s">
        <v>114</v>
      </c>
      <c r="F547">
        <f t="shared" ref="F547:F610" si="16">AVERAGE(D544:D547)/(3.28*3.28*3.28)</f>
        <v>210.13075659087946</v>
      </c>
      <c r="H547" s="30">
        <f t="shared" si="15"/>
        <v>38135</v>
      </c>
      <c r="I547">
        <f>VLOOKUP(H547,Sheet1!AI$2:AK$3285,3,FALSE)</f>
        <v>4.8604156199999977</v>
      </c>
    </row>
    <row r="548" spans="1:9">
      <c r="A548" t="s">
        <v>113</v>
      </c>
      <c r="B548">
        <v>3360500</v>
      </c>
      <c r="C548" s="30">
        <v>38136</v>
      </c>
      <c r="D548">
        <v>9160</v>
      </c>
      <c r="E548" t="s">
        <v>114</v>
      </c>
      <c r="F548">
        <f t="shared" si="16"/>
        <v>249.9464967136287</v>
      </c>
      <c r="H548" s="30">
        <f t="shared" ref="H548:H611" si="17">H547+1</f>
        <v>38136</v>
      </c>
      <c r="I548">
        <f>VLOOKUP(H548,Sheet1!AI$2:AK$3285,3,FALSE)</f>
        <v>4.9973467000000085</v>
      </c>
    </row>
    <row r="549" spans="1:9">
      <c r="A549" t="s">
        <v>113</v>
      </c>
      <c r="B549">
        <v>3360500</v>
      </c>
      <c r="C549" s="30">
        <v>38137</v>
      </c>
      <c r="D549">
        <v>6220</v>
      </c>
      <c r="E549" t="s">
        <v>114</v>
      </c>
      <c r="F549">
        <f t="shared" si="16"/>
        <v>267.79981790745933</v>
      </c>
      <c r="H549" s="30">
        <f t="shared" si="17"/>
        <v>38137</v>
      </c>
      <c r="I549">
        <f>VLOOKUP(H549,Sheet1!AI$2:AK$3285,3,FALSE)</f>
        <v>5.10425051</v>
      </c>
    </row>
    <row r="550" spans="1:9">
      <c r="A550" t="s">
        <v>113</v>
      </c>
      <c r="B550">
        <v>3360500</v>
      </c>
      <c r="C550" s="30">
        <v>38138</v>
      </c>
      <c r="D550">
        <v>11800</v>
      </c>
      <c r="E550" t="s">
        <v>114</v>
      </c>
      <c r="F550">
        <f t="shared" si="16"/>
        <v>303.78984634581633</v>
      </c>
      <c r="H550" s="30">
        <f t="shared" si="17"/>
        <v>38138</v>
      </c>
      <c r="I550">
        <f>VLOOKUP(H550,Sheet1!AI$2:AK$3285,3,FALSE)</f>
        <v>5.0422614400000043</v>
      </c>
    </row>
    <row r="551" spans="1:9">
      <c r="A551" t="s">
        <v>113</v>
      </c>
      <c r="B551">
        <v>3360500</v>
      </c>
      <c r="C551" s="30">
        <v>38139</v>
      </c>
      <c r="D551">
        <v>16100</v>
      </c>
      <c r="E551" t="s">
        <v>114</v>
      </c>
      <c r="F551">
        <f t="shared" si="16"/>
        <v>306.62370685277352</v>
      </c>
      <c r="H551" s="30">
        <f t="shared" si="17"/>
        <v>38139</v>
      </c>
      <c r="I551">
        <f>VLOOKUP(H551,Sheet1!AI$2:AK$3285,3,FALSE)</f>
        <v>5.4205882199999991</v>
      </c>
    </row>
    <row r="552" spans="1:9">
      <c r="A552" t="s">
        <v>113</v>
      </c>
      <c r="B552">
        <v>3360500</v>
      </c>
      <c r="C552" s="30">
        <v>38140</v>
      </c>
      <c r="D552">
        <v>18200</v>
      </c>
      <c r="E552" t="s">
        <v>114</v>
      </c>
      <c r="F552">
        <f t="shared" si="16"/>
        <v>370.66895431000722</v>
      </c>
      <c r="H552" s="30">
        <f t="shared" si="17"/>
        <v>38140</v>
      </c>
      <c r="I552">
        <f>VLOOKUP(H552,Sheet1!AI$2:AK$3285,3,FALSE)</f>
        <v>5.1449597500000124</v>
      </c>
    </row>
    <row r="553" spans="1:9">
      <c r="A553" t="s">
        <v>113</v>
      </c>
      <c r="B553">
        <v>3360500</v>
      </c>
      <c r="C553" s="30">
        <v>38141</v>
      </c>
      <c r="D553">
        <v>17800</v>
      </c>
      <c r="E553" t="s">
        <v>114</v>
      </c>
      <c r="F553">
        <f t="shared" si="16"/>
        <v>452.70921598641934</v>
      </c>
      <c r="H553" s="30">
        <f t="shared" si="17"/>
        <v>38141</v>
      </c>
      <c r="I553">
        <f>VLOOKUP(H553,Sheet1!AI$2:AK$3285,3,FALSE)</f>
        <v>5.3383286400000145</v>
      </c>
    </row>
    <row r="554" spans="1:9">
      <c r="A554" t="s">
        <v>113</v>
      </c>
      <c r="B554">
        <v>3360500</v>
      </c>
      <c r="C554" s="30">
        <v>38142</v>
      </c>
      <c r="D554">
        <v>12500</v>
      </c>
      <c r="E554" t="s">
        <v>114</v>
      </c>
      <c r="F554">
        <f t="shared" si="16"/>
        <v>457.66847187359451</v>
      </c>
      <c r="H554" s="30">
        <f t="shared" si="17"/>
        <v>38142</v>
      </c>
      <c r="I554">
        <f>VLOOKUP(H554,Sheet1!AI$2:AK$3285,3,FALSE)</f>
        <v>5.3365623300000067</v>
      </c>
    </row>
    <row r="555" spans="1:9">
      <c r="A555" t="s">
        <v>113</v>
      </c>
      <c r="B555">
        <v>3360500</v>
      </c>
      <c r="C555" s="30">
        <v>38143</v>
      </c>
      <c r="D555">
        <v>7400</v>
      </c>
      <c r="E555" t="s">
        <v>114</v>
      </c>
      <c r="F555">
        <f t="shared" si="16"/>
        <v>396.03200584727449</v>
      </c>
      <c r="H555" s="30">
        <f t="shared" si="17"/>
        <v>38143</v>
      </c>
      <c r="I555">
        <f>VLOOKUP(H555,Sheet1!AI$2:AK$3285,3,FALSE)</f>
        <v>4.8686584000000153</v>
      </c>
    </row>
    <row r="556" spans="1:9">
      <c r="A556" t="s">
        <v>113</v>
      </c>
      <c r="B556">
        <v>3360500</v>
      </c>
      <c r="C556" s="30">
        <v>38144</v>
      </c>
      <c r="D556">
        <v>5360</v>
      </c>
      <c r="E556" t="s">
        <v>114</v>
      </c>
      <c r="F556">
        <f t="shared" si="16"/>
        <v>305.06508357394705</v>
      </c>
      <c r="H556" s="30">
        <f t="shared" si="17"/>
        <v>38144</v>
      </c>
      <c r="I556">
        <f>VLOOKUP(H556,Sheet1!AI$2:AK$3285,3,FALSE)</f>
        <v>4.9125638200000168</v>
      </c>
    </row>
    <row r="557" spans="1:9">
      <c r="A557" t="s">
        <v>113</v>
      </c>
      <c r="B557">
        <v>3360500</v>
      </c>
      <c r="C557" s="30">
        <v>38145</v>
      </c>
      <c r="D557">
        <v>4700</v>
      </c>
      <c r="E557" t="s">
        <v>114</v>
      </c>
      <c r="F557">
        <f t="shared" si="16"/>
        <v>212.25615197109741</v>
      </c>
      <c r="H557" s="30">
        <f t="shared" si="17"/>
        <v>38145</v>
      </c>
      <c r="I557">
        <f>VLOOKUP(H557,Sheet1!AI$2:AK$3285,3,FALSE)</f>
        <v>4.0601089700000159</v>
      </c>
    </row>
    <row r="558" spans="1:9">
      <c r="A558" t="s">
        <v>113</v>
      </c>
      <c r="B558">
        <v>3360500</v>
      </c>
      <c r="C558" s="30">
        <v>38146</v>
      </c>
      <c r="D558">
        <v>4440</v>
      </c>
      <c r="E558" t="s">
        <v>114</v>
      </c>
      <c r="F558">
        <f t="shared" si="16"/>
        <v>155.15386275590899</v>
      </c>
      <c r="H558" s="30">
        <f t="shared" si="17"/>
        <v>38146</v>
      </c>
      <c r="I558">
        <f>VLOOKUP(H558,Sheet1!AI$2:AK$3285,3,FALSE)</f>
        <v>4.1014910900000103</v>
      </c>
    </row>
    <row r="559" spans="1:9">
      <c r="A559" t="s">
        <v>113</v>
      </c>
      <c r="B559">
        <v>3360500</v>
      </c>
      <c r="C559" s="30">
        <v>38147</v>
      </c>
      <c r="D559">
        <v>4110</v>
      </c>
      <c r="E559" t="s">
        <v>114</v>
      </c>
      <c r="F559">
        <f t="shared" si="16"/>
        <v>131.84536008618568</v>
      </c>
      <c r="H559" s="30">
        <f t="shared" si="17"/>
        <v>38147</v>
      </c>
      <c r="I559">
        <f>VLOOKUP(H559,Sheet1!AI$2:AK$3285,3,FALSE)</f>
        <v>4.3401952700000095</v>
      </c>
    </row>
    <row r="560" spans="1:9">
      <c r="A560" t="s">
        <v>113</v>
      </c>
      <c r="B560">
        <v>3360500</v>
      </c>
      <c r="C560" s="30">
        <v>38148</v>
      </c>
      <c r="D560">
        <v>3790</v>
      </c>
      <c r="E560" t="s">
        <v>114</v>
      </c>
      <c r="F560">
        <f t="shared" si="16"/>
        <v>120.72245759637849</v>
      </c>
      <c r="H560" s="30">
        <f t="shared" si="17"/>
        <v>38148</v>
      </c>
      <c r="I560">
        <f>VLOOKUP(H560,Sheet1!AI$2:AK$3285,3,FALSE)</f>
        <v>4.4726685199999991</v>
      </c>
    </row>
    <row r="561" spans="1:9">
      <c r="A561" t="s">
        <v>113</v>
      </c>
      <c r="B561">
        <v>3360500</v>
      </c>
      <c r="C561" s="30">
        <v>38149</v>
      </c>
      <c r="D561">
        <v>3590</v>
      </c>
      <c r="E561" t="s">
        <v>114</v>
      </c>
      <c r="F561">
        <f t="shared" si="16"/>
        <v>112.85849468957215</v>
      </c>
      <c r="H561" s="30">
        <f t="shared" si="17"/>
        <v>38149</v>
      </c>
      <c r="I561">
        <f>VLOOKUP(H561,Sheet1!AI$2:AK$3285,3,FALSE)</f>
        <v>4.6004316100000153</v>
      </c>
    </row>
    <row r="562" spans="1:9">
      <c r="A562" t="s">
        <v>113</v>
      </c>
      <c r="B562">
        <v>3360500</v>
      </c>
      <c r="C562" s="30">
        <v>38150</v>
      </c>
      <c r="D562">
        <v>3700</v>
      </c>
      <c r="E562" t="s">
        <v>114</v>
      </c>
      <c r="F562">
        <f t="shared" si="16"/>
        <v>107.61585275170125</v>
      </c>
      <c r="H562" s="30">
        <f t="shared" si="17"/>
        <v>38150</v>
      </c>
      <c r="I562">
        <f>VLOOKUP(H562,Sheet1!AI$2:AK$3285,3,FALSE)</f>
        <v>4.5284334500000085</v>
      </c>
    </row>
    <row r="563" spans="1:9">
      <c r="A563" t="s">
        <v>113</v>
      </c>
      <c r="B563">
        <v>3360500</v>
      </c>
      <c r="C563" s="30">
        <v>38151</v>
      </c>
      <c r="D563">
        <v>6220</v>
      </c>
      <c r="E563" t="s">
        <v>114</v>
      </c>
      <c r="F563">
        <f t="shared" si="16"/>
        <v>122.5644669259007</v>
      </c>
      <c r="H563" s="30">
        <f t="shared" si="17"/>
        <v>38151</v>
      </c>
      <c r="I563">
        <f>VLOOKUP(H563,Sheet1!AI$2:AK$3285,3,FALSE)</f>
        <v>4.5686380300000025</v>
      </c>
    </row>
    <row r="564" spans="1:9">
      <c r="A564" t="s">
        <v>113</v>
      </c>
      <c r="B564">
        <v>3360500</v>
      </c>
      <c r="C564" s="30">
        <v>38152</v>
      </c>
      <c r="D564">
        <v>10500</v>
      </c>
      <c r="E564" t="s">
        <v>114</v>
      </c>
      <c r="F564">
        <f t="shared" si="16"/>
        <v>170.10247693010842</v>
      </c>
      <c r="H564" s="30">
        <f t="shared" si="17"/>
        <v>38152</v>
      </c>
      <c r="I564">
        <f>VLOOKUP(H564,Sheet1!AI$2:AK$3285,3,FALSE)</f>
        <v>4.4699770000000143</v>
      </c>
    </row>
    <row r="565" spans="1:9">
      <c r="A565" t="s">
        <v>113</v>
      </c>
      <c r="B565">
        <v>3360500</v>
      </c>
      <c r="C565" s="30">
        <v>38153</v>
      </c>
      <c r="D565">
        <v>13400</v>
      </c>
      <c r="E565" t="s">
        <v>114</v>
      </c>
      <c r="F565">
        <f t="shared" si="16"/>
        <v>239.60290586323478</v>
      </c>
      <c r="H565" s="30">
        <f t="shared" si="17"/>
        <v>38153</v>
      </c>
      <c r="I565">
        <f>VLOOKUP(H565,Sheet1!AI$2:AK$3285,3,FALSE)</f>
        <v>4.682775300000003</v>
      </c>
    </row>
    <row r="566" spans="1:9">
      <c r="A566" t="s">
        <v>113</v>
      </c>
      <c r="B566">
        <v>3360500</v>
      </c>
      <c r="C566" s="30">
        <v>38154</v>
      </c>
      <c r="D566">
        <v>15600</v>
      </c>
      <c r="E566" t="s">
        <v>114</v>
      </c>
      <c r="F566">
        <f t="shared" si="16"/>
        <v>323.91025594521273</v>
      </c>
      <c r="H566" s="30">
        <f t="shared" si="17"/>
        <v>38154</v>
      </c>
      <c r="I566">
        <f>VLOOKUP(H566,Sheet1!AI$2:AK$3285,3,FALSE)</f>
        <v>4.5767125900000138</v>
      </c>
    </row>
    <row r="567" spans="1:9">
      <c r="A567" t="s">
        <v>113</v>
      </c>
      <c r="B567">
        <v>3360500</v>
      </c>
      <c r="C567" s="30">
        <v>38155</v>
      </c>
      <c r="D567">
        <v>17100</v>
      </c>
      <c r="E567" t="s">
        <v>114</v>
      </c>
      <c r="F567">
        <f t="shared" si="16"/>
        <v>400.99126173444967</v>
      </c>
      <c r="H567" s="30">
        <f t="shared" si="17"/>
        <v>38155</v>
      </c>
      <c r="I567">
        <f>VLOOKUP(H567,Sheet1!AI$2:AK$3285,3,FALSE)</f>
        <v>4.3706430900000157</v>
      </c>
    </row>
    <row r="568" spans="1:9">
      <c r="A568" t="s">
        <v>113</v>
      </c>
      <c r="B568">
        <v>3360500</v>
      </c>
      <c r="C568" s="30">
        <v>38156</v>
      </c>
      <c r="D568">
        <v>18600</v>
      </c>
      <c r="E568" t="s">
        <v>114</v>
      </c>
      <c r="F568">
        <f t="shared" si="16"/>
        <v>458.37693700033384</v>
      </c>
      <c r="H568" s="30">
        <f t="shared" si="17"/>
        <v>38156</v>
      </c>
      <c r="I568">
        <f>VLOOKUP(H568,Sheet1!AI$2:AK$3285,3,FALSE)</f>
        <v>4.6273468100000059</v>
      </c>
    </row>
    <row r="569" spans="1:9">
      <c r="A569" t="s">
        <v>113</v>
      </c>
      <c r="B569">
        <v>3360500</v>
      </c>
      <c r="C569" s="30">
        <v>38157</v>
      </c>
      <c r="D569">
        <v>20500</v>
      </c>
      <c r="E569" t="s">
        <v>114</v>
      </c>
      <c r="F569">
        <f t="shared" si="16"/>
        <v>508.67796099882486</v>
      </c>
      <c r="H569" s="30">
        <f t="shared" si="17"/>
        <v>38157</v>
      </c>
      <c r="I569">
        <f>VLOOKUP(H569,Sheet1!AI$2:AK$3285,3,FALSE)</f>
        <v>4.7267648300000076</v>
      </c>
    </row>
    <row r="570" spans="1:9">
      <c r="A570" t="s">
        <v>113</v>
      </c>
      <c r="B570">
        <v>3360500</v>
      </c>
      <c r="C570" s="30">
        <v>38158</v>
      </c>
      <c r="D570">
        <v>21600</v>
      </c>
      <c r="E570" t="s">
        <v>114</v>
      </c>
      <c r="F570">
        <f t="shared" si="16"/>
        <v>551.18586860318351</v>
      </c>
      <c r="H570" s="30">
        <f t="shared" si="17"/>
        <v>38158</v>
      </c>
      <c r="I570">
        <f>VLOOKUP(H570,Sheet1!AI$2:AK$3285,3,FALSE)</f>
        <v>4.8600791799999996</v>
      </c>
    </row>
    <row r="571" spans="1:9">
      <c r="A571" t="s">
        <v>113</v>
      </c>
      <c r="B571">
        <v>3360500</v>
      </c>
      <c r="C571" s="30">
        <v>38159</v>
      </c>
      <c r="D571">
        <v>18800</v>
      </c>
      <c r="E571" t="s">
        <v>114</v>
      </c>
      <c r="F571">
        <f t="shared" si="16"/>
        <v>563.22977575775178</v>
      </c>
      <c r="H571" s="30">
        <f t="shared" si="17"/>
        <v>38159</v>
      </c>
      <c r="I571">
        <f>VLOOKUP(H571,Sheet1!AI$2:AK$3285,3,FALSE)</f>
        <v>4.7657918700000153</v>
      </c>
    </row>
    <row r="572" spans="1:9">
      <c r="A572" t="s">
        <v>113</v>
      </c>
      <c r="B572">
        <v>3360500</v>
      </c>
      <c r="C572" s="30">
        <v>38160</v>
      </c>
      <c r="D572">
        <v>10500</v>
      </c>
      <c r="E572" t="s">
        <v>114</v>
      </c>
      <c r="F572">
        <f t="shared" si="16"/>
        <v>505.84410049186761</v>
      </c>
      <c r="H572" s="30">
        <f t="shared" si="17"/>
        <v>38160</v>
      </c>
      <c r="I572">
        <f>VLOOKUP(H572,Sheet1!AI$2:AK$3285,3,FALSE)</f>
        <v>4.8717704700000013</v>
      </c>
    </row>
    <row r="573" spans="1:9">
      <c r="A573" t="s">
        <v>113</v>
      </c>
      <c r="B573">
        <v>3360500</v>
      </c>
      <c r="C573" s="30">
        <v>38161</v>
      </c>
      <c r="D573">
        <v>6870</v>
      </c>
      <c r="E573" t="s">
        <v>114</v>
      </c>
      <c r="F573">
        <f t="shared" si="16"/>
        <v>409.2803037172996</v>
      </c>
      <c r="H573" s="30">
        <f t="shared" si="17"/>
        <v>38161</v>
      </c>
      <c r="I573">
        <f>VLOOKUP(H573,Sheet1!AI$2:AK$3285,3,FALSE)</f>
        <v>5.9946389700000111</v>
      </c>
    </row>
    <row r="574" spans="1:9">
      <c r="A574" t="s">
        <v>113</v>
      </c>
      <c r="B574">
        <v>3360500</v>
      </c>
      <c r="C574" s="30">
        <v>38162</v>
      </c>
      <c r="D574">
        <v>5990</v>
      </c>
      <c r="E574" t="s">
        <v>114</v>
      </c>
      <c r="F574">
        <f t="shared" si="16"/>
        <v>298.68889743329328</v>
      </c>
      <c r="H574" s="30">
        <f t="shared" si="17"/>
        <v>38162</v>
      </c>
      <c r="I574">
        <f>VLOOKUP(H574,Sheet1!AI$2:AK$3285,3,FALSE)</f>
        <v>6.583829520000009</v>
      </c>
    </row>
    <row r="575" spans="1:9">
      <c r="A575" t="s">
        <v>113</v>
      </c>
      <c r="B575">
        <v>3360500</v>
      </c>
      <c r="C575" s="30">
        <v>38163</v>
      </c>
      <c r="D575">
        <v>5540</v>
      </c>
      <c r="E575" t="s">
        <v>114</v>
      </c>
      <c r="F575">
        <f t="shared" si="16"/>
        <v>204.74642162766071</v>
      </c>
      <c r="H575" s="30">
        <f t="shared" si="17"/>
        <v>38163</v>
      </c>
      <c r="I575">
        <f>VLOOKUP(H575,Sheet1!AI$2:AK$3285,3,FALSE)</f>
        <v>6.9635861700000135</v>
      </c>
    </row>
    <row r="576" spans="1:9">
      <c r="A576" t="s">
        <v>113</v>
      </c>
      <c r="B576">
        <v>3360500</v>
      </c>
      <c r="C576" s="30">
        <v>38164</v>
      </c>
      <c r="D576">
        <v>5150</v>
      </c>
      <c r="E576" t="s">
        <v>114</v>
      </c>
      <c r="F576">
        <f t="shared" si="16"/>
        <v>166.8435373471076</v>
      </c>
      <c r="H576" s="30">
        <f t="shared" si="17"/>
        <v>38164</v>
      </c>
      <c r="I576">
        <f>VLOOKUP(H576,Sheet1!AI$2:AK$3285,3,FALSE)</f>
        <v>6.8692988600000007</v>
      </c>
    </row>
    <row r="577" spans="1:9">
      <c r="A577" t="s">
        <v>113</v>
      </c>
      <c r="B577">
        <v>3360500</v>
      </c>
      <c r="C577" s="30">
        <v>38165</v>
      </c>
      <c r="D577">
        <v>4880</v>
      </c>
      <c r="E577" t="s">
        <v>114</v>
      </c>
      <c r="F577">
        <f t="shared" si="16"/>
        <v>152.74508132499531</v>
      </c>
      <c r="H577" s="30">
        <f t="shared" si="17"/>
        <v>38165</v>
      </c>
      <c r="I577">
        <f>VLOOKUP(H577,Sheet1!AI$2:AK$3285,3,FALSE)</f>
        <v>5.8320543399999991</v>
      </c>
    </row>
    <row r="578" spans="1:9">
      <c r="A578" t="s">
        <v>113</v>
      </c>
      <c r="B578">
        <v>3360500</v>
      </c>
      <c r="C578" s="30">
        <v>38166</v>
      </c>
      <c r="D578">
        <v>4570</v>
      </c>
      <c r="E578" t="s">
        <v>114</v>
      </c>
      <c r="F578">
        <f t="shared" si="16"/>
        <v>142.68487652529711</v>
      </c>
      <c r="H578" s="30">
        <f t="shared" si="17"/>
        <v>38166</v>
      </c>
      <c r="I578">
        <f>VLOOKUP(H578,Sheet1!AI$2:AK$3285,3,FALSE)</f>
        <v>5.0760736600000058</v>
      </c>
    </row>
    <row r="579" spans="1:9">
      <c r="A579" t="s">
        <v>113</v>
      </c>
      <c r="B579">
        <v>3360500</v>
      </c>
      <c r="C579" s="30">
        <v>38167</v>
      </c>
      <c r="D579">
        <v>4320</v>
      </c>
      <c r="E579" t="s">
        <v>114</v>
      </c>
      <c r="F579">
        <f t="shared" si="16"/>
        <v>134.04160197907754</v>
      </c>
      <c r="H579" s="30">
        <f t="shared" si="17"/>
        <v>38167</v>
      </c>
      <c r="I579">
        <f>VLOOKUP(H579,Sheet1!AI$2:AK$3285,3,FALSE)</f>
        <v>4.7570444300000077</v>
      </c>
    </row>
    <row r="580" spans="1:9">
      <c r="A580" t="s">
        <v>113</v>
      </c>
      <c r="B580">
        <v>3360500</v>
      </c>
      <c r="C580" s="30">
        <v>38168</v>
      </c>
      <c r="D580">
        <v>4120</v>
      </c>
      <c r="E580" t="s">
        <v>114</v>
      </c>
      <c r="F580">
        <f t="shared" si="16"/>
        <v>126.74441117366263</v>
      </c>
      <c r="H580" s="30">
        <f t="shared" si="17"/>
        <v>38168</v>
      </c>
      <c r="I580">
        <f>VLOOKUP(H580,Sheet1!AI$2:AK$3285,3,FALSE)</f>
        <v>4.4952100000000144</v>
      </c>
    </row>
    <row r="581" spans="1:9">
      <c r="A581" t="s">
        <v>113</v>
      </c>
      <c r="B581">
        <v>3360500</v>
      </c>
      <c r="C581" s="30">
        <v>38169</v>
      </c>
      <c r="D581">
        <v>3920</v>
      </c>
      <c r="E581" t="s">
        <v>114</v>
      </c>
      <c r="F581">
        <f t="shared" si="16"/>
        <v>119.94314595696525</v>
      </c>
      <c r="H581" s="30">
        <f t="shared" si="17"/>
        <v>38169</v>
      </c>
      <c r="I581">
        <f>VLOOKUP(H581,Sheet1!AI$2:AK$3285,3,FALSE)</f>
        <v>4.4891540800000058</v>
      </c>
    </row>
    <row r="582" spans="1:9">
      <c r="A582" t="s">
        <v>113</v>
      </c>
      <c r="B582">
        <v>3360500</v>
      </c>
      <c r="C582" s="30">
        <v>38170</v>
      </c>
      <c r="D582">
        <v>3400</v>
      </c>
      <c r="E582" t="s">
        <v>114</v>
      </c>
      <c r="F582">
        <f t="shared" si="16"/>
        <v>111.65410397411532</v>
      </c>
      <c r="H582" s="30">
        <f t="shared" si="17"/>
        <v>38170</v>
      </c>
      <c r="I582">
        <f>VLOOKUP(H582,Sheet1!AI$2:AK$3285,3,FALSE)</f>
        <v>4.5448349000000121</v>
      </c>
    </row>
    <row r="583" spans="1:9">
      <c r="A583" t="s">
        <v>113</v>
      </c>
      <c r="B583">
        <v>3360500</v>
      </c>
      <c r="C583" s="30">
        <v>38171</v>
      </c>
      <c r="D583">
        <v>2940</v>
      </c>
      <c r="E583" t="s">
        <v>114</v>
      </c>
      <c r="F583">
        <f t="shared" si="16"/>
        <v>101.87728522511284</v>
      </c>
      <c r="H583" s="30">
        <f t="shared" si="17"/>
        <v>38171</v>
      </c>
      <c r="I583">
        <f>VLOOKUP(H583,Sheet1!AI$2:AK$3285,3,FALSE)</f>
        <v>4.5940392500000087</v>
      </c>
    </row>
    <row r="584" spans="1:9">
      <c r="A584" t="s">
        <v>113</v>
      </c>
      <c r="B584">
        <v>3360500</v>
      </c>
      <c r="C584" s="30">
        <v>38172</v>
      </c>
      <c r="D584">
        <v>2940</v>
      </c>
      <c r="E584" t="s">
        <v>114</v>
      </c>
      <c r="F584">
        <f t="shared" si="16"/>
        <v>93.517396729588967</v>
      </c>
      <c r="H584" s="30">
        <f t="shared" si="17"/>
        <v>38172</v>
      </c>
      <c r="I584">
        <f>VLOOKUP(H584,Sheet1!AI$2:AK$3285,3,FALSE)</f>
        <v>4.5940392500000087</v>
      </c>
    </row>
    <row r="585" spans="1:9">
      <c r="A585" t="s">
        <v>113</v>
      </c>
      <c r="B585">
        <v>3360500</v>
      </c>
      <c r="C585" s="30">
        <v>38173</v>
      </c>
      <c r="D585">
        <v>3560</v>
      </c>
      <c r="E585" t="s">
        <v>114</v>
      </c>
      <c r="F585">
        <f t="shared" si="16"/>
        <v>90.966922273327455</v>
      </c>
      <c r="H585" s="30">
        <f t="shared" si="17"/>
        <v>38173</v>
      </c>
      <c r="I585">
        <f>VLOOKUP(H585,Sheet1!AI$2:AK$3285,3,FALSE)</f>
        <v>4.74274573000001</v>
      </c>
    </row>
    <row r="586" spans="1:9">
      <c r="A586" t="s">
        <v>113</v>
      </c>
      <c r="B586">
        <v>3360500</v>
      </c>
      <c r="C586" s="30">
        <v>38174</v>
      </c>
      <c r="D586">
        <v>3740</v>
      </c>
      <c r="E586" t="s">
        <v>114</v>
      </c>
      <c r="F586">
        <f t="shared" si="16"/>
        <v>93.375703704241118</v>
      </c>
      <c r="H586" s="30">
        <f t="shared" si="17"/>
        <v>38174</v>
      </c>
      <c r="I586">
        <f>VLOOKUP(H586,Sheet1!AI$2:AK$3285,3,FALSE)</f>
        <v>4.981029360000008</v>
      </c>
    </row>
    <row r="587" spans="1:9">
      <c r="A587" t="s">
        <v>113</v>
      </c>
      <c r="B587">
        <v>3360500</v>
      </c>
      <c r="C587" s="30">
        <v>38175</v>
      </c>
      <c r="D587">
        <v>3380</v>
      </c>
      <c r="E587" t="s">
        <v>114</v>
      </c>
      <c r="F587">
        <f t="shared" si="16"/>
        <v>96.49295026189408</v>
      </c>
      <c r="H587" s="30">
        <f t="shared" si="17"/>
        <v>38175</v>
      </c>
      <c r="I587">
        <f>VLOOKUP(H587,Sheet1!AI$2:AK$3285,3,FALSE)</f>
        <v>4.6867284700000056</v>
      </c>
    </row>
    <row r="588" spans="1:9">
      <c r="A588" t="s">
        <v>113</v>
      </c>
      <c r="B588">
        <v>3360500</v>
      </c>
      <c r="C588" s="30">
        <v>38176</v>
      </c>
      <c r="D588">
        <v>2950</v>
      </c>
      <c r="E588" t="s">
        <v>114</v>
      </c>
      <c r="F588">
        <f t="shared" si="16"/>
        <v>96.563796774568004</v>
      </c>
      <c r="H588" s="30">
        <f t="shared" si="17"/>
        <v>38176</v>
      </c>
      <c r="I588">
        <f>VLOOKUP(H588,Sheet1!AI$2:AK$3285,3,FALSE)</f>
        <v>4.6334868400000033</v>
      </c>
    </row>
    <row r="589" spans="1:9">
      <c r="A589" t="s">
        <v>113</v>
      </c>
      <c r="B589">
        <v>3360500</v>
      </c>
      <c r="C589" s="30">
        <v>38177</v>
      </c>
      <c r="D589">
        <v>2710</v>
      </c>
      <c r="E589" t="s">
        <v>114</v>
      </c>
      <c r="F589">
        <f t="shared" si="16"/>
        <v>90.541843197283868</v>
      </c>
      <c r="H589" s="30">
        <f t="shared" si="17"/>
        <v>38177</v>
      </c>
      <c r="I589">
        <f>VLOOKUP(H589,Sheet1!AI$2:AK$3285,3,FALSE)</f>
        <v>4.318831330000009</v>
      </c>
    </row>
    <row r="590" spans="1:9">
      <c r="A590" t="s">
        <v>113</v>
      </c>
      <c r="B590">
        <v>3360500</v>
      </c>
      <c r="C590" s="30">
        <v>38178</v>
      </c>
      <c r="D590">
        <v>3420</v>
      </c>
      <c r="E590" t="s">
        <v>114</v>
      </c>
      <c r="F590">
        <f t="shared" si="16"/>
        <v>88.274754791718081</v>
      </c>
      <c r="H590" s="30">
        <f t="shared" si="17"/>
        <v>38178</v>
      </c>
      <c r="I590">
        <f>VLOOKUP(H590,Sheet1!AI$2:AK$3285,3,FALSE)</f>
        <v>4.2259738900000059</v>
      </c>
    </row>
    <row r="591" spans="1:9">
      <c r="A591" t="s">
        <v>113</v>
      </c>
      <c r="B591">
        <v>3360500</v>
      </c>
      <c r="C591" s="30">
        <v>38179</v>
      </c>
      <c r="D591">
        <v>6350</v>
      </c>
      <c r="E591" t="s">
        <v>114</v>
      </c>
      <c r="F591">
        <f t="shared" si="16"/>
        <v>109.31616905587559</v>
      </c>
      <c r="H591" s="30">
        <f t="shared" si="17"/>
        <v>38179</v>
      </c>
      <c r="I591">
        <f>VLOOKUP(H591,Sheet1!AI$2:AK$3285,3,FALSE)</f>
        <v>4.1512842100000142</v>
      </c>
    </row>
    <row r="592" spans="1:9">
      <c r="A592" t="s">
        <v>113</v>
      </c>
      <c r="B592">
        <v>3360500</v>
      </c>
      <c r="C592" s="30">
        <v>38180</v>
      </c>
      <c r="D592">
        <v>5920</v>
      </c>
      <c r="E592" t="s">
        <v>114</v>
      </c>
      <c r="F592">
        <f t="shared" si="16"/>
        <v>130.35758332003311</v>
      </c>
      <c r="H592" s="30">
        <f t="shared" si="17"/>
        <v>38180</v>
      </c>
      <c r="I592">
        <f>VLOOKUP(H592,Sheet1!AI$2:AK$3285,3,FALSE)</f>
        <v>4.038156260000008</v>
      </c>
    </row>
    <row r="593" spans="1:9">
      <c r="A593" t="s">
        <v>113</v>
      </c>
      <c r="B593">
        <v>3360500</v>
      </c>
      <c r="C593" s="30">
        <v>38181</v>
      </c>
      <c r="D593">
        <v>5700</v>
      </c>
      <c r="E593" t="s">
        <v>114</v>
      </c>
      <c r="F593">
        <f t="shared" si="16"/>
        <v>151.5406906095385</v>
      </c>
      <c r="H593" s="30">
        <f t="shared" si="17"/>
        <v>38181</v>
      </c>
      <c r="I593">
        <f>VLOOKUP(H593,Sheet1!AI$2:AK$3285,3,FALSE)</f>
        <v>4.0310069100000021</v>
      </c>
    </row>
    <row r="594" spans="1:9">
      <c r="A594" t="s">
        <v>113</v>
      </c>
      <c r="B594">
        <v>3360500</v>
      </c>
      <c r="C594" s="30">
        <v>38182</v>
      </c>
      <c r="D594">
        <v>6310</v>
      </c>
      <c r="E594" t="s">
        <v>114</v>
      </c>
      <c r="F594">
        <f t="shared" si="16"/>
        <v>172.01533277230456</v>
      </c>
      <c r="H594" s="30">
        <f t="shared" si="17"/>
        <v>38182</v>
      </c>
      <c r="I594">
        <f>VLOOKUP(H594,Sheet1!AI$2:AK$3285,3,FALSE)</f>
        <v>4.1627231700000067</v>
      </c>
    </row>
    <row r="595" spans="1:9">
      <c r="A595" t="s">
        <v>113</v>
      </c>
      <c r="B595">
        <v>3360500</v>
      </c>
      <c r="C595" s="30">
        <v>38183</v>
      </c>
      <c r="D595">
        <v>4990</v>
      </c>
      <c r="E595" t="s">
        <v>114</v>
      </c>
      <c r="F595">
        <f t="shared" si="16"/>
        <v>162.38020704864994</v>
      </c>
      <c r="H595" s="30">
        <f t="shared" si="17"/>
        <v>38183</v>
      </c>
      <c r="I595">
        <f>VLOOKUP(H595,Sheet1!AI$2:AK$3285,3,FALSE)</f>
        <v>4.2046099500000054</v>
      </c>
    </row>
    <row r="596" spans="1:9">
      <c r="A596" t="s">
        <v>113</v>
      </c>
      <c r="B596">
        <v>3360500</v>
      </c>
      <c r="C596" s="30">
        <v>38184</v>
      </c>
      <c r="D596">
        <v>3990</v>
      </c>
      <c r="E596" t="s">
        <v>114</v>
      </c>
      <c r="F596">
        <f t="shared" si="16"/>
        <v>148.70683010258125</v>
      </c>
      <c r="H596" s="30">
        <f t="shared" si="17"/>
        <v>38184</v>
      </c>
      <c r="I596">
        <f>VLOOKUP(H596,Sheet1!AI$2:AK$3285,3,FALSE)</f>
        <v>4.1442189700000114</v>
      </c>
    </row>
    <row r="597" spans="1:9">
      <c r="A597" t="s">
        <v>113</v>
      </c>
      <c r="B597">
        <v>3360500</v>
      </c>
      <c r="C597" s="30">
        <v>38185</v>
      </c>
      <c r="D597">
        <v>3330</v>
      </c>
      <c r="E597" t="s">
        <v>114</v>
      </c>
      <c r="F597">
        <f t="shared" si="16"/>
        <v>131.91620659885959</v>
      </c>
      <c r="H597" s="30">
        <f t="shared" si="17"/>
        <v>38185</v>
      </c>
      <c r="I597">
        <f>VLOOKUP(H597,Sheet1!AI$2:AK$3285,3,FALSE)</f>
        <v>4.1060330300000061</v>
      </c>
    </row>
    <row r="598" spans="1:9">
      <c r="A598" t="s">
        <v>113</v>
      </c>
      <c r="B598">
        <v>3360500</v>
      </c>
      <c r="C598" s="30">
        <v>38186</v>
      </c>
      <c r="D598">
        <v>2900</v>
      </c>
      <c r="E598" t="s">
        <v>114</v>
      </c>
      <c r="F598">
        <f t="shared" si="16"/>
        <v>107.75754577704912</v>
      </c>
      <c r="H598" s="30">
        <f t="shared" si="17"/>
        <v>38186</v>
      </c>
      <c r="I598">
        <f>VLOOKUP(H598,Sheet1!AI$2:AK$3285,3,FALSE)</f>
        <v>3.938149469999999</v>
      </c>
    </row>
    <row r="599" spans="1:9">
      <c r="A599" t="s">
        <v>113</v>
      </c>
      <c r="B599">
        <v>3360500</v>
      </c>
      <c r="C599" s="30">
        <v>38187</v>
      </c>
      <c r="D599">
        <v>2590</v>
      </c>
      <c r="E599" t="s">
        <v>114</v>
      </c>
      <c r="F599">
        <f t="shared" si="16"/>
        <v>90.754382735305668</v>
      </c>
      <c r="H599" s="30">
        <f t="shared" si="17"/>
        <v>38187</v>
      </c>
      <c r="I599">
        <f>VLOOKUP(H599,Sheet1!AI$2:AK$3285,3,FALSE)</f>
        <v>3.8180403900000073</v>
      </c>
    </row>
    <row r="600" spans="1:9">
      <c r="A600" t="s">
        <v>113</v>
      </c>
      <c r="B600">
        <v>3360500</v>
      </c>
      <c r="C600" s="30">
        <v>38188</v>
      </c>
      <c r="D600">
        <v>2330</v>
      </c>
      <c r="E600" t="s">
        <v>114</v>
      </c>
      <c r="F600">
        <f t="shared" si="16"/>
        <v>78.993861631433106</v>
      </c>
      <c r="H600" s="30">
        <f t="shared" si="17"/>
        <v>38188</v>
      </c>
      <c r="I600">
        <f>VLOOKUP(H600,Sheet1!AI$2:AK$3285,3,FALSE)</f>
        <v>3.7477244300000052</v>
      </c>
    </row>
    <row r="601" spans="1:9">
      <c r="A601" t="s">
        <v>113</v>
      </c>
      <c r="B601">
        <v>3360500</v>
      </c>
      <c r="C601" s="30">
        <v>38189</v>
      </c>
      <c r="D601">
        <v>2120</v>
      </c>
      <c r="E601" t="s">
        <v>115</v>
      </c>
      <c r="F601">
        <f t="shared" si="16"/>
        <v>70.421433597887457</v>
      </c>
      <c r="H601" s="30">
        <f t="shared" si="17"/>
        <v>38189</v>
      </c>
      <c r="I601">
        <f>VLOOKUP(H601,Sheet1!AI$2:AK$3285,3,FALSE)</f>
        <v>3.900468189999998</v>
      </c>
    </row>
    <row r="602" spans="1:9">
      <c r="A602" t="s">
        <v>113</v>
      </c>
      <c r="B602">
        <v>3360500</v>
      </c>
      <c r="C602" s="30">
        <v>38190</v>
      </c>
      <c r="D602">
        <v>2010</v>
      </c>
      <c r="E602" t="s">
        <v>114</v>
      </c>
      <c r="F602">
        <f t="shared" si="16"/>
        <v>64.116093969907595</v>
      </c>
      <c r="H602" s="30">
        <f t="shared" si="17"/>
        <v>38190</v>
      </c>
      <c r="I602">
        <f>VLOOKUP(H602,Sheet1!AI$2:AK$3285,3,FALSE)</f>
        <v>3.9121594799999997</v>
      </c>
    </row>
    <row r="603" spans="1:9">
      <c r="A603" t="s">
        <v>113</v>
      </c>
      <c r="B603">
        <v>3360500</v>
      </c>
      <c r="C603" s="30">
        <v>38191</v>
      </c>
      <c r="D603">
        <v>3500</v>
      </c>
      <c r="E603" t="s">
        <v>114</v>
      </c>
      <c r="F603">
        <f t="shared" si="16"/>
        <v>70.56312662323532</v>
      </c>
      <c r="H603" s="30">
        <f t="shared" si="17"/>
        <v>38191</v>
      </c>
      <c r="I603">
        <f>VLOOKUP(H603,Sheet1!AI$2:AK$3285,3,FALSE)</f>
        <v>3.9330187600000102</v>
      </c>
    </row>
    <row r="604" spans="1:9">
      <c r="A604" t="s">
        <v>113</v>
      </c>
      <c r="B604">
        <v>3360500</v>
      </c>
      <c r="C604" s="30">
        <v>38192</v>
      </c>
      <c r="D604">
        <v>5380</v>
      </c>
      <c r="E604" t="s">
        <v>114</v>
      </c>
      <c r="F604">
        <f t="shared" si="16"/>
        <v>92.17131298878428</v>
      </c>
      <c r="H604" s="30">
        <f t="shared" si="17"/>
        <v>38192</v>
      </c>
      <c r="I604">
        <f>VLOOKUP(H604,Sheet1!AI$2:AK$3285,3,FALSE)</f>
        <v>3.9338598600000125</v>
      </c>
    </row>
    <row r="605" spans="1:9">
      <c r="A605" t="s">
        <v>113</v>
      </c>
      <c r="B605">
        <v>3360500</v>
      </c>
      <c r="C605" s="30">
        <v>38193</v>
      </c>
      <c r="D605">
        <v>3720</v>
      </c>
      <c r="E605" t="s">
        <v>114</v>
      </c>
      <c r="F605">
        <f t="shared" si="16"/>
        <v>103.50675501661325</v>
      </c>
      <c r="H605" s="30">
        <f t="shared" si="17"/>
        <v>38193</v>
      </c>
      <c r="I605">
        <f>VLOOKUP(H605,Sheet1!AI$2:AK$3285,3,FALSE)</f>
        <v>3.5603273499999943</v>
      </c>
    </row>
    <row r="606" spans="1:9">
      <c r="A606" t="s">
        <v>113</v>
      </c>
      <c r="B606">
        <v>3360500</v>
      </c>
      <c r="C606" s="30">
        <v>38194</v>
      </c>
      <c r="D606">
        <v>2930</v>
      </c>
      <c r="E606" t="s">
        <v>114</v>
      </c>
      <c r="F606">
        <f t="shared" si="16"/>
        <v>110.0246341826149</v>
      </c>
      <c r="H606" s="30">
        <f t="shared" si="17"/>
        <v>38194</v>
      </c>
      <c r="I606">
        <f>VLOOKUP(H606,Sheet1!AI$2:AK$3285,3,FALSE)</f>
        <v>3.8828050900000051</v>
      </c>
    </row>
    <row r="607" spans="1:9">
      <c r="A607" t="s">
        <v>113</v>
      </c>
      <c r="B607">
        <v>3360500</v>
      </c>
      <c r="C607" s="30">
        <v>38195</v>
      </c>
      <c r="D607">
        <v>2490</v>
      </c>
      <c r="E607" t="s">
        <v>114</v>
      </c>
      <c r="F607">
        <f t="shared" si="16"/>
        <v>102.86913640254787</v>
      </c>
      <c r="H607" s="30">
        <f t="shared" si="17"/>
        <v>38195</v>
      </c>
      <c r="I607">
        <f>VLOOKUP(H607,Sheet1!AI$2:AK$3285,3,FALSE)</f>
        <v>3.8804500100000041</v>
      </c>
    </row>
    <row r="608" spans="1:9">
      <c r="A608" t="s">
        <v>113</v>
      </c>
      <c r="B608">
        <v>3360500</v>
      </c>
      <c r="C608" s="30">
        <v>38196</v>
      </c>
      <c r="D608">
        <v>2240</v>
      </c>
      <c r="E608" t="s">
        <v>114</v>
      </c>
      <c r="F608">
        <f t="shared" si="16"/>
        <v>80.623331422933518</v>
      </c>
      <c r="H608" s="30">
        <f t="shared" si="17"/>
        <v>38196</v>
      </c>
      <c r="I608">
        <f>VLOOKUP(H608,Sheet1!AI$2:AK$3285,3,FALSE)</f>
        <v>3.8736371000000105</v>
      </c>
    </row>
    <row r="609" spans="1:9">
      <c r="A609" t="s">
        <v>113</v>
      </c>
      <c r="B609">
        <v>3360500</v>
      </c>
      <c r="C609" s="30">
        <v>38197</v>
      </c>
      <c r="D609">
        <v>2040</v>
      </c>
      <c r="E609" t="s">
        <v>114</v>
      </c>
      <c r="F609">
        <f t="shared" si="16"/>
        <v>68.721117293713107</v>
      </c>
      <c r="H609" s="30">
        <f t="shared" si="17"/>
        <v>38197</v>
      </c>
      <c r="I609">
        <f>VLOOKUP(H609,Sheet1!AI$2:AK$3285,3,FALSE)</f>
        <v>3.9744849900000077</v>
      </c>
    </row>
    <row r="610" spans="1:9">
      <c r="A610" t="s">
        <v>113</v>
      </c>
      <c r="B610">
        <v>3360500</v>
      </c>
      <c r="C610" s="30">
        <v>38198</v>
      </c>
      <c r="D610">
        <v>1950</v>
      </c>
      <c r="E610" t="s">
        <v>114</v>
      </c>
      <c r="F610">
        <f t="shared" si="16"/>
        <v>61.77815905166787</v>
      </c>
      <c r="H610" s="30">
        <f t="shared" si="17"/>
        <v>38198</v>
      </c>
      <c r="I610">
        <f>VLOOKUP(H610,Sheet1!AI$2:AK$3285,3,FALSE)</f>
        <v>3.8858330500000022</v>
      </c>
    </row>
    <row r="611" spans="1:9">
      <c r="A611" t="s">
        <v>113</v>
      </c>
      <c r="B611">
        <v>3360500</v>
      </c>
      <c r="C611" s="30">
        <v>38199</v>
      </c>
      <c r="D611">
        <v>2560</v>
      </c>
      <c r="E611" t="s">
        <v>114</v>
      </c>
      <c r="F611">
        <f t="shared" ref="F611:F674" si="18">AVERAGE(D608:D611)/(3.28*3.28*3.28)</f>
        <v>62.274084640385382</v>
      </c>
      <c r="H611" s="30">
        <f t="shared" si="17"/>
        <v>38199</v>
      </c>
      <c r="I611">
        <f>VLOOKUP(H611,Sheet1!AI$2:AK$3285,3,FALSE)</f>
        <v>4.57233887000001</v>
      </c>
    </row>
    <row r="612" spans="1:9">
      <c r="A612" t="s">
        <v>113</v>
      </c>
      <c r="B612">
        <v>3360500</v>
      </c>
      <c r="C612" s="30">
        <v>38200</v>
      </c>
      <c r="D612">
        <v>2360</v>
      </c>
      <c r="E612" t="s">
        <v>114</v>
      </c>
      <c r="F612">
        <f t="shared" si="18"/>
        <v>63.124242792472558</v>
      </c>
      <c r="H612" s="30">
        <f t="shared" ref="H612:H675" si="19">H611+1</f>
        <v>38200</v>
      </c>
      <c r="I612">
        <f>VLOOKUP(H612,Sheet1!AI$2:AK$3285,3,FALSE)</f>
        <v>4.6709157900000093</v>
      </c>
    </row>
    <row r="613" spans="1:9">
      <c r="A613" t="s">
        <v>113</v>
      </c>
      <c r="B613">
        <v>3360500</v>
      </c>
      <c r="C613" s="30">
        <v>38201</v>
      </c>
      <c r="D613">
        <v>2220</v>
      </c>
      <c r="E613" t="s">
        <v>114</v>
      </c>
      <c r="F613">
        <f t="shared" si="18"/>
        <v>64.39948002060332</v>
      </c>
      <c r="H613" s="30">
        <f t="shared" si="19"/>
        <v>38201</v>
      </c>
      <c r="I613">
        <f>VLOOKUP(H613,Sheet1!AI$2:AK$3285,3,FALSE)</f>
        <v>5.1578285800000003</v>
      </c>
    </row>
    <row r="614" spans="1:9">
      <c r="A614" t="s">
        <v>113</v>
      </c>
      <c r="B614">
        <v>3360500</v>
      </c>
      <c r="C614" s="30">
        <v>38202</v>
      </c>
      <c r="D614">
        <v>2080</v>
      </c>
      <c r="E614" t="s">
        <v>114</v>
      </c>
      <c r="F614">
        <f t="shared" si="18"/>
        <v>65.32048468536442</v>
      </c>
      <c r="H614" s="30">
        <f t="shared" si="19"/>
        <v>38202</v>
      </c>
      <c r="I614">
        <f>VLOOKUP(H614,Sheet1!AI$2:AK$3285,3,FALSE)</f>
        <v>5.3205814300000043</v>
      </c>
    </row>
    <row r="615" spans="1:9">
      <c r="A615" t="s">
        <v>113</v>
      </c>
      <c r="B615">
        <v>3360500</v>
      </c>
      <c r="C615" s="30">
        <v>38203</v>
      </c>
      <c r="D615">
        <v>1920</v>
      </c>
      <c r="E615" t="s">
        <v>114</v>
      </c>
      <c r="F615">
        <f t="shared" si="18"/>
        <v>60.786307874232833</v>
      </c>
      <c r="H615" s="30">
        <f t="shared" si="19"/>
        <v>38203</v>
      </c>
      <c r="I615">
        <f>VLOOKUP(H615,Sheet1!AI$2:AK$3285,3,FALSE)</f>
        <v>4.8737891100000041</v>
      </c>
    </row>
    <row r="616" spans="1:9">
      <c r="A616" t="s">
        <v>113</v>
      </c>
      <c r="B616">
        <v>3360500</v>
      </c>
      <c r="C616" s="30">
        <v>38204</v>
      </c>
      <c r="D616">
        <v>1860</v>
      </c>
      <c r="E616" t="s">
        <v>114</v>
      </c>
      <c r="F616">
        <f t="shared" si="18"/>
        <v>57.243982240536283</v>
      </c>
      <c r="H616" s="30">
        <f t="shared" si="19"/>
        <v>38204</v>
      </c>
      <c r="I616">
        <f>VLOOKUP(H616,Sheet1!AI$2:AK$3285,3,FALSE)</f>
        <v>4.8430889600000171</v>
      </c>
    </row>
    <row r="617" spans="1:9">
      <c r="A617" t="s">
        <v>113</v>
      </c>
      <c r="B617">
        <v>3360500</v>
      </c>
      <c r="C617" s="30">
        <v>38205</v>
      </c>
      <c r="D617">
        <v>2290</v>
      </c>
      <c r="E617" t="s">
        <v>114</v>
      </c>
      <c r="F617">
        <f t="shared" si="18"/>
        <v>57.739907829253795</v>
      </c>
      <c r="H617" s="30">
        <f t="shared" si="19"/>
        <v>38205</v>
      </c>
      <c r="I617">
        <f>VLOOKUP(H617,Sheet1!AI$2:AK$3285,3,FALSE)</f>
        <v>4.6628412300000122</v>
      </c>
    </row>
    <row r="618" spans="1:9">
      <c r="A618" t="s">
        <v>113</v>
      </c>
      <c r="B618">
        <v>3360500</v>
      </c>
      <c r="C618" s="30">
        <v>38206</v>
      </c>
      <c r="D618">
        <v>2300</v>
      </c>
      <c r="E618" t="s">
        <v>114</v>
      </c>
      <c r="F618">
        <f t="shared" si="18"/>
        <v>59.298531108080283</v>
      </c>
      <c r="H618" s="30">
        <f t="shared" si="19"/>
        <v>38206</v>
      </c>
      <c r="I618">
        <f>VLOOKUP(H618,Sheet1!AI$2:AK$3285,3,FALSE)</f>
        <v>4.8955736000000059</v>
      </c>
    </row>
    <row r="619" spans="1:9">
      <c r="A619" t="s">
        <v>113</v>
      </c>
      <c r="B619">
        <v>3360500</v>
      </c>
      <c r="C619" s="30">
        <v>38207</v>
      </c>
      <c r="D619">
        <v>1990</v>
      </c>
      <c r="E619" t="s">
        <v>114</v>
      </c>
      <c r="F619">
        <f t="shared" si="18"/>
        <v>59.794456696797795</v>
      </c>
      <c r="H619" s="30">
        <f t="shared" si="19"/>
        <v>38207</v>
      </c>
      <c r="I619">
        <f>VLOOKUP(H619,Sheet1!AI$2:AK$3285,3,FALSE)</f>
        <v>4.9907020100000068</v>
      </c>
    </row>
    <row r="620" spans="1:9">
      <c r="A620" t="s">
        <v>113</v>
      </c>
      <c r="B620">
        <v>3360500</v>
      </c>
      <c r="C620" s="30">
        <v>38208</v>
      </c>
      <c r="D620">
        <v>1770</v>
      </c>
      <c r="E620" t="s">
        <v>114</v>
      </c>
      <c r="F620">
        <f t="shared" si="18"/>
        <v>59.156838082732421</v>
      </c>
      <c r="H620" s="30">
        <f t="shared" si="19"/>
        <v>38208</v>
      </c>
      <c r="I620">
        <f>VLOOKUP(H620,Sheet1!AI$2:AK$3285,3,FALSE)</f>
        <v>5.2934139000000044</v>
      </c>
    </row>
    <row r="621" spans="1:9">
      <c r="A621" t="s">
        <v>113</v>
      </c>
      <c r="B621">
        <v>3360500</v>
      </c>
      <c r="C621" s="30">
        <v>38209</v>
      </c>
      <c r="D621">
        <v>1640</v>
      </c>
      <c r="E621" t="s">
        <v>114</v>
      </c>
      <c r="F621">
        <f t="shared" si="18"/>
        <v>54.551814758926902</v>
      </c>
      <c r="H621" s="30">
        <f t="shared" si="19"/>
        <v>38209</v>
      </c>
      <c r="I621">
        <f>VLOOKUP(H621,Sheet1!AI$2:AK$3285,3,FALSE)</f>
        <v>5.5317816400000055</v>
      </c>
    </row>
    <row r="622" spans="1:9">
      <c r="A622" t="s">
        <v>113</v>
      </c>
      <c r="B622">
        <v>3360500</v>
      </c>
      <c r="C622" s="30">
        <v>38210</v>
      </c>
      <c r="D622">
        <v>1540</v>
      </c>
      <c r="E622" t="s">
        <v>114</v>
      </c>
      <c r="F622">
        <f t="shared" si="18"/>
        <v>49.16747979570814</v>
      </c>
      <c r="H622" s="30">
        <f t="shared" si="19"/>
        <v>38210</v>
      </c>
      <c r="I622">
        <f>VLOOKUP(H622,Sheet1!AI$2:AK$3285,3,FALSE)</f>
        <v>5.4858575800000011</v>
      </c>
    </row>
    <row r="623" spans="1:9">
      <c r="A623" t="s">
        <v>113</v>
      </c>
      <c r="B623">
        <v>3360500</v>
      </c>
      <c r="C623" s="30">
        <v>38211</v>
      </c>
      <c r="D623">
        <v>1480</v>
      </c>
      <c r="E623" t="s">
        <v>114</v>
      </c>
      <c r="F623">
        <f t="shared" si="18"/>
        <v>45.554307649337659</v>
      </c>
      <c r="H623" s="30">
        <f t="shared" si="19"/>
        <v>38211</v>
      </c>
      <c r="I623">
        <f>VLOOKUP(H623,Sheet1!AI$2:AK$3285,3,FALSE)</f>
        <v>5.1715385100000049</v>
      </c>
    </row>
    <row r="624" spans="1:9">
      <c r="A624" t="s">
        <v>113</v>
      </c>
      <c r="B624">
        <v>3360500</v>
      </c>
      <c r="C624" s="30">
        <v>38212</v>
      </c>
      <c r="D624">
        <v>1430</v>
      </c>
      <c r="E624" t="s">
        <v>114</v>
      </c>
      <c r="F624">
        <f t="shared" si="18"/>
        <v>43.145526218424003</v>
      </c>
      <c r="H624" s="30">
        <f t="shared" si="19"/>
        <v>38212</v>
      </c>
      <c r="I624">
        <f>VLOOKUP(H624,Sheet1!AI$2:AK$3285,3,FALSE)</f>
        <v>5.2573307100000051</v>
      </c>
    </row>
    <row r="625" spans="1:9">
      <c r="A625" t="s">
        <v>113</v>
      </c>
      <c r="B625">
        <v>3360500</v>
      </c>
      <c r="C625" s="30">
        <v>38213</v>
      </c>
      <c r="D625">
        <v>1380</v>
      </c>
      <c r="E625" t="s">
        <v>114</v>
      </c>
      <c r="F625">
        <f t="shared" si="18"/>
        <v>41.303516888901797</v>
      </c>
      <c r="H625" s="30">
        <f t="shared" si="19"/>
        <v>38213</v>
      </c>
      <c r="I625">
        <f>VLOOKUP(H625,Sheet1!AI$2:AK$3285,3,FALSE)</f>
        <v>5.2796198599999968</v>
      </c>
    </row>
    <row r="626" spans="1:9">
      <c r="A626" t="s">
        <v>113</v>
      </c>
      <c r="B626">
        <v>3360500</v>
      </c>
      <c r="C626" s="30">
        <v>38214</v>
      </c>
      <c r="D626">
        <v>1350</v>
      </c>
      <c r="E626" t="s">
        <v>114</v>
      </c>
      <c r="F626">
        <f t="shared" si="18"/>
        <v>39.95743314809711</v>
      </c>
      <c r="H626" s="30">
        <f t="shared" si="19"/>
        <v>38214</v>
      </c>
      <c r="I626">
        <f>VLOOKUP(H626,Sheet1!AI$2:AK$3285,3,FALSE)</f>
        <v>5.6359939300000121</v>
      </c>
    </row>
    <row r="627" spans="1:9">
      <c r="A627" t="s">
        <v>113</v>
      </c>
      <c r="B627">
        <v>3360500</v>
      </c>
      <c r="C627" s="30">
        <v>38215</v>
      </c>
      <c r="D627">
        <v>1330</v>
      </c>
      <c r="E627" t="s">
        <v>114</v>
      </c>
      <c r="F627">
        <f t="shared" si="18"/>
        <v>38.894735457988141</v>
      </c>
      <c r="H627" s="30">
        <f t="shared" si="19"/>
        <v>38215</v>
      </c>
      <c r="I627">
        <f>VLOOKUP(H627,Sheet1!AI$2:AK$3285,3,FALSE)</f>
        <v>6.4105629200000038</v>
      </c>
    </row>
    <row r="628" spans="1:9">
      <c r="A628" t="s">
        <v>113</v>
      </c>
      <c r="B628">
        <v>3360500</v>
      </c>
      <c r="C628" s="30">
        <v>38216</v>
      </c>
      <c r="D628">
        <v>1310</v>
      </c>
      <c r="E628" t="s">
        <v>114</v>
      </c>
      <c r="F628">
        <f t="shared" si="18"/>
        <v>38.044577305900965</v>
      </c>
      <c r="H628" s="30">
        <f t="shared" si="19"/>
        <v>38216</v>
      </c>
      <c r="I628">
        <f>VLOOKUP(H628,Sheet1!AI$2:AK$3285,3,FALSE)</f>
        <v>6.7253025400000155</v>
      </c>
    </row>
    <row r="629" spans="1:9">
      <c r="A629" t="s">
        <v>113</v>
      </c>
      <c r="B629">
        <v>3360500</v>
      </c>
      <c r="C629" s="30">
        <v>38217</v>
      </c>
      <c r="D629">
        <v>1290</v>
      </c>
      <c r="E629" t="s">
        <v>114</v>
      </c>
      <c r="F629">
        <f t="shared" si="18"/>
        <v>37.406958691835591</v>
      </c>
      <c r="H629" s="30">
        <f t="shared" si="19"/>
        <v>38217</v>
      </c>
      <c r="I629">
        <f>VLOOKUP(H629,Sheet1!AI$2:AK$3285,3,FALSE)</f>
        <v>6.6472484600000143</v>
      </c>
    </row>
    <row r="630" spans="1:9">
      <c r="A630" t="s">
        <v>113</v>
      </c>
      <c r="B630">
        <v>3360500</v>
      </c>
      <c r="C630" s="30">
        <v>38218</v>
      </c>
      <c r="D630">
        <v>1290</v>
      </c>
      <c r="E630" t="s">
        <v>114</v>
      </c>
      <c r="F630">
        <f t="shared" si="18"/>
        <v>36.981879615792003</v>
      </c>
      <c r="H630" s="30">
        <f t="shared" si="19"/>
        <v>38218</v>
      </c>
      <c r="I630">
        <f>VLOOKUP(H630,Sheet1!AI$2:AK$3285,3,FALSE)</f>
        <v>5.763588800000008</v>
      </c>
    </row>
    <row r="631" spans="1:9">
      <c r="A631" t="s">
        <v>113</v>
      </c>
      <c r="B631">
        <v>3360500</v>
      </c>
      <c r="C631" s="30">
        <v>38219</v>
      </c>
      <c r="D631">
        <v>1400</v>
      </c>
      <c r="E631" t="s">
        <v>114</v>
      </c>
      <c r="F631">
        <f t="shared" si="18"/>
        <v>37.477805204509522</v>
      </c>
      <c r="H631" s="30">
        <f t="shared" si="19"/>
        <v>38219</v>
      </c>
      <c r="I631">
        <f>VLOOKUP(H631,Sheet1!AI$2:AK$3285,3,FALSE)</f>
        <v>5.2387424000000067</v>
      </c>
    </row>
    <row r="632" spans="1:9">
      <c r="A632" t="s">
        <v>113</v>
      </c>
      <c r="B632">
        <v>3360500</v>
      </c>
      <c r="C632" s="30">
        <v>38220</v>
      </c>
      <c r="D632">
        <v>1560</v>
      </c>
      <c r="E632" t="s">
        <v>114</v>
      </c>
      <c r="F632">
        <f t="shared" si="18"/>
        <v>39.248968021357797</v>
      </c>
      <c r="H632" s="30">
        <f t="shared" si="19"/>
        <v>38220</v>
      </c>
      <c r="I632">
        <f>VLOOKUP(H632,Sheet1!AI$2:AK$3285,3,FALSE)</f>
        <v>5.3286559900000015</v>
      </c>
    </row>
    <row r="633" spans="1:9">
      <c r="A633" t="s">
        <v>113</v>
      </c>
      <c r="B633">
        <v>3360500</v>
      </c>
      <c r="C633" s="30">
        <v>38221</v>
      </c>
      <c r="D633">
        <v>1820</v>
      </c>
      <c r="E633" t="s">
        <v>114</v>
      </c>
      <c r="F633">
        <f t="shared" si="18"/>
        <v>43.00383319307614</v>
      </c>
      <c r="H633" s="30">
        <f t="shared" si="19"/>
        <v>38221</v>
      </c>
      <c r="I633">
        <f>VLOOKUP(H633,Sheet1!AI$2:AK$3285,3,FALSE)</f>
        <v>5.1431934400000188</v>
      </c>
    </row>
    <row r="634" spans="1:9">
      <c r="A634" t="s">
        <v>113</v>
      </c>
      <c r="B634">
        <v>3360500</v>
      </c>
      <c r="C634" s="30">
        <v>38222</v>
      </c>
      <c r="D634">
        <v>2030</v>
      </c>
      <c r="E634" t="s">
        <v>114</v>
      </c>
      <c r="F634">
        <f t="shared" si="18"/>
        <v>48.24647513094704</v>
      </c>
      <c r="H634" s="30">
        <f t="shared" si="19"/>
        <v>38222</v>
      </c>
      <c r="I634">
        <f>VLOOKUP(H634,Sheet1!AI$2:AK$3285,3,FALSE)</f>
        <v>5.2650688300000041</v>
      </c>
    </row>
    <row r="635" spans="1:9">
      <c r="A635" t="s">
        <v>113</v>
      </c>
      <c r="B635">
        <v>3360500</v>
      </c>
      <c r="C635" s="30">
        <v>38223</v>
      </c>
      <c r="D635">
        <v>1760</v>
      </c>
      <c r="E635" t="s">
        <v>114</v>
      </c>
      <c r="F635">
        <f t="shared" si="18"/>
        <v>50.796949587208559</v>
      </c>
      <c r="H635" s="30">
        <f t="shared" si="19"/>
        <v>38223</v>
      </c>
      <c r="I635">
        <f>VLOOKUP(H635,Sheet1!AI$2:AK$3285,3,FALSE)</f>
        <v>5.1936594400000047</v>
      </c>
    </row>
    <row r="636" spans="1:9">
      <c r="A636" t="s">
        <v>113</v>
      </c>
      <c r="B636">
        <v>3360500</v>
      </c>
      <c r="C636" s="30">
        <v>38224</v>
      </c>
      <c r="D636">
        <v>1700</v>
      </c>
      <c r="E636" t="s">
        <v>114</v>
      </c>
      <c r="F636">
        <f t="shared" si="18"/>
        <v>51.78880076464359</v>
      </c>
      <c r="H636" s="30">
        <f t="shared" si="19"/>
        <v>38224</v>
      </c>
      <c r="I636">
        <f>VLOOKUP(H636,Sheet1!AI$2:AK$3285,3,FALSE)</f>
        <v>5.2253689100000003</v>
      </c>
    </row>
    <row r="637" spans="1:9">
      <c r="A637" t="s">
        <v>113</v>
      </c>
      <c r="B637">
        <v>3360500</v>
      </c>
      <c r="C637" s="30">
        <v>38225</v>
      </c>
      <c r="D637">
        <v>2090</v>
      </c>
      <c r="E637" t="s">
        <v>114</v>
      </c>
      <c r="F637">
        <f t="shared" si="18"/>
        <v>53.701656606839727</v>
      </c>
      <c r="H637" s="30">
        <f t="shared" si="19"/>
        <v>38225</v>
      </c>
      <c r="I637">
        <f>VLOOKUP(H637,Sheet1!AI$2:AK$3285,3,FALSE)</f>
        <v>5.8944639600000102</v>
      </c>
    </row>
    <row r="638" spans="1:9">
      <c r="A638" t="s">
        <v>113</v>
      </c>
      <c r="B638">
        <v>3360500</v>
      </c>
      <c r="C638" s="30">
        <v>38226</v>
      </c>
      <c r="D638">
        <v>3390</v>
      </c>
      <c r="E638" t="s">
        <v>114</v>
      </c>
      <c r="F638">
        <f t="shared" si="18"/>
        <v>63.336782330494351</v>
      </c>
      <c r="H638" s="30">
        <f t="shared" si="19"/>
        <v>38226</v>
      </c>
      <c r="I638">
        <f>VLOOKUP(H638,Sheet1!AI$2:AK$3285,3,FALSE)</f>
        <v>6.3325088400000027</v>
      </c>
    </row>
    <row r="639" spans="1:9">
      <c r="A639" t="s">
        <v>113</v>
      </c>
      <c r="B639">
        <v>3360500</v>
      </c>
      <c r="C639" s="30">
        <v>38227</v>
      </c>
      <c r="D639">
        <v>3500</v>
      </c>
      <c r="E639" t="s">
        <v>114</v>
      </c>
      <c r="F639">
        <f t="shared" si="18"/>
        <v>75.664075535758357</v>
      </c>
      <c r="H639" s="30">
        <f t="shared" si="19"/>
        <v>38227</v>
      </c>
      <c r="I639">
        <f>VLOOKUP(H639,Sheet1!AI$2:AK$3285,3,FALSE)</f>
        <v>6.3325088400000027</v>
      </c>
    </row>
    <row r="640" spans="1:9">
      <c r="A640" t="s">
        <v>113</v>
      </c>
      <c r="B640">
        <v>3360500</v>
      </c>
      <c r="C640" s="30">
        <v>38228</v>
      </c>
      <c r="D640">
        <v>2760</v>
      </c>
      <c r="E640" t="s">
        <v>114</v>
      </c>
      <c r="F640">
        <f t="shared" si="18"/>
        <v>83.173805879195044</v>
      </c>
      <c r="H640" s="30">
        <f t="shared" si="19"/>
        <v>38228</v>
      </c>
      <c r="I640">
        <f>VLOOKUP(H640,Sheet1!AI$2:AK$3285,3,FALSE)</f>
        <v>6.1181965600000012</v>
      </c>
    </row>
    <row r="641" spans="1:9">
      <c r="A641" t="s">
        <v>113</v>
      </c>
      <c r="B641">
        <v>3360500</v>
      </c>
      <c r="C641" s="30">
        <v>38229</v>
      </c>
      <c r="D641">
        <v>2470</v>
      </c>
      <c r="E641" t="s">
        <v>114</v>
      </c>
      <c r="F641">
        <f t="shared" si="18"/>
        <v>85.865973360804418</v>
      </c>
      <c r="H641" s="30">
        <f t="shared" si="19"/>
        <v>38229</v>
      </c>
      <c r="I641">
        <f>VLOOKUP(H641,Sheet1!AI$2:AK$3285,3,FALSE)</f>
        <v>5.3213384200000036</v>
      </c>
    </row>
    <row r="642" spans="1:9">
      <c r="A642" t="s">
        <v>113</v>
      </c>
      <c r="B642">
        <v>3360500</v>
      </c>
      <c r="C642" s="30">
        <v>38230</v>
      </c>
      <c r="D642">
        <v>2170</v>
      </c>
      <c r="E642" t="s">
        <v>114</v>
      </c>
      <c r="F642">
        <f t="shared" si="18"/>
        <v>77.222698814584831</v>
      </c>
      <c r="H642" s="30">
        <f t="shared" si="19"/>
        <v>38230</v>
      </c>
      <c r="I642">
        <f>VLOOKUP(H642,Sheet1!AI$2:AK$3285,3,FALSE)</f>
        <v>4.9200496100000066</v>
      </c>
    </row>
    <row r="643" spans="1:9">
      <c r="A643" t="s">
        <v>113</v>
      </c>
      <c r="B643">
        <v>3360500</v>
      </c>
      <c r="C643" s="30">
        <v>38231</v>
      </c>
      <c r="D643">
        <v>1850</v>
      </c>
      <c r="E643" t="s">
        <v>114</v>
      </c>
      <c r="F643">
        <f t="shared" si="18"/>
        <v>65.533024223386207</v>
      </c>
      <c r="H643" s="30">
        <f t="shared" si="19"/>
        <v>38231</v>
      </c>
      <c r="I643">
        <f>VLOOKUP(H643,Sheet1!AI$2:AK$3285,3,FALSE)</f>
        <v>5.1722955000000042</v>
      </c>
    </row>
    <row r="644" spans="1:9">
      <c r="A644" t="s">
        <v>113</v>
      </c>
      <c r="B644">
        <v>3360500</v>
      </c>
      <c r="C644" s="30">
        <v>38232</v>
      </c>
      <c r="D644">
        <v>1690</v>
      </c>
      <c r="E644" t="s">
        <v>114</v>
      </c>
      <c r="F644">
        <f t="shared" si="18"/>
        <v>57.952447367275589</v>
      </c>
      <c r="H644" s="30">
        <f t="shared" si="19"/>
        <v>38232</v>
      </c>
      <c r="I644">
        <f>VLOOKUP(H644,Sheet1!AI$2:AK$3285,3,FALSE)</f>
        <v>5.2233502700000116</v>
      </c>
    </row>
    <row r="645" spans="1:9">
      <c r="A645" t="s">
        <v>113</v>
      </c>
      <c r="B645">
        <v>3360500</v>
      </c>
      <c r="C645" s="30">
        <v>38233</v>
      </c>
      <c r="D645">
        <v>1610</v>
      </c>
      <c r="E645" t="s">
        <v>114</v>
      </c>
      <c r="F645">
        <f t="shared" si="18"/>
        <v>51.859647277317521</v>
      </c>
      <c r="H645" s="30">
        <f t="shared" si="19"/>
        <v>38233</v>
      </c>
      <c r="I645">
        <f>VLOOKUP(H645,Sheet1!AI$2:AK$3285,3,FALSE)</f>
        <v>5.4621385599999996</v>
      </c>
    </row>
    <row r="646" spans="1:9">
      <c r="A646" t="s">
        <v>113</v>
      </c>
      <c r="B646">
        <v>3360500</v>
      </c>
      <c r="C646" s="30">
        <v>38234</v>
      </c>
      <c r="D646">
        <v>1510</v>
      </c>
      <c r="E646" t="s">
        <v>114</v>
      </c>
      <c r="F646">
        <f t="shared" si="18"/>
        <v>47.183777440838071</v>
      </c>
      <c r="H646" s="30">
        <f t="shared" si="19"/>
        <v>38234</v>
      </c>
      <c r="I646">
        <f>VLOOKUP(H646,Sheet1!AI$2:AK$3285,3,FALSE)</f>
        <v>5.5825840800000037</v>
      </c>
    </row>
    <row r="647" spans="1:9">
      <c r="A647" t="s">
        <v>113</v>
      </c>
      <c r="B647">
        <v>3360500</v>
      </c>
      <c r="C647" s="30">
        <v>38235</v>
      </c>
      <c r="D647">
        <v>1430</v>
      </c>
      <c r="E647" t="s">
        <v>114</v>
      </c>
      <c r="F647">
        <f t="shared" si="18"/>
        <v>44.208223908532972</v>
      </c>
      <c r="H647" s="30">
        <f t="shared" si="19"/>
        <v>38235</v>
      </c>
      <c r="I647">
        <f>VLOOKUP(H647,Sheet1!AI$2:AK$3285,3,FALSE)</f>
        <v>5.6793946900000094</v>
      </c>
    </row>
    <row r="648" spans="1:9">
      <c r="A648" t="s">
        <v>113</v>
      </c>
      <c r="B648">
        <v>3360500</v>
      </c>
      <c r="C648" s="30">
        <v>38236</v>
      </c>
      <c r="D648">
        <v>1490</v>
      </c>
      <c r="E648" t="s">
        <v>114</v>
      </c>
      <c r="F648">
        <f t="shared" si="18"/>
        <v>42.791293655054346</v>
      </c>
      <c r="H648" s="30">
        <f t="shared" si="19"/>
        <v>38236</v>
      </c>
      <c r="I648">
        <f>VLOOKUP(H648,Sheet1!AI$2:AK$3285,3,FALSE)</f>
        <v>5.558108070000003</v>
      </c>
    </row>
    <row r="649" spans="1:9">
      <c r="A649" t="s">
        <v>113</v>
      </c>
      <c r="B649">
        <v>3360500</v>
      </c>
      <c r="C649" s="30">
        <v>38237</v>
      </c>
      <c r="D649">
        <v>1470</v>
      </c>
      <c r="E649" t="s">
        <v>114</v>
      </c>
      <c r="F649">
        <f t="shared" si="18"/>
        <v>41.799442477619316</v>
      </c>
      <c r="H649" s="30">
        <f t="shared" si="19"/>
        <v>38237</v>
      </c>
      <c r="I649">
        <f>VLOOKUP(H649,Sheet1!AI$2:AK$3285,3,FALSE)</f>
        <v>5.6771237199999973</v>
      </c>
    </row>
    <row r="650" spans="1:9">
      <c r="A650" t="s">
        <v>113</v>
      </c>
      <c r="B650">
        <v>3360500</v>
      </c>
      <c r="C650" s="30">
        <v>38238</v>
      </c>
      <c r="D650">
        <v>1350</v>
      </c>
      <c r="E650" t="s">
        <v>114</v>
      </c>
      <c r="F650">
        <f t="shared" si="18"/>
        <v>40.665898274836415</v>
      </c>
      <c r="H650" s="30">
        <f t="shared" si="19"/>
        <v>38238</v>
      </c>
      <c r="I650">
        <f>VLOOKUP(H650,Sheet1!AI$2:AK$3285,3,FALSE)</f>
        <v>5.8782307300000127</v>
      </c>
    </row>
    <row r="651" spans="1:9">
      <c r="A651" t="s">
        <v>113</v>
      </c>
      <c r="B651">
        <v>3360500</v>
      </c>
      <c r="C651" s="30">
        <v>38239</v>
      </c>
      <c r="D651">
        <v>1290</v>
      </c>
      <c r="E651" t="s">
        <v>114</v>
      </c>
      <c r="F651">
        <f t="shared" si="18"/>
        <v>39.674047097401385</v>
      </c>
      <c r="H651" s="30">
        <f t="shared" si="19"/>
        <v>38239</v>
      </c>
      <c r="I651">
        <f>VLOOKUP(H651,Sheet1!AI$2:AK$3285,3,FALSE)</f>
        <v>5.6248914100000036</v>
      </c>
    </row>
    <row r="652" spans="1:9">
      <c r="A652" t="s">
        <v>113</v>
      </c>
      <c r="B652">
        <v>3360500</v>
      </c>
      <c r="C652" s="30">
        <v>38240</v>
      </c>
      <c r="D652">
        <v>1280</v>
      </c>
      <c r="E652" t="s">
        <v>114</v>
      </c>
      <c r="F652">
        <f t="shared" si="18"/>
        <v>38.186270331248828</v>
      </c>
      <c r="H652" s="30">
        <f t="shared" si="19"/>
        <v>38240</v>
      </c>
      <c r="I652">
        <f>VLOOKUP(H652,Sheet1!AI$2:AK$3285,3,FALSE)</f>
        <v>5.7583739800000018</v>
      </c>
    </row>
    <row r="653" spans="1:9">
      <c r="A653" t="s">
        <v>113</v>
      </c>
      <c r="B653">
        <v>3360500</v>
      </c>
      <c r="C653" s="30">
        <v>38241</v>
      </c>
      <c r="D653">
        <v>1300</v>
      </c>
      <c r="E653" t="s">
        <v>114</v>
      </c>
      <c r="F653">
        <f t="shared" si="18"/>
        <v>36.981879615792003</v>
      </c>
      <c r="H653" s="30">
        <f t="shared" si="19"/>
        <v>38241</v>
      </c>
      <c r="I653">
        <f>VLOOKUP(H653,Sheet1!AI$2:AK$3285,3,FALSE)</f>
        <v>5.8469418100000041</v>
      </c>
    </row>
    <row r="654" spans="1:9">
      <c r="A654" t="s">
        <v>113</v>
      </c>
      <c r="B654">
        <v>3360500</v>
      </c>
      <c r="C654" s="30">
        <v>38242</v>
      </c>
      <c r="D654">
        <v>1270</v>
      </c>
      <c r="E654" t="s">
        <v>114</v>
      </c>
      <c r="F654">
        <f t="shared" si="18"/>
        <v>36.415107514400553</v>
      </c>
      <c r="H654" s="30">
        <f t="shared" si="19"/>
        <v>38242</v>
      </c>
      <c r="I654">
        <f>VLOOKUP(H654,Sheet1!AI$2:AK$3285,3,FALSE)</f>
        <v>5.8225499100000064</v>
      </c>
    </row>
    <row r="655" spans="1:9">
      <c r="A655" t="s">
        <v>113</v>
      </c>
      <c r="B655">
        <v>3360500</v>
      </c>
      <c r="C655" s="30">
        <v>38243</v>
      </c>
      <c r="D655">
        <v>1250</v>
      </c>
      <c r="E655" t="s">
        <v>114</v>
      </c>
      <c r="F655">
        <f t="shared" si="18"/>
        <v>36.131721463704828</v>
      </c>
      <c r="H655" s="30">
        <f t="shared" si="19"/>
        <v>38243</v>
      </c>
      <c r="I655">
        <f>VLOOKUP(H655,Sheet1!AI$2:AK$3285,3,FALSE)</f>
        <v>6.0675623400000092</v>
      </c>
    </row>
    <row r="656" spans="1:9">
      <c r="A656" t="s">
        <v>113</v>
      </c>
      <c r="B656">
        <v>3360500</v>
      </c>
      <c r="C656" s="30">
        <v>38244</v>
      </c>
      <c r="D656">
        <v>1240</v>
      </c>
      <c r="E656" t="s">
        <v>114</v>
      </c>
      <c r="F656">
        <f t="shared" si="18"/>
        <v>35.84833541300911</v>
      </c>
      <c r="H656" s="30">
        <f t="shared" si="19"/>
        <v>38244</v>
      </c>
      <c r="I656">
        <f>VLOOKUP(H656,Sheet1!AI$2:AK$3285,3,FALSE)</f>
        <v>6.2867530000000045</v>
      </c>
    </row>
    <row r="657" spans="1:9">
      <c r="A657" t="s">
        <v>113</v>
      </c>
      <c r="B657">
        <v>3360500</v>
      </c>
      <c r="C657" s="30">
        <v>38245</v>
      </c>
      <c r="D657">
        <v>1230</v>
      </c>
      <c r="E657" t="s">
        <v>114</v>
      </c>
      <c r="F657">
        <f t="shared" si="18"/>
        <v>35.352409824291591</v>
      </c>
      <c r="H657" s="30">
        <f t="shared" si="19"/>
        <v>38245</v>
      </c>
      <c r="I657">
        <f>VLOOKUP(H657,Sheet1!AI$2:AK$3285,3,FALSE)</f>
        <v>6.1739614900000106</v>
      </c>
    </row>
    <row r="658" spans="1:9">
      <c r="A658" t="s">
        <v>113</v>
      </c>
      <c r="B658">
        <v>3360500</v>
      </c>
      <c r="C658" s="30">
        <v>38246</v>
      </c>
      <c r="D658">
        <v>1210</v>
      </c>
      <c r="E658" t="s">
        <v>114</v>
      </c>
      <c r="F658">
        <f t="shared" si="18"/>
        <v>34.927330748248004</v>
      </c>
      <c r="H658" s="30">
        <f t="shared" si="19"/>
        <v>38246</v>
      </c>
      <c r="I658">
        <f>VLOOKUP(H658,Sheet1!AI$2:AK$3285,3,FALSE)</f>
        <v>6.0062461500000097</v>
      </c>
    </row>
    <row r="659" spans="1:9">
      <c r="A659" t="s">
        <v>113</v>
      </c>
      <c r="B659">
        <v>3360500</v>
      </c>
      <c r="C659" s="30">
        <v>38247</v>
      </c>
      <c r="D659">
        <v>1160</v>
      </c>
      <c r="E659" t="s">
        <v>114</v>
      </c>
      <c r="F659">
        <f t="shared" si="18"/>
        <v>34.289712134182622</v>
      </c>
      <c r="H659" s="30">
        <f t="shared" si="19"/>
        <v>38247</v>
      </c>
      <c r="I659">
        <f>VLOOKUP(H659,Sheet1!AI$2:AK$3285,3,FALSE)</f>
        <v>6.0264325500000098</v>
      </c>
    </row>
    <row r="660" spans="1:9">
      <c r="A660" t="s">
        <v>113</v>
      </c>
      <c r="B660">
        <v>3360500</v>
      </c>
      <c r="C660" s="30">
        <v>38248</v>
      </c>
      <c r="D660">
        <v>1140</v>
      </c>
      <c r="E660" t="s">
        <v>114</v>
      </c>
      <c r="F660">
        <f t="shared" si="18"/>
        <v>33.581247007443316</v>
      </c>
      <c r="H660" s="30">
        <f t="shared" si="19"/>
        <v>38248</v>
      </c>
      <c r="I660">
        <f>VLOOKUP(H660,Sheet1!AI$2:AK$3285,3,FALSE)</f>
        <v>5.9355937500000095</v>
      </c>
    </row>
    <row r="661" spans="1:9">
      <c r="A661" t="s">
        <v>113</v>
      </c>
      <c r="B661">
        <v>3360500</v>
      </c>
      <c r="C661" s="30">
        <v>38249</v>
      </c>
      <c r="D661">
        <v>1110</v>
      </c>
      <c r="E661" t="s">
        <v>114</v>
      </c>
      <c r="F661">
        <f t="shared" si="18"/>
        <v>32.731088855356141</v>
      </c>
      <c r="H661" s="30">
        <f t="shared" si="19"/>
        <v>38249</v>
      </c>
      <c r="I661">
        <f>VLOOKUP(H661,Sheet1!AI$2:AK$3285,3,FALSE)</f>
        <v>6.3108925700000071</v>
      </c>
    </row>
    <row r="662" spans="1:9">
      <c r="A662" t="s">
        <v>113</v>
      </c>
      <c r="B662">
        <v>3360500</v>
      </c>
      <c r="C662" s="30">
        <v>38250</v>
      </c>
      <c r="D662">
        <v>1100</v>
      </c>
      <c r="E662" t="s">
        <v>114</v>
      </c>
      <c r="F662">
        <f t="shared" si="18"/>
        <v>31.951777215942901</v>
      </c>
      <c r="H662" s="30">
        <f t="shared" si="19"/>
        <v>38250</v>
      </c>
      <c r="I662">
        <f>VLOOKUP(H662,Sheet1!AI$2:AK$3285,3,FALSE)</f>
        <v>7.1675529200000057</v>
      </c>
    </row>
    <row r="663" spans="1:9">
      <c r="A663" t="s">
        <v>113</v>
      </c>
      <c r="B663">
        <v>3360500</v>
      </c>
      <c r="C663" s="30">
        <v>38251</v>
      </c>
      <c r="D663">
        <v>1080</v>
      </c>
      <c r="E663" t="s">
        <v>114</v>
      </c>
      <c r="F663">
        <f t="shared" si="18"/>
        <v>31.385005114551451</v>
      </c>
      <c r="H663" s="30">
        <f t="shared" si="19"/>
        <v>38251</v>
      </c>
      <c r="I663">
        <f>VLOOKUP(H663,Sheet1!AI$2:AK$3285,3,FALSE)</f>
        <v>7.0394533900000056</v>
      </c>
    </row>
    <row r="664" spans="1:9">
      <c r="A664" t="s">
        <v>113</v>
      </c>
      <c r="B664">
        <v>3360500</v>
      </c>
      <c r="C664" s="30">
        <v>38252</v>
      </c>
      <c r="D664">
        <v>1050</v>
      </c>
      <c r="E664" t="s">
        <v>114</v>
      </c>
      <c r="F664">
        <f t="shared" si="18"/>
        <v>30.747386500486073</v>
      </c>
      <c r="H664" s="30">
        <f t="shared" si="19"/>
        <v>38252</v>
      </c>
      <c r="I664">
        <f>VLOOKUP(H664,Sheet1!AI$2:AK$3285,3,FALSE)</f>
        <v>7.0863026600000012</v>
      </c>
    </row>
    <row r="665" spans="1:9">
      <c r="A665" t="s">
        <v>113</v>
      </c>
      <c r="B665">
        <v>3360500</v>
      </c>
      <c r="C665" s="30">
        <v>38253</v>
      </c>
      <c r="D665">
        <v>1070</v>
      </c>
      <c r="E665" t="s">
        <v>114</v>
      </c>
      <c r="F665">
        <f t="shared" si="18"/>
        <v>30.464000449790348</v>
      </c>
      <c r="H665" s="30">
        <f t="shared" si="19"/>
        <v>38253</v>
      </c>
      <c r="I665">
        <f>VLOOKUP(H665,Sheet1!AI$2:AK$3285,3,FALSE)</f>
        <v>6.7141159100000039</v>
      </c>
    </row>
    <row r="666" spans="1:9">
      <c r="A666" t="s">
        <v>113</v>
      </c>
      <c r="B666">
        <v>3360500</v>
      </c>
      <c r="C666" s="30">
        <v>38254</v>
      </c>
      <c r="D666">
        <v>1070</v>
      </c>
      <c r="E666" t="s">
        <v>114</v>
      </c>
      <c r="F666">
        <f t="shared" si="18"/>
        <v>30.251460911768554</v>
      </c>
      <c r="H666" s="30">
        <f t="shared" si="19"/>
        <v>38254</v>
      </c>
      <c r="I666">
        <f>VLOOKUP(H666,Sheet1!AI$2:AK$3285,3,FALSE)</f>
        <v>5.7483648900000048</v>
      </c>
    </row>
    <row r="667" spans="1:9">
      <c r="A667" t="s">
        <v>113</v>
      </c>
      <c r="B667">
        <v>3360500</v>
      </c>
      <c r="C667" s="30">
        <v>38255</v>
      </c>
      <c r="D667">
        <v>1060</v>
      </c>
      <c r="E667" t="s">
        <v>114</v>
      </c>
      <c r="F667">
        <f t="shared" si="18"/>
        <v>30.109767886420691</v>
      </c>
      <c r="H667" s="30">
        <f t="shared" si="19"/>
        <v>38255</v>
      </c>
      <c r="I667">
        <f>VLOOKUP(H667,Sheet1!AI$2:AK$3285,3,FALSE)</f>
        <v>5.7274215000000055</v>
      </c>
    </row>
    <row r="668" spans="1:9">
      <c r="A668" t="s">
        <v>113</v>
      </c>
      <c r="B668">
        <v>3360500</v>
      </c>
      <c r="C668" s="30">
        <v>38256</v>
      </c>
      <c r="D668">
        <v>1040</v>
      </c>
      <c r="E668" t="s">
        <v>114</v>
      </c>
      <c r="F668">
        <f t="shared" si="18"/>
        <v>30.03892137374676</v>
      </c>
      <c r="H668" s="30">
        <f t="shared" si="19"/>
        <v>38256</v>
      </c>
      <c r="I668">
        <f>VLOOKUP(H668,Sheet1!AI$2:AK$3285,3,FALSE)</f>
        <v>5.8933705299999986</v>
      </c>
    </row>
    <row r="669" spans="1:9">
      <c r="A669" t="s">
        <v>113</v>
      </c>
      <c r="B669">
        <v>3360500</v>
      </c>
      <c r="C669" s="30">
        <v>38257</v>
      </c>
      <c r="D669">
        <v>1020</v>
      </c>
      <c r="E669" t="s">
        <v>114</v>
      </c>
      <c r="F669">
        <f t="shared" si="18"/>
        <v>29.684688810377107</v>
      </c>
      <c r="H669" s="30">
        <f t="shared" si="19"/>
        <v>38257</v>
      </c>
      <c r="I669">
        <f>VLOOKUP(H669,Sheet1!AI$2:AK$3285,3,FALSE)</f>
        <v>5.9100243100000114</v>
      </c>
    </row>
    <row r="670" spans="1:9">
      <c r="A670" t="s">
        <v>113</v>
      </c>
      <c r="B670">
        <v>3360500</v>
      </c>
      <c r="C670" s="30">
        <v>38258</v>
      </c>
      <c r="D670">
        <v>1010</v>
      </c>
      <c r="E670" t="s">
        <v>114</v>
      </c>
      <c r="F670">
        <f t="shared" si="18"/>
        <v>29.25960973433352</v>
      </c>
      <c r="H670" s="30">
        <f t="shared" si="19"/>
        <v>38258</v>
      </c>
      <c r="I670">
        <f>VLOOKUP(H670,Sheet1!AI$2:AK$3285,3,FALSE)</f>
        <v>6.1965870800000147</v>
      </c>
    </row>
    <row r="671" spans="1:9">
      <c r="A671" t="s">
        <v>113</v>
      </c>
      <c r="B671">
        <v>3360500</v>
      </c>
      <c r="C671" s="30">
        <v>38259</v>
      </c>
      <c r="D671">
        <v>981</v>
      </c>
      <c r="E671" t="s">
        <v>114</v>
      </c>
      <c r="F671">
        <f t="shared" si="18"/>
        <v>28.699922284209464</v>
      </c>
      <c r="H671" s="30">
        <f t="shared" si="19"/>
        <v>38259</v>
      </c>
      <c r="I671">
        <f>VLOOKUP(H671,Sheet1!AI$2:AK$3285,3,FALSE)</f>
        <v>6.1944002200000057</v>
      </c>
    </row>
    <row r="672" spans="1:9">
      <c r="A672" t="s">
        <v>113</v>
      </c>
      <c r="B672">
        <v>3360500</v>
      </c>
      <c r="C672" s="30">
        <v>38260</v>
      </c>
      <c r="D672">
        <v>965</v>
      </c>
      <c r="E672" t="s">
        <v>114</v>
      </c>
      <c r="F672">
        <f t="shared" si="18"/>
        <v>28.168573439154983</v>
      </c>
      <c r="H672" s="30">
        <f t="shared" si="19"/>
        <v>38260</v>
      </c>
      <c r="I672">
        <f>VLOOKUP(H672,Sheet1!AI$2:AK$3285,3,FALSE)</f>
        <v>5.7186740599999979</v>
      </c>
    </row>
    <row r="673" spans="1:9">
      <c r="A673" t="s">
        <v>113</v>
      </c>
      <c r="B673">
        <v>3360500</v>
      </c>
      <c r="C673" s="30">
        <v>38261</v>
      </c>
      <c r="D673">
        <v>948</v>
      </c>
      <c r="E673" t="s">
        <v>114</v>
      </c>
      <c r="F673">
        <f t="shared" si="18"/>
        <v>27.658478547902678</v>
      </c>
      <c r="H673" s="30">
        <f t="shared" si="19"/>
        <v>38261</v>
      </c>
      <c r="I673">
        <f>VLOOKUP(H673,Sheet1!AI$2:AK$3285,3,FALSE)</f>
        <v>5.5111746900000043</v>
      </c>
    </row>
    <row r="674" spans="1:9">
      <c r="A674" t="s">
        <v>113</v>
      </c>
      <c r="B674">
        <v>3360500</v>
      </c>
      <c r="C674" s="30">
        <v>38262</v>
      </c>
      <c r="D674">
        <v>960</v>
      </c>
      <c r="E674" t="s">
        <v>114</v>
      </c>
      <c r="F674">
        <f t="shared" si="18"/>
        <v>27.304245984533022</v>
      </c>
      <c r="H674" s="30">
        <f t="shared" si="19"/>
        <v>38262</v>
      </c>
      <c r="I674">
        <f>VLOOKUP(H674,Sheet1!AI$2:AK$3285,3,FALSE)</f>
        <v>5.7500470900000096</v>
      </c>
    </row>
    <row r="675" spans="1:9">
      <c r="A675" t="s">
        <v>113</v>
      </c>
      <c r="B675">
        <v>3360500</v>
      </c>
      <c r="C675" s="30">
        <v>38263</v>
      </c>
      <c r="D675">
        <v>950</v>
      </c>
      <c r="E675" t="s">
        <v>114</v>
      </c>
      <c r="F675">
        <f t="shared" ref="F675:F738" si="20">AVERAGE(D672:D675)/(3.28*3.28*3.28)</f>
        <v>27.084621795243837</v>
      </c>
      <c r="H675" s="30">
        <f t="shared" si="19"/>
        <v>38263</v>
      </c>
      <c r="I675">
        <f>VLOOKUP(H675,Sheet1!AI$2:AK$3285,3,FALSE)</f>
        <v>5.743991170000001</v>
      </c>
    </row>
    <row r="676" spans="1:9">
      <c r="A676" t="s">
        <v>113</v>
      </c>
      <c r="B676">
        <v>3360500</v>
      </c>
      <c r="C676" s="30">
        <v>38264</v>
      </c>
      <c r="D676">
        <v>944</v>
      </c>
      <c r="E676" t="s">
        <v>114</v>
      </c>
      <c r="F676">
        <f t="shared" si="20"/>
        <v>26.93584411862858</v>
      </c>
      <c r="H676" s="30">
        <f t="shared" ref="H676:H739" si="21">H675+1</f>
        <v>38264</v>
      </c>
      <c r="I676">
        <f>VLOOKUP(H676,Sheet1!AI$2:AK$3285,3,FALSE)</f>
        <v>6.029796950000005</v>
      </c>
    </row>
    <row r="677" spans="1:9">
      <c r="A677" t="s">
        <v>113</v>
      </c>
      <c r="B677">
        <v>3360500</v>
      </c>
      <c r="C677" s="30">
        <v>38265</v>
      </c>
      <c r="D677">
        <v>940</v>
      </c>
      <c r="E677" t="s">
        <v>114</v>
      </c>
      <c r="F677">
        <f t="shared" si="20"/>
        <v>26.879166908489438</v>
      </c>
      <c r="H677" s="30">
        <f t="shared" si="21"/>
        <v>38265</v>
      </c>
      <c r="I677">
        <f>VLOOKUP(H677,Sheet1!AI$2:AK$3285,3,FALSE)</f>
        <v>6.3335181600000112</v>
      </c>
    </row>
    <row r="678" spans="1:9">
      <c r="A678" t="s">
        <v>113</v>
      </c>
      <c r="B678">
        <v>3360500</v>
      </c>
      <c r="C678" s="30">
        <v>38266</v>
      </c>
      <c r="D678">
        <v>924</v>
      </c>
      <c r="E678" t="s">
        <v>114</v>
      </c>
      <c r="F678">
        <f t="shared" si="20"/>
        <v>26.624119462863284</v>
      </c>
      <c r="H678" s="30">
        <f t="shared" si="21"/>
        <v>38266</v>
      </c>
      <c r="I678">
        <f>VLOOKUP(H678,Sheet1!AI$2:AK$3285,3,FALSE)</f>
        <v>5.6715724600000073</v>
      </c>
    </row>
    <row r="679" spans="1:9">
      <c r="A679" t="s">
        <v>113</v>
      </c>
      <c r="B679">
        <v>3360500</v>
      </c>
      <c r="C679" s="30">
        <v>38267</v>
      </c>
      <c r="D679">
        <v>915</v>
      </c>
      <c r="E679" t="s">
        <v>114</v>
      </c>
      <c r="F679">
        <f t="shared" si="20"/>
        <v>26.376156668504528</v>
      </c>
      <c r="H679" s="30">
        <f t="shared" si="21"/>
        <v>38267</v>
      </c>
      <c r="I679">
        <f>VLOOKUP(H679,Sheet1!AI$2:AK$3285,3,FALSE)</f>
        <v>5.5486036400000103</v>
      </c>
    </row>
    <row r="680" spans="1:9">
      <c r="A680" t="s">
        <v>113</v>
      </c>
      <c r="B680">
        <v>3360500</v>
      </c>
      <c r="C680" s="30">
        <v>38268</v>
      </c>
      <c r="D680">
        <v>914</v>
      </c>
      <c r="E680" t="s">
        <v>114</v>
      </c>
      <c r="F680">
        <f t="shared" si="20"/>
        <v>26.163617130482734</v>
      </c>
      <c r="H680" s="30">
        <f t="shared" si="21"/>
        <v>38268</v>
      </c>
      <c r="I680">
        <f>VLOOKUP(H680,Sheet1!AI$2:AK$3285,3,FALSE)</f>
        <v>5.5486036400000103</v>
      </c>
    </row>
    <row r="681" spans="1:9">
      <c r="A681" t="s">
        <v>113</v>
      </c>
      <c r="B681">
        <v>3360500</v>
      </c>
      <c r="C681" s="30">
        <v>38269</v>
      </c>
      <c r="D681">
        <v>915</v>
      </c>
      <c r="E681" t="s">
        <v>114</v>
      </c>
      <c r="F681">
        <f t="shared" si="20"/>
        <v>25.986500848797906</v>
      </c>
      <c r="H681" s="30">
        <f t="shared" si="21"/>
        <v>38269</v>
      </c>
      <c r="I681">
        <f>VLOOKUP(H681,Sheet1!AI$2:AK$3285,3,FALSE)</f>
        <v>5.4766054800000035</v>
      </c>
    </row>
    <row r="682" spans="1:9">
      <c r="A682" t="s">
        <v>113</v>
      </c>
      <c r="B682">
        <v>3360500</v>
      </c>
      <c r="C682" s="30">
        <v>38270</v>
      </c>
      <c r="D682">
        <v>905</v>
      </c>
      <c r="E682" t="s">
        <v>114</v>
      </c>
      <c r="F682">
        <f t="shared" si="20"/>
        <v>25.851892474717438</v>
      </c>
      <c r="H682" s="30">
        <f t="shared" si="21"/>
        <v>38270</v>
      </c>
      <c r="I682">
        <f>VLOOKUP(H682,Sheet1!AI$2:AK$3285,3,FALSE)</f>
        <v>5.5015861500000085</v>
      </c>
    </row>
    <row r="683" spans="1:9">
      <c r="A683" t="s">
        <v>113</v>
      </c>
      <c r="B683">
        <v>3360500</v>
      </c>
      <c r="C683" s="30">
        <v>38271</v>
      </c>
      <c r="D683">
        <v>896</v>
      </c>
      <c r="E683" t="s">
        <v>114</v>
      </c>
      <c r="F683">
        <f t="shared" si="20"/>
        <v>25.717284100636967</v>
      </c>
      <c r="H683" s="30">
        <f t="shared" si="21"/>
        <v>38271</v>
      </c>
      <c r="I683">
        <f>VLOOKUP(H683,Sheet1!AI$2:AK$3285,3,FALSE)</f>
        <v>5.6178261700000149</v>
      </c>
    </row>
    <row r="684" spans="1:9">
      <c r="A684" t="s">
        <v>113</v>
      </c>
      <c r="B684">
        <v>3360500</v>
      </c>
      <c r="C684" s="30">
        <v>38272</v>
      </c>
      <c r="D684">
        <v>895</v>
      </c>
      <c r="E684" t="s">
        <v>114</v>
      </c>
      <c r="F684">
        <f t="shared" si="20"/>
        <v>25.582675726556499</v>
      </c>
      <c r="H684" s="30">
        <f t="shared" si="21"/>
        <v>38272</v>
      </c>
      <c r="I684">
        <f>VLOOKUP(H684,Sheet1!AI$2:AK$3285,3,FALSE)</f>
        <v>5.9074169000000012</v>
      </c>
    </row>
    <row r="685" spans="1:9">
      <c r="A685" t="s">
        <v>113</v>
      </c>
      <c r="B685">
        <v>3360500</v>
      </c>
      <c r="C685" s="30">
        <v>38273</v>
      </c>
      <c r="D685">
        <v>913</v>
      </c>
      <c r="E685" t="s">
        <v>114</v>
      </c>
      <c r="F685">
        <f t="shared" si="20"/>
        <v>25.568506424021713</v>
      </c>
      <c r="H685" s="30">
        <f t="shared" si="21"/>
        <v>38273</v>
      </c>
      <c r="I685">
        <f>VLOOKUP(H685,Sheet1!AI$2:AK$3285,3,FALSE)</f>
        <v>5.6121908000000076</v>
      </c>
    </row>
    <row r="686" spans="1:9">
      <c r="A686" t="s">
        <v>113</v>
      </c>
      <c r="B686">
        <v>3360500</v>
      </c>
      <c r="C686" s="30">
        <v>38274</v>
      </c>
      <c r="D686">
        <v>920</v>
      </c>
      <c r="E686" t="s">
        <v>114</v>
      </c>
      <c r="F686">
        <f t="shared" si="20"/>
        <v>25.67477619303261</v>
      </c>
      <c r="H686" s="30">
        <f t="shared" si="21"/>
        <v>38274</v>
      </c>
      <c r="I686">
        <f>VLOOKUP(H686,Sheet1!AI$2:AK$3285,3,FALSE)</f>
        <v>5.7429818500000067</v>
      </c>
    </row>
    <row r="687" spans="1:9">
      <c r="A687" t="s">
        <v>113</v>
      </c>
      <c r="B687">
        <v>3360500</v>
      </c>
      <c r="C687" s="30">
        <v>38275</v>
      </c>
      <c r="D687">
        <v>974</v>
      </c>
      <c r="E687" t="s">
        <v>114</v>
      </c>
      <c r="F687">
        <f t="shared" si="20"/>
        <v>26.227378991889271</v>
      </c>
      <c r="H687" s="30">
        <f t="shared" si="21"/>
        <v>38275</v>
      </c>
      <c r="I687">
        <f>VLOOKUP(H687,Sheet1!AI$2:AK$3285,3,FALSE)</f>
        <v>5.7429818500000067</v>
      </c>
    </row>
    <row r="688" spans="1:9">
      <c r="A688" t="s">
        <v>113</v>
      </c>
      <c r="B688">
        <v>3360500</v>
      </c>
      <c r="C688" s="30">
        <v>38276</v>
      </c>
      <c r="D688">
        <v>1150</v>
      </c>
      <c r="E688" t="s">
        <v>114</v>
      </c>
      <c r="F688">
        <f t="shared" si="20"/>
        <v>28.033965065074511</v>
      </c>
      <c r="H688" s="30">
        <f t="shared" si="21"/>
        <v>38276</v>
      </c>
      <c r="I688">
        <f>VLOOKUP(H688,Sheet1!AI$2:AK$3285,3,FALSE)</f>
        <v>5.33975851000001</v>
      </c>
    </row>
    <row r="689" spans="1:9">
      <c r="A689" t="s">
        <v>113</v>
      </c>
      <c r="B689">
        <v>3360500</v>
      </c>
      <c r="C689" s="30">
        <v>38277</v>
      </c>
      <c r="D689">
        <v>1220</v>
      </c>
      <c r="E689" t="s">
        <v>114</v>
      </c>
      <c r="F689">
        <f t="shared" si="20"/>
        <v>30.208953004164197</v>
      </c>
      <c r="H689" s="30">
        <f t="shared" si="21"/>
        <v>38277</v>
      </c>
      <c r="I689">
        <f>VLOOKUP(H689,Sheet1!AI$2:AK$3285,3,FALSE)</f>
        <v>5.3384127500000034</v>
      </c>
    </row>
    <row r="690" spans="1:9">
      <c r="A690" t="s">
        <v>113</v>
      </c>
      <c r="B690">
        <v>3360500</v>
      </c>
      <c r="C690" s="30">
        <v>38278</v>
      </c>
      <c r="D690">
        <v>1960</v>
      </c>
      <c r="E690" t="s">
        <v>114</v>
      </c>
      <c r="F690">
        <f t="shared" si="20"/>
        <v>37.576990322253025</v>
      </c>
      <c r="H690" s="30">
        <f t="shared" si="21"/>
        <v>38278</v>
      </c>
      <c r="I690">
        <f>VLOOKUP(H690,Sheet1!AI$2:AK$3285,3,FALSE)</f>
        <v>5.1034935200000149</v>
      </c>
    </row>
    <row r="691" spans="1:9">
      <c r="A691" t="s">
        <v>113</v>
      </c>
      <c r="B691">
        <v>3360500</v>
      </c>
      <c r="C691" s="30">
        <v>38279</v>
      </c>
      <c r="D691">
        <v>4940</v>
      </c>
      <c r="E691" t="s">
        <v>114</v>
      </c>
      <c r="F691">
        <f t="shared" si="20"/>
        <v>65.674717248734069</v>
      </c>
      <c r="H691" s="30">
        <f t="shared" si="21"/>
        <v>38279</v>
      </c>
      <c r="I691">
        <f>VLOOKUP(H691,Sheet1!AI$2:AK$3285,3,FALSE)</f>
        <v>5.2876944200000082</v>
      </c>
    </row>
    <row r="692" spans="1:9">
      <c r="A692" t="s">
        <v>113</v>
      </c>
      <c r="B692">
        <v>3360500</v>
      </c>
      <c r="C692" s="30">
        <v>38280</v>
      </c>
      <c r="D692">
        <v>3610</v>
      </c>
      <c r="E692" t="s">
        <v>114</v>
      </c>
      <c r="F692">
        <f t="shared" si="20"/>
        <v>83.102959366521105</v>
      </c>
      <c r="H692" s="30">
        <f t="shared" si="21"/>
        <v>38280</v>
      </c>
      <c r="I692">
        <f>VLOOKUP(H692,Sheet1!AI$2:AK$3285,3,FALSE)</f>
        <v>5.1966874000000161</v>
      </c>
    </row>
    <row r="693" spans="1:9">
      <c r="A693" t="s">
        <v>113</v>
      </c>
      <c r="B693">
        <v>3360500</v>
      </c>
      <c r="C693" s="30">
        <v>38281</v>
      </c>
      <c r="D693">
        <v>2640</v>
      </c>
      <c r="E693" t="s">
        <v>114</v>
      </c>
      <c r="F693">
        <f t="shared" si="20"/>
        <v>93.163164166219318</v>
      </c>
      <c r="H693" s="30">
        <f t="shared" si="21"/>
        <v>38281</v>
      </c>
      <c r="I693">
        <f>VLOOKUP(H693,Sheet1!AI$2:AK$3285,3,FALSE)</f>
        <v>5.457680730000007</v>
      </c>
    </row>
    <row r="694" spans="1:9">
      <c r="A694" t="s">
        <v>113</v>
      </c>
      <c r="B694">
        <v>3360500</v>
      </c>
      <c r="C694" s="30">
        <v>38282</v>
      </c>
      <c r="D694">
        <v>2050</v>
      </c>
      <c r="E694" t="s">
        <v>114</v>
      </c>
      <c r="F694">
        <f t="shared" si="20"/>
        <v>93.800782780284692</v>
      </c>
      <c r="H694" s="30">
        <f t="shared" si="21"/>
        <v>38282</v>
      </c>
      <c r="I694">
        <f>VLOOKUP(H694,Sheet1!AI$2:AK$3285,3,FALSE)</f>
        <v>5.3849255800000009</v>
      </c>
    </row>
    <row r="695" spans="1:9">
      <c r="A695" t="s">
        <v>113</v>
      </c>
      <c r="B695">
        <v>3360500</v>
      </c>
      <c r="C695" s="30">
        <v>38283</v>
      </c>
      <c r="D695">
        <v>1920</v>
      </c>
      <c r="E695" t="s">
        <v>114</v>
      </c>
      <c r="F695">
        <f t="shared" si="20"/>
        <v>72.405135952757519</v>
      </c>
      <c r="H695" s="30">
        <f t="shared" si="21"/>
        <v>38283</v>
      </c>
      <c r="I695">
        <f>VLOOKUP(H695,Sheet1!AI$2:AK$3285,3,FALSE)</f>
        <v>5.2828160400000144</v>
      </c>
    </row>
    <row r="696" spans="1:9">
      <c r="A696" t="s">
        <v>113</v>
      </c>
      <c r="B696">
        <v>3360500</v>
      </c>
      <c r="C696" s="30">
        <v>38284</v>
      </c>
      <c r="D696">
        <v>2720</v>
      </c>
      <c r="E696" t="s">
        <v>114</v>
      </c>
      <c r="F696">
        <f t="shared" si="20"/>
        <v>66.099796324777657</v>
      </c>
      <c r="H696" s="30">
        <f t="shared" si="21"/>
        <v>38284</v>
      </c>
      <c r="I696">
        <f>VLOOKUP(H696,Sheet1!AI$2:AK$3285,3,FALSE)</f>
        <v>5.1970238400000142</v>
      </c>
    </row>
    <row r="697" spans="1:9">
      <c r="A697" t="s">
        <v>113</v>
      </c>
      <c r="B697">
        <v>3360500</v>
      </c>
      <c r="C697" s="30">
        <v>38285</v>
      </c>
      <c r="D697">
        <v>3380</v>
      </c>
      <c r="E697" t="s">
        <v>114</v>
      </c>
      <c r="F697">
        <f t="shared" si="20"/>
        <v>71.342438262648557</v>
      </c>
      <c r="H697" s="30">
        <f t="shared" si="21"/>
        <v>38285</v>
      </c>
      <c r="I697">
        <f>VLOOKUP(H697,Sheet1!AI$2:AK$3285,3,FALSE)</f>
        <v>5.1132502800000168</v>
      </c>
    </row>
    <row r="698" spans="1:9">
      <c r="A698" t="s">
        <v>113</v>
      </c>
      <c r="B698">
        <v>3360500</v>
      </c>
      <c r="C698" s="30">
        <v>38286</v>
      </c>
      <c r="D698">
        <v>3000</v>
      </c>
      <c r="E698" t="s">
        <v>114</v>
      </c>
      <c r="F698">
        <f t="shared" si="20"/>
        <v>78.072856966672006</v>
      </c>
      <c r="H698" s="30">
        <f t="shared" si="21"/>
        <v>38286</v>
      </c>
      <c r="I698">
        <f>VLOOKUP(H698,Sheet1!AI$2:AK$3285,3,FALSE)</f>
        <v>5.3093948000000069</v>
      </c>
    </row>
    <row r="699" spans="1:9">
      <c r="A699" t="s">
        <v>113</v>
      </c>
      <c r="B699">
        <v>3360500</v>
      </c>
      <c r="C699" s="30">
        <v>38287</v>
      </c>
      <c r="D699">
        <v>3040</v>
      </c>
      <c r="E699" t="s">
        <v>114</v>
      </c>
      <c r="F699">
        <f t="shared" si="20"/>
        <v>86.00766638615228</v>
      </c>
      <c r="H699" s="30">
        <f t="shared" si="21"/>
        <v>38287</v>
      </c>
      <c r="I699">
        <f>VLOOKUP(H699,Sheet1!AI$2:AK$3285,3,FALSE)</f>
        <v>5.1897062700000021</v>
      </c>
    </row>
    <row r="700" spans="1:9">
      <c r="A700" t="s">
        <v>113</v>
      </c>
      <c r="B700">
        <v>3360500</v>
      </c>
      <c r="C700" s="30">
        <v>38288</v>
      </c>
      <c r="D700">
        <v>2840</v>
      </c>
      <c r="E700" t="s">
        <v>114</v>
      </c>
      <c r="F700">
        <f t="shared" si="20"/>
        <v>86.857824538239456</v>
      </c>
      <c r="H700" s="30">
        <f t="shared" si="21"/>
        <v>38288</v>
      </c>
      <c r="I700">
        <f>VLOOKUP(H700,Sheet1!AI$2:AK$3285,3,FALSE)</f>
        <v>5.434971030000014</v>
      </c>
    </row>
    <row r="701" spans="1:9">
      <c r="A701" t="s">
        <v>113</v>
      </c>
      <c r="B701">
        <v>3360500</v>
      </c>
      <c r="C701" s="30">
        <v>38289</v>
      </c>
      <c r="D701">
        <v>2360</v>
      </c>
      <c r="E701" t="s">
        <v>114</v>
      </c>
      <c r="F701">
        <f t="shared" si="20"/>
        <v>79.631480245498494</v>
      </c>
      <c r="H701" s="30">
        <f t="shared" si="21"/>
        <v>38289</v>
      </c>
      <c r="I701">
        <f>VLOOKUP(H701,Sheet1!AI$2:AK$3285,3,FALSE)</f>
        <v>5.264227730000016</v>
      </c>
    </row>
    <row r="702" spans="1:9">
      <c r="A702" t="s">
        <v>113</v>
      </c>
      <c r="B702">
        <v>3360500</v>
      </c>
      <c r="C702" s="30">
        <v>38290</v>
      </c>
      <c r="D702">
        <v>2060</v>
      </c>
      <c r="E702" t="s">
        <v>114</v>
      </c>
      <c r="F702">
        <f t="shared" si="20"/>
        <v>72.971908054148969</v>
      </c>
      <c r="H702" s="30">
        <f t="shared" si="21"/>
        <v>38290</v>
      </c>
      <c r="I702">
        <f>VLOOKUP(H702,Sheet1!AI$2:AK$3285,3,FALSE)</f>
        <v>5.2133411800000147</v>
      </c>
    </row>
    <row r="703" spans="1:9">
      <c r="A703" t="s">
        <v>113</v>
      </c>
      <c r="B703">
        <v>3360500</v>
      </c>
      <c r="C703" s="30">
        <v>38291</v>
      </c>
      <c r="D703">
        <v>1880</v>
      </c>
      <c r="E703" t="s">
        <v>114</v>
      </c>
      <c r="F703">
        <f t="shared" si="20"/>
        <v>64.75371258397297</v>
      </c>
      <c r="H703" s="30">
        <f t="shared" si="21"/>
        <v>38291</v>
      </c>
      <c r="I703">
        <f>VLOOKUP(H703,Sheet1!AI$2:AK$3285,3,FALSE)</f>
        <v>5.1987901500000078</v>
      </c>
    </row>
    <row r="704" spans="1:9">
      <c r="A704" t="s">
        <v>113</v>
      </c>
      <c r="B704">
        <v>3360500</v>
      </c>
      <c r="C704" s="30">
        <v>38292</v>
      </c>
      <c r="D704">
        <v>1830</v>
      </c>
      <c r="E704" t="s">
        <v>114</v>
      </c>
      <c r="F704">
        <f t="shared" si="20"/>
        <v>57.59821480390594</v>
      </c>
      <c r="H704" s="30">
        <f t="shared" si="21"/>
        <v>38292</v>
      </c>
      <c r="I704">
        <f>VLOOKUP(H704,Sheet1!AI$2:AK$3285,3,FALSE)</f>
        <v>5.1353712100000166</v>
      </c>
    </row>
    <row r="705" spans="1:9">
      <c r="A705" t="s">
        <v>113</v>
      </c>
      <c r="B705">
        <v>3360500</v>
      </c>
      <c r="C705" s="30">
        <v>38293</v>
      </c>
      <c r="D705">
        <v>4400</v>
      </c>
      <c r="E705" t="s">
        <v>114</v>
      </c>
      <c r="F705">
        <f t="shared" si="20"/>
        <v>72.050903389387869</v>
      </c>
      <c r="H705" s="30">
        <f t="shared" si="21"/>
        <v>38293</v>
      </c>
      <c r="I705">
        <f>VLOOKUP(H705,Sheet1!AI$2:AK$3285,3,FALSE)</f>
        <v>5.1497540200000032</v>
      </c>
    </row>
    <row r="706" spans="1:9">
      <c r="A706" t="s">
        <v>113</v>
      </c>
      <c r="B706">
        <v>3360500</v>
      </c>
      <c r="C706" s="30">
        <v>38294</v>
      </c>
      <c r="D706">
        <v>9200</v>
      </c>
      <c r="E706" t="s">
        <v>114</v>
      </c>
      <c r="F706">
        <f t="shared" si="20"/>
        <v>122.63531343857463</v>
      </c>
      <c r="H706" s="30">
        <f t="shared" si="21"/>
        <v>38294</v>
      </c>
      <c r="I706">
        <f>VLOOKUP(H706,Sheet1!AI$2:AK$3285,3,FALSE)</f>
        <v>5.1682582199999985</v>
      </c>
    </row>
    <row r="707" spans="1:9">
      <c r="A707" t="s">
        <v>113</v>
      </c>
      <c r="B707">
        <v>3360500</v>
      </c>
      <c r="C707" s="30">
        <v>38295</v>
      </c>
      <c r="D707">
        <v>8300</v>
      </c>
      <c r="E707" t="s">
        <v>114</v>
      </c>
      <c r="F707">
        <f t="shared" si="20"/>
        <v>168.11877457523835</v>
      </c>
      <c r="H707" s="30">
        <f t="shared" si="21"/>
        <v>38295</v>
      </c>
      <c r="I707">
        <f>VLOOKUP(H707,Sheet1!AI$2:AK$3285,3,FALSE)</f>
        <v>5.3907291700000002</v>
      </c>
    </row>
    <row r="708" spans="1:9">
      <c r="A708" t="s">
        <v>113</v>
      </c>
      <c r="B708">
        <v>3360500</v>
      </c>
      <c r="C708" s="30">
        <v>38296</v>
      </c>
      <c r="D708">
        <v>5670</v>
      </c>
      <c r="E708" t="s">
        <v>114</v>
      </c>
      <c r="F708">
        <f t="shared" si="20"/>
        <v>195.32383544202787</v>
      </c>
      <c r="H708" s="30">
        <f t="shared" si="21"/>
        <v>38296</v>
      </c>
      <c r="I708">
        <f>VLOOKUP(H708,Sheet1!AI$2:AK$3285,3,FALSE)</f>
        <v>5.4472510900000088</v>
      </c>
    </row>
    <row r="709" spans="1:9">
      <c r="A709" t="s">
        <v>113</v>
      </c>
      <c r="B709">
        <v>3360500</v>
      </c>
      <c r="C709" s="30">
        <v>38297</v>
      </c>
      <c r="D709">
        <v>4310</v>
      </c>
      <c r="E709" t="s">
        <v>114</v>
      </c>
      <c r="F709">
        <f t="shared" si="20"/>
        <v>194.68621682796251</v>
      </c>
      <c r="H709" s="30">
        <f t="shared" si="21"/>
        <v>38297</v>
      </c>
      <c r="I709">
        <f>VLOOKUP(H709,Sheet1!AI$2:AK$3285,3,FALSE)</f>
        <v>5.6092469499999993</v>
      </c>
    </row>
    <row r="710" spans="1:9">
      <c r="A710" t="s">
        <v>113</v>
      </c>
      <c r="B710">
        <v>3360500</v>
      </c>
      <c r="C710" s="30">
        <v>38298</v>
      </c>
      <c r="D710">
        <v>3820</v>
      </c>
      <c r="E710" t="s">
        <v>114</v>
      </c>
      <c r="F710">
        <f t="shared" si="20"/>
        <v>156.57079300938759</v>
      </c>
      <c r="H710" s="30">
        <f t="shared" si="21"/>
        <v>38298</v>
      </c>
      <c r="I710">
        <f>VLOOKUP(H710,Sheet1!AI$2:AK$3285,3,FALSE)</f>
        <v>5.5290060100000034</v>
      </c>
    </row>
    <row r="711" spans="1:9">
      <c r="A711" t="s">
        <v>113</v>
      </c>
      <c r="B711">
        <v>3360500</v>
      </c>
      <c r="C711" s="30">
        <v>38299</v>
      </c>
      <c r="D711">
        <v>3320</v>
      </c>
      <c r="E711" t="s">
        <v>114</v>
      </c>
      <c r="F711">
        <f t="shared" si="20"/>
        <v>121.28922969776994</v>
      </c>
      <c r="H711" s="30">
        <f t="shared" si="21"/>
        <v>38299</v>
      </c>
      <c r="I711">
        <f>VLOOKUP(H711,Sheet1!AI$2:AK$3285,3,FALSE)</f>
        <v>5.3635616400000146</v>
      </c>
    </row>
    <row r="712" spans="1:9">
      <c r="A712" t="s">
        <v>113</v>
      </c>
      <c r="B712">
        <v>3360500</v>
      </c>
      <c r="C712" s="30">
        <v>38300</v>
      </c>
      <c r="D712">
        <v>2930</v>
      </c>
      <c r="E712" t="s">
        <v>114</v>
      </c>
      <c r="F712">
        <f t="shared" si="20"/>
        <v>101.87728522511284</v>
      </c>
      <c r="H712" s="30">
        <f t="shared" si="21"/>
        <v>38300</v>
      </c>
      <c r="I712">
        <f>VLOOKUP(H712,Sheet1!AI$2:AK$3285,3,FALSE)</f>
        <v>5.1450438600000155</v>
      </c>
    </row>
    <row r="713" spans="1:9">
      <c r="A713" t="s">
        <v>113</v>
      </c>
      <c r="B713">
        <v>3360500</v>
      </c>
      <c r="C713" s="30">
        <v>38301</v>
      </c>
      <c r="D713">
        <v>2460</v>
      </c>
      <c r="E713" t="s">
        <v>114</v>
      </c>
      <c r="F713">
        <f t="shared" si="20"/>
        <v>88.770680380435593</v>
      </c>
      <c r="H713" s="30">
        <f t="shared" si="21"/>
        <v>38301</v>
      </c>
      <c r="I713">
        <f>VLOOKUP(H713,Sheet1!AI$2:AK$3285,3,FALSE)</f>
        <v>5.0971011600000082</v>
      </c>
    </row>
    <row r="714" spans="1:9">
      <c r="A714" t="s">
        <v>113</v>
      </c>
      <c r="B714">
        <v>3360500</v>
      </c>
      <c r="C714" s="30">
        <v>38302</v>
      </c>
      <c r="D714">
        <v>2210</v>
      </c>
      <c r="E714" t="s">
        <v>114</v>
      </c>
      <c r="F714">
        <f t="shared" si="20"/>
        <v>77.364391839932694</v>
      </c>
      <c r="H714" s="30">
        <f t="shared" si="21"/>
        <v>38302</v>
      </c>
      <c r="I714">
        <f>VLOOKUP(H714,Sheet1!AI$2:AK$3285,3,FALSE)</f>
        <v>5.3633934200000084</v>
      </c>
    </row>
    <row r="715" spans="1:9">
      <c r="A715" t="s">
        <v>113</v>
      </c>
      <c r="B715">
        <v>3360500</v>
      </c>
      <c r="C715" s="30">
        <v>38303</v>
      </c>
      <c r="D715">
        <v>2960</v>
      </c>
      <c r="E715" t="s">
        <v>114</v>
      </c>
      <c r="F715">
        <f t="shared" si="20"/>
        <v>74.813917383671182</v>
      </c>
      <c r="H715" s="30">
        <f t="shared" si="21"/>
        <v>38303</v>
      </c>
      <c r="I715">
        <f>VLOOKUP(H715,Sheet1!AI$2:AK$3285,3,FALSE)</f>
        <v>5.2138458400000047</v>
      </c>
    </row>
    <row r="716" spans="1:9">
      <c r="A716" t="s">
        <v>113</v>
      </c>
      <c r="B716">
        <v>3360500</v>
      </c>
      <c r="C716" s="30">
        <v>38304</v>
      </c>
      <c r="D716">
        <v>3460</v>
      </c>
      <c r="E716" t="s">
        <v>114</v>
      </c>
      <c r="F716">
        <f t="shared" si="20"/>
        <v>78.568782555389518</v>
      </c>
      <c r="H716" s="30">
        <f t="shared" si="21"/>
        <v>38304</v>
      </c>
      <c r="I716">
        <f>VLOOKUP(H716,Sheet1!AI$2:AK$3285,3,FALSE)</f>
        <v>5.4618862300000046</v>
      </c>
    </row>
    <row r="717" spans="1:9">
      <c r="A717" t="s">
        <v>113</v>
      </c>
      <c r="B717">
        <v>3360500</v>
      </c>
      <c r="C717" s="30">
        <v>38305</v>
      </c>
      <c r="D717">
        <v>3080</v>
      </c>
      <c r="E717" t="s">
        <v>114</v>
      </c>
      <c r="F717">
        <f t="shared" si="20"/>
        <v>82.961266341173243</v>
      </c>
      <c r="H717" s="30">
        <f t="shared" si="21"/>
        <v>38305</v>
      </c>
      <c r="I717">
        <f>VLOOKUP(H717,Sheet1!AI$2:AK$3285,3,FALSE)</f>
        <v>5.4763531500000084</v>
      </c>
    </row>
    <row r="718" spans="1:9">
      <c r="A718" t="s">
        <v>113</v>
      </c>
      <c r="B718">
        <v>3360500</v>
      </c>
      <c r="C718" s="30">
        <v>38306</v>
      </c>
      <c r="D718">
        <v>2640</v>
      </c>
      <c r="E718" t="s">
        <v>114</v>
      </c>
      <c r="F718">
        <f t="shared" si="20"/>
        <v>86.00766638615228</v>
      </c>
      <c r="H718" s="30">
        <f t="shared" si="21"/>
        <v>38306</v>
      </c>
      <c r="I718">
        <f>VLOOKUP(H718,Sheet1!AI$2:AK$3285,3,FALSE)</f>
        <v>5.4254666000000071</v>
      </c>
    </row>
    <row r="719" spans="1:9">
      <c r="A719" t="s">
        <v>113</v>
      </c>
      <c r="B719">
        <v>3360500</v>
      </c>
      <c r="C719" s="30">
        <v>38307</v>
      </c>
      <c r="D719">
        <v>2320</v>
      </c>
      <c r="E719" t="s">
        <v>114</v>
      </c>
      <c r="F719">
        <f t="shared" si="20"/>
        <v>81.473489575020693</v>
      </c>
      <c r="H719" s="30">
        <f t="shared" si="21"/>
        <v>38307</v>
      </c>
      <c r="I719">
        <f>VLOOKUP(H719,Sheet1!AI$2:AK$3285,3,FALSE)</f>
        <v>5.5518839300000025</v>
      </c>
    </row>
    <row r="720" spans="1:9">
      <c r="A720" t="s">
        <v>113</v>
      </c>
      <c r="B720">
        <v>3360500</v>
      </c>
      <c r="C720" s="30">
        <v>38308</v>
      </c>
      <c r="D720">
        <v>2150</v>
      </c>
      <c r="E720" t="s">
        <v>114</v>
      </c>
      <c r="F720">
        <f t="shared" si="20"/>
        <v>72.192596414735732</v>
      </c>
      <c r="H720" s="30">
        <f t="shared" si="21"/>
        <v>38308</v>
      </c>
      <c r="I720">
        <f>VLOOKUP(H720,Sheet1!AI$2:AK$3285,3,FALSE)</f>
        <v>5.5365759100000105</v>
      </c>
    </row>
    <row r="721" spans="1:9">
      <c r="A721" t="s">
        <v>113</v>
      </c>
      <c r="B721">
        <v>3360500</v>
      </c>
      <c r="C721" s="30">
        <v>38309</v>
      </c>
      <c r="D721">
        <v>2050</v>
      </c>
      <c r="E721" t="s">
        <v>114</v>
      </c>
      <c r="F721">
        <f t="shared" si="20"/>
        <v>64.895405609320832</v>
      </c>
      <c r="H721" s="30">
        <f t="shared" si="21"/>
        <v>38309</v>
      </c>
      <c r="I721">
        <f>VLOOKUP(H721,Sheet1!AI$2:AK$3285,3,FALSE)</f>
        <v>5.2663304800000077</v>
      </c>
    </row>
    <row r="722" spans="1:9">
      <c r="A722" t="s">
        <v>113</v>
      </c>
      <c r="B722">
        <v>3360500</v>
      </c>
      <c r="C722" s="30">
        <v>38310</v>
      </c>
      <c r="D722">
        <v>2300</v>
      </c>
      <c r="E722" t="s">
        <v>115</v>
      </c>
      <c r="F722">
        <f t="shared" si="20"/>
        <v>62.486624178407176</v>
      </c>
      <c r="H722" s="30">
        <f t="shared" si="21"/>
        <v>38310</v>
      </c>
      <c r="I722">
        <f>VLOOKUP(H722,Sheet1!AI$2:AK$3285,3,FALSE)</f>
        <v>4.8595745200000096</v>
      </c>
    </row>
    <row r="723" spans="1:9">
      <c r="A723" t="s">
        <v>113</v>
      </c>
      <c r="B723">
        <v>3360500</v>
      </c>
      <c r="C723" s="30">
        <v>38311</v>
      </c>
      <c r="D723">
        <v>2780</v>
      </c>
      <c r="E723" t="s">
        <v>114</v>
      </c>
      <c r="F723">
        <f t="shared" si="20"/>
        <v>65.745563761408008</v>
      </c>
      <c r="H723" s="30">
        <f t="shared" si="21"/>
        <v>38311</v>
      </c>
      <c r="I723">
        <f>VLOOKUP(H723,Sheet1!AI$2:AK$3285,3,FALSE)</f>
        <v>4.885900950000007</v>
      </c>
    </row>
    <row r="724" spans="1:9">
      <c r="A724" t="s">
        <v>113</v>
      </c>
      <c r="B724">
        <v>3360500</v>
      </c>
      <c r="C724" s="30">
        <v>38312</v>
      </c>
      <c r="D724">
        <v>2720</v>
      </c>
      <c r="E724" t="s">
        <v>114</v>
      </c>
      <c r="F724">
        <f t="shared" si="20"/>
        <v>69.783814983822069</v>
      </c>
      <c r="H724" s="30">
        <f t="shared" si="21"/>
        <v>38312</v>
      </c>
      <c r="I724">
        <f>VLOOKUP(H724,Sheet1!AI$2:AK$3285,3,FALSE)</f>
        <v>4.6493836300000027</v>
      </c>
    </row>
    <row r="725" spans="1:9">
      <c r="A725" t="s">
        <v>113</v>
      </c>
      <c r="B725">
        <v>3360500</v>
      </c>
      <c r="C725" s="30">
        <v>38313</v>
      </c>
      <c r="D725">
        <v>2460</v>
      </c>
      <c r="E725" t="s">
        <v>114</v>
      </c>
      <c r="F725">
        <f t="shared" si="20"/>
        <v>72.688522003453244</v>
      </c>
      <c r="H725" s="30">
        <f t="shared" si="21"/>
        <v>38313</v>
      </c>
      <c r="I725">
        <f>VLOOKUP(H725,Sheet1!AI$2:AK$3285,3,FALSE)</f>
        <v>5.1771738800000122</v>
      </c>
    </row>
    <row r="726" spans="1:9">
      <c r="A726" t="s">
        <v>113</v>
      </c>
      <c r="B726">
        <v>3360500</v>
      </c>
      <c r="C726" s="30">
        <v>38314</v>
      </c>
      <c r="D726">
        <v>2260</v>
      </c>
      <c r="E726" t="s">
        <v>114</v>
      </c>
      <c r="F726">
        <f t="shared" si="20"/>
        <v>72.405135952757519</v>
      </c>
      <c r="H726" s="30">
        <f t="shared" si="21"/>
        <v>38314</v>
      </c>
      <c r="I726">
        <f>VLOOKUP(H726,Sheet1!AI$2:AK$3285,3,FALSE)</f>
        <v>5.3501040400000051</v>
      </c>
    </row>
    <row r="727" spans="1:9">
      <c r="A727" t="s">
        <v>113</v>
      </c>
      <c r="B727">
        <v>3360500</v>
      </c>
      <c r="C727" s="30">
        <v>38315</v>
      </c>
      <c r="D727">
        <v>2260</v>
      </c>
      <c r="E727" t="s">
        <v>114</v>
      </c>
      <c r="F727">
        <f t="shared" si="20"/>
        <v>68.721117293713107</v>
      </c>
      <c r="H727" s="30">
        <f t="shared" si="21"/>
        <v>38315</v>
      </c>
      <c r="I727">
        <f>VLOOKUP(H727,Sheet1!AI$2:AK$3285,3,FALSE)</f>
        <v>5.4614656800000034</v>
      </c>
    </row>
    <row r="728" spans="1:9">
      <c r="A728" t="s">
        <v>113</v>
      </c>
      <c r="B728">
        <v>3360500</v>
      </c>
      <c r="C728" s="30">
        <v>38316</v>
      </c>
      <c r="D728">
        <v>5330</v>
      </c>
      <c r="E728" t="s">
        <v>114</v>
      </c>
      <c r="F728">
        <f t="shared" si="20"/>
        <v>87.212057101609105</v>
      </c>
      <c r="H728" s="30">
        <f t="shared" si="21"/>
        <v>38316</v>
      </c>
      <c r="I728">
        <f>VLOOKUP(H728,Sheet1!AI$2:AK$3285,3,FALSE)</f>
        <v>5.4614656800000034</v>
      </c>
    </row>
    <row r="729" spans="1:9">
      <c r="A729" t="s">
        <v>113</v>
      </c>
      <c r="B729">
        <v>3360500</v>
      </c>
      <c r="C729" s="30">
        <v>38317</v>
      </c>
      <c r="D729">
        <v>7570</v>
      </c>
      <c r="E729" t="s">
        <v>114</v>
      </c>
      <c r="F729">
        <f t="shared" si="20"/>
        <v>123.41462507798788</v>
      </c>
      <c r="H729" s="30">
        <f t="shared" si="21"/>
        <v>38317</v>
      </c>
      <c r="I729">
        <f>VLOOKUP(H729,Sheet1!AI$2:AK$3285,3,FALSE)</f>
        <v>5.2827319300000113</v>
      </c>
    </row>
    <row r="730" spans="1:9">
      <c r="A730" t="s">
        <v>113</v>
      </c>
      <c r="B730">
        <v>3360500</v>
      </c>
      <c r="C730" s="30">
        <v>38318</v>
      </c>
      <c r="D730">
        <v>6890</v>
      </c>
      <c r="E730" t="s">
        <v>114</v>
      </c>
      <c r="F730">
        <f t="shared" si="20"/>
        <v>156.21656044601795</v>
      </c>
      <c r="H730" s="30">
        <f t="shared" si="21"/>
        <v>38318</v>
      </c>
      <c r="I730">
        <f>VLOOKUP(H730,Sheet1!AI$2:AK$3285,3,FALSE)</f>
        <v>5.4010747000000094</v>
      </c>
    </row>
    <row r="731" spans="1:9">
      <c r="A731" t="s">
        <v>113</v>
      </c>
      <c r="B731">
        <v>3360500</v>
      </c>
      <c r="C731" s="30">
        <v>38319</v>
      </c>
      <c r="D731">
        <v>8560</v>
      </c>
      <c r="E731" t="s">
        <v>114</v>
      </c>
      <c r="F731">
        <f t="shared" si="20"/>
        <v>200.8498634305945</v>
      </c>
      <c r="H731" s="30">
        <f t="shared" si="21"/>
        <v>38319</v>
      </c>
      <c r="I731">
        <f>VLOOKUP(H731,Sheet1!AI$2:AK$3285,3,FALSE)</f>
        <v>5.4298403200000109</v>
      </c>
    </row>
    <row r="732" spans="1:9">
      <c r="A732" t="s">
        <v>113</v>
      </c>
      <c r="B732">
        <v>3360500</v>
      </c>
      <c r="C732" s="30">
        <v>38320</v>
      </c>
      <c r="D732">
        <v>9420</v>
      </c>
      <c r="E732" t="s">
        <v>114</v>
      </c>
      <c r="F732">
        <f t="shared" si="20"/>
        <v>229.82608711423231</v>
      </c>
      <c r="H732" s="30">
        <f t="shared" si="21"/>
        <v>38320</v>
      </c>
      <c r="I732">
        <f>VLOOKUP(H732,Sheet1!AI$2:AK$3285,3,FALSE)</f>
        <v>5.670815470000008</v>
      </c>
    </row>
    <row r="733" spans="1:9">
      <c r="A733" t="s">
        <v>113</v>
      </c>
      <c r="B733">
        <v>3360500</v>
      </c>
      <c r="C733" s="30">
        <v>38321</v>
      </c>
      <c r="D733">
        <v>8200</v>
      </c>
      <c r="E733" t="s">
        <v>115</v>
      </c>
      <c r="F733">
        <f t="shared" si="20"/>
        <v>234.28941741268994</v>
      </c>
      <c r="H733" s="30">
        <f t="shared" si="21"/>
        <v>38321</v>
      </c>
      <c r="I733">
        <f>VLOOKUP(H733,Sheet1!AI$2:AK$3285,3,FALSE)</f>
        <v>5.5662667400000032</v>
      </c>
    </row>
    <row r="734" spans="1:9">
      <c r="A734" t="s">
        <v>113</v>
      </c>
      <c r="B734">
        <v>3360500</v>
      </c>
      <c r="C734" s="30">
        <v>38322</v>
      </c>
      <c r="D734">
        <v>8300</v>
      </c>
      <c r="E734" t="s">
        <v>115</v>
      </c>
      <c r="F734">
        <f t="shared" si="20"/>
        <v>244.27877569971423</v>
      </c>
      <c r="H734" s="30">
        <f t="shared" si="21"/>
        <v>38322</v>
      </c>
      <c r="I734">
        <f>VLOOKUP(H734,Sheet1!AI$2:AK$3285,3,FALSE)</f>
        <v>5.6644231100000013</v>
      </c>
    </row>
    <row r="735" spans="1:9">
      <c r="A735" t="s">
        <v>113</v>
      </c>
      <c r="B735">
        <v>3360500</v>
      </c>
      <c r="C735" s="30">
        <v>38323</v>
      </c>
      <c r="D735">
        <v>9250</v>
      </c>
      <c r="E735" t="s">
        <v>114</v>
      </c>
      <c r="F735">
        <f t="shared" si="20"/>
        <v>249.16718507421547</v>
      </c>
      <c r="H735" s="30">
        <f t="shared" si="21"/>
        <v>38323</v>
      </c>
      <c r="I735">
        <f>VLOOKUP(H735,Sheet1!AI$2:AK$3285,3,FALSE)</f>
        <v>5.6644231100000013</v>
      </c>
    </row>
    <row r="736" spans="1:9">
      <c r="A736" t="s">
        <v>113</v>
      </c>
      <c r="B736">
        <v>3360500</v>
      </c>
      <c r="C736" s="30">
        <v>38324</v>
      </c>
      <c r="D736">
        <v>8410</v>
      </c>
      <c r="E736" t="s">
        <v>114</v>
      </c>
      <c r="F736">
        <f t="shared" si="20"/>
        <v>242.01168729414843</v>
      </c>
      <c r="H736" s="30">
        <f t="shared" si="21"/>
        <v>38324</v>
      </c>
      <c r="I736">
        <f>VLOOKUP(H736,Sheet1!AI$2:AK$3285,3,FALSE)</f>
        <v>5.5660985200000113</v>
      </c>
    </row>
    <row r="737" spans="1:9">
      <c r="A737" t="s">
        <v>113</v>
      </c>
      <c r="B737">
        <v>3360500</v>
      </c>
      <c r="C737" s="30">
        <v>38325</v>
      </c>
      <c r="D737">
        <v>7220</v>
      </c>
      <c r="E737" t="s">
        <v>114</v>
      </c>
      <c r="F737">
        <f t="shared" si="20"/>
        <v>235.06872905210318</v>
      </c>
      <c r="H737" s="30">
        <f t="shared" si="21"/>
        <v>38325</v>
      </c>
      <c r="I737">
        <f>VLOOKUP(H737,Sheet1!AI$2:AK$3285,3,FALSE)</f>
        <v>5.5506222800000131</v>
      </c>
    </row>
    <row r="738" spans="1:9">
      <c r="A738" t="s">
        <v>113</v>
      </c>
      <c r="B738">
        <v>3360500</v>
      </c>
      <c r="C738" s="30">
        <v>38326</v>
      </c>
      <c r="D738">
        <v>6680</v>
      </c>
      <c r="E738" t="s">
        <v>114</v>
      </c>
      <c r="F738">
        <f t="shared" si="20"/>
        <v>223.59159399892636</v>
      </c>
      <c r="H738" s="30">
        <f t="shared" si="21"/>
        <v>38326</v>
      </c>
      <c r="I738">
        <f>VLOOKUP(H738,Sheet1!AI$2:AK$3285,3,FALSE)</f>
        <v>5.4009064800000033</v>
      </c>
    </row>
    <row r="739" spans="1:9">
      <c r="A739" t="s">
        <v>113</v>
      </c>
      <c r="B739">
        <v>3360500</v>
      </c>
      <c r="C739" s="30">
        <v>38327</v>
      </c>
      <c r="D739">
        <v>5940</v>
      </c>
      <c r="E739" t="s">
        <v>114</v>
      </c>
      <c r="F739">
        <f t="shared" ref="F739:F802" si="22">AVERAGE(D736:D739)/(3.28*3.28*3.28)</f>
        <v>200.1413983038552</v>
      </c>
      <c r="H739" s="30">
        <f t="shared" si="21"/>
        <v>38327</v>
      </c>
      <c r="I739">
        <f>VLOOKUP(H739,Sheet1!AI$2:AK$3285,3,FALSE)</f>
        <v>5.5122681200000017</v>
      </c>
    </row>
    <row r="740" spans="1:9">
      <c r="A740" t="s">
        <v>113</v>
      </c>
      <c r="B740">
        <v>3360500</v>
      </c>
      <c r="C740" s="30">
        <v>38328</v>
      </c>
      <c r="D740">
        <v>6300</v>
      </c>
      <c r="E740" t="s">
        <v>114</v>
      </c>
      <c r="F740">
        <f t="shared" si="22"/>
        <v>185.19278412965573</v>
      </c>
      <c r="H740" s="30">
        <f t="shared" ref="H740:H803" si="23">H739+1</f>
        <v>38328</v>
      </c>
      <c r="I740">
        <f>VLOOKUP(H740,Sheet1!AI$2:AK$3285,3,FALSE)</f>
        <v>5.1438663200000008</v>
      </c>
    </row>
    <row r="741" spans="1:9">
      <c r="A741" t="s">
        <v>113</v>
      </c>
      <c r="B741">
        <v>3360500</v>
      </c>
      <c r="C741" s="30">
        <v>38329</v>
      </c>
      <c r="D741">
        <v>9070</v>
      </c>
      <c r="E741" t="s">
        <v>114</v>
      </c>
      <c r="F741">
        <f t="shared" si="22"/>
        <v>198.29938897433297</v>
      </c>
      <c r="H741" s="30">
        <f t="shared" si="23"/>
        <v>38329</v>
      </c>
      <c r="I741">
        <f>VLOOKUP(H741,Sheet1!AI$2:AK$3285,3,FALSE)</f>
        <v>5.1783514199999985</v>
      </c>
    </row>
    <row r="742" spans="1:9">
      <c r="A742" t="s">
        <v>113</v>
      </c>
      <c r="B742">
        <v>3360500</v>
      </c>
      <c r="C742" s="30">
        <v>38330</v>
      </c>
      <c r="D742">
        <v>9900</v>
      </c>
      <c r="E742" t="s">
        <v>114</v>
      </c>
      <c r="F742">
        <f t="shared" si="22"/>
        <v>221.11196605533877</v>
      </c>
      <c r="H742" s="30">
        <f t="shared" si="23"/>
        <v>38330</v>
      </c>
      <c r="I742">
        <f>VLOOKUP(H742,Sheet1!AI$2:AK$3285,3,FALSE)</f>
        <v>4.9465442600000102</v>
      </c>
    </row>
    <row r="743" spans="1:9">
      <c r="A743" t="s">
        <v>113</v>
      </c>
      <c r="B743">
        <v>3360500</v>
      </c>
      <c r="C743" s="30">
        <v>38331</v>
      </c>
      <c r="D743">
        <v>9150</v>
      </c>
      <c r="E743" t="s">
        <v>114</v>
      </c>
      <c r="F743">
        <f t="shared" si="22"/>
        <v>243.85369662367063</v>
      </c>
      <c r="H743" s="30">
        <f t="shared" si="23"/>
        <v>38331</v>
      </c>
      <c r="I743">
        <f>VLOOKUP(H743,Sheet1!AI$2:AK$3285,3,FALSE)</f>
        <v>4.8017068400000085</v>
      </c>
    </row>
    <row r="744" spans="1:9">
      <c r="A744" t="s">
        <v>113</v>
      </c>
      <c r="B744">
        <v>3360500</v>
      </c>
      <c r="C744" s="30">
        <v>38332</v>
      </c>
      <c r="D744">
        <v>8620</v>
      </c>
      <c r="E744" t="s">
        <v>114</v>
      </c>
      <c r="F744">
        <f t="shared" si="22"/>
        <v>260.29008756402266</v>
      </c>
      <c r="H744" s="30">
        <f t="shared" si="23"/>
        <v>38332</v>
      </c>
      <c r="I744">
        <f>VLOOKUP(H744,Sheet1!AI$2:AK$3285,3,FALSE)</f>
        <v>4.9467124800000164</v>
      </c>
    </row>
    <row r="745" spans="1:9">
      <c r="A745" t="s">
        <v>113</v>
      </c>
      <c r="B745">
        <v>3360500</v>
      </c>
      <c r="C745" s="30">
        <v>38333</v>
      </c>
      <c r="D745">
        <v>7600</v>
      </c>
      <c r="E745" t="s">
        <v>114</v>
      </c>
      <c r="F745">
        <f t="shared" si="22"/>
        <v>249.87565020095479</v>
      </c>
      <c r="H745" s="30">
        <f t="shared" si="23"/>
        <v>38333</v>
      </c>
      <c r="I745">
        <f>VLOOKUP(H745,Sheet1!AI$2:AK$3285,3,FALSE)</f>
        <v>4.8486402200000072</v>
      </c>
    </row>
    <row r="746" spans="1:9">
      <c r="A746" t="s">
        <v>113</v>
      </c>
      <c r="B746">
        <v>3360500</v>
      </c>
      <c r="C746" s="30">
        <v>38334</v>
      </c>
      <c r="D746">
        <v>6680</v>
      </c>
      <c r="E746" t="s">
        <v>114</v>
      </c>
      <c r="F746">
        <f t="shared" si="22"/>
        <v>227.063073119949</v>
      </c>
      <c r="H746" s="30">
        <f t="shared" si="23"/>
        <v>38334</v>
      </c>
      <c r="I746">
        <f>VLOOKUP(H746,Sheet1!AI$2:AK$3285,3,FALSE)</f>
        <v>5.0158509000000038</v>
      </c>
    </row>
    <row r="747" spans="1:9">
      <c r="A747" t="s">
        <v>113</v>
      </c>
      <c r="B747">
        <v>3360500</v>
      </c>
      <c r="C747" s="30">
        <v>38335</v>
      </c>
      <c r="D747">
        <v>6210</v>
      </c>
      <c r="E747" t="s">
        <v>114</v>
      </c>
      <c r="F747">
        <f t="shared" si="22"/>
        <v>206.23419839381327</v>
      </c>
      <c r="H747" s="30">
        <f t="shared" si="23"/>
        <v>38335</v>
      </c>
      <c r="I747">
        <f>VLOOKUP(H747,Sheet1!AI$2:AK$3285,3,FALSE)</f>
        <v>4.8797609200000096</v>
      </c>
    </row>
    <row r="748" spans="1:9">
      <c r="A748" t="s">
        <v>113</v>
      </c>
      <c r="B748">
        <v>3360500</v>
      </c>
      <c r="C748" s="30">
        <v>38336</v>
      </c>
      <c r="D748">
        <v>5820</v>
      </c>
      <c r="E748" t="s">
        <v>114</v>
      </c>
      <c r="F748">
        <f t="shared" si="22"/>
        <v>186.39717484511257</v>
      </c>
      <c r="H748" s="30">
        <f t="shared" si="23"/>
        <v>38336</v>
      </c>
      <c r="I748">
        <f>VLOOKUP(H748,Sheet1!AI$2:AK$3285,3,FALSE)</f>
        <v>4.8998632100000066</v>
      </c>
    </row>
    <row r="749" spans="1:9">
      <c r="A749" t="s">
        <v>113</v>
      </c>
      <c r="B749">
        <v>3360500</v>
      </c>
      <c r="C749" s="30">
        <v>38337</v>
      </c>
      <c r="D749">
        <v>5190</v>
      </c>
      <c r="E749" t="s">
        <v>114</v>
      </c>
      <c r="F749">
        <f t="shared" si="22"/>
        <v>169.32316529069519</v>
      </c>
      <c r="H749" s="30">
        <f t="shared" si="23"/>
        <v>38337</v>
      </c>
      <c r="I749">
        <f>VLOOKUP(H749,Sheet1!AI$2:AK$3285,3,FALSE)</f>
        <v>4.7487175400000012</v>
      </c>
    </row>
    <row r="750" spans="1:9">
      <c r="A750" t="s">
        <v>113</v>
      </c>
      <c r="B750">
        <v>3360500</v>
      </c>
      <c r="C750" s="30">
        <v>38338</v>
      </c>
      <c r="D750">
        <v>4480</v>
      </c>
      <c r="E750" t="s">
        <v>114</v>
      </c>
      <c r="F750">
        <f t="shared" si="22"/>
        <v>153.73693250243036</v>
      </c>
      <c r="H750" s="30">
        <f t="shared" si="23"/>
        <v>38338</v>
      </c>
      <c r="I750">
        <f>VLOOKUP(H750,Sheet1!AI$2:AK$3285,3,FALSE)</f>
        <v>4.7339982900000166</v>
      </c>
    </row>
    <row r="751" spans="1:9">
      <c r="A751" t="s">
        <v>113</v>
      </c>
      <c r="B751">
        <v>3360500</v>
      </c>
      <c r="C751" s="30">
        <v>38339</v>
      </c>
      <c r="D751">
        <v>3870</v>
      </c>
      <c r="E751" t="s">
        <v>114</v>
      </c>
      <c r="F751">
        <f t="shared" si="22"/>
        <v>137.15884853673049</v>
      </c>
      <c r="H751" s="30">
        <f t="shared" si="23"/>
        <v>38339</v>
      </c>
      <c r="I751">
        <f>VLOOKUP(H751,Sheet1!AI$2:AK$3285,3,FALSE)</f>
        <v>4.7028775899999999</v>
      </c>
    </row>
    <row r="752" spans="1:9">
      <c r="A752" t="s">
        <v>113</v>
      </c>
      <c r="B752">
        <v>3360500</v>
      </c>
      <c r="C752" s="30">
        <v>38340</v>
      </c>
      <c r="D752">
        <v>3470</v>
      </c>
      <c r="E752" t="s">
        <v>114</v>
      </c>
      <c r="F752">
        <f t="shared" si="22"/>
        <v>120.5099180583567</v>
      </c>
      <c r="H752" s="30">
        <f t="shared" si="23"/>
        <v>38340</v>
      </c>
      <c r="I752">
        <f>VLOOKUP(H752,Sheet1!AI$2:AK$3285,3,FALSE)</f>
        <v>4.6900928700000151</v>
      </c>
    </row>
    <row r="753" spans="1:9">
      <c r="A753" t="s">
        <v>113</v>
      </c>
      <c r="B753">
        <v>3360500</v>
      </c>
      <c r="C753" s="30">
        <v>38341</v>
      </c>
      <c r="D753">
        <v>3210</v>
      </c>
      <c r="E753" t="s">
        <v>114</v>
      </c>
      <c r="F753">
        <f t="shared" si="22"/>
        <v>106.48230854891835</v>
      </c>
      <c r="H753" s="30">
        <f t="shared" si="23"/>
        <v>38341</v>
      </c>
      <c r="I753">
        <f>VLOOKUP(H753,Sheet1!AI$2:AK$3285,3,FALSE)</f>
        <v>4.8201269300000007</v>
      </c>
    </row>
    <row r="754" spans="1:9">
      <c r="A754" t="s">
        <v>113</v>
      </c>
      <c r="B754">
        <v>3360500</v>
      </c>
      <c r="C754" s="30">
        <v>38342</v>
      </c>
      <c r="D754">
        <v>3000</v>
      </c>
      <c r="E754" t="s">
        <v>114</v>
      </c>
      <c r="F754">
        <f t="shared" si="22"/>
        <v>95.997024673176554</v>
      </c>
      <c r="H754" s="30">
        <f t="shared" si="23"/>
        <v>38342</v>
      </c>
      <c r="I754">
        <f>VLOOKUP(H754,Sheet1!AI$2:AK$3285,3,FALSE)</f>
        <v>4.7297086800000159</v>
      </c>
    </row>
    <row r="755" spans="1:9">
      <c r="A755" t="s">
        <v>113</v>
      </c>
      <c r="B755">
        <v>3360500</v>
      </c>
      <c r="C755" s="30">
        <v>38343</v>
      </c>
      <c r="D755">
        <v>2850</v>
      </c>
      <c r="E755" t="s">
        <v>114</v>
      </c>
      <c r="F755">
        <f t="shared" si="22"/>
        <v>88.770680380435593</v>
      </c>
      <c r="H755" s="30">
        <f t="shared" si="23"/>
        <v>38343</v>
      </c>
      <c r="I755">
        <f>VLOOKUP(H755,Sheet1!AI$2:AK$3285,3,FALSE)</f>
        <v>4.7600723900000048</v>
      </c>
    </row>
    <row r="756" spans="1:9">
      <c r="A756" t="s">
        <v>113</v>
      </c>
      <c r="B756">
        <v>3360500</v>
      </c>
      <c r="C756" s="30">
        <v>38344</v>
      </c>
      <c r="D756">
        <v>2720</v>
      </c>
      <c r="E756" t="s">
        <v>114</v>
      </c>
      <c r="F756">
        <f t="shared" si="22"/>
        <v>83.457191929890769</v>
      </c>
      <c r="H756" s="30">
        <f t="shared" si="23"/>
        <v>38344</v>
      </c>
      <c r="I756">
        <f>VLOOKUP(H756,Sheet1!AI$2:AK$3285,3,FALSE)</f>
        <v>4.6212908900000116</v>
      </c>
    </row>
    <row r="757" spans="1:9">
      <c r="A757" t="s">
        <v>113</v>
      </c>
      <c r="B757">
        <v>3360500</v>
      </c>
      <c r="C757" s="30">
        <v>38345</v>
      </c>
      <c r="D757">
        <v>2510</v>
      </c>
      <c r="E757" t="s">
        <v>114</v>
      </c>
      <c r="F757">
        <f t="shared" si="22"/>
        <v>78.497936042715594</v>
      </c>
      <c r="H757" s="30">
        <f t="shared" si="23"/>
        <v>38345</v>
      </c>
      <c r="I757">
        <f>VLOOKUP(H757,Sheet1!AI$2:AK$3285,3,FALSE)</f>
        <v>4.6093472700000007</v>
      </c>
    </row>
    <row r="758" spans="1:9">
      <c r="A758" t="s">
        <v>113</v>
      </c>
      <c r="B758">
        <v>3360500</v>
      </c>
      <c r="C758" s="30">
        <v>38346</v>
      </c>
      <c r="D758">
        <v>2370</v>
      </c>
      <c r="E758" t="s">
        <v>114</v>
      </c>
      <c r="F758">
        <f t="shared" si="22"/>
        <v>74.034605744257931</v>
      </c>
      <c r="H758" s="30">
        <f t="shared" si="23"/>
        <v>38346</v>
      </c>
      <c r="I758">
        <f>VLOOKUP(H758,Sheet1!AI$2:AK$3285,3,FALSE)</f>
        <v>4.5634232100000105</v>
      </c>
    </row>
    <row r="759" spans="1:9">
      <c r="A759" t="s">
        <v>113</v>
      </c>
      <c r="B759">
        <v>3360500</v>
      </c>
      <c r="C759" s="30">
        <v>38347</v>
      </c>
      <c r="D759">
        <v>2410</v>
      </c>
      <c r="E759" t="s">
        <v>114</v>
      </c>
      <c r="F759">
        <f t="shared" si="22"/>
        <v>70.917359186604969</v>
      </c>
      <c r="H759" s="30">
        <f t="shared" si="23"/>
        <v>38347</v>
      </c>
      <c r="I759">
        <f>VLOOKUP(H759,Sheet1!AI$2:AK$3285,3,FALSE)</f>
        <v>4.5909271800000084</v>
      </c>
    </row>
    <row r="760" spans="1:9">
      <c r="A760" t="s">
        <v>113</v>
      </c>
      <c r="B760">
        <v>3360500</v>
      </c>
      <c r="C760" s="30">
        <v>38348</v>
      </c>
      <c r="D760">
        <v>2460</v>
      </c>
      <c r="E760" t="s">
        <v>114</v>
      </c>
      <c r="F760">
        <f t="shared" si="22"/>
        <v>69.07534985708277</v>
      </c>
      <c r="H760" s="30">
        <f t="shared" si="23"/>
        <v>38348</v>
      </c>
      <c r="I760">
        <f>VLOOKUP(H760,Sheet1!AI$2:AK$3285,3,FALSE)</f>
        <v>4.657374080000011</v>
      </c>
    </row>
    <row r="761" spans="1:9">
      <c r="A761" t="s">
        <v>113</v>
      </c>
      <c r="B761">
        <v>3360500</v>
      </c>
      <c r="C761" s="30">
        <v>38349</v>
      </c>
      <c r="D761">
        <v>2390</v>
      </c>
      <c r="E761" t="s">
        <v>114</v>
      </c>
      <c r="F761">
        <f t="shared" si="22"/>
        <v>68.225191704995595</v>
      </c>
      <c r="H761" s="30">
        <f t="shared" si="23"/>
        <v>38349</v>
      </c>
      <c r="I761">
        <f>VLOOKUP(H761,Sheet1!AI$2:AK$3285,3,FALSE)</f>
        <v>4.6466921100000036</v>
      </c>
    </row>
    <row r="762" spans="1:9">
      <c r="A762" t="s">
        <v>113</v>
      </c>
      <c r="B762">
        <v>3360500</v>
      </c>
      <c r="C762" s="30">
        <v>38350</v>
      </c>
      <c r="D762">
        <v>2400</v>
      </c>
      <c r="E762" t="s">
        <v>114</v>
      </c>
      <c r="F762">
        <f t="shared" si="22"/>
        <v>68.437731243017382</v>
      </c>
      <c r="H762" s="30">
        <f t="shared" si="23"/>
        <v>38350</v>
      </c>
      <c r="I762">
        <f>VLOOKUP(H762,Sheet1!AI$2:AK$3285,3,FALSE)</f>
        <v>4.6795791199999996</v>
      </c>
    </row>
    <row r="763" spans="1:9">
      <c r="A763" t="s">
        <v>113</v>
      </c>
      <c r="B763">
        <v>3360500</v>
      </c>
      <c r="C763" s="30">
        <v>38351</v>
      </c>
      <c r="D763">
        <v>3310</v>
      </c>
      <c r="E763" t="s">
        <v>114</v>
      </c>
      <c r="F763">
        <f t="shared" si="22"/>
        <v>74.813917383671182</v>
      </c>
      <c r="H763" s="30">
        <f t="shared" si="23"/>
        <v>38351</v>
      </c>
      <c r="I763">
        <f>VLOOKUP(H763,Sheet1!AI$2:AK$3285,3,FALSE)</f>
        <v>4.5586289400000055</v>
      </c>
    </row>
    <row r="764" spans="1:9">
      <c r="A764" t="s">
        <v>113</v>
      </c>
      <c r="B764">
        <v>3360500</v>
      </c>
      <c r="C764" s="30">
        <v>38352</v>
      </c>
      <c r="D764">
        <v>7230</v>
      </c>
      <c r="E764" t="s">
        <v>114</v>
      </c>
      <c r="F764">
        <f t="shared" si="22"/>
        <v>108.60770392913629</v>
      </c>
      <c r="H764" s="30">
        <f t="shared" si="23"/>
        <v>38352</v>
      </c>
      <c r="I764">
        <f>VLOOKUP(H764,Sheet1!AI$2:AK$3285,3,FALSE)</f>
        <v>4.4549213100000031</v>
      </c>
    </row>
    <row r="765" spans="1:9">
      <c r="A765" t="s">
        <v>113</v>
      </c>
      <c r="B765">
        <v>3360500</v>
      </c>
      <c r="C765" s="30">
        <v>38353</v>
      </c>
      <c r="D765">
        <v>8320</v>
      </c>
      <c r="E765" t="s">
        <v>114</v>
      </c>
      <c r="F765">
        <f t="shared" si="22"/>
        <v>150.61968594477739</v>
      </c>
      <c r="H765" s="30">
        <f t="shared" si="23"/>
        <v>38353</v>
      </c>
      <c r="I765">
        <f>VLOOKUP(H765,Sheet1!AI$2:AK$3285,3,FALSE)</f>
        <v>4.3687926700000048</v>
      </c>
    </row>
    <row r="766" spans="1:9">
      <c r="A766" t="s">
        <v>113</v>
      </c>
      <c r="B766">
        <v>3360500</v>
      </c>
      <c r="C766" s="30">
        <v>38354</v>
      </c>
      <c r="D766">
        <v>7790</v>
      </c>
      <c r="E766" t="s">
        <v>114</v>
      </c>
      <c r="F766">
        <f t="shared" si="22"/>
        <v>188.80595627602622</v>
      </c>
      <c r="H766" s="30">
        <f t="shared" si="23"/>
        <v>38354</v>
      </c>
      <c r="I766">
        <f>VLOOKUP(H766,Sheet1!AI$2:AK$3285,3,FALSE)</f>
        <v>4.4841074800000058</v>
      </c>
    </row>
    <row r="767" spans="1:9">
      <c r="A767" t="s">
        <v>113</v>
      </c>
      <c r="B767">
        <v>3360500</v>
      </c>
      <c r="C767" s="30">
        <v>38355</v>
      </c>
      <c r="D767">
        <v>13600</v>
      </c>
      <c r="E767" t="s">
        <v>114</v>
      </c>
      <c r="F767">
        <f t="shared" si="22"/>
        <v>261.70701781750125</v>
      </c>
      <c r="H767" s="30">
        <f t="shared" si="23"/>
        <v>38355</v>
      </c>
      <c r="I767">
        <f>VLOOKUP(H767,Sheet1!AI$2:AK$3285,3,FALSE)</f>
        <v>4.4976491900000042</v>
      </c>
    </row>
    <row r="768" spans="1:9">
      <c r="A768" t="s">
        <v>113</v>
      </c>
      <c r="B768">
        <v>3360500</v>
      </c>
      <c r="C768" s="30">
        <v>38356</v>
      </c>
      <c r="D768">
        <v>23200</v>
      </c>
      <c r="E768" t="s">
        <v>114</v>
      </c>
      <c r="F768">
        <f t="shared" si="22"/>
        <v>374.84889855776913</v>
      </c>
      <c r="H768" s="30">
        <f t="shared" si="23"/>
        <v>38356</v>
      </c>
      <c r="I768">
        <f>VLOOKUP(H768,Sheet1!AI$2:AK$3285,3,FALSE)</f>
        <v>4.6254122800000061</v>
      </c>
    </row>
    <row r="769" spans="1:9">
      <c r="A769" t="s">
        <v>113</v>
      </c>
      <c r="B769">
        <v>3360500</v>
      </c>
      <c r="C769" s="30">
        <v>38357</v>
      </c>
      <c r="D769">
        <v>31800</v>
      </c>
      <c r="E769" t="s">
        <v>114</v>
      </c>
      <c r="F769">
        <f t="shared" si="22"/>
        <v>541.19651031615922</v>
      </c>
      <c r="H769" s="30">
        <f t="shared" si="23"/>
        <v>38357</v>
      </c>
      <c r="I769">
        <f>VLOOKUP(H769,Sheet1!AI$2:AK$3285,3,FALSE)</f>
        <v>4.6254122800000061</v>
      </c>
    </row>
    <row r="770" spans="1:9">
      <c r="A770" t="s">
        <v>113</v>
      </c>
      <c r="B770">
        <v>3360500</v>
      </c>
      <c r="C770" s="30">
        <v>38358</v>
      </c>
      <c r="D770">
        <v>56900</v>
      </c>
      <c r="E770" t="s">
        <v>114</v>
      </c>
      <c r="F770">
        <f t="shared" si="22"/>
        <v>889.12373405783455</v>
      </c>
      <c r="H770" s="30">
        <f t="shared" si="23"/>
        <v>38358</v>
      </c>
      <c r="I770">
        <f>VLOOKUP(H770,Sheet1!AI$2:AK$3285,3,FALSE)</f>
        <v>4.4931072500000084</v>
      </c>
    </row>
    <row r="771" spans="1:9">
      <c r="A771" t="s">
        <v>113</v>
      </c>
      <c r="B771">
        <v>3360500</v>
      </c>
      <c r="C771" s="30">
        <v>38359</v>
      </c>
      <c r="D771">
        <v>75000</v>
      </c>
      <c r="E771" t="s">
        <v>114</v>
      </c>
      <c r="F771">
        <f t="shared" si="22"/>
        <v>1324.1213218757712</v>
      </c>
      <c r="H771" s="30">
        <f t="shared" si="23"/>
        <v>38359</v>
      </c>
      <c r="I771">
        <f>VLOOKUP(H771,Sheet1!AI$2:AK$3285,3,FALSE)</f>
        <v>4.4738460600000138</v>
      </c>
    </row>
    <row r="772" spans="1:9">
      <c r="A772" t="s">
        <v>113</v>
      </c>
      <c r="B772">
        <v>3360500</v>
      </c>
      <c r="C772" s="30">
        <v>38360</v>
      </c>
      <c r="D772">
        <v>83700</v>
      </c>
      <c r="E772" t="s">
        <v>114</v>
      </c>
      <c r="F772">
        <f t="shared" si="22"/>
        <v>1752.742723553054</v>
      </c>
      <c r="H772" s="30">
        <f t="shared" si="23"/>
        <v>38360</v>
      </c>
      <c r="I772">
        <f>VLOOKUP(H772,Sheet1!AI$2:AK$3285,3,FALSE)</f>
        <v>4.3745121500000153</v>
      </c>
    </row>
    <row r="773" spans="1:9">
      <c r="A773" t="s">
        <v>113</v>
      </c>
      <c r="B773">
        <v>3360500</v>
      </c>
      <c r="C773" s="30">
        <v>38361</v>
      </c>
      <c r="D773">
        <v>79700</v>
      </c>
      <c r="E773" t="s">
        <v>114</v>
      </c>
      <c r="F773">
        <f t="shared" si="22"/>
        <v>2092.0975192611836</v>
      </c>
      <c r="H773" s="30">
        <f t="shared" si="23"/>
        <v>38361</v>
      </c>
      <c r="I773">
        <f>VLOOKUP(H773,Sheet1!AI$2:AK$3285,3,FALSE)</f>
        <v>4.4322957200000133</v>
      </c>
    </row>
    <row r="774" spans="1:9">
      <c r="A774" t="s">
        <v>113</v>
      </c>
      <c r="B774">
        <v>3360500</v>
      </c>
      <c r="C774" s="30">
        <v>38362</v>
      </c>
      <c r="D774">
        <v>67000</v>
      </c>
      <c r="E774" t="s">
        <v>114</v>
      </c>
      <c r="F774">
        <f t="shared" si="22"/>
        <v>2163.6524970618539</v>
      </c>
      <c r="H774" s="30">
        <f t="shared" si="23"/>
        <v>38362</v>
      </c>
      <c r="I774">
        <f>VLOOKUP(H774,Sheet1!AI$2:AK$3285,3,FALSE)</f>
        <v>4.4123616500000082</v>
      </c>
    </row>
    <row r="775" spans="1:9">
      <c r="A775" t="s">
        <v>113</v>
      </c>
      <c r="B775">
        <v>3360500</v>
      </c>
      <c r="C775" s="30">
        <v>38363</v>
      </c>
      <c r="D775">
        <v>52400</v>
      </c>
      <c r="E775" t="s">
        <v>114</v>
      </c>
      <c r="F775">
        <f t="shared" si="22"/>
        <v>2003.5393784187697</v>
      </c>
      <c r="H775" s="30">
        <f t="shared" si="23"/>
        <v>38363</v>
      </c>
      <c r="I775">
        <f>VLOOKUP(H775,Sheet1!AI$2:AK$3285,3,FALSE)</f>
        <v>4.4100906800000104</v>
      </c>
    </row>
    <row r="776" spans="1:9">
      <c r="A776" t="s">
        <v>113</v>
      </c>
      <c r="B776">
        <v>3360500</v>
      </c>
      <c r="C776" s="30">
        <v>38364</v>
      </c>
      <c r="D776">
        <v>40400</v>
      </c>
      <c r="E776" t="s">
        <v>114</v>
      </c>
      <c r="F776">
        <f t="shared" si="22"/>
        <v>1696.7739785406484</v>
      </c>
      <c r="H776" s="30">
        <f t="shared" si="23"/>
        <v>38364</v>
      </c>
      <c r="I776">
        <f>VLOOKUP(H776,Sheet1!AI$2:AK$3285,3,FALSE)</f>
        <v>4.4100906800000104</v>
      </c>
    </row>
    <row r="777" spans="1:9">
      <c r="A777" t="s">
        <v>113</v>
      </c>
      <c r="B777">
        <v>3360500</v>
      </c>
      <c r="C777" s="30">
        <v>38365</v>
      </c>
      <c r="D777">
        <v>33200</v>
      </c>
      <c r="E777" t="s">
        <v>114</v>
      </c>
      <c r="F777">
        <f t="shared" si="22"/>
        <v>1367.337694606869</v>
      </c>
      <c r="H777" s="30">
        <f t="shared" si="23"/>
        <v>38365</v>
      </c>
      <c r="I777">
        <f>VLOOKUP(H777,Sheet1!AI$2:AK$3285,3,FALSE)</f>
        <v>4.3872968700000001</v>
      </c>
    </row>
    <row r="778" spans="1:9">
      <c r="A778" t="s">
        <v>113</v>
      </c>
      <c r="B778">
        <v>3360500</v>
      </c>
      <c r="C778" s="30">
        <v>38366</v>
      </c>
      <c r="D778">
        <v>36400</v>
      </c>
      <c r="E778" t="s">
        <v>114</v>
      </c>
      <c r="F778">
        <f t="shared" si="22"/>
        <v>1150.5473658246401</v>
      </c>
      <c r="H778" s="30">
        <f t="shared" si="23"/>
        <v>38366</v>
      </c>
      <c r="I778">
        <f>VLOOKUP(H778,Sheet1!AI$2:AK$3285,3,FALSE)</f>
        <v>4.4006703600000066</v>
      </c>
    </row>
    <row r="779" spans="1:9">
      <c r="A779" t="s">
        <v>113</v>
      </c>
      <c r="B779">
        <v>3360500</v>
      </c>
      <c r="C779" s="30">
        <v>38367</v>
      </c>
      <c r="D779">
        <v>42000</v>
      </c>
      <c r="E779" t="s">
        <v>114</v>
      </c>
      <c r="F779">
        <f t="shared" si="22"/>
        <v>1076.8669926437519</v>
      </c>
      <c r="H779" s="30">
        <f t="shared" si="23"/>
        <v>38367</v>
      </c>
      <c r="I779">
        <f>VLOOKUP(H779,Sheet1!AI$2:AK$3285,3,FALSE)</f>
        <v>4.2914114699999999</v>
      </c>
    </row>
    <row r="780" spans="1:9">
      <c r="A780" t="s">
        <v>113</v>
      </c>
      <c r="B780">
        <v>3360500</v>
      </c>
      <c r="C780" s="30">
        <v>38368</v>
      </c>
      <c r="D780">
        <v>50600</v>
      </c>
      <c r="E780" t="s">
        <v>114</v>
      </c>
      <c r="F780">
        <f t="shared" si="22"/>
        <v>1149.1304355711616</v>
      </c>
      <c r="H780" s="30">
        <f t="shared" si="23"/>
        <v>38368</v>
      </c>
      <c r="I780">
        <f>VLOOKUP(H780,Sheet1!AI$2:AK$3285,3,FALSE)</f>
        <v>4.3819979400000051</v>
      </c>
    </row>
    <row r="781" spans="1:9">
      <c r="A781" t="s">
        <v>113</v>
      </c>
      <c r="B781">
        <v>3360500</v>
      </c>
      <c r="C781" s="30">
        <v>38369</v>
      </c>
      <c r="D781">
        <v>48900</v>
      </c>
      <c r="E781" t="s">
        <v>114</v>
      </c>
      <c r="F781">
        <f t="shared" si="22"/>
        <v>1260.3594604692332</v>
      </c>
      <c r="H781" s="30">
        <f t="shared" si="23"/>
        <v>38369</v>
      </c>
      <c r="I781">
        <f>VLOOKUP(H781,Sheet1!AI$2:AK$3285,3,FALSE)</f>
        <v>4.2938506600000039</v>
      </c>
    </row>
    <row r="782" spans="1:9">
      <c r="A782" t="s">
        <v>113</v>
      </c>
      <c r="B782">
        <v>3360500</v>
      </c>
      <c r="C782" s="30">
        <v>38370</v>
      </c>
      <c r="D782">
        <v>41200</v>
      </c>
      <c r="E782" t="s">
        <v>114</v>
      </c>
      <c r="F782">
        <f t="shared" si="22"/>
        <v>1294.36578655272</v>
      </c>
      <c r="H782" s="30">
        <f t="shared" si="23"/>
        <v>38370</v>
      </c>
      <c r="I782">
        <f>VLOOKUP(H782,Sheet1!AI$2:AK$3285,3,FALSE)</f>
        <v>4.2527208700000045</v>
      </c>
    </row>
    <row r="783" spans="1:9">
      <c r="A783" t="s">
        <v>113</v>
      </c>
      <c r="B783">
        <v>3360500</v>
      </c>
      <c r="C783" s="30">
        <v>38371</v>
      </c>
      <c r="D783">
        <v>33400</v>
      </c>
      <c r="E783" t="s">
        <v>114</v>
      </c>
      <c r="F783">
        <f t="shared" si="22"/>
        <v>1233.4377856531394</v>
      </c>
      <c r="H783" s="30">
        <f t="shared" si="23"/>
        <v>38371</v>
      </c>
      <c r="I783">
        <f>VLOOKUP(H783,Sheet1!AI$2:AK$3285,3,FALSE)</f>
        <v>4.4554259700000074</v>
      </c>
    </row>
    <row r="784" spans="1:9">
      <c r="A784" t="s">
        <v>113</v>
      </c>
      <c r="B784">
        <v>3360500</v>
      </c>
      <c r="C784" s="30">
        <v>38372</v>
      </c>
      <c r="D784">
        <v>25400</v>
      </c>
      <c r="E784" t="s">
        <v>114</v>
      </c>
      <c r="F784">
        <f t="shared" si="22"/>
        <v>1054.9045737148333</v>
      </c>
      <c r="H784" s="30">
        <f t="shared" si="23"/>
        <v>38372</v>
      </c>
      <c r="I784">
        <f>VLOOKUP(H784,Sheet1!AI$2:AK$3285,3,FALSE)</f>
        <v>4.3898201700000072</v>
      </c>
    </row>
    <row r="785" spans="1:9">
      <c r="A785" t="s">
        <v>113</v>
      </c>
      <c r="B785">
        <v>3360500</v>
      </c>
      <c r="C785" s="30">
        <v>38373</v>
      </c>
      <c r="D785">
        <v>16600</v>
      </c>
      <c r="E785" t="s">
        <v>114</v>
      </c>
      <c r="F785">
        <f t="shared" si="22"/>
        <v>826.07033777803588</v>
      </c>
      <c r="H785" s="30">
        <f t="shared" si="23"/>
        <v>38373</v>
      </c>
      <c r="I785">
        <f>VLOOKUP(H785,Sheet1!AI$2:AK$3285,3,FALSE)</f>
        <v>4.4322116100000102</v>
      </c>
    </row>
    <row r="786" spans="1:9">
      <c r="A786" t="s">
        <v>113</v>
      </c>
      <c r="B786">
        <v>3360500</v>
      </c>
      <c r="C786" s="30">
        <v>38374</v>
      </c>
      <c r="D786">
        <v>12100</v>
      </c>
      <c r="E786" t="s">
        <v>114</v>
      </c>
      <c r="F786">
        <f t="shared" si="22"/>
        <v>619.90698589689657</v>
      </c>
      <c r="H786" s="30">
        <f t="shared" si="23"/>
        <v>38374</v>
      </c>
      <c r="I786">
        <f>VLOOKUP(H786,Sheet1!AI$2:AK$3285,3,FALSE)</f>
        <v>4.4456692100000055</v>
      </c>
    </row>
    <row r="787" spans="1:9">
      <c r="A787" t="s">
        <v>113</v>
      </c>
      <c r="B787">
        <v>3360500</v>
      </c>
      <c r="C787" s="30">
        <v>38375</v>
      </c>
      <c r="D787">
        <v>10300</v>
      </c>
      <c r="E787" t="s">
        <v>114</v>
      </c>
      <c r="F787">
        <f t="shared" si="22"/>
        <v>456.25154162011592</v>
      </c>
      <c r="H787" s="30">
        <f t="shared" si="23"/>
        <v>38375</v>
      </c>
      <c r="I787">
        <f>VLOOKUP(H787,Sheet1!AI$2:AK$3285,3,FALSE)</f>
        <v>4.2511227800000171</v>
      </c>
    </row>
    <row r="788" spans="1:9">
      <c r="A788" t="s">
        <v>113</v>
      </c>
      <c r="B788">
        <v>3360500</v>
      </c>
      <c r="C788" s="30">
        <v>38376</v>
      </c>
      <c r="D788">
        <v>9110</v>
      </c>
      <c r="E788" t="s">
        <v>114</v>
      </c>
      <c r="F788">
        <f t="shared" si="22"/>
        <v>340.84257247428224</v>
      </c>
      <c r="H788" s="30">
        <f t="shared" si="23"/>
        <v>38376</v>
      </c>
      <c r="I788">
        <f>VLOOKUP(H788,Sheet1!AI$2:AK$3285,3,FALSE)</f>
        <v>4.2043576200000103</v>
      </c>
    </row>
    <row r="789" spans="1:9">
      <c r="A789" t="s">
        <v>113</v>
      </c>
      <c r="B789">
        <v>3360500</v>
      </c>
      <c r="C789" s="30">
        <v>38377</v>
      </c>
      <c r="D789">
        <v>8630</v>
      </c>
      <c r="E789" t="s">
        <v>114</v>
      </c>
      <c r="F789">
        <f t="shared" si="22"/>
        <v>284.3779018731592</v>
      </c>
      <c r="H789" s="30">
        <f t="shared" si="23"/>
        <v>38377</v>
      </c>
      <c r="I789">
        <f>VLOOKUP(H789,Sheet1!AI$2:AK$3285,3,FALSE)</f>
        <v>4.183161900000016</v>
      </c>
    </row>
    <row r="790" spans="1:9">
      <c r="A790" t="s">
        <v>113</v>
      </c>
      <c r="B790">
        <v>3360500</v>
      </c>
      <c r="C790" s="30">
        <v>38378</v>
      </c>
      <c r="D790">
        <v>8170</v>
      </c>
      <c r="E790" t="s">
        <v>114</v>
      </c>
      <c r="F790">
        <f t="shared" si="22"/>
        <v>256.53522239230432</v>
      </c>
      <c r="H790" s="30">
        <f t="shared" si="23"/>
        <v>38378</v>
      </c>
      <c r="I790">
        <f>VLOOKUP(H790,Sheet1!AI$2:AK$3285,3,FALSE)</f>
        <v>4.1097338700000137</v>
      </c>
    </row>
    <row r="791" spans="1:9">
      <c r="A791" t="s">
        <v>113</v>
      </c>
      <c r="B791">
        <v>3360500</v>
      </c>
      <c r="C791" s="30">
        <v>38379</v>
      </c>
      <c r="D791">
        <v>7790</v>
      </c>
      <c r="E791" t="s">
        <v>114</v>
      </c>
      <c r="F791">
        <f t="shared" si="22"/>
        <v>238.75274771114761</v>
      </c>
      <c r="H791" s="30">
        <f t="shared" si="23"/>
        <v>38379</v>
      </c>
      <c r="I791">
        <f>VLOOKUP(H791,Sheet1!AI$2:AK$3285,3,FALSE)</f>
        <v>4.1716388300000062</v>
      </c>
    </row>
    <row r="792" spans="1:9">
      <c r="A792" t="s">
        <v>113</v>
      </c>
      <c r="B792">
        <v>3360500</v>
      </c>
      <c r="C792" s="30">
        <v>38380</v>
      </c>
      <c r="D792">
        <v>7370</v>
      </c>
      <c r="E792" t="s">
        <v>114</v>
      </c>
      <c r="F792">
        <f t="shared" si="22"/>
        <v>226.42545450588361</v>
      </c>
      <c r="H792" s="30">
        <f t="shared" si="23"/>
        <v>38380</v>
      </c>
      <c r="I792">
        <f>VLOOKUP(H792,Sheet1!AI$2:AK$3285,3,FALSE)</f>
        <v>4.1204158400000068</v>
      </c>
    </row>
    <row r="793" spans="1:9">
      <c r="A793" t="s">
        <v>113</v>
      </c>
      <c r="B793">
        <v>3360500</v>
      </c>
      <c r="C793" s="30">
        <v>38381</v>
      </c>
      <c r="D793">
        <v>7060</v>
      </c>
      <c r="E793" t="s">
        <v>114</v>
      </c>
      <c r="F793">
        <f t="shared" si="22"/>
        <v>215.30255201607642</v>
      </c>
      <c r="H793" s="30">
        <f t="shared" si="23"/>
        <v>38381</v>
      </c>
      <c r="I793">
        <f>VLOOKUP(H793,Sheet1!AI$2:AK$3285,3,FALSE)</f>
        <v>4.1120048400000115</v>
      </c>
    </row>
    <row r="794" spans="1:9">
      <c r="A794" t="s">
        <v>113</v>
      </c>
      <c r="B794">
        <v>3360500</v>
      </c>
      <c r="C794" s="30">
        <v>38382</v>
      </c>
      <c r="D794">
        <v>6810</v>
      </c>
      <c r="E794" t="s">
        <v>114</v>
      </c>
      <c r="F794">
        <f t="shared" si="22"/>
        <v>205.66742629242182</v>
      </c>
      <c r="H794" s="30">
        <f t="shared" si="23"/>
        <v>38382</v>
      </c>
      <c r="I794">
        <f>VLOOKUP(H794,Sheet1!AI$2:AK$3285,3,FALSE)</f>
        <v>4.1942644200000103</v>
      </c>
    </row>
    <row r="795" spans="1:9">
      <c r="A795" t="s">
        <v>113</v>
      </c>
      <c r="B795">
        <v>3360500</v>
      </c>
      <c r="C795" s="30">
        <v>38383</v>
      </c>
      <c r="D795">
        <v>6630</v>
      </c>
      <c r="E795" t="s">
        <v>114</v>
      </c>
      <c r="F795">
        <f t="shared" si="22"/>
        <v>197.44923082224582</v>
      </c>
      <c r="H795" s="30">
        <f t="shared" si="23"/>
        <v>38383</v>
      </c>
      <c r="I795">
        <f>VLOOKUP(H795,Sheet1!AI$2:AK$3285,3,FALSE)</f>
        <v>4.0920707700000065</v>
      </c>
    </row>
    <row r="796" spans="1:9">
      <c r="A796" t="s">
        <v>113</v>
      </c>
      <c r="B796">
        <v>3360500</v>
      </c>
      <c r="C796" s="30">
        <v>38384</v>
      </c>
      <c r="D796">
        <v>6500</v>
      </c>
      <c r="E796" t="s">
        <v>114</v>
      </c>
      <c r="F796">
        <f t="shared" si="22"/>
        <v>191.28558421961381</v>
      </c>
      <c r="H796" s="30">
        <f t="shared" si="23"/>
        <v>38384</v>
      </c>
      <c r="I796">
        <f>VLOOKUP(H796,Sheet1!AI$2:AK$3285,3,FALSE)</f>
        <v>4.1384994900000009</v>
      </c>
    </row>
    <row r="797" spans="1:9">
      <c r="A797" t="s">
        <v>113</v>
      </c>
      <c r="B797">
        <v>3360500</v>
      </c>
      <c r="C797" s="30">
        <v>38385</v>
      </c>
      <c r="D797">
        <v>6300</v>
      </c>
      <c r="E797" t="s">
        <v>114</v>
      </c>
      <c r="F797">
        <f t="shared" si="22"/>
        <v>185.90124925639506</v>
      </c>
      <c r="H797" s="30">
        <f t="shared" si="23"/>
        <v>38385</v>
      </c>
      <c r="I797">
        <f>VLOOKUP(H797,Sheet1!AI$2:AK$3285,3,FALSE)</f>
        <v>4.125630660000013</v>
      </c>
    </row>
    <row r="798" spans="1:9">
      <c r="A798" t="s">
        <v>113</v>
      </c>
      <c r="B798">
        <v>3360500</v>
      </c>
      <c r="C798" s="30">
        <v>38386</v>
      </c>
      <c r="D798">
        <v>6220</v>
      </c>
      <c r="E798" t="s">
        <v>114</v>
      </c>
      <c r="F798">
        <f t="shared" si="22"/>
        <v>181.72130500863312</v>
      </c>
      <c r="H798" s="30">
        <f t="shared" si="23"/>
        <v>38386</v>
      </c>
      <c r="I798">
        <f>VLOOKUP(H798,Sheet1!AI$2:AK$3285,3,FALSE)</f>
        <v>4.1334528900000151</v>
      </c>
    </row>
    <row r="799" spans="1:9">
      <c r="A799" t="s">
        <v>113</v>
      </c>
      <c r="B799">
        <v>3360500</v>
      </c>
      <c r="C799" s="30">
        <v>38387</v>
      </c>
      <c r="D799">
        <v>6060</v>
      </c>
      <c r="E799" t="s">
        <v>114</v>
      </c>
      <c r="F799">
        <f t="shared" si="22"/>
        <v>177.68305378621906</v>
      </c>
      <c r="H799" s="30">
        <f t="shared" si="23"/>
        <v>38387</v>
      </c>
      <c r="I799">
        <f>VLOOKUP(H799,Sheet1!AI$2:AK$3285,3,FALSE)</f>
        <v>4.1565831400000093</v>
      </c>
    </row>
    <row r="800" spans="1:9">
      <c r="A800" t="s">
        <v>113</v>
      </c>
      <c r="B800">
        <v>3360500</v>
      </c>
      <c r="C800" s="30">
        <v>38388</v>
      </c>
      <c r="D800">
        <v>5880</v>
      </c>
      <c r="E800" t="s">
        <v>114</v>
      </c>
      <c r="F800">
        <f t="shared" si="22"/>
        <v>173.29057000043534</v>
      </c>
      <c r="H800" s="30">
        <f t="shared" si="23"/>
        <v>38388</v>
      </c>
      <c r="I800">
        <f>VLOOKUP(H800,Sheet1!AI$2:AK$3285,3,FALSE)</f>
        <v>4.2130209500000149</v>
      </c>
    </row>
    <row r="801" spans="1:9">
      <c r="A801" t="s">
        <v>113</v>
      </c>
      <c r="B801">
        <v>3360500</v>
      </c>
      <c r="C801" s="30">
        <v>38389</v>
      </c>
      <c r="D801">
        <v>5770</v>
      </c>
      <c r="E801" t="s">
        <v>114</v>
      </c>
      <c r="F801">
        <f t="shared" si="22"/>
        <v>169.53570482871697</v>
      </c>
      <c r="H801" s="30">
        <f t="shared" si="23"/>
        <v>38389</v>
      </c>
      <c r="I801">
        <f>VLOOKUP(H801,Sheet1!AI$2:AK$3285,3,FALSE)</f>
        <v>4.1595269900000176</v>
      </c>
    </row>
    <row r="802" spans="1:9">
      <c r="A802" t="s">
        <v>113</v>
      </c>
      <c r="B802">
        <v>3360500</v>
      </c>
      <c r="C802" s="30">
        <v>38390</v>
      </c>
      <c r="D802">
        <v>5900</v>
      </c>
      <c r="E802" t="s">
        <v>114</v>
      </c>
      <c r="F802">
        <f t="shared" si="22"/>
        <v>167.2686164231512</v>
      </c>
      <c r="H802" s="30">
        <f t="shared" si="23"/>
        <v>38390</v>
      </c>
      <c r="I802">
        <f>VLOOKUP(H802,Sheet1!AI$2:AK$3285,3,FALSE)</f>
        <v>4.1252101099999976</v>
      </c>
    </row>
    <row r="803" spans="1:9">
      <c r="A803" t="s">
        <v>113</v>
      </c>
      <c r="B803">
        <v>3360500</v>
      </c>
      <c r="C803" s="30">
        <v>38391</v>
      </c>
      <c r="D803">
        <v>7740</v>
      </c>
      <c r="E803" t="s">
        <v>114</v>
      </c>
      <c r="F803">
        <f t="shared" ref="F803:F866" si="24">AVERAGE(D800:D803)/(3.28*3.28*3.28)</f>
        <v>179.1708305523716</v>
      </c>
      <c r="H803" s="30">
        <f t="shared" si="23"/>
        <v>38391</v>
      </c>
      <c r="I803">
        <f>VLOOKUP(H803,Sheet1!AI$2:AK$3285,3,FALSE)</f>
        <v>4.2131891700000068</v>
      </c>
    </row>
    <row r="804" spans="1:9">
      <c r="A804" t="s">
        <v>113</v>
      </c>
      <c r="B804">
        <v>3360500</v>
      </c>
      <c r="C804" s="30">
        <v>38392</v>
      </c>
      <c r="D804">
        <v>9340</v>
      </c>
      <c r="E804" t="s">
        <v>114</v>
      </c>
      <c r="F804">
        <f t="shared" si="24"/>
        <v>203.68372393755175</v>
      </c>
      <c r="H804" s="30">
        <f t="shared" ref="H804:H867" si="25">H803+1</f>
        <v>38392</v>
      </c>
      <c r="I804">
        <f>VLOOKUP(H804,Sheet1!AI$2:AK$3285,3,FALSE)</f>
        <v>4.1898907000000065</v>
      </c>
    </row>
    <row r="805" spans="1:9">
      <c r="A805" t="s">
        <v>113</v>
      </c>
      <c r="B805">
        <v>3360500</v>
      </c>
      <c r="C805" s="30">
        <v>38393</v>
      </c>
      <c r="D805">
        <v>11700</v>
      </c>
      <c r="E805" t="s">
        <v>114</v>
      </c>
      <c r="F805">
        <f t="shared" si="24"/>
        <v>245.69570595319286</v>
      </c>
      <c r="H805" s="30">
        <f t="shared" si="25"/>
        <v>38393</v>
      </c>
      <c r="I805">
        <f>VLOOKUP(H805,Sheet1!AI$2:AK$3285,3,FALSE)</f>
        <v>4.2730754900000107</v>
      </c>
    </row>
    <row r="806" spans="1:9">
      <c r="A806" t="s">
        <v>113</v>
      </c>
      <c r="B806">
        <v>3360500</v>
      </c>
      <c r="C806" s="30">
        <v>38394</v>
      </c>
      <c r="D806">
        <v>13500</v>
      </c>
      <c r="E806" t="s">
        <v>114</v>
      </c>
      <c r="F806">
        <f t="shared" si="24"/>
        <v>299.53905558538042</v>
      </c>
      <c r="H806" s="30">
        <f t="shared" si="25"/>
        <v>38394</v>
      </c>
      <c r="I806">
        <f>VLOOKUP(H806,Sheet1!AI$2:AK$3285,3,FALSE)</f>
        <v>4.2922525700000023</v>
      </c>
    </row>
    <row r="807" spans="1:9">
      <c r="A807" t="s">
        <v>113</v>
      </c>
      <c r="B807">
        <v>3360500</v>
      </c>
      <c r="C807" s="30">
        <v>38395</v>
      </c>
      <c r="D807">
        <v>13800</v>
      </c>
      <c r="E807" t="s">
        <v>114</v>
      </c>
      <c r="F807">
        <f t="shared" si="24"/>
        <v>342.47204226578265</v>
      </c>
      <c r="H807" s="30">
        <f t="shared" si="25"/>
        <v>38395</v>
      </c>
      <c r="I807">
        <f>VLOOKUP(H807,Sheet1!AI$2:AK$3285,3,FALSE)</f>
        <v>4.2517115500000102</v>
      </c>
    </row>
    <row r="808" spans="1:9">
      <c r="A808" t="s">
        <v>113</v>
      </c>
      <c r="B808">
        <v>3360500</v>
      </c>
      <c r="C808" s="30">
        <v>38396</v>
      </c>
      <c r="D808">
        <v>12400</v>
      </c>
      <c r="E808" t="s">
        <v>114</v>
      </c>
      <c r="F808">
        <f t="shared" si="24"/>
        <v>364.15107514400557</v>
      </c>
      <c r="H808" s="30">
        <f t="shared" si="25"/>
        <v>38396</v>
      </c>
      <c r="I808">
        <f>VLOOKUP(H808,Sheet1!AI$2:AK$3285,3,FALSE)</f>
        <v>4.1289950600000083</v>
      </c>
    </row>
    <row r="809" spans="1:9">
      <c r="A809" t="s">
        <v>113</v>
      </c>
      <c r="B809">
        <v>3360500</v>
      </c>
      <c r="C809" s="30">
        <v>38397</v>
      </c>
      <c r="D809">
        <v>13200</v>
      </c>
      <c r="E809" t="s">
        <v>114</v>
      </c>
      <c r="F809">
        <f t="shared" si="24"/>
        <v>374.77805204509519</v>
      </c>
      <c r="H809" s="30">
        <f t="shared" si="25"/>
        <v>38397</v>
      </c>
      <c r="I809">
        <f>VLOOKUP(H809,Sheet1!AI$2:AK$3285,3,FALSE)</f>
        <v>4.0741553400000186</v>
      </c>
    </row>
    <row r="810" spans="1:9">
      <c r="A810" t="s">
        <v>113</v>
      </c>
      <c r="B810">
        <v>3360500</v>
      </c>
      <c r="C810" s="30">
        <v>38398</v>
      </c>
      <c r="D810">
        <v>15300</v>
      </c>
      <c r="E810" t="s">
        <v>114</v>
      </c>
      <c r="F810">
        <f t="shared" si="24"/>
        <v>387.53042432640279</v>
      </c>
      <c r="H810" s="30">
        <f t="shared" si="25"/>
        <v>38398</v>
      </c>
      <c r="I810">
        <f>VLOOKUP(H810,Sheet1!AI$2:AK$3285,3,FALSE)</f>
        <v>4.0468195900000126</v>
      </c>
    </row>
    <row r="811" spans="1:9">
      <c r="A811" t="s">
        <v>113</v>
      </c>
      <c r="B811">
        <v>3360500</v>
      </c>
      <c r="C811" s="30">
        <v>38399</v>
      </c>
      <c r="D811">
        <v>16600</v>
      </c>
      <c r="E811" t="s">
        <v>114</v>
      </c>
      <c r="F811">
        <f t="shared" si="24"/>
        <v>407.36744787510349</v>
      </c>
      <c r="H811" s="30">
        <f t="shared" si="25"/>
        <v>38399</v>
      </c>
      <c r="I811">
        <f>VLOOKUP(H811,Sheet1!AI$2:AK$3285,3,FALSE)</f>
        <v>4.068351750000005</v>
      </c>
    </row>
    <row r="812" spans="1:9">
      <c r="A812" t="s">
        <v>113</v>
      </c>
      <c r="B812">
        <v>3360500</v>
      </c>
      <c r="C812" s="30">
        <v>38400</v>
      </c>
      <c r="D812">
        <v>16600</v>
      </c>
      <c r="E812" t="s">
        <v>114</v>
      </c>
      <c r="F812">
        <f t="shared" si="24"/>
        <v>437.12298319815454</v>
      </c>
      <c r="H812" s="30">
        <f t="shared" si="25"/>
        <v>38400</v>
      </c>
      <c r="I812">
        <f>VLOOKUP(H812,Sheet1!AI$2:AK$3285,3,FALSE)</f>
        <v>4.1970400500000125</v>
      </c>
    </row>
    <row r="813" spans="1:9">
      <c r="A813" t="s">
        <v>113</v>
      </c>
      <c r="B813">
        <v>3360500</v>
      </c>
      <c r="C813" s="30">
        <v>38401</v>
      </c>
      <c r="D813">
        <v>16900</v>
      </c>
      <c r="E813" t="s">
        <v>114</v>
      </c>
      <c r="F813">
        <f t="shared" si="24"/>
        <v>463.33619288750901</v>
      </c>
      <c r="H813" s="30">
        <f t="shared" si="25"/>
        <v>38401</v>
      </c>
      <c r="I813">
        <f>VLOOKUP(H813,Sheet1!AI$2:AK$3285,3,FALSE)</f>
        <v>4.2289177400000142</v>
      </c>
    </row>
    <row r="814" spans="1:9">
      <c r="A814" t="s">
        <v>113</v>
      </c>
      <c r="B814">
        <v>3360500</v>
      </c>
      <c r="C814" s="30">
        <v>38402</v>
      </c>
      <c r="D814">
        <v>16500</v>
      </c>
      <c r="E814" t="s">
        <v>114</v>
      </c>
      <c r="F814">
        <f t="shared" si="24"/>
        <v>471.83777440838071</v>
      </c>
      <c r="H814" s="30">
        <f t="shared" si="25"/>
        <v>38402</v>
      </c>
      <c r="I814">
        <f>VLOOKUP(H814,Sheet1!AI$2:AK$3285,3,FALSE)</f>
        <v>4.2842621200000082</v>
      </c>
    </row>
    <row r="815" spans="1:9">
      <c r="A815" t="s">
        <v>113</v>
      </c>
      <c r="B815">
        <v>3360500</v>
      </c>
      <c r="C815" s="30">
        <v>38403</v>
      </c>
      <c r="D815">
        <v>13900</v>
      </c>
      <c r="E815" t="s">
        <v>114</v>
      </c>
      <c r="F815">
        <f t="shared" si="24"/>
        <v>452.70921598641934</v>
      </c>
      <c r="H815" s="30">
        <f t="shared" si="25"/>
        <v>38403</v>
      </c>
      <c r="I815">
        <f>VLOOKUP(H815,Sheet1!AI$2:AK$3285,3,FALSE)</f>
        <v>4.2307681600000109</v>
      </c>
    </row>
    <row r="816" spans="1:9">
      <c r="A816" t="s">
        <v>113</v>
      </c>
      <c r="B816">
        <v>3360500</v>
      </c>
      <c r="C816" s="30">
        <v>38404</v>
      </c>
      <c r="D816">
        <v>10800</v>
      </c>
      <c r="E816" t="s">
        <v>114</v>
      </c>
      <c r="F816">
        <f t="shared" si="24"/>
        <v>411.61823863553934</v>
      </c>
      <c r="H816" s="30">
        <f t="shared" si="25"/>
        <v>38404</v>
      </c>
      <c r="I816">
        <f>VLOOKUP(H816,Sheet1!AI$2:AK$3285,3,FALSE)</f>
        <v>4.193255100000016</v>
      </c>
    </row>
    <row r="817" spans="1:9">
      <c r="A817" t="s">
        <v>113</v>
      </c>
      <c r="B817">
        <v>3360500</v>
      </c>
      <c r="C817" s="30">
        <v>38405</v>
      </c>
      <c r="D817">
        <v>9630</v>
      </c>
      <c r="E817" t="s">
        <v>114</v>
      </c>
      <c r="F817">
        <f t="shared" si="24"/>
        <v>360.11282392159148</v>
      </c>
      <c r="H817" s="30">
        <f t="shared" si="25"/>
        <v>38405</v>
      </c>
      <c r="I817">
        <f>VLOOKUP(H817,Sheet1!AI$2:AK$3285,3,FALSE)</f>
        <v>4.193255100000016</v>
      </c>
    </row>
    <row r="818" spans="1:9">
      <c r="A818" t="s">
        <v>113</v>
      </c>
      <c r="B818">
        <v>3360500</v>
      </c>
      <c r="C818" s="30">
        <v>38406</v>
      </c>
      <c r="D818">
        <v>8650</v>
      </c>
      <c r="E818" t="s">
        <v>114</v>
      </c>
      <c r="F818">
        <f t="shared" si="24"/>
        <v>304.4983114725556</v>
      </c>
      <c r="H818" s="30">
        <f t="shared" si="25"/>
        <v>38406</v>
      </c>
      <c r="I818">
        <f>VLOOKUP(H818,Sheet1!AI$2:AK$3285,3,FALSE)</f>
        <v>4.1042667200000125</v>
      </c>
    </row>
    <row r="819" spans="1:9">
      <c r="A819" t="s">
        <v>113</v>
      </c>
      <c r="B819">
        <v>3360500</v>
      </c>
      <c r="C819" s="30">
        <v>38407</v>
      </c>
      <c r="D819">
        <v>8280</v>
      </c>
      <c r="E819" t="s">
        <v>114</v>
      </c>
      <c r="F819">
        <f t="shared" si="24"/>
        <v>264.68257134980638</v>
      </c>
      <c r="H819" s="30">
        <f t="shared" si="25"/>
        <v>38407</v>
      </c>
      <c r="I819">
        <f>VLOOKUP(H819,Sheet1!AI$2:AK$3285,3,FALSE)</f>
        <v>4.0574174500000026</v>
      </c>
    </row>
    <row r="820" spans="1:9">
      <c r="A820" t="s">
        <v>113</v>
      </c>
      <c r="B820">
        <v>3360500</v>
      </c>
      <c r="C820" s="30">
        <v>38408</v>
      </c>
      <c r="D820">
        <v>7900</v>
      </c>
      <c r="E820" t="s">
        <v>114</v>
      </c>
      <c r="F820">
        <f t="shared" si="24"/>
        <v>244.13708267436635</v>
      </c>
      <c r="H820" s="30">
        <f t="shared" si="25"/>
        <v>38408</v>
      </c>
      <c r="I820">
        <f>VLOOKUP(H820,Sheet1!AI$2:AK$3285,3,FALSE)</f>
        <v>3.9267946200000097</v>
      </c>
    </row>
    <row r="821" spans="1:9">
      <c r="A821" t="s">
        <v>113</v>
      </c>
      <c r="B821">
        <v>3360500</v>
      </c>
      <c r="C821" s="30">
        <v>38409</v>
      </c>
      <c r="D821">
        <v>7470</v>
      </c>
      <c r="E821" t="s">
        <v>114</v>
      </c>
      <c r="F821">
        <f t="shared" si="24"/>
        <v>228.83423593679726</v>
      </c>
      <c r="H821" s="30">
        <f t="shared" si="25"/>
        <v>38409</v>
      </c>
      <c r="I821">
        <f>VLOOKUP(H821,Sheet1!AI$2:AK$3285,3,FALSE)</f>
        <v>3.9594293000000107</v>
      </c>
    </row>
    <row r="822" spans="1:9">
      <c r="A822" t="s">
        <v>113</v>
      </c>
      <c r="B822">
        <v>3360500</v>
      </c>
      <c r="C822" s="30">
        <v>38410</v>
      </c>
      <c r="D822">
        <v>7100</v>
      </c>
      <c r="E822" t="s">
        <v>114</v>
      </c>
      <c r="F822">
        <f t="shared" si="24"/>
        <v>217.85302647233794</v>
      </c>
      <c r="H822" s="30">
        <f t="shared" si="25"/>
        <v>38410</v>
      </c>
      <c r="I822">
        <f>VLOOKUP(H822,Sheet1!AI$2:AK$3285,3,FALSE)</f>
        <v>3.9893724600000127</v>
      </c>
    </row>
    <row r="823" spans="1:9">
      <c r="A823" t="s">
        <v>113</v>
      </c>
      <c r="B823">
        <v>3360500</v>
      </c>
      <c r="C823" s="30">
        <v>38411</v>
      </c>
      <c r="D823">
        <v>6790</v>
      </c>
      <c r="E823" t="s">
        <v>114</v>
      </c>
      <c r="F823">
        <f t="shared" si="24"/>
        <v>207.29689608392223</v>
      </c>
      <c r="H823" s="30">
        <f t="shared" si="25"/>
        <v>38411</v>
      </c>
      <c r="I823">
        <f>VLOOKUP(H823,Sheet1!AI$2:AK$3285,3,FALSE)</f>
        <v>3.9746532100000138</v>
      </c>
    </row>
    <row r="824" spans="1:9">
      <c r="A824" t="s">
        <v>113</v>
      </c>
      <c r="B824">
        <v>3360500</v>
      </c>
      <c r="C824" s="30">
        <v>38412</v>
      </c>
      <c r="D824">
        <v>6670</v>
      </c>
      <c r="E824" t="s">
        <v>114</v>
      </c>
      <c r="F824">
        <f t="shared" si="24"/>
        <v>198.5827750250287</v>
      </c>
      <c r="H824" s="30">
        <f t="shared" si="25"/>
        <v>38412</v>
      </c>
      <c r="I824">
        <f>VLOOKUP(H824,Sheet1!AI$2:AK$3285,3,FALSE)</f>
        <v>3.9746532100000138</v>
      </c>
    </row>
    <row r="825" spans="1:9">
      <c r="A825" t="s">
        <v>113</v>
      </c>
      <c r="B825">
        <v>3360500</v>
      </c>
      <c r="C825" s="30">
        <v>38413</v>
      </c>
      <c r="D825">
        <v>6600</v>
      </c>
      <c r="E825" t="s">
        <v>114</v>
      </c>
      <c r="F825">
        <f t="shared" si="24"/>
        <v>192.41912842239671</v>
      </c>
      <c r="H825" s="30">
        <f t="shared" si="25"/>
        <v>38413</v>
      </c>
      <c r="I825">
        <f>VLOOKUP(H825,Sheet1!AI$2:AK$3285,3,FALSE)</f>
        <v>3.9828959900000172</v>
      </c>
    </row>
    <row r="826" spans="1:9">
      <c r="A826" t="s">
        <v>113</v>
      </c>
      <c r="B826">
        <v>3360500</v>
      </c>
      <c r="C826" s="30">
        <v>38414</v>
      </c>
      <c r="D826">
        <v>6400</v>
      </c>
      <c r="E826" t="s">
        <v>114</v>
      </c>
      <c r="F826">
        <f t="shared" si="24"/>
        <v>187.45987253522154</v>
      </c>
      <c r="H826" s="30">
        <f t="shared" si="25"/>
        <v>38414</v>
      </c>
      <c r="I826">
        <f>VLOOKUP(H826,Sheet1!AI$2:AK$3285,3,FALSE)</f>
        <v>4.0537166100000093</v>
      </c>
    </row>
    <row r="827" spans="1:9">
      <c r="A827" t="s">
        <v>113</v>
      </c>
      <c r="B827">
        <v>3360500</v>
      </c>
      <c r="C827" s="30">
        <v>38415</v>
      </c>
      <c r="D827">
        <v>6120</v>
      </c>
      <c r="E827" t="s">
        <v>114</v>
      </c>
      <c r="F827">
        <f t="shared" si="24"/>
        <v>182.71315618606815</v>
      </c>
      <c r="H827" s="30">
        <f t="shared" si="25"/>
        <v>38415</v>
      </c>
      <c r="I827">
        <f>VLOOKUP(H827,Sheet1!AI$2:AK$3285,3,FALSE)</f>
        <v>4.0418571000000014</v>
      </c>
    </row>
    <row r="828" spans="1:9">
      <c r="A828" t="s">
        <v>113</v>
      </c>
      <c r="B828">
        <v>3360500</v>
      </c>
      <c r="C828" s="30">
        <v>38416</v>
      </c>
      <c r="D828">
        <v>5690</v>
      </c>
      <c r="E828" t="s">
        <v>114</v>
      </c>
      <c r="F828">
        <f t="shared" si="24"/>
        <v>175.77019794402293</v>
      </c>
      <c r="H828" s="30">
        <f t="shared" si="25"/>
        <v>38416</v>
      </c>
      <c r="I828">
        <f>VLOOKUP(H828,Sheet1!AI$2:AK$3285,3,FALSE)</f>
        <v>4.0287359400000042</v>
      </c>
    </row>
    <row r="829" spans="1:9">
      <c r="A829" t="s">
        <v>113</v>
      </c>
      <c r="B829">
        <v>3360500</v>
      </c>
      <c r="C829" s="30">
        <v>38417</v>
      </c>
      <c r="D829">
        <v>5400</v>
      </c>
      <c r="E829" t="s">
        <v>114</v>
      </c>
      <c r="F829">
        <f t="shared" si="24"/>
        <v>167.2686164231512</v>
      </c>
      <c r="H829" s="30">
        <f t="shared" si="25"/>
        <v>38417</v>
      </c>
      <c r="I829">
        <f>VLOOKUP(H829,Sheet1!AI$2:AK$3285,3,FALSE)</f>
        <v>4.0009796400000113</v>
      </c>
    </row>
    <row r="830" spans="1:9">
      <c r="A830" t="s">
        <v>113</v>
      </c>
      <c r="B830">
        <v>3360500</v>
      </c>
      <c r="C830" s="30">
        <v>38418</v>
      </c>
      <c r="D830">
        <v>5380</v>
      </c>
      <c r="E830" t="s">
        <v>114</v>
      </c>
      <c r="F830">
        <f t="shared" si="24"/>
        <v>160.04227213041023</v>
      </c>
      <c r="H830" s="30">
        <f t="shared" si="25"/>
        <v>38418</v>
      </c>
      <c r="I830">
        <f>VLOOKUP(H830,Sheet1!AI$2:AK$3285,3,FALSE)</f>
        <v>3.9560649000000012</v>
      </c>
    </row>
    <row r="831" spans="1:9">
      <c r="A831" t="s">
        <v>113</v>
      </c>
      <c r="B831">
        <v>3360500</v>
      </c>
      <c r="C831" s="30">
        <v>38419</v>
      </c>
      <c r="D831">
        <v>5310</v>
      </c>
      <c r="E831" t="s">
        <v>114</v>
      </c>
      <c r="F831">
        <f t="shared" si="24"/>
        <v>154.30370460382181</v>
      </c>
      <c r="H831" s="30">
        <f t="shared" si="25"/>
        <v>38419</v>
      </c>
      <c r="I831">
        <f>VLOOKUP(H831,Sheet1!AI$2:AK$3285,3,FALSE)</f>
        <v>4.0645668000000086</v>
      </c>
    </row>
    <row r="832" spans="1:9">
      <c r="A832" t="s">
        <v>113</v>
      </c>
      <c r="B832">
        <v>3360500</v>
      </c>
      <c r="C832" s="30">
        <v>38420</v>
      </c>
      <c r="D832">
        <v>5220</v>
      </c>
      <c r="E832" t="s">
        <v>114</v>
      </c>
      <c r="F832">
        <f t="shared" si="24"/>
        <v>150.97391850814705</v>
      </c>
      <c r="H832" s="30">
        <f t="shared" si="25"/>
        <v>38420</v>
      </c>
      <c r="I832">
        <f>VLOOKUP(H832,Sheet1!AI$2:AK$3285,3,FALSE)</f>
        <v>4.0487541200000123</v>
      </c>
    </row>
    <row r="833" spans="1:9">
      <c r="A833" t="s">
        <v>113</v>
      </c>
      <c r="B833">
        <v>3360500</v>
      </c>
      <c r="C833" s="30">
        <v>38421</v>
      </c>
      <c r="D833">
        <v>5140</v>
      </c>
      <c r="E833" t="s">
        <v>114</v>
      </c>
      <c r="F833">
        <f t="shared" si="24"/>
        <v>149.13190917862485</v>
      </c>
      <c r="H833" s="30">
        <f t="shared" si="25"/>
        <v>38421</v>
      </c>
      <c r="I833">
        <f>VLOOKUP(H833,Sheet1!AI$2:AK$3285,3,FALSE)</f>
        <v>3.9932415200000122</v>
      </c>
    </row>
    <row r="834" spans="1:9">
      <c r="A834" t="s">
        <v>113</v>
      </c>
      <c r="B834">
        <v>3360500</v>
      </c>
      <c r="C834" s="30">
        <v>38422</v>
      </c>
      <c r="D834">
        <v>4970</v>
      </c>
      <c r="E834" t="s">
        <v>114</v>
      </c>
      <c r="F834">
        <f t="shared" si="24"/>
        <v>146.22720215899366</v>
      </c>
      <c r="H834" s="30">
        <f t="shared" si="25"/>
        <v>38422</v>
      </c>
      <c r="I834">
        <f>VLOOKUP(H834,Sheet1!AI$2:AK$3285,3,FALSE)</f>
        <v>3.9745691000000107</v>
      </c>
    </row>
    <row r="835" spans="1:9">
      <c r="A835" t="s">
        <v>113</v>
      </c>
      <c r="B835">
        <v>3360500</v>
      </c>
      <c r="C835" s="30">
        <v>38423</v>
      </c>
      <c r="D835">
        <v>4820</v>
      </c>
      <c r="E835" t="s">
        <v>114</v>
      </c>
      <c r="F835">
        <f t="shared" si="24"/>
        <v>142.75572303797105</v>
      </c>
      <c r="H835" s="30">
        <f t="shared" si="25"/>
        <v>38423</v>
      </c>
      <c r="I835">
        <f>VLOOKUP(H835,Sheet1!AI$2:AK$3285,3,FALSE)</f>
        <v>3.8865059299999984</v>
      </c>
    </row>
    <row r="836" spans="1:9">
      <c r="A836" t="s">
        <v>113</v>
      </c>
      <c r="B836">
        <v>3360500</v>
      </c>
      <c r="C836" s="30">
        <v>38424</v>
      </c>
      <c r="D836">
        <v>4690</v>
      </c>
      <c r="E836" t="s">
        <v>114</v>
      </c>
      <c r="F836">
        <f t="shared" si="24"/>
        <v>139.00085786625272</v>
      </c>
      <c r="H836" s="30">
        <f t="shared" si="25"/>
        <v>38424</v>
      </c>
      <c r="I836">
        <f>VLOOKUP(H836,Sheet1!AI$2:AK$3285,3,FALSE)</f>
        <v>3.8732165500000093</v>
      </c>
    </row>
    <row r="837" spans="1:9">
      <c r="A837" t="s">
        <v>113</v>
      </c>
      <c r="B837">
        <v>3360500</v>
      </c>
      <c r="C837" s="30">
        <v>38425</v>
      </c>
      <c r="D837">
        <v>4560</v>
      </c>
      <c r="E837" t="s">
        <v>114</v>
      </c>
      <c r="F837">
        <f t="shared" si="24"/>
        <v>134.89176013116469</v>
      </c>
      <c r="H837" s="30">
        <f t="shared" si="25"/>
        <v>38425</v>
      </c>
      <c r="I837">
        <f>VLOOKUP(H837,Sheet1!AI$2:AK$3285,3,FALSE)</f>
        <v>3.9966059200000075</v>
      </c>
    </row>
    <row r="838" spans="1:9">
      <c r="A838" t="s">
        <v>113</v>
      </c>
      <c r="B838">
        <v>3360500</v>
      </c>
      <c r="C838" s="30">
        <v>38426</v>
      </c>
      <c r="D838">
        <v>4470</v>
      </c>
      <c r="E838" t="s">
        <v>114</v>
      </c>
      <c r="F838">
        <f t="shared" si="24"/>
        <v>131.34943449746814</v>
      </c>
      <c r="H838" s="30">
        <f t="shared" si="25"/>
        <v>38426</v>
      </c>
      <c r="I838">
        <f>VLOOKUP(H838,Sheet1!AI$2:AK$3285,3,FALSE)</f>
        <v>4.0417729899999983</v>
      </c>
    </row>
    <row r="839" spans="1:9">
      <c r="A839" t="s">
        <v>113</v>
      </c>
      <c r="B839">
        <v>3360500</v>
      </c>
      <c r="C839" s="30">
        <v>38427</v>
      </c>
      <c r="D839">
        <v>4340</v>
      </c>
      <c r="E839" t="s">
        <v>114</v>
      </c>
      <c r="F839">
        <f t="shared" si="24"/>
        <v>127.94880188911947</v>
      </c>
      <c r="H839" s="30">
        <f t="shared" si="25"/>
        <v>38427</v>
      </c>
      <c r="I839">
        <f>VLOOKUP(H839,Sheet1!AI$2:AK$3285,3,FALSE)</f>
        <v>4.0574174500000026</v>
      </c>
    </row>
    <row r="840" spans="1:9">
      <c r="A840" t="s">
        <v>113</v>
      </c>
      <c r="B840">
        <v>3360500</v>
      </c>
      <c r="C840" s="30">
        <v>38428</v>
      </c>
      <c r="D840">
        <v>4180</v>
      </c>
      <c r="E840" t="s">
        <v>114</v>
      </c>
      <c r="F840">
        <f t="shared" si="24"/>
        <v>124.33562974274898</v>
      </c>
      <c r="H840" s="30">
        <f t="shared" si="25"/>
        <v>38428</v>
      </c>
      <c r="I840">
        <f>VLOOKUP(H840,Sheet1!AI$2:AK$3285,3,FALSE)</f>
        <v>4.0574174500000026</v>
      </c>
    </row>
    <row r="841" spans="1:9">
      <c r="A841" t="s">
        <v>113</v>
      </c>
      <c r="B841">
        <v>3360500</v>
      </c>
      <c r="C841" s="30">
        <v>38429</v>
      </c>
      <c r="D841">
        <v>4070</v>
      </c>
      <c r="E841" t="s">
        <v>114</v>
      </c>
      <c r="F841">
        <f t="shared" si="24"/>
        <v>120.86415062172635</v>
      </c>
      <c r="H841" s="30">
        <f t="shared" si="25"/>
        <v>38429</v>
      </c>
      <c r="I841">
        <f>VLOOKUP(H841,Sheet1!AI$2:AK$3285,3,FALSE)</f>
        <v>3.9524481700000109</v>
      </c>
    </row>
    <row r="842" spans="1:9">
      <c r="A842" t="s">
        <v>113</v>
      </c>
      <c r="B842">
        <v>3360500</v>
      </c>
      <c r="C842" s="30">
        <v>38430</v>
      </c>
      <c r="D842">
        <v>3990</v>
      </c>
      <c r="E842" t="s">
        <v>114</v>
      </c>
      <c r="F842">
        <f t="shared" si="24"/>
        <v>117.46351801337767</v>
      </c>
      <c r="H842" s="30">
        <f t="shared" si="25"/>
        <v>38430</v>
      </c>
      <c r="I842">
        <f>VLOOKUP(H842,Sheet1!AI$2:AK$3285,3,FALSE)</f>
        <v>3.8505068500000021</v>
      </c>
    </row>
    <row r="843" spans="1:9">
      <c r="A843" t="s">
        <v>113</v>
      </c>
      <c r="B843">
        <v>3360500</v>
      </c>
      <c r="C843" s="30">
        <v>38431</v>
      </c>
      <c r="D843">
        <v>3900</v>
      </c>
      <c r="E843" t="s">
        <v>114</v>
      </c>
      <c r="F843">
        <f t="shared" si="24"/>
        <v>114.3462714557247</v>
      </c>
      <c r="H843" s="30">
        <f t="shared" si="25"/>
        <v>38431</v>
      </c>
      <c r="I843">
        <f>VLOOKUP(H843,Sheet1!AI$2:AK$3285,3,FALSE)</f>
        <v>3.7201363500000042</v>
      </c>
    </row>
    <row r="844" spans="1:9">
      <c r="A844" t="s">
        <v>113</v>
      </c>
      <c r="B844">
        <v>3360500</v>
      </c>
      <c r="C844" s="30">
        <v>38432</v>
      </c>
      <c r="D844">
        <v>3800</v>
      </c>
      <c r="E844" t="s">
        <v>114</v>
      </c>
      <c r="F844">
        <f t="shared" si="24"/>
        <v>111.65410397411532</v>
      </c>
      <c r="H844" s="30">
        <f t="shared" si="25"/>
        <v>38432</v>
      </c>
      <c r="I844">
        <f>VLOOKUP(H844,Sheet1!AI$2:AK$3285,3,FALSE)</f>
        <v>3.8100499400000132</v>
      </c>
    </row>
    <row r="845" spans="1:9">
      <c r="A845" t="s">
        <v>113</v>
      </c>
      <c r="B845">
        <v>3360500</v>
      </c>
      <c r="C845" s="30">
        <v>38433</v>
      </c>
      <c r="D845">
        <v>3520</v>
      </c>
      <c r="E845" t="s">
        <v>114</v>
      </c>
      <c r="F845">
        <f t="shared" si="24"/>
        <v>107.75754577704912</v>
      </c>
      <c r="H845" s="30">
        <f t="shared" si="25"/>
        <v>38433</v>
      </c>
      <c r="I845">
        <f>VLOOKUP(H845,Sheet1!AI$2:AK$3285,3,FALSE)</f>
        <v>3.8134984500000115</v>
      </c>
    </row>
    <row r="846" spans="1:9">
      <c r="A846" t="s">
        <v>113</v>
      </c>
      <c r="B846">
        <v>3360500</v>
      </c>
      <c r="C846" s="30">
        <v>38434</v>
      </c>
      <c r="D846">
        <v>3510</v>
      </c>
      <c r="E846" t="s">
        <v>114</v>
      </c>
      <c r="F846">
        <f t="shared" si="24"/>
        <v>104.35691316870042</v>
      </c>
      <c r="H846" s="30">
        <f t="shared" si="25"/>
        <v>38434</v>
      </c>
      <c r="I846">
        <f>VLOOKUP(H846,Sheet1!AI$2:AK$3285,3,FALSE)</f>
        <v>3.852525490000005</v>
      </c>
    </row>
    <row r="847" spans="1:9">
      <c r="A847" t="s">
        <v>113</v>
      </c>
      <c r="B847">
        <v>3360500</v>
      </c>
      <c r="C847" s="30">
        <v>38435</v>
      </c>
      <c r="D847">
        <v>3720</v>
      </c>
      <c r="E847" t="s">
        <v>114</v>
      </c>
      <c r="F847">
        <f t="shared" si="24"/>
        <v>103.08167594056967</v>
      </c>
      <c r="H847" s="30">
        <f t="shared" si="25"/>
        <v>38435</v>
      </c>
      <c r="I847">
        <f>VLOOKUP(H847,Sheet1!AI$2:AK$3285,3,FALSE)</f>
        <v>3.8377221300000173</v>
      </c>
    </row>
    <row r="848" spans="1:9">
      <c r="A848" t="s">
        <v>113</v>
      </c>
      <c r="B848">
        <v>3360500</v>
      </c>
      <c r="C848" s="30">
        <v>38436</v>
      </c>
      <c r="D848">
        <v>4100</v>
      </c>
      <c r="E848" t="s">
        <v>114</v>
      </c>
      <c r="F848">
        <f t="shared" si="24"/>
        <v>105.20707132078759</v>
      </c>
      <c r="H848" s="30">
        <f t="shared" si="25"/>
        <v>38436</v>
      </c>
      <c r="I848">
        <f>VLOOKUP(H848,Sheet1!AI$2:AK$3285,3,FALSE)</f>
        <v>3.807190200000008</v>
      </c>
    </row>
    <row r="849" spans="1:9">
      <c r="A849" t="s">
        <v>113</v>
      </c>
      <c r="B849">
        <v>3360500</v>
      </c>
      <c r="C849" s="30">
        <v>38437</v>
      </c>
      <c r="D849">
        <v>3700</v>
      </c>
      <c r="E849" t="s">
        <v>114</v>
      </c>
      <c r="F849">
        <f t="shared" si="24"/>
        <v>106.48230854891835</v>
      </c>
      <c r="H849" s="30">
        <f t="shared" si="25"/>
        <v>38437</v>
      </c>
      <c r="I849">
        <f>VLOOKUP(H849,Sheet1!AI$2:AK$3285,3,FALSE)</f>
        <v>3.8003772900000143</v>
      </c>
    </row>
    <row r="850" spans="1:9">
      <c r="A850" t="s">
        <v>113</v>
      </c>
      <c r="B850">
        <v>3360500</v>
      </c>
      <c r="C850" s="30">
        <v>38438</v>
      </c>
      <c r="D850">
        <v>3640</v>
      </c>
      <c r="E850" t="s">
        <v>114</v>
      </c>
      <c r="F850">
        <f t="shared" si="24"/>
        <v>107.40331321367945</v>
      </c>
      <c r="H850" s="30">
        <f t="shared" si="25"/>
        <v>38438</v>
      </c>
      <c r="I850">
        <f>VLOOKUP(H850,Sheet1!AI$2:AK$3285,3,FALSE)</f>
        <v>3.8161058600000075</v>
      </c>
    </row>
    <row r="851" spans="1:9">
      <c r="A851" t="s">
        <v>113</v>
      </c>
      <c r="B851">
        <v>3360500</v>
      </c>
      <c r="C851" s="30">
        <v>38439</v>
      </c>
      <c r="D851">
        <v>4900</v>
      </c>
      <c r="E851" t="s">
        <v>114</v>
      </c>
      <c r="F851">
        <f t="shared" si="24"/>
        <v>115.76320170920332</v>
      </c>
      <c r="H851" s="30">
        <f t="shared" si="25"/>
        <v>38439</v>
      </c>
      <c r="I851">
        <f>VLOOKUP(H851,Sheet1!AI$2:AK$3285,3,FALSE)</f>
        <v>3.9108137200000073</v>
      </c>
    </row>
    <row r="852" spans="1:9">
      <c r="A852" t="s">
        <v>113</v>
      </c>
      <c r="B852">
        <v>3360500</v>
      </c>
      <c r="C852" s="30">
        <v>38440</v>
      </c>
      <c r="D852">
        <v>5970</v>
      </c>
      <c r="E852" t="s">
        <v>114</v>
      </c>
      <c r="F852">
        <f t="shared" si="24"/>
        <v>129.01149957922843</v>
      </c>
      <c r="H852" s="30">
        <f t="shared" si="25"/>
        <v>38440</v>
      </c>
      <c r="I852">
        <f>VLOOKUP(H852,Sheet1!AI$2:AK$3285,3,FALSE)</f>
        <v>3.9128323600000101</v>
      </c>
    </row>
    <row r="853" spans="1:9">
      <c r="A853" t="s">
        <v>113</v>
      </c>
      <c r="B853">
        <v>3360500</v>
      </c>
      <c r="C853" s="30">
        <v>38441</v>
      </c>
      <c r="D853">
        <v>6120</v>
      </c>
      <c r="E853" t="s">
        <v>114</v>
      </c>
      <c r="F853">
        <f t="shared" si="24"/>
        <v>146.15635564631972</v>
      </c>
      <c r="H853" s="30">
        <f t="shared" si="25"/>
        <v>38441</v>
      </c>
      <c r="I853">
        <f>VLOOKUP(H853,Sheet1!AI$2:AK$3285,3,FALSE)</f>
        <v>3.952532280000014</v>
      </c>
    </row>
    <row r="854" spans="1:9">
      <c r="A854" t="s">
        <v>113</v>
      </c>
      <c r="B854">
        <v>3360500</v>
      </c>
      <c r="C854" s="30">
        <v>38442</v>
      </c>
      <c r="D854">
        <v>5470</v>
      </c>
      <c r="E854" t="s">
        <v>114</v>
      </c>
      <c r="F854">
        <f t="shared" si="24"/>
        <v>159.12126746564911</v>
      </c>
      <c r="H854" s="30">
        <f t="shared" si="25"/>
        <v>38442</v>
      </c>
      <c r="I854">
        <f>VLOOKUP(H854,Sheet1!AI$2:AK$3285,3,FALSE)</f>
        <v>3.9967741400000136</v>
      </c>
    </row>
    <row r="855" spans="1:9">
      <c r="A855" t="s">
        <v>113</v>
      </c>
      <c r="B855">
        <v>3360500</v>
      </c>
      <c r="C855" s="30">
        <v>38443</v>
      </c>
      <c r="D855">
        <v>4930</v>
      </c>
      <c r="E855" t="s">
        <v>114</v>
      </c>
      <c r="F855">
        <f t="shared" si="24"/>
        <v>159.3338070036709</v>
      </c>
      <c r="H855" s="30">
        <f t="shared" si="25"/>
        <v>38443</v>
      </c>
      <c r="I855">
        <f>VLOOKUP(H855,Sheet1!AI$2:AK$3285,3,FALSE)</f>
        <v>4.0067832300000106</v>
      </c>
    </row>
    <row r="856" spans="1:9">
      <c r="A856" t="s">
        <v>113</v>
      </c>
      <c r="B856">
        <v>3360500</v>
      </c>
      <c r="C856" s="30">
        <v>38444</v>
      </c>
      <c r="D856">
        <v>4700</v>
      </c>
      <c r="E856" t="s">
        <v>114</v>
      </c>
      <c r="F856">
        <f t="shared" si="24"/>
        <v>150.33629989408166</v>
      </c>
      <c r="H856" s="30">
        <f t="shared" si="25"/>
        <v>38444</v>
      </c>
      <c r="I856">
        <f>VLOOKUP(H856,Sheet1!AI$2:AK$3285,3,FALSE)</f>
        <v>3.9584199800000022</v>
      </c>
    </row>
    <row r="857" spans="1:9">
      <c r="A857" t="s">
        <v>113</v>
      </c>
      <c r="B857">
        <v>3360500</v>
      </c>
      <c r="C857" s="30">
        <v>38445</v>
      </c>
      <c r="D857">
        <v>4490</v>
      </c>
      <c r="E857" t="s">
        <v>114</v>
      </c>
      <c r="F857">
        <f t="shared" si="24"/>
        <v>138.7883183282309</v>
      </c>
      <c r="H857" s="30">
        <f t="shared" si="25"/>
        <v>38445</v>
      </c>
      <c r="I857">
        <f>VLOOKUP(H857,Sheet1!AI$2:AK$3285,3,FALSE)</f>
        <v>3.9073652100000089</v>
      </c>
    </row>
    <row r="858" spans="1:9">
      <c r="A858" t="s">
        <v>113</v>
      </c>
      <c r="B858">
        <v>3360500</v>
      </c>
      <c r="C858" s="30">
        <v>38446</v>
      </c>
      <c r="D858">
        <v>4150</v>
      </c>
      <c r="E858" t="s">
        <v>114</v>
      </c>
      <c r="F858">
        <f t="shared" si="24"/>
        <v>129.436578655272</v>
      </c>
      <c r="H858" s="30">
        <f t="shared" si="25"/>
        <v>38446</v>
      </c>
      <c r="I858">
        <f>VLOOKUP(H858,Sheet1!AI$2:AK$3285,3,FALSE)</f>
        <v>3.8392361100000016</v>
      </c>
    </row>
    <row r="859" spans="1:9">
      <c r="A859" t="s">
        <v>113</v>
      </c>
      <c r="B859">
        <v>3360500</v>
      </c>
      <c r="C859" s="30">
        <v>38447</v>
      </c>
      <c r="D859">
        <v>3860</v>
      </c>
      <c r="E859" t="s">
        <v>114</v>
      </c>
      <c r="F859">
        <f t="shared" si="24"/>
        <v>121.85600179916139</v>
      </c>
      <c r="H859" s="30">
        <f t="shared" si="25"/>
        <v>38447</v>
      </c>
      <c r="I859">
        <f>VLOOKUP(H859,Sheet1!AI$2:AK$3285,3,FALSE)</f>
        <v>3.8253579600000052</v>
      </c>
    </row>
    <row r="860" spans="1:9">
      <c r="A860" t="s">
        <v>113</v>
      </c>
      <c r="B860">
        <v>3360500</v>
      </c>
      <c r="C860" s="30">
        <v>38448</v>
      </c>
      <c r="D860">
        <v>3700</v>
      </c>
      <c r="E860" t="s">
        <v>114</v>
      </c>
      <c r="F860">
        <f t="shared" si="24"/>
        <v>114.77135053176829</v>
      </c>
      <c r="H860" s="30">
        <f t="shared" si="25"/>
        <v>38448</v>
      </c>
      <c r="I860">
        <f>VLOOKUP(H860,Sheet1!AI$2:AK$3285,3,FALSE)</f>
        <v>3.7978539900000072</v>
      </c>
    </row>
    <row r="861" spans="1:9">
      <c r="A861" t="s">
        <v>113</v>
      </c>
      <c r="B861">
        <v>3360500</v>
      </c>
      <c r="C861" s="30">
        <v>38449</v>
      </c>
      <c r="D861">
        <v>3630</v>
      </c>
      <c r="E861" t="s">
        <v>114</v>
      </c>
      <c r="F861">
        <f t="shared" si="24"/>
        <v>108.67855044181022</v>
      </c>
      <c r="H861" s="30">
        <f t="shared" si="25"/>
        <v>38449</v>
      </c>
      <c r="I861">
        <f>VLOOKUP(H861,Sheet1!AI$2:AK$3285,3,FALSE)</f>
        <v>3.8263672800000137</v>
      </c>
    </row>
    <row r="862" spans="1:9">
      <c r="A862" t="s">
        <v>113</v>
      </c>
      <c r="B862">
        <v>3360500</v>
      </c>
      <c r="C862" s="30">
        <v>38450</v>
      </c>
      <c r="D862">
        <v>3560</v>
      </c>
      <c r="E862" t="s">
        <v>114</v>
      </c>
      <c r="F862">
        <f t="shared" si="24"/>
        <v>104.49860619404828</v>
      </c>
      <c r="H862" s="30">
        <f t="shared" si="25"/>
        <v>38450</v>
      </c>
      <c r="I862">
        <f>VLOOKUP(H862,Sheet1!AI$2:AK$3285,3,FALSE)</f>
        <v>3.8176198400000061</v>
      </c>
    </row>
    <row r="863" spans="1:9">
      <c r="A863" t="s">
        <v>113</v>
      </c>
      <c r="B863">
        <v>3360500</v>
      </c>
      <c r="C863" s="30">
        <v>38451</v>
      </c>
      <c r="D863">
        <v>3670</v>
      </c>
      <c r="E863" t="s">
        <v>114</v>
      </c>
      <c r="F863">
        <f t="shared" si="24"/>
        <v>103.15252245324359</v>
      </c>
      <c r="H863" s="30">
        <f t="shared" si="25"/>
        <v>38451</v>
      </c>
      <c r="I863">
        <f>VLOOKUP(H863,Sheet1!AI$2:AK$3285,3,FALSE)</f>
        <v>3.8765809500000046</v>
      </c>
    </row>
    <row r="864" spans="1:9">
      <c r="A864" t="s">
        <v>113</v>
      </c>
      <c r="B864">
        <v>3360500</v>
      </c>
      <c r="C864" s="30">
        <v>38452</v>
      </c>
      <c r="D864">
        <v>3740</v>
      </c>
      <c r="E864" t="s">
        <v>114</v>
      </c>
      <c r="F864">
        <f t="shared" si="24"/>
        <v>103.43590850393932</v>
      </c>
      <c r="H864" s="30">
        <f t="shared" si="25"/>
        <v>38452</v>
      </c>
      <c r="I864">
        <f>VLOOKUP(H864,Sheet1!AI$2:AK$3285,3,FALSE)</f>
        <v>3.912664140000004</v>
      </c>
    </row>
    <row r="865" spans="1:9">
      <c r="A865" t="s">
        <v>113</v>
      </c>
      <c r="B865">
        <v>3360500</v>
      </c>
      <c r="C865" s="30">
        <v>38453</v>
      </c>
      <c r="D865">
        <v>3570</v>
      </c>
      <c r="E865" t="s">
        <v>114</v>
      </c>
      <c r="F865">
        <f t="shared" si="24"/>
        <v>103.01082942789573</v>
      </c>
      <c r="H865" s="30">
        <f t="shared" si="25"/>
        <v>38453</v>
      </c>
      <c r="I865">
        <f>VLOOKUP(H865,Sheet1!AI$2:AK$3285,3,FALSE)</f>
        <v>3.912664140000004</v>
      </c>
    </row>
    <row r="866" spans="1:9">
      <c r="A866" t="s">
        <v>113</v>
      </c>
      <c r="B866">
        <v>3360500</v>
      </c>
      <c r="C866" s="30">
        <v>38454</v>
      </c>
      <c r="D866">
        <v>3410</v>
      </c>
      <c r="E866" t="s">
        <v>114</v>
      </c>
      <c r="F866">
        <f t="shared" si="24"/>
        <v>101.94813173778677</v>
      </c>
      <c r="H866" s="30">
        <f t="shared" si="25"/>
        <v>38454</v>
      </c>
      <c r="I866">
        <f>VLOOKUP(H866,Sheet1!AI$2:AK$3285,3,FALSE)</f>
        <v>3.8960103600000053</v>
      </c>
    </row>
    <row r="867" spans="1:9">
      <c r="A867" t="s">
        <v>113</v>
      </c>
      <c r="B867">
        <v>3360500</v>
      </c>
      <c r="C867" s="30">
        <v>38455</v>
      </c>
      <c r="D867">
        <v>6790</v>
      </c>
      <c r="E867" t="s">
        <v>114</v>
      </c>
      <c r="F867">
        <f t="shared" ref="F867:F930" si="26">AVERAGE(D864:D867)/(3.28*3.28*3.28)</f>
        <v>124.05224369205325</v>
      </c>
      <c r="H867" s="30">
        <f t="shared" si="25"/>
        <v>38455</v>
      </c>
      <c r="I867">
        <f>VLOOKUP(H867,Sheet1!AI$2:AK$3285,3,FALSE)</f>
        <v>4.0135961400000042</v>
      </c>
    </row>
    <row r="868" spans="1:9">
      <c r="A868" t="s">
        <v>113</v>
      </c>
      <c r="B868">
        <v>3360500</v>
      </c>
      <c r="C868" s="30">
        <v>38456</v>
      </c>
      <c r="D868">
        <v>5700</v>
      </c>
      <c r="E868" t="s">
        <v>114</v>
      </c>
      <c r="F868">
        <f t="shared" si="26"/>
        <v>137.93816017614373</v>
      </c>
      <c r="H868" s="30">
        <f t="shared" ref="H868:H931" si="27">H867+1</f>
        <v>38456</v>
      </c>
      <c r="I868">
        <f>VLOOKUP(H868,Sheet1!AI$2:AK$3285,3,FALSE)</f>
        <v>3.9658216600000031</v>
      </c>
    </row>
    <row r="869" spans="1:9">
      <c r="A869" t="s">
        <v>113</v>
      </c>
      <c r="B869">
        <v>3360500</v>
      </c>
      <c r="C869" s="30">
        <v>38457</v>
      </c>
      <c r="D869">
        <v>4580</v>
      </c>
      <c r="E869" t="s">
        <v>114</v>
      </c>
      <c r="F869">
        <f t="shared" si="26"/>
        <v>145.09365795621076</v>
      </c>
      <c r="H869" s="30">
        <f t="shared" si="27"/>
        <v>38457</v>
      </c>
      <c r="I869">
        <f>VLOOKUP(H869,Sheet1!AI$2:AK$3285,3,FALSE)</f>
        <v>3.9658216600000031</v>
      </c>
    </row>
    <row r="870" spans="1:9">
      <c r="A870" t="s">
        <v>113</v>
      </c>
      <c r="B870">
        <v>3360500</v>
      </c>
      <c r="C870" s="30">
        <v>38458</v>
      </c>
      <c r="D870">
        <v>3970</v>
      </c>
      <c r="E870" t="s">
        <v>114</v>
      </c>
      <c r="F870">
        <f t="shared" si="26"/>
        <v>149.06106266595091</v>
      </c>
      <c r="H870" s="30">
        <f t="shared" si="27"/>
        <v>38458</v>
      </c>
      <c r="I870">
        <f>VLOOKUP(H870,Sheet1!AI$2:AK$3285,3,FALSE)</f>
        <v>3.9241031000000106</v>
      </c>
    </row>
    <row r="871" spans="1:9">
      <c r="A871" t="s">
        <v>113</v>
      </c>
      <c r="B871">
        <v>3360500</v>
      </c>
      <c r="C871" s="30">
        <v>38459</v>
      </c>
      <c r="D871">
        <v>3480</v>
      </c>
      <c r="E871" t="s">
        <v>114</v>
      </c>
      <c r="F871">
        <f t="shared" si="26"/>
        <v>125.61086697087974</v>
      </c>
      <c r="H871" s="30">
        <f t="shared" si="27"/>
        <v>38459</v>
      </c>
      <c r="I871">
        <f>VLOOKUP(H871,Sheet1!AI$2:AK$3285,3,FALSE)</f>
        <v>3.7737144200000046</v>
      </c>
    </row>
    <row r="872" spans="1:9">
      <c r="A872" t="s">
        <v>113</v>
      </c>
      <c r="B872">
        <v>3360500</v>
      </c>
      <c r="C872" s="30">
        <v>38460</v>
      </c>
      <c r="D872">
        <v>3160</v>
      </c>
      <c r="E872" t="s">
        <v>114</v>
      </c>
      <c r="F872">
        <f t="shared" si="26"/>
        <v>107.61585275170125</v>
      </c>
      <c r="H872" s="30">
        <f t="shared" si="27"/>
        <v>38460</v>
      </c>
      <c r="I872">
        <f>VLOOKUP(H872,Sheet1!AI$2:AK$3285,3,FALSE)</f>
        <v>3.8041622400000108</v>
      </c>
    </row>
    <row r="873" spans="1:9">
      <c r="A873" t="s">
        <v>113</v>
      </c>
      <c r="B873">
        <v>3360500</v>
      </c>
      <c r="C873" s="30">
        <v>38461</v>
      </c>
      <c r="D873">
        <v>2970</v>
      </c>
      <c r="E873" t="s">
        <v>114</v>
      </c>
      <c r="F873">
        <f t="shared" si="26"/>
        <v>96.209564211198355</v>
      </c>
      <c r="H873" s="30">
        <f t="shared" si="27"/>
        <v>38461</v>
      </c>
      <c r="I873">
        <f>VLOOKUP(H873,Sheet1!AI$2:AK$3285,3,FALSE)</f>
        <v>3.802143600000008</v>
      </c>
    </row>
    <row r="874" spans="1:9">
      <c r="A874" t="s">
        <v>113</v>
      </c>
      <c r="B874">
        <v>3360500</v>
      </c>
      <c r="C874" s="30">
        <v>38462</v>
      </c>
      <c r="D874">
        <v>2820</v>
      </c>
      <c r="E874" t="s">
        <v>114</v>
      </c>
      <c r="F874">
        <f t="shared" si="26"/>
        <v>88.06221525369628</v>
      </c>
      <c r="H874" s="30">
        <f t="shared" si="27"/>
        <v>38462</v>
      </c>
      <c r="I874">
        <f>VLOOKUP(H874,Sheet1!AI$2:AK$3285,3,FALSE)</f>
        <v>3.799620300000015</v>
      </c>
    </row>
    <row r="875" spans="1:9">
      <c r="A875" t="s">
        <v>113</v>
      </c>
      <c r="B875">
        <v>3360500</v>
      </c>
      <c r="C875" s="30">
        <v>38463</v>
      </c>
      <c r="D875">
        <v>2680</v>
      </c>
      <c r="E875" t="s">
        <v>114</v>
      </c>
      <c r="F875">
        <f t="shared" si="26"/>
        <v>82.394494239781807</v>
      </c>
      <c r="H875" s="30">
        <f t="shared" si="27"/>
        <v>38463</v>
      </c>
      <c r="I875">
        <f>VLOOKUP(H875,Sheet1!AI$2:AK$3285,3,FALSE)</f>
        <v>3.7967605600000098</v>
      </c>
    </row>
    <row r="876" spans="1:9">
      <c r="A876" t="s">
        <v>113</v>
      </c>
      <c r="B876">
        <v>3360500</v>
      </c>
      <c r="C876" s="30">
        <v>38464</v>
      </c>
      <c r="D876">
        <v>2690</v>
      </c>
      <c r="E876" t="s">
        <v>114</v>
      </c>
      <c r="F876">
        <f t="shared" si="26"/>
        <v>79.064708144107044</v>
      </c>
      <c r="H876" s="30">
        <f t="shared" si="27"/>
        <v>38464</v>
      </c>
      <c r="I876">
        <f>VLOOKUP(H876,Sheet1!AI$2:AK$3285,3,FALSE)</f>
        <v>3.7632847800000064</v>
      </c>
    </row>
    <row r="877" spans="1:9">
      <c r="A877" t="s">
        <v>113</v>
      </c>
      <c r="B877">
        <v>3360500</v>
      </c>
      <c r="C877" s="30">
        <v>38465</v>
      </c>
      <c r="D877">
        <v>3300</v>
      </c>
      <c r="E877" t="s">
        <v>114</v>
      </c>
      <c r="F877">
        <f t="shared" si="26"/>
        <v>81.402643062346769</v>
      </c>
      <c r="H877" s="30">
        <f t="shared" si="27"/>
        <v>38465</v>
      </c>
      <c r="I877">
        <f>VLOOKUP(H877,Sheet1!AI$2:AK$3285,3,FALSE)</f>
        <v>3.7877607900000072</v>
      </c>
    </row>
    <row r="878" spans="1:9">
      <c r="A878" t="s">
        <v>113</v>
      </c>
      <c r="B878">
        <v>3360500</v>
      </c>
      <c r="C878" s="30">
        <v>38466</v>
      </c>
      <c r="D878">
        <v>8780</v>
      </c>
      <c r="E878" t="s">
        <v>114</v>
      </c>
      <c r="F878">
        <f t="shared" si="26"/>
        <v>123.62716461600967</v>
      </c>
      <c r="H878" s="30">
        <f t="shared" si="27"/>
        <v>38466</v>
      </c>
      <c r="I878">
        <f>VLOOKUP(H878,Sheet1!AI$2:AK$3285,3,FALSE)</f>
        <v>3.7630324500000114</v>
      </c>
    </row>
    <row r="879" spans="1:9">
      <c r="A879" t="s">
        <v>113</v>
      </c>
      <c r="B879">
        <v>3360500</v>
      </c>
      <c r="C879" s="30">
        <v>38467</v>
      </c>
      <c r="D879">
        <v>13000</v>
      </c>
      <c r="E879" t="s">
        <v>114</v>
      </c>
      <c r="F879">
        <f t="shared" si="26"/>
        <v>196.7407656955065</v>
      </c>
      <c r="H879" s="30">
        <f t="shared" si="27"/>
        <v>38467</v>
      </c>
      <c r="I879">
        <f>VLOOKUP(H879,Sheet1!AI$2:AK$3285,3,FALSE)</f>
        <v>3.7552943299999981</v>
      </c>
    </row>
    <row r="880" spans="1:9">
      <c r="A880" t="s">
        <v>113</v>
      </c>
      <c r="B880">
        <v>3360500</v>
      </c>
      <c r="C880" s="30">
        <v>38468</v>
      </c>
      <c r="D880">
        <v>14000</v>
      </c>
      <c r="E880" t="s">
        <v>114</v>
      </c>
      <c r="F880">
        <f t="shared" si="26"/>
        <v>276.86817152972253</v>
      </c>
      <c r="H880" s="30">
        <f t="shared" si="27"/>
        <v>38468</v>
      </c>
      <c r="I880">
        <f>VLOOKUP(H880,Sheet1!AI$2:AK$3285,3,FALSE)</f>
        <v>3.7356125900000023</v>
      </c>
    </row>
    <row r="881" spans="1:9">
      <c r="A881" t="s">
        <v>113</v>
      </c>
      <c r="B881">
        <v>3360500</v>
      </c>
      <c r="C881" s="30">
        <v>38469</v>
      </c>
      <c r="D881">
        <v>14500</v>
      </c>
      <c r="E881" t="s">
        <v>114</v>
      </c>
      <c r="F881">
        <f t="shared" si="26"/>
        <v>356.21626572452527</v>
      </c>
      <c r="H881" s="30">
        <f t="shared" si="27"/>
        <v>38469</v>
      </c>
      <c r="I881">
        <f>VLOOKUP(H881,Sheet1!AI$2:AK$3285,3,FALSE)</f>
        <v>3.7690883700000057</v>
      </c>
    </row>
    <row r="882" spans="1:9">
      <c r="A882" t="s">
        <v>113</v>
      </c>
      <c r="B882">
        <v>3360500</v>
      </c>
      <c r="C882" s="30">
        <v>38470</v>
      </c>
      <c r="D882">
        <v>13400</v>
      </c>
      <c r="E882" t="s">
        <v>114</v>
      </c>
      <c r="F882">
        <f t="shared" si="26"/>
        <v>388.94735457988139</v>
      </c>
      <c r="H882" s="30">
        <f t="shared" si="27"/>
        <v>38470</v>
      </c>
      <c r="I882">
        <f>VLOOKUP(H882,Sheet1!AI$2:AK$3285,3,FALSE)</f>
        <v>3.7843122800000089</v>
      </c>
    </row>
    <row r="883" spans="1:9">
      <c r="A883" t="s">
        <v>113</v>
      </c>
      <c r="B883">
        <v>3360500</v>
      </c>
      <c r="C883" s="30">
        <v>38471</v>
      </c>
      <c r="D883">
        <v>11200</v>
      </c>
      <c r="E883" t="s">
        <v>114</v>
      </c>
      <c r="F883">
        <f t="shared" si="26"/>
        <v>376.19498229857385</v>
      </c>
      <c r="H883" s="30">
        <f t="shared" si="27"/>
        <v>38471</v>
      </c>
      <c r="I883">
        <f>VLOOKUP(H883,Sheet1!AI$2:AK$3285,3,FALSE)</f>
        <v>3.7906205300000124</v>
      </c>
    </row>
    <row r="884" spans="1:9">
      <c r="A884" t="s">
        <v>113</v>
      </c>
      <c r="B884">
        <v>3360500</v>
      </c>
      <c r="C884" s="30">
        <v>38472</v>
      </c>
      <c r="D884">
        <v>9570</v>
      </c>
      <c r="E884" t="s">
        <v>114</v>
      </c>
      <c r="F884">
        <f t="shared" si="26"/>
        <v>344.80997718402239</v>
      </c>
      <c r="H884" s="30">
        <f t="shared" si="27"/>
        <v>38472</v>
      </c>
      <c r="I884">
        <f>VLOOKUP(H884,Sheet1!AI$2:AK$3285,3,FALSE)</f>
        <v>3.7963400100000086</v>
      </c>
    </row>
    <row r="885" spans="1:9">
      <c r="A885" t="s">
        <v>113</v>
      </c>
      <c r="B885">
        <v>3360500</v>
      </c>
      <c r="C885" s="30">
        <v>38473</v>
      </c>
      <c r="D885">
        <v>8040</v>
      </c>
      <c r="E885" t="s">
        <v>114</v>
      </c>
      <c r="F885">
        <f t="shared" si="26"/>
        <v>299.04312999666291</v>
      </c>
      <c r="H885" s="30">
        <f t="shared" si="27"/>
        <v>38473</v>
      </c>
      <c r="I885">
        <f>VLOOKUP(H885,Sheet1!AI$2:AK$3285,3,FALSE)</f>
        <v>3.7187905900000118</v>
      </c>
    </row>
    <row r="886" spans="1:9">
      <c r="A886" t="s">
        <v>113</v>
      </c>
      <c r="B886">
        <v>3360500</v>
      </c>
      <c r="C886" s="30">
        <v>38474</v>
      </c>
      <c r="D886">
        <v>6780</v>
      </c>
      <c r="E886" t="s">
        <v>114</v>
      </c>
      <c r="F886">
        <f t="shared" si="26"/>
        <v>252.14273860652057</v>
      </c>
      <c r="H886" s="30">
        <f t="shared" si="27"/>
        <v>38474</v>
      </c>
      <c r="I886">
        <f>VLOOKUP(H886,Sheet1!AI$2:AK$3285,3,FALSE)</f>
        <v>3.6679881499999993</v>
      </c>
    </row>
    <row r="887" spans="1:9">
      <c r="A887" t="s">
        <v>113</v>
      </c>
      <c r="B887">
        <v>3360500</v>
      </c>
      <c r="C887" s="30">
        <v>38475</v>
      </c>
      <c r="D887">
        <v>6090</v>
      </c>
      <c r="E887" t="s">
        <v>114</v>
      </c>
      <c r="F887">
        <f t="shared" si="26"/>
        <v>215.94017063014181</v>
      </c>
      <c r="H887" s="30">
        <f t="shared" si="27"/>
        <v>38475</v>
      </c>
      <c r="I887">
        <f>VLOOKUP(H887,Sheet1!AI$2:AK$3285,3,FALSE)</f>
        <v>3.7177812700000032</v>
      </c>
    </row>
    <row r="888" spans="1:9">
      <c r="A888" t="s">
        <v>113</v>
      </c>
      <c r="B888">
        <v>3360500</v>
      </c>
      <c r="C888" s="30">
        <v>38476</v>
      </c>
      <c r="D888">
        <v>5720</v>
      </c>
      <c r="E888" t="s">
        <v>114</v>
      </c>
      <c r="F888">
        <f t="shared" si="26"/>
        <v>188.66426325067837</v>
      </c>
      <c r="H888" s="30">
        <f t="shared" si="27"/>
        <v>38476</v>
      </c>
      <c r="I888">
        <f>VLOOKUP(H888,Sheet1!AI$2:AK$3285,3,FALSE)</f>
        <v>3.7177812700000032</v>
      </c>
    </row>
    <row r="889" spans="1:9">
      <c r="A889" t="s">
        <v>113</v>
      </c>
      <c r="B889">
        <v>3360500</v>
      </c>
      <c r="C889" s="30">
        <v>38477</v>
      </c>
      <c r="D889">
        <v>5150</v>
      </c>
      <c r="E889" t="s">
        <v>114</v>
      </c>
      <c r="F889">
        <f t="shared" si="26"/>
        <v>168.18962108791229</v>
      </c>
      <c r="H889" s="30">
        <f t="shared" si="27"/>
        <v>38477</v>
      </c>
      <c r="I889">
        <f>VLOOKUP(H889,Sheet1!AI$2:AK$3285,3,FALSE)</f>
        <v>3.9850828500000119</v>
      </c>
    </row>
    <row r="890" spans="1:9">
      <c r="A890" t="s">
        <v>113</v>
      </c>
      <c r="B890">
        <v>3360500</v>
      </c>
      <c r="C890" s="30">
        <v>38478</v>
      </c>
      <c r="D890">
        <v>4370</v>
      </c>
      <c r="E890" t="s">
        <v>114</v>
      </c>
      <c r="F890">
        <f t="shared" si="26"/>
        <v>151.1156115334949</v>
      </c>
      <c r="H890" s="30">
        <f t="shared" si="27"/>
        <v>38478</v>
      </c>
      <c r="I890">
        <f>VLOOKUP(H890,Sheet1!AI$2:AK$3285,3,FALSE)</f>
        <v>4.6831117400000011</v>
      </c>
    </row>
    <row r="891" spans="1:9">
      <c r="A891" t="s">
        <v>113</v>
      </c>
      <c r="B891">
        <v>3360500</v>
      </c>
      <c r="C891" s="30">
        <v>38479</v>
      </c>
      <c r="D891">
        <v>3930</v>
      </c>
      <c r="E891" t="s">
        <v>114</v>
      </c>
      <c r="F891">
        <f t="shared" si="26"/>
        <v>135.8127647959258</v>
      </c>
      <c r="H891" s="30">
        <f t="shared" si="27"/>
        <v>38479</v>
      </c>
      <c r="I891">
        <f>VLOOKUP(H891,Sheet1!AI$2:AK$3285,3,FALSE)</f>
        <v>5.1238481400000069</v>
      </c>
    </row>
    <row r="892" spans="1:9">
      <c r="A892" t="s">
        <v>113</v>
      </c>
      <c r="B892">
        <v>3360500</v>
      </c>
      <c r="C892" s="30">
        <v>38480</v>
      </c>
      <c r="D892">
        <v>3670</v>
      </c>
      <c r="E892" t="s">
        <v>114</v>
      </c>
      <c r="F892">
        <f t="shared" si="26"/>
        <v>121.28922969776994</v>
      </c>
      <c r="H892" s="30">
        <f t="shared" si="27"/>
        <v>38480</v>
      </c>
      <c r="I892">
        <f>VLOOKUP(H892,Sheet1!AI$2:AK$3285,3,FALSE)</f>
        <v>5.1802018400000094</v>
      </c>
    </row>
    <row r="893" spans="1:9">
      <c r="A893" t="s">
        <v>113</v>
      </c>
      <c r="B893">
        <v>3360500</v>
      </c>
      <c r="C893" s="30">
        <v>38481</v>
      </c>
      <c r="D893">
        <v>3440</v>
      </c>
      <c r="E893" t="s">
        <v>114</v>
      </c>
      <c r="F893">
        <f t="shared" si="26"/>
        <v>109.17447603052773</v>
      </c>
      <c r="H893" s="30">
        <f t="shared" si="27"/>
        <v>38481</v>
      </c>
      <c r="I893">
        <f>VLOOKUP(H893,Sheet1!AI$2:AK$3285,3,FALSE)</f>
        <v>5.0533639600000129</v>
      </c>
    </row>
    <row r="894" spans="1:9">
      <c r="A894" t="s">
        <v>113</v>
      </c>
      <c r="B894">
        <v>3360500</v>
      </c>
      <c r="C894" s="30">
        <v>38482</v>
      </c>
      <c r="D894">
        <v>3320</v>
      </c>
      <c r="E894" t="s">
        <v>114</v>
      </c>
      <c r="F894">
        <f t="shared" si="26"/>
        <v>101.73559219976498</v>
      </c>
      <c r="H894" s="30">
        <f t="shared" si="27"/>
        <v>38482</v>
      </c>
      <c r="I894">
        <f>VLOOKUP(H894,Sheet1!AI$2:AK$3285,3,FALSE)</f>
        <v>4.7722683400000108</v>
      </c>
    </row>
    <row r="895" spans="1:9">
      <c r="A895" t="s">
        <v>113</v>
      </c>
      <c r="B895">
        <v>3360500</v>
      </c>
      <c r="C895" s="30">
        <v>38483</v>
      </c>
      <c r="D895">
        <v>3180</v>
      </c>
      <c r="E895" t="s">
        <v>114</v>
      </c>
      <c r="F895">
        <f t="shared" si="26"/>
        <v>96.422103749220142</v>
      </c>
      <c r="H895" s="30">
        <f t="shared" si="27"/>
        <v>38483</v>
      </c>
      <c r="I895">
        <f>VLOOKUP(H895,Sheet1!AI$2:AK$3285,3,FALSE)</f>
        <v>4.5817591899999996</v>
      </c>
    </row>
    <row r="896" spans="1:9">
      <c r="A896" t="s">
        <v>113</v>
      </c>
      <c r="B896">
        <v>3360500</v>
      </c>
      <c r="C896" s="30">
        <v>38484</v>
      </c>
      <c r="D896">
        <v>3130</v>
      </c>
      <c r="E896" t="s">
        <v>114</v>
      </c>
      <c r="F896">
        <f t="shared" si="26"/>
        <v>92.596392064827867</v>
      </c>
      <c r="H896" s="30">
        <f t="shared" si="27"/>
        <v>38484</v>
      </c>
      <c r="I896">
        <f>VLOOKUP(H896,Sheet1!AI$2:AK$3285,3,FALSE)</f>
        <v>4.2845985600000063</v>
      </c>
    </row>
    <row r="897" spans="1:9">
      <c r="A897" t="s">
        <v>113</v>
      </c>
      <c r="B897">
        <v>3360500</v>
      </c>
      <c r="C897" s="30">
        <v>38485</v>
      </c>
      <c r="D897">
        <v>3730</v>
      </c>
      <c r="E897" t="s">
        <v>114</v>
      </c>
      <c r="F897">
        <f t="shared" si="26"/>
        <v>94.650940932371867</v>
      </c>
      <c r="H897" s="30">
        <f t="shared" si="27"/>
        <v>38485</v>
      </c>
      <c r="I897">
        <f>VLOOKUP(H897,Sheet1!AI$2:AK$3285,3,FALSE)</f>
        <v>4.3568490500000081</v>
      </c>
    </row>
    <row r="898" spans="1:9">
      <c r="A898" t="s">
        <v>113</v>
      </c>
      <c r="B898">
        <v>3360500</v>
      </c>
      <c r="C898" s="30">
        <v>38486</v>
      </c>
      <c r="D898">
        <v>5670</v>
      </c>
      <c r="E898" t="s">
        <v>114</v>
      </c>
      <c r="F898">
        <f t="shared" si="26"/>
        <v>111.29987141074567</v>
      </c>
      <c r="H898" s="30">
        <f t="shared" si="27"/>
        <v>38486</v>
      </c>
      <c r="I898">
        <f>VLOOKUP(H898,Sheet1!AI$2:AK$3285,3,FALSE)</f>
        <v>4.1945167500000053</v>
      </c>
    </row>
    <row r="899" spans="1:9">
      <c r="A899" t="s">
        <v>113</v>
      </c>
      <c r="B899">
        <v>3360500</v>
      </c>
      <c r="C899" s="30">
        <v>38487</v>
      </c>
      <c r="D899">
        <v>10800</v>
      </c>
      <c r="E899" t="s">
        <v>114</v>
      </c>
      <c r="F899">
        <f t="shared" si="26"/>
        <v>165.28491406828113</v>
      </c>
      <c r="H899" s="30">
        <f t="shared" si="27"/>
        <v>38487</v>
      </c>
      <c r="I899">
        <f>VLOOKUP(H899,Sheet1!AI$2:AK$3285,3,FALSE)</f>
        <v>4.158517670000009</v>
      </c>
    </row>
    <row r="900" spans="1:9">
      <c r="A900" t="s">
        <v>113</v>
      </c>
      <c r="B900">
        <v>3360500</v>
      </c>
      <c r="C900" s="30">
        <v>38488</v>
      </c>
      <c r="D900">
        <v>11700</v>
      </c>
      <c r="E900" t="s">
        <v>114</v>
      </c>
      <c r="F900">
        <f t="shared" si="26"/>
        <v>226.00037542984003</v>
      </c>
      <c r="H900" s="30">
        <f t="shared" si="27"/>
        <v>38488</v>
      </c>
      <c r="I900">
        <f>VLOOKUP(H900,Sheet1!AI$2:AK$3285,3,FALSE)</f>
        <v>4.1766854300000062</v>
      </c>
    </row>
    <row r="901" spans="1:9">
      <c r="A901" t="s">
        <v>113</v>
      </c>
      <c r="B901">
        <v>3360500</v>
      </c>
      <c r="C901" s="30">
        <v>38489</v>
      </c>
      <c r="D901">
        <v>7880</v>
      </c>
      <c r="E901" t="s">
        <v>114</v>
      </c>
      <c r="F901">
        <f t="shared" si="26"/>
        <v>255.40167818952139</v>
      </c>
      <c r="H901" s="30">
        <f t="shared" si="27"/>
        <v>38489</v>
      </c>
      <c r="I901">
        <f>VLOOKUP(H901,Sheet1!AI$2:AK$3285,3,FALSE)</f>
        <v>4.1573401300000086</v>
      </c>
    </row>
    <row r="902" spans="1:9">
      <c r="A902" t="s">
        <v>113</v>
      </c>
      <c r="B902">
        <v>3360500</v>
      </c>
      <c r="C902" s="30">
        <v>38490</v>
      </c>
      <c r="D902">
        <v>6050</v>
      </c>
      <c r="E902" t="s">
        <v>114</v>
      </c>
      <c r="F902">
        <f t="shared" si="26"/>
        <v>258.09384567113079</v>
      </c>
      <c r="H902" s="30">
        <f t="shared" si="27"/>
        <v>38490</v>
      </c>
      <c r="I902">
        <f>VLOOKUP(H902,Sheet1!AI$2:AK$3285,3,FALSE)</f>
        <v>4.0842485400000044</v>
      </c>
    </row>
    <row r="903" spans="1:9">
      <c r="A903" t="s">
        <v>113</v>
      </c>
      <c r="B903">
        <v>3360500</v>
      </c>
      <c r="C903" s="30">
        <v>38491</v>
      </c>
      <c r="D903">
        <v>5570</v>
      </c>
      <c r="E903" t="s">
        <v>114</v>
      </c>
      <c r="F903">
        <f t="shared" si="26"/>
        <v>221.04111954266486</v>
      </c>
      <c r="H903" s="30">
        <f t="shared" si="27"/>
        <v>38491</v>
      </c>
      <c r="I903">
        <f>VLOOKUP(H903,Sheet1!AI$2:AK$3285,3,FALSE)</f>
        <v>4.1399293600000107</v>
      </c>
    </row>
    <row r="904" spans="1:9">
      <c r="A904" t="s">
        <v>113</v>
      </c>
      <c r="B904">
        <v>3360500</v>
      </c>
      <c r="C904" s="30">
        <v>38492</v>
      </c>
      <c r="D904">
        <v>9540</v>
      </c>
      <c r="E904" t="s">
        <v>114</v>
      </c>
      <c r="F904">
        <f t="shared" si="26"/>
        <v>205.73827280509573</v>
      </c>
      <c r="H904" s="30">
        <f t="shared" si="27"/>
        <v>38492</v>
      </c>
      <c r="I904">
        <f>VLOOKUP(H904,Sheet1!AI$2:AK$3285,3,FALSE)</f>
        <v>4.1662557900000081</v>
      </c>
    </row>
    <row r="905" spans="1:9">
      <c r="A905" t="s">
        <v>113</v>
      </c>
      <c r="B905">
        <v>3360500</v>
      </c>
      <c r="C905" s="30">
        <v>38493</v>
      </c>
      <c r="D905">
        <v>14600</v>
      </c>
      <c r="E905" t="s">
        <v>114</v>
      </c>
      <c r="F905">
        <f t="shared" si="26"/>
        <v>253.34712932197741</v>
      </c>
      <c r="H905" s="30">
        <f t="shared" si="27"/>
        <v>38493</v>
      </c>
      <c r="I905">
        <f>VLOOKUP(H905,Sheet1!AI$2:AK$3285,3,FALSE)</f>
        <v>4.0813046899999961</v>
      </c>
    </row>
    <row r="906" spans="1:9">
      <c r="A906" t="s">
        <v>113</v>
      </c>
      <c r="B906">
        <v>3360500</v>
      </c>
      <c r="C906" s="30">
        <v>38494</v>
      </c>
      <c r="D906">
        <v>13500</v>
      </c>
      <c r="E906" t="s">
        <v>114</v>
      </c>
      <c r="F906">
        <f t="shared" si="26"/>
        <v>306.12778126405601</v>
      </c>
      <c r="H906" s="30">
        <f t="shared" si="27"/>
        <v>38494</v>
      </c>
      <c r="I906">
        <f>VLOOKUP(H906,Sheet1!AI$2:AK$3285,3,FALSE)</f>
        <v>4.0009796400000113</v>
      </c>
    </row>
    <row r="907" spans="1:9">
      <c r="A907" t="s">
        <v>113</v>
      </c>
      <c r="B907">
        <v>3360500</v>
      </c>
      <c r="C907" s="30">
        <v>38495</v>
      </c>
      <c r="D907">
        <v>10900</v>
      </c>
      <c r="E907" t="s">
        <v>114</v>
      </c>
      <c r="F907">
        <f t="shared" si="26"/>
        <v>343.88897251926124</v>
      </c>
      <c r="H907" s="30">
        <f t="shared" si="27"/>
        <v>38495</v>
      </c>
      <c r="I907">
        <f>VLOOKUP(H907,Sheet1!AI$2:AK$3285,3,FALSE)</f>
        <v>3.9818866700000086</v>
      </c>
    </row>
    <row r="908" spans="1:9">
      <c r="A908" t="s">
        <v>113</v>
      </c>
      <c r="B908">
        <v>3360500</v>
      </c>
      <c r="C908" s="30">
        <v>38496</v>
      </c>
      <c r="D908">
        <v>8370</v>
      </c>
      <c r="E908" t="s">
        <v>114</v>
      </c>
      <c r="F908">
        <f t="shared" si="26"/>
        <v>335.59993053641136</v>
      </c>
      <c r="H908" s="30">
        <f t="shared" si="27"/>
        <v>38496</v>
      </c>
      <c r="I908">
        <f>VLOOKUP(H908,Sheet1!AI$2:AK$3285,3,FALSE)</f>
        <v>3.8836461900000074</v>
      </c>
    </row>
    <row r="909" spans="1:9">
      <c r="A909" t="s">
        <v>113</v>
      </c>
      <c r="B909">
        <v>3360500</v>
      </c>
      <c r="C909" s="30">
        <v>38497</v>
      </c>
      <c r="D909">
        <v>6240</v>
      </c>
      <c r="E909" t="s">
        <v>114</v>
      </c>
      <c r="F909">
        <f t="shared" si="26"/>
        <v>276.37224594100496</v>
      </c>
      <c r="H909" s="30">
        <f t="shared" si="27"/>
        <v>38497</v>
      </c>
      <c r="I909">
        <f>VLOOKUP(H909,Sheet1!AI$2:AK$3285,3,FALSE)</f>
        <v>3.8680858400000062</v>
      </c>
    </row>
    <row r="910" spans="1:9">
      <c r="A910" t="s">
        <v>113</v>
      </c>
      <c r="B910">
        <v>3360500</v>
      </c>
      <c r="C910" s="30">
        <v>38498</v>
      </c>
      <c r="D910">
        <v>5160</v>
      </c>
      <c r="E910" t="s">
        <v>114</v>
      </c>
      <c r="F910">
        <f t="shared" si="26"/>
        <v>217.28625437094649</v>
      </c>
      <c r="H910" s="30">
        <f t="shared" si="27"/>
        <v>38498</v>
      </c>
      <c r="I910">
        <f>VLOOKUP(H910,Sheet1!AI$2:AK$3285,3,FALSE)</f>
        <v>3.9767559600000055</v>
      </c>
    </row>
    <row r="911" spans="1:9">
      <c r="A911" t="s">
        <v>113</v>
      </c>
      <c r="B911">
        <v>3360500</v>
      </c>
      <c r="C911" s="30">
        <v>38499</v>
      </c>
      <c r="D911">
        <v>4750</v>
      </c>
      <c r="E911" t="s">
        <v>114</v>
      </c>
      <c r="F911">
        <f t="shared" si="26"/>
        <v>173.71564907647891</v>
      </c>
      <c r="H911" s="30">
        <f t="shared" si="27"/>
        <v>38499</v>
      </c>
      <c r="I911">
        <f>VLOOKUP(H911,Sheet1!AI$2:AK$3285,3,FALSE)</f>
        <v>3.9410092100000185</v>
      </c>
    </row>
    <row r="912" spans="1:9">
      <c r="A912" t="s">
        <v>113</v>
      </c>
      <c r="B912">
        <v>3360500</v>
      </c>
      <c r="C912" s="30">
        <v>38500</v>
      </c>
      <c r="D912">
        <v>4460</v>
      </c>
      <c r="E912" t="s">
        <v>114</v>
      </c>
      <c r="F912">
        <f t="shared" si="26"/>
        <v>146.01466262097188</v>
      </c>
      <c r="H912" s="30">
        <f t="shared" si="27"/>
        <v>38500</v>
      </c>
      <c r="I912">
        <f>VLOOKUP(H912,Sheet1!AI$2:AK$3285,3,FALSE)</f>
        <v>4.0953510599999987</v>
      </c>
    </row>
    <row r="913" spans="1:9">
      <c r="A913" t="s">
        <v>113</v>
      </c>
      <c r="B913">
        <v>3360500</v>
      </c>
      <c r="C913" s="30">
        <v>38501</v>
      </c>
      <c r="D913">
        <v>4260</v>
      </c>
      <c r="E913" t="s">
        <v>114</v>
      </c>
      <c r="F913">
        <f t="shared" si="26"/>
        <v>131.98705311153353</v>
      </c>
      <c r="H913" s="30">
        <f t="shared" si="27"/>
        <v>38501</v>
      </c>
      <c r="I913">
        <f>VLOOKUP(H913,Sheet1!AI$2:AK$3285,3,FALSE)</f>
        <v>4.0953510599999987</v>
      </c>
    </row>
    <row r="914" spans="1:9">
      <c r="A914" t="s">
        <v>113</v>
      </c>
      <c r="B914">
        <v>3360500</v>
      </c>
      <c r="C914" s="30">
        <v>38502</v>
      </c>
      <c r="D914">
        <v>4040</v>
      </c>
      <c r="E914" t="s">
        <v>114</v>
      </c>
      <c r="F914">
        <f t="shared" si="26"/>
        <v>124.05224369205325</v>
      </c>
      <c r="H914" s="30">
        <f t="shared" si="27"/>
        <v>38502</v>
      </c>
      <c r="I914">
        <f>VLOOKUP(H914,Sheet1!AI$2:AK$3285,3,FALSE)</f>
        <v>4.0101476300000058</v>
      </c>
    </row>
    <row r="915" spans="1:9">
      <c r="A915" t="s">
        <v>113</v>
      </c>
      <c r="B915">
        <v>3360500</v>
      </c>
      <c r="C915" s="30">
        <v>38503</v>
      </c>
      <c r="D915">
        <v>3880</v>
      </c>
      <c r="E915" t="s">
        <v>114</v>
      </c>
      <c r="F915">
        <f t="shared" si="26"/>
        <v>117.88859708942125</v>
      </c>
      <c r="H915" s="30">
        <f t="shared" si="27"/>
        <v>38503</v>
      </c>
      <c r="I915">
        <f>VLOOKUP(H915,Sheet1!AI$2:AK$3285,3,FALSE)</f>
        <v>4.5979083100000082</v>
      </c>
    </row>
    <row r="916" spans="1:9">
      <c r="A916" t="s">
        <v>113</v>
      </c>
      <c r="B916">
        <v>3360500</v>
      </c>
      <c r="C916" s="30">
        <v>38504</v>
      </c>
      <c r="D916">
        <v>3760</v>
      </c>
      <c r="E916" t="s">
        <v>114</v>
      </c>
      <c r="F916">
        <f t="shared" si="26"/>
        <v>112.92934120224608</v>
      </c>
      <c r="H916" s="30">
        <f t="shared" si="27"/>
        <v>38504</v>
      </c>
      <c r="I916">
        <f>VLOOKUP(H916,Sheet1!AI$2:AK$3285,3,FALSE)</f>
        <v>4.9349370800000116</v>
      </c>
    </row>
    <row r="917" spans="1:9">
      <c r="A917" t="s">
        <v>113</v>
      </c>
      <c r="B917">
        <v>3360500</v>
      </c>
      <c r="C917" s="30">
        <v>38505</v>
      </c>
      <c r="D917">
        <v>3610</v>
      </c>
      <c r="E917" t="s">
        <v>114</v>
      </c>
      <c r="F917">
        <f t="shared" si="26"/>
        <v>108.32431787844057</v>
      </c>
      <c r="H917" s="30">
        <f t="shared" si="27"/>
        <v>38505</v>
      </c>
      <c r="I917">
        <f>VLOOKUP(H917,Sheet1!AI$2:AK$3285,3,FALSE)</f>
        <v>4.7775672700000058</v>
      </c>
    </row>
    <row r="918" spans="1:9">
      <c r="A918" t="s">
        <v>113</v>
      </c>
      <c r="B918">
        <v>3360500</v>
      </c>
      <c r="C918" s="30">
        <v>38506</v>
      </c>
      <c r="D918">
        <v>3480</v>
      </c>
      <c r="E918" t="s">
        <v>114</v>
      </c>
      <c r="F918">
        <f t="shared" si="26"/>
        <v>104.35691316870042</v>
      </c>
      <c r="H918" s="30">
        <f t="shared" si="27"/>
        <v>38506</v>
      </c>
      <c r="I918">
        <f>VLOOKUP(H918,Sheet1!AI$2:AK$3285,3,FALSE)</f>
        <v>4.8831253200000049</v>
      </c>
    </row>
    <row r="919" spans="1:9">
      <c r="A919" t="s">
        <v>113</v>
      </c>
      <c r="B919">
        <v>3360500</v>
      </c>
      <c r="C919" s="30">
        <v>38507</v>
      </c>
      <c r="D919">
        <v>3390</v>
      </c>
      <c r="E919" t="s">
        <v>114</v>
      </c>
      <c r="F919">
        <f t="shared" si="26"/>
        <v>100.8854340476778</v>
      </c>
      <c r="H919" s="30">
        <f t="shared" si="27"/>
        <v>38507</v>
      </c>
      <c r="I919">
        <f>VLOOKUP(H919,Sheet1!AI$2:AK$3285,3,FALSE)</f>
        <v>4.4808271899999994</v>
      </c>
    </row>
    <row r="920" spans="1:9">
      <c r="A920" t="s">
        <v>113</v>
      </c>
      <c r="B920">
        <v>3360500</v>
      </c>
      <c r="C920" s="30">
        <v>38508</v>
      </c>
      <c r="D920">
        <v>3100</v>
      </c>
      <c r="E920" t="s">
        <v>114</v>
      </c>
      <c r="F920">
        <f t="shared" si="26"/>
        <v>96.209564211198355</v>
      </c>
      <c r="H920" s="30">
        <f t="shared" si="27"/>
        <v>38508</v>
      </c>
      <c r="I920">
        <f>VLOOKUP(H920,Sheet1!AI$2:AK$3285,3,FALSE)</f>
        <v>4.3382607400000097</v>
      </c>
    </row>
    <row r="921" spans="1:9">
      <c r="A921" t="s">
        <v>113</v>
      </c>
      <c r="B921">
        <v>3360500</v>
      </c>
      <c r="C921" s="30">
        <v>38509</v>
      </c>
      <c r="D921">
        <v>2840</v>
      </c>
      <c r="E921" t="s">
        <v>114</v>
      </c>
      <c r="F921">
        <f t="shared" si="26"/>
        <v>90.754382735305668</v>
      </c>
      <c r="H921" s="30">
        <f t="shared" si="27"/>
        <v>38509</v>
      </c>
      <c r="I921">
        <f>VLOOKUP(H921,Sheet1!AI$2:AK$3285,3,FALSE)</f>
        <v>4.3973900700000002</v>
      </c>
    </row>
    <row r="922" spans="1:9">
      <c r="A922" t="s">
        <v>113</v>
      </c>
      <c r="B922">
        <v>3360500</v>
      </c>
      <c r="C922" s="30">
        <v>38510</v>
      </c>
      <c r="D922">
        <v>2530</v>
      </c>
      <c r="E922" t="s">
        <v>114</v>
      </c>
      <c r="F922">
        <f t="shared" si="26"/>
        <v>84.023964031282219</v>
      </c>
      <c r="H922" s="30">
        <f t="shared" si="27"/>
        <v>38510</v>
      </c>
      <c r="I922">
        <f>VLOOKUP(H922,Sheet1!AI$2:AK$3285,3,FALSE)</f>
        <v>4.3836801400000098</v>
      </c>
    </row>
    <row r="923" spans="1:9">
      <c r="A923" t="s">
        <v>113</v>
      </c>
      <c r="B923">
        <v>3360500</v>
      </c>
      <c r="C923" s="30">
        <v>38511</v>
      </c>
      <c r="D923">
        <v>2350</v>
      </c>
      <c r="E923" t="s">
        <v>114</v>
      </c>
      <c r="F923">
        <f t="shared" si="26"/>
        <v>76.655926713193381</v>
      </c>
      <c r="H923" s="30">
        <f t="shared" si="27"/>
        <v>38511</v>
      </c>
      <c r="I923">
        <f>VLOOKUP(H923,Sheet1!AI$2:AK$3285,3,FALSE)</f>
        <v>4.3676992400000074</v>
      </c>
    </row>
    <row r="924" spans="1:9">
      <c r="A924" t="s">
        <v>113</v>
      </c>
      <c r="B924">
        <v>3360500</v>
      </c>
      <c r="C924" s="30">
        <v>38512</v>
      </c>
      <c r="D924">
        <v>2300</v>
      </c>
      <c r="E924" t="s">
        <v>114</v>
      </c>
      <c r="F924">
        <f t="shared" si="26"/>
        <v>70.988205699278907</v>
      </c>
      <c r="H924" s="30">
        <f t="shared" si="27"/>
        <v>38512</v>
      </c>
      <c r="I924">
        <f>VLOOKUP(H924,Sheet1!AI$2:AK$3285,3,FALSE)</f>
        <v>4.1564149200000031</v>
      </c>
    </row>
    <row r="925" spans="1:9">
      <c r="A925" t="s">
        <v>113</v>
      </c>
      <c r="B925">
        <v>3360500</v>
      </c>
      <c r="C925" s="30">
        <v>38513</v>
      </c>
      <c r="D925">
        <v>2170</v>
      </c>
      <c r="E925" t="s">
        <v>114</v>
      </c>
      <c r="F925">
        <f t="shared" si="26"/>
        <v>66.241489350125519</v>
      </c>
      <c r="H925" s="30">
        <f t="shared" si="27"/>
        <v>38513</v>
      </c>
      <c r="I925">
        <f>VLOOKUP(H925,Sheet1!AI$2:AK$3285,3,FALSE)</f>
        <v>4.0278948400000019</v>
      </c>
    </row>
    <row r="926" spans="1:9">
      <c r="A926" t="s">
        <v>113</v>
      </c>
      <c r="B926">
        <v>3360500</v>
      </c>
      <c r="C926" s="30">
        <v>38514</v>
      </c>
      <c r="D926">
        <v>2040</v>
      </c>
      <c r="E926" t="s">
        <v>114</v>
      </c>
      <c r="F926">
        <f t="shared" si="26"/>
        <v>62.770010229102901</v>
      </c>
      <c r="H926" s="30">
        <f t="shared" si="27"/>
        <v>38514</v>
      </c>
      <c r="I926">
        <f>VLOOKUP(H926,Sheet1!AI$2:AK$3285,3,FALSE)</f>
        <v>5.2832365900000013</v>
      </c>
    </row>
    <row r="927" spans="1:9">
      <c r="A927" t="s">
        <v>113</v>
      </c>
      <c r="B927">
        <v>3360500</v>
      </c>
      <c r="C927" s="30">
        <v>38515</v>
      </c>
      <c r="D927">
        <v>2250</v>
      </c>
      <c r="E927" t="s">
        <v>114</v>
      </c>
      <c r="F927">
        <f t="shared" si="26"/>
        <v>62.061545102363588</v>
      </c>
      <c r="H927" s="30">
        <f t="shared" si="27"/>
        <v>38515</v>
      </c>
      <c r="I927">
        <f>VLOOKUP(H927,Sheet1!AI$2:AK$3285,3,FALSE)</f>
        <v>5.7729250100000087</v>
      </c>
    </row>
    <row r="928" spans="1:9">
      <c r="A928" t="s">
        <v>113</v>
      </c>
      <c r="B928">
        <v>3360500</v>
      </c>
      <c r="C928" s="30">
        <v>38516</v>
      </c>
      <c r="D928">
        <v>9080</v>
      </c>
      <c r="E928" t="s">
        <v>114</v>
      </c>
      <c r="F928">
        <f t="shared" si="26"/>
        <v>110.09548069528884</v>
      </c>
      <c r="H928" s="30">
        <f t="shared" si="27"/>
        <v>38516</v>
      </c>
      <c r="I928">
        <f>VLOOKUP(H928,Sheet1!AI$2:AK$3285,3,FALSE)</f>
        <v>6.1515041200000127</v>
      </c>
    </row>
    <row r="929" spans="1:9">
      <c r="A929" t="s">
        <v>113</v>
      </c>
      <c r="B929">
        <v>3360500</v>
      </c>
      <c r="C929" s="30">
        <v>38517</v>
      </c>
      <c r="D929">
        <v>13400</v>
      </c>
      <c r="E929" t="s">
        <v>114</v>
      </c>
      <c r="F929">
        <f t="shared" si="26"/>
        <v>189.6561144281134</v>
      </c>
      <c r="H929" s="30">
        <f t="shared" si="27"/>
        <v>38517</v>
      </c>
      <c r="I929">
        <f>VLOOKUP(H929,Sheet1!AI$2:AK$3285,3,FALSE)</f>
        <v>6.1515041200000127</v>
      </c>
    </row>
    <row r="930" spans="1:9">
      <c r="A930" t="s">
        <v>113</v>
      </c>
      <c r="B930">
        <v>3360500</v>
      </c>
      <c r="C930" s="30">
        <v>38518</v>
      </c>
      <c r="D930">
        <v>14500</v>
      </c>
      <c r="E930" t="s">
        <v>114</v>
      </c>
      <c r="F930">
        <f t="shared" si="26"/>
        <v>277.93086921983149</v>
      </c>
      <c r="H930" s="30">
        <f t="shared" si="27"/>
        <v>38518</v>
      </c>
      <c r="I930">
        <f>VLOOKUP(H930,Sheet1!AI$2:AK$3285,3,FALSE)</f>
        <v>4.8933867400000111</v>
      </c>
    </row>
    <row r="931" spans="1:9">
      <c r="A931" t="s">
        <v>113</v>
      </c>
      <c r="B931">
        <v>3360500</v>
      </c>
      <c r="C931" s="30">
        <v>38519</v>
      </c>
      <c r="D931">
        <v>11500</v>
      </c>
      <c r="E931" t="s">
        <v>114</v>
      </c>
      <c r="F931">
        <f t="shared" ref="F931:F994" si="28">AVERAGE(D928:D931)/(3.28*3.28*3.28)</f>
        <v>343.46389344321767</v>
      </c>
      <c r="H931" s="30">
        <f t="shared" si="27"/>
        <v>38519</v>
      </c>
      <c r="I931">
        <f>VLOOKUP(H931,Sheet1!AI$2:AK$3285,3,FALSE)</f>
        <v>5.5415384000000074</v>
      </c>
    </row>
    <row r="932" spans="1:9">
      <c r="A932" t="s">
        <v>113</v>
      </c>
      <c r="B932">
        <v>3360500</v>
      </c>
      <c r="C932" s="30">
        <v>38520</v>
      </c>
      <c r="D932">
        <v>7250</v>
      </c>
      <c r="E932" t="s">
        <v>114</v>
      </c>
      <c r="F932">
        <f t="shared" si="28"/>
        <v>330.49898162388831</v>
      </c>
      <c r="H932" s="30">
        <f t="shared" ref="H932:H995" si="29">H931+1</f>
        <v>38520</v>
      </c>
      <c r="I932">
        <f>VLOOKUP(H932,Sheet1!AI$2:AK$3285,3,FALSE)</f>
        <v>5.7704858200000047</v>
      </c>
    </row>
    <row r="933" spans="1:9">
      <c r="A933" t="s">
        <v>113</v>
      </c>
      <c r="B933">
        <v>3360500</v>
      </c>
      <c r="C933" s="30">
        <v>38521</v>
      </c>
      <c r="D933">
        <v>5690</v>
      </c>
      <c r="E933" t="s">
        <v>114</v>
      </c>
      <c r="F933">
        <f t="shared" si="28"/>
        <v>275.87632035228745</v>
      </c>
      <c r="H933" s="30">
        <f t="shared" si="29"/>
        <v>38521</v>
      </c>
      <c r="I933">
        <f>VLOOKUP(H933,Sheet1!AI$2:AK$3285,3,FALSE)</f>
        <v>5.3400949500000081</v>
      </c>
    </row>
    <row r="934" spans="1:9">
      <c r="A934" t="s">
        <v>113</v>
      </c>
      <c r="B934">
        <v>3360500</v>
      </c>
      <c r="C934" s="30">
        <v>38522</v>
      </c>
      <c r="D934">
        <v>4750</v>
      </c>
      <c r="E934" t="s">
        <v>114</v>
      </c>
      <c r="F934">
        <f t="shared" si="28"/>
        <v>206.80097049520469</v>
      </c>
      <c r="H934" s="30">
        <f t="shared" si="29"/>
        <v>38522</v>
      </c>
      <c r="I934">
        <f>VLOOKUP(H934,Sheet1!AI$2:AK$3285,3,FALSE)</f>
        <v>5.4281581200000062</v>
      </c>
    </row>
    <row r="935" spans="1:9">
      <c r="A935" t="s">
        <v>113</v>
      </c>
      <c r="B935">
        <v>3360500</v>
      </c>
      <c r="C935" s="30">
        <v>38523</v>
      </c>
      <c r="D935">
        <v>4120</v>
      </c>
      <c r="E935" t="s">
        <v>114</v>
      </c>
      <c r="F935">
        <f t="shared" si="28"/>
        <v>154.5162441418436</v>
      </c>
      <c r="H935" s="30">
        <f t="shared" si="29"/>
        <v>38523</v>
      </c>
      <c r="I935">
        <f>VLOOKUP(H935,Sheet1!AI$2:AK$3285,3,FALSE)</f>
        <v>4.5608999100000176</v>
      </c>
    </row>
    <row r="936" spans="1:9">
      <c r="A936" t="s">
        <v>113</v>
      </c>
      <c r="B936">
        <v>3360500</v>
      </c>
      <c r="C936" s="30">
        <v>38524</v>
      </c>
      <c r="D936">
        <v>3710</v>
      </c>
      <c r="E936" t="s">
        <v>114</v>
      </c>
      <c r="F936">
        <f t="shared" si="28"/>
        <v>129.436578655272</v>
      </c>
      <c r="H936" s="30">
        <f t="shared" si="29"/>
        <v>38524</v>
      </c>
      <c r="I936">
        <f>VLOOKUP(H936,Sheet1!AI$2:AK$3285,3,FALSE)</f>
        <v>4.6515704899999974</v>
      </c>
    </row>
    <row r="937" spans="1:9">
      <c r="A937" t="s">
        <v>113</v>
      </c>
      <c r="B937">
        <v>3360500</v>
      </c>
      <c r="C937" s="30">
        <v>38525</v>
      </c>
      <c r="D937">
        <v>3400</v>
      </c>
      <c r="E937" t="s">
        <v>114</v>
      </c>
      <c r="F937">
        <f t="shared" si="28"/>
        <v>113.2127272529418</v>
      </c>
      <c r="H937" s="30">
        <f t="shared" si="29"/>
        <v>38525</v>
      </c>
      <c r="I937">
        <f>VLOOKUP(H937,Sheet1!AI$2:AK$3285,3,FALSE)</f>
        <v>5.0067670200000123</v>
      </c>
    </row>
    <row r="938" spans="1:9">
      <c r="A938" t="s">
        <v>113</v>
      </c>
      <c r="B938">
        <v>3360500</v>
      </c>
      <c r="C938" s="30">
        <v>38526</v>
      </c>
      <c r="D938">
        <v>3040</v>
      </c>
      <c r="E938" t="s">
        <v>114</v>
      </c>
      <c r="F938">
        <f t="shared" si="28"/>
        <v>101.09797358569959</v>
      </c>
      <c r="H938" s="30">
        <f t="shared" si="29"/>
        <v>38526</v>
      </c>
      <c r="I938">
        <f>VLOOKUP(H938,Sheet1!AI$2:AK$3285,3,FALSE)</f>
        <v>5.3904768400000052</v>
      </c>
    </row>
    <row r="939" spans="1:9">
      <c r="A939" t="s">
        <v>113</v>
      </c>
      <c r="B939">
        <v>3360500</v>
      </c>
      <c r="C939" s="30">
        <v>38527</v>
      </c>
      <c r="D939">
        <v>2660</v>
      </c>
      <c r="E939" t="s">
        <v>114</v>
      </c>
      <c r="F939">
        <f t="shared" si="28"/>
        <v>90.754382735305668</v>
      </c>
      <c r="H939" s="30">
        <f t="shared" si="29"/>
        <v>38527</v>
      </c>
      <c r="I939">
        <f>VLOOKUP(H939,Sheet1!AI$2:AK$3285,3,FALSE)</f>
        <v>5.2531252100000074</v>
      </c>
    </row>
    <row r="940" spans="1:9">
      <c r="A940" t="s">
        <v>113</v>
      </c>
      <c r="B940">
        <v>3360500</v>
      </c>
      <c r="C940" s="30">
        <v>38528</v>
      </c>
      <c r="D940">
        <v>2470</v>
      </c>
      <c r="E940" t="s">
        <v>114</v>
      </c>
      <c r="F940">
        <f t="shared" si="28"/>
        <v>81.969415163738219</v>
      </c>
      <c r="H940" s="30">
        <f t="shared" si="29"/>
        <v>38528</v>
      </c>
      <c r="I940">
        <f>VLOOKUP(H940,Sheet1!AI$2:AK$3285,3,FALSE)</f>
        <v>5.6825908699999985</v>
      </c>
    </row>
    <row r="941" spans="1:9">
      <c r="A941" t="s">
        <v>113</v>
      </c>
      <c r="B941">
        <v>3360500</v>
      </c>
      <c r="C941" s="30">
        <v>38529</v>
      </c>
      <c r="D941">
        <v>2240</v>
      </c>
      <c r="E941" t="s">
        <v>114</v>
      </c>
      <c r="F941">
        <f t="shared" si="28"/>
        <v>73.75121969356222</v>
      </c>
      <c r="H941" s="30">
        <f t="shared" si="29"/>
        <v>38529</v>
      </c>
      <c r="I941">
        <f>VLOOKUP(H941,Sheet1!AI$2:AK$3285,3,FALSE)</f>
        <v>5.1650620400000093</v>
      </c>
    </row>
    <row r="942" spans="1:9">
      <c r="A942" t="s">
        <v>113</v>
      </c>
      <c r="B942">
        <v>3360500</v>
      </c>
      <c r="C942" s="30">
        <v>38530</v>
      </c>
      <c r="D942">
        <v>2080</v>
      </c>
      <c r="E942" t="s">
        <v>114</v>
      </c>
      <c r="F942">
        <f t="shared" si="28"/>
        <v>66.949954476864832</v>
      </c>
      <c r="H942" s="30">
        <f t="shared" si="29"/>
        <v>38530</v>
      </c>
      <c r="I942">
        <f>VLOOKUP(H942,Sheet1!AI$2:AK$3285,3,FALSE)</f>
        <v>4.8962464800000021</v>
      </c>
    </row>
    <row r="943" spans="1:9">
      <c r="A943" t="s">
        <v>113</v>
      </c>
      <c r="B943">
        <v>3360500</v>
      </c>
      <c r="C943" s="30">
        <v>38531</v>
      </c>
      <c r="D943">
        <v>1950</v>
      </c>
      <c r="E943" t="s">
        <v>114</v>
      </c>
      <c r="F943">
        <f t="shared" si="28"/>
        <v>61.919852077015733</v>
      </c>
      <c r="H943" s="30">
        <f t="shared" si="29"/>
        <v>38531</v>
      </c>
      <c r="I943">
        <f>VLOOKUP(H943,Sheet1!AI$2:AK$3285,3,FALSE)</f>
        <v>4.8962464800000021</v>
      </c>
    </row>
    <row r="944" spans="1:9">
      <c r="A944" t="s">
        <v>113</v>
      </c>
      <c r="B944">
        <v>3360500</v>
      </c>
      <c r="C944" s="30">
        <v>38532</v>
      </c>
      <c r="D944">
        <v>1860</v>
      </c>
      <c r="E944" t="s">
        <v>114</v>
      </c>
      <c r="F944">
        <f t="shared" si="28"/>
        <v>57.59821480390594</v>
      </c>
      <c r="H944" s="30">
        <f t="shared" si="29"/>
        <v>38532</v>
      </c>
      <c r="I944">
        <f>VLOOKUP(H944,Sheet1!AI$2:AK$3285,3,FALSE)</f>
        <v>4.6376082299999979</v>
      </c>
    </row>
    <row r="945" spans="1:9">
      <c r="A945" t="s">
        <v>113</v>
      </c>
      <c r="B945">
        <v>3360500</v>
      </c>
      <c r="C945" s="30">
        <v>38533</v>
      </c>
      <c r="D945">
        <v>1820</v>
      </c>
      <c r="E945" t="s">
        <v>114</v>
      </c>
      <c r="F945">
        <f t="shared" si="28"/>
        <v>54.622661271600833</v>
      </c>
      <c r="H945" s="30">
        <f t="shared" si="29"/>
        <v>38533</v>
      </c>
      <c r="I945">
        <f>VLOOKUP(H945,Sheet1!AI$2:AK$3285,3,FALSE)</f>
        <v>4.4639210800000058</v>
      </c>
    </row>
    <row r="946" spans="1:9">
      <c r="A946" t="s">
        <v>113</v>
      </c>
      <c r="B946">
        <v>3360500</v>
      </c>
      <c r="C946" s="30">
        <v>38534</v>
      </c>
      <c r="D946">
        <v>2510</v>
      </c>
      <c r="E946" t="s">
        <v>114</v>
      </c>
      <c r="F946">
        <f t="shared" si="28"/>
        <v>57.669061316579864</v>
      </c>
      <c r="H946" s="30">
        <f t="shared" si="29"/>
        <v>38534</v>
      </c>
      <c r="I946">
        <f>VLOOKUP(H946,Sheet1!AI$2:AK$3285,3,FALSE)</f>
        <v>4.0877811600000058</v>
      </c>
    </row>
    <row r="947" spans="1:9">
      <c r="A947" t="s">
        <v>113</v>
      </c>
      <c r="B947">
        <v>3360500</v>
      </c>
      <c r="C947" s="30">
        <v>38535</v>
      </c>
      <c r="D947">
        <v>2760</v>
      </c>
      <c r="E947" t="s">
        <v>114</v>
      </c>
      <c r="F947">
        <f t="shared" si="28"/>
        <v>63.407628843168283</v>
      </c>
      <c r="H947" s="30">
        <f t="shared" si="29"/>
        <v>38535</v>
      </c>
      <c r="I947">
        <f>VLOOKUP(H947,Sheet1!AI$2:AK$3285,3,FALSE)</f>
        <v>4.0877811600000058</v>
      </c>
    </row>
    <row r="948" spans="1:9">
      <c r="A948" t="s">
        <v>113</v>
      </c>
      <c r="B948">
        <v>3360500</v>
      </c>
      <c r="C948" s="30">
        <v>38536</v>
      </c>
      <c r="D948">
        <v>2540</v>
      </c>
      <c r="E948" t="s">
        <v>114</v>
      </c>
      <c r="F948">
        <f t="shared" si="28"/>
        <v>68.225191704995595</v>
      </c>
      <c r="H948" s="30">
        <f t="shared" si="29"/>
        <v>38536</v>
      </c>
      <c r="I948">
        <f>VLOOKUP(H948,Sheet1!AI$2:AK$3285,3,FALSE)</f>
        <v>4.389315510000003</v>
      </c>
    </row>
    <row r="949" spans="1:9">
      <c r="A949" t="s">
        <v>113</v>
      </c>
      <c r="B949">
        <v>3360500</v>
      </c>
      <c r="C949" s="30">
        <v>38537</v>
      </c>
      <c r="D949">
        <v>2320</v>
      </c>
      <c r="E949" t="s">
        <v>114</v>
      </c>
      <c r="F949">
        <f t="shared" si="28"/>
        <v>71.767517338692144</v>
      </c>
      <c r="H949" s="30">
        <f t="shared" si="29"/>
        <v>38537</v>
      </c>
      <c r="I949">
        <f>VLOOKUP(H949,Sheet1!AI$2:AK$3285,3,FALSE)</f>
        <v>4.5135459800000035</v>
      </c>
    </row>
    <row r="950" spans="1:9">
      <c r="A950" t="s">
        <v>113</v>
      </c>
      <c r="B950">
        <v>3360500</v>
      </c>
      <c r="C950" s="30">
        <v>38538</v>
      </c>
      <c r="D950">
        <v>2390</v>
      </c>
      <c r="E950" t="s">
        <v>114</v>
      </c>
      <c r="F950">
        <f t="shared" si="28"/>
        <v>70.917359186604969</v>
      </c>
      <c r="H950" s="30">
        <f t="shared" si="29"/>
        <v>38538</v>
      </c>
      <c r="I950">
        <f>VLOOKUP(H950,Sheet1!AI$2:AK$3285,3,FALSE)</f>
        <v>4.4521456800000152</v>
      </c>
    </row>
    <row r="951" spans="1:9">
      <c r="A951" t="s">
        <v>113</v>
      </c>
      <c r="B951">
        <v>3360500</v>
      </c>
      <c r="C951" s="30">
        <v>38539</v>
      </c>
      <c r="D951">
        <v>2160</v>
      </c>
      <c r="E951" t="s">
        <v>114</v>
      </c>
      <c r="F951">
        <f t="shared" si="28"/>
        <v>66.666568426169107</v>
      </c>
      <c r="H951" s="30">
        <f t="shared" si="29"/>
        <v>38539</v>
      </c>
      <c r="I951">
        <f>VLOOKUP(H951,Sheet1!AI$2:AK$3285,3,FALSE)</f>
        <v>4.4105953400000004</v>
      </c>
    </row>
    <row r="952" spans="1:9">
      <c r="A952" t="s">
        <v>113</v>
      </c>
      <c r="B952">
        <v>3360500</v>
      </c>
      <c r="C952" s="30">
        <v>38540</v>
      </c>
      <c r="D952">
        <v>1930</v>
      </c>
      <c r="E952" t="s">
        <v>114</v>
      </c>
      <c r="F952">
        <f t="shared" si="28"/>
        <v>62.344931153059314</v>
      </c>
      <c r="H952" s="30">
        <f t="shared" si="29"/>
        <v>38540</v>
      </c>
      <c r="I952">
        <f>VLOOKUP(H952,Sheet1!AI$2:AK$3285,3,FALSE)</f>
        <v>4.0989677900000032</v>
      </c>
    </row>
    <row r="953" spans="1:9">
      <c r="A953" t="s">
        <v>113</v>
      </c>
      <c r="B953">
        <v>3360500</v>
      </c>
      <c r="C953" s="30">
        <v>38541</v>
      </c>
      <c r="D953">
        <v>1770</v>
      </c>
      <c r="E953" t="s">
        <v>114</v>
      </c>
      <c r="F953">
        <f t="shared" si="28"/>
        <v>58.448372955993108</v>
      </c>
      <c r="H953" s="30">
        <f t="shared" si="29"/>
        <v>38541</v>
      </c>
      <c r="I953">
        <f>VLOOKUP(H953,Sheet1!AI$2:AK$3285,3,FALSE)</f>
        <v>4.0348759700000016</v>
      </c>
    </row>
    <row r="954" spans="1:9">
      <c r="A954" t="s">
        <v>113</v>
      </c>
      <c r="B954">
        <v>3360500</v>
      </c>
      <c r="C954" s="30">
        <v>38542</v>
      </c>
      <c r="D954">
        <v>1640</v>
      </c>
      <c r="E954" t="s">
        <v>114</v>
      </c>
      <c r="F954">
        <f t="shared" si="28"/>
        <v>53.134884505448284</v>
      </c>
      <c r="H954" s="30">
        <f t="shared" si="29"/>
        <v>38542</v>
      </c>
      <c r="I954">
        <f>VLOOKUP(H954,Sheet1!AI$2:AK$3285,3,FALSE)</f>
        <v>4.1462376100000142</v>
      </c>
    </row>
    <row r="955" spans="1:9">
      <c r="A955" t="s">
        <v>113</v>
      </c>
      <c r="B955">
        <v>3360500</v>
      </c>
      <c r="C955" s="30">
        <v>38543</v>
      </c>
      <c r="D955">
        <v>1540</v>
      </c>
      <c r="E955" t="s">
        <v>114</v>
      </c>
      <c r="F955">
        <f t="shared" si="28"/>
        <v>48.742400719664559</v>
      </c>
      <c r="H955" s="30">
        <f t="shared" si="29"/>
        <v>38543</v>
      </c>
      <c r="I955">
        <f>VLOOKUP(H955,Sheet1!AI$2:AK$3285,3,FALSE)</f>
        <v>3.9830642100000091</v>
      </c>
    </row>
    <row r="956" spans="1:9">
      <c r="A956" t="s">
        <v>113</v>
      </c>
      <c r="B956">
        <v>3360500</v>
      </c>
      <c r="C956" s="30">
        <v>38544</v>
      </c>
      <c r="D956">
        <v>1470</v>
      </c>
      <c r="E956" t="s">
        <v>114</v>
      </c>
      <c r="F956">
        <f t="shared" si="28"/>
        <v>45.483461136663728</v>
      </c>
      <c r="H956" s="30">
        <f t="shared" si="29"/>
        <v>38544</v>
      </c>
      <c r="I956">
        <f>VLOOKUP(H956,Sheet1!AI$2:AK$3285,3,FALSE)</f>
        <v>4.0117457200000075</v>
      </c>
    </row>
    <row r="957" spans="1:9">
      <c r="A957" t="s">
        <v>113</v>
      </c>
      <c r="B957">
        <v>3360500</v>
      </c>
      <c r="C957" s="30">
        <v>38545</v>
      </c>
      <c r="D957">
        <v>1440</v>
      </c>
      <c r="E957" t="s">
        <v>114</v>
      </c>
      <c r="F957">
        <f t="shared" si="28"/>
        <v>43.145526218424003</v>
      </c>
      <c r="H957" s="30">
        <f t="shared" si="29"/>
        <v>38545</v>
      </c>
      <c r="I957">
        <f>VLOOKUP(H957,Sheet1!AI$2:AK$3285,3,FALSE)</f>
        <v>3.9629619200000121</v>
      </c>
    </row>
    <row r="958" spans="1:9">
      <c r="A958" t="s">
        <v>113</v>
      </c>
      <c r="B958">
        <v>3360500</v>
      </c>
      <c r="C958" s="30">
        <v>38546</v>
      </c>
      <c r="D958">
        <v>1430</v>
      </c>
      <c r="E958" t="s">
        <v>114</v>
      </c>
      <c r="F958">
        <f t="shared" si="28"/>
        <v>41.657749452271453</v>
      </c>
      <c r="H958" s="30">
        <f t="shared" si="29"/>
        <v>38546</v>
      </c>
      <c r="I958">
        <f>VLOOKUP(H958,Sheet1!AI$2:AK$3285,3,FALSE)</f>
        <v>3.9629619200000121</v>
      </c>
    </row>
    <row r="959" spans="1:9">
      <c r="A959" t="s">
        <v>113</v>
      </c>
      <c r="B959">
        <v>3360500</v>
      </c>
      <c r="C959" s="30">
        <v>38547</v>
      </c>
      <c r="D959">
        <v>1500</v>
      </c>
      <c r="E959" t="s">
        <v>114</v>
      </c>
      <c r="F959">
        <f t="shared" si="28"/>
        <v>41.374363401575728</v>
      </c>
      <c r="H959" s="30">
        <f t="shared" si="29"/>
        <v>38547</v>
      </c>
      <c r="I959">
        <f>VLOOKUP(H959,Sheet1!AI$2:AK$3285,3,FALSE)</f>
        <v>3.9647282300000057</v>
      </c>
    </row>
    <row r="960" spans="1:9">
      <c r="A960" t="s">
        <v>113</v>
      </c>
      <c r="B960">
        <v>3360500</v>
      </c>
      <c r="C960" s="30">
        <v>38548</v>
      </c>
      <c r="D960">
        <v>1550</v>
      </c>
      <c r="E960" t="s">
        <v>114</v>
      </c>
      <c r="F960">
        <f t="shared" si="28"/>
        <v>41.941135502967178</v>
      </c>
      <c r="H960" s="30">
        <f t="shared" si="29"/>
        <v>38548</v>
      </c>
      <c r="I960">
        <f>VLOOKUP(H960,Sheet1!AI$2:AK$3285,3,FALSE)</f>
        <v>3.9485791100000114</v>
      </c>
    </row>
    <row r="961" spans="1:9">
      <c r="A961" t="s">
        <v>113</v>
      </c>
      <c r="B961">
        <v>3360500</v>
      </c>
      <c r="C961" s="30">
        <v>38549</v>
      </c>
      <c r="D961">
        <v>1500</v>
      </c>
      <c r="E961" t="s">
        <v>114</v>
      </c>
      <c r="F961">
        <f t="shared" si="28"/>
        <v>42.366214579010766</v>
      </c>
      <c r="H961" s="30">
        <f t="shared" si="29"/>
        <v>38549</v>
      </c>
      <c r="I961">
        <f>VLOOKUP(H961,Sheet1!AI$2:AK$3285,3,FALSE)</f>
        <v>4.0367263900000125</v>
      </c>
    </row>
    <row r="962" spans="1:9">
      <c r="A962" t="s">
        <v>113</v>
      </c>
      <c r="B962">
        <v>3360500</v>
      </c>
      <c r="C962" s="30">
        <v>38550</v>
      </c>
      <c r="D962">
        <v>1470</v>
      </c>
      <c r="E962" t="s">
        <v>114</v>
      </c>
      <c r="F962">
        <f t="shared" si="28"/>
        <v>42.649600629706484</v>
      </c>
      <c r="H962" s="30">
        <f t="shared" si="29"/>
        <v>38550</v>
      </c>
      <c r="I962">
        <f>VLOOKUP(H962,Sheet1!AI$2:AK$3285,3,FALSE)</f>
        <v>4.0367263900000125</v>
      </c>
    </row>
    <row r="963" spans="1:9">
      <c r="A963" t="s">
        <v>113</v>
      </c>
      <c r="B963">
        <v>3360500</v>
      </c>
      <c r="C963" s="30">
        <v>38551</v>
      </c>
      <c r="D963">
        <v>2550</v>
      </c>
      <c r="E963" t="s">
        <v>114</v>
      </c>
      <c r="F963">
        <f t="shared" si="28"/>
        <v>50.088484460469246</v>
      </c>
      <c r="H963" s="30">
        <f t="shared" si="29"/>
        <v>38551</v>
      </c>
      <c r="I963">
        <f>VLOOKUP(H963,Sheet1!AI$2:AK$3285,3,FALSE)</f>
        <v>3.7770788199999998</v>
      </c>
    </row>
    <row r="964" spans="1:9">
      <c r="A964" t="s">
        <v>113</v>
      </c>
      <c r="B964">
        <v>3360500</v>
      </c>
      <c r="C964" s="30">
        <v>38552</v>
      </c>
      <c r="D964">
        <v>3750</v>
      </c>
      <c r="E964" t="s">
        <v>114</v>
      </c>
      <c r="F964">
        <f t="shared" si="28"/>
        <v>65.674717248734069</v>
      </c>
      <c r="H964" s="30">
        <f t="shared" si="29"/>
        <v>38552</v>
      </c>
      <c r="I964">
        <f>VLOOKUP(H964,Sheet1!AI$2:AK$3285,3,FALSE)</f>
        <v>3.9059353400000134</v>
      </c>
    </row>
    <row r="965" spans="1:9">
      <c r="A965" t="s">
        <v>113</v>
      </c>
      <c r="B965">
        <v>3360500</v>
      </c>
      <c r="C965" s="30">
        <v>38553</v>
      </c>
      <c r="D965">
        <v>3130</v>
      </c>
      <c r="E965" t="s">
        <v>114</v>
      </c>
      <c r="F965">
        <f t="shared" si="28"/>
        <v>77.222698814584831</v>
      </c>
      <c r="H965" s="30">
        <f t="shared" si="29"/>
        <v>38553</v>
      </c>
      <c r="I965">
        <f>VLOOKUP(H965,Sheet1!AI$2:AK$3285,3,FALSE)</f>
        <v>3.9059353400000134</v>
      </c>
    </row>
    <row r="966" spans="1:9">
      <c r="A966" t="s">
        <v>113</v>
      </c>
      <c r="B966">
        <v>3360500</v>
      </c>
      <c r="C966" s="30">
        <v>38554</v>
      </c>
      <c r="D966">
        <v>2880</v>
      </c>
      <c r="E966" t="s">
        <v>114</v>
      </c>
      <c r="F966">
        <f t="shared" si="28"/>
        <v>87.212057101609105</v>
      </c>
      <c r="H966" s="30">
        <f t="shared" si="29"/>
        <v>38554</v>
      </c>
      <c r="I966">
        <f>VLOOKUP(H966,Sheet1!AI$2:AK$3285,3,FALSE)</f>
        <v>3.9059353400000134</v>
      </c>
    </row>
    <row r="967" spans="1:9">
      <c r="A967" t="s">
        <v>113</v>
      </c>
      <c r="B967">
        <v>3360500</v>
      </c>
      <c r="C967" s="30">
        <v>38555</v>
      </c>
      <c r="D967">
        <v>3900</v>
      </c>
      <c r="E967" t="s">
        <v>114</v>
      </c>
      <c r="F967">
        <f t="shared" si="28"/>
        <v>96.776336312589805</v>
      </c>
      <c r="H967" s="30">
        <f t="shared" si="29"/>
        <v>38555</v>
      </c>
      <c r="I967">
        <f>VLOOKUP(H967,Sheet1!AI$2:AK$3285,3,FALSE)</f>
        <v>4.2555806100000098</v>
      </c>
    </row>
    <row r="968" spans="1:9">
      <c r="A968" t="s">
        <v>113</v>
      </c>
      <c r="B968">
        <v>3360500</v>
      </c>
      <c r="C968" s="30">
        <v>38556</v>
      </c>
      <c r="D968">
        <v>4810</v>
      </c>
      <c r="E968" t="s">
        <v>114</v>
      </c>
      <c r="F968">
        <f t="shared" si="28"/>
        <v>104.28606665602649</v>
      </c>
      <c r="H968" s="30">
        <f t="shared" si="29"/>
        <v>38556</v>
      </c>
      <c r="I968">
        <f>VLOOKUP(H968,Sheet1!AI$2:AK$3285,3,FALSE)</f>
        <v>4.1721434900000105</v>
      </c>
    </row>
    <row r="969" spans="1:9">
      <c r="A969" t="s">
        <v>113</v>
      </c>
      <c r="B969">
        <v>3360500</v>
      </c>
      <c r="C969" s="30">
        <v>38557</v>
      </c>
      <c r="D969">
        <v>6560</v>
      </c>
      <c r="E969" t="s">
        <v>114</v>
      </c>
      <c r="F969">
        <f t="shared" si="28"/>
        <v>128.58642050318483</v>
      </c>
      <c r="H969" s="30">
        <f t="shared" si="29"/>
        <v>38557</v>
      </c>
      <c r="I969">
        <f>VLOOKUP(H969,Sheet1!AI$2:AK$3285,3,FALSE)</f>
        <v>4.1721434900000105</v>
      </c>
    </row>
    <row r="970" spans="1:9">
      <c r="A970" t="s">
        <v>113</v>
      </c>
      <c r="B970">
        <v>3360500</v>
      </c>
      <c r="C970" s="30">
        <v>38558</v>
      </c>
      <c r="D970">
        <v>5730</v>
      </c>
      <c r="E970" t="s">
        <v>114</v>
      </c>
      <c r="F970">
        <f t="shared" si="28"/>
        <v>148.77767661525519</v>
      </c>
      <c r="H970" s="30">
        <f t="shared" si="29"/>
        <v>38558</v>
      </c>
      <c r="I970">
        <f>VLOOKUP(H970,Sheet1!AI$2:AK$3285,3,FALSE)</f>
        <v>4.1512842100000142</v>
      </c>
    </row>
    <row r="971" spans="1:9">
      <c r="A971" t="s">
        <v>113</v>
      </c>
      <c r="B971">
        <v>3360500</v>
      </c>
      <c r="C971" s="30">
        <v>38559</v>
      </c>
      <c r="D971">
        <v>3910</v>
      </c>
      <c r="E971" t="s">
        <v>114</v>
      </c>
      <c r="F971">
        <f t="shared" si="28"/>
        <v>148.84852312792913</v>
      </c>
      <c r="H971" s="30">
        <f t="shared" si="29"/>
        <v>38559</v>
      </c>
      <c r="I971">
        <f>VLOOKUP(H971,Sheet1!AI$2:AK$3285,3,FALSE)</f>
        <v>4.2584403500000008</v>
      </c>
    </row>
    <row r="972" spans="1:9">
      <c r="A972" t="s">
        <v>113</v>
      </c>
      <c r="B972">
        <v>3360500</v>
      </c>
      <c r="C972" s="30">
        <v>38560</v>
      </c>
      <c r="D972">
        <v>3070</v>
      </c>
      <c r="E972" t="s">
        <v>114</v>
      </c>
      <c r="F972">
        <f t="shared" si="28"/>
        <v>136.52122992266513</v>
      </c>
      <c r="H972" s="30">
        <f t="shared" si="29"/>
        <v>38560</v>
      </c>
      <c r="I972">
        <f>VLOOKUP(H972,Sheet1!AI$2:AK$3285,3,FALSE)</f>
        <v>4.436837660000009</v>
      </c>
    </row>
    <row r="973" spans="1:9">
      <c r="A973" t="s">
        <v>113</v>
      </c>
      <c r="B973">
        <v>3360500</v>
      </c>
      <c r="C973" s="30">
        <v>38561</v>
      </c>
      <c r="D973">
        <v>2620</v>
      </c>
      <c r="E973" t="s">
        <v>114</v>
      </c>
      <c r="F973">
        <f t="shared" si="28"/>
        <v>108.60770392913629</v>
      </c>
      <c r="H973" s="30">
        <f t="shared" si="29"/>
        <v>38561</v>
      </c>
      <c r="I973">
        <f>VLOOKUP(H973,Sheet1!AI$2:AK$3285,3,FALSE)</f>
        <v>4.436837660000009</v>
      </c>
    </row>
    <row r="974" spans="1:9">
      <c r="A974" t="s">
        <v>113</v>
      </c>
      <c r="B974">
        <v>3360500</v>
      </c>
      <c r="C974" s="30">
        <v>38562</v>
      </c>
      <c r="D974">
        <v>2870</v>
      </c>
      <c r="E974" t="s">
        <v>114</v>
      </c>
      <c r="F974">
        <f t="shared" si="28"/>
        <v>88.345601304392005</v>
      </c>
      <c r="H974" s="30">
        <f t="shared" si="29"/>
        <v>38562</v>
      </c>
      <c r="I974">
        <f>VLOOKUP(H974,Sheet1!AI$2:AK$3285,3,FALSE)</f>
        <v>5.5330432900000091</v>
      </c>
    </row>
    <row r="975" spans="1:9">
      <c r="A975" t="s">
        <v>113</v>
      </c>
      <c r="B975">
        <v>3360500</v>
      </c>
      <c r="C975" s="30">
        <v>38563</v>
      </c>
      <c r="D975">
        <v>3520</v>
      </c>
      <c r="E975" t="s">
        <v>114</v>
      </c>
      <c r="F975">
        <f t="shared" si="28"/>
        <v>85.582587310108693</v>
      </c>
      <c r="H975" s="30">
        <f t="shared" si="29"/>
        <v>38563</v>
      </c>
      <c r="I975">
        <f>VLOOKUP(H975,Sheet1!AI$2:AK$3285,3,FALSE)</f>
        <v>6.1536068700000044</v>
      </c>
    </row>
    <row r="976" spans="1:9">
      <c r="A976" t="s">
        <v>113</v>
      </c>
      <c r="B976">
        <v>3360500</v>
      </c>
      <c r="C976" s="30">
        <v>38564</v>
      </c>
      <c r="D976">
        <v>2910</v>
      </c>
      <c r="E976" t="s">
        <v>114</v>
      </c>
      <c r="F976">
        <f t="shared" si="28"/>
        <v>84.449043107325807</v>
      </c>
      <c r="H976" s="30">
        <f t="shared" si="29"/>
        <v>38564</v>
      </c>
      <c r="I976">
        <f>VLOOKUP(H976,Sheet1!AI$2:AK$3285,3,FALSE)</f>
        <v>6.0778237600000011</v>
      </c>
    </row>
    <row r="977" spans="1:9">
      <c r="A977" t="s">
        <v>113</v>
      </c>
      <c r="B977">
        <v>3360500</v>
      </c>
      <c r="C977" s="30">
        <v>38565</v>
      </c>
      <c r="D977">
        <v>2370</v>
      </c>
      <c r="E977" t="s">
        <v>114</v>
      </c>
      <c r="F977">
        <f t="shared" si="28"/>
        <v>82.677880290477518</v>
      </c>
      <c r="H977" s="30">
        <f t="shared" si="29"/>
        <v>38565</v>
      </c>
      <c r="I977">
        <f>VLOOKUP(H977,Sheet1!AI$2:AK$3285,3,FALSE)</f>
        <v>6.0778237600000011</v>
      </c>
    </row>
    <row r="978" spans="1:9">
      <c r="A978" t="s">
        <v>113</v>
      </c>
      <c r="B978">
        <v>3360500</v>
      </c>
      <c r="C978" s="30">
        <v>38566</v>
      </c>
      <c r="D978">
        <v>2070</v>
      </c>
      <c r="E978" t="s">
        <v>114</v>
      </c>
      <c r="F978">
        <f t="shared" si="28"/>
        <v>77.010159276563044</v>
      </c>
      <c r="H978" s="30">
        <f t="shared" si="29"/>
        <v>38566</v>
      </c>
      <c r="I978">
        <f>VLOOKUP(H978,Sheet1!AI$2:AK$3285,3,FALSE)</f>
        <v>6.3007993700000071</v>
      </c>
    </row>
    <row r="979" spans="1:9">
      <c r="A979" t="s">
        <v>113</v>
      </c>
      <c r="B979">
        <v>3360500</v>
      </c>
      <c r="C979" s="30">
        <v>38567</v>
      </c>
      <c r="D979">
        <v>1860</v>
      </c>
      <c r="E979" t="s">
        <v>114</v>
      </c>
      <c r="F979">
        <f t="shared" si="28"/>
        <v>65.249638172690481</v>
      </c>
      <c r="H979" s="30">
        <f t="shared" si="29"/>
        <v>38567</v>
      </c>
      <c r="I979">
        <f>VLOOKUP(H979,Sheet1!AI$2:AK$3285,3,FALSE)</f>
        <v>6.8024314100000112</v>
      </c>
    </row>
    <row r="980" spans="1:9">
      <c r="A980" t="s">
        <v>113</v>
      </c>
      <c r="B980">
        <v>3360500</v>
      </c>
      <c r="C980" s="30">
        <v>38568</v>
      </c>
      <c r="D980">
        <v>1680</v>
      </c>
      <c r="E980" t="s">
        <v>114</v>
      </c>
      <c r="F980">
        <f t="shared" si="28"/>
        <v>56.535517113796971</v>
      </c>
      <c r="H980" s="30">
        <f t="shared" si="29"/>
        <v>38568</v>
      </c>
      <c r="I980">
        <f>VLOOKUP(H980,Sheet1!AI$2:AK$3285,3,FALSE)</f>
        <v>7.9860273299999989</v>
      </c>
    </row>
    <row r="981" spans="1:9">
      <c r="A981" t="s">
        <v>113</v>
      </c>
      <c r="B981">
        <v>3360500</v>
      </c>
      <c r="C981" s="30">
        <v>38569</v>
      </c>
      <c r="D981">
        <v>1540</v>
      </c>
      <c r="E981" t="s">
        <v>114</v>
      </c>
      <c r="F981">
        <f t="shared" si="28"/>
        <v>50.655256561860696</v>
      </c>
      <c r="H981" s="30">
        <f t="shared" si="29"/>
        <v>38569</v>
      </c>
      <c r="I981">
        <f>VLOOKUP(H981,Sheet1!AI$2:AK$3285,3,FALSE)</f>
        <v>7.7893781500000046</v>
      </c>
    </row>
    <row r="982" spans="1:9">
      <c r="A982" t="s">
        <v>113</v>
      </c>
      <c r="B982">
        <v>3360500</v>
      </c>
      <c r="C982" s="30">
        <v>38570</v>
      </c>
      <c r="D982">
        <v>1450</v>
      </c>
      <c r="E982" t="s">
        <v>114</v>
      </c>
      <c r="F982">
        <f t="shared" si="28"/>
        <v>46.262772776076972</v>
      </c>
      <c r="H982" s="30">
        <f t="shared" si="29"/>
        <v>38570</v>
      </c>
      <c r="I982">
        <f>VLOOKUP(H982,Sheet1!AI$2:AK$3285,3,FALSE)</f>
        <v>7.8779459800000069</v>
      </c>
    </row>
    <row r="983" spans="1:9">
      <c r="A983" t="s">
        <v>113</v>
      </c>
      <c r="B983">
        <v>3360500</v>
      </c>
      <c r="C983" s="30">
        <v>38571</v>
      </c>
      <c r="D983">
        <v>1450</v>
      </c>
      <c r="E983" t="s">
        <v>114</v>
      </c>
      <c r="F983">
        <f t="shared" si="28"/>
        <v>43.358065756445797</v>
      </c>
      <c r="H983" s="30">
        <f t="shared" si="29"/>
        <v>38571</v>
      </c>
      <c r="I983">
        <f>VLOOKUP(H983,Sheet1!AI$2:AK$3285,3,FALSE)</f>
        <v>7.273867960000004</v>
      </c>
    </row>
    <row r="984" spans="1:9">
      <c r="A984" t="s">
        <v>113</v>
      </c>
      <c r="B984">
        <v>3360500</v>
      </c>
      <c r="C984" s="30">
        <v>38572</v>
      </c>
      <c r="D984">
        <v>1440</v>
      </c>
      <c r="E984" t="s">
        <v>114</v>
      </c>
      <c r="F984">
        <f t="shared" si="28"/>
        <v>41.657749452271453</v>
      </c>
      <c r="H984" s="30">
        <f t="shared" si="29"/>
        <v>38572</v>
      </c>
      <c r="I984">
        <f>VLOOKUP(H984,Sheet1!AI$2:AK$3285,3,FALSE)</f>
        <v>7.3558752100000078</v>
      </c>
    </row>
    <row r="985" spans="1:9">
      <c r="A985" t="s">
        <v>113</v>
      </c>
      <c r="B985">
        <v>3360500</v>
      </c>
      <c r="C985" s="30">
        <v>38573</v>
      </c>
      <c r="D985">
        <v>1380</v>
      </c>
      <c r="E985" t="s">
        <v>114</v>
      </c>
      <c r="F985">
        <f t="shared" si="28"/>
        <v>40.524205249488553</v>
      </c>
      <c r="H985" s="30">
        <f t="shared" si="29"/>
        <v>38573</v>
      </c>
      <c r="I985">
        <f>VLOOKUP(H985,Sheet1!AI$2:AK$3285,3,FALSE)</f>
        <v>6.9635861700000135</v>
      </c>
    </row>
    <row r="986" spans="1:9">
      <c r="A986" t="s">
        <v>113</v>
      </c>
      <c r="B986">
        <v>3360500</v>
      </c>
      <c r="C986" s="30">
        <v>38574</v>
      </c>
      <c r="D986">
        <v>1350</v>
      </c>
      <c r="E986" t="s">
        <v>114</v>
      </c>
      <c r="F986">
        <f t="shared" si="28"/>
        <v>39.815740122749247</v>
      </c>
      <c r="H986" s="30">
        <f t="shared" si="29"/>
        <v>38574</v>
      </c>
      <c r="I986">
        <f>VLOOKUP(H986,Sheet1!AI$2:AK$3285,3,FALSE)</f>
        <v>6.2446138900000108</v>
      </c>
    </row>
    <row r="987" spans="1:9">
      <c r="A987" t="s">
        <v>113</v>
      </c>
      <c r="B987">
        <v>3360500</v>
      </c>
      <c r="C987" s="30">
        <v>38575</v>
      </c>
      <c r="D987">
        <v>1410</v>
      </c>
      <c r="E987" t="s">
        <v>114</v>
      </c>
      <c r="F987">
        <f t="shared" si="28"/>
        <v>39.532354072053522</v>
      </c>
      <c r="H987" s="30">
        <f t="shared" si="29"/>
        <v>38575</v>
      </c>
      <c r="I987">
        <f>VLOOKUP(H987,Sheet1!AI$2:AK$3285,3,FALSE)</f>
        <v>6.2951639999999998</v>
      </c>
    </row>
    <row r="988" spans="1:9">
      <c r="A988" t="s">
        <v>113</v>
      </c>
      <c r="B988">
        <v>3360500</v>
      </c>
      <c r="C988" s="30">
        <v>38576</v>
      </c>
      <c r="D988">
        <v>1500</v>
      </c>
      <c r="E988" t="s">
        <v>114</v>
      </c>
      <c r="F988">
        <f t="shared" si="28"/>
        <v>39.95743314809711</v>
      </c>
      <c r="H988" s="30">
        <f t="shared" si="29"/>
        <v>38576</v>
      </c>
      <c r="I988">
        <f>VLOOKUP(H988,Sheet1!AI$2:AK$3285,3,FALSE)</f>
        <v>6.4219177700000074</v>
      </c>
    </row>
    <row r="989" spans="1:9">
      <c r="A989" t="s">
        <v>113</v>
      </c>
      <c r="B989">
        <v>3360500</v>
      </c>
      <c r="C989" s="30">
        <v>38577</v>
      </c>
      <c r="D989">
        <v>1440</v>
      </c>
      <c r="E989" t="s">
        <v>114</v>
      </c>
      <c r="F989">
        <f t="shared" si="28"/>
        <v>40.38251222414069</v>
      </c>
      <c r="H989" s="30">
        <f t="shared" si="29"/>
        <v>38577</v>
      </c>
      <c r="I989">
        <f>VLOOKUP(H989,Sheet1!AI$2:AK$3285,3,FALSE)</f>
        <v>6.3364620100000053</v>
      </c>
    </row>
    <row r="990" spans="1:9">
      <c r="A990" t="s">
        <v>113</v>
      </c>
      <c r="B990">
        <v>3360500</v>
      </c>
      <c r="C990" s="30">
        <v>38578</v>
      </c>
      <c r="D990">
        <v>1380</v>
      </c>
      <c r="E990" t="s">
        <v>114</v>
      </c>
      <c r="F990">
        <f t="shared" si="28"/>
        <v>40.595051762162484</v>
      </c>
      <c r="H990" s="30">
        <f t="shared" si="29"/>
        <v>38578</v>
      </c>
      <c r="I990">
        <f>VLOOKUP(H990,Sheet1!AI$2:AK$3285,3,FALSE)</f>
        <v>6.6001468600000095</v>
      </c>
    </row>
    <row r="991" spans="1:9">
      <c r="A991" t="s">
        <v>113</v>
      </c>
      <c r="B991">
        <v>3360500</v>
      </c>
      <c r="C991" s="30">
        <v>38579</v>
      </c>
      <c r="D991">
        <v>1570</v>
      </c>
      <c r="E991" t="s">
        <v>114</v>
      </c>
      <c r="F991">
        <f t="shared" si="28"/>
        <v>41.728595964945384</v>
      </c>
      <c r="H991" s="30">
        <f t="shared" si="29"/>
        <v>38579</v>
      </c>
      <c r="I991">
        <f>VLOOKUP(H991,Sheet1!AI$2:AK$3285,3,FALSE)</f>
        <v>6.8491124600000006</v>
      </c>
    </row>
    <row r="992" spans="1:9">
      <c r="A992" t="s">
        <v>113</v>
      </c>
      <c r="B992">
        <v>3360500</v>
      </c>
      <c r="C992" s="30">
        <v>38580</v>
      </c>
      <c r="D992">
        <v>1820</v>
      </c>
      <c r="E992" t="s">
        <v>114</v>
      </c>
      <c r="F992">
        <f t="shared" si="28"/>
        <v>43.995684370511178</v>
      </c>
      <c r="H992" s="30">
        <f t="shared" si="29"/>
        <v>38580</v>
      </c>
      <c r="I992">
        <f>VLOOKUP(H992,Sheet1!AI$2:AK$3285,3,FALSE)</f>
        <v>6.4685988200000111</v>
      </c>
    </row>
    <row r="993" spans="1:9">
      <c r="A993" t="s">
        <v>113</v>
      </c>
      <c r="B993">
        <v>3360500</v>
      </c>
      <c r="C993" s="30">
        <v>38581</v>
      </c>
      <c r="D993">
        <v>1900</v>
      </c>
      <c r="E993" t="s">
        <v>114</v>
      </c>
      <c r="F993">
        <f t="shared" si="28"/>
        <v>47.254623953512002</v>
      </c>
      <c r="H993" s="30">
        <f t="shared" si="29"/>
        <v>38581</v>
      </c>
      <c r="I993">
        <f>VLOOKUP(H993,Sheet1!AI$2:AK$3285,3,FALSE)</f>
        <v>6.769376180000009</v>
      </c>
    </row>
    <row r="994" spans="1:9">
      <c r="A994" t="s">
        <v>113</v>
      </c>
      <c r="B994">
        <v>3360500</v>
      </c>
      <c r="C994" s="30">
        <v>38582</v>
      </c>
      <c r="D994">
        <v>1600</v>
      </c>
      <c r="E994" t="s">
        <v>114</v>
      </c>
      <c r="F994">
        <f t="shared" si="28"/>
        <v>48.81324723233849</v>
      </c>
      <c r="H994" s="30">
        <f t="shared" si="29"/>
        <v>38582</v>
      </c>
      <c r="I994">
        <f>VLOOKUP(H994,Sheet1!AI$2:AK$3285,3,FALSE)</f>
        <v>6.7253866500000044</v>
      </c>
    </row>
    <row r="995" spans="1:9">
      <c r="A995" t="s">
        <v>113</v>
      </c>
      <c r="B995">
        <v>3360500</v>
      </c>
      <c r="C995" s="30">
        <v>38583</v>
      </c>
      <c r="D995">
        <v>1440</v>
      </c>
      <c r="E995" t="s">
        <v>114</v>
      </c>
      <c r="F995">
        <f t="shared" ref="F995:F1058" si="30">AVERAGE(D992:D995)/(3.28*3.28*3.28)</f>
        <v>47.892242567577384</v>
      </c>
      <c r="H995" s="30">
        <f t="shared" si="29"/>
        <v>38583</v>
      </c>
      <c r="I995">
        <f>VLOOKUP(H995,Sheet1!AI$2:AK$3285,3,FALSE)</f>
        <v>6.0765621099999976</v>
      </c>
    </row>
    <row r="996" spans="1:9">
      <c r="A996" t="s">
        <v>113</v>
      </c>
      <c r="B996">
        <v>3360500</v>
      </c>
      <c r="C996" s="30">
        <v>38584</v>
      </c>
      <c r="D996">
        <v>1940</v>
      </c>
      <c r="E996" t="s">
        <v>114</v>
      </c>
      <c r="F996">
        <f t="shared" si="30"/>
        <v>48.742400719664559</v>
      </c>
      <c r="H996" s="30">
        <f t="shared" ref="H996:H1059" si="31">H995+1</f>
        <v>38584</v>
      </c>
      <c r="I996">
        <f>VLOOKUP(H996,Sheet1!AI$2:AK$3285,3,FALSE)</f>
        <v>6.034759440000002</v>
      </c>
    </row>
    <row r="997" spans="1:9">
      <c r="A997" t="s">
        <v>113</v>
      </c>
      <c r="B997">
        <v>3360500</v>
      </c>
      <c r="C997" s="30">
        <v>38585</v>
      </c>
      <c r="D997">
        <v>2470</v>
      </c>
      <c r="E997" t="s">
        <v>114</v>
      </c>
      <c r="F997">
        <f t="shared" si="30"/>
        <v>52.780651942078627</v>
      </c>
      <c r="H997" s="30">
        <f t="shared" si="31"/>
        <v>38585</v>
      </c>
      <c r="I997">
        <f>VLOOKUP(H997,Sheet1!AI$2:AK$3285,3,FALSE)</f>
        <v>5.6989923200000021</v>
      </c>
    </row>
    <row r="998" spans="1:9">
      <c r="A998" t="s">
        <v>113</v>
      </c>
      <c r="B998">
        <v>3360500</v>
      </c>
      <c r="C998" s="30">
        <v>38586</v>
      </c>
      <c r="D998">
        <v>1870</v>
      </c>
      <c r="E998" t="s">
        <v>114</v>
      </c>
      <c r="F998">
        <f t="shared" si="30"/>
        <v>54.693507784274765</v>
      </c>
      <c r="H998" s="30">
        <f t="shared" si="31"/>
        <v>38586</v>
      </c>
      <c r="I998">
        <f>VLOOKUP(H998,Sheet1!AI$2:AK$3285,3,FALSE)</f>
        <v>5.5747618500000158</v>
      </c>
    </row>
    <row r="999" spans="1:9">
      <c r="A999" t="s">
        <v>113</v>
      </c>
      <c r="B999">
        <v>3360500</v>
      </c>
      <c r="C999" s="30">
        <v>38587</v>
      </c>
      <c r="D999">
        <v>1700</v>
      </c>
      <c r="E999" t="s">
        <v>114</v>
      </c>
      <c r="F999">
        <f t="shared" si="30"/>
        <v>56.535517113796971</v>
      </c>
      <c r="H999" s="30">
        <f t="shared" si="31"/>
        <v>38587</v>
      </c>
      <c r="I999">
        <f>VLOOKUP(H999,Sheet1!AI$2:AK$3285,3,FALSE)</f>
        <v>5.6342276200000043</v>
      </c>
    </row>
    <row r="1000" spans="1:9">
      <c r="A1000" t="s">
        <v>113</v>
      </c>
      <c r="B1000">
        <v>3360500</v>
      </c>
      <c r="C1000" s="30">
        <v>38588</v>
      </c>
      <c r="D1000">
        <v>1670</v>
      </c>
      <c r="E1000" t="s">
        <v>114</v>
      </c>
      <c r="F1000">
        <f t="shared" si="30"/>
        <v>54.622661271600833</v>
      </c>
      <c r="H1000" s="30">
        <f t="shared" si="31"/>
        <v>38588</v>
      </c>
      <c r="I1000">
        <f>VLOOKUP(H1000,Sheet1!AI$2:AK$3285,3,FALSE)</f>
        <v>5.3517862400000098</v>
      </c>
    </row>
    <row r="1001" spans="1:9">
      <c r="A1001" t="s">
        <v>113</v>
      </c>
      <c r="B1001">
        <v>3360500</v>
      </c>
      <c r="C1001" s="30">
        <v>38589</v>
      </c>
      <c r="D1001">
        <v>1380</v>
      </c>
      <c r="E1001" t="s">
        <v>114</v>
      </c>
      <c r="F1001">
        <f t="shared" si="30"/>
        <v>46.900391390142346</v>
      </c>
      <c r="H1001" s="30">
        <f t="shared" si="31"/>
        <v>38589</v>
      </c>
      <c r="I1001">
        <f>VLOOKUP(H1001,Sheet1!AI$2:AK$3285,3,FALSE)</f>
        <v>5.2596016800000029</v>
      </c>
    </row>
    <row r="1002" spans="1:9">
      <c r="A1002" t="s">
        <v>113</v>
      </c>
      <c r="B1002">
        <v>3360500</v>
      </c>
      <c r="C1002" s="30">
        <v>38590</v>
      </c>
      <c r="D1002">
        <v>1230</v>
      </c>
      <c r="E1002" t="s">
        <v>114</v>
      </c>
      <c r="F1002">
        <f t="shared" si="30"/>
        <v>42.366214579010766</v>
      </c>
      <c r="H1002" s="30">
        <f t="shared" si="31"/>
        <v>38590</v>
      </c>
      <c r="I1002">
        <f>VLOOKUP(H1002,Sheet1!AI$2:AK$3285,3,FALSE)</f>
        <v>5.3764304700000025</v>
      </c>
    </row>
    <row r="1003" spans="1:9">
      <c r="A1003" t="s">
        <v>113</v>
      </c>
      <c r="B1003">
        <v>3360500</v>
      </c>
      <c r="C1003" s="30">
        <v>38591</v>
      </c>
      <c r="D1003">
        <v>1220</v>
      </c>
      <c r="E1003" t="s">
        <v>114</v>
      </c>
      <c r="F1003">
        <f t="shared" si="30"/>
        <v>38.965581970662072</v>
      </c>
      <c r="H1003" s="30">
        <f t="shared" si="31"/>
        <v>38591</v>
      </c>
      <c r="I1003">
        <f>VLOOKUP(H1003,Sheet1!AI$2:AK$3285,3,FALSE)</f>
        <v>5.9321452400000112</v>
      </c>
    </row>
    <row r="1004" spans="1:9">
      <c r="A1004" t="s">
        <v>113</v>
      </c>
      <c r="B1004">
        <v>3360500</v>
      </c>
      <c r="C1004" s="30">
        <v>38592</v>
      </c>
      <c r="D1004">
        <v>1540</v>
      </c>
      <c r="E1004" t="s">
        <v>114</v>
      </c>
      <c r="F1004">
        <f t="shared" si="30"/>
        <v>38.044577305900965</v>
      </c>
      <c r="H1004" s="30">
        <f t="shared" si="31"/>
        <v>38592</v>
      </c>
      <c r="I1004">
        <f>VLOOKUP(H1004,Sheet1!AI$2:AK$3285,3,FALSE)</f>
        <v>5.9433318700000086</v>
      </c>
    </row>
    <row r="1005" spans="1:9">
      <c r="A1005" t="s">
        <v>113</v>
      </c>
      <c r="B1005">
        <v>3360500</v>
      </c>
      <c r="C1005" s="30">
        <v>38593</v>
      </c>
      <c r="D1005">
        <v>1550</v>
      </c>
      <c r="E1005" t="s">
        <v>114</v>
      </c>
      <c r="F1005">
        <f t="shared" si="30"/>
        <v>39.248968021357797</v>
      </c>
      <c r="H1005" s="30">
        <f t="shared" si="31"/>
        <v>38593</v>
      </c>
      <c r="I1005">
        <f>VLOOKUP(H1005,Sheet1!AI$2:AK$3285,3,FALSE)</f>
        <v>6.2064279500000055</v>
      </c>
    </row>
    <row r="1006" spans="1:9">
      <c r="A1006" t="s">
        <v>113</v>
      </c>
      <c r="B1006">
        <v>3360500</v>
      </c>
      <c r="C1006" s="30">
        <v>38594</v>
      </c>
      <c r="D1006">
        <v>1910</v>
      </c>
      <c r="E1006" t="s">
        <v>114</v>
      </c>
      <c r="F1006">
        <f t="shared" si="30"/>
        <v>44.066530883185109</v>
      </c>
      <c r="H1006" s="30">
        <f t="shared" si="31"/>
        <v>38594</v>
      </c>
      <c r="I1006">
        <f>VLOOKUP(H1006,Sheet1!AI$2:AK$3285,3,FALSE)</f>
        <v>6.3509289300000091</v>
      </c>
    </row>
    <row r="1007" spans="1:9">
      <c r="A1007" t="s">
        <v>113</v>
      </c>
      <c r="B1007">
        <v>3360500</v>
      </c>
      <c r="C1007" s="30">
        <v>38595</v>
      </c>
      <c r="D1007">
        <v>6340</v>
      </c>
      <c r="E1007" t="s">
        <v>114</v>
      </c>
      <c r="F1007">
        <f t="shared" si="30"/>
        <v>80.339945372237807</v>
      </c>
      <c r="H1007" s="30">
        <f t="shared" si="31"/>
        <v>38595</v>
      </c>
      <c r="I1007">
        <f>VLOOKUP(H1007,Sheet1!AI$2:AK$3285,3,FALSE)</f>
        <v>6.6930043000000126</v>
      </c>
    </row>
    <row r="1008" spans="1:9">
      <c r="A1008" t="s">
        <v>113</v>
      </c>
      <c r="B1008">
        <v>3360500</v>
      </c>
      <c r="C1008" s="30">
        <v>38596</v>
      </c>
      <c r="D1008">
        <v>7970</v>
      </c>
      <c r="E1008" t="s">
        <v>114</v>
      </c>
      <c r="F1008">
        <f t="shared" si="30"/>
        <v>125.89425302157547</v>
      </c>
      <c r="H1008" s="30">
        <f t="shared" si="31"/>
        <v>38596</v>
      </c>
      <c r="I1008">
        <f>VLOOKUP(H1008,Sheet1!AI$2:AK$3285,3,FALSE)</f>
        <v>6.7304332500000044</v>
      </c>
    </row>
    <row r="1009" spans="1:9">
      <c r="A1009" t="s">
        <v>113</v>
      </c>
      <c r="B1009">
        <v>3360500</v>
      </c>
      <c r="C1009" s="30">
        <v>38597</v>
      </c>
      <c r="D1009">
        <v>5980</v>
      </c>
      <c r="E1009" t="s">
        <v>114</v>
      </c>
      <c r="F1009">
        <f t="shared" si="30"/>
        <v>157.27925813612691</v>
      </c>
      <c r="H1009" s="30">
        <f t="shared" si="31"/>
        <v>38597</v>
      </c>
      <c r="I1009">
        <f>VLOOKUP(H1009,Sheet1!AI$2:AK$3285,3,FALSE)</f>
        <v>6.3146775200000036</v>
      </c>
    </row>
    <row r="1010" spans="1:9">
      <c r="A1010" t="s">
        <v>113</v>
      </c>
      <c r="B1010">
        <v>3360500</v>
      </c>
      <c r="C1010" s="30">
        <v>38598</v>
      </c>
      <c r="D1010">
        <v>3900</v>
      </c>
      <c r="E1010" t="s">
        <v>114</v>
      </c>
      <c r="F1010">
        <f t="shared" si="30"/>
        <v>171.3777141582392</v>
      </c>
      <c r="H1010" s="30">
        <f t="shared" si="31"/>
        <v>38598</v>
      </c>
      <c r="I1010">
        <f>VLOOKUP(H1010,Sheet1!AI$2:AK$3285,3,FALSE)</f>
        <v>6.0187785399999996</v>
      </c>
    </row>
    <row r="1011" spans="1:9">
      <c r="A1011" t="s">
        <v>113</v>
      </c>
      <c r="B1011">
        <v>3360500</v>
      </c>
      <c r="C1011" s="30">
        <v>38599</v>
      </c>
      <c r="D1011">
        <v>3210</v>
      </c>
      <c r="E1011" t="s">
        <v>114</v>
      </c>
      <c r="F1011">
        <f t="shared" si="30"/>
        <v>149.20275569129876</v>
      </c>
      <c r="H1011" s="30">
        <f t="shared" si="31"/>
        <v>38599</v>
      </c>
      <c r="I1011">
        <f>VLOOKUP(H1011,Sheet1!AI$2:AK$3285,3,FALSE)</f>
        <v>5.1773421000000042</v>
      </c>
    </row>
    <row r="1012" spans="1:9">
      <c r="A1012" t="s">
        <v>113</v>
      </c>
      <c r="B1012">
        <v>3360500</v>
      </c>
      <c r="C1012" s="30">
        <v>38600</v>
      </c>
      <c r="D1012">
        <v>2520</v>
      </c>
      <c r="E1012" t="s">
        <v>114</v>
      </c>
      <c r="F1012">
        <f t="shared" si="30"/>
        <v>110.59140628400635</v>
      </c>
      <c r="H1012" s="30">
        <f t="shared" si="31"/>
        <v>38600</v>
      </c>
      <c r="I1012">
        <f>VLOOKUP(H1012,Sheet1!AI$2:AK$3285,3,FALSE)</f>
        <v>5.0356167500000026</v>
      </c>
    </row>
    <row r="1013" spans="1:9">
      <c r="A1013" t="s">
        <v>113</v>
      </c>
      <c r="B1013">
        <v>3360500</v>
      </c>
      <c r="C1013" s="30">
        <v>38601</v>
      </c>
      <c r="D1013">
        <v>2070</v>
      </c>
      <c r="E1013" t="s">
        <v>114</v>
      </c>
      <c r="F1013">
        <f t="shared" si="30"/>
        <v>82.890419828499319</v>
      </c>
      <c r="H1013" s="30">
        <f t="shared" si="31"/>
        <v>38601</v>
      </c>
      <c r="I1013">
        <f>VLOOKUP(H1013,Sheet1!AI$2:AK$3285,3,FALSE)</f>
        <v>4.8650416700000108</v>
      </c>
    </row>
    <row r="1014" spans="1:9">
      <c r="A1014" t="s">
        <v>113</v>
      </c>
      <c r="B1014">
        <v>3360500</v>
      </c>
      <c r="C1014" s="30">
        <v>38602</v>
      </c>
      <c r="D1014">
        <v>1790</v>
      </c>
      <c r="E1014" t="s">
        <v>114</v>
      </c>
      <c r="F1014">
        <f t="shared" si="30"/>
        <v>67.94180565429987</v>
      </c>
      <c r="H1014" s="30">
        <f t="shared" si="31"/>
        <v>38602</v>
      </c>
      <c r="I1014">
        <f>VLOOKUP(H1014,Sheet1!AI$2:AK$3285,3,FALSE)</f>
        <v>4.8092767400000156</v>
      </c>
    </row>
    <row r="1015" spans="1:9">
      <c r="A1015" t="s">
        <v>113</v>
      </c>
      <c r="B1015">
        <v>3360500</v>
      </c>
      <c r="C1015" s="30">
        <v>38603</v>
      </c>
      <c r="D1015">
        <v>1600</v>
      </c>
      <c r="E1015" t="s">
        <v>114</v>
      </c>
      <c r="F1015">
        <f t="shared" si="30"/>
        <v>56.535517113796971</v>
      </c>
      <c r="H1015" s="30">
        <f t="shared" si="31"/>
        <v>38603</v>
      </c>
      <c r="I1015">
        <f>VLOOKUP(H1015,Sheet1!AI$2:AK$3285,3,FALSE)</f>
        <v>5.3480012900000133</v>
      </c>
    </row>
    <row r="1016" spans="1:9">
      <c r="A1016" t="s">
        <v>113</v>
      </c>
      <c r="B1016">
        <v>3360500</v>
      </c>
      <c r="C1016" s="30">
        <v>38604</v>
      </c>
      <c r="D1016">
        <v>1470</v>
      </c>
      <c r="E1016" t="s">
        <v>114</v>
      </c>
      <c r="F1016">
        <f t="shared" si="30"/>
        <v>49.096633283034208</v>
      </c>
      <c r="H1016" s="30">
        <f t="shared" si="31"/>
        <v>38604</v>
      </c>
      <c r="I1016">
        <f>VLOOKUP(H1016,Sheet1!AI$2:AK$3285,3,FALSE)</f>
        <v>5.5561735400000032</v>
      </c>
    </row>
    <row r="1017" spans="1:9">
      <c r="A1017" t="s">
        <v>113</v>
      </c>
      <c r="B1017">
        <v>3360500</v>
      </c>
      <c r="C1017" s="30">
        <v>38605</v>
      </c>
      <c r="D1017">
        <v>1360</v>
      </c>
      <c r="E1017" t="s">
        <v>114</v>
      </c>
      <c r="F1017">
        <f t="shared" si="30"/>
        <v>44.066530883185109</v>
      </c>
      <c r="H1017" s="30">
        <f t="shared" si="31"/>
        <v>38605</v>
      </c>
      <c r="I1017">
        <f>VLOOKUP(H1017,Sheet1!AI$2:AK$3285,3,FALSE)</f>
        <v>6.2912108300000114</v>
      </c>
    </row>
    <row r="1018" spans="1:9">
      <c r="A1018" t="s">
        <v>113</v>
      </c>
      <c r="B1018">
        <v>3360500</v>
      </c>
      <c r="C1018" s="30">
        <v>38606</v>
      </c>
      <c r="D1018">
        <v>1290</v>
      </c>
      <c r="E1018" t="s">
        <v>114</v>
      </c>
      <c r="F1018">
        <f t="shared" si="30"/>
        <v>40.524205249488553</v>
      </c>
      <c r="H1018" s="30">
        <f t="shared" si="31"/>
        <v>38606</v>
      </c>
      <c r="I1018">
        <f>VLOOKUP(H1018,Sheet1!AI$2:AK$3285,3,FALSE)</f>
        <v>6.2886034200000012</v>
      </c>
    </row>
    <row r="1019" spans="1:9">
      <c r="A1019" t="s">
        <v>113</v>
      </c>
      <c r="B1019">
        <v>3360500</v>
      </c>
      <c r="C1019" s="30">
        <v>38607</v>
      </c>
      <c r="D1019">
        <v>1250</v>
      </c>
      <c r="E1019" t="s">
        <v>114</v>
      </c>
      <c r="F1019">
        <f t="shared" si="30"/>
        <v>38.044577305900965</v>
      </c>
      <c r="H1019" s="30">
        <f t="shared" si="31"/>
        <v>38607</v>
      </c>
      <c r="I1019">
        <f>VLOOKUP(H1019,Sheet1!AI$2:AK$3285,3,FALSE)</f>
        <v>6.338060100000007</v>
      </c>
    </row>
    <row r="1020" spans="1:9">
      <c r="A1020" t="s">
        <v>113</v>
      </c>
      <c r="B1020">
        <v>3360500</v>
      </c>
      <c r="C1020" s="30">
        <v>38608</v>
      </c>
      <c r="D1020">
        <v>1200</v>
      </c>
      <c r="E1020" t="s">
        <v>114</v>
      </c>
      <c r="F1020">
        <f t="shared" si="30"/>
        <v>36.131721463704828</v>
      </c>
      <c r="H1020" s="30">
        <f t="shared" si="31"/>
        <v>38608</v>
      </c>
      <c r="I1020">
        <f>VLOOKUP(H1020,Sheet1!AI$2:AK$3285,3,FALSE)</f>
        <v>6.0620110800000049</v>
      </c>
    </row>
    <row r="1021" spans="1:9">
      <c r="A1021" t="s">
        <v>113</v>
      </c>
      <c r="B1021">
        <v>3360500</v>
      </c>
      <c r="C1021" s="30">
        <v>38609</v>
      </c>
      <c r="D1021">
        <v>1160</v>
      </c>
      <c r="E1021" t="s">
        <v>114</v>
      </c>
      <c r="F1021">
        <f t="shared" si="30"/>
        <v>34.71479121022621</v>
      </c>
      <c r="H1021" s="30">
        <f t="shared" si="31"/>
        <v>38609</v>
      </c>
      <c r="I1021">
        <f>VLOOKUP(H1021,Sheet1!AI$2:AK$3285,3,FALSE)</f>
        <v>5.7126181400000036</v>
      </c>
    </row>
    <row r="1022" spans="1:9">
      <c r="A1022" t="s">
        <v>113</v>
      </c>
      <c r="B1022">
        <v>3360500</v>
      </c>
      <c r="C1022" s="30">
        <v>38610</v>
      </c>
      <c r="D1022">
        <v>1130</v>
      </c>
      <c r="E1022" t="s">
        <v>114</v>
      </c>
      <c r="F1022">
        <f t="shared" si="30"/>
        <v>33.581247007443316</v>
      </c>
      <c r="H1022" s="30">
        <f t="shared" si="31"/>
        <v>38610</v>
      </c>
      <c r="I1022">
        <f>VLOOKUP(H1022,Sheet1!AI$2:AK$3285,3,FALSE)</f>
        <v>5.4131865400000123</v>
      </c>
    </row>
    <row r="1023" spans="1:9">
      <c r="A1023" t="s">
        <v>113</v>
      </c>
      <c r="B1023">
        <v>3360500</v>
      </c>
      <c r="C1023" s="30">
        <v>38611</v>
      </c>
      <c r="D1023">
        <v>1110</v>
      </c>
      <c r="E1023" t="s">
        <v>114</v>
      </c>
      <c r="F1023">
        <f t="shared" si="30"/>
        <v>32.589395830008279</v>
      </c>
      <c r="H1023" s="30">
        <f t="shared" si="31"/>
        <v>38611</v>
      </c>
      <c r="I1023">
        <f>VLOOKUP(H1023,Sheet1!AI$2:AK$3285,3,FALSE)</f>
        <v>5.520342680000013</v>
      </c>
    </row>
    <row r="1024" spans="1:9">
      <c r="A1024" t="s">
        <v>113</v>
      </c>
      <c r="B1024">
        <v>3360500</v>
      </c>
      <c r="C1024" s="30">
        <v>38612</v>
      </c>
      <c r="D1024">
        <v>1070</v>
      </c>
      <c r="E1024" t="s">
        <v>114</v>
      </c>
      <c r="F1024">
        <f t="shared" si="30"/>
        <v>31.668391165247176</v>
      </c>
      <c r="H1024" s="30">
        <f t="shared" si="31"/>
        <v>38612</v>
      </c>
      <c r="I1024">
        <f>VLOOKUP(H1024,Sheet1!AI$2:AK$3285,3,FALSE)</f>
        <v>5.7106836100000038</v>
      </c>
    </row>
    <row r="1025" spans="1:9">
      <c r="A1025" t="s">
        <v>113</v>
      </c>
      <c r="B1025">
        <v>3360500</v>
      </c>
      <c r="C1025" s="30">
        <v>38613</v>
      </c>
      <c r="D1025">
        <v>1410</v>
      </c>
      <c r="E1025" t="s">
        <v>114</v>
      </c>
      <c r="F1025">
        <f t="shared" si="30"/>
        <v>33.439553982095454</v>
      </c>
      <c r="H1025" s="30">
        <f t="shared" si="31"/>
        <v>38613</v>
      </c>
      <c r="I1025">
        <f>VLOOKUP(H1025,Sheet1!AI$2:AK$3285,3,FALSE)</f>
        <v>5.7106836100000038</v>
      </c>
    </row>
    <row r="1026" spans="1:9">
      <c r="A1026" t="s">
        <v>113</v>
      </c>
      <c r="B1026">
        <v>3360500</v>
      </c>
      <c r="C1026" s="30">
        <v>38614</v>
      </c>
      <c r="D1026">
        <v>1540</v>
      </c>
      <c r="E1026" t="s">
        <v>114</v>
      </c>
      <c r="F1026">
        <f t="shared" si="30"/>
        <v>36.344261001726622</v>
      </c>
      <c r="H1026" s="30">
        <f t="shared" si="31"/>
        <v>38614</v>
      </c>
      <c r="I1026">
        <f>VLOOKUP(H1026,Sheet1!AI$2:AK$3285,3,FALSE)</f>
        <v>5.7252346400000107</v>
      </c>
    </row>
    <row r="1027" spans="1:9">
      <c r="A1027" t="s">
        <v>113</v>
      </c>
      <c r="B1027">
        <v>3360500</v>
      </c>
      <c r="C1027" s="30">
        <v>38615</v>
      </c>
      <c r="D1027">
        <v>2000</v>
      </c>
      <c r="E1027" t="s">
        <v>114</v>
      </c>
      <c r="F1027">
        <f t="shared" si="30"/>
        <v>42.649600629706484</v>
      </c>
      <c r="H1027" s="30">
        <f t="shared" si="31"/>
        <v>38615</v>
      </c>
      <c r="I1027">
        <f>VLOOKUP(H1027,Sheet1!AI$2:AK$3285,3,FALSE)</f>
        <v>5.3576739400000122</v>
      </c>
    </row>
    <row r="1028" spans="1:9">
      <c r="A1028" t="s">
        <v>113</v>
      </c>
      <c r="B1028">
        <v>3360500</v>
      </c>
      <c r="C1028" s="30">
        <v>38616</v>
      </c>
      <c r="D1028">
        <v>2760</v>
      </c>
      <c r="E1028" t="s">
        <v>114</v>
      </c>
      <c r="F1028">
        <f t="shared" si="30"/>
        <v>54.622661271600833</v>
      </c>
      <c r="H1028" s="30">
        <f t="shared" si="31"/>
        <v>38616</v>
      </c>
      <c r="I1028">
        <f>VLOOKUP(H1028,Sheet1!AI$2:AK$3285,3,FALSE)</f>
        <v>5.3536366600000065</v>
      </c>
    </row>
    <row r="1029" spans="1:9">
      <c r="A1029" t="s">
        <v>113</v>
      </c>
      <c r="B1029">
        <v>3360500</v>
      </c>
      <c r="C1029" s="30">
        <v>38617</v>
      </c>
      <c r="D1029">
        <v>3340</v>
      </c>
      <c r="E1029" t="s">
        <v>114</v>
      </c>
      <c r="F1029">
        <f t="shared" si="30"/>
        <v>68.296038217669519</v>
      </c>
      <c r="H1029" s="30">
        <f t="shared" si="31"/>
        <v>38617</v>
      </c>
      <c r="I1029">
        <f>VLOOKUP(H1029,Sheet1!AI$2:AK$3285,3,FALSE)</f>
        <v>5.5629023400000079</v>
      </c>
    </row>
    <row r="1030" spans="1:9">
      <c r="A1030" t="s">
        <v>113</v>
      </c>
      <c r="B1030">
        <v>3360500</v>
      </c>
      <c r="C1030" s="30">
        <v>38618</v>
      </c>
      <c r="D1030">
        <v>2570</v>
      </c>
      <c r="E1030" t="s">
        <v>114</v>
      </c>
      <c r="F1030">
        <f t="shared" si="30"/>
        <v>75.593229023084419</v>
      </c>
      <c r="H1030" s="30">
        <f t="shared" si="31"/>
        <v>38618</v>
      </c>
      <c r="I1030">
        <f>VLOOKUP(H1030,Sheet1!AI$2:AK$3285,3,FALSE)</f>
        <v>5.8957256099999995</v>
      </c>
    </row>
    <row r="1031" spans="1:9">
      <c r="A1031" t="s">
        <v>113</v>
      </c>
      <c r="B1031">
        <v>3360500</v>
      </c>
      <c r="C1031" s="30">
        <v>38619</v>
      </c>
      <c r="D1031">
        <v>2210</v>
      </c>
      <c r="E1031" t="s">
        <v>114</v>
      </c>
      <c r="F1031">
        <f t="shared" si="30"/>
        <v>77.081005789236968</v>
      </c>
      <c r="H1031" s="30">
        <f t="shared" si="31"/>
        <v>38619</v>
      </c>
      <c r="I1031">
        <f>VLOOKUP(H1031,Sheet1!AI$2:AK$3285,3,FALSE)</f>
        <v>6.1812790600000085</v>
      </c>
    </row>
    <row r="1032" spans="1:9">
      <c r="A1032" t="s">
        <v>113</v>
      </c>
      <c r="B1032">
        <v>3360500</v>
      </c>
      <c r="C1032" s="30">
        <v>38620</v>
      </c>
      <c r="D1032">
        <v>2590</v>
      </c>
      <c r="E1032" t="s">
        <v>114</v>
      </c>
      <c r="F1032">
        <f t="shared" si="30"/>
        <v>75.876615073780144</v>
      </c>
      <c r="H1032" s="30">
        <f t="shared" si="31"/>
        <v>38620</v>
      </c>
      <c r="I1032">
        <f>VLOOKUP(H1032,Sheet1!AI$2:AK$3285,3,FALSE)</f>
        <v>6.3391535300000044</v>
      </c>
    </row>
    <row r="1033" spans="1:9">
      <c r="A1033" t="s">
        <v>113</v>
      </c>
      <c r="B1033">
        <v>3360500</v>
      </c>
      <c r="C1033" s="30">
        <v>38621</v>
      </c>
      <c r="D1033">
        <v>4580</v>
      </c>
      <c r="E1033" t="s">
        <v>114</v>
      </c>
      <c r="F1033">
        <f t="shared" si="30"/>
        <v>84.661582645347593</v>
      </c>
      <c r="H1033" s="30">
        <f t="shared" si="31"/>
        <v>38621</v>
      </c>
      <c r="I1033">
        <f>VLOOKUP(H1033,Sheet1!AI$2:AK$3285,3,FALSE)</f>
        <v>6.5180555000000027</v>
      </c>
    </row>
    <row r="1034" spans="1:9">
      <c r="A1034" t="s">
        <v>113</v>
      </c>
      <c r="B1034">
        <v>3360500</v>
      </c>
      <c r="C1034" s="30">
        <v>38622</v>
      </c>
      <c r="D1034">
        <v>8120</v>
      </c>
      <c r="E1034" t="s">
        <v>114</v>
      </c>
      <c r="F1034">
        <f t="shared" si="30"/>
        <v>123.98139717937931</v>
      </c>
      <c r="H1034" s="30">
        <f t="shared" si="31"/>
        <v>38622</v>
      </c>
      <c r="I1034">
        <f>VLOOKUP(H1034,Sheet1!AI$2:AK$3285,3,FALSE)</f>
        <v>5.8907631200000026</v>
      </c>
    </row>
    <row r="1035" spans="1:9">
      <c r="A1035" t="s">
        <v>113</v>
      </c>
      <c r="B1035">
        <v>3360500</v>
      </c>
      <c r="C1035" s="30">
        <v>38623</v>
      </c>
      <c r="D1035">
        <v>9270</v>
      </c>
      <c r="E1035" t="s">
        <v>114</v>
      </c>
      <c r="F1035">
        <f t="shared" si="30"/>
        <v>173.99903512717464</v>
      </c>
      <c r="H1035" s="30">
        <f t="shared" si="31"/>
        <v>38623</v>
      </c>
      <c r="I1035">
        <f>VLOOKUP(H1035,Sheet1!AI$2:AK$3285,3,FALSE)</f>
        <v>5.6396106600000024</v>
      </c>
    </row>
    <row r="1036" spans="1:9">
      <c r="A1036" t="s">
        <v>113</v>
      </c>
      <c r="B1036">
        <v>3360500</v>
      </c>
      <c r="C1036" s="30">
        <v>38624</v>
      </c>
      <c r="D1036">
        <v>7840</v>
      </c>
      <c r="E1036" t="s">
        <v>114</v>
      </c>
      <c r="F1036">
        <f t="shared" si="30"/>
        <v>211.19345428098842</v>
      </c>
      <c r="H1036" s="30">
        <f t="shared" si="31"/>
        <v>38624</v>
      </c>
      <c r="I1036">
        <f>VLOOKUP(H1036,Sheet1!AI$2:AK$3285,3,FALSE)</f>
        <v>5.603191030000005</v>
      </c>
    </row>
    <row r="1037" spans="1:9">
      <c r="A1037" t="s">
        <v>113</v>
      </c>
      <c r="B1037">
        <v>3360500</v>
      </c>
      <c r="C1037" s="30">
        <v>38625</v>
      </c>
      <c r="D1037">
        <v>6900</v>
      </c>
      <c r="E1037" t="s">
        <v>114</v>
      </c>
      <c r="F1037">
        <f t="shared" si="30"/>
        <v>227.62984522134045</v>
      </c>
      <c r="H1037" s="30">
        <f t="shared" si="31"/>
        <v>38625</v>
      </c>
      <c r="I1037">
        <f>VLOOKUP(H1037,Sheet1!AI$2:AK$3285,3,FALSE)</f>
        <v>6.2946593400000097</v>
      </c>
    </row>
    <row r="1038" spans="1:9">
      <c r="A1038" t="s">
        <v>113</v>
      </c>
      <c r="B1038">
        <v>3360500</v>
      </c>
      <c r="C1038" s="30">
        <v>38626</v>
      </c>
      <c r="D1038">
        <v>5680</v>
      </c>
      <c r="E1038" t="s">
        <v>114</v>
      </c>
      <c r="F1038">
        <f t="shared" si="30"/>
        <v>210.34329612890127</v>
      </c>
      <c r="H1038" s="30">
        <f t="shared" si="31"/>
        <v>38626</v>
      </c>
      <c r="I1038">
        <f>VLOOKUP(H1038,Sheet1!AI$2:AK$3285,3,FALSE)</f>
        <v>6.3794422200000156</v>
      </c>
    </row>
    <row r="1039" spans="1:9">
      <c r="A1039" t="s">
        <v>113</v>
      </c>
      <c r="B1039">
        <v>3360500</v>
      </c>
      <c r="C1039" s="30">
        <v>38627</v>
      </c>
      <c r="D1039">
        <v>4700</v>
      </c>
      <c r="E1039" t="s">
        <v>114</v>
      </c>
      <c r="F1039">
        <f t="shared" si="30"/>
        <v>177.96643983691479</v>
      </c>
      <c r="H1039" s="30">
        <f t="shared" si="31"/>
        <v>38627</v>
      </c>
      <c r="I1039">
        <f>VLOOKUP(H1039,Sheet1!AI$2:AK$3285,3,FALSE)</f>
        <v>6.4188898100000102</v>
      </c>
    </row>
    <row r="1040" spans="1:9">
      <c r="A1040" t="s">
        <v>113</v>
      </c>
      <c r="B1040">
        <v>3360500</v>
      </c>
      <c r="C1040" s="30">
        <v>38628</v>
      </c>
      <c r="D1040">
        <v>4100</v>
      </c>
      <c r="E1040" t="s">
        <v>114</v>
      </c>
      <c r="F1040">
        <f t="shared" si="30"/>
        <v>151.46984409686456</v>
      </c>
      <c r="H1040" s="30">
        <f t="shared" si="31"/>
        <v>38628</v>
      </c>
      <c r="I1040">
        <f>VLOOKUP(H1040,Sheet1!AI$2:AK$3285,3,FALSE)</f>
        <v>6.6263891800000039</v>
      </c>
    </row>
    <row r="1041" spans="1:9">
      <c r="A1041" t="s">
        <v>113</v>
      </c>
      <c r="B1041">
        <v>3360500</v>
      </c>
      <c r="C1041" s="30">
        <v>38629</v>
      </c>
      <c r="D1041">
        <v>3600</v>
      </c>
      <c r="E1041" t="s">
        <v>114</v>
      </c>
      <c r="F1041">
        <f t="shared" si="30"/>
        <v>128.09049491446731</v>
      </c>
      <c r="H1041" s="30">
        <f t="shared" si="31"/>
        <v>38629</v>
      </c>
      <c r="I1041">
        <f>VLOOKUP(H1041,Sheet1!AI$2:AK$3285,3,FALSE)</f>
        <v>5.7577011000000056</v>
      </c>
    </row>
    <row r="1042" spans="1:9">
      <c r="A1042" t="s">
        <v>113</v>
      </c>
      <c r="B1042">
        <v>3360500</v>
      </c>
      <c r="C1042" s="30">
        <v>38630</v>
      </c>
      <c r="D1042">
        <v>3270</v>
      </c>
      <c r="E1042" t="s">
        <v>114</v>
      </c>
      <c r="F1042">
        <f t="shared" si="30"/>
        <v>111.01648536004994</v>
      </c>
      <c r="H1042" s="30">
        <f t="shared" si="31"/>
        <v>38630</v>
      </c>
      <c r="I1042">
        <f>VLOOKUP(H1042,Sheet1!AI$2:AK$3285,3,FALSE)</f>
        <v>5.7757847500000139</v>
      </c>
    </row>
    <row r="1043" spans="1:9">
      <c r="A1043" t="s">
        <v>113</v>
      </c>
      <c r="B1043">
        <v>3360500</v>
      </c>
      <c r="C1043" s="30">
        <v>38631</v>
      </c>
      <c r="D1043">
        <v>2970</v>
      </c>
      <c r="E1043" t="s">
        <v>114</v>
      </c>
      <c r="F1043">
        <f t="shared" si="30"/>
        <v>98.760038667459867</v>
      </c>
      <c r="H1043" s="30">
        <f t="shared" si="31"/>
        <v>38631</v>
      </c>
      <c r="I1043">
        <f>VLOOKUP(H1043,Sheet1!AI$2:AK$3285,3,FALSE)</f>
        <v>5.5667714000000075</v>
      </c>
    </row>
    <row r="1044" spans="1:9">
      <c r="A1044" t="s">
        <v>113</v>
      </c>
      <c r="B1044">
        <v>3360500</v>
      </c>
      <c r="C1044" s="30">
        <v>38632</v>
      </c>
      <c r="D1044">
        <v>2410</v>
      </c>
      <c r="E1044" t="s">
        <v>114</v>
      </c>
      <c r="F1044">
        <f t="shared" si="30"/>
        <v>86.786978025565531</v>
      </c>
      <c r="H1044" s="30">
        <f t="shared" si="31"/>
        <v>38632</v>
      </c>
      <c r="I1044">
        <f>VLOOKUP(H1044,Sheet1!AI$2:AK$3285,3,FALSE)</f>
        <v>5.7239729900000071</v>
      </c>
    </row>
    <row r="1045" spans="1:9">
      <c r="A1045" t="s">
        <v>113</v>
      </c>
      <c r="B1045">
        <v>3360500</v>
      </c>
      <c r="C1045" s="30">
        <v>38633</v>
      </c>
      <c r="D1045">
        <v>2060</v>
      </c>
      <c r="E1045" t="s">
        <v>114</v>
      </c>
      <c r="F1045">
        <f t="shared" si="30"/>
        <v>75.876615073780144</v>
      </c>
      <c r="H1045" s="30">
        <f t="shared" si="31"/>
        <v>38633</v>
      </c>
      <c r="I1045">
        <f>VLOOKUP(H1045,Sheet1!AI$2:AK$3285,3,FALSE)</f>
        <v>6.29777141000001</v>
      </c>
    </row>
    <row r="1046" spans="1:9">
      <c r="A1046" t="s">
        <v>113</v>
      </c>
      <c r="B1046">
        <v>3360500</v>
      </c>
      <c r="C1046" s="30">
        <v>38634</v>
      </c>
      <c r="D1046">
        <v>1860</v>
      </c>
      <c r="E1046" t="s">
        <v>114</v>
      </c>
      <c r="F1046">
        <f t="shared" si="30"/>
        <v>65.88725678675587</v>
      </c>
      <c r="H1046" s="30">
        <f t="shared" si="31"/>
        <v>38634</v>
      </c>
      <c r="I1046">
        <f>VLOOKUP(H1046,Sheet1!AI$2:AK$3285,3,FALSE)</f>
        <v>6.2148389500000008</v>
      </c>
    </row>
    <row r="1047" spans="1:9">
      <c r="A1047" t="s">
        <v>113</v>
      </c>
      <c r="B1047">
        <v>3360500</v>
      </c>
      <c r="C1047" s="30">
        <v>38635</v>
      </c>
      <c r="D1047">
        <v>1750</v>
      </c>
      <c r="E1047" t="s">
        <v>114</v>
      </c>
      <c r="F1047">
        <f t="shared" si="30"/>
        <v>57.243982240536283</v>
      </c>
      <c r="H1047" s="30">
        <f t="shared" si="31"/>
        <v>38635</v>
      </c>
      <c r="I1047">
        <f>VLOOKUP(H1047,Sheet1!AI$2:AK$3285,3,FALSE)</f>
        <v>6.120131090000001</v>
      </c>
    </row>
    <row r="1048" spans="1:9">
      <c r="A1048" t="s">
        <v>113</v>
      </c>
      <c r="B1048">
        <v>3360500</v>
      </c>
      <c r="C1048" s="30">
        <v>38636</v>
      </c>
      <c r="D1048">
        <v>1660</v>
      </c>
      <c r="E1048" t="s">
        <v>114</v>
      </c>
      <c r="F1048">
        <f t="shared" si="30"/>
        <v>51.930493789991452</v>
      </c>
      <c r="H1048" s="30">
        <f t="shared" si="31"/>
        <v>38636</v>
      </c>
      <c r="I1048">
        <f>VLOOKUP(H1048,Sheet1!AI$2:AK$3285,3,FALSE)</f>
        <v>6.3474804200000108</v>
      </c>
    </row>
    <row r="1049" spans="1:9">
      <c r="A1049" t="s">
        <v>113</v>
      </c>
      <c r="B1049">
        <v>3360500</v>
      </c>
      <c r="C1049" s="30">
        <v>38637</v>
      </c>
      <c r="D1049">
        <v>1590</v>
      </c>
      <c r="E1049" t="s">
        <v>114</v>
      </c>
      <c r="F1049">
        <f t="shared" si="30"/>
        <v>48.600707694316696</v>
      </c>
      <c r="H1049" s="30">
        <f t="shared" si="31"/>
        <v>38637</v>
      </c>
      <c r="I1049">
        <f>VLOOKUP(H1049,Sheet1!AI$2:AK$3285,3,FALSE)</f>
        <v>6.1379624100000001</v>
      </c>
    </row>
    <row r="1050" spans="1:9">
      <c r="A1050" t="s">
        <v>113</v>
      </c>
      <c r="B1050">
        <v>3360500</v>
      </c>
      <c r="C1050" s="30">
        <v>38638</v>
      </c>
      <c r="D1050">
        <v>1510</v>
      </c>
      <c r="E1050" t="s">
        <v>115</v>
      </c>
      <c r="F1050">
        <f t="shared" si="30"/>
        <v>46.121079750729109</v>
      </c>
      <c r="H1050" s="30">
        <f t="shared" si="31"/>
        <v>38638</v>
      </c>
      <c r="I1050">
        <f>VLOOKUP(H1050,Sheet1!AI$2:AK$3285,3,FALSE)</f>
        <v>5.91153829000001</v>
      </c>
    </row>
    <row r="1051" spans="1:9">
      <c r="A1051" t="s">
        <v>113</v>
      </c>
      <c r="B1051">
        <v>3360500</v>
      </c>
      <c r="C1051" s="30">
        <v>38639</v>
      </c>
      <c r="D1051">
        <v>1450</v>
      </c>
      <c r="E1051" t="s">
        <v>115</v>
      </c>
      <c r="F1051">
        <f t="shared" si="30"/>
        <v>43.995684370511178</v>
      </c>
      <c r="H1051" s="30">
        <f t="shared" si="31"/>
        <v>38639</v>
      </c>
      <c r="I1051">
        <f>VLOOKUP(H1051,Sheet1!AI$2:AK$3285,3,FALSE)</f>
        <v>6.1080192499999981</v>
      </c>
    </row>
    <row r="1052" spans="1:9">
      <c r="A1052" t="s">
        <v>113</v>
      </c>
      <c r="B1052">
        <v>3360500</v>
      </c>
      <c r="C1052" s="30">
        <v>38640</v>
      </c>
      <c r="D1052">
        <v>1430</v>
      </c>
      <c r="E1052" t="s">
        <v>114</v>
      </c>
      <c r="F1052">
        <f t="shared" si="30"/>
        <v>42.366214579010766</v>
      </c>
      <c r="H1052" s="30">
        <f t="shared" si="31"/>
        <v>38640</v>
      </c>
      <c r="I1052">
        <f>VLOOKUP(H1052,Sheet1!AI$2:AK$3285,3,FALSE)</f>
        <v>5.5039412300000095</v>
      </c>
    </row>
    <row r="1053" spans="1:9">
      <c r="A1053" t="s">
        <v>113</v>
      </c>
      <c r="B1053">
        <v>3360500</v>
      </c>
      <c r="C1053" s="30">
        <v>38641</v>
      </c>
      <c r="D1053">
        <v>1390</v>
      </c>
      <c r="E1053" t="s">
        <v>114</v>
      </c>
      <c r="F1053">
        <f t="shared" si="30"/>
        <v>40.94928432553214</v>
      </c>
      <c r="H1053" s="30">
        <f t="shared" si="31"/>
        <v>38641</v>
      </c>
      <c r="I1053">
        <f>VLOOKUP(H1053,Sheet1!AI$2:AK$3285,3,FALSE)</f>
        <v>5.1558099400000117</v>
      </c>
    </row>
    <row r="1054" spans="1:9">
      <c r="A1054" t="s">
        <v>113</v>
      </c>
      <c r="B1054">
        <v>3360500</v>
      </c>
      <c r="C1054" s="30">
        <v>38642</v>
      </c>
      <c r="D1054">
        <v>1370</v>
      </c>
      <c r="E1054" t="s">
        <v>115</v>
      </c>
      <c r="F1054">
        <f t="shared" si="30"/>
        <v>39.95743314809711</v>
      </c>
      <c r="H1054" s="30">
        <f t="shared" si="31"/>
        <v>38642</v>
      </c>
      <c r="I1054">
        <f>VLOOKUP(H1054,Sheet1!AI$2:AK$3285,3,FALSE)</f>
        <v>5.5482672000000122</v>
      </c>
    </row>
    <row r="1055" spans="1:9">
      <c r="A1055" t="s">
        <v>113</v>
      </c>
      <c r="B1055">
        <v>3360500</v>
      </c>
      <c r="C1055" s="30">
        <v>38643</v>
      </c>
      <c r="D1055">
        <v>1330</v>
      </c>
      <c r="E1055" t="s">
        <v>115</v>
      </c>
      <c r="F1055">
        <f t="shared" si="30"/>
        <v>39.107274996009934</v>
      </c>
      <c r="H1055" s="30">
        <f t="shared" si="31"/>
        <v>38643</v>
      </c>
      <c r="I1055">
        <f>VLOOKUP(H1055,Sheet1!AI$2:AK$3285,3,FALSE)</f>
        <v>5.3594402500000058</v>
      </c>
    </row>
    <row r="1056" spans="1:9">
      <c r="A1056" t="s">
        <v>113</v>
      </c>
      <c r="B1056">
        <v>3360500</v>
      </c>
      <c r="C1056" s="30">
        <v>38644</v>
      </c>
      <c r="D1056">
        <v>1300</v>
      </c>
      <c r="E1056" t="s">
        <v>115</v>
      </c>
      <c r="F1056">
        <f t="shared" si="30"/>
        <v>38.186270331248828</v>
      </c>
      <c r="H1056" s="30">
        <f t="shared" si="31"/>
        <v>38644</v>
      </c>
      <c r="I1056">
        <f>VLOOKUP(H1056,Sheet1!AI$2:AK$3285,3,FALSE)</f>
        <v>5.2396676099999979</v>
      </c>
    </row>
    <row r="1057" spans="1:9">
      <c r="A1057" t="s">
        <v>113</v>
      </c>
      <c r="B1057">
        <v>3360500</v>
      </c>
      <c r="C1057" s="30">
        <v>38645</v>
      </c>
      <c r="D1057">
        <v>1260</v>
      </c>
      <c r="E1057" t="s">
        <v>115</v>
      </c>
      <c r="F1057">
        <f t="shared" si="30"/>
        <v>37.265265666487728</v>
      </c>
      <c r="H1057" s="30">
        <f t="shared" si="31"/>
        <v>38645</v>
      </c>
      <c r="I1057">
        <f>VLOOKUP(H1057,Sheet1!AI$2:AK$3285,3,FALSE)</f>
        <v>5.3163759300000066</v>
      </c>
    </row>
    <row r="1058" spans="1:9">
      <c r="A1058" t="s">
        <v>113</v>
      </c>
      <c r="B1058">
        <v>3360500</v>
      </c>
      <c r="C1058" s="30">
        <v>38646</v>
      </c>
      <c r="D1058">
        <v>1280</v>
      </c>
      <c r="E1058" t="s">
        <v>114</v>
      </c>
      <c r="F1058">
        <f t="shared" si="30"/>
        <v>36.627647052422347</v>
      </c>
      <c r="H1058" s="30">
        <f t="shared" si="31"/>
        <v>38646</v>
      </c>
      <c r="I1058">
        <f>VLOOKUP(H1058,Sheet1!AI$2:AK$3285,3,FALSE)</f>
        <v>5.2907223800000054</v>
      </c>
    </row>
    <row r="1059" spans="1:9">
      <c r="A1059" t="s">
        <v>113</v>
      </c>
      <c r="B1059">
        <v>3360500</v>
      </c>
      <c r="C1059" s="30">
        <v>38647</v>
      </c>
      <c r="D1059">
        <v>2570</v>
      </c>
      <c r="E1059" t="s">
        <v>114</v>
      </c>
      <c r="F1059">
        <f t="shared" ref="F1059:F1122" si="32">AVERAGE(D1056:D1059)/(3.28*3.28*3.28)</f>
        <v>45.412614623989796</v>
      </c>
      <c r="H1059" s="30">
        <f t="shared" si="31"/>
        <v>38647</v>
      </c>
      <c r="I1059">
        <f>VLOOKUP(H1059,Sheet1!AI$2:AK$3285,3,FALSE)</f>
        <v>5.4567555200000015</v>
      </c>
    </row>
    <row r="1060" spans="1:9">
      <c r="A1060" t="s">
        <v>113</v>
      </c>
      <c r="B1060">
        <v>3360500</v>
      </c>
      <c r="C1060" s="30">
        <v>38648</v>
      </c>
      <c r="D1060">
        <v>4010</v>
      </c>
      <c r="E1060" t="s">
        <v>114</v>
      </c>
      <c r="F1060">
        <f t="shared" si="32"/>
        <v>64.612019558625107</v>
      </c>
      <c r="H1060" s="30">
        <f t="shared" ref="H1060:H1123" si="33">H1059+1</f>
        <v>38648</v>
      </c>
      <c r="I1060">
        <f>VLOOKUP(H1060,Sheet1!AI$2:AK$3285,3,FALSE)</f>
        <v>5.5136979900000114</v>
      </c>
    </row>
    <row r="1061" spans="1:9">
      <c r="A1061" t="s">
        <v>113</v>
      </c>
      <c r="B1061">
        <v>3360500</v>
      </c>
      <c r="C1061" s="30">
        <v>38649</v>
      </c>
      <c r="D1061">
        <v>2950</v>
      </c>
      <c r="E1061" t="s">
        <v>114</v>
      </c>
      <c r="F1061">
        <f t="shared" si="32"/>
        <v>76.585080200519457</v>
      </c>
      <c r="H1061" s="30">
        <f t="shared" si="33"/>
        <v>38649</v>
      </c>
      <c r="I1061">
        <f>VLOOKUP(H1061,Sheet1!AI$2:AK$3285,3,FALSE)</f>
        <v>5.4999039500000038</v>
      </c>
    </row>
    <row r="1062" spans="1:9">
      <c r="A1062" t="s">
        <v>113</v>
      </c>
      <c r="B1062">
        <v>3360500</v>
      </c>
      <c r="C1062" s="30">
        <v>38650</v>
      </c>
      <c r="D1062">
        <v>2450</v>
      </c>
      <c r="E1062" t="s">
        <v>114</v>
      </c>
      <c r="F1062">
        <f t="shared" si="32"/>
        <v>84.87412218336938</v>
      </c>
      <c r="H1062" s="30">
        <f t="shared" si="33"/>
        <v>38650</v>
      </c>
      <c r="I1062">
        <f>VLOOKUP(H1062,Sheet1!AI$2:AK$3285,3,FALSE)</f>
        <v>5.3479171800000103</v>
      </c>
    </row>
    <row r="1063" spans="1:9">
      <c r="A1063" t="s">
        <v>113</v>
      </c>
      <c r="B1063">
        <v>3360500</v>
      </c>
      <c r="C1063" s="30">
        <v>38651</v>
      </c>
      <c r="D1063">
        <v>2430</v>
      </c>
      <c r="E1063" t="s">
        <v>114</v>
      </c>
      <c r="F1063">
        <f t="shared" si="32"/>
        <v>83.882271005934356</v>
      </c>
      <c r="H1063" s="30">
        <f t="shared" si="33"/>
        <v>38651</v>
      </c>
      <c r="I1063">
        <f>VLOOKUP(H1063,Sheet1!AI$2:AK$3285,3,FALSE)</f>
        <v>5.4811474200000134</v>
      </c>
    </row>
    <row r="1064" spans="1:9">
      <c r="A1064" t="s">
        <v>113</v>
      </c>
      <c r="B1064">
        <v>3360500</v>
      </c>
      <c r="C1064" s="30">
        <v>38652</v>
      </c>
      <c r="D1064">
        <v>2530</v>
      </c>
      <c r="E1064" t="s">
        <v>114</v>
      </c>
      <c r="F1064">
        <f t="shared" si="32"/>
        <v>73.396987130192556</v>
      </c>
      <c r="H1064" s="30">
        <f t="shared" si="33"/>
        <v>38652</v>
      </c>
      <c r="I1064">
        <f>VLOOKUP(H1064,Sheet1!AI$2:AK$3285,3,FALSE)</f>
        <v>5.0258599900000149</v>
      </c>
    </row>
    <row r="1065" spans="1:9">
      <c r="A1065" t="s">
        <v>113</v>
      </c>
      <c r="B1065">
        <v>3360500</v>
      </c>
      <c r="C1065" s="30">
        <v>38653</v>
      </c>
      <c r="D1065">
        <v>2760</v>
      </c>
      <c r="E1065" t="s">
        <v>115</v>
      </c>
      <c r="F1065">
        <f t="shared" si="32"/>
        <v>72.050903389387869</v>
      </c>
      <c r="H1065" s="30">
        <f t="shared" si="33"/>
        <v>38653</v>
      </c>
      <c r="I1065">
        <f>VLOOKUP(H1065,Sheet1!AI$2:AK$3285,3,FALSE)</f>
        <v>5.2537980900000036</v>
      </c>
    </row>
    <row r="1066" spans="1:9">
      <c r="A1066" t="s">
        <v>113</v>
      </c>
      <c r="B1066">
        <v>3360500</v>
      </c>
      <c r="C1066" s="30">
        <v>38654</v>
      </c>
      <c r="D1066">
        <v>2860</v>
      </c>
      <c r="E1066" t="s">
        <v>115</v>
      </c>
      <c r="F1066">
        <f t="shared" si="32"/>
        <v>74.955610409019044</v>
      </c>
      <c r="H1066" s="30">
        <f t="shared" si="33"/>
        <v>38654</v>
      </c>
      <c r="I1066">
        <f>VLOOKUP(H1066,Sheet1!AI$2:AK$3285,3,FALSE)</f>
        <v>5.2537980900000036</v>
      </c>
    </row>
    <row r="1067" spans="1:9">
      <c r="A1067" t="s">
        <v>113</v>
      </c>
      <c r="B1067">
        <v>3360500</v>
      </c>
      <c r="C1067" s="30">
        <v>38655</v>
      </c>
      <c r="D1067">
        <v>2990</v>
      </c>
      <c r="E1067" t="s">
        <v>115</v>
      </c>
      <c r="F1067">
        <f t="shared" si="32"/>
        <v>78.923015118759182</v>
      </c>
      <c r="H1067" s="30">
        <f t="shared" si="33"/>
        <v>38655</v>
      </c>
      <c r="I1067">
        <f>VLOOKUP(H1067,Sheet1!AI$2:AK$3285,3,FALSE)</f>
        <v>5.1638845000000089</v>
      </c>
    </row>
    <row r="1068" spans="1:9">
      <c r="A1068" t="s">
        <v>113</v>
      </c>
      <c r="B1068">
        <v>3360500</v>
      </c>
      <c r="C1068" s="30">
        <v>38656</v>
      </c>
      <c r="D1068">
        <v>2540</v>
      </c>
      <c r="E1068" t="s">
        <v>114</v>
      </c>
      <c r="F1068">
        <f t="shared" si="32"/>
        <v>78.993861631433106</v>
      </c>
      <c r="H1068" s="30">
        <f t="shared" si="33"/>
        <v>38656</v>
      </c>
      <c r="I1068">
        <f>VLOOKUP(H1068,Sheet1!AI$2:AK$3285,3,FALSE)</f>
        <v>5.3482536200000084</v>
      </c>
    </row>
    <row r="1069" spans="1:9">
      <c r="A1069" t="s">
        <v>113</v>
      </c>
      <c r="B1069">
        <v>3360500</v>
      </c>
      <c r="C1069" s="30">
        <v>38657</v>
      </c>
      <c r="D1069">
        <v>2260</v>
      </c>
      <c r="E1069" t="s">
        <v>114</v>
      </c>
      <c r="F1069">
        <f t="shared" si="32"/>
        <v>75.451535997736556</v>
      </c>
      <c r="H1069" s="30">
        <f t="shared" si="33"/>
        <v>38657</v>
      </c>
      <c r="I1069">
        <f>VLOOKUP(H1069,Sheet1!AI$2:AK$3285,3,FALSE)</f>
        <v>5.2399199400000072</v>
      </c>
    </row>
    <row r="1070" spans="1:9">
      <c r="A1070" t="s">
        <v>113</v>
      </c>
      <c r="B1070">
        <v>3360500</v>
      </c>
      <c r="C1070" s="30">
        <v>38658</v>
      </c>
      <c r="D1070">
        <v>2090</v>
      </c>
      <c r="E1070" t="s">
        <v>115</v>
      </c>
      <c r="F1070">
        <f t="shared" si="32"/>
        <v>69.99635452184387</v>
      </c>
      <c r="H1070" s="30">
        <f t="shared" si="33"/>
        <v>38658</v>
      </c>
      <c r="I1070">
        <f>VLOOKUP(H1070,Sheet1!AI$2:AK$3285,3,FALSE)</f>
        <v>5.0581582300000036</v>
      </c>
    </row>
    <row r="1071" spans="1:9">
      <c r="A1071" t="s">
        <v>113</v>
      </c>
      <c r="B1071">
        <v>3360500</v>
      </c>
      <c r="C1071" s="30">
        <v>38659</v>
      </c>
      <c r="D1071">
        <v>1990</v>
      </c>
      <c r="E1071" t="s">
        <v>114</v>
      </c>
      <c r="F1071">
        <f t="shared" si="32"/>
        <v>62.911703254450764</v>
      </c>
      <c r="H1071" s="30">
        <f t="shared" si="33"/>
        <v>38659</v>
      </c>
      <c r="I1071">
        <f>VLOOKUP(H1071,Sheet1!AI$2:AK$3285,3,FALSE)</f>
        <v>5.0808679299999966</v>
      </c>
    </row>
    <row r="1072" spans="1:9">
      <c r="A1072" t="s">
        <v>113</v>
      </c>
      <c r="B1072">
        <v>3360500</v>
      </c>
      <c r="C1072" s="30">
        <v>38660</v>
      </c>
      <c r="D1072">
        <v>1840</v>
      </c>
      <c r="E1072" t="s">
        <v>114</v>
      </c>
      <c r="F1072">
        <f t="shared" si="32"/>
        <v>57.952447367275589</v>
      </c>
      <c r="H1072" s="30">
        <f t="shared" si="33"/>
        <v>38660</v>
      </c>
      <c r="I1072">
        <f>VLOOKUP(H1072,Sheet1!AI$2:AK$3285,3,FALSE)</f>
        <v>5.0676626600000105</v>
      </c>
    </row>
    <row r="1073" spans="1:9">
      <c r="A1073" t="s">
        <v>113</v>
      </c>
      <c r="B1073">
        <v>3360500</v>
      </c>
      <c r="C1073" s="30">
        <v>38661</v>
      </c>
      <c r="D1073">
        <v>1750</v>
      </c>
      <c r="E1073" t="s">
        <v>114</v>
      </c>
      <c r="F1073">
        <f t="shared" si="32"/>
        <v>54.339275220905108</v>
      </c>
      <c r="H1073" s="30">
        <f t="shared" si="33"/>
        <v>38661</v>
      </c>
      <c r="I1073">
        <f>VLOOKUP(H1073,Sheet1!AI$2:AK$3285,3,FALSE)</f>
        <v>5.0676626600000105</v>
      </c>
    </row>
    <row r="1074" spans="1:9">
      <c r="A1074" t="s">
        <v>113</v>
      </c>
      <c r="B1074">
        <v>3360500</v>
      </c>
      <c r="C1074" s="30">
        <v>38662</v>
      </c>
      <c r="D1074">
        <v>1920</v>
      </c>
      <c r="E1074" t="s">
        <v>114</v>
      </c>
      <c r="F1074">
        <f t="shared" si="32"/>
        <v>53.134884505448284</v>
      </c>
      <c r="H1074" s="30">
        <f t="shared" si="33"/>
        <v>38662</v>
      </c>
      <c r="I1074">
        <f>VLOOKUP(H1074,Sheet1!AI$2:AK$3285,3,FALSE)</f>
        <v>5.1779308700000115</v>
      </c>
    </row>
    <row r="1075" spans="1:9">
      <c r="A1075" t="s">
        <v>113</v>
      </c>
      <c r="B1075">
        <v>3360500</v>
      </c>
      <c r="C1075" s="30">
        <v>38663</v>
      </c>
      <c r="D1075">
        <v>2590</v>
      </c>
      <c r="E1075" t="s">
        <v>114</v>
      </c>
      <c r="F1075">
        <f t="shared" si="32"/>
        <v>57.385675265884146</v>
      </c>
      <c r="H1075" s="30">
        <f t="shared" si="33"/>
        <v>38663</v>
      </c>
      <c r="I1075">
        <f>VLOOKUP(H1075,Sheet1!AI$2:AK$3285,3,FALSE)</f>
        <v>4.8510794100000112</v>
      </c>
    </row>
    <row r="1076" spans="1:9">
      <c r="A1076" t="s">
        <v>113</v>
      </c>
      <c r="B1076">
        <v>3360500</v>
      </c>
      <c r="C1076" s="30">
        <v>38664</v>
      </c>
      <c r="D1076">
        <v>2580</v>
      </c>
      <c r="E1076" t="s">
        <v>114</v>
      </c>
      <c r="F1076">
        <f t="shared" si="32"/>
        <v>62.628317203755039</v>
      </c>
      <c r="H1076" s="30">
        <f t="shared" si="33"/>
        <v>38664</v>
      </c>
      <c r="I1076">
        <f>VLOOKUP(H1076,Sheet1!AI$2:AK$3285,3,FALSE)</f>
        <v>4.6964852300000075</v>
      </c>
    </row>
    <row r="1077" spans="1:9">
      <c r="A1077" t="s">
        <v>113</v>
      </c>
      <c r="B1077">
        <v>3360500</v>
      </c>
      <c r="C1077" s="30">
        <v>38665</v>
      </c>
      <c r="D1077">
        <v>2530</v>
      </c>
      <c r="E1077" t="s">
        <v>114</v>
      </c>
      <c r="F1077">
        <f t="shared" si="32"/>
        <v>68.154345192321657</v>
      </c>
      <c r="H1077" s="30">
        <f t="shared" si="33"/>
        <v>38665</v>
      </c>
      <c r="I1077">
        <f>VLOOKUP(H1077,Sheet1!AI$2:AK$3285,3,FALSE)</f>
        <v>4.8377900300000078</v>
      </c>
    </row>
    <row r="1078" spans="1:9">
      <c r="A1078" t="s">
        <v>113</v>
      </c>
      <c r="B1078">
        <v>3360500</v>
      </c>
      <c r="C1078" s="30">
        <v>38666</v>
      </c>
      <c r="D1078">
        <v>2380</v>
      </c>
      <c r="E1078" t="s">
        <v>114</v>
      </c>
      <c r="F1078">
        <f t="shared" si="32"/>
        <v>71.413284775322495</v>
      </c>
      <c r="H1078" s="30">
        <f t="shared" si="33"/>
        <v>38666</v>
      </c>
      <c r="I1078">
        <f>VLOOKUP(H1078,Sheet1!AI$2:AK$3285,3,FALSE)</f>
        <v>4.8716022500000093</v>
      </c>
    </row>
    <row r="1079" spans="1:9">
      <c r="A1079" t="s">
        <v>113</v>
      </c>
      <c r="B1079">
        <v>3360500</v>
      </c>
      <c r="C1079" s="30">
        <v>38667</v>
      </c>
      <c r="D1079">
        <v>2200</v>
      </c>
      <c r="E1079" t="s">
        <v>114</v>
      </c>
      <c r="F1079">
        <f t="shared" si="32"/>
        <v>68.650270781039183</v>
      </c>
      <c r="H1079" s="30">
        <f t="shared" si="33"/>
        <v>38667</v>
      </c>
      <c r="I1079">
        <f>VLOOKUP(H1079,Sheet1!AI$2:AK$3285,3,FALSE)</f>
        <v>5.048906130000006</v>
      </c>
    </row>
    <row r="1080" spans="1:9">
      <c r="A1080" t="s">
        <v>113</v>
      </c>
      <c r="B1080">
        <v>3360500</v>
      </c>
      <c r="C1080" s="30">
        <v>38668</v>
      </c>
      <c r="D1080">
        <v>1980</v>
      </c>
      <c r="E1080" t="s">
        <v>114</v>
      </c>
      <c r="F1080">
        <f t="shared" si="32"/>
        <v>64.39948002060332</v>
      </c>
      <c r="H1080" s="30">
        <f t="shared" si="33"/>
        <v>38668</v>
      </c>
      <c r="I1080">
        <f>VLOOKUP(H1080,Sheet1!AI$2:AK$3285,3,FALSE)</f>
        <v>5.2321818200000081</v>
      </c>
    </row>
    <row r="1081" spans="1:9">
      <c r="A1081" t="s">
        <v>113</v>
      </c>
      <c r="B1081">
        <v>3360500</v>
      </c>
      <c r="C1081" s="30">
        <v>38669</v>
      </c>
      <c r="D1081">
        <v>1880</v>
      </c>
      <c r="E1081" t="s">
        <v>114</v>
      </c>
      <c r="F1081">
        <f t="shared" si="32"/>
        <v>59.794456696797795</v>
      </c>
      <c r="H1081" s="30">
        <f t="shared" si="33"/>
        <v>38669</v>
      </c>
      <c r="I1081">
        <f>VLOOKUP(H1081,Sheet1!AI$2:AK$3285,3,FALSE)</f>
        <v>5.2320136000000019</v>
      </c>
    </row>
    <row r="1082" spans="1:9">
      <c r="A1082" t="s">
        <v>113</v>
      </c>
      <c r="B1082">
        <v>3360500</v>
      </c>
      <c r="C1082" s="30">
        <v>38670</v>
      </c>
      <c r="D1082">
        <v>1790</v>
      </c>
      <c r="E1082" t="s">
        <v>114</v>
      </c>
      <c r="F1082">
        <f t="shared" si="32"/>
        <v>55.614512449035864</v>
      </c>
      <c r="H1082" s="30">
        <f t="shared" si="33"/>
        <v>38670</v>
      </c>
      <c r="I1082">
        <f>VLOOKUP(H1082,Sheet1!AI$2:AK$3285,3,FALSE)</f>
        <v>5.3676830300000091</v>
      </c>
    </row>
    <row r="1083" spans="1:9">
      <c r="A1083" t="s">
        <v>113</v>
      </c>
      <c r="B1083">
        <v>3360500</v>
      </c>
      <c r="C1083" s="30">
        <v>38671</v>
      </c>
      <c r="D1083">
        <v>2680</v>
      </c>
      <c r="E1083" t="s">
        <v>114</v>
      </c>
      <c r="F1083">
        <f t="shared" si="32"/>
        <v>59.015145057384558</v>
      </c>
      <c r="H1083" s="30">
        <f t="shared" si="33"/>
        <v>38671</v>
      </c>
      <c r="I1083">
        <f>VLOOKUP(H1083,Sheet1!AI$2:AK$3285,3,FALSE)</f>
        <v>5.5906586400000151</v>
      </c>
    </row>
    <row r="1084" spans="1:9">
      <c r="A1084" t="s">
        <v>113</v>
      </c>
      <c r="B1084">
        <v>3360500</v>
      </c>
      <c r="C1084" s="30">
        <v>38672</v>
      </c>
      <c r="D1084">
        <v>12200</v>
      </c>
      <c r="E1084" t="s">
        <v>114</v>
      </c>
      <c r="F1084">
        <f t="shared" si="32"/>
        <v>131.42028101014208</v>
      </c>
      <c r="H1084" s="30">
        <f t="shared" si="33"/>
        <v>38672</v>
      </c>
      <c r="I1084">
        <f>VLOOKUP(H1084,Sheet1!AI$2:AK$3285,3,FALSE)</f>
        <v>5.5812383200000113</v>
      </c>
    </row>
    <row r="1085" spans="1:9">
      <c r="A1085" t="s">
        <v>113</v>
      </c>
      <c r="B1085">
        <v>3360500</v>
      </c>
      <c r="C1085" s="30">
        <v>38673</v>
      </c>
      <c r="D1085">
        <v>14500</v>
      </c>
      <c r="E1085" t="s">
        <v>114</v>
      </c>
      <c r="F1085">
        <f t="shared" si="32"/>
        <v>220.82858000464304</v>
      </c>
      <c r="H1085" s="30">
        <f t="shared" si="33"/>
        <v>38673</v>
      </c>
      <c r="I1085">
        <f>VLOOKUP(H1085,Sheet1!AI$2:AK$3285,3,FALSE)</f>
        <v>5.7514769600000051</v>
      </c>
    </row>
    <row r="1086" spans="1:9">
      <c r="A1086" t="s">
        <v>113</v>
      </c>
      <c r="B1086">
        <v>3360500</v>
      </c>
      <c r="C1086" s="30">
        <v>38674</v>
      </c>
      <c r="D1086">
        <v>12800</v>
      </c>
      <c r="E1086" t="s">
        <v>114</v>
      </c>
      <c r="F1086">
        <f t="shared" si="32"/>
        <v>298.83059045864115</v>
      </c>
      <c r="H1086" s="30">
        <f t="shared" si="33"/>
        <v>38674</v>
      </c>
      <c r="I1086">
        <f>VLOOKUP(H1086,Sheet1!AI$2:AK$3285,3,FALSE)</f>
        <v>5.6666940799999992</v>
      </c>
    </row>
    <row r="1087" spans="1:9">
      <c r="A1087" t="s">
        <v>113</v>
      </c>
      <c r="B1087">
        <v>3360500</v>
      </c>
      <c r="C1087" s="30">
        <v>38675</v>
      </c>
      <c r="D1087">
        <v>10100</v>
      </c>
      <c r="E1087" t="s">
        <v>114</v>
      </c>
      <c r="F1087">
        <f t="shared" si="32"/>
        <v>351.39870286269797</v>
      </c>
      <c r="H1087" s="30">
        <f t="shared" si="33"/>
        <v>38675</v>
      </c>
      <c r="I1087">
        <f>VLOOKUP(H1087,Sheet1!AI$2:AK$3285,3,FALSE)</f>
        <v>5.6354892700000079</v>
      </c>
    </row>
    <row r="1088" spans="1:9">
      <c r="A1088" t="s">
        <v>113</v>
      </c>
      <c r="B1088">
        <v>3360500</v>
      </c>
      <c r="C1088" s="30">
        <v>38676</v>
      </c>
      <c r="D1088">
        <v>8190</v>
      </c>
      <c r="E1088" t="s">
        <v>114</v>
      </c>
      <c r="F1088">
        <f t="shared" si="32"/>
        <v>322.98925128045164</v>
      </c>
      <c r="H1088" s="30">
        <f t="shared" si="33"/>
        <v>38676</v>
      </c>
      <c r="I1088">
        <f>VLOOKUP(H1088,Sheet1!AI$2:AK$3285,3,FALSE)</f>
        <v>5.6550027899999975</v>
      </c>
    </row>
    <row r="1089" spans="1:9">
      <c r="A1089" t="s">
        <v>113</v>
      </c>
      <c r="B1089">
        <v>3360500</v>
      </c>
      <c r="C1089" s="30">
        <v>38677</v>
      </c>
      <c r="D1089">
        <v>6330</v>
      </c>
      <c r="E1089" t="s">
        <v>114</v>
      </c>
      <c r="F1089">
        <f t="shared" si="32"/>
        <v>265.10765042584995</v>
      </c>
      <c r="H1089" s="30">
        <f t="shared" si="33"/>
        <v>38677</v>
      </c>
      <c r="I1089">
        <f>VLOOKUP(H1089,Sheet1!AI$2:AK$3285,3,FALSE)</f>
        <v>5.5787150200000042</v>
      </c>
    </row>
    <row r="1090" spans="1:9">
      <c r="A1090" t="s">
        <v>113</v>
      </c>
      <c r="B1090">
        <v>3360500</v>
      </c>
      <c r="C1090" s="30">
        <v>38678</v>
      </c>
      <c r="D1090">
        <v>5360</v>
      </c>
      <c r="E1090" t="s">
        <v>114</v>
      </c>
      <c r="F1090">
        <f t="shared" si="32"/>
        <v>212.39784499644526</v>
      </c>
      <c r="H1090" s="30">
        <f t="shared" si="33"/>
        <v>38678</v>
      </c>
      <c r="I1090">
        <f>VLOOKUP(H1090,Sheet1!AI$2:AK$3285,3,FALSE)</f>
        <v>5.5445663600000188</v>
      </c>
    </row>
    <row r="1091" spans="1:9">
      <c r="A1091" t="s">
        <v>113</v>
      </c>
      <c r="B1091">
        <v>3360500</v>
      </c>
      <c r="C1091" s="30">
        <v>38679</v>
      </c>
      <c r="D1091">
        <v>4790</v>
      </c>
      <c r="E1091" t="s">
        <v>114</v>
      </c>
      <c r="F1091">
        <f t="shared" si="32"/>
        <v>174.77834676658787</v>
      </c>
      <c r="H1091" s="30">
        <f t="shared" si="33"/>
        <v>38679</v>
      </c>
      <c r="I1091">
        <f>VLOOKUP(H1091,Sheet1!AI$2:AK$3285,3,FALSE)</f>
        <v>5.4415316100000126</v>
      </c>
    </row>
    <row r="1092" spans="1:9">
      <c r="A1092" t="s">
        <v>113</v>
      </c>
      <c r="B1092">
        <v>3360500</v>
      </c>
      <c r="C1092" s="30">
        <v>38680</v>
      </c>
      <c r="D1092">
        <v>4330</v>
      </c>
      <c r="E1092" t="s">
        <v>114</v>
      </c>
      <c r="F1092">
        <f t="shared" si="32"/>
        <v>147.4315928744505</v>
      </c>
      <c r="H1092" s="30">
        <f t="shared" si="33"/>
        <v>38680</v>
      </c>
      <c r="I1092">
        <f>VLOOKUP(H1092,Sheet1!AI$2:AK$3285,3,FALSE)</f>
        <v>5.1923977900000011</v>
      </c>
    </row>
    <row r="1093" spans="1:9">
      <c r="A1093" t="s">
        <v>113</v>
      </c>
      <c r="B1093">
        <v>3360500</v>
      </c>
      <c r="C1093" s="30">
        <v>38681</v>
      </c>
      <c r="D1093">
        <v>3870</v>
      </c>
      <c r="E1093" t="s">
        <v>114</v>
      </c>
      <c r="F1093">
        <f t="shared" si="32"/>
        <v>130.00335075666345</v>
      </c>
      <c r="H1093" s="30">
        <f t="shared" si="33"/>
        <v>38681</v>
      </c>
      <c r="I1093">
        <f>VLOOKUP(H1093,Sheet1!AI$2:AK$3285,3,FALSE)</f>
        <v>5.1431093300000157</v>
      </c>
    </row>
    <row r="1094" spans="1:9">
      <c r="A1094" t="s">
        <v>113</v>
      </c>
      <c r="B1094">
        <v>3360500</v>
      </c>
      <c r="C1094" s="30">
        <v>38682</v>
      </c>
      <c r="D1094">
        <v>3560</v>
      </c>
      <c r="E1094" t="s">
        <v>114</v>
      </c>
      <c r="F1094">
        <f t="shared" si="32"/>
        <v>117.25097847535588</v>
      </c>
      <c r="H1094" s="30">
        <f t="shared" si="33"/>
        <v>38682</v>
      </c>
      <c r="I1094">
        <f>VLOOKUP(H1094,Sheet1!AI$2:AK$3285,3,FALSE)</f>
        <v>5.1489970300000039</v>
      </c>
    </row>
    <row r="1095" spans="1:9">
      <c r="A1095" t="s">
        <v>113</v>
      </c>
      <c r="B1095">
        <v>3360500</v>
      </c>
      <c r="C1095" s="30">
        <v>38683</v>
      </c>
      <c r="D1095">
        <v>3370</v>
      </c>
      <c r="E1095" t="s">
        <v>114</v>
      </c>
      <c r="F1095">
        <f t="shared" si="32"/>
        <v>107.19077367565767</v>
      </c>
      <c r="H1095" s="30">
        <f t="shared" si="33"/>
        <v>38683</v>
      </c>
      <c r="I1095">
        <f>VLOOKUP(H1095,Sheet1!AI$2:AK$3285,3,FALSE)</f>
        <v>5.0471398199999982</v>
      </c>
    </row>
    <row r="1096" spans="1:9">
      <c r="A1096" t="s">
        <v>113</v>
      </c>
      <c r="B1096">
        <v>3360500</v>
      </c>
      <c r="C1096" s="30">
        <v>38684</v>
      </c>
      <c r="D1096">
        <v>3340</v>
      </c>
      <c r="E1096" t="s">
        <v>114</v>
      </c>
      <c r="F1096">
        <f t="shared" si="32"/>
        <v>100.17696892093849</v>
      </c>
      <c r="H1096" s="30">
        <f t="shared" si="33"/>
        <v>38684</v>
      </c>
      <c r="I1096">
        <f>VLOOKUP(H1096,Sheet1!AI$2:AK$3285,3,FALSE)</f>
        <v>5.1451279700000185</v>
      </c>
    </row>
    <row r="1097" spans="1:9">
      <c r="A1097" t="s">
        <v>113</v>
      </c>
      <c r="B1097">
        <v>3360500</v>
      </c>
      <c r="C1097" s="30">
        <v>38685</v>
      </c>
      <c r="D1097">
        <v>4140</v>
      </c>
      <c r="E1097" t="s">
        <v>114</v>
      </c>
      <c r="F1097">
        <f t="shared" si="32"/>
        <v>102.08982476313463</v>
      </c>
      <c r="H1097" s="30">
        <f t="shared" si="33"/>
        <v>38685</v>
      </c>
      <c r="I1097">
        <f>VLOOKUP(H1097,Sheet1!AI$2:AK$3285,3,FALSE)</f>
        <v>4.9943187400000113</v>
      </c>
    </row>
    <row r="1098" spans="1:9">
      <c r="A1098" t="s">
        <v>113</v>
      </c>
      <c r="B1098">
        <v>3360500</v>
      </c>
      <c r="C1098" s="30">
        <v>38686</v>
      </c>
      <c r="D1098">
        <v>4350</v>
      </c>
      <c r="E1098" t="s">
        <v>114</v>
      </c>
      <c r="F1098">
        <f t="shared" si="32"/>
        <v>107.68669926437518</v>
      </c>
      <c r="H1098" s="30">
        <f t="shared" si="33"/>
        <v>38686</v>
      </c>
      <c r="I1098">
        <f>VLOOKUP(H1098,Sheet1!AI$2:AK$3285,3,FALSE)</f>
        <v>4.9250962100000066</v>
      </c>
    </row>
    <row r="1099" spans="1:9">
      <c r="A1099" t="s">
        <v>113</v>
      </c>
      <c r="B1099">
        <v>3360500</v>
      </c>
      <c r="C1099" s="30">
        <v>38687</v>
      </c>
      <c r="D1099">
        <v>4310</v>
      </c>
      <c r="E1099" t="s">
        <v>114</v>
      </c>
      <c r="F1099">
        <f t="shared" si="32"/>
        <v>114.3462714557247</v>
      </c>
      <c r="H1099" s="30">
        <f t="shared" si="33"/>
        <v>38687</v>
      </c>
      <c r="I1099">
        <f>VLOOKUP(H1099,Sheet1!AI$2:AK$3285,3,FALSE)</f>
        <v>4.9005360900000028</v>
      </c>
    </row>
    <row r="1100" spans="1:9">
      <c r="A1100" t="s">
        <v>113</v>
      </c>
      <c r="B1100">
        <v>3360500</v>
      </c>
      <c r="C1100" s="30">
        <v>38688</v>
      </c>
      <c r="D1100">
        <v>4230</v>
      </c>
      <c r="E1100" t="s">
        <v>114</v>
      </c>
      <c r="F1100">
        <f t="shared" si="32"/>
        <v>120.65161108370457</v>
      </c>
      <c r="H1100" s="30">
        <f t="shared" si="33"/>
        <v>38688</v>
      </c>
      <c r="I1100">
        <f>VLOOKUP(H1100,Sheet1!AI$2:AK$3285,3,FALSE)</f>
        <v>4.8971716900000075</v>
      </c>
    </row>
    <row r="1101" spans="1:9">
      <c r="A1101" t="s">
        <v>113</v>
      </c>
      <c r="B1101">
        <v>3360500</v>
      </c>
      <c r="C1101" s="30">
        <v>38689</v>
      </c>
      <c r="D1101">
        <v>4340</v>
      </c>
      <c r="E1101" t="s">
        <v>114</v>
      </c>
      <c r="F1101">
        <f t="shared" si="32"/>
        <v>122.06854133718318</v>
      </c>
      <c r="H1101" s="30">
        <f t="shared" si="33"/>
        <v>38689</v>
      </c>
      <c r="I1101">
        <f>VLOOKUP(H1101,Sheet1!AI$2:AK$3285,3,FALSE)</f>
        <v>4.9176104200000026</v>
      </c>
    </row>
    <row r="1102" spans="1:9">
      <c r="A1102" t="s">
        <v>113</v>
      </c>
      <c r="B1102">
        <v>3360500</v>
      </c>
      <c r="C1102" s="30">
        <v>38690</v>
      </c>
      <c r="D1102">
        <v>3950</v>
      </c>
      <c r="E1102" t="s">
        <v>114</v>
      </c>
      <c r="F1102">
        <f t="shared" si="32"/>
        <v>119.23468083022594</v>
      </c>
      <c r="H1102" s="30">
        <f t="shared" si="33"/>
        <v>38690</v>
      </c>
      <c r="I1102">
        <f>VLOOKUP(H1102,Sheet1!AI$2:AK$3285,3,FALSE)</f>
        <v>4.9446938400000136</v>
      </c>
    </row>
    <row r="1103" spans="1:9">
      <c r="A1103" t="s">
        <v>113</v>
      </c>
      <c r="B1103">
        <v>3360500</v>
      </c>
      <c r="C1103" s="30">
        <v>38691</v>
      </c>
      <c r="D1103">
        <v>3510</v>
      </c>
      <c r="E1103" t="s">
        <v>114</v>
      </c>
      <c r="F1103">
        <f t="shared" si="32"/>
        <v>113.56695981631145</v>
      </c>
      <c r="H1103" s="30">
        <f t="shared" si="33"/>
        <v>38691</v>
      </c>
      <c r="I1103">
        <f>VLOOKUP(H1103,Sheet1!AI$2:AK$3285,3,FALSE)</f>
        <v>4.9446938400000136</v>
      </c>
    </row>
    <row r="1104" spans="1:9">
      <c r="A1104" t="s">
        <v>113</v>
      </c>
      <c r="B1104">
        <v>3360500</v>
      </c>
      <c r="C1104" s="30">
        <v>38692</v>
      </c>
      <c r="D1104">
        <v>3080</v>
      </c>
      <c r="E1104" t="s">
        <v>114</v>
      </c>
      <c r="F1104">
        <f t="shared" si="32"/>
        <v>105.41961085880939</v>
      </c>
      <c r="H1104" s="30">
        <f t="shared" si="33"/>
        <v>38692</v>
      </c>
      <c r="I1104">
        <f>VLOOKUP(H1104,Sheet1!AI$2:AK$3285,3,FALSE)</f>
        <v>4.9630298200000027</v>
      </c>
    </row>
    <row r="1105" spans="1:9">
      <c r="A1105" t="s">
        <v>113</v>
      </c>
      <c r="B1105">
        <v>3360500</v>
      </c>
      <c r="C1105" s="30">
        <v>38693</v>
      </c>
      <c r="D1105">
        <v>2800</v>
      </c>
      <c r="E1105" t="s">
        <v>114</v>
      </c>
      <c r="F1105">
        <f t="shared" si="32"/>
        <v>94.509247907024005</v>
      </c>
      <c r="H1105" s="30">
        <f t="shared" si="33"/>
        <v>38693</v>
      </c>
      <c r="I1105">
        <f>VLOOKUP(H1105,Sheet1!AI$2:AK$3285,3,FALSE)</f>
        <v>4.8695836100000065</v>
      </c>
    </row>
    <row r="1106" spans="1:9">
      <c r="A1106" t="s">
        <v>113</v>
      </c>
      <c r="B1106">
        <v>3360500</v>
      </c>
      <c r="C1106" s="30">
        <v>38694</v>
      </c>
      <c r="D1106">
        <v>2610</v>
      </c>
      <c r="E1106" t="s">
        <v>114</v>
      </c>
      <c r="F1106">
        <f t="shared" si="32"/>
        <v>85.015815208717243</v>
      </c>
      <c r="H1106" s="30">
        <f t="shared" si="33"/>
        <v>38694</v>
      </c>
      <c r="I1106">
        <f>VLOOKUP(H1106,Sheet1!AI$2:AK$3285,3,FALSE)</f>
        <v>4.8967511400000063</v>
      </c>
    </row>
    <row r="1107" spans="1:9">
      <c r="A1107" t="s">
        <v>113</v>
      </c>
      <c r="B1107">
        <v>3360500</v>
      </c>
      <c r="C1107" s="30">
        <v>38695</v>
      </c>
      <c r="D1107">
        <v>2430</v>
      </c>
      <c r="E1107" t="s">
        <v>114</v>
      </c>
      <c r="F1107">
        <f t="shared" si="32"/>
        <v>77.364391839932694</v>
      </c>
      <c r="H1107" s="30">
        <f t="shared" si="33"/>
        <v>38695</v>
      </c>
      <c r="I1107">
        <f>VLOOKUP(H1107,Sheet1!AI$2:AK$3285,3,FALSE)</f>
        <v>4.8822842200000025</v>
      </c>
    </row>
    <row r="1108" spans="1:9">
      <c r="A1108" t="s">
        <v>113</v>
      </c>
      <c r="B1108">
        <v>3360500</v>
      </c>
      <c r="C1108" s="30">
        <v>38696</v>
      </c>
      <c r="D1108">
        <v>2270</v>
      </c>
      <c r="E1108" t="s">
        <v>114</v>
      </c>
      <c r="F1108">
        <f t="shared" si="32"/>
        <v>71.625824313344282</v>
      </c>
      <c r="H1108" s="30">
        <f t="shared" si="33"/>
        <v>38696</v>
      </c>
      <c r="I1108">
        <f>VLOOKUP(H1108,Sheet1!AI$2:AK$3285,3,FALSE)</f>
        <v>4.8197904900000026</v>
      </c>
    </row>
    <row r="1109" spans="1:9">
      <c r="A1109" t="s">
        <v>113</v>
      </c>
      <c r="B1109">
        <v>3360500</v>
      </c>
      <c r="C1109" s="30">
        <v>38697</v>
      </c>
      <c r="D1109">
        <v>2280</v>
      </c>
      <c r="E1109" t="s">
        <v>114</v>
      </c>
      <c r="F1109">
        <f t="shared" si="32"/>
        <v>67.94180565429987</v>
      </c>
      <c r="H1109" s="30">
        <f t="shared" si="33"/>
        <v>38697</v>
      </c>
      <c r="I1109">
        <f>VLOOKUP(H1109,Sheet1!AI$2:AK$3285,3,FALSE)</f>
        <v>4.7670535200000046</v>
      </c>
    </row>
    <row r="1110" spans="1:9">
      <c r="A1110" t="s">
        <v>113</v>
      </c>
      <c r="B1110">
        <v>3360500</v>
      </c>
      <c r="C1110" s="30">
        <v>38698</v>
      </c>
      <c r="D1110">
        <v>2320</v>
      </c>
      <c r="E1110" t="s">
        <v>114</v>
      </c>
      <c r="F1110">
        <f t="shared" si="32"/>
        <v>65.88725678675587</v>
      </c>
      <c r="H1110" s="30">
        <f t="shared" si="33"/>
        <v>38698</v>
      </c>
      <c r="I1110">
        <f>VLOOKUP(H1110,Sheet1!AI$2:AK$3285,3,FALSE)</f>
        <v>4.6889153300000004</v>
      </c>
    </row>
    <row r="1111" spans="1:9">
      <c r="A1111" t="s">
        <v>113</v>
      </c>
      <c r="B1111">
        <v>3360500</v>
      </c>
      <c r="C1111" s="30">
        <v>38699</v>
      </c>
      <c r="D1111">
        <v>2290</v>
      </c>
      <c r="E1111" t="s">
        <v>114</v>
      </c>
      <c r="F1111">
        <f t="shared" si="32"/>
        <v>64.895405609320832</v>
      </c>
      <c r="H1111" s="30">
        <f t="shared" si="33"/>
        <v>38699</v>
      </c>
      <c r="I1111">
        <f>VLOOKUP(H1111,Sheet1!AI$2:AK$3285,3,FALSE)</f>
        <v>4.6956441300000051</v>
      </c>
    </row>
    <row r="1112" spans="1:9">
      <c r="A1112" t="s">
        <v>113</v>
      </c>
      <c r="B1112">
        <v>3360500</v>
      </c>
      <c r="C1112" s="30">
        <v>38700</v>
      </c>
      <c r="D1112">
        <v>2430</v>
      </c>
      <c r="E1112" t="s">
        <v>114</v>
      </c>
      <c r="F1112">
        <f t="shared" si="32"/>
        <v>66.028949812103733</v>
      </c>
      <c r="H1112" s="30">
        <f t="shared" si="33"/>
        <v>38700</v>
      </c>
      <c r="I1112">
        <f>VLOOKUP(H1112,Sheet1!AI$2:AK$3285,3,FALSE)</f>
        <v>4.5736005200000136</v>
      </c>
    </row>
    <row r="1113" spans="1:9">
      <c r="A1113" t="s">
        <v>113</v>
      </c>
      <c r="B1113">
        <v>3360500</v>
      </c>
      <c r="C1113" s="30">
        <v>38701</v>
      </c>
      <c r="D1113">
        <v>2630</v>
      </c>
      <c r="E1113" t="s">
        <v>114</v>
      </c>
      <c r="F1113">
        <f t="shared" si="32"/>
        <v>68.50857775569132</v>
      </c>
      <c r="H1113" s="30">
        <f t="shared" si="33"/>
        <v>38701</v>
      </c>
      <c r="I1113">
        <f>VLOOKUP(H1113,Sheet1!AI$2:AK$3285,3,FALSE)</f>
        <v>4.5333118300000166</v>
      </c>
    </row>
    <row r="1114" spans="1:9">
      <c r="A1114" t="s">
        <v>113</v>
      </c>
      <c r="B1114">
        <v>3360500</v>
      </c>
      <c r="C1114" s="30">
        <v>38702</v>
      </c>
      <c r="D1114">
        <v>3070</v>
      </c>
      <c r="E1114" t="s">
        <v>114</v>
      </c>
      <c r="F1114">
        <f t="shared" si="32"/>
        <v>73.822066206236144</v>
      </c>
      <c r="H1114" s="30">
        <f t="shared" si="33"/>
        <v>38702</v>
      </c>
      <c r="I1114">
        <f>VLOOKUP(H1114,Sheet1!AI$2:AK$3285,3,FALSE)</f>
        <v>4.5246485000000121</v>
      </c>
    </row>
    <row r="1115" spans="1:9">
      <c r="A1115" t="s">
        <v>113</v>
      </c>
      <c r="B1115">
        <v>3360500</v>
      </c>
      <c r="C1115" s="30">
        <v>38703</v>
      </c>
      <c r="D1115">
        <v>3110</v>
      </c>
      <c r="E1115" t="s">
        <v>114</v>
      </c>
      <c r="F1115">
        <f t="shared" si="32"/>
        <v>79.631480245498494</v>
      </c>
      <c r="H1115" s="30">
        <f t="shared" si="33"/>
        <v>38703</v>
      </c>
      <c r="I1115">
        <f>VLOOKUP(H1115,Sheet1!AI$2:AK$3285,3,FALSE)</f>
        <v>4.4258192500000177</v>
      </c>
    </row>
    <row r="1116" spans="1:9">
      <c r="A1116" t="s">
        <v>113</v>
      </c>
      <c r="B1116">
        <v>3360500</v>
      </c>
      <c r="C1116" s="30">
        <v>38704</v>
      </c>
      <c r="D1116">
        <v>2960</v>
      </c>
      <c r="E1116" t="s">
        <v>114</v>
      </c>
      <c r="F1116">
        <f t="shared" si="32"/>
        <v>83.38634541721683</v>
      </c>
      <c r="H1116" s="30">
        <f t="shared" si="33"/>
        <v>38704</v>
      </c>
      <c r="I1116">
        <f>VLOOKUP(H1116,Sheet1!AI$2:AK$3285,3,FALSE)</f>
        <v>4.4402020600000043</v>
      </c>
    </row>
    <row r="1117" spans="1:9">
      <c r="A1117" t="s">
        <v>113</v>
      </c>
      <c r="B1117">
        <v>3360500</v>
      </c>
      <c r="C1117" s="30">
        <v>38705</v>
      </c>
      <c r="D1117">
        <v>2680</v>
      </c>
      <c r="E1117" t="s">
        <v>114</v>
      </c>
      <c r="F1117">
        <f t="shared" si="32"/>
        <v>83.740577980586494</v>
      </c>
      <c r="H1117" s="30">
        <f t="shared" si="33"/>
        <v>38705</v>
      </c>
      <c r="I1117">
        <f>VLOOKUP(H1117,Sheet1!AI$2:AK$3285,3,FALSE)</f>
        <v>4.4692200100000008</v>
      </c>
    </row>
    <row r="1118" spans="1:9">
      <c r="A1118" t="s">
        <v>113</v>
      </c>
      <c r="B1118">
        <v>3360500</v>
      </c>
      <c r="C1118" s="30">
        <v>38706</v>
      </c>
      <c r="D1118">
        <v>2420</v>
      </c>
      <c r="E1118" t="s">
        <v>114</v>
      </c>
      <c r="F1118">
        <f t="shared" si="32"/>
        <v>79.135554656780968</v>
      </c>
      <c r="H1118" s="30">
        <f t="shared" si="33"/>
        <v>38706</v>
      </c>
      <c r="I1118">
        <f>VLOOKUP(H1118,Sheet1!AI$2:AK$3285,3,FALSE)</f>
        <v>4.45937914000001</v>
      </c>
    </row>
    <row r="1119" spans="1:9">
      <c r="A1119" t="s">
        <v>113</v>
      </c>
      <c r="B1119">
        <v>3360500</v>
      </c>
      <c r="C1119" s="30">
        <v>38707</v>
      </c>
      <c r="D1119">
        <v>2220</v>
      </c>
      <c r="E1119" t="s">
        <v>114</v>
      </c>
      <c r="F1119">
        <f t="shared" si="32"/>
        <v>72.830215028801106</v>
      </c>
      <c r="H1119" s="30">
        <f t="shared" si="33"/>
        <v>38707</v>
      </c>
      <c r="I1119">
        <f>VLOOKUP(H1119,Sheet1!AI$2:AK$3285,3,FALSE)</f>
        <v>4.5095928100000151</v>
      </c>
    </row>
    <row r="1120" spans="1:9">
      <c r="A1120" t="s">
        <v>113</v>
      </c>
      <c r="B1120">
        <v>3360500</v>
      </c>
      <c r="C1120" s="30">
        <v>38708</v>
      </c>
      <c r="D1120">
        <v>2210</v>
      </c>
      <c r="E1120" t="s">
        <v>114</v>
      </c>
      <c r="F1120">
        <f t="shared" si="32"/>
        <v>67.516726578256282</v>
      </c>
      <c r="H1120" s="30">
        <f t="shared" si="33"/>
        <v>38708</v>
      </c>
      <c r="I1120">
        <f>VLOOKUP(H1120,Sheet1!AI$2:AK$3285,3,FALSE)</f>
        <v>4.5045462100000009</v>
      </c>
    </row>
    <row r="1121" spans="1:9">
      <c r="A1121" t="s">
        <v>113</v>
      </c>
      <c r="B1121">
        <v>3360500</v>
      </c>
      <c r="C1121" s="30">
        <v>38709</v>
      </c>
      <c r="D1121">
        <v>2310</v>
      </c>
      <c r="E1121" t="s">
        <v>114</v>
      </c>
      <c r="F1121">
        <f t="shared" si="32"/>
        <v>64.895405609320832</v>
      </c>
      <c r="H1121" s="30">
        <f t="shared" si="33"/>
        <v>38709</v>
      </c>
      <c r="I1121">
        <f>VLOOKUP(H1121,Sheet1!AI$2:AK$3285,3,FALSE)</f>
        <v>4.5557692000000003</v>
      </c>
    </row>
    <row r="1122" spans="1:9">
      <c r="A1122" t="s">
        <v>113</v>
      </c>
      <c r="B1122">
        <v>3360500</v>
      </c>
      <c r="C1122" s="30">
        <v>38710</v>
      </c>
      <c r="D1122">
        <v>2520</v>
      </c>
      <c r="E1122" t="s">
        <v>114</v>
      </c>
      <c r="F1122">
        <f t="shared" si="32"/>
        <v>65.603870736060145</v>
      </c>
      <c r="H1122" s="30">
        <f t="shared" si="33"/>
        <v>38710</v>
      </c>
      <c r="I1122">
        <f>VLOOKUP(H1122,Sheet1!AI$2:AK$3285,3,FALSE)</f>
        <v>4.5608999100000176</v>
      </c>
    </row>
    <row r="1123" spans="1:9">
      <c r="A1123" t="s">
        <v>113</v>
      </c>
      <c r="B1123">
        <v>3360500</v>
      </c>
      <c r="C1123" s="30">
        <v>38711</v>
      </c>
      <c r="D1123">
        <v>2950</v>
      </c>
      <c r="E1123" t="s">
        <v>114</v>
      </c>
      <c r="F1123">
        <f t="shared" ref="F1123:F1186" si="34">AVERAGE(D1120:D1123)/(3.28*3.28*3.28)</f>
        <v>70.775666161257107</v>
      </c>
      <c r="H1123" s="30">
        <f t="shared" si="33"/>
        <v>38711</v>
      </c>
      <c r="I1123">
        <f>VLOOKUP(H1123,Sheet1!AI$2:AK$3285,3,FALSE)</f>
        <v>4.6240665199999995</v>
      </c>
    </row>
    <row r="1124" spans="1:9">
      <c r="A1124" t="s">
        <v>113</v>
      </c>
      <c r="B1124">
        <v>3360500</v>
      </c>
      <c r="C1124" s="30">
        <v>38712</v>
      </c>
      <c r="D1124">
        <v>7060</v>
      </c>
      <c r="E1124" t="s">
        <v>114</v>
      </c>
      <c r="F1124">
        <f t="shared" si="34"/>
        <v>105.13622480811367</v>
      </c>
      <c r="H1124" s="30">
        <f t="shared" ref="H1124:H1187" si="35">H1123+1</f>
        <v>38712</v>
      </c>
      <c r="I1124">
        <f>VLOOKUP(H1124,Sheet1!AI$2:AK$3285,3,FALSE)</f>
        <v>4.6874854600000049</v>
      </c>
    </row>
    <row r="1125" spans="1:9">
      <c r="A1125" t="s">
        <v>113</v>
      </c>
      <c r="B1125">
        <v>3360500</v>
      </c>
      <c r="C1125" s="30">
        <v>38713</v>
      </c>
      <c r="D1125">
        <v>10600</v>
      </c>
      <c r="E1125" t="s">
        <v>114</v>
      </c>
      <c r="F1125">
        <f t="shared" si="34"/>
        <v>163.8679838148025</v>
      </c>
      <c r="H1125" s="30">
        <f t="shared" si="35"/>
        <v>38713</v>
      </c>
      <c r="I1125">
        <f>VLOOKUP(H1125,Sheet1!AI$2:AK$3285,3,FALSE)</f>
        <v>4.6529162500000041</v>
      </c>
    </row>
    <row r="1126" spans="1:9">
      <c r="A1126" t="s">
        <v>113</v>
      </c>
      <c r="B1126">
        <v>3360500</v>
      </c>
      <c r="C1126" s="30">
        <v>38714</v>
      </c>
      <c r="D1126">
        <v>11100</v>
      </c>
      <c r="E1126" t="s">
        <v>114</v>
      </c>
      <c r="F1126">
        <f t="shared" si="34"/>
        <v>224.65429168903532</v>
      </c>
      <c r="H1126" s="30">
        <f t="shared" si="35"/>
        <v>38714</v>
      </c>
      <c r="I1126">
        <f>VLOOKUP(H1126,Sheet1!AI$2:AK$3285,3,FALSE)</f>
        <v>4.5933663700000125</v>
      </c>
    </row>
    <row r="1127" spans="1:9">
      <c r="A1127" t="s">
        <v>113</v>
      </c>
      <c r="B1127">
        <v>3360500</v>
      </c>
      <c r="C1127" s="30">
        <v>38715</v>
      </c>
      <c r="D1127">
        <v>10600</v>
      </c>
      <c r="E1127" t="s">
        <v>114</v>
      </c>
      <c r="F1127">
        <f t="shared" si="34"/>
        <v>278.85187388459258</v>
      </c>
      <c r="H1127" s="30">
        <f t="shared" si="35"/>
        <v>38715</v>
      </c>
      <c r="I1127">
        <f>VLOOKUP(H1127,Sheet1!AI$2:AK$3285,3,FALSE)</f>
        <v>4.4248940399999981</v>
      </c>
    </row>
    <row r="1128" spans="1:9">
      <c r="A1128" t="s">
        <v>113</v>
      </c>
      <c r="B1128">
        <v>3360500</v>
      </c>
      <c r="C1128" s="30">
        <v>38716</v>
      </c>
      <c r="D1128">
        <v>10100</v>
      </c>
      <c r="E1128" t="s">
        <v>114</v>
      </c>
      <c r="F1128">
        <f t="shared" si="34"/>
        <v>300.38921373746763</v>
      </c>
      <c r="H1128" s="30">
        <f t="shared" si="35"/>
        <v>38716</v>
      </c>
      <c r="I1128">
        <f>VLOOKUP(H1128,Sheet1!AI$2:AK$3285,3,FALSE)</f>
        <v>4.4082402600000137</v>
      </c>
    </row>
    <row r="1129" spans="1:9">
      <c r="A1129" t="s">
        <v>113</v>
      </c>
      <c r="B1129">
        <v>3360500</v>
      </c>
      <c r="C1129" s="30">
        <v>38717</v>
      </c>
      <c r="D1129">
        <v>11300</v>
      </c>
      <c r="E1129" t="s">
        <v>114</v>
      </c>
      <c r="F1129">
        <f t="shared" si="34"/>
        <v>305.3484696246428</v>
      </c>
      <c r="H1129" s="30">
        <f t="shared" si="35"/>
        <v>38717</v>
      </c>
      <c r="I1129">
        <f>VLOOKUP(H1129,Sheet1!AI$2:AK$3285,3,FALSE)</f>
        <v>4.3035233100000028</v>
      </c>
    </row>
    <row r="1130" spans="1:9">
      <c r="A1130" t="s">
        <v>113</v>
      </c>
      <c r="B1130">
        <v>3360500</v>
      </c>
      <c r="C1130" s="30">
        <v>38718</v>
      </c>
      <c r="D1130">
        <v>13000</v>
      </c>
      <c r="E1130" t="s">
        <v>114</v>
      </c>
      <c r="F1130">
        <f t="shared" si="34"/>
        <v>318.80930703268967</v>
      </c>
      <c r="H1130" s="30">
        <f t="shared" si="35"/>
        <v>38718</v>
      </c>
      <c r="I1130">
        <f>VLOOKUP(H1130,Sheet1!AI$2:AK$3285,3,FALSE)</f>
        <v>4.291327360000011</v>
      </c>
    </row>
    <row r="1131" spans="1:9">
      <c r="A1131" t="s">
        <v>113</v>
      </c>
      <c r="B1131">
        <v>3360500</v>
      </c>
      <c r="C1131" s="30">
        <v>38719</v>
      </c>
      <c r="D1131">
        <v>13100</v>
      </c>
      <c r="E1131" t="s">
        <v>114</v>
      </c>
      <c r="F1131">
        <f t="shared" si="34"/>
        <v>336.52093520117245</v>
      </c>
      <c r="H1131" s="30">
        <f t="shared" si="35"/>
        <v>38719</v>
      </c>
      <c r="I1131">
        <f>VLOOKUP(H1131,Sheet1!AI$2:AK$3285,3,FALSE)</f>
        <v>4.326485340000005</v>
      </c>
    </row>
    <row r="1132" spans="1:9">
      <c r="A1132" t="s">
        <v>113</v>
      </c>
      <c r="B1132">
        <v>3360500</v>
      </c>
      <c r="C1132" s="30">
        <v>38720</v>
      </c>
      <c r="D1132">
        <v>12500</v>
      </c>
      <c r="E1132" t="s">
        <v>114</v>
      </c>
      <c r="F1132">
        <f t="shared" si="34"/>
        <v>353.5240982429159</v>
      </c>
      <c r="H1132" s="30">
        <f t="shared" si="35"/>
        <v>38720</v>
      </c>
      <c r="I1132">
        <f>VLOOKUP(H1132,Sheet1!AI$2:AK$3285,3,FALSE)</f>
        <v>4.3851941200000084</v>
      </c>
    </row>
    <row r="1133" spans="1:9">
      <c r="A1133" t="s">
        <v>113</v>
      </c>
      <c r="B1133">
        <v>3360500</v>
      </c>
      <c r="C1133" s="30">
        <v>38721</v>
      </c>
      <c r="D1133">
        <v>11600</v>
      </c>
      <c r="E1133" t="s">
        <v>114</v>
      </c>
      <c r="F1133">
        <f t="shared" si="34"/>
        <v>355.64949362313382</v>
      </c>
      <c r="H1133" s="30">
        <f t="shared" si="35"/>
        <v>38721</v>
      </c>
      <c r="I1133">
        <f>VLOOKUP(H1133,Sheet1!AI$2:AK$3285,3,FALSE)</f>
        <v>4.379054090000011</v>
      </c>
    </row>
    <row r="1134" spans="1:9">
      <c r="A1134" t="s">
        <v>113</v>
      </c>
      <c r="B1134">
        <v>3360500</v>
      </c>
      <c r="C1134" s="30">
        <v>38722</v>
      </c>
      <c r="D1134">
        <v>10800</v>
      </c>
      <c r="E1134" t="s">
        <v>114</v>
      </c>
      <c r="F1134">
        <f t="shared" si="34"/>
        <v>340.06326083486897</v>
      </c>
      <c r="H1134" s="30">
        <f t="shared" si="35"/>
        <v>38722</v>
      </c>
      <c r="I1134">
        <f>VLOOKUP(H1134,Sheet1!AI$2:AK$3285,3,FALSE)</f>
        <v>4.3920070300000162</v>
      </c>
    </row>
    <row r="1135" spans="1:9">
      <c r="A1135" t="s">
        <v>113</v>
      </c>
      <c r="B1135">
        <v>3360500</v>
      </c>
      <c r="C1135" s="30">
        <v>38723</v>
      </c>
      <c r="D1135">
        <v>9700</v>
      </c>
      <c r="E1135" t="s">
        <v>114</v>
      </c>
      <c r="F1135">
        <f t="shared" si="34"/>
        <v>315.97544652573242</v>
      </c>
      <c r="H1135" s="30">
        <f t="shared" si="35"/>
        <v>38723</v>
      </c>
      <c r="I1135">
        <f>VLOOKUP(H1135,Sheet1!AI$2:AK$3285,3,FALSE)</f>
        <v>4.3633255200000036</v>
      </c>
    </row>
    <row r="1136" spans="1:9">
      <c r="A1136" t="s">
        <v>113</v>
      </c>
      <c r="B1136">
        <v>3360500</v>
      </c>
      <c r="C1136" s="30">
        <v>38724</v>
      </c>
      <c r="D1136">
        <v>8090</v>
      </c>
      <c r="E1136" t="s">
        <v>114</v>
      </c>
      <c r="F1136">
        <f t="shared" si="34"/>
        <v>284.73213443652884</v>
      </c>
      <c r="H1136" s="30">
        <f t="shared" si="35"/>
        <v>38724</v>
      </c>
      <c r="I1136">
        <f>VLOOKUP(H1136,Sheet1!AI$2:AK$3285,3,FALSE)</f>
        <v>4.3197565400000002</v>
      </c>
    </row>
    <row r="1137" spans="1:9">
      <c r="A1137" t="s">
        <v>113</v>
      </c>
      <c r="B1137">
        <v>3360500</v>
      </c>
      <c r="C1137" s="30">
        <v>38725</v>
      </c>
      <c r="D1137">
        <v>7050</v>
      </c>
      <c r="E1137" t="s">
        <v>114</v>
      </c>
      <c r="F1137">
        <f t="shared" si="34"/>
        <v>252.49697116989023</v>
      </c>
      <c r="H1137" s="30">
        <f t="shared" si="35"/>
        <v>38725</v>
      </c>
      <c r="I1137">
        <f>VLOOKUP(H1137,Sheet1!AI$2:AK$3285,3,FALSE)</f>
        <v>4.3973900700000002</v>
      </c>
    </row>
    <row r="1138" spans="1:9">
      <c r="A1138" t="s">
        <v>113</v>
      </c>
      <c r="B1138">
        <v>3360500</v>
      </c>
      <c r="C1138" s="30">
        <v>38726</v>
      </c>
      <c r="D1138">
        <v>6170</v>
      </c>
      <c r="E1138" t="s">
        <v>114</v>
      </c>
      <c r="F1138">
        <f t="shared" si="34"/>
        <v>219.69503580186014</v>
      </c>
      <c r="H1138" s="30">
        <f t="shared" si="35"/>
        <v>38726</v>
      </c>
      <c r="I1138">
        <f>VLOOKUP(H1138,Sheet1!AI$2:AK$3285,3,FALSE)</f>
        <v>4.4007544700000096</v>
      </c>
    </row>
    <row r="1139" spans="1:9">
      <c r="A1139" t="s">
        <v>113</v>
      </c>
      <c r="B1139">
        <v>3360500</v>
      </c>
      <c r="C1139" s="30">
        <v>38727</v>
      </c>
      <c r="D1139">
        <v>5890</v>
      </c>
      <c r="E1139" t="s">
        <v>114</v>
      </c>
      <c r="F1139">
        <f t="shared" si="34"/>
        <v>192.70251447309244</v>
      </c>
      <c r="H1139" s="30">
        <f t="shared" si="35"/>
        <v>38727</v>
      </c>
      <c r="I1139">
        <f>VLOOKUP(H1139,Sheet1!AI$2:AK$3285,3,FALSE)</f>
        <v>4.3919229200000132</v>
      </c>
    </row>
    <row r="1140" spans="1:9">
      <c r="A1140" t="s">
        <v>113</v>
      </c>
      <c r="B1140">
        <v>3360500</v>
      </c>
      <c r="C1140" s="30">
        <v>38728</v>
      </c>
      <c r="D1140">
        <v>6220</v>
      </c>
      <c r="E1140" t="s">
        <v>114</v>
      </c>
      <c r="F1140">
        <f t="shared" si="34"/>
        <v>179.45421660306732</v>
      </c>
      <c r="H1140" s="30">
        <f t="shared" si="35"/>
        <v>38728</v>
      </c>
      <c r="I1140">
        <f>VLOOKUP(H1140,Sheet1!AI$2:AK$3285,3,FALSE)</f>
        <v>4.3831754800000056</v>
      </c>
    </row>
    <row r="1141" spans="1:9">
      <c r="A1141" t="s">
        <v>113</v>
      </c>
      <c r="B1141">
        <v>3360500</v>
      </c>
      <c r="C1141" s="30">
        <v>38729</v>
      </c>
      <c r="D1141">
        <v>6610</v>
      </c>
      <c r="E1141" t="s">
        <v>114</v>
      </c>
      <c r="F1141">
        <f t="shared" si="34"/>
        <v>176.33697004541435</v>
      </c>
      <c r="H1141" s="30">
        <f t="shared" si="35"/>
        <v>38729</v>
      </c>
      <c r="I1141">
        <f>VLOOKUP(H1141,Sheet1!AI$2:AK$3285,3,FALSE)</f>
        <v>4.3560079500000057</v>
      </c>
    </row>
    <row r="1142" spans="1:9">
      <c r="A1142" t="s">
        <v>113</v>
      </c>
      <c r="B1142">
        <v>3360500</v>
      </c>
      <c r="C1142" s="30">
        <v>38730</v>
      </c>
      <c r="D1142">
        <v>8320</v>
      </c>
      <c r="E1142" t="s">
        <v>114</v>
      </c>
      <c r="F1142">
        <f t="shared" si="34"/>
        <v>191.56897027030953</v>
      </c>
      <c r="H1142" s="30">
        <f t="shared" si="35"/>
        <v>38730</v>
      </c>
      <c r="I1142">
        <f>VLOOKUP(H1142,Sheet1!AI$2:AK$3285,3,FALSE)</f>
        <v>4.213862050000003</v>
      </c>
    </row>
    <row r="1143" spans="1:9">
      <c r="A1143" t="s">
        <v>113</v>
      </c>
      <c r="B1143">
        <v>3360500</v>
      </c>
      <c r="C1143" s="30">
        <v>38731</v>
      </c>
      <c r="D1143">
        <v>13000</v>
      </c>
      <c r="E1143" t="s">
        <v>114</v>
      </c>
      <c r="F1143">
        <f t="shared" si="34"/>
        <v>241.94084078147449</v>
      </c>
      <c r="H1143" s="30">
        <f t="shared" si="35"/>
        <v>38731</v>
      </c>
      <c r="I1143">
        <f>VLOOKUP(H1143,Sheet1!AI$2:AK$3285,3,FALSE)</f>
        <v>4.2360670900000059</v>
      </c>
    </row>
    <row r="1144" spans="1:9">
      <c r="A1144" t="s">
        <v>113</v>
      </c>
      <c r="B1144">
        <v>3360500</v>
      </c>
      <c r="C1144" s="30">
        <v>38732</v>
      </c>
      <c r="D1144">
        <v>14300</v>
      </c>
      <c r="E1144" t="s">
        <v>114</v>
      </c>
      <c r="F1144">
        <f t="shared" si="34"/>
        <v>299.18482302201079</v>
      </c>
      <c r="H1144" s="30">
        <f t="shared" si="35"/>
        <v>38732</v>
      </c>
      <c r="I1144">
        <f>VLOOKUP(H1144,Sheet1!AI$2:AK$3285,3,FALSE)</f>
        <v>4.2575992500000126</v>
      </c>
    </row>
    <row r="1145" spans="1:9">
      <c r="A1145" t="s">
        <v>113</v>
      </c>
      <c r="B1145">
        <v>3360500</v>
      </c>
      <c r="C1145" s="30">
        <v>38733</v>
      </c>
      <c r="D1145">
        <v>13900</v>
      </c>
      <c r="E1145" t="s">
        <v>114</v>
      </c>
      <c r="F1145">
        <f t="shared" si="34"/>
        <v>350.83193076130652</v>
      </c>
      <c r="H1145" s="30">
        <f t="shared" si="35"/>
        <v>38733</v>
      </c>
      <c r="I1145">
        <f>VLOOKUP(H1145,Sheet1!AI$2:AK$3285,3,FALSE)</f>
        <v>4.256253490000006</v>
      </c>
    </row>
    <row r="1146" spans="1:9">
      <c r="A1146" t="s">
        <v>113</v>
      </c>
      <c r="B1146">
        <v>3360500</v>
      </c>
      <c r="C1146" s="30">
        <v>38734</v>
      </c>
      <c r="D1146">
        <v>13700</v>
      </c>
      <c r="E1146" t="s">
        <v>114</v>
      </c>
      <c r="F1146">
        <f t="shared" si="34"/>
        <v>388.94735457988139</v>
      </c>
      <c r="H1146" s="30">
        <f t="shared" si="35"/>
        <v>38734</v>
      </c>
      <c r="I1146">
        <f>VLOOKUP(H1146,Sheet1!AI$2:AK$3285,3,FALSE)</f>
        <v>4.2519638800000052</v>
      </c>
    </row>
    <row r="1147" spans="1:9">
      <c r="A1147" t="s">
        <v>113</v>
      </c>
      <c r="B1147">
        <v>3360500</v>
      </c>
      <c r="C1147" s="30">
        <v>38735</v>
      </c>
      <c r="D1147">
        <v>15000</v>
      </c>
      <c r="E1147" t="s">
        <v>114</v>
      </c>
      <c r="F1147">
        <f t="shared" si="34"/>
        <v>403.11665711466765</v>
      </c>
      <c r="H1147" s="30">
        <f t="shared" si="35"/>
        <v>38735</v>
      </c>
      <c r="I1147">
        <f>VLOOKUP(H1147,Sheet1!AI$2:AK$3285,3,FALSE)</f>
        <v>4.2174787800000075</v>
      </c>
    </row>
    <row r="1148" spans="1:9">
      <c r="A1148" t="s">
        <v>113</v>
      </c>
      <c r="B1148">
        <v>3360500</v>
      </c>
      <c r="C1148" s="30">
        <v>38736</v>
      </c>
      <c r="D1148">
        <v>14600</v>
      </c>
      <c r="E1148" t="s">
        <v>114</v>
      </c>
      <c r="F1148">
        <f t="shared" si="34"/>
        <v>405.24205249488557</v>
      </c>
      <c r="H1148" s="30">
        <f t="shared" si="35"/>
        <v>38736</v>
      </c>
      <c r="I1148">
        <f>VLOOKUP(H1148,Sheet1!AI$2:AK$3285,3,FALSE)</f>
        <v>4.2479265999999996</v>
      </c>
    </row>
    <row r="1149" spans="1:9">
      <c r="A1149" t="s">
        <v>113</v>
      </c>
      <c r="B1149">
        <v>3360500</v>
      </c>
      <c r="C1149" s="30">
        <v>38737</v>
      </c>
      <c r="D1149">
        <v>13900</v>
      </c>
      <c r="E1149" t="s">
        <v>114</v>
      </c>
      <c r="F1149">
        <f t="shared" si="34"/>
        <v>405.24205249488557</v>
      </c>
      <c r="H1149" s="30">
        <f t="shared" si="35"/>
        <v>38737</v>
      </c>
      <c r="I1149">
        <f>VLOOKUP(H1149,Sheet1!AI$2:AK$3285,3,FALSE)</f>
        <v>4.3131959600000016</v>
      </c>
    </row>
    <row r="1150" spans="1:9">
      <c r="A1150" t="s">
        <v>113</v>
      </c>
      <c r="B1150">
        <v>3360500</v>
      </c>
      <c r="C1150" s="30">
        <v>38738</v>
      </c>
      <c r="D1150">
        <v>12600</v>
      </c>
      <c r="E1150" t="s">
        <v>114</v>
      </c>
      <c r="F1150">
        <f t="shared" si="34"/>
        <v>397.44893610075314</v>
      </c>
      <c r="H1150" s="30">
        <f t="shared" si="35"/>
        <v>38738</v>
      </c>
      <c r="I1150">
        <f>VLOOKUP(H1150,Sheet1!AI$2:AK$3285,3,FALSE)</f>
        <v>4.5079947200000134</v>
      </c>
    </row>
    <row r="1151" spans="1:9">
      <c r="A1151" t="s">
        <v>113</v>
      </c>
      <c r="B1151">
        <v>3360500</v>
      </c>
      <c r="C1151" s="30">
        <v>38739</v>
      </c>
      <c r="D1151">
        <v>11000</v>
      </c>
      <c r="E1151" t="s">
        <v>114</v>
      </c>
      <c r="F1151">
        <f t="shared" si="34"/>
        <v>369.11033103118075</v>
      </c>
      <c r="H1151" s="30">
        <f t="shared" si="35"/>
        <v>38739</v>
      </c>
      <c r="I1151">
        <f>VLOOKUP(H1151,Sheet1!AI$2:AK$3285,3,FALSE)</f>
        <v>4.5079947200000134</v>
      </c>
    </row>
    <row r="1152" spans="1:9">
      <c r="A1152" t="s">
        <v>113</v>
      </c>
      <c r="B1152">
        <v>3360500</v>
      </c>
      <c r="C1152" s="30">
        <v>38740</v>
      </c>
      <c r="D1152">
        <v>10200</v>
      </c>
      <c r="E1152" t="s">
        <v>114</v>
      </c>
      <c r="F1152">
        <f t="shared" si="34"/>
        <v>337.93786545465105</v>
      </c>
      <c r="H1152" s="30">
        <f t="shared" si="35"/>
        <v>38740</v>
      </c>
      <c r="I1152">
        <f>VLOOKUP(H1152,Sheet1!AI$2:AK$3285,3,FALSE)</f>
        <v>4.4522297900000041</v>
      </c>
    </row>
    <row r="1153" spans="1:9">
      <c r="A1153" t="s">
        <v>113</v>
      </c>
      <c r="B1153">
        <v>3360500</v>
      </c>
      <c r="C1153" s="30">
        <v>38741</v>
      </c>
      <c r="D1153">
        <v>9640</v>
      </c>
      <c r="E1153" t="s">
        <v>114</v>
      </c>
      <c r="F1153">
        <f t="shared" si="34"/>
        <v>307.75725105555642</v>
      </c>
      <c r="H1153" s="30">
        <f t="shared" si="35"/>
        <v>38741</v>
      </c>
      <c r="I1153">
        <f>VLOOKUP(H1153,Sheet1!AI$2:AK$3285,3,FALSE)</f>
        <v>4.3560920600000088</v>
      </c>
    </row>
    <row r="1154" spans="1:9">
      <c r="A1154" t="s">
        <v>113</v>
      </c>
      <c r="B1154">
        <v>3360500</v>
      </c>
      <c r="C1154" s="30">
        <v>38742</v>
      </c>
      <c r="D1154">
        <v>8690</v>
      </c>
      <c r="E1154" t="s">
        <v>114</v>
      </c>
      <c r="F1154">
        <f t="shared" si="34"/>
        <v>280.05626460004942</v>
      </c>
      <c r="H1154" s="30">
        <f t="shared" si="35"/>
        <v>38742</v>
      </c>
      <c r="I1154">
        <f>VLOOKUP(H1154,Sheet1!AI$2:AK$3285,3,FALSE)</f>
        <v>4.2279925300000087</v>
      </c>
    </row>
    <row r="1155" spans="1:9">
      <c r="A1155" t="s">
        <v>113</v>
      </c>
      <c r="B1155">
        <v>3360500</v>
      </c>
      <c r="C1155" s="30">
        <v>38743</v>
      </c>
      <c r="D1155">
        <v>7530</v>
      </c>
      <c r="E1155" t="s">
        <v>114</v>
      </c>
      <c r="F1155">
        <f t="shared" si="34"/>
        <v>255.47252470219533</v>
      </c>
      <c r="H1155" s="30">
        <f t="shared" si="35"/>
        <v>38743</v>
      </c>
      <c r="I1155">
        <f>VLOOKUP(H1155,Sheet1!AI$2:AK$3285,3,FALSE)</f>
        <v>4.24859948000001</v>
      </c>
    </row>
    <row r="1156" spans="1:9">
      <c r="A1156" t="s">
        <v>113</v>
      </c>
      <c r="B1156">
        <v>3360500</v>
      </c>
      <c r="C1156" s="30">
        <v>38744</v>
      </c>
      <c r="D1156">
        <v>6850</v>
      </c>
      <c r="E1156" t="s">
        <v>114</v>
      </c>
      <c r="F1156">
        <f t="shared" si="34"/>
        <v>231.73894295642845</v>
      </c>
      <c r="H1156" s="30">
        <f t="shared" si="35"/>
        <v>38744</v>
      </c>
      <c r="I1156">
        <f>VLOOKUP(H1156,Sheet1!AI$2:AK$3285,3,FALSE)</f>
        <v>4.243636990000013</v>
      </c>
    </row>
    <row r="1157" spans="1:9">
      <c r="A1157" t="s">
        <v>113</v>
      </c>
      <c r="B1157">
        <v>3360500</v>
      </c>
      <c r="C1157" s="30">
        <v>38745</v>
      </c>
      <c r="D1157">
        <v>6350</v>
      </c>
      <c r="E1157" t="s">
        <v>114</v>
      </c>
      <c r="F1157">
        <f t="shared" si="34"/>
        <v>208.43044028670514</v>
      </c>
      <c r="H1157" s="30">
        <f t="shared" si="35"/>
        <v>38745</v>
      </c>
      <c r="I1157">
        <f>VLOOKUP(H1157,Sheet1!AI$2:AK$3285,3,FALSE)</f>
        <v>4.1976288200000056</v>
      </c>
    </row>
    <row r="1158" spans="1:9">
      <c r="A1158" t="s">
        <v>113</v>
      </c>
      <c r="B1158">
        <v>3360500</v>
      </c>
      <c r="C1158" s="30">
        <v>38746</v>
      </c>
      <c r="D1158">
        <v>6610</v>
      </c>
      <c r="E1158" t="s">
        <v>114</v>
      </c>
      <c r="F1158">
        <f t="shared" si="34"/>
        <v>193.69436565052746</v>
      </c>
      <c r="H1158" s="30">
        <f t="shared" si="35"/>
        <v>38746</v>
      </c>
      <c r="I1158">
        <f>VLOOKUP(H1158,Sheet1!AI$2:AK$3285,3,FALSE)</f>
        <v>4.2082266800000099</v>
      </c>
    </row>
    <row r="1159" spans="1:9">
      <c r="A1159" t="s">
        <v>113</v>
      </c>
      <c r="B1159">
        <v>3360500</v>
      </c>
      <c r="C1159" s="30">
        <v>38747</v>
      </c>
      <c r="D1159">
        <v>8720</v>
      </c>
      <c r="E1159" t="s">
        <v>114</v>
      </c>
      <c r="F1159">
        <f t="shared" si="34"/>
        <v>202.12510065872527</v>
      </c>
      <c r="H1159" s="30">
        <f t="shared" si="35"/>
        <v>38747</v>
      </c>
      <c r="I1159">
        <f>VLOOKUP(H1159,Sheet1!AI$2:AK$3285,3,FALSE)</f>
        <v>4.1633960500000171</v>
      </c>
    </row>
    <row r="1160" spans="1:9">
      <c r="A1160" t="s">
        <v>113</v>
      </c>
      <c r="B1160">
        <v>3360500</v>
      </c>
      <c r="C1160" s="30">
        <v>38748</v>
      </c>
      <c r="D1160">
        <v>10100</v>
      </c>
      <c r="E1160" t="s">
        <v>114</v>
      </c>
      <c r="F1160">
        <f t="shared" si="34"/>
        <v>225.15021727775286</v>
      </c>
      <c r="H1160" s="30">
        <f t="shared" si="35"/>
        <v>38748</v>
      </c>
      <c r="I1160">
        <f>VLOOKUP(H1160,Sheet1!AI$2:AK$3285,3,FALSE)</f>
        <v>4.1060330300000061</v>
      </c>
    </row>
    <row r="1161" spans="1:9">
      <c r="A1161" t="s">
        <v>113</v>
      </c>
      <c r="B1161">
        <v>3360500</v>
      </c>
      <c r="C1161" s="30">
        <v>38749</v>
      </c>
      <c r="D1161">
        <v>9750</v>
      </c>
      <c r="E1161" t="s">
        <v>114</v>
      </c>
      <c r="F1161">
        <f t="shared" si="34"/>
        <v>249.23803158688941</v>
      </c>
      <c r="H1161" s="30">
        <f t="shared" si="35"/>
        <v>38749</v>
      </c>
      <c r="I1161">
        <f>VLOOKUP(H1161,Sheet1!AI$2:AK$3285,3,FALSE)</f>
        <v>4.0737347900000032</v>
      </c>
    </row>
    <row r="1162" spans="1:9">
      <c r="A1162" t="s">
        <v>113</v>
      </c>
      <c r="B1162">
        <v>3360500</v>
      </c>
      <c r="C1162" s="30">
        <v>38750</v>
      </c>
      <c r="D1162">
        <v>9130</v>
      </c>
      <c r="E1162" t="s">
        <v>114</v>
      </c>
      <c r="F1162">
        <f t="shared" si="34"/>
        <v>267.09135278072</v>
      </c>
      <c r="H1162" s="30">
        <f t="shared" si="35"/>
        <v>38750</v>
      </c>
      <c r="I1162">
        <f>VLOOKUP(H1162,Sheet1!AI$2:AK$3285,3,FALSE)</f>
        <v>4.1466581600000012</v>
      </c>
    </row>
    <row r="1163" spans="1:9">
      <c r="A1163" t="s">
        <v>113</v>
      </c>
      <c r="B1163">
        <v>3360500</v>
      </c>
      <c r="C1163" s="30">
        <v>38751</v>
      </c>
      <c r="D1163">
        <v>11500</v>
      </c>
      <c r="E1163" t="s">
        <v>114</v>
      </c>
      <c r="F1163">
        <f t="shared" si="34"/>
        <v>286.78668330407288</v>
      </c>
      <c r="H1163" s="30">
        <f t="shared" si="35"/>
        <v>38751</v>
      </c>
      <c r="I1163">
        <f>VLOOKUP(H1163,Sheet1!AI$2:AK$3285,3,FALSE)</f>
        <v>4.1304249300000038</v>
      </c>
    </row>
    <row r="1164" spans="1:9">
      <c r="A1164" t="s">
        <v>113</v>
      </c>
      <c r="B1164">
        <v>3360500</v>
      </c>
      <c r="C1164" s="30">
        <v>38752</v>
      </c>
      <c r="D1164">
        <v>14300</v>
      </c>
      <c r="E1164" t="s">
        <v>114</v>
      </c>
      <c r="F1164">
        <f t="shared" si="34"/>
        <v>316.54221862712387</v>
      </c>
      <c r="H1164" s="30">
        <f t="shared" si="35"/>
        <v>38752</v>
      </c>
      <c r="I1164">
        <f>VLOOKUP(H1164,Sheet1!AI$2:AK$3285,3,FALSE)</f>
        <v>4.1257988800000049</v>
      </c>
    </row>
    <row r="1165" spans="1:9">
      <c r="A1165" t="s">
        <v>113</v>
      </c>
      <c r="B1165">
        <v>3360500</v>
      </c>
      <c r="C1165" s="30">
        <v>38753</v>
      </c>
      <c r="D1165">
        <v>15500</v>
      </c>
      <c r="E1165" t="s">
        <v>114</v>
      </c>
      <c r="F1165">
        <f t="shared" si="34"/>
        <v>357.27896341463423</v>
      </c>
      <c r="H1165" s="30">
        <f t="shared" si="35"/>
        <v>38753</v>
      </c>
      <c r="I1165">
        <f>VLOOKUP(H1165,Sheet1!AI$2:AK$3285,3,FALSE)</f>
        <v>4.1419480000000135</v>
      </c>
    </row>
    <row r="1166" spans="1:9">
      <c r="A1166" t="s">
        <v>113</v>
      </c>
      <c r="B1166">
        <v>3360500</v>
      </c>
      <c r="C1166" s="30">
        <v>38754</v>
      </c>
      <c r="D1166">
        <v>14300</v>
      </c>
      <c r="E1166" t="s">
        <v>114</v>
      </c>
      <c r="F1166">
        <f t="shared" si="34"/>
        <v>393.90661046705657</v>
      </c>
      <c r="H1166" s="30">
        <f t="shared" si="35"/>
        <v>38754</v>
      </c>
      <c r="I1166">
        <f>VLOOKUP(H1166,Sheet1!AI$2:AK$3285,3,FALSE)</f>
        <v>4.1449759599999965</v>
      </c>
    </row>
    <row r="1167" spans="1:9">
      <c r="A1167" t="s">
        <v>113</v>
      </c>
      <c r="B1167">
        <v>3360500</v>
      </c>
      <c r="C1167" s="30">
        <v>38755</v>
      </c>
      <c r="D1167">
        <v>12400</v>
      </c>
      <c r="E1167" t="s">
        <v>114</v>
      </c>
      <c r="F1167">
        <f t="shared" si="34"/>
        <v>400.2827966077104</v>
      </c>
      <c r="H1167" s="30">
        <f t="shared" si="35"/>
        <v>38755</v>
      </c>
      <c r="I1167">
        <f>VLOOKUP(H1167,Sheet1!AI$2:AK$3285,3,FALSE)</f>
        <v>4.1855169800000169</v>
      </c>
    </row>
    <row r="1168" spans="1:9">
      <c r="A1168" t="s">
        <v>113</v>
      </c>
      <c r="B1168">
        <v>3360500</v>
      </c>
      <c r="C1168" s="30">
        <v>38756</v>
      </c>
      <c r="D1168">
        <v>10000</v>
      </c>
      <c r="E1168" t="s">
        <v>114</v>
      </c>
      <c r="F1168">
        <f t="shared" si="34"/>
        <v>369.81879615792002</v>
      </c>
      <c r="H1168" s="30">
        <f t="shared" si="35"/>
        <v>38756</v>
      </c>
      <c r="I1168">
        <f>VLOOKUP(H1168,Sheet1!AI$2:AK$3285,3,FALSE)</f>
        <v>4.2141984900000011</v>
      </c>
    </row>
    <row r="1169" spans="1:9">
      <c r="A1169" t="s">
        <v>113</v>
      </c>
      <c r="B1169">
        <v>3360500</v>
      </c>
      <c r="C1169" s="30">
        <v>38757</v>
      </c>
      <c r="D1169">
        <v>8340</v>
      </c>
      <c r="E1169" t="s">
        <v>114</v>
      </c>
      <c r="F1169">
        <f t="shared" si="34"/>
        <v>319.09269308338543</v>
      </c>
      <c r="H1169" s="30">
        <f t="shared" si="35"/>
        <v>38757</v>
      </c>
      <c r="I1169">
        <f>VLOOKUP(H1169,Sheet1!AI$2:AK$3285,3,FALSE)</f>
        <v>4.3025981000000115</v>
      </c>
    </row>
    <row r="1170" spans="1:9">
      <c r="A1170" t="s">
        <v>113</v>
      </c>
      <c r="B1170">
        <v>3360500</v>
      </c>
      <c r="C1170" s="30">
        <v>38758</v>
      </c>
      <c r="D1170">
        <v>7480</v>
      </c>
      <c r="E1170" t="s">
        <v>114</v>
      </c>
      <c r="F1170">
        <f t="shared" si="34"/>
        <v>270.77537143976446</v>
      </c>
      <c r="H1170" s="30">
        <f t="shared" si="35"/>
        <v>38758</v>
      </c>
      <c r="I1170">
        <f>VLOOKUP(H1170,Sheet1!AI$2:AK$3285,3,FALSE)</f>
        <v>4.3379243000000116</v>
      </c>
    </row>
    <row r="1171" spans="1:9">
      <c r="A1171" t="s">
        <v>113</v>
      </c>
      <c r="B1171">
        <v>3360500</v>
      </c>
      <c r="C1171" s="30">
        <v>38759</v>
      </c>
      <c r="D1171">
        <v>6880</v>
      </c>
      <c r="E1171" t="s">
        <v>114</v>
      </c>
      <c r="F1171">
        <f t="shared" si="34"/>
        <v>231.66809644375451</v>
      </c>
      <c r="H1171" s="30">
        <f t="shared" si="35"/>
        <v>38759</v>
      </c>
      <c r="I1171">
        <f>VLOOKUP(H1171,Sheet1!AI$2:AK$3285,3,FALSE)</f>
        <v>4.3285039800000078</v>
      </c>
    </row>
    <row r="1172" spans="1:9">
      <c r="A1172" t="s">
        <v>113</v>
      </c>
      <c r="B1172">
        <v>3360500</v>
      </c>
      <c r="C1172" s="30">
        <v>38760</v>
      </c>
      <c r="D1172">
        <v>6170</v>
      </c>
      <c r="E1172" t="s">
        <v>114</v>
      </c>
      <c r="F1172">
        <f t="shared" si="34"/>
        <v>204.53388208963892</v>
      </c>
      <c r="H1172" s="30">
        <f t="shared" si="35"/>
        <v>38760</v>
      </c>
      <c r="I1172">
        <f>VLOOKUP(H1172,Sheet1!AI$2:AK$3285,3,FALSE)</f>
        <v>4.2742530300000112</v>
      </c>
    </row>
    <row r="1173" spans="1:9">
      <c r="A1173" t="s">
        <v>113</v>
      </c>
      <c r="B1173">
        <v>3360500</v>
      </c>
      <c r="C1173" s="30">
        <v>38761</v>
      </c>
      <c r="D1173">
        <v>5530</v>
      </c>
      <c r="E1173" t="s">
        <v>114</v>
      </c>
      <c r="F1173">
        <f t="shared" si="34"/>
        <v>184.62601202826428</v>
      </c>
      <c r="H1173" s="30">
        <f t="shared" si="35"/>
        <v>38761</v>
      </c>
      <c r="I1173">
        <f>VLOOKUP(H1173,Sheet1!AI$2:AK$3285,3,FALSE)</f>
        <v>4.2274878700000045</v>
      </c>
    </row>
    <row r="1174" spans="1:9">
      <c r="A1174" t="s">
        <v>113</v>
      </c>
      <c r="B1174">
        <v>3360500</v>
      </c>
      <c r="C1174" s="30">
        <v>38762</v>
      </c>
      <c r="D1174">
        <v>4870</v>
      </c>
      <c r="E1174" t="s">
        <v>114</v>
      </c>
      <c r="F1174">
        <f t="shared" si="34"/>
        <v>166.1350722203683</v>
      </c>
      <c r="H1174" s="30">
        <f t="shared" si="35"/>
        <v>38762</v>
      </c>
      <c r="I1174">
        <f>VLOOKUP(H1174,Sheet1!AI$2:AK$3285,3,FALSE)</f>
        <v>4.1551532699999996</v>
      </c>
    </row>
    <row r="1175" spans="1:9">
      <c r="A1175" t="s">
        <v>113</v>
      </c>
      <c r="B1175">
        <v>3360500</v>
      </c>
      <c r="C1175" s="30">
        <v>38763</v>
      </c>
      <c r="D1175">
        <v>4590</v>
      </c>
      <c r="E1175" t="s">
        <v>114</v>
      </c>
      <c r="F1175">
        <f t="shared" si="34"/>
        <v>149.91122081803809</v>
      </c>
      <c r="H1175" s="30">
        <f t="shared" si="35"/>
        <v>38763</v>
      </c>
      <c r="I1175">
        <f>VLOOKUP(H1175,Sheet1!AI$2:AK$3285,3,FALSE)</f>
        <v>4.0943417400000044</v>
      </c>
    </row>
    <row r="1176" spans="1:9">
      <c r="A1176" t="s">
        <v>113</v>
      </c>
      <c r="B1176">
        <v>3360500</v>
      </c>
      <c r="C1176" s="30">
        <v>38764</v>
      </c>
      <c r="D1176">
        <v>4420</v>
      </c>
      <c r="E1176" t="s">
        <v>114</v>
      </c>
      <c r="F1176">
        <f t="shared" si="34"/>
        <v>137.51308110010015</v>
      </c>
      <c r="H1176" s="30">
        <f t="shared" si="35"/>
        <v>38764</v>
      </c>
      <c r="I1176">
        <f>VLOOKUP(H1176,Sheet1!AI$2:AK$3285,3,FALSE)</f>
        <v>4.1395088100000095</v>
      </c>
    </row>
    <row r="1177" spans="1:9">
      <c r="A1177" t="s">
        <v>113</v>
      </c>
      <c r="B1177">
        <v>3360500</v>
      </c>
      <c r="C1177" s="30">
        <v>38765</v>
      </c>
      <c r="D1177">
        <v>5990</v>
      </c>
      <c r="E1177" t="s">
        <v>114</v>
      </c>
      <c r="F1177">
        <f t="shared" si="34"/>
        <v>140.77202068310098</v>
      </c>
      <c r="H1177" s="30">
        <f t="shared" si="35"/>
        <v>38765</v>
      </c>
      <c r="I1177">
        <f>VLOOKUP(H1177,Sheet1!AI$2:AK$3285,3,FALSE)</f>
        <v>4.1516206500000123</v>
      </c>
    </row>
    <row r="1178" spans="1:9">
      <c r="A1178" t="s">
        <v>113</v>
      </c>
      <c r="B1178">
        <v>3360500</v>
      </c>
      <c r="C1178" s="30">
        <v>38766</v>
      </c>
      <c r="D1178">
        <v>6960</v>
      </c>
      <c r="E1178" t="s">
        <v>114</v>
      </c>
      <c r="F1178">
        <f t="shared" si="34"/>
        <v>155.57894183195256</v>
      </c>
      <c r="H1178" s="30">
        <f t="shared" si="35"/>
        <v>38766</v>
      </c>
      <c r="I1178">
        <f>VLOOKUP(H1178,Sheet1!AI$2:AK$3285,3,FALSE)</f>
        <v>4.1310136999999969</v>
      </c>
    </row>
    <row r="1179" spans="1:9">
      <c r="A1179" t="s">
        <v>113</v>
      </c>
      <c r="B1179">
        <v>3360500</v>
      </c>
      <c r="C1179" s="30">
        <v>38767</v>
      </c>
      <c r="D1179">
        <v>8340</v>
      </c>
      <c r="E1179" t="s">
        <v>114</v>
      </c>
      <c r="F1179">
        <f t="shared" si="34"/>
        <v>182.1463840846767</v>
      </c>
      <c r="H1179" s="30">
        <f t="shared" si="35"/>
        <v>38767</v>
      </c>
      <c r="I1179">
        <f>VLOOKUP(H1179,Sheet1!AI$2:AK$3285,3,FALSE)</f>
        <v>4.1566672499999981</v>
      </c>
    </row>
    <row r="1180" spans="1:9">
      <c r="A1180" t="s">
        <v>113</v>
      </c>
      <c r="B1180">
        <v>3360500</v>
      </c>
      <c r="C1180" s="30">
        <v>38768</v>
      </c>
      <c r="D1180">
        <v>9050</v>
      </c>
      <c r="E1180" t="s">
        <v>114</v>
      </c>
      <c r="F1180">
        <f t="shared" si="34"/>
        <v>214.94831945270678</v>
      </c>
      <c r="H1180" s="30">
        <f t="shared" si="35"/>
        <v>38768</v>
      </c>
      <c r="I1180">
        <f>VLOOKUP(H1180,Sheet1!AI$2:AK$3285,3,FALSE)</f>
        <v>4.1655829100000119</v>
      </c>
    </row>
    <row r="1181" spans="1:9">
      <c r="A1181" t="s">
        <v>113</v>
      </c>
      <c r="B1181">
        <v>3360500</v>
      </c>
      <c r="C1181" s="30">
        <v>38769</v>
      </c>
      <c r="D1181">
        <v>8020</v>
      </c>
      <c r="E1181" t="s">
        <v>114</v>
      </c>
      <c r="F1181">
        <f t="shared" si="34"/>
        <v>229.33016152551477</v>
      </c>
      <c r="H1181" s="30">
        <f t="shared" si="35"/>
        <v>38769</v>
      </c>
      <c r="I1181">
        <f>VLOOKUP(H1181,Sheet1!AI$2:AK$3285,3,FALSE)</f>
        <v>4.0444645100000116</v>
      </c>
    </row>
    <row r="1182" spans="1:9">
      <c r="A1182" t="s">
        <v>113</v>
      </c>
      <c r="B1182">
        <v>3360500</v>
      </c>
      <c r="C1182" s="30">
        <v>38770</v>
      </c>
      <c r="D1182">
        <v>6420</v>
      </c>
      <c r="E1182" t="s">
        <v>114</v>
      </c>
      <c r="F1182">
        <f t="shared" si="34"/>
        <v>225.50444984112249</v>
      </c>
      <c r="H1182" s="30">
        <f t="shared" si="35"/>
        <v>38770</v>
      </c>
      <c r="I1182">
        <f>VLOOKUP(H1182,Sheet1!AI$2:AK$3285,3,FALSE)</f>
        <v>4.0624640500000169</v>
      </c>
    </row>
    <row r="1183" spans="1:9">
      <c r="A1183" t="s">
        <v>113</v>
      </c>
      <c r="B1183">
        <v>3360500</v>
      </c>
      <c r="C1183" s="30">
        <v>38771</v>
      </c>
      <c r="D1183">
        <v>5520</v>
      </c>
      <c r="E1183" t="s">
        <v>114</v>
      </c>
      <c r="F1183">
        <f t="shared" si="34"/>
        <v>205.52573326707395</v>
      </c>
      <c r="H1183" s="30">
        <f t="shared" si="35"/>
        <v>38771</v>
      </c>
      <c r="I1183">
        <f>VLOOKUP(H1183,Sheet1!AI$2:AK$3285,3,FALSE)</f>
        <v>4.1643212600000084</v>
      </c>
    </row>
    <row r="1184" spans="1:9">
      <c r="A1184" t="s">
        <v>113</v>
      </c>
      <c r="B1184">
        <v>3360500</v>
      </c>
      <c r="C1184" s="30">
        <v>38772</v>
      </c>
      <c r="D1184">
        <v>4930</v>
      </c>
      <c r="E1184" t="s">
        <v>114</v>
      </c>
      <c r="F1184">
        <f t="shared" si="34"/>
        <v>176.33697004541435</v>
      </c>
      <c r="H1184" s="30">
        <f t="shared" si="35"/>
        <v>38772</v>
      </c>
      <c r="I1184">
        <f>VLOOKUP(H1184,Sheet1!AI$2:AK$3285,3,FALSE)</f>
        <v>4.1766854300000062</v>
      </c>
    </row>
    <row r="1185" spans="1:9">
      <c r="A1185" t="s">
        <v>113</v>
      </c>
      <c r="B1185">
        <v>3360500</v>
      </c>
      <c r="C1185" s="30">
        <v>38773</v>
      </c>
      <c r="D1185">
        <v>4540</v>
      </c>
      <c r="E1185" t="s">
        <v>114</v>
      </c>
      <c r="F1185">
        <f t="shared" si="34"/>
        <v>151.68238363488635</v>
      </c>
      <c r="H1185" s="30">
        <f t="shared" si="35"/>
        <v>38773</v>
      </c>
      <c r="I1185">
        <f>VLOOKUP(H1185,Sheet1!AI$2:AK$3285,3,FALSE)</f>
        <v>4.2034324100000049</v>
      </c>
    </row>
    <row r="1186" spans="1:9">
      <c r="A1186" t="s">
        <v>113</v>
      </c>
      <c r="B1186">
        <v>3360500</v>
      </c>
      <c r="C1186" s="30">
        <v>38774</v>
      </c>
      <c r="D1186">
        <v>4170</v>
      </c>
      <c r="E1186" t="s">
        <v>114</v>
      </c>
      <c r="F1186">
        <f t="shared" si="34"/>
        <v>135.74191828325186</v>
      </c>
      <c r="H1186" s="30">
        <f t="shared" si="35"/>
        <v>38774</v>
      </c>
      <c r="I1186">
        <f>VLOOKUP(H1186,Sheet1!AI$2:AK$3285,3,FALSE)</f>
        <v>4.1617979600000155</v>
      </c>
    </row>
    <row r="1187" spans="1:9">
      <c r="A1187" t="s">
        <v>113</v>
      </c>
      <c r="B1187">
        <v>3360500</v>
      </c>
      <c r="C1187" s="30">
        <v>38775</v>
      </c>
      <c r="D1187">
        <v>3840</v>
      </c>
      <c r="E1187" t="s">
        <v>114</v>
      </c>
      <c r="F1187">
        <f t="shared" ref="F1187:F1250" si="36">AVERAGE(D1184:D1187)/(3.28*3.28*3.28)</f>
        <v>123.83970415403147</v>
      </c>
      <c r="H1187" s="30">
        <f t="shared" si="35"/>
        <v>38775</v>
      </c>
      <c r="I1187">
        <f>VLOOKUP(H1187,Sheet1!AI$2:AK$3285,3,FALSE)</f>
        <v>4.0281471700000111</v>
      </c>
    </row>
    <row r="1188" spans="1:9">
      <c r="A1188" t="s">
        <v>113</v>
      </c>
      <c r="B1188">
        <v>3360500</v>
      </c>
      <c r="C1188" s="30">
        <v>38776</v>
      </c>
      <c r="D1188">
        <v>3630</v>
      </c>
      <c r="E1188" t="s">
        <v>114</v>
      </c>
      <c r="F1188">
        <f t="shared" si="36"/>
        <v>114.62965750642043</v>
      </c>
      <c r="H1188" s="30">
        <f t="shared" ref="H1188:H1251" si="37">H1187+1</f>
        <v>38776</v>
      </c>
      <c r="I1188">
        <f>VLOOKUP(H1188,Sheet1!AI$2:AK$3285,3,FALSE)</f>
        <v>4.0394179099999974</v>
      </c>
    </row>
    <row r="1189" spans="1:9">
      <c r="A1189" t="s">
        <v>113</v>
      </c>
      <c r="B1189">
        <v>3360500</v>
      </c>
      <c r="C1189" s="30">
        <v>38777</v>
      </c>
      <c r="D1189">
        <v>3430</v>
      </c>
      <c r="E1189" t="s">
        <v>114</v>
      </c>
      <c r="F1189">
        <f t="shared" si="36"/>
        <v>106.76569459961408</v>
      </c>
      <c r="H1189" s="30">
        <f t="shared" si="37"/>
        <v>38777</v>
      </c>
      <c r="I1189">
        <f>VLOOKUP(H1189,Sheet1!AI$2:AK$3285,3,FALSE)</f>
        <v>4.0329414400000019</v>
      </c>
    </row>
    <row r="1190" spans="1:9">
      <c r="A1190" t="s">
        <v>113</v>
      </c>
      <c r="B1190">
        <v>3360500</v>
      </c>
      <c r="C1190" s="30">
        <v>38778</v>
      </c>
      <c r="D1190">
        <v>3320</v>
      </c>
      <c r="E1190" t="s">
        <v>114</v>
      </c>
      <c r="F1190">
        <f t="shared" si="36"/>
        <v>100.74374102232994</v>
      </c>
      <c r="H1190" s="30">
        <f t="shared" si="37"/>
        <v>38778</v>
      </c>
      <c r="I1190">
        <f>VLOOKUP(H1190,Sheet1!AI$2:AK$3285,3,FALSE)</f>
        <v>4.0171287600000056</v>
      </c>
    </row>
    <row r="1191" spans="1:9">
      <c r="A1191" t="s">
        <v>113</v>
      </c>
      <c r="B1191">
        <v>3360500</v>
      </c>
      <c r="C1191" s="30">
        <v>38779</v>
      </c>
      <c r="D1191">
        <v>3230</v>
      </c>
      <c r="E1191" t="s">
        <v>114</v>
      </c>
      <c r="F1191">
        <f t="shared" si="36"/>
        <v>96.422103749220142</v>
      </c>
      <c r="H1191" s="30">
        <f t="shared" si="37"/>
        <v>38779</v>
      </c>
      <c r="I1191">
        <f>VLOOKUP(H1191,Sheet1!AI$2:AK$3285,3,FALSE)</f>
        <v>4.0273901800000118</v>
      </c>
    </row>
    <row r="1192" spans="1:9">
      <c r="A1192" t="s">
        <v>113</v>
      </c>
      <c r="B1192">
        <v>3360500</v>
      </c>
      <c r="C1192" s="30">
        <v>38780</v>
      </c>
      <c r="D1192">
        <v>3070</v>
      </c>
      <c r="E1192" t="s">
        <v>114</v>
      </c>
      <c r="F1192">
        <f t="shared" si="36"/>
        <v>92.454699039480005</v>
      </c>
      <c r="H1192" s="30">
        <f t="shared" si="37"/>
        <v>38780</v>
      </c>
      <c r="I1192">
        <f>VLOOKUP(H1192,Sheet1!AI$2:AK$3285,3,FALSE)</f>
        <v>3.95513969000001</v>
      </c>
    </row>
    <row r="1193" spans="1:9">
      <c r="A1193" t="s">
        <v>113</v>
      </c>
      <c r="B1193">
        <v>3360500</v>
      </c>
      <c r="C1193" s="30">
        <v>38781</v>
      </c>
      <c r="D1193">
        <v>2970</v>
      </c>
      <c r="E1193" t="s">
        <v>114</v>
      </c>
      <c r="F1193">
        <f t="shared" si="36"/>
        <v>89.19575945647918</v>
      </c>
      <c r="H1193" s="30">
        <f t="shared" si="37"/>
        <v>38781</v>
      </c>
      <c r="I1193">
        <f>VLOOKUP(H1193,Sheet1!AI$2:AK$3285,3,FALSE)</f>
        <v>4.035464740000009</v>
      </c>
    </row>
    <row r="1194" spans="1:9">
      <c r="A1194" t="s">
        <v>113</v>
      </c>
      <c r="B1194">
        <v>3360500</v>
      </c>
      <c r="C1194" s="30">
        <v>38782</v>
      </c>
      <c r="D1194">
        <v>2860</v>
      </c>
      <c r="E1194" t="s">
        <v>114</v>
      </c>
      <c r="F1194">
        <f t="shared" si="36"/>
        <v>85.936819873478356</v>
      </c>
      <c r="H1194" s="30">
        <f t="shared" si="37"/>
        <v>38782</v>
      </c>
      <c r="I1194">
        <f>VLOOKUP(H1194,Sheet1!AI$2:AK$3285,3,FALSE)</f>
        <v>4.0924913200000077</v>
      </c>
    </row>
    <row r="1195" spans="1:9">
      <c r="A1195" t="s">
        <v>113</v>
      </c>
      <c r="B1195">
        <v>3360500</v>
      </c>
      <c r="C1195" s="30">
        <v>38783</v>
      </c>
      <c r="D1195">
        <v>2760</v>
      </c>
      <c r="E1195" t="s">
        <v>114</v>
      </c>
      <c r="F1195">
        <f t="shared" si="36"/>
        <v>82.607033777803593</v>
      </c>
      <c r="H1195" s="30">
        <f t="shared" si="37"/>
        <v>38783</v>
      </c>
      <c r="I1195">
        <f>VLOOKUP(H1195,Sheet1!AI$2:AK$3285,3,FALSE)</f>
        <v>4.1345463200000125</v>
      </c>
    </row>
    <row r="1196" spans="1:9">
      <c r="A1196" t="s">
        <v>113</v>
      </c>
      <c r="B1196">
        <v>3360500</v>
      </c>
      <c r="C1196" s="30">
        <v>38784</v>
      </c>
      <c r="D1196">
        <v>3630</v>
      </c>
      <c r="E1196" t="s">
        <v>114</v>
      </c>
      <c r="F1196">
        <f t="shared" si="36"/>
        <v>86.574438487543731</v>
      </c>
      <c r="H1196" s="30">
        <f t="shared" si="37"/>
        <v>38784</v>
      </c>
      <c r="I1196">
        <f>VLOOKUP(H1196,Sheet1!AI$2:AK$3285,3,FALSE)</f>
        <v>4.0872765000000015</v>
      </c>
    </row>
    <row r="1197" spans="1:9">
      <c r="A1197" t="s">
        <v>113</v>
      </c>
      <c r="B1197">
        <v>3360500</v>
      </c>
      <c r="C1197" s="30">
        <v>38785</v>
      </c>
      <c r="D1197">
        <v>13300</v>
      </c>
      <c r="E1197" t="s">
        <v>114</v>
      </c>
      <c r="F1197">
        <f t="shared" si="36"/>
        <v>159.7588860797145</v>
      </c>
      <c r="H1197" s="30">
        <f t="shared" si="37"/>
        <v>38785</v>
      </c>
      <c r="I1197">
        <f>VLOOKUP(H1197,Sheet1!AI$2:AK$3285,3,FALSE)</f>
        <v>4.0690246300000013</v>
      </c>
    </row>
    <row r="1198" spans="1:9">
      <c r="A1198" t="s">
        <v>113</v>
      </c>
      <c r="B1198">
        <v>3360500</v>
      </c>
      <c r="C1198" s="30">
        <v>38786</v>
      </c>
      <c r="D1198">
        <v>23100</v>
      </c>
      <c r="E1198" t="s">
        <v>114</v>
      </c>
      <c r="F1198">
        <f t="shared" si="36"/>
        <v>303.15222773175094</v>
      </c>
      <c r="H1198" s="30">
        <f t="shared" si="37"/>
        <v>38786</v>
      </c>
      <c r="I1198">
        <f>VLOOKUP(H1198,Sheet1!AI$2:AK$3285,3,FALSE)</f>
        <v>3.9856716200000051</v>
      </c>
    </row>
    <row r="1199" spans="1:9">
      <c r="A1199" t="s">
        <v>113</v>
      </c>
      <c r="B1199">
        <v>3360500</v>
      </c>
      <c r="C1199" s="30">
        <v>38787</v>
      </c>
      <c r="D1199">
        <v>26700</v>
      </c>
      <c r="E1199" t="s">
        <v>114</v>
      </c>
      <c r="F1199">
        <f t="shared" si="36"/>
        <v>472.75877907314185</v>
      </c>
      <c r="H1199" s="30">
        <f t="shared" si="37"/>
        <v>38787</v>
      </c>
      <c r="I1199">
        <f>VLOOKUP(H1199,Sheet1!AI$2:AK$3285,3,FALSE)</f>
        <v>3.9856716200000051</v>
      </c>
    </row>
    <row r="1200" spans="1:9">
      <c r="A1200" t="s">
        <v>113</v>
      </c>
      <c r="B1200">
        <v>3360500</v>
      </c>
      <c r="C1200" s="30">
        <v>38788</v>
      </c>
      <c r="D1200">
        <v>33100</v>
      </c>
      <c r="E1200" t="s">
        <v>114</v>
      </c>
      <c r="F1200">
        <f t="shared" si="36"/>
        <v>681.54345192321659</v>
      </c>
      <c r="H1200" s="30">
        <f t="shared" si="37"/>
        <v>38788</v>
      </c>
      <c r="I1200">
        <f>VLOOKUP(H1200,Sheet1!AI$2:AK$3285,3,FALSE)</f>
        <v>4.0816411300000084</v>
      </c>
    </row>
    <row r="1201" spans="1:9">
      <c r="A1201" t="s">
        <v>113</v>
      </c>
      <c r="B1201">
        <v>3360500</v>
      </c>
      <c r="C1201" s="30">
        <v>38789</v>
      </c>
      <c r="D1201">
        <v>44200</v>
      </c>
      <c r="E1201" t="s">
        <v>114</v>
      </c>
      <c r="F1201">
        <f t="shared" si="36"/>
        <v>900.45917608566356</v>
      </c>
      <c r="H1201" s="30">
        <f t="shared" si="37"/>
        <v>38789</v>
      </c>
      <c r="I1201">
        <f>VLOOKUP(H1201,Sheet1!AI$2:AK$3285,3,FALSE)</f>
        <v>4.0444645100000116</v>
      </c>
    </row>
    <row r="1202" spans="1:9">
      <c r="A1202" t="s">
        <v>113</v>
      </c>
      <c r="B1202">
        <v>3360500</v>
      </c>
      <c r="C1202" s="30">
        <v>38790</v>
      </c>
      <c r="D1202">
        <v>45700</v>
      </c>
      <c r="E1202" t="s">
        <v>114</v>
      </c>
      <c r="F1202">
        <f t="shared" si="36"/>
        <v>1060.5722947287477</v>
      </c>
      <c r="H1202" s="30">
        <f t="shared" si="37"/>
        <v>38790</v>
      </c>
      <c r="I1202">
        <f>VLOOKUP(H1202,Sheet1!AI$2:AK$3285,3,FALSE)</f>
        <v>4.0638939200000124</v>
      </c>
    </row>
    <row r="1203" spans="1:9">
      <c r="A1203" t="s">
        <v>113</v>
      </c>
      <c r="B1203">
        <v>3360500</v>
      </c>
      <c r="C1203" s="30">
        <v>38791</v>
      </c>
      <c r="D1203">
        <v>43900</v>
      </c>
      <c r="E1203" t="s">
        <v>114</v>
      </c>
      <c r="F1203">
        <f t="shared" si="36"/>
        <v>1182.428296527909</v>
      </c>
      <c r="H1203" s="30">
        <f t="shared" si="37"/>
        <v>38791</v>
      </c>
      <c r="I1203">
        <f>VLOOKUP(H1203,Sheet1!AI$2:AK$3285,3,FALSE)</f>
        <v>4.0674265399999996</v>
      </c>
    </row>
    <row r="1204" spans="1:9">
      <c r="A1204" t="s">
        <v>113</v>
      </c>
      <c r="B1204">
        <v>3360500</v>
      </c>
      <c r="C1204" s="30">
        <v>38792</v>
      </c>
      <c r="D1204">
        <v>39100</v>
      </c>
      <c r="E1204" t="s">
        <v>114</v>
      </c>
      <c r="F1204">
        <f t="shared" si="36"/>
        <v>1224.9362041322677</v>
      </c>
      <c r="H1204" s="30">
        <f t="shared" si="37"/>
        <v>38792</v>
      </c>
      <c r="I1204">
        <f>VLOOKUP(H1204,Sheet1!AI$2:AK$3285,3,FALSE)</f>
        <v>4.0398384600000128</v>
      </c>
    </row>
    <row r="1205" spans="1:9">
      <c r="A1205" t="s">
        <v>113</v>
      </c>
      <c r="B1205">
        <v>3360500</v>
      </c>
      <c r="C1205" s="30">
        <v>38793</v>
      </c>
      <c r="D1205">
        <v>31300</v>
      </c>
      <c r="E1205" t="s">
        <v>114</v>
      </c>
      <c r="F1205">
        <f t="shared" si="36"/>
        <v>1133.5442027828967</v>
      </c>
      <c r="H1205" s="30">
        <f t="shared" si="37"/>
        <v>38793</v>
      </c>
      <c r="I1205">
        <f>VLOOKUP(H1205,Sheet1!AI$2:AK$3285,3,FALSE)</f>
        <v>4.0245304400000066</v>
      </c>
    </row>
    <row r="1206" spans="1:9">
      <c r="A1206" t="s">
        <v>113</v>
      </c>
      <c r="B1206">
        <v>3360500</v>
      </c>
      <c r="C1206" s="30">
        <v>38794</v>
      </c>
      <c r="D1206">
        <v>23000</v>
      </c>
      <c r="E1206" t="s">
        <v>114</v>
      </c>
      <c r="F1206">
        <f t="shared" si="36"/>
        <v>972.7226190130732</v>
      </c>
      <c r="H1206" s="30">
        <f t="shared" si="37"/>
        <v>38794</v>
      </c>
      <c r="I1206">
        <f>VLOOKUP(H1206,Sheet1!AI$2:AK$3285,3,FALSE)</f>
        <v>3.9834006500000072</v>
      </c>
    </row>
    <row r="1207" spans="1:9">
      <c r="A1207" t="s">
        <v>113</v>
      </c>
      <c r="B1207">
        <v>3360500</v>
      </c>
      <c r="C1207" s="30">
        <v>38795</v>
      </c>
      <c r="D1207">
        <v>13100</v>
      </c>
      <c r="E1207" t="s">
        <v>114</v>
      </c>
      <c r="F1207">
        <f t="shared" si="36"/>
        <v>754.51535997736562</v>
      </c>
      <c r="H1207" s="30">
        <f t="shared" si="37"/>
        <v>38795</v>
      </c>
      <c r="I1207">
        <f>VLOOKUP(H1207,Sheet1!AI$2:AK$3285,3,FALSE)</f>
        <v>3.9306636800000092</v>
      </c>
    </row>
    <row r="1208" spans="1:9">
      <c r="A1208" t="s">
        <v>113</v>
      </c>
      <c r="B1208">
        <v>3360500</v>
      </c>
      <c r="C1208" s="30">
        <v>38796</v>
      </c>
      <c r="D1208">
        <v>9000</v>
      </c>
      <c r="E1208" t="s">
        <v>114</v>
      </c>
      <c r="F1208">
        <f t="shared" si="36"/>
        <v>541.26735682883316</v>
      </c>
      <c r="H1208" s="30">
        <f t="shared" si="37"/>
        <v>38796</v>
      </c>
      <c r="I1208">
        <f>VLOOKUP(H1208,Sheet1!AI$2:AK$3285,3,FALSE)</f>
        <v>3.8433575000000104</v>
      </c>
    </row>
    <row r="1209" spans="1:9">
      <c r="A1209" t="s">
        <v>113</v>
      </c>
      <c r="B1209">
        <v>3360500</v>
      </c>
      <c r="C1209" s="30">
        <v>38797</v>
      </c>
      <c r="D1209">
        <v>7900</v>
      </c>
      <c r="E1209" t="s">
        <v>114</v>
      </c>
      <c r="F1209">
        <f t="shared" si="36"/>
        <v>375.48651717183452</v>
      </c>
      <c r="H1209" s="30">
        <f t="shared" si="37"/>
        <v>38797</v>
      </c>
      <c r="I1209">
        <f>VLOOKUP(H1209,Sheet1!AI$2:AK$3285,3,FALSE)</f>
        <v>3.8242645300000078</v>
      </c>
    </row>
    <row r="1210" spans="1:9">
      <c r="A1210" t="s">
        <v>113</v>
      </c>
      <c r="B1210">
        <v>3360500</v>
      </c>
      <c r="C1210" s="30">
        <v>38798</v>
      </c>
      <c r="D1210">
        <v>7200</v>
      </c>
      <c r="E1210" t="s">
        <v>114</v>
      </c>
      <c r="F1210">
        <f t="shared" si="36"/>
        <v>263.54902714702348</v>
      </c>
      <c r="H1210" s="30">
        <f t="shared" si="37"/>
        <v>38798</v>
      </c>
      <c r="I1210">
        <f>VLOOKUP(H1210,Sheet1!AI$2:AK$3285,3,FALSE)</f>
        <v>3.8417594100000088</v>
      </c>
    </row>
    <row r="1211" spans="1:9">
      <c r="A1211" t="s">
        <v>113</v>
      </c>
      <c r="B1211">
        <v>3360500</v>
      </c>
      <c r="C1211" s="30">
        <v>38799</v>
      </c>
      <c r="D1211">
        <v>6930</v>
      </c>
      <c r="E1211" t="s">
        <v>114</v>
      </c>
      <c r="F1211">
        <f t="shared" si="36"/>
        <v>219.83672882720802</v>
      </c>
      <c r="H1211" s="30">
        <f t="shared" si="37"/>
        <v>38799</v>
      </c>
      <c r="I1211">
        <f>VLOOKUP(H1211,Sheet1!AI$2:AK$3285,3,FALSE)</f>
        <v>3.8333484100000135</v>
      </c>
    </row>
    <row r="1212" spans="1:9">
      <c r="A1212" t="s">
        <v>113</v>
      </c>
      <c r="B1212">
        <v>3360500</v>
      </c>
      <c r="C1212" s="30">
        <v>38800</v>
      </c>
      <c r="D1212">
        <v>7110</v>
      </c>
      <c r="E1212" t="s">
        <v>114</v>
      </c>
      <c r="F1212">
        <f t="shared" si="36"/>
        <v>206.44673793183506</v>
      </c>
      <c r="H1212" s="30">
        <f t="shared" si="37"/>
        <v>38800</v>
      </c>
      <c r="I1212">
        <f>VLOOKUP(H1212,Sheet1!AI$2:AK$3285,3,FALSE)</f>
        <v>3.8953374800000091</v>
      </c>
    </row>
    <row r="1213" spans="1:9">
      <c r="A1213" t="s">
        <v>113</v>
      </c>
      <c r="B1213">
        <v>3360500</v>
      </c>
      <c r="C1213" s="30">
        <v>38801</v>
      </c>
      <c r="D1213">
        <v>7360</v>
      </c>
      <c r="E1213" t="s">
        <v>114</v>
      </c>
      <c r="F1213">
        <f t="shared" si="36"/>
        <v>202.62102624744279</v>
      </c>
      <c r="H1213" s="30">
        <f t="shared" si="37"/>
        <v>38801</v>
      </c>
      <c r="I1213">
        <f>VLOOKUP(H1213,Sheet1!AI$2:AK$3285,3,FALSE)</f>
        <v>4.0018207399999994</v>
      </c>
    </row>
    <row r="1214" spans="1:9">
      <c r="A1214" t="s">
        <v>113</v>
      </c>
      <c r="B1214">
        <v>3360500</v>
      </c>
      <c r="C1214" s="30">
        <v>38802</v>
      </c>
      <c r="D1214">
        <v>7260</v>
      </c>
      <c r="E1214" t="s">
        <v>114</v>
      </c>
      <c r="F1214">
        <f t="shared" si="36"/>
        <v>203.04610532348636</v>
      </c>
      <c r="H1214" s="30">
        <f t="shared" si="37"/>
        <v>38802</v>
      </c>
      <c r="I1214">
        <f>VLOOKUP(H1214,Sheet1!AI$2:AK$3285,3,FALSE)</f>
        <v>4.0371469399999995</v>
      </c>
    </row>
    <row r="1215" spans="1:9">
      <c r="A1215" t="s">
        <v>113</v>
      </c>
      <c r="B1215">
        <v>3360500</v>
      </c>
      <c r="C1215" s="30">
        <v>38803</v>
      </c>
      <c r="D1215">
        <v>6900</v>
      </c>
      <c r="E1215" t="s">
        <v>114</v>
      </c>
      <c r="F1215">
        <f t="shared" si="36"/>
        <v>202.83356578546457</v>
      </c>
      <c r="H1215" s="30">
        <f t="shared" si="37"/>
        <v>38803</v>
      </c>
      <c r="I1215">
        <f>VLOOKUP(H1215,Sheet1!AI$2:AK$3285,3,FALSE)</f>
        <v>4.0371469399999995</v>
      </c>
    </row>
    <row r="1216" spans="1:9">
      <c r="A1216" t="s">
        <v>113</v>
      </c>
      <c r="B1216">
        <v>3360500</v>
      </c>
      <c r="C1216" s="30">
        <v>38804</v>
      </c>
      <c r="D1216">
        <v>6660</v>
      </c>
      <c r="E1216" t="s">
        <v>114</v>
      </c>
      <c r="F1216">
        <f t="shared" si="36"/>
        <v>199.64547271513769</v>
      </c>
      <c r="H1216" s="30">
        <f t="shared" si="37"/>
        <v>38804</v>
      </c>
      <c r="I1216">
        <f>VLOOKUP(H1216,Sheet1!AI$2:AK$3285,3,FALSE)</f>
        <v>4.1012387600000011</v>
      </c>
    </row>
    <row r="1217" spans="1:9">
      <c r="A1217" t="s">
        <v>113</v>
      </c>
      <c r="B1217">
        <v>3360500</v>
      </c>
      <c r="C1217" s="30">
        <v>38805</v>
      </c>
      <c r="D1217">
        <v>6660</v>
      </c>
      <c r="E1217" t="s">
        <v>114</v>
      </c>
      <c r="F1217">
        <f t="shared" si="36"/>
        <v>194.68621682796251</v>
      </c>
      <c r="H1217" s="30">
        <f t="shared" si="37"/>
        <v>38805</v>
      </c>
      <c r="I1217">
        <f>VLOOKUP(H1217,Sheet1!AI$2:AK$3285,3,FALSE)</f>
        <v>4.0740712300000155</v>
      </c>
    </row>
    <row r="1218" spans="1:9">
      <c r="A1218" t="s">
        <v>113</v>
      </c>
      <c r="B1218">
        <v>3360500</v>
      </c>
      <c r="C1218" s="30">
        <v>38806</v>
      </c>
      <c r="D1218">
        <v>6440</v>
      </c>
      <c r="E1218" t="s">
        <v>114</v>
      </c>
      <c r="F1218">
        <f t="shared" si="36"/>
        <v>188.87680278870016</v>
      </c>
      <c r="H1218" s="30">
        <f t="shared" si="37"/>
        <v>38806</v>
      </c>
      <c r="I1218">
        <f>VLOOKUP(H1218,Sheet1!AI$2:AK$3285,3,FALSE)</f>
        <v>4.2487677000000161</v>
      </c>
    </row>
    <row r="1219" spans="1:9">
      <c r="A1219" t="s">
        <v>113</v>
      </c>
      <c r="B1219">
        <v>3360500</v>
      </c>
      <c r="C1219" s="30">
        <v>38807</v>
      </c>
      <c r="D1219">
        <v>6480</v>
      </c>
      <c r="E1219" t="s">
        <v>114</v>
      </c>
      <c r="F1219">
        <f t="shared" si="36"/>
        <v>185.90124925639506</v>
      </c>
      <c r="H1219" s="30">
        <f t="shared" si="37"/>
        <v>38807</v>
      </c>
      <c r="I1219">
        <f>VLOOKUP(H1219,Sheet1!AI$2:AK$3285,3,FALSE)</f>
        <v>4.2141143800000123</v>
      </c>
    </row>
    <row r="1220" spans="1:9">
      <c r="A1220" t="s">
        <v>113</v>
      </c>
      <c r="B1220">
        <v>3360500</v>
      </c>
      <c r="C1220" s="30">
        <v>38808</v>
      </c>
      <c r="D1220">
        <v>11400</v>
      </c>
      <c r="E1220" t="s">
        <v>114</v>
      </c>
      <c r="F1220">
        <f t="shared" si="36"/>
        <v>219.48249626383836</v>
      </c>
      <c r="H1220" s="30">
        <f t="shared" si="37"/>
        <v>38808</v>
      </c>
      <c r="I1220">
        <f>VLOOKUP(H1220,Sheet1!AI$2:AK$3285,3,FALSE)</f>
        <v>4.2027595300000087</v>
      </c>
    </row>
    <row r="1221" spans="1:9">
      <c r="A1221" t="s">
        <v>113</v>
      </c>
      <c r="B1221">
        <v>3360500</v>
      </c>
      <c r="C1221" s="30">
        <v>38809</v>
      </c>
      <c r="D1221">
        <v>15400</v>
      </c>
      <c r="E1221" t="s">
        <v>114</v>
      </c>
      <c r="F1221">
        <f t="shared" si="36"/>
        <v>281.40234834085408</v>
      </c>
      <c r="H1221" s="30">
        <f t="shared" si="37"/>
        <v>38809</v>
      </c>
      <c r="I1221">
        <f>VLOOKUP(H1221,Sheet1!AI$2:AK$3285,3,FALSE)</f>
        <v>4.213357390000013</v>
      </c>
    </row>
    <row r="1222" spans="1:9">
      <c r="A1222" t="s">
        <v>113</v>
      </c>
      <c r="B1222">
        <v>3360500</v>
      </c>
      <c r="C1222" s="30">
        <v>38810</v>
      </c>
      <c r="D1222">
        <v>15700</v>
      </c>
      <c r="E1222" t="s">
        <v>114</v>
      </c>
      <c r="F1222">
        <f t="shared" si="36"/>
        <v>347.00621907691425</v>
      </c>
      <c r="H1222" s="30">
        <f t="shared" si="37"/>
        <v>38810</v>
      </c>
      <c r="I1222">
        <f>VLOOKUP(H1222,Sheet1!AI$2:AK$3285,3,FALSE)</f>
        <v>4.1163785600000011</v>
      </c>
    </row>
    <row r="1223" spans="1:9">
      <c r="A1223" t="s">
        <v>113</v>
      </c>
      <c r="B1223">
        <v>3360500</v>
      </c>
      <c r="C1223" s="30">
        <v>38811</v>
      </c>
      <c r="D1223">
        <v>14600</v>
      </c>
      <c r="E1223" t="s">
        <v>114</v>
      </c>
      <c r="F1223">
        <f t="shared" si="36"/>
        <v>404.53358736814624</v>
      </c>
      <c r="H1223" s="30">
        <f t="shared" si="37"/>
        <v>38811</v>
      </c>
      <c r="I1223">
        <f>VLOOKUP(H1223,Sheet1!AI$2:AK$3285,3,FALSE)</f>
        <v>4.1334528900000151</v>
      </c>
    </row>
    <row r="1224" spans="1:9">
      <c r="A1224" t="s">
        <v>113</v>
      </c>
      <c r="B1224">
        <v>3360500</v>
      </c>
      <c r="C1224" s="30">
        <v>38812</v>
      </c>
      <c r="D1224">
        <v>12800</v>
      </c>
      <c r="E1224" t="s">
        <v>114</v>
      </c>
      <c r="F1224">
        <f t="shared" si="36"/>
        <v>414.45209914249659</v>
      </c>
      <c r="H1224" s="30">
        <f t="shared" si="37"/>
        <v>38812</v>
      </c>
      <c r="I1224">
        <f>VLOOKUP(H1224,Sheet1!AI$2:AK$3285,3,FALSE)</f>
        <v>4.1354715300000038</v>
      </c>
    </row>
    <row r="1225" spans="1:9">
      <c r="A1225" t="s">
        <v>113</v>
      </c>
      <c r="B1225">
        <v>3360500</v>
      </c>
      <c r="C1225" s="30">
        <v>38813</v>
      </c>
      <c r="D1225">
        <v>12500</v>
      </c>
      <c r="E1225" t="s">
        <v>114</v>
      </c>
      <c r="F1225">
        <f t="shared" si="36"/>
        <v>393.90661046705657</v>
      </c>
      <c r="H1225" s="30">
        <f t="shared" si="37"/>
        <v>38813</v>
      </c>
      <c r="I1225">
        <f>VLOOKUP(H1225,Sheet1!AI$2:AK$3285,3,FALSE)</f>
        <v>4.151031880000005</v>
      </c>
    </row>
    <row r="1226" spans="1:9">
      <c r="A1226" t="s">
        <v>113</v>
      </c>
      <c r="B1226">
        <v>3360500</v>
      </c>
      <c r="C1226" s="30">
        <v>38814</v>
      </c>
      <c r="D1226">
        <v>21800</v>
      </c>
      <c r="E1226" t="s">
        <v>114</v>
      </c>
      <c r="F1226">
        <f t="shared" si="36"/>
        <v>437.12298319815454</v>
      </c>
      <c r="H1226" s="30">
        <f t="shared" si="37"/>
        <v>38814</v>
      </c>
      <c r="I1226">
        <f>VLOOKUP(H1226,Sheet1!AI$2:AK$3285,3,FALSE)</f>
        <v>4.1550691600000107</v>
      </c>
    </row>
    <row r="1227" spans="1:9">
      <c r="A1227" t="s">
        <v>113</v>
      </c>
      <c r="B1227">
        <v>3360500</v>
      </c>
      <c r="C1227" s="30">
        <v>38815</v>
      </c>
      <c r="D1227">
        <v>23700</v>
      </c>
      <c r="E1227" t="s">
        <v>114</v>
      </c>
      <c r="F1227">
        <f t="shared" si="36"/>
        <v>501.59330973143176</v>
      </c>
      <c r="H1227" s="30">
        <f t="shared" si="37"/>
        <v>38815</v>
      </c>
      <c r="I1227">
        <f>VLOOKUP(H1227,Sheet1!AI$2:AK$3285,3,FALSE)</f>
        <v>4.0640621400000043</v>
      </c>
    </row>
    <row r="1228" spans="1:9">
      <c r="A1228" t="s">
        <v>113</v>
      </c>
      <c r="B1228">
        <v>3360500</v>
      </c>
      <c r="C1228" s="30">
        <v>38816</v>
      </c>
      <c r="D1228">
        <v>21900</v>
      </c>
      <c r="E1228" t="s">
        <v>114</v>
      </c>
      <c r="F1228">
        <f t="shared" si="36"/>
        <v>566.06363626470898</v>
      </c>
      <c r="H1228" s="30">
        <f t="shared" si="37"/>
        <v>38816</v>
      </c>
      <c r="I1228">
        <f>VLOOKUP(H1228,Sheet1!AI$2:AK$3285,3,FALSE)</f>
        <v>4.02318468</v>
      </c>
    </row>
    <row r="1229" spans="1:9">
      <c r="A1229" t="s">
        <v>113</v>
      </c>
      <c r="B1229">
        <v>3360500</v>
      </c>
      <c r="C1229" s="30">
        <v>38817</v>
      </c>
      <c r="D1229">
        <v>17200</v>
      </c>
      <c r="E1229" t="s">
        <v>114</v>
      </c>
      <c r="F1229">
        <f t="shared" si="36"/>
        <v>599.3614972214566</v>
      </c>
      <c r="H1229" s="30">
        <f t="shared" si="37"/>
        <v>38817</v>
      </c>
      <c r="I1229">
        <f>VLOOKUP(H1229,Sheet1!AI$2:AK$3285,3,FALSE)</f>
        <v>3.9870173800000117</v>
      </c>
    </row>
    <row r="1230" spans="1:9">
      <c r="A1230" t="s">
        <v>113</v>
      </c>
      <c r="B1230">
        <v>3360500</v>
      </c>
      <c r="C1230" s="30">
        <v>38818</v>
      </c>
      <c r="D1230">
        <v>11300</v>
      </c>
      <c r="E1230" t="s">
        <v>114</v>
      </c>
      <c r="F1230">
        <f t="shared" si="36"/>
        <v>524.97265891382904</v>
      </c>
      <c r="H1230" s="30">
        <f t="shared" si="37"/>
        <v>38818</v>
      </c>
      <c r="I1230">
        <f>VLOOKUP(H1230,Sheet1!AI$2:AK$3285,3,FALSE)</f>
        <v>3.892561850000007</v>
      </c>
    </row>
    <row r="1231" spans="1:9">
      <c r="A1231" t="s">
        <v>113</v>
      </c>
      <c r="B1231">
        <v>3360500</v>
      </c>
      <c r="C1231" s="30">
        <v>38819</v>
      </c>
      <c r="D1231">
        <v>8390</v>
      </c>
      <c r="E1231" t="s">
        <v>114</v>
      </c>
      <c r="F1231">
        <f t="shared" si="36"/>
        <v>416.50664801004058</v>
      </c>
      <c r="H1231" s="30">
        <f t="shared" si="37"/>
        <v>38819</v>
      </c>
      <c r="I1231">
        <f>VLOOKUP(H1231,Sheet1!AI$2:AK$3285,3,FALSE)</f>
        <v>3.9688496200000145</v>
      </c>
    </row>
    <row r="1232" spans="1:9">
      <c r="A1232" t="s">
        <v>113</v>
      </c>
      <c r="B1232">
        <v>3360500</v>
      </c>
      <c r="C1232" s="30">
        <v>38820</v>
      </c>
      <c r="D1232">
        <v>7710</v>
      </c>
      <c r="E1232" t="s">
        <v>114</v>
      </c>
      <c r="F1232">
        <f t="shared" si="36"/>
        <v>315.97544652573242</v>
      </c>
      <c r="H1232" s="30">
        <f t="shared" si="37"/>
        <v>38820</v>
      </c>
      <c r="I1232">
        <f>VLOOKUP(H1232,Sheet1!AI$2:AK$3285,3,FALSE)</f>
        <v>3.9364672700000085</v>
      </c>
    </row>
    <row r="1233" spans="1:9">
      <c r="A1233" t="s">
        <v>113</v>
      </c>
      <c r="B1233">
        <v>3360500</v>
      </c>
      <c r="C1233" s="30">
        <v>38821</v>
      </c>
      <c r="D1233">
        <v>7240</v>
      </c>
      <c r="E1233" t="s">
        <v>114</v>
      </c>
      <c r="F1233">
        <f t="shared" si="36"/>
        <v>245.41231990249713</v>
      </c>
      <c r="H1233" s="30">
        <f t="shared" si="37"/>
        <v>38821</v>
      </c>
      <c r="I1233">
        <f>VLOOKUP(H1233,Sheet1!AI$2:AK$3285,3,FALSE)</f>
        <v>3.9073652100000089</v>
      </c>
    </row>
    <row r="1234" spans="1:9">
      <c r="A1234" t="s">
        <v>113</v>
      </c>
      <c r="B1234">
        <v>3360500</v>
      </c>
      <c r="C1234" s="30">
        <v>38822</v>
      </c>
      <c r="D1234">
        <v>7870</v>
      </c>
      <c r="E1234" t="s">
        <v>114</v>
      </c>
      <c r="F1234">
        <f t="shared" si="36"/>
        <v>221.11196605533877</v>
      </c>
      <c r="H1234" s="30">
        <f t="shared" si="37"/>
        <v>38822</v>
      </c>
      <c r="I1234">
        <f>VLOOKUP(H1234,Sheet1!AI$2:AK$3285,3,FALSE)</f>
        <v>3.9908023300000082</v>
      </c>
    </row>
    <row r="1235" spans="1:9">
      <c r="A1235" t="s">
        <v>113</v>
      </c>
      <c r="B1235">
        <v>3360500</v>
      </c>
      <c r="C1235" s="30">
        <v>38823</v>
      </c>
      <c r="D1235">
        <v>10900</v>
      </c>
      <c r="E1235" t="s">
        <v>114</v>
      </c>
      <c r="F1235">
        <f t="shared" si="36"/>
        <v>238.89444073649548</v>
      </c>
      <c r="H1235" s="30">
        <f t="shared" si="37"/>
        <v>38823</v>
      </c>
      <c r="I1235">
        <f>VLOOKUP(H1235,Sheet1!AI$2:AK$3285,3,FALSE)</f>
        <v>3.968092630000001</v>
      </c>
    </row>
    <row r="1236" spans="1:9">
      <c r="A1236" t="s">
        <v>113</v>
      </c>
      <c r="B1236">
        <v>3360500</v>
      </c>
      <c r="C1236" s="30">
        <v>38824</v>
      </c>
      <c r="D1236">
        <v>14900</v>
      </c>
      <c r="E1236" t="s">
        <v>114</v>
      </c>
      <c r="F1236">
        <f t="shared" si="36"/>
        <v>289.83308334905189</v>
      </c>
      <c r="H1236" s="30">
        <f t="shared" si="37"/>
        <v>38824</v>
      </c>
      <c r="I1236">
        <f>VLOOKUP(H1236,Sheet1!AI$2:AK$3285,3,FALSE)</f>
        <v>3.9140099000000106</v>
      </c>
    </row>
    <row r="1237" spans="1:9">
      <c r="A1237" t="s">
        <v>113</v>
      </c>
      <c r="B1237">
        <v>3360500</v>
      </c>
      <c r="C1237" s="30">
        <v>38825</v>
      </c>
      <c r="D1237">
        <v>14500</v>
      </c>
      <c r="E1237" t="s">
        <v>114</v>
      </c>
      <c r="F1237">
        <f t="shared" si="36"/>
        <v>341.26765155032581</v>
      </c>
      <c r="H1237" s="30">
        <f t="shared" si="37"/>
        <v>38825</v>
      </c>
      <c r="I1237">
        <f>VLOOKUP(H1237,Sheet1!AI$2:AK$3285,3,FALSE)</f>
        <v>4.0345395300000035</v>
      </c>
    </row>
    <row r="1238" spans="1:9">
      <c r="A1238" t="s">
        <v>113</v>
      </c>
      <c r="B1238">
        <v>3360500</v>
      </c>
      <c r="C1238" s="30">
        <v>38826</v>
      </c>
      <c r="D1238">
        <v>15500</v>
      </c>
      <c r="E1238" t="s">
        <v>114</v>
      </c>
      <c r="F1238">
        <f t="shared" si="36"/>
        <v>395.32354072053522</v>
      </c>
      <c r="H1238" s="30">
        <f t="shared" si="37"/>
        <v>38826</v>
      </c>
      <c r="I1238">
        <f>VLOOKUP(H1238,Sheet1!AI$2:AK$3285,3,FALSE)</f>
        <v>4.0643985800000166</v>
      </c>
    </row>
    <row r="1239" spans="1:9">
      <c r="A1239" t="s">
        <v>113</v>
      </c>
      <c r="B1239">
        <v>3360500</v>
      </c>
      <c r="C1239" s="30">
        <v>38827</v>
      </c>
      <c r="D1239">
        <v>16500</v>
      </c>
      <c r="E1239" t="s">
        <v>114</v>
      </c>
      <c r="F1239">
        <f t="shared" si="36"/>
        <v>434.99758781793656</v>
      </c>
      <c r="H1239" s="30">
        <f t="shared" si="37"/>
        <v>38827</v>
      </c>
      <c r="I1239">
        <f>VLOOKUP(H1239,Sheet1!AI$2:AK$3285,3,FALSE)</f>
        <v>4.1767695400000093</v>
      </c>
    </row>
    <row r="1240" spans="1:9">
      <c r="A1240" t="s">
        <v>113</v>
      </c>
      <c r="B1240">
        <v>3360500</v>
      </c>
      <c r="C1240" s="30">
        <v>38828</v>
      </c>
      <c r="D1240">
        <v>13900</v>
      </c>
      <c r="E1240" t="s">
        <v>114</v>
      </c>
      <c r="F1240">
        <f t="shared" si="36"/>
        <v>427.91293655054346</v>
      </c>
      <c r="H1240" s="30">
        <f t="shared" si="37"/>
        <v>38828</v>
      </c>
      <c r="I1240">
        <f>VLOOKUP(H1240,Sheet1!AI$2:AK$3285,3,FALSE)</f>
        <v>4.3412887000000069</v>
      </c>
    </row>
    <row r="1241" spans="1:9">
      <c r="A1241" t="s">
        <v>113</v>
      </c>
      <c r="B1241">
        <v>3360500</v>
      </c>
      <c r="C1241" s="30">
        <v>38829</v>
      </c>
      <c r="D1241">
        <v>9730</v>
      </c>
      <c r="E1241" t="s">
        <v>114</v>
      </c>
      <c r="F1241">
        <f t="shared" si="36"/>
        <v>394.11915000507838</v>
      </c>
      <c r="H1241" s="30">
        <f t="shared" si="37"/>
        <v>38829</v>
      </c>
      <c r="I1241">
        <f>VLOOKUP(H1241,Sheet1!AI$2:AK$3285,3,FALSE)</f>
        <v>4.1940120900000011</v>
      </c>
    </row>
    <row r="1242" spans="1:9">
      <c r="A1242" t="s">
        <v>113</v>
      </c>
      <c r="B1242">
        <v>3360500</v>
      </c>
      <c r="C1242" s="30">
        <v>38830</v>
      </c>
      <c r="D1242">
        <v>8140</v>
      </c>
      <c r="E1242" t="s">
        <v>114</v>
      </c>
      <c r="F1242">
        <f t="shared" si="36"/>
        <v>341.97611667706514</v>
      </c>
      <c r="H1242" s="30">
        <f t="shared" si="37"/>
        <v>38830</v>
      </c>
      <c r="I1242">
        <f>VLOOKUP(H1242,Sheet1!AI$2:AK$3285,3,FALSE)</f>
        <v>4.0158671100000021</v>
      </c>
    </row>
    <row r="1243" spans="1:9">
      <c r="A1243" t="s">
        <v>113</v>
      </c>
      <c r="B1243">
        <v>3360500</v>
      </c>
      <c r="C1243" s="30">
        <v>38831</v>
      </c>
      <c r="D1243">
        <v>7260</v>
      </c>
      <c r="E1243" t="s">
        <v>114</v>
      </c>
      <c r="F1243">
        <f t="shared" si="36"/>
        <v>276.51393896635284</v>
      </c>
      <c r="H1243" s="30">
        <f t="shared" si="37"/>
        <v>38831</v>
      </c>
      <c r="I1243">
        <f>VLOOKUP(H1243,Sheet1!AI$2:AK$3285,3,FALSE)</f>
        <v>3.8314138800000137</v>
      </c>
    </row>
    <row r="1244" spans="1:9">
      <c r="A1244" t="s">
        <v>113</v>
      </c>
      <c r="B1244">
        <v>3360500</v>
      </c>
      <c r="C1244" s="30">
        <v>38832</v>
      </c>
      <c r="D1244">
        <v>6780</v>
      </c>
      <c r="E1244" t="s">
        <v>114</v>
      </c>
      <c r="F1244">
        <f t="shared" si="36"/>
        <v>226.07122194251394</v>
      </c>
      <c r="H1244" s="30">
        <f t="shared" si="37"/>
        <v>38832</v>
      </c>
      <c r="I1244">
        <f>VLOOKUP(H1244,Sheet1!AI$2:AK$3285,3,FALSE)</f>
        <v>3.9473174600000078</v>
      </c>
    </row>
    <row r="1245" spans="1:9">
      <c r="A1245" t="s">
        <v>113</v>
      </c>
      <c r="B1245">
        <v>3360500</v>
      </c>
      <c r="C1245" s="30">
        <v>38833</v>
      </c>
      <c r="D1245">
        <v>6340</v>
      </c>
      <c r="E1245" t="s">
        <v>114</v>
      </c>
      <c r="F1245">
        <f t="shared" si="36"/>
        <v>202.05425414605133</v>
      </c>
      <c r="H1245" s="30">
        <f t="shared" si="37"/>
        <v>38833</v>
      </c>
      <c r="I1245">
        <f>VLOOKUP(H1245,Sheet1!AI$2:AK$3285,3,FALSE)</f>
        <v>4.0562399100000164</v>
      </c>
    </row>
    <row r="1246" spans="1:9">
      <c r="A1246" t="s">
        <v>113</v>
      </c>
      <c r="B1246">
        <v>3360500</v>
      </c>
      <c r="C1246" s="30">
        <v>38834</v>
      </c>
      <c r="D1246">
        <v>6110</v>
      </c>
      <c r="E1246" t="s">
        <v>114</v>
      </c>
      <c r="F1246">
        <f t="shared" si="36"/>
        <v>187.67241207324332</v>
      </c>
      <c r="H1246" s="30">
        <f t="shared" si="37"/>
        <v>38834</v>
      </c>
      <c r="I1246">
        <f>VLOOKUP(H1246,Sheet1!AI$2:AK$3285,3,FALSE)</f>
        <v>4.0649032400000067</v>
      </c>
    </row>
    <row r="1247" spans="1:9">
      <c r="A1247" t="s">
        <v>113</v>
      </c>
      <c r="B1247">
        <v>3360500</v>
      </c>
      <c r="C1247" s="30">
        <v>38835</v>
      </c>
      <c r="D1247">
        <v>5770</v>
      </c>
      <c r="E1247" t="s">
        <v>114</v>
      </c>
      <c r="F1247">
        <f t="shared" si="36"/>
        <v>177.11628168482761</v>
      </c>
      <c r="H1247" s="30">
        <f t="shared" si="37"/>
        <v>38835</v>
      </c>
      <c r="I1247">
        <f>VLOOKUP(H1247,Sheet1!AI$2:AK$3285,3,FALSE)</f>
        <v>4.0649032400000067</v>
      </c>
    </row>
    <row r="1248" spans="1:9">
      <c r="A1248" t="s">
        <v>113</v>
      </c>
      <c r="B1248">
        <v>3360500</v>
      </c>
      <c r="C1248" s="30">
        <v>38836</v>
      </c>
      <c r="D1248">
        <v>5320</v>
      </c>
      <c r="E1248" t="s">
        <v>114</v>
      </c>
      <c r="F1248">
        <f t="shared" si="36"/>
        <v>166.77269083443366</v>
      </c>
      <c r="H1248" s="30">
        <f t="shared" si="37"/>
        <v>38836</v>
      </c>
      <c r="I1248">
        <f>VLOOKUP(H1248,Sheet1!AI$2:AK$3285,3,FALSE)</f>
        <v>3.9835688699999992</v>
      </c>
    </row>
    <row r="1249" spans="1:9">
      <c r="A1249" t="s">
        <v>113</v>
      </c>
      <c r="B1249">
        <v>3360500</v>
      </c>
      <c r="C1249" s="30">
        <v>38837</v>
      </c>
      <c r="D1249">
        <v>5070</v>
      </c>
      <c r="E1249" t="s">
        <v>114</v>
      </c>
      <c r="F1249">
        <f t="shared" si="36"/>
        <v>157.77518372484442</v>
      </c>
      <c r="H1249" s="30">
        <f t="shared" si="37"/>
        <v>38837</v>
      </c>
      <c r="I1249">
        <f>VLOOKUP(H1249,Sheet1!AI$2:AK$3285,3,FALSE)</f>
        <v>3.932850540000004</v>
      </c>
    </row>
    <row r="1250" spans="1:9">
      <c r="A1250" t="s">
        <v>113</v>
      </c>
      <c r="B1250">
        <v>3360500</v>
      </c>
      <c r="C1250" s="30">
        <v>38838</v>
      </c>
      <c r="D1250">
        <v>4960</v>
      </c>
      <c r="E1250" t="s">
        <v>114</v>
      </c>
      <c r="F1250">
        <f t="shared" si="36"/>
        <v>149.62783476734236</v>
      </c>
      <c r="H1250" s="30">
        <f t="shared" si="37"/>
        <v>38838</v>
      </c>
      <c r="I1250">
        <f>VLOOKUP(H1250,Sheet1!AI$2:AK$3285,3,FALSE)</f>
        <v>4.4865466700000098</v>
      </c>
    </row>
    <row r="1251" spans="1:9">
      <c r="A1251" t="s">
        <v>113</v>
      </c>
      <c r="B1251">
        <v>3360500</v>
      </c>
      <c r="C1251" s="30">
        <v>38839</v>
      </c>
      <c r="D1251">
        <v>5700</v>
      </c>
      <c r="E1251" t="s">
        <v>114</v>
      </c>
      <c r="F1251">
        <f t="shared" ref="F1251:F1314" si="38">AVERAGE(D1248:D1251)/(3.28*3.28*3.28)</f>
        <v>149.13190917862485</v>
      </c>
      <c r="H1251" s="30">
        <f t="shared" si="37"/>
        <v>38839</v>
      </c>
      <c r="I1251">
        <f>VLOOKUP(H1251,Sheet1!AI$2:AK$3285,3,FALSE)</f>
        <v>5.0577376800000167</v>
      </c>
    </row>
    <row r="1252" spans="1:9">
      <c r="A1252" t="s">
        <v>113</v>
      </c>
      <c r="B1252">
        <v>3360500</v>
      </c>
      <c r="C1252" s="30">
        <v>38840</v>
      </c>
      <c r="D1252">
        <v>8000</v>
      </c>
      <c r="E1252" t="s">
        <v>114</v>
      </c>
      <c r="F1252">
        <f t="shared" si="38"/>
        <v>168.11877457523835</v>
      </c>
      <c r="H1252" s="30">
        <f t="shared" ref="H1252:H1315" si="39">H1251+1</f>
        <v>38840</v>
      </c>
      <c r="I1252">
        <f>VLOOKUP(H1252,Sheet1!AI$2:AK$3285,3,FALSE)</f>
        <v>5.9024544100000043</v>
      </c>
    </row>
    <row r="1253" spans="1:9">
      <c r="A1253" t="s">
        <v>113</v>
      </c>
      <c r="B1253">
        <v>3360500</v>
      </c>
      <c r="C1253" s="30">
        <v>38841</v>
      </c>
      <c r="D1253">
        <v>8010</v>
      </c>
      <c r="E1253" t="s">
        <v>114</v>
      </c>
      <c r="F1253">
        <f t="shared" si="38"/>
        <v>188.9476493013741</v>
      </c>
      <c r="H1253" s="30">
        <f t="shared" si="39"/>
        <v>38841</v>
      </c>
      <c r="I1253">
        <f>VLOOKUP(H1253,Sheet1!AI$2:AK$3285,3,FALSE)</f>
        <v>6.4568234200000063</v>
      </c>
    </row>
    <row r="1254" spans="1:9">
      <c r="A1254" t="s">
        <v>113</v>
      </c>
      <c r="B1254">
        <v>3360500</v>
      </c>
      <c r="C1254" s="30">
        <v>38842</v>
      </c>
      <c r="D1254">
        <v>7380</v>
      </c>
      <c r="E1254" t="s">
        <v>114</v>
      </c>
      <c r="F1254">
        <f t="shared" si="38"/>
        <v>206.0925053684654</v>
      </c>
      <c r="H1254" s="30">
        <f t="shared" si="39"/>
        <v>38842</v>
      </c>
      <c r="I1254">
        <f>VLOOKUP(H1254,Sheet1!AI$2:AK$3285,3,FALSE)</f>
        <v>6.4357118100000008</v>
      </c>
    </row>
    <row r="1255" spans="1:9">
      <c r="A1255" t="s">
        <v>113</v>
      </c>
      <c r="B1255">
        <v>3360500</v>
      </c>
      <c r="C1255" s="30">
        <v>38843</v>
      </c>
      <c r="D1255">
        <v>6840</v>
      </c>
      <c r="E1255" t="s">
        <v>114</v>
      </c>
      <c r="F1255">
        <f t="shared" si="38"/>
        <v>214.16900781329355</v>
      </c>
      <c r="H1255" s="30">
        <f t="shared" si="39"/>
        <v>38843</v>
      </c>
      <c r="I1255">
        <f>VLOOKUP(H1255,Sheet1!AI$2:AK$3285,3,FALSE)</f>
        <v>5.9304630400000065</v>
      </c>
    </row>
    <row r="1256" spans="1:9">
      <c r="A1256" t="s">
        <v>113</v>
      </c>
      <c r="B1256">
        <v>3360500</v>
      </c>
      <c r="C1256" s="30">
        <v>38844</v>
      </c>
      <c r="D1256">
        <v>5940</v>
      </c>
      <c r="E1256" t="s">
        <v>114</v>
      </c>
      <c r="F1256">
        <f t="shared" si="38"/>
        <v>199.57462620246375</v>
      </c>
      <c r="H1256" s="30">
        <f t="shared" si="39"/>
        <v>38844</v>
      </c>
      <c r="I1256">
        <f>VLOOKUP(H1256,Sheet1!AI$2:AK$3285,3,FALSE)</f>
        <v>5.2099767800000052</v>
      </c>
    </row>
    <row r="1257" spans="1:9">
      <c r="A1257" t="s">
        <v>113</v>
      </c>
      <c r="B1257">
        <v>3360500</v>
      </c>
      <c r="C1257" s="30">
        <v>38845</v>
      </c>
      <c r="D1257">
        <v>5250</v>
      </c>
      <c r="E1257" t="s">
        <v>114</v>
      </c>
      <c r="F1257">
        <f t="shared" si="38"/>
        <v>180.02098870445877</v>
      </c>
      <c r="H1257" s="30">
        <f t="shared" si="39"/>
        <v>38845</v>
      </c>
      <c r="I1257">
        <f>VLOOKUP(H1257,Sheet1!AI$2:AK$3285,3,FALSE)</f>
        <v>4.8178559600000028</v>
      </c>
    </row>
    <row r="1258" spans="1:9">
      <c r="A1258" t="s">
        <v>113</v>
      </c>
      <c r="B1258">
        <v>3360500</v>
      </c>
      <c r="C1258" s="30">
        <v>38846</v>
      </c>
      <c r="D1258">
        <v>4470</v>
      </c>
      <c r="E1258" t="s">
        <v>114</v>
      </c>
      <c r="F1258">
        <f t="shared" si="38"/>
        <v>159.40465351634484</v>
      </c>
      <c r="H1258" s="30">
        <f t="shared" si="39"/>
        <v>38846</v>
      </c>
      <c r="I1258">
        <f>VLOOKUP(H1258,Sheet1!AI$2:AK$3285,3,FALSE)</f>
        <v>4.7789971400000013</v>
      </c>
    </row>
    <row r="1259" spans="1:9">
      <c r="A1259" t="s">
        <v>113</v>
      </c>
      <c r="B1259">
        <v>3360500</v>
      </c>
      <c r="C1259" s="30">
        <v>38847</v>
      </c>
      <c r="D1259">
        <v>3940</v>
      </c>
      <c r="E1259" t="s">
        <v>114</v>
      </c>
      <c r="F1259">
        <f t="shared" si="38"/>
        <v>138.85916484090484</v>
      </c>
      <c r="H1259" s="30">
        <f t="shared" si="39"/>
        <v>38847</v>
      </c>
      <c r="I1259">
        <f>VLOOKUP(H1259,Sheet1!AI$2:AK$3285,3,FALSE)</f>
        <v>4.7885856799999971</v>
      </c>
    </row>
    <row r="1260" spans="1:9">
      <c r="A1260" t="s">
        <v>113</v>
      </c>
      <c r="B1260">
        <v>3360500</v>
      </c>
      <c r="C1260" s="30">
        <v>38848</v>
      </c>
      <c r="D1260">
        <v>6880</v>
      </c>
      <c r="E1260" t="s">
        <v>114</v>
      </c>
      <c r="F1260">
        <f t="shared" si="38"/>
        <v>145.51873703225436</v>
      </c>
      <c r="H1260" s="30">
        <f t="shared" si="39"/>
        <v>38848</v>
      </c>
      <c r="I1260">
        <f>VLOOKUP(H1260,Sheet1!AI$2:AK$3285,3,FALSE)</f>
        <v>5.1055962700000066</v>
      </c>
    </row>
    <row r="1261" spans="1:9">
      <c r="A1261" t="s">
        <v>113</v>
      </c>
      <c r="B1261">
        <v>3360500</v>
      </c>
      <c r="C1261" s="30">
        <v>38849</v>
      </c>
      <c r="D1261">
        <v>10300</v>
      </c>
      <c r="E1261" t="s">
        <v>114</v>
      </c>
      <c r="F1261">
        <f t="shared" si="38"/>
        <v>181.29622593258952</v>
      </c>
      <c r="H1261" s="30">
        <f t="shared" si="39"/>
        <v>38849</v>
      </c>
      <c r="I1261">
        <f>VLOOKUP(H1261,Sheet1!AI$2:AK$3285,3,FALSE)</f>
        <v>5.9837887800000118</v>
      </c>
    </row>
    <row r="1262" spans="1:9">
      <c r="A1262" t="s">
        <v>113</v>
      </c>
      <c r="B1262">
        <v>3360500</v>
      </c>
      <c r="C1262" s="30">
        <v>38850</v>
      </c>
      <c r="D1262">
        <v>10800</v>
      </c>
      <c r="E1262" t="s">
        <v>114</v>
      </c>
      <c r="F1262">
        <f t="shared" si="38"/>
        <v>226.14206845518788</v>
      </c>
      <c r="H1262" s="30">
        <f t="shared" si="39"/>
        <v>38850</v>
      </c>
      <c r="I1262">
        <f>VLOOKUP(H1262,Sheet1!AI$2:AK$3285,3,FALSE)</f>
        <v>5.5425477200000159</v>
      </c>
    </row>
    <row r="1263" spans="1:9">
      <c r="A1263" t="s">
        <v>113</v>
      </c>
      <c r="B1263">
        <v>3360500</v>
      </c>
      <c r="C1263" s="30">
        <v>38851</v>
      </c>
      <c r="D1263">
        <v>11300</v>
      </c>
      <c r="E1263" t="s">
        <v>114</v>
      </c>
      <c r="F1263">
        <f t="shared" si="38"/>
        <v>278.28510178320113</v>
      </c>
      <c r="H1263" s="30">
        <f t="shared" si="39"/>
        <v>38851</v>
      </c>
      <c r="I1263">
        <f>VLOOKUP(H1263,Sheet1!AI$2:AK$3285,3,FALSE)</f>
        <v>5.5425477200000159</v>
      </c>
    </row>
    <row r="1264" spans="1:9">
      <c r="A1264" t="s">
        <v>113</v>
      </c>
      <c r="B1264">
        <v>3360500</v>
      </c>
      <c r="C1264" s="30">
        <v>38852</v>
      </c>
      <c r="D1264">
        <v>12500</v>
      </c>
      <c r="E1264" t="s">
        <v>114</v>
      </c>
      <c r="F1264">
        <f t="shared" si="38"/>
        <v>318.10084190595035</v>
      </c>
      <c r="H1264" s="30">
        <f t="shared" si="39"/>
        <v>38852</v>
      </c>
      <c r="I1264">
        <f>VLOOKUP(H1264,Sheet1!AI$2:AK$3285,3,FALSE)</f>
        <v>5.0794380600000153</v>
      </c>
    </row>
    <row r="1265" spans="1:9">
      <c r="A1265" t="s">
        <v>113</v>
      </c>
      <c r="B1265">
        <v>3360500</v>
      </c>
      <c r="C1265" s="30">
        <v>38853</v>
      </c>
      <c r="D1265">
        <v>12700</v>
      </c>
      <c r="E1265" t="s">
        <v>114</v>
      </c>
      <c r="F1265">
        <f t="shared" si="38"/>
        <v>335.1040049476938</v>
      </c>
      <c r="H1265" s="30">
        <f t="shared" si="39"/>
        <v>38853</v>
      </c>
      <c r="I1265">
        <f>VLOOKUP(H1265,Sheet1!AI$2:AK$3285,3,FALSE)</f>
        <v>4.3981470600000137</v>
      </c>
    </row>
    <row r="1266" spans="1:9">
      <c r="A1266" t="s">
        <v>113</v>
      </c>
      <c r="B1266">
        <v>3360500</v>
      </c>
      <c r="C1266" s="30">
        <v>38854</v>
      </c>
      <c r="D1266">
        <v>12100</v>
      </c>
      <c r="E1266" t="s">
        <v>114</v>
      </c>
      <c r="F1266">
        <f t="shared" si="38"/>
        <v>344.31405159530487</v>
      </c>
      <c r="H1266" s="30">
        <f t="shared" si="39"/>
        <v>38854</v>
      </c>
      <c r="I1266">
        <f>VLOOKUP(H1266,Sheet1!AI$2:AK$3285,3,FALSE)</f>
        <v>5.229910849999996</v>
      </c>
    </row>
    <row r="1267" spans="1:9">
      <c r="A1267" t="s">
        <v>113</v>
      </c>
      <c r="B1267">
        <v>3360500</v>
      </c>
      <c r="C1267" s="30">
        <v>38855</v>
      </c>
      <c r="D1267">
        <v>10500</v>
      </c>
      <c r="E1267" t="s">
        <v>114</v>
      </c>
      <c r="F1267">
        <f t="shared" si="38"/>
        <v>338.64633058139037</v>
      </c>
      <c r="H1267" s="30">
        <f t="shared" si="39"/>
        <v>38855</v>
      </c>
      <c r="I1267">
        <f>VLOOKUP(H1267,Sheet1!AI$2:AK$3285,3,FALSE)</f>
        <v>5.3068714999999997</v>
      </c>
    </row>
    <row r="1268" spans="1:9">
      <c r="A1268" t="s">
        <v>113</v>
      </c>
      <c r="B1268">
        <v>3360500</v>
      </c>
      <c r="C1268" s="30">
        <v>38856</v>
      </c>
      <c r="D1268">
        <v>10700</v>
      </c>
      <c r="E1268" t="s">
        <v>114</v>
      </c>
      <c r="F1268">
        <f t="shared" si="38"/>
        <v>325.89395830008277</v>
      </c>
      <c r="H1268" s="30">
        <f t="shared" si="39"/>
        <v>38856</v>
      </c>
      <c r="I1268">
        <f>VLOOKUP(H1268,Sheet1!AI$2:AK$3285,3,FALSE)</f>
        <v>5.5803131100000058</v>
      </c>
    </row>
    <row r="1269" spans="1:9">
      <c r="A1269" t="s">
        <v>113</v>
      </c>
      <c r="B1269">
        <v>3360500</v>
      </c>
      <c r="C1269" s="30">
        <v>38857</v>
      </c>
      <c r="D1269">
        <v>11300</v>
      </c>
      <c r="E1269" t="s">
        <v>114</v>
      </c>
      <c r="F1269">
        <f t="shared" si="38"/>
        <v>315.97544652573242</v>
      </c>
      <c r="H1269" s="30">
        <f t="shared" si="39"/>
        <v>38857</v>
      </c>
      <c r="I1269">
        <f>VLOOKUP(H1269,Sheet1!AI$2:AK$3285,3,FALSE)</f>
        <v>5.3575898300000091</v>
      </c>
    </row>
    <row r="1270" spans="1:9">
      <c r="A1270" t="s">
        <v>113</v>
      </c>
      <c r="B1270">
        <v>3360500</v>
      </c>
      <c r="C1270" s="30">
        <v>38858</v>
      </c>
      <c r="D1270">
        <v>11100</v>
      </c>
      <c r="E1270" t="s">
        <v>114</v>
      </c>
      <c r="F1270">
        <f t="shared" si="38"/>
        <v>308.89079525833932</v>
      </c>
      <c r="H1270" s="30">
        <f t="shared" si="39"/>
        <v>38858</v>
      </c>
      <c r="I1270">
        <f>VLOOKUP(H1270,Sheet1!AI$2:AK$3285,3,FALSE)</f>
        <v>4.8133981300000102</v>
      </c>
    </row>
    <row r="1271" spans="1:9">
      <c r="A1271" t="s">
        <v>113</v>
      </c>
      <c r="B1271">
        <v>3360500</v>
      </c>
      <c r="C1271" s="30">
        <v>38859</v>
      </c>
      <c r="D1271">
        <v>9840</v>
      </c>
      <c r="E1271" t="s">
        <v>114</v>
      </c>
      <c r="F1271">
        <f t="shared" si="38"/>
        <v>304.2149254218599</v>
      </c>
      <c r="H1271" s="30">
        <f t="shared" si="39"/>
        <v>38859</v>
      </c>
      <c r="I1271">
        <f>VLOOKUP(H1271,Sheet1!AI$2:AK$3285,3,FALSE)</f>
        <v>4.570152010000001</v>
      </c>
    </row>
    <row r="1272" spans="1:9">
      <c r="A1272" t="s">
        <v>113</v>
      </c>
      <c r="B1272">
        <v>3360500</v>
      </c>
      <c r="C1272" s="30">
        <v>38860</v>
      </c>
      <c r="D1272">
        <v>7820</v>
      </c>
      <c r="E1272" t="s">
        <v>114</v>
      </c>
      <c r="F1272">
        <f t="shared" si="38"/>
        <v>283.81112977176775</v>
      </c>
      <c r="H1272" s="30">
        <f t="shared" si="39"/>
        <v>38860</v>
      </c>
      <c r="I1272">
        <f>VLOOKUP(H1272,Sheet1!AI$2:AK$3285,3,FALSE)</f>
        <v>4.3375037500000104</v>
      </c>
    </row>
    <row r="1273" spans="1:9">
      <c r="A1273" t="s">
        <v>113</v>
      </c>
      <c r="B1273">
        <v>3360500</v>
      </c>
      <c r="C1273" s="30">
        <v>38861</v>
      </c>
      <c r="D1273">
        <v>6560</v>
      </c>
      <c r="E1273" t="s">
        <v>114</v>
      </c>
      <c r="F1273">
        <f t="shared" si="38"/>
        <v>250.22988276432443</v>
      </c>
      <c r="H1273" s="30">
        <f t="shared" si="39"/>
        <v>38861</v>
      </c>
      <c r="I1273">
        <f>VLOOKUP(H1273,Sheet1!AI$2:AK$3285,3,FALSE)</f>
        <v>4.9001155400000016</v>
      </c>
    </row>
    <row r="1274" spans="1:9">
      <c r="A1274" t="s">
        <v>113</v>
      </c>
      <c r="B1274">
        <v>3360500</v>
      </c>
      <c r="C1274" s="30">
        <v>38862</v>
      </c>
      <c r="D1274">
        <v>8850</v>
      </c>
      <c r="E1274" t="s">
        <v>114</v>
      </c>
      <c r="F1274">
        <f t="shared" si="38"/>
        <v>234.28941741268994</v>
      </c>
      <c r="H1274" s="30">
        <f t="shared" si="39"/>
        <v>38862</v>
      </c>
      <c r="I1274">
        <f>VLOOKUP(H1274,Sheet1!AI$2:AK$3285,3,FALSE)</f>
        <v>4.9526001800000046</v>
      </c>
    </row>
    <row r="1275" spans="1:9">
      <c r="A1275" t="s">
        <v>113</v>
      </c>
      <c r="B1275">
        <v>3360500</v>
      </c>
      <c r="C1275" s="30">
        <v>38863</v>
      </c>
      <c r="D1275">
        <v>9980</v>
      </c>
      <c r="E1275" t="s">
        <v>114</v>
      </c>
      <c r="F1275">
        <f t="shared" si="38"/>
        <v>235.28126859012499</v>
      </c>
      <c r="H1275" s="30">
        <f t="shared" si="39"/>
        <v>38863</v>
      </c>
      <c r="I1275">
        <f>VLOOKUP(H1275,Sheet1!AI$2:AK$3285,3,FALSE)</f>
        <v>4.9368716100000114</v>
      </c>
    </row>
    <row r="1276" spans="1:9">
      <c r="A1276" t="s">
        <v>113</v>
      </c>
      <c r="B1276">
        <v>3360500</v>
      </c>
      <c r="C1276" s="30">
        <v>38864</v>
      </c>
      <c r="D1276">
        <v>8080</v>
      </c>
      <c r="E1276" t="s">
        <v>114</v>
      </c>
      <c r="F1276">
        <f t="shared" si="38"/>
        <v>237.12327791964719</v>
      </c>
      <c r="H1276" s="30">
        <f t="shared" si="39"/>
        <v>38864</v>
      </c>
      <c r="I1276">
        <f>VLOOKUP(H1276,Sheet1!AI$2:AK$3285,3,FALSE)</f>
        <v>4.9428434200000027</v>
      </c>
    </row>
    <row r="1277" spans="1:9">
      <c r="A1277" t="s">
        <v>113</v>
      </c>
      <c r="B1277">
        <v>3360500</v>
      </c>
      <c r="C1277" s="30">
        <v>38865</v>
      </c>
      <c r="D1277">
        <v>7180</v>
      </c>
      <c r="E1277" t="s">
        <v>114</v>
      </c>
      <c r="F1277">
        <f t="shared" si="38"/>
        <v>241.51576170543092</v>
      </c>
      <c r="H1277" s="30">
        <f t="shared" si="39"/>
        <v>38865</v>
      </c>
      <c r="I1277">
        <f>VLOOKUP(H1277,Sheet1!AI$2:AK$3285,3,FALSE)</f>
        <v>4.3407840400000026</v>
      </c>
    </row>
    <row r="1278" spans="1:9">
      <c r="A1278" t="s">
        <v>113</v>
      </c>
      <c r="B1278">
        <v>3360500</v>
      </c>
      <c r="C1278" s="30">
        <v>38866</v>
      </c>
      <c r="D1278">
        <v>6230</v>
      </c>
      <c r="E1278" t="s">
        <v>114</v>
      </c>
      <c r="F1278">
        <f t="shared" si="38"/>
        <v>222.953975384861</v>
      </c>
      <c r="H1278" s="30">
        <f t="shared" si="39"/>
        <v>38866</v>
      </c>
      <c r="I1278">
        <f>VLOOKUP(H1278,Sheet1!AI$2:AK$3285,3,FALSE)</f>
        <v>4.5137983100000127</v>
      </c>
    </row>
    <row r="1279" spans="1:9">
      <c r="A1279" t="s">
        <v>113</v>
      </c>
      <c r="B1279">
        <v>3360500</v>
      </c>
      <c r="C1279" s="30">
        <v>38867</v>
      </c>
      <c r="D1279">
        <v>5330</v>
      </c>
      <c r="E1279" t="s">
        <v>114</v>
      </c>
      <c r="F1279">
        <f t="shared" si="38"/>
        <v>190.01034699148306</v>
      </c>
      <c r="H1279" s="30">
        <f t="shared" si="39"/>
        <v>38867</v>
      </c>
      <c r="I1279">
        <f>VLOOKUP(H1279,Sheet1!AI$2:AK$3285,3,FALSE)</f>
        <v>4.6344961600000119</v>
      </c>
    </row>
    <row r="1280" spans="1:9">
      <c r="A1280" t="s">
        <v>113</v>
      </c>
      <c r="B1280">
        <v>3360500</v>
      </c>
      <c r="C1280" s="30">
        <v>38868</v>
      </c>
      <c r="D1280">
        <v>4630</v>
      </c>
      <c r="E1280" t="s">
        <v>114</v>
      </c>
      <c r="F1280">
        <f t="shared" si="38"/>
        <v>165.56830011897685</v>
      </c>
      <c r="H1280" s="30">
        <f t="shared" si="39"/>
        <v>38868</v>
      </c>
      <c r="I1280">
        <f>VLOOKUP(H1280,Sheet1!AI$2:AK$3285,3,FALSE)</f>
        <v>4.6810089900000094</v>
      </c>
    </row>
    <row r="1281" spans="1:9">
      <c r="A1281" t="s">
        <v>113</v>
      </c>
      <c r="B1281">
        <v>3360500</v>
      </c>
      <c r="C1281" s="30">
        <v>38869</v>
      </c>
      <c r="D1281">
        <v>4850</v>
      </c>
      <c r="E1281" t="s">
        <v>114</v>
      </c>
      <c r="F1281">
        <f t="shared" si="38"/>
        <v>149.06106266595091</v>
      </c>
      <c r="H1281" s="30">
        <f t="shared" si="39"/>
        <v>38869</v>
      </c>
      <c r="I1281">
        <f>VLOOKUP(H1281,Sheet1!AI$2:AK$3285,3,FALSE)</f>
        <v>4.8330798700000059</v>
      </c>
    </row>
    <row r="1282" spans="1:9">
      <c r="A1282" t="s">
        <v>113</v>
      </c>
      <c r="B1282">
        <v>3360500</v>
      </c>
      <c r="C1282" s="30">
        <v>38870</v>
      </c>
      <c r="D1282">
        <v>6330</v>
      </c>
      <c r="E1282" t="s">
        <v>114</v>
      </c>
      <c r="F1282">
        <f t="shared" si="38"/>
        <v>149.76952779269021</v>
      </c>
      <c r="H1282" s="30">
        <f t="shared" si="39"/>
        <v>38870</v>
      </c>
      <c r="I1282">
        <f>VLOOKUP(H1282,Sheet1!AI$2:AK$3285,3,FALSE)</f>
        <v>5.6832637500000089</v>
      </c>
    </row>
    <row r="1283" spans="1:9">
      <c r="A1283" t="s">
        <v>113</v>
      </c>
      <c r="B1283">
        <v>3360500</v>
      </c>
      <c r="C1283" s="30">
        <v>38871</v>
      </c>
      <c r="D1283">
        <v>9040</v>
      </c>
      <c r="E1283" t="s">
        <v>114</v>
      </c>
      <c r="F1283">
        <f t="shared" si="38"/>
        <v>176.05358399471865</v>
      </c>
      <c r="H1283" s="30">
        <f t="shared" si="39"/>
        <v>38871</v>
      </c>
      <c r="I1283">
        <f>VLOOKUP(H1283,Sheet1!AI$2:AK$3285,3,FALSE)</f>
        <v>5.4777830200000039</v>
      </c>
    </row>
    <row r="1284" spans="1:9">
      <c r="A1284" t="s">
        <v>113</v>
      </c>
      <c r="B1284">
        <v>3360500</v>
      </c>
      <c r="C1284" s="30">
        <v>38872</v>
      </c>
      <c r="D1284">
        <v>9890</v>
      </c>
      <c r="E1284" t="s">
        <v>114</v>
      </c>
      <c r="F1284">
        <f t="shared" si="38"/>
        <v>213.31884966120637</v>
      </c>
      <c r="H1284" s="30">
        <f t="shared" si="39"/>
        <v>38872</v>
      </c>
      <c r="I1284">
        <f>VLOOKUP(H1284,Sheet1!AI$2:AK$3285,3,FALSE)</f>
        <v>5.4681103700000051</v>
      </c>
    </row>
    <row r="1285" spans="1:9">
      <c r="A1285" t="s">
        <v>113</v>
      </c>
      <c r="B1285">
        <v>3360500</v>
      </c>
      <c r="C1285" s="30">
        <v>38873</v>
      </c>
      <c r="D1285">
        <v>7840</v>
      </c>
      <c r="E1285" t="s">
        <v>114</v>
      </c>
      <c r="F1285">
        <f t="shared" si="38"/>
        <v>234.50195695071176</v>
      </c>
      <c r="H1285" s="30">
        <f t="shared" si="39"/>
        <v>38873</v>
      </c>
      <c r="I1285">
        <f>VLOOKUP(H1285,Sheet1!AI$2:AK$3285,3,FALSE)</f>
        <v>5.0400745800000095</v>
      </c>
    </row>
    <row r="1286" spans="1:9">
      <c r="A1286" t="s">
        <v>113</v>
      </c>
      <c r="B1286">
        <v>3360500</v>
      </c>
      <c r="C1286" s="30">
        <v>38874</v>
      </c>
      <c r="D1286">
        <v>6760</v>
      </c>
      <c r="E1286" t="s">
        <v>114</v>
      </c>
      <c r="F1286">
        <f t="shared" si="38"/>
        <v>237.54835699569077</v>
      </c>
      <c r="H1286" s="30">
        <f t="shared" si="39"/>
        <v>38874</v>
      </c>
      <c r="I1286">
        <f>VLOOKUP(H1286,Sheet1!AI$2:AK$3285,3,FALSE)</f>
        <v>4.2698793100000074</v>
      </c>
    </row>
    <row r="1287" spans="1:9">
      <c r="A1287" t="s">
        <v>113</v>
      </c>
      <c r="B1287">
        <v>3360500</v>
      </c>
      <c r="C1287" s="30">
        <v>38875</v>
      </c>
      <c r="D1287">
        <v>5660</v>
      </c>
      <c r="E1287" t="s">
        <v>114</v>
      </c>
      <c r="F1287">
        <f t="shared" si="38"/>
        <v>213.6022357119021</v>
      </c>
      <c r="H1287" s="30">
        <f t="shared" si="39"/>
        <v>38875</v>
      </c>
      <c r="I1287">
        <f>VLOOKUP(H1287,Sheet1!AI$2:AK$3285,3,FALSE)</f>
        <v>4.2434687700000069</v>
      </c>
    </row>
    <row r="1288" spans="1:9">
      <c r="A1288" t="s">
        <v>113</v>
      </c>
      <c r="B1288">
        <v>3360500</v>
      </c>
      <c r="C1288" s="30">
        <v>38876</v>
      </c>
      <c r="D1288">
        <v>5240</v>
      </c>
      <c r="E1288" t="s">
        <v>114</v>
      </c>
      <c r="F1288">
        <f t="shared" si="38"/>
        <v>180.65860731852416</v>
      </c>
      <c r="H1288" s="30">
        <f t="shared" si="39"/>
        <v>38876</v>
      </c>
      <c r="I1288">
        <f>VLOOKUP(H1288,Sheet1!AI$2:AK$3285,3,FALSE)</f>
        <v>4.2120116300000063</v>
      </c>
    </row>
    <row r="1289" spans="1:9">
      <c r="A1289" t="s">
        <v>113</v>
      </c>
      <c r="B1289">
        <v>3360500</v>
      </c>
      <c r="C1289" s="30">
        <v>38877</v>
      </c>
      <c r="D1289">
        <v>4890</v>
      </c>
      <c r="E1289" t="s">
        <v>114</v>
      </c>
      <c r="F1289">
        <f t="shared" si="38"/>
        <v>159.7588860797145</v>
      </c>
      <c r="H1289" s="30">
        <f t="shared" si="39"/>
        <v>38877</v>
      </c>
      <c r="I1289">
        <f>VLOOKUP(H1289,Sheet1!AI$2:AK$3285,3,FALSE)</f>
        <v>4.2521320999999972</v>
      </c>
    </row>
    <row r="1290" spans="1:9">
      <c r="A1290" t="s">
        <v>113</v>
      </c>
      <c r="B1290">
        <v>3360500</v>
      </c>
      <c r="C1290" s="30">
        <v>38878</v>
      </c>
      <c r="D1290">
        <v>4490</v>
      </c>
      <c r="E1290" t="s">
        <v>114</v>
      </c>
      <c r="F1290">
        <f t="shared" si="38"/>
        <v>143.67672770273214</v>
      </c>
      <c r="H1290" s="30">
        <f t="shared" si="39"/>
        <v>38878</v>
      </c>
      <c r="I1290">
        <f>VLOOKUP(H1290,Sheet1!AI$2:AK$3285,3,FALSE)</f>
        <v>4.6060669800000085</v>
      </c>
    </row>
    <row r="1291" spans="1:9">
      <c r="A1291" t="s">
        <v>113</v>
      </c>
      <c r="B1291">
        <v>3360500</v>
      </c>
      <c r="C1291" s="30">
        <v>38879</v>
      </c>
      <c r="D1291">
        <v>4030</v>
      </c>
      <c r="E1291" t="s">
        <v>114</v>
      </c>
      <c r="F1291">
        <f t="shared" si="38"/>
        <v>132.1287461368814</v>
      </c>
      <c r="H1291" s="30">
        <f t="shared" si="39"/>
        <v>38879</v>
      </c>
      <c r="I1291">
        <f>VLOOKUP(H1291,Sheet1!AI$2:AK$3285,3,FALSE)</f>
        <v>4.6743643000000077</v>
      </c>
    </row>
    <row r="1292" spans="1:9">
      <c r="A1292" t="s">
        <v>113</v>
      </c>
      <c r="B1292">
        <v>3360500</v>
      </c>
      <c r="C1292" s="30">
        <v>38880</v>
      </c>
      <c r="D1292">
        <v>3910</v>
      </c>
      <c r="E1292" t="s">
        <v>114</v>
      </c>
      <c r="F1292">
        <f t="shared" si="38"/>
        <v>122.70615995124857</v>
      </c>
      <c r="H1292" s="30">
        <f t="shared" si="39"/>
        <v>38880</v>
      </c>
      <c r="I1292">
        <f>VLOOKUP(H1292,Sheet1!AI$2:AK$3285,3,FALSE)</f>
        <v>4.6635982199999972</v>
      </c>
    </row>
    <row r="1293" spans="1:9">
      <c r="A1293" t="s">
        <v>113</v>
      </c>
      <c r="B1293">
        <v>3360500</v>
      </c>
      <c r="C1293" s="30">
        <v>38881</v>
      </c>
      <c r="D1293">
        <v>4610</v>
      </c>
      <c r="E1293" t="s">
        <v>114</v>
      </c>
      <c r="F1293">
        <f t="shared" si="38"/>
        <v>120.72245759637849</v>
      </c>
      <c r="H1293" s="30">
        <f t="shared" si="39"/>
        <v>38881</v>
      </c>
      <c r="I1293">
        <f>VLOOKUP(H1293,Sheet1!AI$2:AK$3285,3,FALSE)</f>
        <v>4.9471330300000034</v>
      </c>
    </row>
    <row r="1294" spans="1:9">
      <c r="A1294" t="s">
        <v>113</v>
      </c>
      <c r="B1294">
        <v>3360500</v>
      </c>
      <c r="C1294" s="30">
        <v>38882</v>
      </c>
      <c r="D1294">
        <v>4990</v>
      </c>
      <c r="E1294" t="s">
        <v>114</v>
      </c>
      <c r="F1294">
        <f t="shared" si="38"/>
        <v>124.26478323007504</v>
      </c>
      <c r="H1294" s="30">
        <f t="shared" si="39"/>
        <v>38882</v>
      </c>
      <c r="I1294">
        <f>VLOOKUP(H1294,Sheet1!AI$2:AK$3285,3,FALSE)</f>
        <v>4.5762079300000096</v>
      </c>
    </row>
    <row r="1295" spans="1:9">
      <c r="A1295" t="s">
        <v>113</v>
      </c>
      <c r="B1295">
        <v>3360500</v>
      </c>
      <c r="C1295" s="30">
        <v>38883</v>
      </c>
      <c r="D1295">
        <v>4390</v>
      </c>
      <c r="E1295" t="s">
        <v>114</v>
      </c>
      <c r="F1295">
        <f t="shared" si="38"/>
        <v>126.81525768633657</v>
      </c>
      <c r="H1295" s="30">
        <f t="shared" si="39"/>
        <v>38883</v>
      </c>
      <c r="I1295">
        <f>VLOOKUP(H1295,Sheet1!AI$2:AK$3285,3,FALSE)</f>
        <v>4.4915932700000099</v>
      </c>
    </row>
    <row r="1296" spans="1:9">
      <c r="A1296" t="s">
        <v>113</v>
      </c>
      <c r="B1296">
        <v>3360500</v>
      </c>
      <c r="C1296" s="30">
        <v>38884</v>
      </c>
      <c r="D1296">
        <v>3830</v>
      </c>
      <c r="E1296" t="s">
        <v>114</v>
      </c>
      <c r="F1296">
        <f t="shared" si="38"/>
        <v>126.24848558494512</v>
      </c>
      <c r="H1296" s="30">
        <f t="shared" si="39"/>
        <v>38884</v>
      </c>
      <c r="I1296">
        <f>VLOOKUP(H1296,Sheet1!AI$2:AK$3285,3,FALSE)</f>
        <v>4.3783812100000148</v>
      </c>
    </row>
    <row r="1297" spans="1:9">
      <c r="A1297" t="s">
        <v>113</v>
      </c>
      <c r="B1297">
        <v>3360500</v>
      </c>
      <c r="C1297" s="30">
        <v>38885</v>
      </c>
      <c r="D1297">
        <v>3400</v>
      </c>
      <c r="E1297" t="s">
        <v>114</v>
      </c>
      <c r="F1297">
        <f t="shared" si="38"/>
        <v>117.67605755139945</v>
      </c>
      <c r="H1297" s="30">
        <f t="shared" si="39"/>
        <v>38885</v>
      </c>
      <c r="I1297">
        <f>VLOOKUP(H1297,Sheet1!AI$2:AK$3285,3,FALSE)</f>
        <v>4.1096497600000106</v>
      </c>
    </row>
    <row r="1298" spans="1:9">
      <c r="A1298" t="s">
        <v>113</v>
      </c>
      <c r="B1298">
        <v>3360500</v>
      </c>
      <c r="C1298" s="30">
        <v>38886</v>
      </c>
      <c r="D1298">
        <v>3090</v>
      </c>
      <c r="E1298" t="s">
        <v>114</v>
      </c>
      <c r="F1298">
        <f t="shared" si="38"/>
        <v>104.21522014335257</v>
      </c>
      <c r="H1298" s="30">
        <f t="shared" si="39"/>
        <v>38886</v>
      </c>
      <c r="I1298">
        <f>VLOOKUP(H1298,Sheet1!AI$2:AK$3285,3,FALSE)</f>
        <v>4.0041758200000004</v>
      </c>
    </row>
    <row r="1299" spans="1:9">
      <c r="A1299" t="s">
        <v>113</v>
      </c>
      <c r="B1299">
        <v>3360500</v>
      </c>
      <c r="C1299" s="30">
        <v>38887</v>
      </c>
      <c r="D1299">
        <v>3300</v>
      </c>
      <c r="E1299" t="s">
        <v>114</v>
      </c>
      <c r="F1299">
        <f t="shared" si="38"/>
        <v>96.49295026189408</v>
      </c>
      <c r="H1299" s="30">
        <f t="shared" si="39"/>
        <v>38887</v>
      </c>
      <c r="I1299">
        <f>VLOOKUP(H1299,Sheet1!AI$2:AK$3285,3,FALSE)</f>
        <v>3.9077857600000101</v>
      </c>
    </row>
    <row r="1300" spans="1:9">
      <c r="A1300" t="s">
        <v>113</v>
      </c>
      <c r="B1300">
        <v>3360500</v>
      </c>
      <c r="C1300" s="30">
        <v>38888</v>
      </c>
      <c r="D1300">
        <v>5850</v>
      </c>
      <c r="E1300" t="s">
        <v>114</v>
      </c>
      <c r="F1300">
        <f t="shared" si="38"/>
        <v>110.80394582202815</v>
      </c>
      <c r="H1300" s="30">
        <f t="shared" si="39"/>
        <v>38888</v>
      </c>
      <c r="I1300">
        <f>VLOOKUP(H1300,Sheet1!AI$2:AK$3285,3,FALSE)</f>
        <v>3.8174516200000141</v>
      </c>
    </row>
    <row r="1301" spans="1:9">
      <c r="A1301" t="s">
        <v>113</v>
      </c>
      <c r="B1301">
        <v>3360500</v>
      </c>
      <c r="C1301" s="30">
        <v>38889</v>
      </c>
      <c r="D1301">
        <v>7920</v>
      </c>
      <c r="E1301" t="s">
        <v>114</v>
      </c>
      <c r="F1301">
        <f t="shared" si="38"/>
        <v>142.82656955064499</v>
      </c>
      <c r="H1301" s="30">
        <f t="shared" si="39"/>
        <v>38889</v>
      </c>
      <c r="I1301">
        <f>VLOOKUP(H1301,Sheet1!AI$2:AK$3285,3,FALSE)</f>
        <v>3.9351215100000161</v>
      </c>
    </row>
    <row r="1302" spans="1:9">
      <c r="A1302" t="s">
        <v>113</v>
      </c>
      <c r="B1302">
        <v>3360500</v>
      </c>
      <c r="C1302" s="30">
        <v>38890</v>
      </c>
      <c r="D1302">
        <v>6910</v>
      </c>
      <c r="E1302" t="s">
        <v>114</v>
      </c>
      <c r="F1302">
        <f t="shared" si="38"/>
        <v>169.88993739208664</v>
      </c>
      <c r="H1302" s="30">
        <f t="shared" si="39"/>
        <v>38890</v>
      </c>
      <c r="I1302">
        <f>VLOOKUP(H1302,Sheet1!AI$2:AK$3285,3,FALSE)</f>
        <v>3.9454670400000111</v>
      </c>
    </row>
    <row r="1303" spans="1:9">
      <c r="A1303" t="s">
        <v>113</v>
      </c>
      <c r="B1303">
        <v>3360500</v>
      </c>
      <c r="C1303" s="30">
        <v>38891</v>
      </c>
      <c r="D1303">
        <v>7550</v>
      </c>
      <c r="E1303" t="s">
        <v>114</v>
      </c>
      <c r="F1303">
        <f t="shared" si="38"/>
        <v>199.99970527850732</v>
      </c>
      <c r="H1303" s="30">
        <f t="shared" si="39"/>
        <v>38891</v>
      </c>
      <c r="I1303">
        <f>VLOOKUP(H1303,Sheet1!AI$2:AK$3285,3,FALSE)</f>
        <v>3.995428380000007</v>
      </c>
    </row>
    <row r="1304" spans="1:9">
      <c r="A1304" t="s">
        <v>113</v>
      </c>
      <c r="B1304">
        <v>3360500</v>
      </c>
      <c r="C1304" s="30">
        <v>38892</v>
      </c>
      <c r="D1304">
        <v>7410</v>
      </c>
      <c r="E1304" t="s">
        <v>114</v>
      </c>
      <c r="F1304">
        <f t="shared" si="38"/>
        <v>211.05176125564057</v>
      </c>
      <c r="H1304" s="30">
        <f t="shared" si="39"/>
        <v>38892</v>
      </c>
      <c r="I1304">
        <f>VLOOKUP(H1304,Sheet1!AI$2:AK$3285,3,FALSE)</f>
        <v>4.0176334200000099</v>
      </c>
    </row>
    <row r="1305" spans="1:9">
      <c r="A1305" t="s">
        <v>113</v>
      </c>
      <c r="B1305">
        <v>3360500</v>
      </c>
      <c r="C1305" s="30">
        <v>38893</v>
      </c>
      <c r="D1305">
        <v>7470</v>
      </c>
      <c r="E1305" t="s">
        <v>114</v>
      </c>
      <c r="F1305">
        <f t="shared" si="38"/>
        <v>207.86366818531368</v>
      </c>
      <c r="H1305" s="30">
        <f t="shared" si="39"/>
        <v>38893</v>
      </c>
      <c r="I1305">
        <f>VLOOKUP(H1305,Sheet1!AI$2:AK$3285,3,FALSE)</f>
        <v>3.9308319000000154</v>
      </c>
    </row>
    <row r="1306" spans="1:9">
      <c r="A1306" t="s">
        <v>113</v>
      </c>
      <c r="B1306">
        <v>3360500</v>
      </c>
      <c r="C1306" s="30">
        <v>38894</v>
      </c>
      <c r="D1306">
        <v>6250</v>
      </c>
      <c r="E1306" t="s">
        <v>114</v>
      </c>
      <c r="F1306">
        <f t="shared" si="38"/>
        <v>203.18779834883424</v>
      </c>
      <c r="H1306" s="30">
        <f t="shared" si="39"/>
        <v>38894</v>
      </c>
      <c r="I1306">
        <f>VLOOKUP(H1306,Sheet1!AI$2:AK$3285,3,FALSE)</f>
        <v>3.9687655100000114</v>
      </c>
    </row>
    <row r="1307" spans="1:9">
      <c r="A1307" t="s">
        <v>113</v>
      </c>
      <c r="B1307">
        <v>3360500</v>
      </c>
      <c r="C1307" s="30">
        <v>38895</v>
      </c>
      <c r="D1307">
        <v>7190</v>
      </c>
      <c r="E1307" t="s">
        <v>114</v>
      </c>
      <c r="F1307">
        <f t="shared" si="38"/>
        <v>200.63732389257271</v>
      </c>
      <c r="H1307" s="30">
        <f t="shared" si="39"/>
        <v>38895</v>
      </c>
      <c r="I1307">
        <f>VLOOKUP(H1307,Sheet1!AI$2:AK$3285,3,FALSE)</f>
        <v>3.9939144000000084</v>
      </c>
    </row>
    <row r="1308" spans="1:9">
      <c r="A1308" t="s">
        <v>113</v>
      </c>
      <c r="B1308">
        <v>3360500</v>
      </c>
      <c r="C1308" s="30">
        <v>38896</v>
      </c>
      <c r="D1308">
        <v>6380</v>
      </c>
      <c r="E1308" t="s">
        <v>114</v>
      </c>
      <c r="F1308">
        <f t="shared" si="38"/>
        <v>193.34013308715782</v>
      </c>
      <c r="H1308" s="30">
        <f t="shared" si="39"/>
        <v>38896</v>
      </c>
      <c r="I1308">
        <f>VLOOKUP(H1308,Sheet1!AI$2:AK$3285,3,FALSE)</f>
        <v>6.5409334200000018</v>
      </c>
    </row>
    <row r="1309" spans="1:9">
      <c r="A1309" t="s">
        <v>113</v>
      </c>
      <c r="B1309">
        <v>3360500</v>
      </c>
      <c r="C1309" s="30">
        <v>38897</v>
      </c>
      <c r="D1309">
        <v>5600</v>
      </c>
      <c r="E1309" t="s">
        <v>114</v>
      </c>
      <c r="F1309">
        <f t="shared" si="38"/>
        <v>180.09183521713271</v>
      </c>
      <c r="H1309" s="30">
        <f t="shared" si="39"/>
        <v>38897</v>
      </c>
      <c r="I1309">
        <f>VLOOKUP(H1309,Sheet1!AI$2:AK$3285,3,FALSE)</f>
        <v>7.9413649200000123</v>
      </c>
    </row>
    <row r="1310" spans="1:9">
      <c r="A1310" t="s">
        <v>113</v>
      </c>
      <c r="B1310">
        <v>3360500</v>
      </c>
      <c r="C1310" s="30">
        <v>38898</v>
      </c>
      <c r="D1310">
        <v>4890</v>
      </c>
      <c r="E1310" t="s">
        <v>114</v>
      </c>
      <c r="F1310">
        <f t="shared" si="38"/>
        <v>170.45670949347809</v>
      </c>
      <c r="H1310" s="30">
        <f t="shared" si="39"/>
        <v>38898</v>
      </c>
      <c r="I1310">
        <f>VLOOKUP(H1310,Sheet1!AI$2:AK$3285,3,FALSE)</f>
        <v>7.9567570500000073</v>
      </c>
    </row>
    <row r="1311" spans="1:9">
      <c r="A1311" t="s">
        <v>113</v>
      </c>
      <c r="B1311">
        <v>3360500</v>
      </c>
      <c r="C1311" s="30">
        <v>38899</v>
      </c>
      <c r="D1311">
        <v>4280</v>
      </c>
      <c r="E1311" t="s">
        <v>114</v>
      </c>
      <c r="F1311">
        <f t="shared" si="38"/>
        <v>149.84037430536415</v>
      </c>
      <c r="H1311" s="30">
        <f t="shared" si="39"/>
        <v>38899</v>
      </c>
      <c r="I1311">
        <f>VLOOKUP(H1311,Sheet1!AI$2:AK$3285,3,FALSE)</f>
        <v>7.9567570500000073</v>
      </c>
    </row>
    <row r="1312" spans="1:9">
      <c r="A1312" t="s">
        <v>113</v>
      </c>
      <c r="B1312">
        <v>3360500</v>
      </c>
      <c r="C1312" s="30">
        <v>38900</v>
      </c>
      <c r="D1312">
        <v>3810</v>
      </c>
      <c r="E1312" t="s">
        <v>114</v>
      </c>
      <c r="F1312">
        <f t="shared" si="38"/>
        <v>131.63282054816386</v>
      </c>
      <c r="H1312" s="30">
        <f t="shared" si="39"/>
        <v>38900</v>
      </c>
      <c r="I1312">
        <f>VLOOKUP(H1312,Sheet1!AI$2:AK$3285,3,FALSE)</f>
        <v>5.332272720000006</v>
      </c>
    </row>
    <row r="1313" spans="1:9">
      <c r="A1313" t="s">
        <v>113</v>
      </c>
      <c r="B1313">
        <v>3360500</v>
      </c>
      <c r="C1313" s="30">
        <v>38901</v>
      </c>
      <c r="D1313">
        <v>3430</v>
      </c>
      <c r="E1313" t="s">
        <v>114</v>
      </c>
      <c r="F1313">
        <f t="shared" si="38"/>
        <v>116.25912729792084</v>
      </c>
      <c r="H1313" s="30">
        <f t="shared" si="39"/>
        <v>38901</v>
      </c>
      <c r="I1313">
        <f>VLOOKUP(H1313,Sheet1!AI$2:AK$3285,3,FALSE)</f>
        <v>3.8445350400000109</v>
      </c>
    </row>
    <row r="1314" spans="1:9">
      <c r="A1314" t="s">
        <v>113</v>
      </c>
      <c r="B1314">
        <v>3360500</v>
      </c>
      <c r="C1314" s="30">
        <v>38902</v>
      </c>
      <c r="D1314">
        <v>3060</v>
      </c>
      <c r="E1314" t="s">
        <v>114</v>
      </c>
      <c r="F1314">
        <f t="shared" si="38"/>
        <v>103.29421547859145</v>
      </c>
      <c r="H1314" s="30">
        <f t="shared" si="39"/>
        <v>38902</v>
      </c>
      <c r="I1314">
        <f>VLOOKUP(H1314,Sheet1!AI$2:AK$3285,3,FALSE)</f>
        <v>3.7988633100000015</v>
      </c>
    </row>
    <row r="1315" spans="1:9">
      <c r="A1315" t="s">
        <v>113</v>
      </c>
      <c r="B1315">
        <v>3360500</v>
      </c>
      <c r="C1315" s="30">
        <v>38903</v>
      </c>
      <c r="D1315">
        <v>2870</v>
      </c>
      <c r="E1315" t="s">
        <v>114</v>
      </c>
      <c r="F1315">
        <f t="shared" ref="F1315:F1378" si="40">AVERAGE(D1312:D1315)/(3.28*3.28*3.28)</f>
        <v>93.30485719156718</v>
      </c>
      <c r="H1315" s="30">
        <f t="shared" si="39"/>
        <v>38903</v>
      </c>
      <c r="I1315">
        <f>VLOOKUP(H1315,Sheet1!AI$2:AK$3285,3,FALSE)</f>
        <v>4.0241940000000085</v>
      </c>
    </row>
    <row r="1316" spans="1:9">
      <c r="A1316" t="s">
        <v>113</v>
      </c>
      <c r="B1316">
        <v>3360500</v>
      </c>
      <c r="C1316" s="30">
        <v>38904</v>
      </c>
      <c r="D1316">
        <v>2610</v>
      </c>
      <c r="E1316" t="s">
        <v>114</v>
      </c>
      <c r="F1316">
        <f t="shared" si="40"/>
        <v>84.803275670695456</v>
      </c>
      <c r="H1316" s="30">
        <f t="shared" ref="H1316:H1379" si="41">H1315+1</f>
        <v>38904</v>
      </c>
      <c r="I1316">
        <f>VLOOKUP(H1316,Sheet1!AI$2:AK$3285,3,FALSE)</f>
        <v>4.1679379900000129</v>
      </c>
    </row>
    <row r="1317" spans="1:9">
      <c r="A1317" t="s">
        <v>113</v>
      </c>
      <c r="B1317">
        <v>3360500</v>
      </c>
      <c r="C1317" s="30">
        <v>38905</v>
      </c>
      <c r="D1317">
        <v>2520</v>
      </c>
      <c r="E1317" t="s">
        <v>114</v>
      </c>
      <c r="F1317">
        <f t="shared" si="40"/>
        <v>78.356243017367731</v>
      </c>
      <c r="H1317" s="30">
        <f t="shared" si="41"/>
        <v>38905</v>
      </c>
      <c r="I1317">
        <f>VLOOKUP(H1317,Sheet1!AI$2:AK$3285,3,FALSE)</f>
        <v>4.3332982500000128</v>
      </c>
    </row>
    <row r="1318" spans="1:9">
      <c r="A1318" t="s">
        <v>113</v>
      </c>
      <c r="B1318">
        <v>3360500</v>
      </c>
      <c r="C1318" s="30">
        <v>38906</v>
      </c>
      <c r="D1318">
        <v>2440</v>
      </c>
      <c r="E1318" t="s">
        <v>114</v>
      </c>
      <c r="F1318">
        <f t="shared" si="40"/>
        <v>73.963759231584007</v>
      </c>
      <c r="H1318" s="30">
        <f t="shared" si="41"/>
        <v>38906</v>
      </c>
      <c r="I1318">
        <f>VLOOKUP(H1318,Sheet1!AI$2:AK$3285,3,FALSE)</f>
        <v>4.3760261300000138</v>
      </c>
    </row>
    <row r="1319" spans="1:9">
      <c r="A1319" t="s">
        <v>113</v>
      </c>
      <c r="B1319">
        <v>3360500</v>
      </c>
      <c r="C1319" s="30">
        <v>38907</v>
      </c>
      <c r="D1319">
        <v>2310</v>
      </c>
      <c r="E1319" t="s">
        <v>114</v>
      </c>
      <c r="F1319">
        <f t="shared" si="40"/>
        <v>69.99635452184387</v>
      </c>
      <c r="H1319" s="30">
        <f t="shared" si="41"/>
        <v>38907</v>
      </c>
      <c r="I1319">
        <f>VLOOKUP(H1319,Sheet1!AI$2:AK$3285,3,FALSE)</f>
        <v>5.0372148400000043</v>
      </c>
    </row>
    <row r="1320" spans="1:9">
      <c r="A1320" t="s">
        <v>113</v>
      </c>
      <c r="B1320">
        <v>3360500</v>
      </c>
      <c r="C1320" s="30">
        <v>38908</v>
      </c>
      <c r="D1320">
        <v>2120</v>
      </c>
      <c r="E1320" t="s">
        <v>114</v>
      </c>
      <c r="F1320">
        <f t="shared" si="40"/>
        <v>66.524875400821244</v>
      </c>
      <c r="H1320" s="30">
        <f t="shared" si="41"/>
        <v>38908</v>
      </c>
      <c r="I1320">
        <f>VLOOKUP(H1320,Sheet1!AI$2:AK$3285,3,FALSE)</f>
        <v>5.0490743499999979</v>
      </c>
    </row>
    <row r="1321" spans="1:9">
      <c r="A1321" t="s">
        <v>113</v>
      </c>
      <c r="B1321">
        <v>3360500</v>
      </c>
      <c r="C1321" s="30">
        <v>38909</v>
      </c>
      <c r="D1321">
        <v>2010</v>
      </c>
      <c r="E1321" t="s">
        <v>114</v>
      </c>
      <c r="F1321">
        <f t="shared" si="40"/>
        <v>62.911703254450764</v>
      </c>
      <c r="H1321" s="30">
        <f t="shared" si="41"/>
        <v>38909</v>
      </c>
      <c r="I1321">
        <f>VLOOKUP(H1321,Sheet1!AI$2:AK$3285,3,FALSE)</f>
        <v>4.9941505200000051</v>
      </c>
    </row>
    <row r="1322" spans="1:9">
      <c r="A1322" t="s">
        <v>113</v>
      </c>
      <c r="B1322">
        <v>3360500</v>
      </c>
      <c r="C1322" s="30">
        <v>38910</v>
      </c>
      <c r="D1322">
        <v>2090</v>
      </c>
      <c r="E1322" t="s">
        <v>114</v>
      </c>
      <c r="F1322">
        <f t="shared" si="40"/>
        <v>60.432075310863176</v>
      </c>
      <c r="H1322" s="30">
        <f t="shared" si="41"/>
        <v>38910</v>
      </c>
      <c r="I1322">
        <f>VLOOKUP(H1322,Sheet1!AI$2:AK$3285,3,FALSE)</f>
        <v>5.0910452399999997</v>
      </c>
    </row>
    <row r="1323" spans="1:9">
      <c r="A1323" t="s">
        <v>113</v>
      </c>
      <c r="B1323">
        <v>3360500</v>
      </c>
      <c r="C1323" s="30">
        <v>38911</v>
      </c>
      <c r="D1323">
        <v>4490</v>
      </c>
      <c r="E1323" t="s">
        <v>114</v>
      </c>
      <c r="F1323">
        <f t="shared" si="40"/>
        <v>75.876615073780144</v>
      </c>
      <c r="H1323" s="30">
        <f t="shared" si="41"/>
        <v>38911</v>
      </c>
      <c r="I1323">
        <f>VLOOKUP(H1323,Sheet1!AI$2:AK$3285,3,FALSE)</f>
        <v>4.4364171100000078</v>
      </c>
    </row>
    <row r="1324" spans="1:9">
      <c r="A1324" t="s">
        <v>113</v>
      </c>
      <c r="B1324">
        <v>3360500</v>
      </c>
      <c r="C1324" s="30">
        <v>38912</v>
      </c>
      <c r="D1324">
        <v>4250</v>
      </c>
      <c r="E1324" t="s">
        <v>114</v>
      </c>
      <c r="F1324">
        <f t="shared" si="40"/>
        <v>90.966922273327455</v>
      </c>
      <c r="H1324" s="30">
        <f t="shared" si="41"/>
        <v>38912</v>
      </c>
      <c r="I1324">
        <f>VLOOKUP(H1324,Sheet1!AI$2:AK$3285,3,FALSE)</f>
        <v>4.4659397200000086</v>
      </c>
    </row>
    <row r="1325" spans="1:9">
      <c r="A1325" t="s">
        <v>113</v>
      </c>
      <c r="B1325">
        <v>3360500</v>
      </c>
      <c r="C1325" s="30">
        <v>38913</v>
      </c>
      <c r="D1325">
        <v>3610</v>
      </c>
      <c r="E1325" t="s">
        <v>114</v>
      </c>
      <c r="F1325">
        <f t="shared" si="40"/>
        <v>102.30236430115642</v>
      </c>
      <c r="H1325" s="30">
        <f t="shared" si="41"/>
        <v>38913</v>
      </c>
      <c r="I1325">
        <f>VLOOKUP(H1325,Sheet1!AI$2:AK$3285,3,FALSE)</f>
        <v>4.5150599600000163</v>
      </c>
    </row>
    <row r="1326" spans="1:9">
      <c r="A1326" t="s">
        <v>113</v>
      </c>
      <c r="B1326">
        <v>3360500</v>
      </c>
      <c r="C1326" s="30">
        <v>38914</v>
      </c>
      <c r="D1326">
        <v>3090</v>
      </c>
      <c r="E1326" t="s">
        <v>114</v>
      </c>
      <c r="F1326">
        <f t="shared" si="40"/>
        <v>109.38701556854953</v>
      </c>
      <c r="H1326" s="30">
        <f t="shared" si="41"/>
        <v>38914</v>
      </c>
      <c r="I1326">
        <f>VLOOKUP(H1326,Sheet1!AI$2:AK$3285,3,FALSE)</f>
        <v>4.5286016700000005</v>
      </c>
    </row>
    <row r="1327" spans="1:9">
      <c r="A1327" t="s">
        <v>113</v>
      </c>
      <c r="B1327">
        <v>3360500</v>
      </c>
      <c r="C1327" s="30">
        <v>38915</v>
      </c>
      <c r="D1327">
        <v>2630</v>
      </c>
      <c r="E1327" t="s">
        <v>114</v>
      </c>
      <c r="F1327">
        <f t="shared" si="40"/>
        <v>96.209564211198355</v>
      </c>
      <c r="H1327" s="30">
        <f t="shared" si="41"/>
        <v>38915</v>
      </c>
      <c r="I1327">
        <f>VLOOKUP(H1327,Sheet1!AI$2:AK$3285,3,FALSE)</f>
        <v>4.5396200800000059</v>
      </c>
    </row>
    <row r="1328" spans="1:9">
      <c r="A1328" t="s">
        <v>113</v>
      </c>
      <c r="B1328">
        <v>3360500</v>
      </c>
      <c r="C1328" s="30">
        <v>38916</v>
      </c>
      <c r="D1328">
        <v>2320</v>
      </c>
      <c r="E1328" t="s">
        <v>114</v>
      </c>
      <c r="F1328">
        <f t="shared" si="40"/>
        <v>82.536187265129669</v>
      </c>
      <c r="H1328" s="30">
        <f t="shared" si="41"/>
        <v>38916</v>
      </c>
      <c r="I1328">
        <f>VLOOKUP(H1328,Sheet1!AI$2:AK$3285,3,FALSE)</f>
        <v>4.4849485800000082</v>
      </c>
    </row>
    <row r="1329" spans="1:9">
      <c r="A1329" t="s">
        <v>113</v>
      </c>
      <c r="B1329">
        <v>3360500</v>
      </c>
      <c r="C1329" s="30">
        <v>38917</v>
      </c>
      <c r="D1329">
        <v>2100</v>
      </c>
      <c r="E1329" t="s">
        <v>114</v>
      </c>
      <c r="F1329">
        <f t="shared" si="40"/>
        <v>71.838363851366069</v>
      </c>
      <c r="H1329" s="30">
        <f t="shared" si="41"/>
        <v>38917</v>
      </c>
      <c r="I1329">
        <f>VLOOKUP(H1329,Sheet1!AI$2:AK$3285,3,FALSE)</f>
        <v>4.368960890000011</v>
      </c>
    </row>
    <row r="1330" spans="1:9">
      <c r="A1330" t="s">
        <v>113</v>
      </c>
      <c r="B1330">
        <v>3360500</v>
      </c>
      <c r="C1330" s="30">
        <v>38918</v>
      </c>
      <c r="D1330">
        <v>1950</v>
      </c>
      <c r="E1330" t="s">
        <v>114</v>
      </c>
      <c r="F1330">
        <f t="shared" si="40"/>
        <v>63.761861406537939</v>
      </c>
      <c r="H1330" s="30">
        <f t="shared" si="41"/>
        <v>38918</v>
      </c>
      <c r="I1330">
        <f>VLOOKUP(H1330,Sheet1!AI$2:AK$3285,3,FALSE)</f>
        <v>4.4613977800000129</v>
      </c>
    </row>
    <row r="1331" spans="1:9">
      <c r="A1331" t="s">
        <v>113</v>
      </c>
      <c r="B1331">
        <v>3360500</v>
      </c>
      <c r="C1331" s="30">
        <v>38919</v>
      </c>
      <c r="D1331">
        <v>2090</v>
      </c>
      <c r="E1331" t="s">
        <v>114</v>
      </c>
      <c r="F1331">
        <f t="shared" si="40"/>
        <v>59.936149722145657</v>
      </c>
      <c r="H1331" s="30">
        <f t="shared" si="41"/>
        <v>38919</v>
      </c>
      <c r="I1331">
        <f>VLOOKUP(H1331,Sheet1!AI$2:AK$3285,3,FALSE)</f>
        <v>4.2726549400000096</v>
      </c>
    </row>
    <row r="1332" spans="1:9">
      <c r="A1332" t="s">
        <v>113</v>
      </c>
      <c r="B1332">
        <v>3360500</v>
      </c>
      <c r="C1332" s="30">
        <v>38920</v>
      </c>
      <c r="D1332">
        <v>3950</v>
      </c>
      <c r="E1332" t="s">
        <v>114</v>
      </c>
      <c r="F1332">
        <f t="shared" si="40"/>
        <v>71.484131287996419</v>
      </c>
      <c r="H1332" s="30">
        <f t="shared" si="41"/>
        <v>38920</v>
      </c>
      <c r="I1332">
        <f>VLOOKUP(H1332,Sheet1!AI$2:AK$3285,3,FALSE)</f>
        <v>4.1850123200000127</v>
      </c>
    </row>
    <row r="1333" spans="1:9">
      <c r="A1333" t="s">
        <v>113</v>
      </c>
      <c r="B1333">
        <v>3360500</v>
      </c>
      <c r="C1333" s="30">
        <v>38921</v>
      </c>
      <c r="D1333">
        <v>5100</v>
      </c>
      <c r="E1333" t="s">
        <v>114</v>
      </c>
      <c r="F1333">
        <f t="shared" si="40"/>
        <v>92.73808509017573</v>
      </c>
      <c r="H1333" s="30">
        <f t="shared" si="41"/>
        <v>38921</v>
      </c>
      <c r="I1333">
        <f>VLOOKUP(H1333,Sheet1!AI$2:AK$3285,3,FALSE)</f>
        <v>4.2983926000000139</v>
      </c>
    </row>
    <row r="1334" spans="1:9">
      <c r="A1334" t="s">
        <v>113</v>
      </c>
      <c r="B1334">
        <v>3360500</v>
      </c>
      <c r="C1334" s="30">
        <v>38922</v>
      </c>
      <c r="D1334">
        <v>4810</v>
      </c>
      <c r="E1334" t="s">
        <v>114</v>
      </c>
      <c r="F1334">
        <f t="shared" si="40"/>
        <v>113.00018771492002</v>
      </c>
      <c r="H1334" s="30">
        <f t="shared" si="41"/>
        <v>38922</v>
      </c>
      <c r="I1334">
        <f>VLOOKUP(H1334,Sheet1!AI$2:AK$3285,3,FALSE)</f>
        <v>4.216048910000012</v>
      </c>
    </row>
    <row r="1335" spans="1:9">
      <c r="A1335" t="s">
        <v>113</v>
      </c>
      <c r="B1335">
        <v>3360500</v>
      </c>
      <c r="C1335" s="30">
        <v>38923</v>
      </c>
      <c r="D1335">
        <v>3300</v>
      </c>
      <c r="E1335" t="s">
        <v>114</v>
      </c>
      <c r="F1335">
        <f t="shared" si="40"/>
        <v>121.57261574846567</v>
      </c>
      <c r="H1335" s="30">
        <f t="shared" si="41"/>
        <v>38923</v>
      </c>
      <c r="I1335">
        <f>VLOOKUP(H1335,Sheet1!AI$2:AK$3285,3,FALSE)</f>
        <v>4.3037756399999978</v>
      </c>
    </row>
    <row r="1336" spans="1:9">
      <c r="A1336" t="s">
        <v>113</v>
      </c>
      <c r="B1336">
        <v>3360500</v>
      </c>
      <c r="C1336" s="30">
        <v>38924</v>
      </c>
      <c r="D1336">
        <v>2540</v>
      </c>
      <c r="E1336" t="s">
        <v>114</v>
      </c>
      <c r="F1336">
        <f t="shared" si="40"/>
        <v>111.58325746144139</v>
      </c>
      <c r="H1336" s="30">
        <f t="shared" si="41"/>
        <v>38924</v>
      </c>
      <c r="I1336">
        <f>VLOOKUP(H1336,Sheet1!AI$2:AK$3285,3,FALSE)</f>
        <v>4.3974741800000032</v>
      </c>
    </row>
    <row r="1337" spans="1:9">
      <c r="A1337" t="s">
        <v>113</v>
      </c>
      <c r="B1337">
        <v>3360500</v>
      </c>
      <c r="C1337" s="30">
        <v>38925</v>
      </c>
      <c r="D1337">
        <v>2100</v>
      </c>
      <c r="E1337" t="s">
        <v>114</v>
      </c>
      <c r="F1337">
        <f t="shared" si="40"/>
        <v>90.329303659262081</v>
      </c>
      <c r="H1337" s="30">
        <f t="shared" si="41"/>
        <v>38925</v>
      </c>
      <c r="I1337">
        <f>VLOOKUP(H1337,Sheet1!AI$2:AK$3285,3,FALSE)</f>
        <v>4.2428800000000138</v>
      </c>
    </row>
    <row r="1338" spans="1:9">
      <c r="A1338" t="s">
        <v>113</v>
      </c>
      <c r="B1338">
        <v>3360500</v>
      </c>
      <c r="C1338" s="30">
        <v>38926</v>
      </c>
      <c r="D1338">
        <v>1910</v>
      </c>
      <c r="E1338" t="s">
        <v>114</v>
      </c>
      <c r="F1338">
        <f t="shared" si="40"/>
        <v>69.783814983822069</v>
      </c>
      <c r="H1338" s="30">
        <f t="shared" si="41"/>
        <v>38926</v>
      </c>
      <c r="I1338">
        <f>VLOOKUP(H1338,Sheet1!AI$2:AK$3285,3,FALSE)</f>
        <v>4.4730049600000115</v>
      </c>
    </row>
    <row r="1339" spans="1:9">
      <c r="A1339" t="s">
        <v>113</v>
      </c>
      <c r="B1339">
        <v>3360500</v>
      </c>
      <c r="C1339" s="30">
        <v>38927</v>
      </c>
      <c r="D1339">
        <v>1920</v>
      </c>
      <c r="E1339" t="s">
        <v>114</v>
      </c>
      <c r="F1339">
        <f t="shared" si="40"/>
        <v>60.006996234819589</v>
      </c>
      <c r="H1339" s="30">
        <f t="shared" si="41"/>
        <v>38927</v>
      </c>
      <c r="I1339">
        <f>VLOOKUP(H1339,Sheet1!AI$2:AK$3285,3,FALSE)</f>
        <v>4.4010909100000077</v>
      </c>
    </row>
    <row r="1340" spans="1:9">
      <c r="A1340" t="s">
        <v>113</v>
      </c>
      <c r="B1340">
        <v>3360500</v>
      </c>
      <c r="C1340" s="30">
        <v>38928</v>
      </c>
      <c r="D1340">
        <v>2660</v>
      </c>
      <c r="E1340" t="s">
        <v>114</v>
      </c>
      <c r="F1340">
        <f t="shared" si="40"/>
        <v>60.857154386906764</v>
      </c>
      <c r="H1340" s="30">
        <f t="shared" si="41"/>
        <v>38928</v>
      </c>
      <c r="I1340">
        <f>VLOOKUP(H1340,Sheet1!AI$2:AK$3285,3,FALSE)</f>
        <v>4.2998224700000094</v>
      </c>
    </row>
    <row r="1341" spans="1:9">
      <c r="A1341" t="s">
        <v>113</v>
      </c>
      <c r="B1341">
        <v>3360500</v>
      </c>
      <c r="C1341" s="30">
        <v>38929</v>
      </c>
      <c r="D1341">
        <v>2830</v>
      </c>
      <c r="E1341" t="s">
        <v>114</v>
      </c>
      <c r="F1341">
        <f t="shared" si="40"/>
        <v>66.028949812103733</v>
      </c>
      <c r="H1341" s="30">
        <f t="shared" si="41"/>
        <v>38929</v>
      </c>
      <c r="I1341">
        <f>VLOOKUP(H1341,Sheet1!AI$2:AK$3285,3,FALSE)</f>
        <v>4.3165603600000111</v>
      </c>
    </row>
    <row r="1342" spans="1:9">
      <c r="A1342" t="s">
        <v>113</v>
      </c>
      <c r="B1342">
        <v>3360500</v>
      </c>
      <c r="C1342" s="30">
        <v>38930</v>
      </c>
      <c r="D1342">
        <v>2480</v>
      </c>
      <c r="E1342" t="s">
        <v>114</v>
      </c>
      <c r="F1342">
        <f t="shared" si="40"/>
        <v>70.067201034517794</v>
      </c>
      <c r="H1342" s="30">
        <f t="shared" si="41"/>
        <v>38930</v>
      </c>
      <c r="I1342">
        <f>VLOOKUP(H1342,Sheet1!AI$2:AK$3285,3,FALSE)</f>
        <v>3.9647282300000057</v>
      </c>
    </row>
    <row r="1343" spans="1:9">
      <c r="A1343" t="s">
        <v>113</v>
      </c>
      <c r="B1343">
        <v>3360500</v>
      </c>
      <c r="C1343" s="30">
        <v>38931</v>
      </c>
      <c r="D1343">
        <v>2110</v>
      </c>
      <c r="E1343" t="s">
        <v>114</v>
      </c>
      <c r="F1343">
        <f t="shared" si="40"/>
        <v>71.413284775322495</v>
      </c>
      <c r="H1343" s="30">
        <f t="shared" si="41"/>
        <v>38931</v>
      </c>
      <c r="I1343">
        <f>VLOOKUP(H1343,Sheet1!AI$2:AK$3285,3,FALSE)</f>
        <v>3.8786836999999963</v>
      </c>
    </row>
    <row r="1344" spans="1:9">
      <c r="A1344" t="s">
        <v>113</v>
      </c>
      <c r="B1344">
        <v>3360500</v>
      </c>
      <c r="C1344" s="30">
        <v>38932</v>
      </c>
      <c r="D1344">
        <v>1850</v>
      </c>
      <c r="E1344" t="s">
        <v>114</v>
      </c>
      <c r="F1344">
        <f t="shared" si="40"/>
        <v>65.674717248734069</v>
      </c>
      <c r="H1344" s="30">
        <f t="shared" si="41"/>
        <v>38932</v>
      </c>
      <c r="I1344">
        <f>VLOOKUP(H1344,Sheet1!AI$2:AK$3285,3,FALSE)</f>
        <v>3.7878449000000103</v>
      </c>
    </row>
    <row r="1345" spans="1:9">
      <c r="A1345" t="s">
        <v>113</v>
      </c>
      <c r="B1345">
        <v>3360500</v>
      </c>
      <c r="C1345" s="30">
        <v>38933</v>
      </c>
      <c r="D1345">
        <v>1680</v>
      </c>
      <c r="E1345" t="s">
        <v>114</v>
      </c>
      <c r="F1345">
        <f t="shared" si="40"/>
        <v>57.527368291232008</v>
      </c>
      <c r="H1345" s="30">
        <f t="shared" si="41"/>
        <v>38933</v>
      </c>
      <c r="I1345">
        <f>VLOOKUP(H1345,Sheet1!AI$2:AK$3285,3,FALSE)</f>
        <v>3.8542076900000097</v>
      </c>
    </row>
    <row r="1346" spans="1:9">
      <c r="A1346" t="s">
        <v>113</v>
      </c>
      <c r="B1346">
        <v>3360500</v>
      </c>
      <c r="C1346" s="30">
        <v>38934</v>
      </c>
      <c r="D1346">
        <v>1630</v>
      </c>
      <c r="E1346" t="s">
        <v>114</v>
      </c>
      <c r="F1346">
        <f t="shared" si="40"/>
        <v>51.505414713947864</v>
      </c>
      <c r="H1346" s="30">
        <f t="shared" si="41"/>
        <v>38934</v>
      </c>
      <c r="I1346">
        <f>VLOOKUP(H1346,Sheet1!AI$2:AK$3285,3,FALSE)</f>
        <v>3.8478994400000062</v>
      </c>
    </row>
    <row r="1347" spans="1:9">
      <c r="A1347" t="s">
        <v>113</v>
      </c>
      <c r="B1347">
        <v>3360500</v>
      </c>
      <c r="C1347" s="30">
        <v>38935</v>
      </c>
      <c r="D1347">
        <v>1800</v>
      </c>
      <c r="E1347" t="s">
        <v>114</v>
      </c>
      <c r="F1347">
        <f t="shared" si="40"/>
        <v>49.309172821056002</v>
      </c>
      <c r="H1347" s="30">
        <f t="shared" si="41"/>
        <v>38935</v>
      </c>
      <c r="I1347">
        <f>VLOOKUP(H1347,Sheet1!AI$2:AK$3285,3,FALSE)</f>
        <v>3.8269560500000068</v>
      </c>
    </row>
    <row r="1348" spans="1:9">
      <c r="A1348" t="s">
        <v>113</v>
      </c>
      <c r="B1348">
        <v>3360500</v>
      </c>
      <c r="C1348" s="30">
        <v>38936</v>
      </c>
      <c r="D1348">
        <v>1720</v>
      </c>
      <c r="E1348" t="s">
        <v>114</v>
      </c>
      <c r="F1348">
        <f t="shared" si="40"/>
        <v>48.388168156294903</v>
      </c>
      <c r="H1348" s="30">
        <f t="shared" si="41"/>
        <v>38936</v>
      </c>
      <c r="I1348">
        <f>VLOOKUP(H1348,Sheet1!AI$2:AK$3285,3,FALSE)</f>
        <v>3.8916366400000157</v>
      </c>
    </row>
    <row r="1349" spans="1:9">
      <c r="A1349" t="s">
        <v>113</v>
      </c>
      <c r="B1349">
        <v>3360500</v>
      </c>
      <c r="C1349" s="30">
        <v>38937</v>
      </c>
      <c r="D1349">
        <v>1580</v>
      </c>
      <c r="E1349" t="s">
        <v>114</v>
      </c>
      <c r="F1349">
        <f t="shared" si="40"/>
        <v>47.67970302955559</v>
      </c>
      <c r="H1349" s="30">
        <f t="shared" si="41"/>
        <v>38937</v>
      </c>
      <c r="I1349">
        <f>VLOOKUP(H1349,Sheet1!AI$2:AK$3285,3,FALSE)</f>
        <v>3.9809614600000032</v>
      </c>
    </row>
    <row r="1350" spans="1:9">
      <c r="A1350" t="s">
        <v>113</v>
      </c>
      <c r="B1350">
        <v>3360500</v>
      </c>
      <c r="C1350" s="30">
        <v>38938</v>
      </c>
      <c r="D1350">
        <v>1450</v>
      </c>
      <c r="E1350" t="s">
        <v>114</v>
      </c>
      <c r="F1350">
        <f t="shared" si="40"/>
        <v>46.404465801424834</v>
      </c>
      <c r="H1350" s="30">
        <f t="shared" si="41"/>
        <v>38938</v>
      </c>
      <c r="I1350">
        <f>VLOOKUP(H1350,Sheet1!AI$2:AK$3285,3,FALSE)</f>
        <v>4.1092292100000094</v>
      </c>
    </row>
    <row r="1351" spans="1:9">
      <c r="A1351" t="s">
        <v>113</v>
      </c>
      <c r="B1351">
        <v>3360500</v>
      </c>
      <c r="C1351" s="30">
        <v>38939</v>
      </c>
      <c r="D1351">
        <v>1390</v>
      </c>
      <c r="E1351" t="s">
        <v>114</v>
      </c>
      <c r="F1351">
        <f t="shared" si="40"/>
        <v>43.499758781793659</v>
      </c>
      <c r="H1351" s="30">
        <f t="shared" si="41"/>
        <v>38939</v>
      </c>
      <c r="I1351">
        <f>VLOOKUP(H1351,Sheet1!AI$2:AK$3285,3,FALSE)</f>
        <v>4.0463990400000114</v>
      </c>
    </row>
    <row r="1352" spans="1:9">
      <c r="A1352" t="s">
        <v>113</v>
      </c>
      <c r="B1352">
        <v>3360500</v>
      </c>
      <c r="C1352" s="30">
        <v>38940</v>
      </c>
      <c r="D1352">
        <v>1350</v>
      </c>
      <c r="E1352" t="s">
        <v>114</v>
      </c>
      <c r="F1352">
        <f t="shared" si="40"/>
        <v>40.878437812858209</v>
      </c>
      <c r="H1352" s="30">
        <f t="shared" si="41"/>
        <v>38940</v>
      </c>
      <c r="I1352">
        <f>VLOOKUP(H1352,Sheet1!AI$2:AK$3285,3,FALSE)</f>
        <v>4.0463990400000114</v>
      </c>
    </row>
    <row r="1353" spans="1:9">
      <c r="A1353" t="s">
        <v>113</v>
      </c>
      <c r="B1353">
        <v>3360500</v>
      </c>
      <c r="C1353" s="30">
        <v>38941</v>
      </c>
      <c r="D1353">
        <v>1460</v>
      </c>
      <c r="E1353" t="s">
        <v>114</v>
      </c>
      <c r="F1353">
        <f t="shared" si="40"/>
        <v>40.028279660771041</v>
      </c>
      <c r="H1353" s="30">
        <f t="shared" si="41"/>
        <v>38941</v>
      </c>
      <c r="I1353">
        <f>VLOOKUP(H1353,Sheet1!AI$2:AK$3285,3,FALSE)</f>
        <v>3.8509274000000033</v>
      </c>
    </row>
    <row r="1354" spans="1:9">
      <c r="A1354" t="s">
        <v>113</v>
      </c>
      <c r="B1354">
        <v>3360500</v>
      </c>
      <c r="C1354" s="30">
        <v>38942</v>
      </c>
      <c r="D1354">
        <v>1930</v>
      </c>
      <c r="E1354" t="s">
        <v>114</v>
      </c>
      <c r="F1354">
        <f t="shared" si="40"/>
        <v>43.428912269119728</v>
      </c>
      <c r="H1354" s="30">
        <f t="shared" si="41"/>
        <v>38942</v>
      </c>
      <c r="I1354">
        <f>VLOOKUP(H1354,Sheet1!AI$2:AK$3285,3,FALSE)</f>
        <v>3.8503386300000102</v>
      </c>
    </row>
    <row r="1355" spans="1:9">
      <c r="A1355" t="s">
        <v>113</v>
      </c>
      <c r="B1355">
        <v>3360500</v>
      </c>
      <c r="C1355" s="30">
        <v>38943</v>
      </c>
      <c r="D1355">
        <v>2150</v>
      </c>
      <c r="E1355" t="s">
        <v>114</v>
      </c>
      <c r="F1355">
        <f t="shared" si="40"/>
        <v>48.81324723233849</v>
      </c>
      <c r="H1355" s="30">
        <f t="shared" si="41"/>
        <v>38943</v>
      </c>
      <c r="I1355">
        <f>VLOOKUP(H1355,Sheet1!AI$2:AK$3285,3,FALSE)</f>
        <v>4.0083813200000122</v>
      </c>
    </row>
    <row r="1356" spans="1:9">
      <c r="A1356" t="s">
        <v>113</v>
      </c>
      <c r="B1356">
        <v>3360500</v>
      </c>
      <c r="C1356" s="30">
        <v>38944</v>
      </c>
      <c r="D1356">
        <v>2010</v>
      </c>
      <c r="E1356" t="s">
        <v>114</v>
      </c>
      <c r="F1356">
        <f t="shared" si="40"/>
        <v>53.489117068817933</v>
      </c>
      <c r="H1356" s="30">
        <f t="shared" si="41"/>
        <v>38944</v>
      </c>
      <c r="I1356">
        <f>VLOOKUP(H1356,Sheet1!AI$2:AK$3285,3,FALSE)</f>
        <v>4.1923298900000106</v>
      </c>
    </row>
    <row r="1357" spans="1:9">
      <c r="A1357" t="s">
        <v>113</v>
      </c>
      <c r="B1357">
        <v>3360500</v>
      </c>
      <c r="C1357" s="30">
        <v>38945</v>
      </c>
      <c r="D1357">
        <v>1870</v>
      </c>
      <c r="E1357" t="s">
        <v>114</v>
      </c>
      <c r="F1357">
        <f t="shared" si="40"/>
        <v>56.393824088449108</v>
      </c>
      <c r="H1357" s="30">
        <f t="shared" si="41"/>
        <v>38945</v>
      </c>
      <c r="I1357">
        <f>VLOOKUP(H1357,Sheet1!AI$2:AK$3285,3,FALSE)</f>
        <v>4.2552441700000116</v>
      </c>
    </row>
    <row r="1358" spans="1:9">
      <c r="A1358" t="s">
        <v>113</v>
      </c>
      <c r="B1358">
        <v>3360500</v>
      </c>
      <c r="C1358" s="30">
        <v>38946</v>
      </c>
      <c r="D1358">
        <v>1790</v>
      </c>
      <c r="E1358" t="s">
        <v>114</v>
      </c>
      <c r="F1358">
        <f t="shared" si="40"/>
        <v>55.401972911014077</v>
      </c>
      <c r="H1358" s="30">
        <f t="shared" si="41"/>
        <v>38946</v>
      </c>
      <c r="I1358">
        <f>VLOOKUP(H1358,Sheet1!AI$2:AK$3285,3,FALSE)</f>
        <v>4.1716388300000062</v>
      </c>
    </row>
    <row r="1359" spans="1:9">
      <c r="A1359" t="s">
        <v>113</v>
      </c>
      <c r="B1359">
        <v>3360500</v>
      </c>
      <c r="C1359" s="30">
        <v>38947</v>
      </c>
      <c r="D1359">
        <v>1550</v>
      </c>
      <c r="E1359" t="s">
        <v>114</v>
      </c>
      <c r="F1359">
        <f t="shared" si="40"/>
        <v>51.151182150578208</v>
      </c>
      <c r="H1359" s="30">
        <f t="shared" si="41"/>
        <v>38947</v>
      </c>
      <c r="I1359">
        <f>VLOOKUP(H1359,Sheet1!AI$2:AK$3285,3,FALSE)</f>
        <v>4.1716388300000062</v>
      </c>
    </row>
    <row r="1360" spans="1:9">
      <c r="A1360" t="s">
        <v>113</v>
      </c>
      <c r="B1360">
        <v>3360500</v>
      </c>
      <c r="C1360" s="30">
        <v>38948</v>
      </c>
      <c r="D1360">
        <v>1390</v>
      </c>
      <c r="E1360" t="s">
        <v>114</v>
      </c>
      <c r="F1360">
        <f t="shared" si="40"/>
        <v>46.758698364794483</v>
      </c>
      <c r="H1360" s="30">
        <f t="shared" si="41"/>
        <v>38948</v>
      </c>
      <c r="I1360">
        <f>VLOOKUP(H1360,Sheet1!AI$2:AK$3285,3,FALSE)</f>
        <v>3.9203181499999999</v>
      </c>
    </row>
    <row r="1361" spans="1:9">
      <c r="A1361" t="s">
        <v>113</v>
      </c>
      <c r="B1361">
        <v>3360500</v>
      </c>
      <c r="C1361" s="30">
        <v>38949</v>
      </c>
      <c r="D1361">
        <v>1290</v>
      </c>
      <c r="E1361" t="s">
        <v>114</v>
      </c>
      <c r="F1361">
        <f t="shared" si="40"/>
        <v>42.649600629706484</v>
      </c>
      <c r="H1361" s="30">
        <f t="shared" si="41"/>
        <v>38949</v>
      </c>
      <c r="I1361">
        <f>VLOOKUP(H1361,Sheet1!AI$2:AK$3285,3,FALSE)</f>
        <v>4.0590155400000043</v>
      </c>
    </row>
    <row r="1362" spans="1:9">
      <c r="A1362" t="s">
        <v>113</v>
      </c>
      <c r="B1362">
        <v>3360500</v>
      </c>
      <c r="C1362" s="30">
        <v>38950</v>
      </c>
      <c r="D1362">
        <v>1230</v>
      </c>
      <c r="E1362" t="s">
        <v>114</v>
      </c>
      <c r="F1362">
        <f t="shared" si="40"/>
        <v>38.682195919966347</v>
      </c>
      <c r="H1362" s="30">
        <f t="shared" si="41"/>
        <v>38950</v>
      </c>
      <c r="I1362">
        <f>VLOOKUP(H1362,Sheet1!AI$2:AK$3285,3,FALSE)</f>
        <v>4.2576833600000015</v>
      </c>
    </row>
    <row r="1363" spans="1:9">
      <c r="A1363" t="s">
        <v>113</v>
      </c>
      <c r="B1363">
        <v>3360500</v>
      </c>
      <c r="C1363" s="30">
        <v>38951</v>
      </c>
      <c r="D1363">
        <v>1190</v>
      </c>
      <c r="E1363" t="s">
        <v>114</v>
      </c>
      <c r="F1363">
        <f t="shared" si="40"/>
        <v>36.131721463704828</v>
      </c>
      <c r="H1363" s="30">
        <f t="shared" si="41"/>
        <v>38951</v>
      </c>
      <c r="I1363">
        <f>VLOOKUP(H1363,Sheet1!AI$2:AK$3285,3,FALSE)</f>
        <v>4.206208040000007</v>
      </c>
    </row>
    <row r="1364" spans="1:9">
      <c r="A1364" t="s">
        <v>113</v>
      </c>
      <c r="B1364">
        <v>3360500</v>
      </c>
      <c r="C1364" s="30">
        <v>38952</v>
      </c>
      <c r="D1364">
        <v>1130</v>
      </c>
      <c r="E1364" t="s">
        <v>114</v>
      </c>
      <c r="F1364">
        <f t="shared" si="40"/>
        <v>34.289712134182622</v>
      </c>
      <c r="H1364" s="30">
        <f t="shared" si="41"/>
        <v>38952</v>
      </c>
      <c r="I1364">
        <f>VLOOKUP(H1364,Sheet1!AI$2:AK$3285,3,FALSE)</f>
        <v>4.3596246800000102</v>
      </c>
    </row>
    <row r="1365" spans="1:9">
      <c r="A1365" t="s">
        <v>113</v>
      </c>
      <c r="B1365">
        <v>3360500</v>
      </c>
      <c r="C1365" s="30">
        <v>38953</v>
      </c>
      <c r="D1365">
        <v>1080</v>
      </c>
      <c r="E1365" t="s">
        <v>114</v>
      </c>
      <c r="F1365">
        <f t="shared" si="40"/>
        <v>32.801935368030072</v>
      </c>
      <c r="H1365" s="30">
        <f t="shared" si="41"/>
        <v>38953</v>
      </c>
      <c r="I1365">
        <f>VLOOKUP(H1365,Sheet1!AI$2:AK$3285,3,FALSE)</f>
        <v>4.3729981700000025</v>
      </c>
    </row>
    <row r="1366" spans="1:9">
      <c r="A1366" t="s">
        <v>113</v>
      </c>
      <c r="B1366">
        <v>3360500</v>
      </c>
      <c r="C1366" s="30">
        <v>38954</v>
      </c>
      <c r="D1366">
        <v>1040</v>
      </c>
      <c r="E1366" t="s">
        <v>114</v>
      </c>
      <c r="F1366">
        <f t="shared" si="40"/>
        <v>31.455851627225382</v>
      </c>
      <c r="H1366" s="30">
        <f t="shared" si="41"/>
        <v>38954</v>
      </c>
      <c r="I1366">
        <f>VLOOKUP(H1366,Sheet1!AI$2:AK$3285,3,FALSE)</f>
        <v>4.3292609700000071</v>
      </c>
    </row>
    <row r="1367" spans="1:9">
      <c r="A1367" t="s">
        <v>113</v>
      </c>
      <c r="B1367">
        <v>3360500</v>
      </c>
      <c r="C1367" s="30">
        <v>38955</v>
      </c>
      <c r="D1367">
        <v>1010</v>
      </c>
      <c r="E1367" t="s">
        <v>114</v>
      </c>
      <c r="F1367">
        <f t="shared" si="40"/>
        <v>30.180614399094623</v>
      </c>
      <c r="H1367" s="30">
        <f t="shared" si="41"/>
        <v>38955</v>
      </c>
      <c r="I1367">
        <f>VLOOKUP(H1367,Sheet1!AI$2:AK$3285,3,FALSE)</f>
        <v>4.4399497300000093</v>
      </c>
    </row>
    <row r="1368" spans="1:9">
      <c r="A1368" t="s">
        <v>113</v>
      </c>
      <c r="B1368">
        <v>3360500</v>
      </c>
      <c r="C1368" s="30">
        <v>38956</v>
      </c>
      <c r="D1368">
        <v>2170</v>
      </c>
      <c r="E1368" t="s">
        <v>114</v>
      </c>
      <c r="F1368">
        <f t="shared" si="40"/>
        <v>37.548651717183454</v>
      </c>
      <c r="H1368" s="30">
        <f t="shared" si="41"/>
        <v>38956</v>
      </c>
      <c r="I1368">
        <f>VLOOKUP(H1368,Sheet1!AI$2:AK$3285,3,FALSE)</f>
        <v>4.3382607400000097</v>
      </c>
    </row>
    <row r="1369" spans="1:9">
      <c r="A1369" t="s">
        <v>113</v>
      </c>
      <c r="B1369">
        <v>3360500</v>
      </c>
      <c r="C1369" s="30">
        <v>38957</v>
      </c>
      <c r="D1369">
        <v>1760</v>
      </c>
      <c r="E1369" t="s">
        <v>114</v>
      </c>
      <c r="F1369">
        <f t="shared" si="40"/>
        <v>42.366214579010766</v>
      </c>
      <c r="H1369" s="30">
        <f t="shared" si="41"/>
        <v>38957</v>
      </c>
      <c r="I1369">
        <f>VLOOKUP(H1369,Sheet1!AI$2:AK$3285,3,FALSE)</f>
        <v>4.3348122300000114</v>
      </c>
    </row>
    <row r="1370" spans="1:9">
      <c r="A1370" t="s">
        <v>113</v>
      </c>
      <c r="B1370">
        <v>3360500</v>
      </c>
      <c r="C1370" s="30">
        <v>38958</v>
      </c>
      <c r="D1370">
        <v>1950</v>
      </c>
      <c r="E1370" t="s">
        <v>114</v>
      </c>
      <c r="F1370">
        <f t="shared" si="40"/>
        <v>48.81324723233849</v>
      </c>
      <c r="H1370" s="30">
        <f t="shared" si="41"/>
        <v>38958</v>
      </c>
      <c r="I1370">
        <f>VLOOKUP(H1370,Sheet1!AI$2:AK$3285,3,FALSE)</f>
        <v>4.2755146800000006</v>
      </c>
    </row>
    <row r="1371" spans="1:9">
      <c r="A1371" t="s">
        <v>113</v>
      </c>
      <c r="B1371">
        <v>3360500</v>
      </c>
      <c r="C1371" s="30">
        <v>38959</v>
      </c>
      <c r="D1371">
        <v>2140</v>
      </c>
      <c r="E1371" t="s">
        <v>114</v>
      </c>
      <c r="F1371">
        <f t="shared" si="40"/>
        <v>56.818903164492696</v>
      </c>
      <c r="H1371" s="30">
        <f t="shared" si="41"/>
        <v>38959</v>
      </c>
      <c r="I1371">
        <f>VLOOKUP(H1371,Sheet1!AI$2:AK$3285,3,FALSE)</f>
        <v>4.2954487500000056</v>
      </c>
    </row>
    <row r="1372" spans="1:9">
      <c r="A1372" t="s">
        <v>113</v>
      </c>
      <c r="B1372">
        <v>3360500</v>
      </c>
      <c r="C1372" s="30">
        <v>38960</v>
      </c>
      <c r="D1372">
        <v>2480</v>
      </c>
      <c r="E1372" t="s">
        <v>114</v>
      </c>
      <c r="F1372">
        <f t="shared" si="40"/>
        <v>59.015145057384558</v>
      </c>
      <c r="H1372" s="30">
        <f t="shared" si="41"/>
        <v>38960</v>
      </c>
      <c r="I1372">
        <f>VLOOKUP(H1372,Sheet1!AI$2:AK$3285,3,FALSE)</f>
        <v>4.3920070300000162</v>
      </c>
    </row>
    <row r="1373" spans="1:9">
      <c r="A1373" t="s">
        <v>113</v>
      </c>
      <c r="B1373">
        <v>3360500</v>
      </c>
      <c r="C1373" s="30">
        <v>38961</v>
      </c>
      <c r="D1373">
        <v>2410</v>
      </c>
      <c r="E1373" t="s">
        <v>114</v>
      </c>
      <c r="F1373">
        <f t="shared" si="40"/>
        <v>63.620168381190076</v>
      </c>
      <c r="H1373" s="30">
        <f t="shared" si="41"/>
        <v>38961</v>
      </c>
      <c r="I1373">
        <f>VLOOKUP(H1373,Sheet1!AI$2:AK$3285,3,FALSE)</f>
        <v>4.4523980100000102</v>
      </c>
    </row>
    <row r="1374" spans="1:9">
      <c r="A1374" t="s">
        <v>113</v>
      </c>
      <c r="B1374">
        <v>3360500</v>
      </c>
      <c r="C1374" s="30">
        <v>38962</v>
      </c>
      <c r="D1374">
        <v>2040</v>
      </c>
      <c r="E1374" t="s">
        <v>114</v>
      </c>
      <c r="F1374">
        <f t="shared" si="40"/>
        <v>64.257786995255458</v>
      </c>
      <c r="H1374" s="30">
        <f t="shared" si="41"/>
        <v>38962</v>
      </c>
      <c r="I1374">
        <f>VLOOKUP(H1374,Sheet1!AI$2:AK$3285,3,FALSE)</f>
        <v>4.6082538400000033</v>
      </c>
    </row>
    <row r="1375" spans="1:9">
      <c r="A1375" t="s">
        <v>113</v>
      </c>
      <c r="B1375">
        <v>3360500</v>
      </c>
      <c r="C1375" s="30">
        <v>38963</v>
      </c>
      <c r="D1375">
        <v>1820</v>
      </c>
      <c r="E1375" t="s">
        <v>114</v>
      </c>
      <c r="F1375">
        <f t="shared" si="40"/>
        <v>61.990698589689657</v>
      </c>
      <c r="H1375" s="30">
        <f t="shared" si="41"/>
        <v>38963</v>
      </c>
      <c r="I1375">
        <f>VLOOKUP(H1375,Sheet1!AI$2:AK$3285,3,FALSE)</f>
        <v>4.5619092300000119</v>
      </c>
    </row>
    <row r="1376" spans="1:9">
      <c r="A1376" t="s">
        <v>113</v>
      </c>
      <c r="B1376">
        <v>3360500</v>
      </c>
      <c r="C1376" s="30">
        <v>38964</v>
      </c>
      <c r="D1376">
        <v>1640</v>
      </c>
      <c r="E1376" t="s">
        <v>114</v>
      </c>
      <c r="F1376">
        <f t="shared" si="40"/>
        <v>56.039591525079452</v>
      </c>
      <c r="H1376" s="30">
        <f t="shared" si="41"/>
        <v>38964</v>
      </c>
      <c r="I1376">
        <f>VLOOKUP(H1376,Sheet1!AI$2:AK$3285,3,FALSE)</f>
        <v>4.5857964700000053</v>
      </c>
    </row>
    <row r="1377" spans="1:9">
      <c r="A1377" t="s">
        <v>113</v>
      </c>
      <c r="B1377">
        <v>3360500</v>
      </c>
      <c r="C1377" s="30">
        <v>38965</v>
      </c>
      <c r="D1377">
        <v>1520</v>
      </c>
      <c r="E1377" t="s">
        <v>114</v>
      </c>
      <c r="F1377">
        <f t="shared" si="40"/>
        <v>49.73425189709959</v>
      </c>
      <c r="H1377" s="30">
        <f t="shared" si="41"/>
        <v>38965</v>
      </c>
      <c r="I1377">
        <f>VLOOKUP(H1377,Sheet1!AI$2:AK$3285,3,FALSE)</f>
        <v>4.6577946300000121</v>
      </c>
    </row>
    <row r="1378" spans="1:9">
      <c r="A1378" t="s">
        <v>113</v>
      </c>
      <c r="B1378">
        <v>3360500</v>
      </c>
      <c r="C1378" s="30">
        <v>38966</v>
      </c>
      <c r="D1378">
        <v>1400</v>
      </c>
      <c r="E1378" t="s">
        <v>114</v>
      </c>
      <c r="F1378">
        <f t="shared" si="40"/>
        <v>45.200075085968002</v>
      </c>
      <c r="H1378" s="30">
        <f t="shared" si="41"/>
        <v>38966</v>
      </c>
      <c r="I1378">
        <f>VLOOKUP(H1378,Sheet1!AI$2:AK$3285,3,FALSE)</f>
        <v>4.5793200000000098</v>
      </c>
    </row>
    <row r="1379" spans="1:9">
      <c r="A1379" t="s">
        <v>113</v>
      </c>
      <c r="B1379">
        <v>3360500</v>
      </c>
      <c r="C1379" s="30">
        <v>38967</v>
      </c>
      <c r="D1379">
        <v>1300</v>
      </c>
      <c r="E1379" t="s">
        <v>114</v>
      </c>
      <c r="F1379">
        <f t="shared" ref="F1379:F1442" si="42">AVERAGE(D1376:D1379)/(3.28*3.28*3.28)</f>
        <v>41.516056426923591</v>
      </c>
      <c r="H1379" s="30">
        <f t="shared" si="41"/>
        <v>38967</v>
      </c>
      <c r="I1379">
        <f>VLOOKUP(H1379,Sheet1!AI$2:AK$3285,3,FALSE)</f>
        <v>4.9534412800000069</v>
      </c>
    </row>
    <row r="1380" spans="1:9">
      <c r="A1380" t="s">
        <v>113</v>
      </c>
      <c r="B1380">
        <v>3360500</v>
      </c>
      <c r="C1380" s="30">
        <v>38968</v>
      </c>
      <c r="D1380">
        <v>1210</v>
      </c>
      <c r="E1380" t="s">
        <v>114</v>
      </c>
      <c r="F1380">
        <f t="shared" si="42"/>
        <v>38.469656381944553</v>
      </c>
      <c r="H1380" s="30">
        <f t="shared" ref="H1380:H1443" si="43">H1379+1</f>
        <v>38968</v>
      </c>
      <c r="I1380">
        <f>VLOOKUP(H1380,Sheet1!AI$2:AK$3285,3,FALSE)</f>
        <v>5.8321384500000022</v>
      </c>
    </row>
    <row r="1381" spans="1:9">
      <c r="A1381" t="s">
        <v>113</v>
      </c>
      <c r="B1381">
        <v>3360500</v>
      </c>
      <c r="C1381" s="30">
        <v>38969</v>
      </c>
      <c r="D1381">
        <v>1130</v>
      </c>
      <c r="E1381" t="s">
        <v>114</v>
      </c>
      <c r="F1381">
        <f t="shared" si="42"/>
        <v>35.706642387661248</v>
      </c>
      <c r="H1381" s="30">
        <f t="shared" si="43"/>
        <v>38969</v>
      </c>
      <c r="I1381">
        <f>VLOOKUP(H1381,Sheet1!AI$2:AK$3285,3,FALSE)</f>
        <v>6.0485534800000096</v>
      </c>
    </row>
    <row r="1382" spans="1:9">
      <c r="A1382" t="s">
        <v>113</v>
      </c>
      <c r="B1382">
        <v>3360500</v>
      </c>
      <c r="C1382" s="30">
        <v>38970</v>
      </c>
      <c r="D1382">
        <v>1060</v>
      </c>
      <c r="E1382" t="s">
        <v>114</v>
      </c>
      <c r="F1382">
        <f t="shared" si="42"/>
        <v>33.297860956747591</v>
      </c>
      <c r="H1382" s="30">
        <f t="shared" si="43"/>
        <v>38970</v>
      </c>
      <c r="I1382">
        <f>VLOOKUP(H1382,Sheet1!AI$2:AK$3285,3,FALSE)</f>
        <v>6.4498422900000065</v>
      </c>
    </row>
    <row r="1383" spans="1:9">
      <c r="A1383" t="s">
        <v>113</v>
      </c>
      <c r="B1383">
        <v>3360500</v>
      </c>
      <c r="C1383" s="30">
        <v>38971</v>
      </c>
      <c r="D1383">
        <v>1040</v>
      </c>
      <c r="E1383" t="s">
        <v>114</v>
      </c>
      <c r="F1383">
        <f t="shared" si="42"/>
        <v>31.455851627225382</v>
      </c>
      <c r="H1383" s="30">
        <f t="shared" si="43"/>
        <v>38971</v>
      </c>
      <c r="I1383">
        <f>VLOOKUP(H1383,Sheet1!AI$2:AK$3285,3,FALSE)</f>
        <v>6.317705480000015</v>
      </c>
    </row>
    <row r="1384" spans="1:9">
      <c r="A1384" t="s">
        <v>113</v>
      </c>
      <c r="B1384">
        <v>3360500</v>
      </c>
      <c r="C1384" s="30">
        <v>38972</v>
      </c>
      <c r="D1384">
        <v>1540</v>
      </c>
      <c r="E1384" t="s">
        <v>115</v>
      </c>
      <c r="F1384">
        <f t="shared" si="42"/>
        <v>33.793786545465103</v>
      </c>
      <c r="H1384" s="30">
        <f t="shared" si="43"/>
        <v>38972</v>
      </c>
      <c r="I1384">
        <f>VLOOKUP(H1384,Sheet1!AI$2:AK$3285,3,FALSE)</f>
        <v>5.7197674900000095</v>
      </c>
    </row>
    <row r="1385" spans="1:9">
      <c r="A1385" t="s">
        <v>113</v>
      </c>
      <c r="B1385">
        <v>3360500</v>
      </c>
      <c r="C1385" s="30">
        <v>38973</v>
      </c>
      <c r="D1385">
        <v>4150</v>
      </c>
      <c r="E1385" t="s">
        <v>114</v>
      </c>
      <c r="F1385">
        <f t="shared" si="42"/>
        <v>55.189433372992283</v>
      </c>
      <c r="H1385" s="30">
        <f t="shared" si="43"/>
        <v>38973</v>
      </c>
      <c r="I1385">
        <f>VLOOKUP(H1385,Sheet1!AI$2:AK$3285,3,FALSE)</f>
        <v>5.3661690500000105</v>
      </c>
    </row>
    <row r="1386" spans="1:9">
      <c r="A1386" t="s">
        <v>113</v>
      </c>
      <c r="B1386">
        <v>3360500</v>
      </c>
      <c r="C1386" s="30">
        <v>38974</v>
      </c>
      <c r="D1386">
        <v>5190</v>
      </c>
      <c r="E1386" t="s">
        <v>114</v>
      </c>
      <c r="F1386">
        <f t="shared" si="42"/>
        <v>84.449043107325807</v>
      </c>
      <c r="H1386" s="30">
        <f t="shared" si="43"/>
        <v>38974</v>
      </c>
      <c r="I1386">
        <f>VLOOKUP(H1386,Sheet1!AI$2:AK$3285,3,FALSE)</f>
        <v>5.1593425600000131</v>
      </c>
    </row>
    <row r="1387" spans="1:9">
      <c r="A1387" t="s">
        <v>113</v>
      </c>
      <c r="B1387">
        <v>3360500</v>
      </c>
      <c r="C1387" s="30">
        <v>38975</v>
      </c>
      <c r="D1387">
        <v>4620</v>
      </c>
      <c r="E1387" t="s">
        <v>114</v>
      </c>
      <c r="F1387">
        <f t="shared" si="42"/>
        <v>109.81209464459312</v>
      </c>
      <c r="H1387" s="30">
        <f t="shared" si="43"/>
        <v>38975</v>
      </c>
      <c r="I1387">
        <f>VLOOKUP(H1387,Sheet1!AI$2:AK$3285,3,FALSE)</f>
        <v>5.1661554700000067</v>
      </c>
    </row>
    <row r="1388" spans="1:9">
      <c r="A1388" t="s">
        <v>113</v>
      </c>
      <c r="B1388">
        <v>3360500</v>
      </c>
      <c r="C1388" s="30">
        <v>38976</v>
      </c>
      <c r="D1388">
        <v>3840</v>
      </c>
      <c r="E1388" t="s">
        <v>114</v>
      </c>
      <c r="F1388">
        <f t="shared" si="42"/>
        <v>126.10679255959725</v>
      </c>
      <c r="H1388" s="30">
        <f t="shared" si="43"/>
        <v>38976</v>
      </c>
      <c r="I1388">
        <f>VLOOKUP(H1388,Sheet1!AI$2:AK$3285,3,FALSE)</f>
        <v>5.1661554700000067</v>
      </c>
    </row>
    <row r="1389" spans="1:9">
      <c r="A1389" t="s">
        <v>113</v>
      </c>
      <c r="B1389">
        <v>3360500</v>
      </c>
      <c r="C1389" s="30">
        <v>38977</v>
      </c>
      <c r="D1389">
        <v>3080</v>
      </c>
      <c r="E1389" t="s">
        <v>114</v>
      </c>
      <c r="F1389">
        <f t="shared" si="42"/>
        <v>118.52621570348663</v>
      </c>
      <c r="H1389" s="30">
        <f t="shared" si="43"/>
        <v>38977</v>
      </c>
      <c r="I1389">
        <f>VLOOKUP(H1389,Sheet1!AI$2:AK$3285,3,FALSE)</f>
        <v>5.3292447600000088</v>
      </c>
    </row>
    <row r="1390" spans="1:9">
      <c r="A1390" t="s">
        <v>113</v>
      </c>
      <c r="B1390">
        <v>3360500</v>
      </c>
      <c r="C1390" s="30">
        <v>38978</v>
      </c>
      <c r="D1390">
        <v>3180</v>
      </c>
      <c r="E1390" t="s">
        <v>114</v>
      </c>
      <c r="F1390">
        <f t="shared" si="42"/>
        <v>104.28606665602649</v>
      </c>
      <c r="H1390" s="30">
        <f t="shared" si="43"/>
        <v>38978</v>
      </c>
      <c r="I1390">
        <f>VLOOKUP(H1390,Sheet1!AI$2:AK$3285,3,FALSE)</f>
        <v>5.3860190100000125</v>
      </c>
    </row>
    <row r="1391" spans="1:9">
      <c r="A1391" t="s">
        <v>113</v>
      </c>
      <c r="B1391">
        <v>3360500</v>
      </c>
      <c r="C1391" s="30">
        <v>38979</v>
      </c>
      <c r="D1391">
        <v>4000</v>
      </c>
      <c r="E1391" t="s">
        <v>114</v>
      </c>
      <c r="F1391">
        <f t="shared" si="42"/>
        <v>99.893582870242767</v>
      </c>
      <c r="H1391" s="30">
        <f t="shared" si="43"/>
        <v>38979</v>
      </c>
      <c r="I1391">
        <f>VLOOKUP(H1391,Sheet1!AI$2:AK$3285,3,FALSE)</f>
        <v>5.6788900300000051</v>
      </c>
    </row>
    <row r="1392" spans="1:9">
      <c r="A1392" t="s">
        <v>113</v>
      </c>
      <c r="B1392">
        <v>3360500</v>
      </c>
      <c r="C1392" s="30">
        <v>38980</v>
      </c>
      <c r="D1392">
        <v>3770</v>
      </c>
      <c r="E1392" t="s">
        <v>114</v>
      </c>
      <c r="F1392">
        <f t="shared" si="42"/>
        <v>99.397657281525255</v>
      </c>
      <c r="H1392" s="30">
        <f t="shared" si="43"/>
        <v>38980</v>
      </c>
      <c r="I1392">
        <f>VLOOKUP(H1392,Sheet1!AI$2:AK$3285,3,FALSE)</f>
        <v>5.6797311300000075</v>
      </c>
    </row>
    <row r="1393" spans="1:9">
      <c r="A1393" t="s">
        <v>113</v>
      </c>
      <c r="B1393">
        <v>3360500</v>
      </c>
      <c r="C1393" s="30">
        <v>38981</v>
      </c>
      <c r="D1393">
        <v>3510</v>
      </c>
      <c r="E1393" t="s">
        <v>114</v>
      </c>
      <c r="F1393">
        <f t="shared" si="42"/>
        <v>102.44405732650428</v>
      </c>
      <c r="H1393" s="30">
        <f t="shared" si="43"/>
        <v>38981</v>
      </c>
      <c r="I1393">
        <f>VLOOKUP(H1393,Sheet1!AI$2:AK$3285,3,FALSE)</f>
        <v>5.6467600100000084</v>
      </c>
    </row>
    <row r="1394" spans="1:9">
      <c r="A1394" t="s">
        <v>113</v>
      </c>
      <c r="B1394">
        <v>3360500</v>
      </c>
      <c r="C1394" s="30">
        <v>38982</v>
      </c>
      <c r="D1394">
        <v>3120</v>
      </c>
      <c r="E1394" t="s">
        <v>114</v>
      </c>
      <c r="F1394">
        <f t="shared" si="42"/>
        <v>102.01897825046071</v>
      </c>
      <c r="H1394" s="30">
        <f t="shared" si="43"/>
        <v>38982</v>
      </c>
      <c r="I1394">
        <f>VLOOKUP(H1394,Sheet1!AI$2:AK$3285,3,FALSE)</f>
        <v>5.6329659700000008</v>
      </c>
    </row>
    <row r="1395" spans="1:9">
      <c r="A1395" t="s">
        <v>113</v>
      </c>
      <c r="B1395">
        <v>3360500</v>
      </c>
      <c r="C1395" s="30">
        <v>38983</v>
      </c>
      <c r="D1395">
        <v>3150</v>
      </c>
      <c r="E1395" t="s">
        <v>114</v>
      </c>
      <c r="F1395">
        <f t="shared" si="42"/>
        <v>95.997024673176554</v>
      </c>
      <c r="H1395" s="30">
        <f t="shared" si="43"/>
        <v>38983</v>
      </c>
      <c r="I1395">
        <f>VLOOKUP(H1395,Sheet1!AI$2:AK$3285,3,FALSE)</f>
        <v>5.4972965400000078</v>
      </c>
    </row>
    <row r="1396" spans="1:9">
      <c r="A1396" t="s">
        <v>113</v>
      </c>
      <c r="B1396">
        <v>3360500</v>
      </c>
      <c r="C1396" s="30">
        <v>38984</v>
      </c>
      <c r="D1396">
        <v>4910</v>
      </c>
      <c r="E1396" t="s">
        <v>114</v>
      </c>
      <c r="F1396">
        <f t="shared" si="42"/>
        <v>104.07352711800471</v>
      </c>
      <c r="H1396" s="30">
        <f t="shared" si="43"/>
        <v>38984</v>
      </c>
      <c r="I1396">
        <f>VLOOKUP(H1396,Sheet1!AI$2:AK$3285,3,FALSE)</f>
        <v>5.4358962400000053</v>
      </c>
    </row>
    <row r="1397" spans="1:9">
      <c r="A1397" t="s">
        <v>113</v>
      </c>
      <c r="B1397">
        <v>3360500</v>
      </c>
      <c r="C1397" s="30">
        <v>38985</v>
      </c>
      <c r="D1397">
        <v>4780</v>
      </c>
      <c r="E1397" t="s">
        <v>114</v>
      </c>
      <c r="F1397">
        <f t="shared" si="42"/>
        <v>113.07103422759394</v>
      </c>
      <c r="H1397" s="30">
        <f t="shared" si="43"/>
        <v>38985</v>
      </c>
      <c r="I1397">
        <f>VLOOKUP(H1397,Sheet1!AI$2:AK$3285,3,FALSE)</f>
        <v>5.415289290000004</v>
      </c>
    </row>
    <row r="1398" spans="1:9">
      <c r="A1398" t="s">
        <v>113</v>
      </c>
      <c r="B1398">
        <v>3360500</v>
      </c>
      <c r="C1398" s="30">
        <v>38986</v>
      </c>
      <c r="D1398">
        <v>4180</v>
      </c>
      <c r="E1398" t="s">
        <v>114</v>
      </c>
      <c r="F1398">
        <f t="shared" si="42"/>
        <v>120.58076457103063</v>
      </c>
      <c r="H1398" s="30">
        <f t="shared" si="43"/>
        <v>38986</v>
      </c>
      <c r="I1398">
        <f>VLOOKUP(H1398,Sheet1!AI$2:AK$3285,3,FALSE)</f>
        <v>5.3179740200000083</v>
      </c>
    </row>
    <row r="1399" spans="1:9">
      <c r="A1399" t="s">
        <v>113</v>
      </c>
      <c r="B1399">
        <v>3360500</v>
      </c>
      <c r="C1399" s="30">
        <v>38987</v>
      </c>
      <c r="D1399">
        <v>3690</v>
      </c>
      <c r="E1399" t="s">
        <v>114</v>
      </c>
      <c r="F1399">
        <f t="shared" si="42"/>
        <v>124.4064762554229</v>
      </c>
      <c r="H1399" s="30">
        <f t="shared" si="43"/>
        <v>38987</v>
      </c>
      <c r="I1399">
        <f>VLOOKUP(H1399,Sheet1!AI$2:AK$3285,3,FALSE)</f>
        <v>5.7735978900000049</v>
      </c>
    </row>
    <row r="1400" spans="1:9">
      <c r="A1400" t="s">
        <v>113</v>
      </c>
      <c r="B1400">
        <v>3360500</v>
      </c>
      <c r="C1400" s="30">
        <v>38988</v>
      </c>
      <c r="D1400">
        <v>3160</v>
      </c>
      <c r="E1400" t="s">
        <v>114</v>
      </c>
      <c r="F1400">
        <f t="shared" si="42"/>
        <v>112.00833653748498</v>
      </c>
      <c r="H1400" s="30">
        <f t="shared" si="43"/>
        <v>38988</v>
      </c>
      <c r="I1400">
        <f>VLOOKUP(H1400,Sheet1!AI$2:AK$3285,3,FALSE)</f>
        <v>5.7735978900000049</v>
      </c>
    </row>
    <row r="1401" spans="1:9">
      <c r="A1401" t="s">
        <v>113</v>
      </c>
      <c r="B1401">
        <v>3360500</v>
      </c>
      <c r="C1401" s="30">
        <v>38989</v>
      </c>
      <c r="D1401">
        <v>2520</v>
      </c>
      <c r="E1401" t="s">
        <v>114</v>
      </c>
      <c r="F1401">
        <f t="shared" si="42"/>
        <v>95.997024673176554</v>
      </c>
      <c r="H1401" s="30">
        <f t="shared" si="43"/>
        <v>38989</v>
      </c>
      <c r="I1401">
        <f>VLOOKUP(H1401,Sheet1!AI$2:AK$3285,3,FALSE)</f>
        <v>5.8005972000000128</v>
      </c>
    </row>
    <row r="1402" spans="1:9">
      <c r="A1402" t="s">
        <v>113</v>
      </c>
      <c r="B1402">
        <v>3360500</v>
      </c>
      <c r="C1402" s="30">
        <v>38990</v>
      </c>
      <c r="D1402">
        <v>2360</v>
      </c>
      <c r="E1402" t="s">
        <v>114</v>
      </c>
      <c r="F1402">
        <f t="shared" si="42"/>
        <v>83.102959366521105</v>
      </c>
      <c r="H1402" s="30">
        <f t="shared" si="43"/>
        <v>38990</v>
      </c>
      <c r="I1402">
        <f>VLOOKUP(H1402,Sheet1!AI$2:AK$3285,3,FALSE)</f>
        <v>6.0452731900000174</v>
      </c>
    </row>
    <row r="1403" spans="1:9">
      <c r="A1403" t="s">
        <v>113</v>
      </c>
      <c r="B1403">
        <v>3360500</v>
      </c>
      <c r="C1403" s="30">
        <v>38991</v>
      </c>
      <c r="D1403">
        <v>2100</v>
      </c>
      <c r="E1403" t="s">
        <v>114</v>
      </c>
      <c r="F1403">
        <f t="shared" si="42"/>
        <v>71.838363851366069</v>
      </c>
      <c r="H1403" s="30">
        <f t="shared" si="43"/>
        <v>38991</v>
      </c>
      <c r="I1403">
        <f>VLOOKUP(H1403,Sheet1!AI$2:AK$3285,3,FALSE)</f>
        <v>5.7299448000000126</v>
      </c>
    </row>
    <row r="1404" spans="1:9">
      <c r="A1404" t="s">
        <v>113</v>
      </c>
      <c r="B1404">
        <v>3360500</v>
      </c>
      <c r="C1404" s="30">
        <v>38992</v>
      </c>
      <c r="D1404">
        <v>1870</v>
      </c>
      <c r="E1404" t="s">
        <v>114</v>
      </c>
      <c r="F1404">
        <f t="shared" si="42"/>
        <v>62.69916371642897</v>
      </c>
      <c r="H1404" s="30">
        <f t="shared" si="43"/>
        <v>38992</v>
      </c>
      <c r="I1404">
        <f>VLOOKUP(H1404,Sheet1!AI$2:AK$3285,3,FALSE)</f>
        <v>5.6391901100000013</v>
      </c>
    </row>
    <row r="1405" spans="1:9">
      <c r="A1405" t="s">
        <v>113</v>
      </c>
      <c r="B1405">
        <v>3360500</v>
      </c>
      <c r="C1405" s="30">
        <v>38993</v>
      </c>
      <c r="D1405">
        <v>1730</v>
      </c>
      <c r="E1405" t="s">
        <v>114</v>
      </c>
      <c r="F1405">
        <f t="shared" si="42"/>
        <v>57.102289215188421</v>
      </c>
      <c r="H1405" s="30">
        <f t="shared" si="43"/>
        <v>38993</v>
      </c>
      <c r="I1405">
        <f>VLOOKUP(H1405,Sheet1!AI$2:AK$3285,3,FALSE)</f>
        <v>5.6924317400000035</v>
      </c>
    </row>
    <row r="1406" spans="1:9">
      <c r="A1406" t="s">
        <v>113</v>
      </c>
      <c r="B1406">
        <v>3360500</v>
      </c>
      <c r="C1406" s="30">
        <v>38994</v>
      </c>
      <c r="D1406">
        <v>1800</v>
      </c>
      <c r="E1406" t="s">
        <v>114</v>
      </c>
      <c r="F1406">
        <f t="shared" si="42"/>
        <v>53.134884505448284</v>
      </c>
      <c r="H1406" s="30">
        <f t="shared" si="43"/>
        <v>38994</v>
      </c>
      <c r="I1406">
        <f>VLOOKUP(H1406,Sheet1!AI$2:AK$3285,3,FALSE)</f>
        <v>5.6441526000000124</v>
      </c>
    </row>
    <row r="1407" spans="1:9">
      <c r="A1407" t="s">
        <v>113</v>
      </c>
      <c r="B1407">
        <v>3360500</v>
      </c>
      <c r="C1407" s="30">
        <v>38995</v>
      </c>
      <c r="D1407">
        <v>2120</v>
      </c>
      <c r="E1407" t="s">
        <v>114</v>
      </c>
      <c r="F1407">
        <f t="shared" si="42"/>
        <v>53.276577530796139</v>
      </c>
      <c r="H1407" s="30">
        <f t="shared" si="43"/>
        <v>38995</v>
      </c>
      <c r="I1407">
        <f>VLOOKUP(H1407,Sheet1!AI$2:AK$3285,3,FALSE)</f>
        <v>5.6441526000000124</v>
      </c>
    </row>
    <row r="1408" spans="1:9">
      <c r="A1408" t="s">
        <v>113</v>
      </c>
      <c r="B1408">
        <v>3360500</v>
      </c>
      <c r="C1408" s="30">
        <v>38996</v>
      </c>
      <c r="D1408">
        <v>2410</v>
      </c>
      <c r="E1408" t="s">
        <v>114</v>
      </c>
      <c r="F1408">
        <f t="shared" si="42"/>
        <v>57.102289215188421</v>
      </c>
      <c r="H1408" s="30">
        <f t="shared" si="43"/>
        <v>38996</v>
      </c>
      <c r="I1408">
        <f>VLOOKUP(H1408,Sheet1!AI$2:AK$3285,3,FALSE)</f>
        <v>5.64835810000001</v>
      </c>
    </row>
    <row r="1409" spans="1:9">
      <c r="A1409" t="s">
        <v>113</v>
      </c>
      <c r="B1409">
        <v>3360500</v>
      </c>
      <c r="C1409" s="30">
        <v>38997</v>
      </c>
      <c r="D1409">
        <v>2410</v>
      </c>
      <c r="E1409" t="s">
        <v>114</v>
      </c>
      <c r="F1409">
        <f t="shared" si="42"/>
        <v>61.919852077015733</v>
      </c>
      <c r="H1409" s="30">
        <f t="shared" si="43"/>
        <v>38997</v>
      </c>
      <c r="I1409">
        <f>VLOOKUP(H1409,Sheet1!AI$2:AK$3285,3,FALSE)</f>
        <v>5.6523953800000015</v>
      </c>
    </row>
    <row r="1410" spans="1:9">
      <c r="A1410" t="s">
        <v>113</v>
      </c>
      <c r="B1410">
        <v>3360500</v>
      </c>
      <c r="C1410" s="30">
        <v>38998</v>
      </c>
      <c r="D1410">
        <v>2230</v>
      </c>
      <c r="E1410" t="s">
        <v>114</v>
      </c>
      <c r="F1410">
        <f t="shared" si="42"/>
        <v>64.966252121994771</v>
      </c>
      <c r="H1410" s="30">
        <f t="shared" si="43"/>
        <v>38998</v>
      </c>
      <c r="I1410">
        <f>VLOOKUP(H1410,Sheet1!AI$2:AK$3285,3,FALSE)</f>
        <v>5.7920179800000113</v>
      </c>
    </row>
    <row r="1411" spans="1:9">
      <c r="A1411" t="s">
        <v>113</v>
      </c>
      <c r="B1411">
        <v>3360500</v>
      </c>
      <c r="C1411" s="30">
        <v>38999</v>
      </c>
      <c r="D1411">
        <v>2260</v>
      </c>
      <c r="E1411" t="s">
        <v>114</v>
      </c>
      <c r="F1411">
        <f t="shared" si="42"/>
        <v>65.958103299429794</v>
      </c>
      <c r="H1411" s="30">
        <f t="shared" si="43"/>
        <v>38999</v>
      </c>
      <c r="I1411">
        <f>VLOOKUP(H1411,Sheet1!AI$2:AK$3285,3,FALSE)</f>
        <v>5.6615633700000103</v>
      </c>
    </row>
    <row r="1412" spans="1:9">
      <c r="A1412" t="s">
        <v>113</v>
      </c>
      <c r="B1412">
        <v>3360500</v>
      </c>
      <c r="C1412" s="30">
        <v>39000</v>
      </c>
      <c r="D1412">
        <v>2090</v>
      </c>
      <c r="E1412" t="s">
        <v>114</v>
      </c>
      <c r="F1412">
        <f t="shared" si="42"/>
        <v>63.691014893864008</v>
      </c>
      <c r="H1412" s="30">
        <f t="shared" si="43"/>
        <v>39000</v>
      </c>
      <c r="I1412">
        <f>VLOOKUP(H1412,Sheet1!AI$2:AK$3285,3,FALSE)</f>
        <v>5.7069827700000104</v>
      </c>
    </row>
    <row r="1413" spans="1:9">
      <c r="A1413" t="s">
        <v>113</v>
      </c>
      <c r="B1413">
        <v>3360500</v>
      </c>
      <c r="C1413" s="30">
        <v>39001</v>
      </c>
      <c r="D1413">
        <v>1870</v>
      </c>
      <c r="E1413" t="s">
        <v>114</v>
      </c>
      <c r="F1413">
        <f t="shared" si="42"/>
        <v>59.865303209471726</v>
      </c>
      <c r="H1413" s="30">
        <f t="shared" si="43"/>
        <v>39001</v>
      </c>
      <c r="I1413">
        <f>VLOOKUP(H1413,Sheet1!AI$2:AK$3285,3,FALSE)</f>
        <v>5.7240571000000102</v>
      </c>
    </row>
    <row r="1414" spans="1:9">
      <c r="A1414" t="s">
        <v>113</v>
      </c>
      <c r="B1414">
        <v>3360500</v>
      </c>
      <c r="C1414" s="30">
        <v>39002</v>
      </c>
      <c r="D1414">
        <v>1710</v>
      </c>
      <c r="E1414" t="s">
        <v>114</v>
      </c>
      <c r="F1414">
        <f t="shared" si="42"/>
        <v>56.181284550427314</v>
      </c>
      <c r="H1414" s="30">
        <f t="shared" si="43"/>
        <v>39002</v>
      </c>
      <c r="I1414">
        <f>VLOOKUP(H1414,Sheet1!AI$2:AK$3285,3,FALSE)</f>
        <v>5.6298539000000147</v>
      </c>
    </row>
    <row r="1415" spans="1:9">
      <c r="A1415" t="s">
        <v>113</v>
      </c>
      <c r="B1415">
        <v>3360500</v>
      </c>
      <c r="C1415" s="30">
        <v>39003</v>
      </c>
      <c r="D1415">
        <v>1610</v>
      </c>
      <c r="E1415" t="s">
        <v>114</v>
      </c>
      <c r="F1415">
        <f t="shared" si="42"/>
        <v>51.576261226621796</v>
      </c>
      <c r="H1415" s="30">
        <f t="shared" si="43"/>
        <v>39003</v>
      </c>
      <c r="I1415">
        <f>VLOOKUP(H1415,Sheet1!AI$2:AK$3285,3,FALSE)</f>
        <v>5.6277511500000088</v>
      </c>
    </row>
    <row r="1416" spans="1:9">
      <c r="A1416" t="s">
        <v>113</v>
      </c>
      <c r="B1416">
        <v>3360500</v>
      </c>
      <c r="C1416" s="30">
        <v>39004</v>
      </c>
      <c r="D1416">
        <v>1590</v>
      </c>
      <c r="E1416" t="s">
        <v>114</v>
      </c>
      <c r="F1416">
        <f t="shared" si="42"/>
        <v>48.033935592925246</v>
      </c>
      <c r="H1416" s="30">
        <f t="shared" si="43"/>
        <v>39004</v>
      </c>
      <c r="I1416">
        <f>VLOOKUP(H1416,Sheet1!AI$2:AK$3285,3,FALSE)</f>
        <v>5.5944435900000116</v>
      </c>
    </row>
    <row r="1417" spans="1:9">
      <c r="A1417" t="s">
        <v>113</v>
      </c>
      <c r="B1417">
        <v>3360500</v>
      </c>
      <c r="C1417" s="30">
        <v>39005</v>
      </c>
      <c r="D1417">
        <v>1480</v>
      </c>
      <c r="E1417" t="s">
        <v>114</v>
      </c>
      <c r="F1417">
        <f t="shared" si="42"/>
        <v>45.270921598641934</v>
      </c>
      <c r="H1417" s="30">
        <f t="shared" si="43"/>
        <v>39005</v>
      </c>
      <c r="I1417">
        <f>VLOOKUP(H1417,Sheet1!AI$2:AK$3285,3,FALSE)</f>
        <v>5.4893902000000026</v>
      </c>
    </row>
    <row r="1418" spans="1:9">
      <c r="A1418" t="s">
        <v>113</v>
      </c>
      <c r="B1418">
        <v>3360500</v>
      </c>
      <c r="C1418" s="30">
        <v>39006</v>
      </c>
      <c r="D1418">
        <v>1410</v>
      </c>
      <c r="E1418" t="s">
        <v>114</v>
      </c>
      <c r="F1418">
        <f t="shared" si="42"/>
        <v>43.145526218424003</v>
      </c>
      <c r="H1418" s="30">
        <f t="shared" si="43"/>
        <v>39006</v>
      </c>
      <c r="I1418">
        <f>VLOOKUP(H1418,Sheet1!AI$2:AK$3285,3,FALSE)</f>
        <v>5.2992174900000037</v>
      </c>
    </row>
    <row r="1419" spans="1:9">
      <c r="A1419" t="s">
        <v>113</v>
      </c>
      <c r="B1419">
        <v>3360500</v>
      </c>
      <c r="C1419" s="30">
        <v>39007</v>
      </c>
      <c r="D1419">
        <v>4620</v>
      </c>
      <c r="E1419" t="s">
        <v>114</v>
      </c>
      <c r="F1419">
        <f t="shared" si="42"/>
        <v>64.470326533277245</v>
      </c>
      <c r="H1419" s="30">
        <f t="shared" si="43"/>
        <v>39007</v>
      </c>
      <c r="I1419">
        <f>VLOOKUP(H1419,Sheet1!AI$2:AK$3285,3,FALSE)</f>
        <v>5.3247869300000019</v>
      </c>
    </row>
    <row r="1420" spans="1:9">
      <c r="A1420" t="s">
        <v>113</v>
      </c>
      <c r="B1420">
        <v>3360500</v>
      </c>
      <c r="C1420" s="30">
        <v>39008</v>
      </c>
      <c r="D1420">
        <v>9120</v>
      </c>
      <c r="E1420" t="s">
        <v>114</v>
      </c>
      <c r="F1420">
        <f t="shared" si="42"/>
        <v>117.81775057674731</v>
      </c>
      <c r="H1420" s="30">
        <f t="shared" si="43"/>
        <v>39008</v>
      </c>
      <c r="I1420">
        <f>VLOOKUP(H1420,Sheet1!AI$2:AK$3285,3,FALSE)</f>
        <v>5.2330229200000105</v>
      </c>
    </row>
    <row r="1421" spans="1:9">
      <c r="A1421" t="s">
        <v>113</v>
      </c>
      <c r="B1421">
        <v>3360500</v>
      </c>
      <c r="C1421" s="30">
        <v>39009</v>
      </c>
      <c r="D1421">
        <v>11700</v>
      </c>
      <c r="E1421" t="s">
        <v>114</v>
      </c>
      <c r="F1421">
        <f t="shared" si="42"/>
        <v>190.22288652950485</v>
      </c>
      <c r="H1421" s="30">
        <f t="shared" si="43"/>
        <v>39009</v>
      </c>
      <c r="I1421">
        <f>VLOOKUP(H1421,Sheet1!AI$2:AK$3285,3,FALSE)</f>
        <v>5.2153598200000033</v>
      </c>
    </row>
    <row r="1422" spans="1:9">
      <c r="A1422" t="s">
        <v>113</v>
      </c>
      <c r="B1422">
        <v>3360500</v>
      </c>
      <c r="C1422" s="30">
        <v>39010</v>
      </c>
      <c r="D1422">
        <v>11700</v>
      </c>
      <c r="E1422" t="s">
        <v>114</v>
      </c>
      <c r="F1422">
        <f t="shared" si="42"/>
        <v>263.12394807097991</v>
      </c>
      <c r="H1422" s="30">
        <f t="shared" si="43"/>
        <v>39010</v>
      </c>
      <c r="I1422">
        <f>VLOOKUP(H1422,Sheet1!AI$2:AK$3285,3,FALSE)</f>
        <v>5.2739844900000037</v>
      </c>
    </row>
    <row r="1423" spans="1:9">
      <c r="A1423" t="s">
        <v>113</v>
      </c>
      <c r="B1423">
        <v>3360500</v>
      </c>
      <c r="C1423" s="30">
        <v>39011</v>
      </c>
      <c r="D1423">
        <v>10900</v>
      </c>
      <c r="E1423" t="s">
        <v>114</v>
      </c>
      <c r="F1423">
        <f t="shared" si="42"/>
        <v>307.6155580302086</v>
      </c>
      <c r="H1423" s="30">
        <f t="shared" si="43"/>
        <v>39011</v>
      </c>
      <c r="I1423">
        <f>VLOOKUP(H1423,Sheet1!AI$2:AK$3285,3,FALSE)</f>
        <v>5.3721408600000018</v>
      </c>
    </row>
    <row r="1424" spans="1:9">
      <c r="A1424" t="s">
        <v>113</v>
      </c>
      <c r="B1424">
        <v>3360500</v>
      </c>
      <c r="C1424" s="30">
        <v>39012</v>
      </c>
      <c r="D1424">
        <v>8890</v>
      </c>
      <c r="E1424" t="s">
        <v>114</v>
      </c>
      <c r="F1424">
        <f t="shared" si="42"/>
        <v>305.98608823870819</v>
      </c>
      <c r="H1424" s="30">
        <f t="shared" si="43"/>
        <v>39012</v>
      </c>
      <c r="I1424">
        <f>VLOOKUP(H1424,Sheet1!AI$2:AK$3285,3,FALSE)</f>
        <v>5.3268896800000078</v>
      </c>
    </row>
    <row r="1425" spans="1:9">
      <c r="A1425" t="s">
        <v>113</v>
      </c>
      <c r="B1425">
        <v>3360500</v>
      </c>
      <c r="C1425" s="30">
        <v>39013</v>
      </c>
      <c r="D1425">
        <v>6750</v>
      </c>
      <c r="E1425" t="s">
        <v>114</v>
      </c>
      <c r="F1425">
        <f t="shared" si="42"/>
        <v>270.91706446511228</v>
      </c>
      <c r="H1425" s="30">
        <f t="shared" si="43"/>
        <v>39013</v>
      </c>
      <c r="I1425">
        <f>VLOOKUP(H1425,Sheet1!AI$2:AK$3285,3,FALSE)</f>
        <v>5.297114740000012</v>
      </c>
    </row>
    <row r="1426" spans="1:9">
      <c r="A1426" t="s">
        <v>113</v>
      </c>
      <c r="B1426">
        <v>3360500</v>
      </c>
      <c r="C1426" s="30">
        <v>39014</v>
      </c>
      <c r="D1426">
        <v>5890</v>
      </c>
      <c r="E1426" t="s">
        <v>114</v>
      </c>
      <c r="F1426">
        <f t="shared" si="42"/>
        <v>229.75524060155837</v>
      </c>
      <c r="H1426" s="30">
        <f t="shared" si="43"/>
        <v>39014</v>
      </c>
      <c r="I1426">
        <f>VLOOKUP(H1426,Sheet1!AI$2:AK$3285,3,FALSE)</f>
        <v>5.1885287300000016</v>
      </c>
    </row>
    <row r="1427" spans="1:9">
      <c r="A1427" t="s">
        <v>113</v>
      </c>
      <c r="B1427">
        <v>3360500</v>
      </c>
      <c r="C1427" s="30">
        <v>39015</v>
      </c>
      <c r="D1427">
        <v>4940</v>
      </c>
      <c r="E1427" t="s">
        <v>114</v>
      </c>
      <c r="F1427">
        <f t="shared" si="42"/>
        <v>187.53071904789547</v>
      </c>
      <c r="H1427" s="30">
        <f t="shared" si="43"/>
        <v>39015</v>
      </c>
      <c r="I1427">
        <f>VLOOKUP(H1427,Sheet1!AI$2:AK$3285,3,FALSE)</f>
        <v>5.0212339400000019</v>
      </c>
    </row>
    <row r="1428" spans="1:9">
      <c r="A1428" t="s">
        <v>113</v>
      </c>
      <c r="B1428">
        <v>3360500</v>
      </c>
      <c r="C1428" s="30">
        <v>39016</v>
      </c>
      <c r="D1428">
        <v>4340</v>
      </c>
      <c r="E1428" t="s">
        <v>114</v>
      </c>
      <c r="F1428">
        <f t="shared" si="42"/>
        <v>155.29555578125684</v>
      </c>
      <c r="H1428" s="30">
        <f t="shared" si="43"/>
        <v>39016</v>
      </c>
      <c r="I1428">
        <f>VLOOKUP(H1428,Sheet1!AI$2:AK$3285,3,FALSE)</f>
        <v>5.0067670200000123</v>
      </c>
    </row>
    <row r="1429" spans="1:9">
      <c r="A1429" t="s">
        <v>113</v>
      </c>
      <c r="B1429">
        <v>3360500</v>
      </c>
      <c r="C1429" s="30">
        <v>39017</v>
      </c>
      <c r="D1429">
        <v>5110</v>
      </c>
      <c r="E1429" t="s">
        <v>114</v>
      </c>
      <c r="F1429">
        <f t="shared" si="42"/>
        <v>143.67672770273214</v>
      </c>
      <c r="H1429" s="30">
        <f t="shared" si="43"/>
        <v>39017</v>
      </c>
      <c r="I1429">
        <f>VLOOKUP(H1429,Sheet1!AI$2:AK$3285,3,FALSE)</f>
        <v>4.9286288300000081</v>
      </c>
    </row>
    <row r="1430" spans="1:9">
      <c r="A1430" t="s">
        <v>113</v>
      </c>
      <c r="B1430">
        <v>3360500</v>
      </c>
      <c r="C1430" s="30">
        <v>39018</v>
      </c>
      <c r="D1430">
        <v>11600</v>
      </c>
      <c r="E1430" t="s">
        <v>114</v>
      </c>
      <c r="F1430">
        <f t="shared" si="42"/>
        <v>184.13008643954677</v>
      </c>
      <c r="H1430" s="30">
        <f t="shared" si="43"/>
        <v>39018</v>
      </c>
      <c r="I1430">
        <f>VLOOKUP(H1430,Sheet1!AI$2:AK$3285,3,FALSE)</f>
        <v>5.0095426500000002</v>
      </c>
    </row>
    <row r="1431" spans="1:9">
      <c r="A1431" t="s">
        <v>113</v>
      </c>
      <c r="B1431">
        <v>3360500</v>
      </c>
      <c r="C1431" s="30">
        <v>39019</v>
      </c>
      <c r="D1431">
        <v>14900</v>
      </c>
      <c r="E1431" t="s">
        <v>114</v>
      </c>
      <c r="F1431">
        <f t="shared" si="42"/>
        <v>254.69321306278209</v>
      </c>
      <c r="H1431" s="30">
        <f t="shared" si="43"/>
        <v>39019</v>
      </c>
      <c r="I1431">
        <f>VLOOKUP(H1431,Sheet1!AI$2:AK$3285,3,FALSE)</f>
        <v>4.9248438800000116</v>
      </c>
    </row>
    <row r="1432" spans="1:9">
      <c r="A1432" t="s">
        <v>113</v>
      </c>
      <c r="B1432">
        <v>3360500</v>
      </c>
      <c r="C1432" s="30">
        <v>39020</v>
      </c>
      <c r="D1432">
        <v>16700</v>
      </c>
      <c r="E1432" t="s">
        <v>114</v>
      </c>
      <c r="F1432">
        <f t="shared" si="42"/>
        <v>342.25950272776083</v>
      </c>
      <c r="H1432" s="30">
        <f t="shared" si="43"/>
        <v>39020</v>
      </c>
      <c r="I1432">
        <f>VLOOKUP(H1432,Sheet1!AI$2:AK$3285,3,FALSE)</f>
        <v>5.0737185800000049</v>
      </c>
    </row>
    <row r="1433" spans="1:9">
      <c r="A1433" t="s">
        <v>113</v>
      </c>
      <c r="B1433">
        <v>3360500</v>
      </c>
      <c r="C1433" s="30">
        <v>39021</v>
      </c>
      <c r="D1433">
        <v>15500</v>
      </c>
      <c r="E1433" t="s">
        <v>114</v>
      </c>
      <c r="F1433">
        <f t="shared" si="42"/>
        <v>415.86902939597519</v>
      </c>
      <c r="H1433" s="30">
        <f t="shared" si="43"/>
        <v>39021</v>
      </c>
      <c r="I1433">
        <f>VLOOKUP(H1433,Sheet1!AI$2:AK$3285,3,FALSE)</f>
        <v>5.0924751100000094</v>
      </c>
    </row>
    <row r="1434" spans="1:9">
      <c r="A1434" t="s">
        <v>113</v>
      </c>
      <c r="B1434">
        <v>3360500</v>
      </c>
      <c r="C1434" s="30">
        <v>39022</v>
      </c>
      <c r="D1434">
        <v>11600</v>
      </c>
      <c r="E1434" t="s">
        <v>114</v>
      </c>
      <c r="F1434">
        <f t="shared" si="42"/>
        <v>415.86902939597519</v>
      </c>
      <c r="H1434" s="30">
        <f t="shared" si="43"/>
        <v>39022</v>
      </c>
      <c r="I1434">
        <f>VLOOKUP(H1434,Sheet1!AI$2:AK$3285,3,FALSE)</f>
        <v>5.009122099999999</v>
      </c>
    </row>
    <row r="1435" spans="1:9">
      <c r="A1435" t="s">
        <v>113</v>
      </c>
      <c r="B1435">
        <v>3360500</v>
      </c>
      <c r="C1435" s="30">
        <v>39023</v>
      </c>
      <c r="D1435">
        <v>7850</v>
      </c>
      <c r="E1435" t="s">
        <v>114</v>
      </c>
      <c r="F1435">
        <f t="shared" si="42"/>
        <v>365.92223796085381</v>
      </c>
      <c r="H1435" s="30">
        <f t="shared" si="43"/>
        <v>39023</v>
      </c>
      <c r="I1435">
        <f>VLOOKUP(H1435,Sheet1!AI$2:AK$3285,3,FALSE)</f>
        <v>4.9382173700000038</v>
      </c>
    </row>
    <row r="1436" spans="1:9">
      <c r="A1436" t="s">
        <v>113</v>
      </c>
      <c r="B1436">
        <v>3360500</v>
      </c>
      <c r="C1436" s="30">
        <v>39024</v>
      </c>
      <c r="D1436">
        <v>6410</v>
      </c>
      <c r="E1436" t="s">
        <v>114</v>
      </c>
      <c r="F1436">
        <f t="shared" si="42"/>
        <v>293.02117641937878</v>
      </c>
      <c r="H1436" s="30">
        <f t="shared" si="43"/>
        <v>39024</v>
      </c>
      <c r="I1436">
        <f>VLOOKUP(H1436,Sheet1!AI$2:AK$3285,3,FALSE)</f>
        <v>4.7636050100000062</v>
      </c>
    </row>
    <row r="1437" spans="1:9">
      <c r="A1437" t="s">
        <v>113</v>
      </c>
      <c r="B1437">
        <v>3360500</v>
      </c>
      <c r="C1437" s="30">
        <v>39025</v>
      </c>
      <c r="D1437">
        <v>5910</v>
      </c>
      <c r="E1437" t="s">
        <v>114</v>
      </c>
      <c r="F1437">
        <f t="shared" si="42"/>
        <v>225.07937076507892</v>
      </c>
      <c r="H1437" s="30">
        <f t="shared" si="43"/>
        <v>39025</v>
      </c>
      <c r="I1437">
        <f>VLOOKUP(H1437,Sheet1!AI$2:AK$3285,3,FALSE)</f>
        <v>4.6981674300000122</v>
      </c>
    </row>
    <row r="1438" spans="1:9">
      <c r="A1438" t="s">
        <v>113</v>
      </c>
      <c r="B1438">
        <v>3360500</v>
      </c>
      <c r="C1438" s="30">
        <v>39026</v>
      </c>
      <c r="D1438">
        <v>5350</v>
      </c>
      <c r="E1438" t="s">
        <v>114</v>
      </c>
      <c r="F1438">
        <f t="shared" si="42"/>
        <v>180.80030034387201</v>
      </c>
      <c r="H1438" s="30">
        <f t="shared" si="43"/>
        <v>39026</v>
      </c>
      <c r="I1438">
        <f>VLOOKUP(H1438,Sheet1!AI$2:AK$3285,3,FALSE)</f>
        <v>4.7185220500000042</v>
      </c>
    </row>
    <row r="1439" spans="1:9">
      <c r="A1439" t="s">
        <v>113</v>
      </c>
      <c r="B1439">
        <v>3360500</v>
      </c>
      <c r="C1439" s="30">
        <v>39027</v>
      </c>
      <c r="D1439">
        <v>4820</v>
      </c>
      <c r="E1439" t="s">
        <v>114</v>
      </c>
      <c r="F1439">
        <f t="shared" si="42"/>
        <v>159.3338070036709</v>
      </c>
      <c r="H1439" s="30">
        <f t="shared" si="43"/>
        <v>39027</v>
      </c>
      <c r="I1439">
        <f>VLOOKUP(H1439,Sheet1!AI$2:AK$3285,3,FALSE)</f>
        <v>4.7371103600000026</v>
      </c>
    </row>
    <row r="1440" spans="1:9">
      <c r="A1440" t="s">
        <v>113</v>
      </c>
      <c r="B1440">
        <v>3360500</v>
      </c>
      <c r="C1440" s="30">
        <v>39028</v>
      </c>
      <c r="D1440">
        <v>5550</v>
      </c>
      <c r="E1440" t="s">
        <v>114</v>
      </c>
      <c r="F1440">
        <f t="shared" si="42"/>
        <v>153.24100691371285</v>
      </c>
      <c r="H1440" s="30">
        <f t="shared" si="43"/>
        <v>39028</v>
      </c>
      <c r="I1440">
        <f>VLOOKUP(H1440,Sheet1!AI$2:AK$3285,3,FALSE)</f>
        <v>4.625075840000008</v>
      </c>
    </row>
    <row r="1441" spans="1:9">
      <c r="A1441" t="s">
        <v>113</v>
      </c>
      <c r="B1441">
        <v>3360500</v>
      </c>
      <c r="C1441" s="30">
        <v>39029</v>
      </c>
      <c r="D1441">
        <v>7130</v>
      </c>
      <c r="E1441" t="s">
        <v>114</v>
      </c>
      <c r="F1441">
        <f t="shared" si="42"/>
        <v>161.88428145993242</v>
      </c>
      <c r="H1441" s="30">
        <f t="shared" si="43"/>
        <v>39029</v>
      </c>
      <c r="I1441">
        <f>VLOOKUP(H1441,Sheet1!AI$2:AK$3285,3,FALSE)</f>
        <v>4.625075840000008</v>
      </c>
    </row>
    <row r="1442" spans="1:9">
      <c r="A1442" t="s">
        <v>113</v>
      </c>
      <c r="B1442">
        <v>3360500</v>
      </c>
      <c r="C1442" s="30">
        <v>39030</v>
      </c>
      <c r="D1442">
        <v>7070</v>
      </c>
      <c r="E1442" t="s">
        <v>114</v>
      </c>
      <c r="F1442">
        <f t="shared" si="42"/>
        <v>174.06988163984857</v>
      </c>
      <c r="H1442" s="30">
        <f t="shared" si="43"/>
        <v>39030</v>
      </c>
      <c r="I1442">
        <f>VLOOKUP(H1442,Sheet1!AI$2:AK$3285,3,FALSE)</f>
        <v>4.5582083900000043</v>
      </c>
    </row>
    <row r="1443" spans="1:9">
      <c r="A1443" t="s">
        <v>113</v>
      </c>
      <c r="B1443">
        <v>3360500</v>
      </c>
      <c r="C1443" s="30">
        <v>39031</v>
      </c>
      <c r="D1443">
        <v>6520</v>
      </c>
      <c r="E1443" t="s">
        <v>114</v>
      </c>
      <c r="F1443">
        <f t="shared" ref="F1443:F1506" si="44">AVERAGE(D1440:D1443)/(3.28*3.28*3.28)</f>
        <v>186.11378879441685</v>
      </c>
      <c r="H1443" s="30">
        <f t="shared" si="43"/>
        <v>39031</v>
      </c>
      <c r="I1443">
        <f>VLOOKUP(H1443,Sheet1!AI$2:AK$3285,3,FALSE)</f>
        <v>4.6957282400000082</v>
      </c>
    </row>
    <row r="1444" spans="1:9">
      <c r="A1444" t="s">
        <v>113</v>
      </c>
      <c r="B1444">
        <v>3360500</v>
      </c>
      <c r="C1444" s="30">
        <v>39032</v>
      </c>
      <c r="D1444">
        <v>7310</v>
      </c>
      <c r="E1444" t="s">
        <v>114</v>
      </c>
      <c r="F1444">
        <f t="shared" si="44"/>
        <v>198.5827750250287</v>
      </c>
      <c r="H1444" s="30">
        <f t="shared" ref="H1444:H1507" si="45">H1443+1</f>
        <v>39032</v>
      </c>
      <c r="I1444">
        <f>VLOOKUP(H1444,Sheet1!AI$2:AK$3285,3,FALSE)</f>
        <v>4.8070898800000066</v>
      </c>
    </row>
    <row r="1445" spans="1:9">
      <c r="A1445" t="s">
        <v>113</v>
      </c>
      <c r="B1445">
        <v>3360500</v>
      </c>
      <c r="C1445" s="30">
        <v>39033</v>
      </c>
      <c r="D1445">
        <v>9250</v>
      </c>
      <c r="E1445" t="s">
        <v>114</v>
      </c>
      <c r="F1445">
        <f t="shared" si="44"/>
        <v>213.6022357119021</v>
      </c>
      <c r="H1445" s="30">
        <f t="shared" si="45"/>
        <v>39033</v>
      </c>
      <c r="I1445">
        <f>VLOOKUP(H1445,Sheet1!AI$2:AK$3285,3,FALSE)</f>
        <v>4.7741187600000075</v>
      </c>
    </row>
    <row r="1446" spans="1:9">
      <c r="A1446" t="s">
        <v>113</v>
      </c>
      <c r="B1446">
        <v>3360500</v>
      </c>
      <c r="C1446" s="30">
        <v>39034</v>
      </c>
      <c r="D1446">
        <v>9300</v>
      </c>
      <c r="E1446" t="s">
        <v>114</v>
      </c>
      <c r="F1446">
        <f t="shared" si="44"/>
        <v>229.40100803818871</v>
      </c>
      <c r="H1446" s="30">
        <f t="shared" si="45"/>
        <v>39034</v>
      </c>
      <c r="I1446">
        <f>VLOOKUP(H1446,Sheet1!AI$2:AK$3285,3,FALSE)</f>
        <v>4.9355258500000048</v>
      </c>
    </row>
    <row r="1447" spans="1:9">
      <c r="A1447" t="s">
        <v>113</v>
      </c>
      <c r="B1447">
        <v>3360500</v>
      </c>
      <c r="C1447" s="30">
        <v>39035</v>
      </c>
      <c r="D1447">
        <v>7490</v>
      </c>
      <c r="E1447" t="s">
        <v>114</v>
      </c>
      <c r="F1447">
        <f t="shared" si="44"/>
        <v>236.27311976756002</v>
      </c>
      <c r="H1447" s="30">
        <f t="shared" si="45"/>
        <v>39035</v>
      </c>
      <c r="I1447">
        <f>VLOOKUP(H1447,Sheet1!AI$2:AK$3285,3,FALSE)</f>
        <v>4.9080218800000068</v>
      </c>
    </row>
    <row r="1448" spans="1:9">
      <c r="A1448" t="s">
        <v>113</v>
      </c>
      <c r="B1448">
        <v>3360500</v>
      </c>
      <c r="C1448" s="30">
        <v>39036</v>
      </c>
      <c r="D1448">
        <v>7080</v>
      </c>
      <c r="E1448" t="s">
        <v>114</v>
      </c>
      <c r="F1448">
        <f t="shared" si="44"/>
        <v>234.64364997605961</v>
      </c>
      <c r="H1448" s="30">
        <f t="shared" si="45"/>
        <v>39036</v>
      </c>
      <c r="I1448">
        <f>VLOOKUP(H1448,Sheet1!AI$2:AK$3285,3,FALSE)</f>
        <v>4.9080218800000068</v>
      </c>
    </row>
    <row r="1449" spans="1:9">
      <c r="A1449" t="s">
        <v>113</v>
      </c>
      <c r="B1449">
        <v>3360500</v>
      </c>
      <c r="C1449" s="30">
        <v>39037</v>
      </c>
      <c r="D1449">
        <v>13000</v>
      </c>
      <c r="E1449" t="s">
        <v>114</v>
      </c>
      <c r="F1449">
        <f t="shared" si="44"/>
        <v>261.21109222878374</v>
      </c>
      <c r="H1449" s="30">
        <f t="shared" si="45"/>
        <v>39037</v>
      </c>
      <c r="I1449">
        <f>VLOOKUP(H1449,Sheet1!AI$2:AK$3285,3,FALSE)</f>
        <v>4.9449461700000086</v>
      </c>
    </row>
    <row r="1450" spans="1:9">
      <c r="A1450" t="s">
        <v>113</v>
      </c>
      <c r="B1450">
        <v>3360500</v>
      </c>
      <c r="C1450" s="30">
        <v>39038</v>
      </c>
      <c r="D1450">
        <v>17500</v>
      </c>
      <c r="E1450" t="s">
        <v>114</v>
      </c>
      <c r="F1450">
        <f t="shared" si="44"/>
        <v>319.30523262140719</v>
      </c>
      <c r="H1450" s="30">
        <f t="shared" si="45"/>
        <v>39038</v>
      </c>
      <c r="I1450">
        <f>VLOOKUP(H1450,Sheet1!AI$2:AK$3285,3,FALSE)</f>
        <v>4.9051621400000158</v>
      </c>
    </row>
    <row r="1451" spans="1:9">
      <c r="A1451" t="s">
        <v>113</v>
      </c>
      <c r="B1451">
        <v>3360500</v>
      </c>
      <c r="C1451" s="30">
        <v>39039</v>
      </c>
      <c r="D1451">
        <v>18600</v>
      </c>
      <c r="E1451" t="s">
        <v>114</v>
      </c>
      <c r="F1451">
        <f t="shared" si="44"/>
        <v>398.01570820214459</v>
      </c>
      <c r="H1451" s="30">
        <f t="shared" si="45"/>
        <v>39039</v>
      </c>
      <c r="I1451">
        <f>VLOOKUP(H1451,Sheet1!AI$2:AK$3285,3,FALSE)</f>
        <v>5.3769351300000068</v>
      </c>
    </row>
    <row r="1452" spans="1:9">
      <c r="A1452" t="s">
        <v>113</v>
      </c>
      <c r="B1452">
        <v>3360500</v>
      </c>
      <c r="C1452" s="30">
        <v>39040</v>
      </c>
      <c r="D1452">
        <v>19700</v>
      </c>
      <c r="E1452" t="s">
        <v>114</v>
      </c>
      <c r="F1452">
        <f t="shared" si="44"/>
        <v>487.42400719664556</v>
      </c>
      <c r="H1452" s="30">
        <f t="shared" si="45"/>
        <v>39040</v>
      </c>
      <c r="I1452">
        <f>VLOOKUP(H1452,Sheet1!AI$2:AK$3285,3,FALSE)</f>
        <v>5.3778603400000122</v>
      </c>
    </row>
    <row r="1453" spans="1:9">
      <c r="A1453" t="s">
        <v>113</v>
      </c>
      <c r="B1453">
        <v>3360500</v>
      </c>
      <c r="C1453" s="30">
        <v>39041</v>
      </c>
      <c r="D1453">
        <v>19200</v>
      </c>
      <c r="E1453" t="s">
        <v>114</v>
      </c>
      <c r="F1453">
        <f t="shared" si="44"/>
        <v>531.34884505448281</v>
      </c>
      <c r="H1453" s="30">
        <f t="shared" si="45"/>
        <v>39041</v>
      </c>
      <c r="I1453">
        <f>VLOOKUP(H1453,Sheet1!AI$2:AK$3285,3,FALSE)</f>
        <v>5.4713065500000084</v>
      </c>
    </row>
    <row r="1454" spans="1:9">
      <c r="A1454" t="s">
        <v>113</v>
      </c>
      <c r="B1454">
        <v>3360500</v>
      </c>
      <c r="C1454" s="30">
        <v>39042</v>
      </c>
      <c r="D1454">
        <v>14700</v>
      </c>
      <c r="E1454" t="s">
        <v>114</v>
      </c>
      <c r="F1454">
        <f t="shared" si="44"/>
        <v>511.51182150578211</v>
      </c>
      <c r="H1454" s="30">
        <f t="shared" si="45"/>
        <v>39042</v>
      </c>
      <c r="I1454">
        <f>VLOOKUP(H1454,Sheet1!AI$2:AK$3285,3,FALSE)</f>
        <v>5.4776989100000009</v>
      </c>
    </row>
    <row r="1455" spans="1:9">
      <c r="A1455" t="s">
        <v>113</v>
      </c>
      <c r="B1455">
        <v>3360500</v>
      </c>
      <c r="C1455" s="30">
        <v>39043</v>
      </c>
      <c r="D1455">
        <v>9500</v>
      </c>
      <c r="E1455" t="s">
        <v>114</v>
      </c>
      <c r="F1455">
        <f t="shared" si="44"/>
        <v>447.04149497250489</v>
      </c>
      <c r="H1455" s="30">
        <f t="shared" si="45"/>
        <v>39043</v>
      </c>
      <c r="I1455">
        <f>VLOOKUP(H1455,Sheet1!AI$2:AK$3285,3,FALSE)</f>
        <v>5.2146869400000071</v>
      </c>
    </row>
    <row r="1456" spans="1:9">
      <c r="A1456" t="s">
        <v>113</v>
      </c>
      <c r="B1456">
        <v>3360500</v>
      </c>
      <c r="C1456" s="30">
        <v>39044</v>
      </c>
      <c r="D1456">
        <v>7760</v>
      </c>
      <c r="E1456" t="s">
        <v>114</v>
      </c>
      <c r="F1456">
        <f t="shared" si="44"/>
        <v>362.45075883983122</v>
      </c>
      <c r="H1456" s="30">
        <f t="shared" si="45"/>
        <v>39044</v>
      </c>
      <c r="I1456">
        <f>VLOOKUP(H1456,Sheet1!AI$2:AK$3285,3,FALSE)</f>
        <v>5.0554667100000046</v>
      </c>
    </row>
    <row r="1457" spans="1:9">
      <c r="A1457" t="s">
        <v>113</v>
      </c>
      <c r="B1457">
        <v>3360500</v>
      </c>
      <c r="C1457" s="30">
        <v>39045</v>
      </c>
      <c r="D1457">
        <v>7050</v>
      </c>
      <c r="E1457" t="s">
        <v>114</v>
      </c>
      <c r="F1457">
        <f t="shared" si="44"/>
        <v>276.37224594100496</v>
      </c>
      <c r="H1457" s="30">
        <f t="shared" si="45"/>
        <v>39045</v>
      </c>
      <c r="I1457">
        <f>VLOOKUP(H1457,Sheet1!AI$2:AK$3285,3,FALSE)</f>
        <v>4.9971784800000023</v>
      </c>
    </row>
    <row r="1458" spans="1:9">
      <c r="A1458" t="s">
        <v>113</v>
      </c>
      <c r="B1458">
        <v>3360500</v>
      </c>
      <c r="C1458" s="30">
        <v>39046</v>
      </c>
      <c r="D1458">
        <v>6400</v>
      </c>
      <c r="E1458" t="s">
        <v>114</v>
      </c>
      <c r="F1458">
        <f t="shared" si="44"/>
        <v>217.56964042164222</v>
      </c>
      <c r="H1458" s="30">
        <f t="shared" si="45"/>
        <v>39046</v>
      </c>
      <c r="I1458">
        <f>VLOOKUP(H1458,Sheet1!AI$2:AK$3285,3,FALSE)</f>
        <v>5.0098790900000125</v>
      </c>
    </row>
    <row r="1459" spans="1:9">
      <c r="A1459" t="s">
        <v>113</v>
      </c>
      <c r="B1459">
        <v>3360500</v>
      </c>
      <c r="C1459" s="30">
        <v>39047</v>
      </c>
      <c r="D1459">
        <v>5880</v>
      </c>
      <c r="E1459" t="s">
        <v>114</v>
      </c>
      <c r="F1459">
        <f t="shared" si="44"/>
        <v>191.9232028336792</v>
      </c>
      <c r="H1459" s="30">
        <f t="shared" si="45"/>
        <v>39047</v>
      </c>
      <c r="I1459">
        <f>VLOOKUP(H1459,Sheet1!AI$2:AK$3285,3,FALSE)</f>
        <v>4.9845619800000094</v>
      </c>
    </row>
    <row r="1460" spans="1:9">
      <c r="A1460" t="s">
        <v>113</v>
      </c>
      <c r="B1460">
        <v>3360500</v>
      </c>
      <c r="C1460" s="30">
        <v>39048</v>
      </c>
      <c r="D1460">
        <v>5490</v>
      </c>
      <c r="E1460" t="s">
        <v>114</v>
      </c>
      <c r="F1460">
        <f t="shared" si="44"/>
        <v>175.84104445669684</v>
      </c>
      <c r="H1460" s="30">
        <f t="shared" si="45"/>
        <v>39048</v>
      </c>
      <c r="I1460">
        <f>VLOOKUP(H1460,Sheet1!AI$2:AK$3285,3,FALSE)</f>
        <v>5.0651393600000034</v>
      </c>
    </row>
    <row r="1461" spans="1:9">
      <c r="A1461" t="s">
        <v>113</v>
      </c>
      <c r="B1461">
        <v>3360500</v>
      </c>
      <c r="C1461" s="30">
        <v>39049</v>
      </c>
      <c r="D1461">
        <v>5200</v>
      </c>
      <c r="E1461" t="s">
        <v>114</v>
      </c>
      <c r="F1461">
        <f t="shared" si="44"/>
        <v>162.7344396120196</v>
      </c>
      <c r="H1461" s="30">
        <f t="shared" si="45"/>
        <v>39049</v>
      </c>
      <c r="I1461">
        <f>VLOOKUP(H1461,Sheet1!AI$2:AK$3285,3,FALSE)</f>
        <v>5.0851575400000115</v>
      </c>
    </row>
    <row r="1462" spans="1:9">
      <c r="A1462" t="s">
        <v>113</v>
      </c>
      <c r="B1462">
        <v>3360500</v>
      </c>
      <c r="C1462" s="30">
        <v>39050</v>
      </c>
      <c r="D1462">
        <v>4900</v>
      </c>
      <c r="E1462" t="s">
        <v>114</v>
      </c>
      <c r="F1462">
        <f t="shared" si="44"/>
        <v>152.10746271092995</v>
      </c>
      <c r="H1462" s="30">
        <f t="shared" si="45"/>
        <v>39050</v>
      </c>
      <c r="I1462">
        <f>VLOOKUP(H1462,Sheet1!AI$2:AK$3285,3,FALSE)</f>
        <v>5.0647188100000022</v>
      </c>
    </row>
    <row r="1463" spans="1:9">
      <c r="A1463" t="s">
        <v>113</v>
      </c>
      <c r="B1463">
        <v>3360500</v>
      </c>
      <c r="C1463" s="30">
        <v>39051</v>
      </c>
      <c r="D1463">
        <v>5670</v>
      </c>
      <c r="E1463" t="s">
        <v>114</v>
      </c>
      <c r="F1463">
        <f t="shared" si="44"/>
        <v>150.61968594477739</v>
      </c>
      <c r="H1463" s="30">
        <f t="shared" si="45"/>
        <v>39051</v>
      </c>
      <c r="I1463">
        <f>VLOOKUP(H1463,Sheet1!AI$2:AK$3285,3,FALSE)</f>
        <v>5.0030661800000047</v>
      </c>
    </row>
    <row r="1464" spans="1:9">
      <c r="A1464" t="s">
        <v>113</v>
      </c>
      <c r="B1464">
        <v>3360500</v>
      </c>
      <c r="C1464" s="30">
        <v>39052</v>
      </c>
      <c r="D1464">
        <v>16500</v>
      </c>
      <c r="E1464" t="s">
        <v>114</v>
      </c>
      <c r="F1464">
        <f t="shared" si="44"/>
        <v>228.62169639877547</v>
      </c>
      <c r="H1464" s="30">
        <f t="shared" si="45"/>
        <v>39052</v>
      </c>
      <c r="I1464">
        <f>VLOOKUP(H1464,Sheet1!AI$2:AK$3285,3,FALSE)</f>
        <v>5.0341868800000071</v>
      </c>
    </row>
    <row r="1465" spans="1:9">
      <c r="A1465" t="s">
        <v>113</v>
      </c>
      <c r="B1465">
        <v>3360500</v>
      </c>
      <c r="C1465" s="30">
        <v>39053</v>
      </c>
      <c r="D1465">
        <v>22000</v>
      </c>
      <c r="E1465" t="s">
        <v>114</v>
      </c>
      <c r="F1465">
        <f t="shared" si="44"/>
        <v>347.64383769097964</v>
      </c>
      <c r="H1465" s="30">
        <f t="shared" si="45"/>
        <v>39053</v>
      </c>
      <c r="I1465">
        <f>VLOOKUP(H1465,Sheet1!AI$2:AK$3285,3,FALSE)</f>
        <v>5.0485696900000079</v>
      </c>
    </row>
    <row r="1466" spans="1:9">
      <c r="A1466" t="s">
        <v>113</v>
      </c>
      <c r="B1466">
        <v>3360500</v>
      </c>
      <c r="C1466" s="30">
        <v>39054</v>
      </c>
      <c r="D1466">
        <v>23700</v>
      </c>
      <c r="E1466" t="s">
        <v>114</v>
      </c>
      <c r="F1466">
        <f t="shared" si="44"/>
        <v>480.83528151796997</v>
      </c>
      <c r="H1466" s="30">
        <f t="shared" si="45"/>
        <v>39054</v>
      </c>
      <c r="I1466">
        <f>VLOOKUP(H1466,Sheet1!AI$2:AK$3285,3,FALSE)</f>
        <v>5.063541270000016</v>
      </c>
    </row>
    <row r="1467" spans="1:9">
      <c r="A1467" t="s">
        <v>113</v>
      </c>
      <c r="B1467">
        <v>3360500</v>
      </c>
      <c r="C1467" s="30">
        <v>39055</v>
      </c>
      <c r="D1467">
        <v>25900</v>
      </c>
      <c r="E1467" t="s">
        <v>114</v>
      </c>
      <c r="F1467">
        <f t="shared" si="44"/>
        <v>624.15777665733242</v>
      </c>
      <c r="H1467" s="30">
        <f t="shared" si="45"/>
        <v>39055</v>
      </c>
      <c r="I1467">
        <f>VLOOKUP(H1467,Sheet1!AI$2:AK$3285,3,FALSE)</f>
        <v>5.0770829800000001</v>
      </c>
    </row>
    <row r="1468" spans="1:9">
      <c r="A1468" t="s">
        <v>113</v>
      </c>
      <c r="B1468">
        <v>3360500</v>
      </c>
      <c r="C1468" s="30">
        <v>39056</v>
      </c>
      <c r="D1468">
        <v>26600</v>
      </c>
      <c r="E1468" t="s">
        <v>114</v>
      </c>
      <c r="F1468">
        <f t="shared" si="44"/>
        <v>695.71275445800279</v>
      </c>
      <c r="H1468" s="30">
        <f t="shared" si="45"/>
        <v>39056</v>
      </c>
      <c r="I1468">
        <f>VLOOKUP(H1468,Sheet1!AI$2:AK$3285,3,FALSE)</f>
        <v>5.0124865000000085</v>
      </c>
    </row>
    <row r="1469" spans="1:9">
      <c r="A1469" t="s">
        <v>113</v>
      </c>
      <c r="B1469">
        <v>3360500</v>
      </c>
      <c r="C1469" s="30">
        <v>39057</v>
      </c>
      <c r="D1469">
        <v>25200</v>
      </c>
      <c r="E1469" t="s">
        <v>114</v>
      </c>
      <c r="F1469">
        <f t="shared" si="44"/>
        <v>718.3836385136608</v>
      </c>
      <c r="H1469" s="30">
        <f t="shared" si="45"/>
        <v>39057</v>
      </c>
      <c r="I1469">
        <f>VLOOKUP(H1469,Sheet1!AI$2:AK$3285,3,FALSE)</f>
        <v>4.9279559499999976</v>
      </c>
    </row>
    <row r="1470" spans="1:9">
      <c r="A1470" t="s">
        <v>113</v>
      </c>
      <c r="B1470">
        <v>3360500</v>
      </c>
      <c r="C1470" s="30">
        <v>39058</v>
      </c>
      <c r="D1470">
        <v>21600</v>
      </c>
      <c r="E1470" t="s">
        <v>114</v>
      </c>
      <c r="F1470">
        <f t="shared" si="44"/>
        <v>703.50587085213522</v>
      </c>
      <c r="H1470" s="30">
        <f t="shared" si="45"/>
        <v>39058</v>
      </c>
      <c r="I1470">
        <f>VLOOKUP(H1470,Sheet1!AI$2:AK$3285,3,FALSE)</f>
        <v>4.9459554900000029</v>
      </c>
    </row>
    <row r="1471" spans="1:9">
      <c r="A1471" t="s">
        <v>113</v>
      </c>
      <c r="B1471">
        <v>3360500</v>
      </c>
      <c r="C1471" s="30">
        <v>39059</v>
      </c>
      <c r="D1471">
        <v>11500</v>
      </c>
      <c r="E1471" t="s">
        <v>114</v>
      </c>
      <c r="F1471">
        <f t="shared" si="44"/>
        <v>601.48689260167453</v>
      </c>
      <c r="H1471" s="30">
        <f t="shared" si="45"/>
        <v>39059</v>
      </c>
      <c r="I1471">
        <f>VLOOKUP(H1471,Sheet1!AI$2:AK$3285,3,FALSE)</f>
        <v>5.0193835200000052</v>
      </c>
    </row>
    <row r="1472" spans="1:9">
      <c r="A1472" t="s">
        <v>113</v>
      </c>
      <c r="B1472">
        <v>3360500</v>
      </c>
      <c r="C1472" s="30">
        <v>39060</v>
      </c>
      <c r="D1472">
        <v>8160</v>
      </c>
      <c r="E1472" t="s">
        <v>114</v>
      </c>
      <c r="F1472">
        <f t="shared" si="44"/>
        <v>470.84592323094569</v>
      </c>
      <c r="H1472" s="30">
        <f t="shared" si="45"/>
        <v>39060</v>
      </c>
      <c r="I1472">
        <f>VLOOKUP(H1472,Sheet1!AI$2:AK$3285,3,FALSE)</f>
        <v>5.0116454000000061</v>
      </c>
    </row>
    <row r="1473" spans="1:9">
      <c r="A1473" t="s">
        <v>113</v>
      </c>
      <c r="B1473">
        <v>3360500</v>
      </c>
      <c r="C1473" s="30">
        <v>39061</v>
      </c>
      <c r="D1473">
        <v>7300</v>
      </c>
      <c r="E1473" t="s">
        <v>114</v>
      </c>
      <c r="F1473">
        <f t="shared" si="44"/>
        <v>344.03066554460912</v>
      </c>
      <c r="H1473" s="30">
        <f t="shared" si="45"/>
        <v>39061</v>
      </c>
      <c r="I1473">
        <f>VLOOKUP(H1473,Sheet1!AI$2:AK$3285,3,FALSE)</f>
        <v>5.1142596000000111</v>
      </c>
    </row>
    <row r="1474" spans="1:9">
      <c r="A1474" t="s">
        <v>113</v>
      </c>
      <c r="B1474">
        <v>3360500</v>
      </c>
      <c r="C1474" s="30">
        <v>39062</v>
      </c>
      <c r="D1474">
        <v>6690</v>
      </c>
      <c r="E1474" t="s">
        <v>114</v>
      </c>
      <c r="F1474">
        <f t="shared" si="44"/>
        <v>238.39851514777794</v>
      </c>
      <c r="H1474" s="30">
        <f t="shared" si="45"/>
        <v>39062</v>
      </c>
      <c r="I1474">
        <f>VLOOKUP(H1474,Sheet1!AI$2:AK$3285,3,FALSE)</f>
        <v>4.9552917000000036</v>
      </c>
    </row>
    <row r="1475" spans="1:9">
      <c r="A1475" t="s">
        <v>113</v>
      </c>
      <c r="B1475">
        <v>3360500</v>
      </c>
      <c r="C1475" s="30">
        <v>39063</v>
      </c>
      <c r="D1475">
        <v>6600</v>
      </c>
      <c r="E1475" t="s">
        <v>115</v>
      </c>
      <c r="F1475">
        <f t="shared" si="44"/>
        <v>203.68372393755175</v>
      </c>
      <c r="H1475" s="30">
        <f t="shared" si="45"/>
        <v>39063</v>
      </c>
      <c r="I1475">
        <f>VLOOKUP(H1475,Sheet1!AI$2:AK$3285,3,FALSE)</f>
        <v>4.895741820000012</v>
      </c>
    </row>
    <row r="1476" spans="1:9">
      <c r="A1476" t="s">
        <v>113</v>
      </c>
      <c r="B1476">
        <v>3360500</v>
      </c>
      <c r="C1476" s="30">
        <v>39064</v>
      </c>
      <c r="D1476">
        <v>11400</v>
      </c>
      <c r="E1476" t="s">
        <v>115</v>
      </c>
      <c r="F1476">
        <f t="shared" si="44"/>
        <v>226.63799404390539</v>
      </c>
      <c r="H1476" s="30">
        <f t="shared" si="45"/>
        <v>39064</v>
      </c>
      <c r="I1476">
        <f>VLOOKUP(H1476,Sheet1!AI$2:AK$3285,3,FALSE)</f>
        <v>4.7340824000000055</v>
      </c>
    </row>
    <row r="1477" spans="1:9">
      <c r="A1477" t="s">
        <v>113</v>
      </c>
      <c r="B1477">
        <v>3360500</v>
      </c>
      <c r="C1477" s="30">
        <v>39065</v>
      </c>
      <c r="D1477">
        <v>12500</v>
      </c>
      <c r="E1477" t="s">
        <v>115</v>
      </c>
      <c r="F1477">
        <f t="shared" si="44"/>
        <v>263.47818063434954</v>
      </c>
      <c r="H1477" s="30">
        <f t="shared" si="45"/>
        <v>39065</v>
      </c>
      <c r="I1477">
        <f>VLOOKUP(H1477,Sheet1!AI$2:AK$3285,3,FALSE)</f>
        <v>4.647617320000009</v>
      </c>
    </row>
    <row r="1478" spans="1:9">
      <c r="A1478" t="s">
        <v>113</v>
      </c>
      <c r="B1478">
        <v>3360500</v>
      </c>
      <c r="C1478" s="30">
        <v>39066</v>
      </c>
      <c r="D1478">
        <v>12500</v>
      </c>
      <c r="E1478" t="s">
        <v>115</v>
      </c>
      <c r="F1478">
        <f t="shared" si="44"/>
        <v>304.64000449790348</v>
      </c>
      <c r="H1478" s="30">
        <f t="shared" si="45"/>
        <v>39066</v>
      </c>
      <c r="I1478">
        <f>VLOOKUP(H1478,Sheet1!AI$2:AK$3285,3,FALSE)</f>
        <v>4.6891676600000096</v>
      </c>
    </row>
    <row r="1479" spans="1:9">
      <c r="A1479" t="s">
        <v>113</v>
      </c>
      <c r="B1479">
        <v>3360500</v>
      </c>
      <c r="C1479" s="30">
        <v>39067</v>
      </c>
      <c r="D1479">
        <v>12000</v>
      </c>
      <c r="E1479" t="s">
        <v>115</v>
      </c>
      <c r="F1479">
        <f t="shared" si="44"/>
        <v>342.89712134182622</v>
      </c>
      <c r="H1479" s="30">
        <f t="shared" si="45"/>
        <v>39067</v>
      </c>
      <c r="I1479">
        <f>VLOOKUP(H1479,Sheet1!AI$2:AK$3285,3,FALSE)</f>
        <v>4.8529298300000079</v>
      </c>
    </row>
    <row r="1480" spans="1:9">
      <c r="A1480" t="s">
        <v>113</v>
      </c>
      <c r="B1480">
        <v>3360500</v>
      </c>
      <c r="C1480" s="30">
        <v>39068</v>
      </c>
      <c r="D1480">
        <v>11000</v>
      </c>
      <c r="E1480" t="s">
        <v>115</v>
      </c>
      <c r="F1480">
        <f t="shared" si="44"/>
        <v>340.06326083486897</v>
      </c>
      <c r="H1480" s="30">
        <f t="shared" si="45"/>
        <v>39068</v>
      </c>
      <c r="I1480">
        <f>VLOOKUP(H1480,Sheet1!AI$2:AK$3285,3,FALSE)</f>
        <v>4.9229934600000149</v>
      </c>
    </row>
    <row r="1481" spans="1:9">
      <c r="A1481" t="s">
        <v>113</v>
      </c>
      <c r="B1481">
        <v>3360500</v>
      </c>
      <c r="C1481" s="30">
        <v>39069</v>
      </c>
      <c r="D1481">
        <v>9000</v>
      </c>
      <c r="E1481" t="s">
        <v>115</v>
      </c>
      <c r="F1481">
        <f t="shared" si="44"/>
        <v>315.26698139899315</v>
      </c>
      <c r="H1481" s="30">
        <f t="shared" si="45"/>
        <v>39069</v>
      </c>
      <c r="I1481">
        <f>VLOOKUP(H1481,Sheet1!AI$2:AK$3285,3,FALSE)</f>
        <v>4.7690721600000074</v>
      </c>
    </row>
    <row r="1482" spans="1:9">
      <c r="A1482" t="s">
        <v>113</v>
      </c>
      <c r="B1482">
        <v>3360500</v>
      </c>
      <c r="C1482" s="30">
        <v>39070</v>
      </c>
      <c r="D1482">
        <v>7300</v>
      </c>
      <c r="E1482" t="s">
        <v>115</v>
      </c>
      <c r="F1482">
        <f t="shared" si="44"/>
        <v>278.426794808549</v>
      </c>
      <c r="H1482" s="30">
        <f t="shared" si="45"/>
        <v>39070</v>
      </c>
      <c r="I1482">
        <f>VLOOKUP(H1482,Sheet1!AI$2:AK$3285,3,FALSE)</f>
        <v>4.7978377800000089</v>
      </c>
    </row>
    <row r="1483" spans="1:9">
      <c r="A1483" t="s">
        <v>113</v>
      </c>
      <c r="B1483">
        <v>3360500</v>
      </c>
      <c r="C1483" s="30">
        <v>39071</v>
      </c>
      <c r="D1483">
        <v>6860</v>
      </c>
      <c r="E1483" t="s">
        <v>114</v>
      </c>
      <c r="F1483">
        <f t="shared" si="44"/>
        <v>242.01168729414843</v>
      </c>
      <c r="H1483" s="30">
        <f t="shared" si="45"/>
        <v>39071</v>
      </c>
      <c r="I1483">
        <f>VLOOKUP(H1483,Sheet1!AI$2:AK$3285,3,FALSE)</f>
        <v>4.6207021200000042</v>
      </c>
    </row>
    <row r="1484" spans="1:9">
      <c r="A1484" t="s">
        <v>113</v>
      </c>
      <c r="B1484">
        <v>3360500</v>
      </c>
      <c r="C1484" s="30">
        <v>39072</v>
      </c>
      <c r="D1484">
        <v>6950</v>
      </c>
      <c r="E1484" t="s">
        <v>114</v>
      </c>
      <c r="F1484">
        <f t="shared" si="44"/>
        <v>213.31884966120637</v>
      </c>
      <c r="H1484" s="30">
        <f t="shared" si="45"/>
        <v>39072</v>
      </c>
      <c r="I1484">
        <f>VLOOKUP(H1484,Sheet1!AI$2:AK$3285,3,FALSE)</f>
        <v>4.5736005200000136</v>
      </c>
    </row>
    <row r="1485" spans="1:9">
      <c r="A1485" t="s">
        <v>113</v>
      </c>
      <c r="B1485">
        <v>3360500</v>
      </c>
      <c r="C1485" s="30">
        <v>39073</v>
      </c>
      <c r="D1485">
        <v>13400</v>
      </c>
      <c r="E1485" t="s">
        <v>114</v>
      </c>
      <c r="F1485">
        <f t="shared" si="44"/>
        <v>244.49131523773602</v>
      </c>
      <c r="H1485" s="30">
        <f t="shared" si="45"/>
        <v>39073</v>
      </c>
      <c r="I1485">
        <f>VLOOKUP(H1485,Sheet1!AI$2:AK$3285,3,FALSE)</f>
        <v>4.6247394000000099</v>
      </c>
    </row>
    <row r="1486" spans="1:9">
      <c r="A1486" t="s">
        <v>113</v>
      </c>
      <c r="B1486">
        <v>3360500</v>
      </c>
      <c r="C1486" s="30">
        <v>39074</v>
      </c>
      <c r="D1486">
        <v>18100</v>
      </c>
      <c r="E1486" t="s">
        <v>114</v>
      </c>
      <c r="F1486">
        <f t="shared" si="44"/>
        <v>321.00554892558154</v>
      </c>
      <c r="H1486" s="30">
        <f t="shared" si="45"/>
        <v>39074</v>
      </c>
      <c r="I1486">
        <f>VLOOKUP(H1486,Sheet1!AI$2:AK$3285,3,FALSE)</f>
        <v>4.5875627800000132</v>
      </c>
    </row>
    <row r="1487" spans="1:9">
      <c r="A1487" t="s">
        <v>113</v>
      </c>
      <c r="B1487">
        <v>3360500</v>
      </c>
      <c r="C1487" s="30">
        <v>39075</v>
      </c>
      <c r="D1487">
        <v>19800</v>
      </c>
      <c r="E1487" t="s">
        <v>114</v>
      </c>
      <c r="F1487">
        <f t="shared" si="44"/>
        <v>412.6809363256483</v>
      </c>
      <c r="H1487" s="30">
        <f t="shared" si="45"/>
        <v>39075</v>
      </c>
      <c r="I1487">
        <f>VLOOKUP(H1487,Sheet1!AI$2:AK$3285,3,FALSE)</f>
        <v>4.725503180000004</v>
      </c>
    </row>
    <row r="1488" spans="1:9">
      <c r="A1488" t="s">
        <v>113</v>
      </c>
      <c r="B1488">
        <v>3360500</v>
      </c>
      <c r="C1488" s="30">
        <v>39076</v>
      </c>
      <c r="D1488">
        <v>20600</v>
      </c>
      <c r="E1488" t="s">
        <v>114</v>
      </c>
      <c r="F1488">
        <f t="shared" si="44"/>
        <v>509.38642612556418</v>
      </c>
      <c r="H1488" s="30">
        <f t="shared" si="45"/>
        <v>39076</v>
      </c>
      <c r="I1488">
        <f>VLOOKUP(H1488,Sheet1!AI$2:AK$3285,3,FALSE)</f>
        <v>4.760240610000011</v>
      </c>
    </row>
    <row r="1489" spans="1:9">
      <c r="A1489" t="s">
        <v>113</v>
      </c>
      <c r="B1489">
        <v>3360500</v>
      </c>
      <c r="C1489" s="30">
        <v>39077</v>
      </c>
      <c r="D1489">
        <v>21000</v>
      </c>
      <c r="E1489" t="s">
        <v>114</v>
      </c>
      <c r="F1489">
        <f t="shared" si="44"/>
        <v>563.22977575775178</v>
      </c>
      <c r="H1489" s="30">
        <f t="shared" si="45"/>
        <v>39077</v>
      </c>
      <c r="I1489">
        <f>VLOOKUP(H1489,Sheet1!AI$2:AK$3285,3,FALSE)</f>
        <v>4.760240610000011</v>
      </c>
    </row>
    <row r="1490" spans="1:9">
      <c r="A1490" t="s">
        <v>113</v>
      </c>
      <c r="B1490">
        <v>3360500</v>
      </c>
      <c r="C1490" s="30">
        <v>39078</v>
      </c>
      <c r="D1490">
        <v>20300</v>
      </c>
      <c r="E1490" t="s">
        <v>114</v>
      </c>
      <c r="F1490">
        <f t="shared" si="44"/>
        <v>578.81600854601663</v>
      </c>
      <c r="H1490" s="30">
        <f t="shared" si="45"/>
        <v>39078</v>
      </c>
      <c r="I1490">
        <f>VLOOKUP(H1490,Sheet1!AI$2:AK$3285,3,FALSE)</f>
        <v>4.7157464200000163</v>
      </c>
    </row>
    <row r="1491" spans="1:9">
      <c r="A1491" t="s">
        <v>113</v>
      </c>
      <c r="B1491">
        <v>3360500</v>
      </c>
      <c r="C1491" s="30">
        <v>39079</v>
      </c>
      <c r="D1491">
        <v>19700</v>
      </c>
      <c r="E1491" t="s">
        <v>114</v>
      </c>
      <c r="F1491">
        <f t="shared" si="44"/>
        <v>578.10754341927725</v>
      </c>
      <c r="H1491" s="30">
        <f t="shared" si="45"/>
        <v>39079</v>
      </c>
      <c r="I1491">
        <f>VLOOKUP(H1491,Sheet1!AI$2:AK$3285,3,FALSE)</f>
        <v>4.5622456699999958</v>
      </c>
    </row>
    <row r="1492" spans="1:9">
      <c r="A1492" t="s">
        <v>113</v>
      </c>
      <c r="B1492">
        <v>3360500</v>
      </c>
      <c r="C1492" s="30">
        <v>39080</v>
      </c>
      <c r="D1492">
        <v>18600</v>
      </c>
      <c r="E1492" t="s">
        <v>114</v>
      </c>
      <c r="F1492">
        <f t="shared" si="44"/>
        <v>563.93824088449105</v>
      </c>
      <c r="H1492" s="30">
        <f t="shared" si="45"/>
        <v>39080</v>
      </c>
      <c r="I1492">
        <f>VLOOKUP(H1492,Sheet1!AI$2:AK$3285,3,FALSE)</f>
        <v>4.5735164100000105</v>
      </c>
    </row>
    <row r="1493" spans="1:9">
      <c r="A1493" t="s">
        <v>113</v>
      </c>
      <c r="B1493">
        <v>3360500</v>
      </c>
      <c r="C1493" s="30">
        <v>39081</v>
      </c>
      <c r="D1493">
        <v>15600</v>
      </c>
      <c r="E1493" t="s">
        <v>114</v>
      </c>
      <c r="F1493">
        <f t="shared" si="44"/>
        <v>525.68112404056831</v>
      </c>
      <c r="H1493" s="30">
        <f t="shared" si="45"/>
        <v>39081</v>
      </c>
      <c r="I1493">
        <f>VLOOKUP(H1493,Sheet1!AI$2:AK$3285,3,FALSE)</f>
        <v>4.6143097600000118</v>
      </c>
    </row>
    <row r="1494" spans="1:9">
      <c r="A1494" t="s">
        <v>113</v>
      </c>
      <c r="B1494">
        <v>3360500</v>
      </c>
      <c r="C1494" s="30">
        <v>39082</v>
      </c>
      <c r="D1494">
        <v>13600</v>
      </c>
      <c r="E1494" t="s">
        <v>114</v>
      </c>
      <c r="F1494">
        <f t="shared" si="44"/>
        <v>478.21396054903454</v>
      </c>
      <c r="H1494" s="30">
        <f t="shared" si="45"/>
        <v>39082</v>
      </c>
      <c r="I1494">
        <f>VLOOKUP(H1494,Sheet1!AI$2:AK$3285,3,FALSE)</f>
        <v>4.7361851500000114</v>
      </c>
    </row>
    <row r="1495" spans="1:9">
      <c r="A1495" t="s">
        <v>113</v>
      </c>
      <c r="B1495">
        <v>3360500</v>
      </c>
      <c r="C1495" s="30">
        <v>39083</v>
      </c>
      <c r="D1495">
        <v>16500</v>
      </c>
      <c r="E1495" t="s">
        <v>114</v>
      </c>
      <c r="F1495">
        <f t="shared" si="44"/>
        <v>455.54307649337659</v>
      </c>
      <c r="H1495" s="30">
        <f t="shared" si="45"/>
        <v>39083</v>
      </c>
      <c r="I1495">
        <f>VLOOKUP(H1495,Sheet1!AI$2:AK$3285,3,FALSE)</f>
        <v>4.7400542100000109</v>
      </c>
    </row>
    <row r="1496" spans="1:9">
      <c r="A1496" t="s">
        <v>113</v>
      </c>
      <c r="B1496">
        <v>3360500</v>
      </c>
      <c r="C1496" s="30">
        <v>39084</v>
      </c>
      <c r="D1496">
        <v>17900</v>
      </c>
      <c r="E1496" t="s">
        <v>114</v>
      </c>
      <c r="F1496">
        <f t="shared" si="44"/>
        <v>450.58382060620141</v>
      </c>
      <c r="H1496" s="30">
        <f t="shared" si="45"/>
        <v>39084</v>
      </c>
      <c r="I1496">
        <f>VLOOKUP(H1496,Sheet1!AI$2:AK$3285,3,FALSE)</f>
        <v>4.7400542100000109</v>
      </c>
    </row>
    <row r="1497" spans="1:9">
      <c r="A1497" t="s">
        <v>113</v>
      </c>
      <c r="B1497">
        <v>3360500</v>
      </c>
      <c r="C1497" s="30">
        <v>39085</v>
      </c>
      <c r="D1497">
        <v>19100</v>
      </c>
      <c r="E1497" t="s">
        <v>114</v>
      </c>
      <c r="F1497">
        <f t="shared" si="44"/>
        <v>475.38010004207729</v>
      </c>
      <c r="H1497" s="30">
        <f t="shared" si="45"/>
        <v>39085</v>
      </c>
      <c r="I1497">
        <f>VLOOKUP(H1497,Sheet1!AI$2:AK$3285,3,FALSE)</f>
        <v>4.5790676700000148</v>
      </c>
    </row>
    <row r="1498" spans="1:9">
      <c r="A1498" t="s">
        <v>113</v>
      </c>
      <c r="B1498">
        <v>3360500</v>
      </c>
      <c r="C1498" s="30">
        <v>39086</v>
      </c>
      <c r="D1498">
        <v>19100</v>
      </c>
      <c r="E1498" t="s">
        <v>114</v>
      </c>
      <c r="F1498">
        <f t="shared" si="44"/>
        <v>514.3456820127393</v>
      </c>
      <c r="H1498" s="30">
        <f t="shared" si="45"/>
        <v>39086</v>
      </c>
      <c r="I1498">
        <f>VLOOKUP(H1498,Sheet1!AI$2:AK$3285,3,FALSE)</f>
        <v>4.3845212400000122</v>
      </c>
    </row>
    <row r="1499" spans="1:9">
      <c r="A1499" t="s">
        <v>113</v>
      </c>
      <c r="B1499">
        <v>3360500</v>
      </c>
      <c r="C1499" s="30">
        <v>39087</v>
      </c>
      <c r="D1499">
        <v>19000</v>
      </c>
      <c r="E1499" t="s">
        <v>114</v>
      </c>
      <c r="F1499">
        <f t="shared" si="44"/>
        <v>532.05731018122208</v>
      </c>
      <c r="H1499" s="30">
        <f t="shared" si="45"/>
        <v>39087</v>
      </c>
      <c r="I1499">
        <f>VLOOKUP(H1499,Sheet1!AI$2:AK$3285,3,FALSE)</f>
        <v>4.2222730499999983</v>
      </c>
    </row>
    <row r="1500" spans="1:9">
      <c r="A1500" t="s">
        <v>113</v>
      </c>
      <c r="B1500">
        <v>3360500</v>
      </c>
      <c r="C1500" s="30">
        <v>39088</v>
      </c>
      <c r="D1500">
        <v>20300</v>
      </c>
      <c r="E1500" t="s">
        <v>114</v>
      </c>
      <c r="F1500">
        <f t="shared" si="44"/>
        <v>549.06047322296558</v>
      </c>
      <c r="H1500" s="30">
        <f t="shared" si="45"/>
        <v>39088</v>
      </c>
      <c r="I1500">
        <f>VLOOKUP(H1500,Sheet1!AI$2:AK$3285,3,FALSE)</f>
        <v>4.198469920000008</v>
      </c>
    </row>
    <row r="1501" spans="1:9">
      <c r="A1501" t="s">
        <v>113</v>
      </c>
      <c r="B1501">
        <v>3360500</v>
      </c>
      <c r="C1501" s="30">
        <v>39089</v>
      </c>
      <c r="D1501">
        <v>20200</v>
      </c>
      <c r="E1501" t="s">
        <v>114</v>
      </c>
      <c r="F1501">
        <f t="shared" si="44"/>
        <v>556.85358961709801</v>
      </c>
      <c r="H1501" s="30">
        <f t="shared" si="45"/>
        <v>39089</v>
      </c>
      <c r="I1501">
        <f>VLOOKUP(H1501,Sheet1!AI$2:AK$3285,3,FALSE)</f>
        <v>4.2762716699999999</v>
      </c>
    </row>
    <row r="1502" spans="1:9">
      <c r="A1502" t="s">
        <v>113</v>
      </c>
      <c r="B1502">
        <v>3360500</v>
      </c>
      <c r="C1502" s="30">
        <v>39090</v>
      </c>
      <c r="D1502">
        <v>21300</v>
      </c>
      <c r="E1502" t="s">
        <v>114</v>
      </c>
      <c r="F1502">
        <f t="shared" si="44"/>
        <v>572.43982240536286</v>
      </c>
      <c r="H1502" s="30">
        <f t="shared" si="45"/>
        <v>39090</v>
      </c>
      <c r="I1502">
        <f>VLOOKUP(H1502,Sheet1!AI$2:AK$3285,3,FALSE)</f>
        <v>4.2643280500000031</v>
      </c>
    </row>
    <row r="1503" spans="1:9">
      <c r="A1503" t="s">
        <v>113</v>
      </c>
      <c r="B1503">
        <v>3360500</v>
      </c>
      <c r="C1503" s="30">
        <v>39091</v>
      </c>
      <c r="D1503">
        <v>21500</v>
      </c>
      <c r="E1503" t="s">
        <v>114</v>
      </c>
      <c r="F1503">
        <f t="shared" si="44"/>
        <v>590.15145057384552</v>
      </c>
      <c r="H1503" s="30">
        <f t="shared" si="45"/>
        <v>39091</v>
      </c>
      <c r="I1503">
        <f>VLOOKUP(H1503,Sheet1!AI$2:AK$3285,3,FALSE)</f>
        <v>4.3445689900000133</v>
      </c>
    </row>
    <row r="1504" spans="1:9">
      <c r="A1504" t="s">
        <v>113</v>
      </c>
      <c r="B1504">
        <v>3360500</v>
      </c>
      <c r="C1504" s="30">
        <v>39092</v>
      </c>
      <c r="D1504">
        <v>20900</v>
      </c>
      <c r="E1504" t="s">
        <v>114</v>
      </c>
      <c r="F1504">
        <f t="shared" si="44"/>
        <v>594.40224133428148</v>
      </c>
      <c r="H1504" s="30">
        <f t="shared" si="45"/>
        <v>39092</v>
      </c>
      <c r="I1504">
        <f>VLOOKUP(H1504,Sheet1!AI$2:AK$3285,3,FALSE)</f>
        <v>4.4034459900000087</v>
      </c>
    </row>
    <row r="1505" spans="1:9">
      <c r="A1505" t="s">
        <v>113</v>
      </c>
      <c r="B1505">
        <v>3360500</v>
      </c>
      <c r="C1505" s="30">
        <v>39093</v>
      </c>
      <c r="D1505">
        <v>18100</v>
      </c>
      <c r="E1505" t="s">
        <v>114</v>
      </c>
      <c r="F1505">
        <f t="shared" si="44"/>
        <v>579.5244736727559</v>
      </c>
      <c r="H1505" s="30">
        <f t="shared" si="45"/>
        <v>39093</v>
      </c>
      <c r="I1505">
        <f>VLOOKUP(H1505,Sheet1!AI$2:AK$3285,3,FALSE)</f>
        <v>4.3835119200000037</v>
      </c>
    </row>
    <row r="1506" spans="1:9">
      <c r="A1506" t="s">
        <v>113</v>
      </c>
      <c r="B1506">
        <v>3360500</v>
      </c>
      <c r="C1506" s="30">
        <v>39094</v>
      </c>
      <c r="D1506">
        <v>12100</v>
      </c>
      <c r="E1506" t="s">
        <v>114</v>
      </c>
      <c r="F1506">
        <f t="shared" si="44"/>
        <v>514.3456820127393</v>
      </c>
      <c r="H1506" s="30">
        <f t="shared" si="45"/>
        <v>39094</v>
      </c>
      <c r="I1506">
        <f>VLOOKUP(H1506,Sheet1!AI$2:AK$3285,3,FALSE)</f>
        <v>4.3268217800000031</v>
      </c>
    </row>
    <row r="1507" spans="1:9">
      <c r="A1507" t="s">
        <v>113</v>
      </c>
      <c r="B1507">
        <v>3360500</v>
      </c>
      <c r="C1507" s="30">
        <v>39095</v>
      </c>
      <c r="D1507">
        <v>16000</v>
      </c>
      <c r="E1507" t="s">
        <v>114</v>
      </c>
      <c r="F1507">
        <f t="shared" ref="F1507:F1570" si="46">AVERAGE(D1504:D1507)/(3.28*3.28*3.28)</f>
        <v>475.38010004207729</v>
      </c>
      <c r="H1507" s="30">
        <f t="shared" si="45"/>
        <v>39095</v>
      </c>
      <c r="I1507">
        <f>VLOOKUP(H1507,Sheet1!AI$2:AK$3285,3,FALSE)</f>
        <v>4.2742530300000112</v>
      </c>
    </row>
    <row r="1508" spans="1:9">
      <c r="A1508" t="s">
        <v>113</v>
      </c>
      <c r="B1508">
        <v>3360500</v>
      </c>
      <c r="C1508" s="30">
        <v>39096</v>
      </c>
      <c r="D1508">
        <v>23400</v>
      </c>
      <c r="E1508" t="s">
        <v>114</v>
      </c>
      <c r="F1508">
        <f t="shared" si="46"/>
        <v>493.09172821056006</v>
      </c>
      <c r="H1508" s="30">
        <f t="shared" ref="H1508:H1571" si="47">H1507+1</f>
        <v>39096</v>
      </c>
      <c r="I1508">
        <f>VLOOKUP(H1508,Sheet1!AI$2:AK$3285,3,FALSE)</f>
        <v>4.2962057400000049</v>
      </c>
    </row>
    <row r="1509" spans="1:9">
      <c r="A1509" t="s">
        <v>113</v>
      </c>
      <c r="B1509">
        <v>3360500</v>
      </c>
      <c r="C1509" s="30">
        <v>39097</v>
      </c>
      <c r="D1509">
        <v>30800</v>
      </c>
      <c r="E1509" t="s">
        <v>114</v>
      </c>
      <c r="F1509">
        <f t="shared" si="46"/>
        <v>583.06679930645248</v>
      </c>
      <c r="H1509" s="30">
        <f t="shared" si="47"/>
        <v>39097</v>
      </c>
      <c r="I1509">
        <f>VLOOKUP(H1509,Sheet1!AI$2:AK$3285,3,FALSE)</f>
        <v>4.253898410000005</v>
      </c>
    </row>
    <row r="1510" spans="1:9">
      <c r="A1510" t="s">
        <v>113</v>
      </c>
      <c r="B1510">
        <v>3360500</v>
      </c>
      <c r="C1510" s="30">
        <v>39098</v>
      </c>
      <c r="D1510">
        <v>39300</v>
      </c>
      <c r="E1510" t="s">
        <v>114</v>
      </c>
      <c r="F1510">
        <f t="shared" si="46"/>
        <v>775.76931377954486</v>
      </c>
      <c r="H1510" s="30">
        <f t="shared" si="47"/>
        <v>39098</v>
      </c>
      <c r="I1510">
        <f>VLOOKUP(H1510,Sheet1!AI$2:AK$3285,3,FALSE)</f>
        <v>4.2149554800000146</v>
      </c>
    </row>
    <row r="1511" spans="1:9">
      <c r="A1511" t="s">
        <v>113</v>
      </c>
      <c r="B1511">
        <v>3360500</v>
      </c>
      <c r="C1511" s="30">
        <v>39099</v>
      </c>
      <c r="D1511">
        <v>42400</v>
      </c>
      <c r="E1511" t="s">
        <v>114</v>
      </c>
      <c r="F1511">
        <f t="shared" si="46"/>
        <v>962.80410723872285</v>
      </c>
      <c r="H1511" s="30">
        <f t="shared" si="47"/>
        <v>39099</v>
      </c>
      <c r="I1511">
        <f>VLOOKUP(H1511,Sheet1!AI$2:AK$3285,3,FALSE)</f>
        <v>4.2690382100000051</v>
      </c>
    </row>
    <row r="1512" spans="1:9">
      <c r="A1512" t="s">
        <v>113</v>
      </c>
      <c r="B1512">
        <v>3360500</v>
      </c>
      <c r="C1512" s="30">
        <v>39100</v>
      </c>
      <c r="D1512">
        <v>45800</v>
      </c>
      <c r="E1512" t="s">
        <v>114</v>
      </c>
      <c r="F1512">
        <f t="shared" si="46"/>
        <v>1121.5002956283283</v>
      </c>
      <c r="H1512" s="30">
        <f t="shared" si="47"/>
        <v>39100</v>
      </c>
      <c r="I1512">
        <f>VLOOKUP(H1512,Sheet1!AI$2:AK$3285,3,FALSE)</f>
        <v>4.1996474600000084</v>
      </c>
    </row>
    <row r="1513" spans="1:9">
      <c r="A1513" t="s">
        <v>113</v>
      </c>
      <c r="B1513">
        <v>3360500</v>
      </c>
      <c r="C1513" s="30">
        <v>39101</v>
      </c>
      <c r="D1513">
        <v>43200</v>
      </c>
      <c r="E1513" t="s">
        <v>114</v>
      </c>
      <c r="F1513">
        <f t="shared" si="46"/>
        <v>1209.3499713440028</v>
      </c>
      <c r="H1513" s="30">
        <f t="shared" si="47"/>
        <v>39101</v>
      </c>
      <c r="I1513">
        <f>VLOOKUP(H1513,Sheet1!AI$2:AK$3285,3,FALSE)</f>
        <v>4.1467422700000043</v>
      </c>
    </row>
    <row r="1514" spans="1:9">
      <c r="A1514" t="s">
        <v>113</v>
      </c>
      <c r="B1514">
        <v>3360500</v>
      </c>
      <c r="C1514" s="30">
        <v>39102</v>
      </c>
      <c r="D1514">
        <v>36200</v>
      </c>
      <c r="E1514" t="s">
        <v>114</v>
      </c>
      <c r="F1514">
        <f t="shared" si="46"/>
        <v>1187.3875524150842</v>
      </c>
      <c r="H1514" s="30">
        <f t="shared" si="47"/>
        <v>39102</v>
      </c>
      <c r="I1514">
        <f>VLOOKUP(H1514,Sheet1!AI$2:AK$3285,3,FALSE)</f>
        <v>4.203348300000016</v>
      </c>
    </row>
    <row r="1515" spans="1:9">
      <c r="A1515" t="s">
        <v>113</v>
      </c>
      <c r="B1515">
        <v>3360500</v>
      </c>
      <c r="C1515" s="30">
        <v>39103</v>
      </c>
      <c r="D1515">
        <v>28300</v>
      </c>
      <c r="E1515" t="s">
        <v>114</v>
      </c>
      <c r="F1515">
        <f t="shared" si="46"/>
        <v>1087.4939695448415</v>
      </c>
      <c r="H1515" s="30">
        <f t="shared" si="47"/>
        <v>39103</v>
      </c>
      <c r="I1515">
        <f>VLOOKUP(H1515,Sheet1!AI$2:AK$3285,3,FALSE)</f>
        <v>4.1136029300000132</v>
      </c>
    </row>
    <row r="1516" spans="1:9">
      <c r="A1516" t="s">
        <v>113</v>
      </c>
      <c r="B1516">
        <v>3360500</v>
      </c>
      <c r="C1516" s="30">
        <v>39104</v>
      </c>
      <c r="D1516">
        <v>18200</v>
      </c>
      <c r="E1516" t="s">
        <v>114</v>
      </c>
      <c r="F1516">
        <f t="shared" si="46"/>
        <v>891.95759456479175</v>
      </c>
      <c r="H1516" s="30">
        <f t="shared" si="47"/>
        <v>39104</v>
      </c>
      <c r="I1516">
        <f>VLOOKUP(H1516,Sheet1!AI$2:AK$3285,3,FALSE)</f>
        <v>4.0775197399999996</v>
      </c>
    </row>
    <row r="1517" spans="1:9">
      <c r="A1517" t="s">
        <v>113</v>
      </c>
      <c r="B1517">
        <v>3360500</v>
      </c>
      <c r="C1517" s="30">
        <v>39105</v>
      </c>
      <c r="D1517">
        <v>12300</v>
      </c>
      <c r="E1517" t="s">
        <v>114</v>
      </c>
      <c r="F1517">
        <f t="shared" si="46"/>
        <v>673.0418704023449</v>
      </c>
      <c r="H1517" s="30">
        <f t="shared" si="47"/>
        <v>39105</v>
      </c>
      <c r="I1517">
        <f>VLOOKUP(H1517,Sheet1!AI$2:AK$3285,3,FALSE)</f>
        <v>4.090809120000003</v>
      </c>
    </row>
    <row r="1518" spans="1:9">
      <c r="A1518" t="s">
        <v>113</v>
      </c>
      <c r="B1518">
        <v>3360500</v>
      </c>
      <c r="C1518" s="30">
        <v>39106</v>
      </c>
      <c r="D1518">
        <v>10500</v>
      </c>
      <c r="E1518" t="s">
        <v>114</v>
      </c>
      <c r="F1518">
        <f t="shared" si="46"/>
        <v>490.96633283034214</v>
      </c>
      <c r="H1518" s="30">
        <f t="shared" si="47"/>
        <v>39106</v>
      </c>
      <c r="I1518">
        <f>VLOOKUP(H1518,Sheet1!AI$2:AK$3285,3,FALSE)</f>
        <v>4.088201710000007</v>
      </c>
    </row>
    <row r="1519" spans="1:9">
      <c r="A1519" t="s">
        <v>113</v>
      </c>
      <c r="B1519">
        <v>3360500</v>
      </c>
      <c r="C1519" s="30">
        <v>39107</v>
      </c>
      <c r="D1519">
        <v>9530</v>
      </c>
      <c r="E1519" t="s">
        <v>114</v>
      </c>
      <c r="F1519">
        <f t="shared" si="46"/>
        <v>357.98742854137356</v>
      </c>
      <c r="H1519" s="30">
        <f t="shared" si="47"/>
        <v>39107</v>
      </c>
      <c r="I1519">
        <f>VLOOKUP(H1519,Sheet1!AI$2:AK$3285,3,FALSE)</f>
        <v>4.173573360000006</v>
      </c>
    </row>
    <row r="1520" spans="1:9">
      <c r="A1520" t="s">
        <v>113</v>
      </c>
      <c r="B1520">
        <v>3360500</v>
      </c>
      <c r="C1520" s="30">
        <v>39108</v>
      </c>
      <c r="D1520">
        <v>8780</v>
      </c>
      <c r="E1520" t="s">
        <v>114</v>
      </c>
      <c r="F1520">
        <f t="shared" si="46"/>
        <v>291.25001360253049</v>
      </c>
      <c r="H1520" s="30">
        <f t="shared" si="47"/>
        <v>39108</v>
      </c>
      <c r="I1520">
        <f>VLOOKUP(H1520,Sheet1!AI$2:AK$3285,3,FALSE)</f>
        <v>4.1698725200000126</v>
      </c>
    </row>
    <row r="1521" spans="1:9">
      <c r="A1521" t="s">
        <v>113</v>
      </c>
      <c r="B1521">
        <v>3360500</v>
      </c>
      <c r="C1521" s="30">
        <v>39109</v>
      </c>
      <c r="D1521">
        <v>8250</v>
      </c>
      <c r="E1521" t="s">
        <v>115</v>
      </c>
      <c r="F1521">
        <f t="shared" si="46"/>
        <v>262.55717596958846</v>
      </c>
      <c r="H1521" s="30">
        <f t="shared" si="47"/>
        <v>39109</v>
      </c>
      <c r="I1521">
        <f>VLOOKUP(H1521,Sheet1!AI$2:AK$3285,3,FALSE)</f>
        <v>4.1204158400000068</v>
      </c>
    </row>
    <row r="1522" spans="1:9">
      <c r="A1522" t="s">
        <v>113</v>
      </c>
      <c r="B1522">
        <v>3360500</v>
      </c>
      <c r="C1522" s="30">
        <v>39110</v>
      </c>
      <c r="D1522">
        <v>8350</v>
      </c>
      <c r="E1522" t="s">
        <v>114</v>
      </c>
      <c r="F1522">
        <f t="shared" si="46"/>
        <v>247.32517574469327</v>
      </c>
      <c r="H1522" s="30">
        <f t="shared" si="47"/>
        <v>39110</v>
      </c>
      <c r="I1522">
        <f>VLOOKUP(H1522,Sheet1!AI$2:AK$3285,3,FALSE)</f>
        <v>4.0729778000000039</v>
      </c>
    </row>
    <row r="1523" spans="1:9">
      <c r="A1523" t="s">
        <v>113</v>
      </c>
      <c r="B1523">
        <v>3360500</v>
      </c>
      <c r="C1523" s="30">
        <v>39111</v>
      </c>
      <c r="D1523">
        <v>8000</v>
      </c>
      <c r="E1523" t="s">
        <v>114</v>
      </c>
      <c r="F1523">
        <f t="shared" si="46"/>
        <v>236.48565930558181</v>
      </c>
      <c r="H1523" s="30">
        <f t="shared" si="47"/>
        <v>39111</v>
      </c>
      <c r="I1523">
        <f>VLOOKUP(H1523,Sheet1!AI$2:AK$3285,3,FALSE)</f>
        <v>4.0687723000000062</v>
      </c>
    </row>
    <row r="1524" spans="1:9">
      <c r="A1524" t="s">
        <v>113</v>
      </c>
      <c r="B1524">
        <v>3360500</v>
      </c>
      <c r="C1524" s="30">
        <v>39112</v>
      </c>
      <c r="D1524">
        <v>7640</v>
      </c>
      <c r="E1524" t="s">
        <v>114</v>
      </c>
      <c r="F1524">
        <f t="shared" si="46"/>
        <v>228.40915686075368</v>
      </c>
      <c r="H1524" s="30">
        <f t="shared" si="47"/>
        <v>39112</v>
      </c>
      <c r="I1524">
        <f>VLOOKUP(H1524,Sheet1!AI$2:AK$3285,3,FALSE)</f>
        <v>4.1988904700000091</v>
      </c>
    </row>
    <row r="1525" spans="1:9">
      <c r="A1525" t="s">
        <v>113</v>
      </c>
      <c r="B1525">
        <v>3360500</v>
      </c>
      <c r="C1525" s="30">
        <v>39113</v>
      </c>
      <c r="D1525">
        <v>7070</v>
      </c>
      <c r="E1525" t="s">
        <v>114</v>
      </c>
      <c r="F1525">
        <f t="shared" si="46"/>
        <v>220.04926836522981</v>
      </c>
      <c r="H1525" s="30">
        <f t="shared" si="47"/>
        <v>39113</v>
      </c>
      <c r="I1525">
        <f>VLOOKUP(H1525,Sheet1!AI$2:AK$3285,3,FALSE)</f>
        <v>4.253898410000005</v>
      </c>
    </row>
    <row r="1526" spans="1:9">
      <c r="A1526" t="s">
        <v>113</v>
      </c>
      <c r="B1526">
        <v>3360500</v>
      </c>
      <c r="C1526" s="30">
        <v>39114</v>
      </c>
      <c r="D1526">
        <v>6670</v>
      </c>
      <c r="E1526" t="s">
        <v>114</v>
      </c>
      <c r="F1526">
        <f t="shared" si="46"/>
        <v>208.14705423600941</v>
      </c>
      <c r="H1526" s="30">
        <f t="shared" si="47"/>
        <v>39114</v>
      </c>
      <c r="I1526">
        <f>VLOOKUP(H1526,Sheet1!AI$2:AK$3285,3,FALSE)</f>
        <v>4.3327094800000054</v>
      </c>
    </row>
    <row r="1527" spans="1:9">
      <c r="A1527" t="s">
        <v>113</v>
      </c>
      <c r="B1527">
        <v>3360500</v>
      </c>
      <c r="C1527" s="30">
        <v>39115</v>
      </c>
      <c r="D1527">
        <v>6400</v>
      </c>
      <c r="E1527" t="s">
        <v>114</v>
      </c>
      <c r="F1527">
        <f t="shared" si="46"/>
        <v>196.81161220818043</v>
      </c>
      <c r="H1527" s="30">
        <f t="shared" si="47"/>
        <v>39115</v>
      </c>
      <c r="I1527">
        <f>VLOOKUP(H1527,Sheet1!AI$2:AK$3285,3,FALSE)</f>
        <v>4.2537301900000131</v>
      </c>
    </row>
    <row r="1528" spans="1:9">
      <c r="A1528" t="s">
        <v>113</v>
      </c>
      <c r="B1528">
        <v>3360500</v>
      </c>
      <c r="C1528" s="30">
        <v>39116</v>
      </c>
      <c r="D1528">
        <v>6040</v>
      </c>
      <c r="E1528" t="s">
        <v>114</v>
      </c>
      <c r="F1528">
        <f t="shared" si="46"/>
        <v>185.47617018035146</v>
      </c>
      <c r="H1528" s="30">
        <f t="shared" si="47"/>
        <v>39116</v>
      </c>
      <c r="I1528">
        <f>VLOOKUP(H1528,Sheet1!AI$2:AK$3285,3,FALSE)</f>
        <v>4.1244531200000125</v>
      </c>
    </row>
    <row r="1529" spans="1:9">
      <c r="A1529" t="s">
        <v>113</v>
      </c>
      <c r="B1529">
        <v>3360500</v>
      </c>
      <c r="C1529" s="30">
        <v>39117</v>
      </c>
      <c r="D1529">
        <v>5660</v>
      </c>
      <c r="E1529" t="s">
        <v>114</v>
      </c>
      <c r="F1529">
        <f t="shared" si="46"/>
        <v>175.4868118933272</v>
      </c>
      <c r="H1529" s="30">
        <f t="shared" si="47"/>
        <v>39117</v>
      </c>
      <c r="I1529">
        <f>VLOOKUP(H1529,Sheet1!AI$2:AK$3285,3,FALSE)</f>
        <v>4.0741553400000186</v>
      </c>
    </row>
    <row r="1530" spans="1:9">
      <c r="A1530" t="s">
        <v>113</v>
      </c>
      <c r="B1530">
        <v>3360500</v>
      </c>
      <c r="C1530" s="30">
        <v>39118</v>
      </c>
      <c r="D1530">
        <v>5340</v>
      </c>
      <c r="E1530" t="s">
        <v>114</v>
      </c>
      <c r="F1530">
        <f t="shared" si="46"/>
        <v>166.06422570769436</v>
      </c>
      <c r="H1530" s="30">
        <f t="shared" si="47"/>
        <v>39118</v>
      </c>
      <c r="I1530">
        <f>VLOOKUP(H1530,Sheet1!AI$2:AK$3285,3,FALSE)</f>
        <v>4.0899680200000148</v>
      </c>
    </row>
    <row r="1531" spans="1:9">
      <c r="A1531" t="s">
        <v>113</v>
      </c>
      <c r="B1531">
        <v>3360500</v>
      </c>
      <c r="C1531" s="30">
        <v>39119</v>
      </c>
      <c r="D1531">
        <v>5100</v>
      </c>
      <c r="E1531" t="s">
        <v>114</v>
      </c>
      <c r="F1531">
        <f t="shared" si="46"/>
        <v>156.85417906008331</v>
      </c>
      <c r="H1531" s="30">
        <f t="shared" si="47"/>
        <v>39119</v>
      </c>
      <c r="I1531">
        <f>VLOOKUP(H1531,Sheet1!AI$2:AK$3285,3,FALSE)</f>
        <v>4.1815638100000143</v>
      </c>
    </row>
    <row r="1532" spans="1:9">
      <c r="A1532" t="s">
        <v>113</v>
      </c>
      <c r="B1532">
        <v>3360500</v>
      </c>
      <c r="C1532" s="30">
        <v>39120</v>
      </c>
      <c r="D1532">
        <v>4900</v>
      </c>
      <c r="E1532" t="s">
        <v>114</v>
      </c>
      <c r="F1532">
        <f t="shared" si="46"/>
        <v>148.77767661525519</v>
      </c>
      <c r="H1532" s="30">
        <f t="shared" si="47"/>
        <v>39120</v>
      </c>
      <c r="I1532">
        <f>VLOOKUP(H1532,Sheet1!AI$2:AK$3285,3,FALSE)</f>
        <v>4.1278175200000078</v>
      </c>
    </row>
    <row r="1533" spans="1:9">
      <c r="A1533" t="s">
        <v>113</v>
      </c>
      <c r="B1533">
        <v>3360500</v>
      </c>
      <c r="C1533" s="30">
        <v>39121</v>
      </c>
      <c r="D1533">
        <v>4740</v>
      </c>
      <c r="E1533" t="s">
        <v>114</v>
      </c>
      <c r="F1533">
        <f t="shared" si="46"/>
        <v>142.25979744925354</v>
      </c>
      <c r="H1533" s="30">
        <f t="shared" si="47"/>
        <v>39121</v>
      </c>
      <c r="I1533">
        <f>VLOOKUP(H1533,Sheet1!AI$2:AK$3285,3,FALSE)</f>
        <v>4.1743303500000053</v>
      </c>
    </row>
    <row r="1534" spans="1:9">
      <c r="A1534" t="s">
        <v>113</v>
      </c>
      <c r="B1534">
        <v>3360500</v>
      </c>
      <c r="C1534" s="30">
        <v>39122</v>
      </c>
      <c r="D1534">
        <v>4630</v>
      </c>
      <c r="E1534" t="s">
        <v>114</v>
      </c>
      <c r="F1534">
        <f t="shared" si="46"/>
        <v>137.22969504940443</v>
      </c>
      <c r="H1534" s="30">
        <f t="shared" si="47"/>
        <v>39122</v>
      </c>
      <c r="I1534">
        <f>VLOOKUP(H1534,Sheet1!AI$2:AK$3285,3,FALSE)</f>
        <v>4.1824890200000056</v>
      </c>
    </row>
    <row r="1535" spans="1:9">
      <c r="A1535" t="s">
        <v>113</v>
      </c>
      <c r="B1535">
        <v>3360500</v>
      </c>
      <c r="C1535" s="30">
        <v>39123</v>
      </c>
      <c r="D1535">
        <v>4620</v>
      </c>
      <c r="E1535" t="s">
        <v>114</v>
      </c>
      <c r="F1535">
        <f t="shared" si="46"/>
        <v>133.82906244105573</v>
      </c>
      <c r="H1535" s="30">
        <f t="shared" si="47"/>
        <v>39123</v>
      </c>
      <c r="I1535">
        <f>VLOOKUP(H1535,Sheet1!AI$2:AK$3285,3,FALSE)</f>
        <v>4.0459784900000102</v>
      </c>
    </row>
    <row r="1536" spans="1:9">
      <c r="A1536" t="s">
        <v>113</v>
      </c>
      <c r="B1536">
        <v>3360500</v>
      </c>
      <c r="C1536" s="30">
        <v>39124</v>
      </c>
      <c r="D1536">
        <v>4570</v>
      </c>
      <c r="E1536" t="s">
        <v>114</v>
      </c>
      <c r="F1536">
        <f t="shared" si="46"/>
        <v>131.49112752281602</v>
      </c>
      <c r="H1536" s="30">
        <f t="shared" si="47"/>
        <v>39124</v>
      </c>
      <c r="I1536">
        <f>VLOOKUP(H1536,Sheet1!AI$2:AK$3285,3,FALSE)</f>
        <v>4.0363899500000144</v>
      </c>
    </row>
    <row r="1537" spans="1:9">
      <c r="A1537" t="s">
        <v>113</v>
      </c>
      <c r="B1537">
        <v>3360500</v>
      </c>
      <c r="C1537" s="30">
        <v>39125</v>
      </c>
      <c r="D1537">
        <v>4490</v>
      </c>
      <c r="E1537" t="s">
        <v>114</v>
      </c>
      <c r="F1537">
        <f t="shared" si="46"/>
        <v>129.71996470596773</v>
      </c>
      <c r="H1537" s="30">
        <f t="shared" si="47"/>
        <v>39125</v>
      </c>
      <c r="I1537">
        <f>VLOOKUP(H1537,Sheet1!AI$2:AK$3285,3,FALSE)</f>
        <v>4.0363899500000144</v>
      </c>
    </row>
    <row r="1538" spans="1:9">
      <c r="A1538" t="s">
        <v>113</v>
      </c>
      <c r="B1538">
        <v>3360500</v>
      </c>
      <c r="C1538" s="30">
        <v>39126</v>
      </c>
      <c r="D1538">
        <v>6090</v>
      </c>
      <c r="E1538" t="s">
        <v>114</v>
      </c>
      <c r="F1538">
        <f t="shared" si="46"/>
        <v>140.06355555636168</v>
      </c>
      <c r="H1538" s="30">
        <f t="shared" si="47"/>
        <v>39126</v>
      </c>
      <c r="I1538">
        <f>VLOOKUP(H1538,Sheet1!AI$2:AK$3285,3,FALSE)</f>
        <v>3.9638871300000034</v>
      </c>
    </row>
    <row r="1539" spans="1:9">
      <c r="A1539" t="s">
        <v>113</v>
      </c>
      <c r="B1539">
        <v>3360500</v>
      </c>
      <c r="C1539" s="30">
        <v>39127</v>
      </c>
      <c r="D1539">
        <v>7430</v>
      </c>
      <c r="E1539" t="s">
        <v>114</v>
      </c>
      <c r="F1539">
        <f t="shared" si="46"/>
        <v>159.97142561773629</v>
      </c>
      <c r="H1539" s="30">
        <f t="shared" si="47"/>
        <v>39127</v>
      </c>
      <c r="I1539">
        <f>VLOOKUP(H1539,Sheet1!AI$2:AK$3285,3,FALSE)</f>
        <v>3.9785222700000133</v>
      </c>
    </row>
    <row r="1540" spans="1:9">
      <c r="A1540" t="s">
        <v>113</v>
      </c>
      <c r="B1540">
        <v>3360500</v>
      </c>
      <c r="C1540" s="30">
        <v>39128</v>
      </c>
      <c r="D1540">
        <v>5580</v>
      </c>
      <c r="E1540" t="s">
        <v>114</v>
      </c>
      <c r="F1540">
        <f t="shared" si="46"/>
        <v>167.12692339780332</v>
      </c>
      <c r="H1540" s="30">
        <f t="shared" si="47"/>
        <v>39128</v>
      </c>
      <c r="I1540">
        <f>VLOOKUP(H1540,Sheet1!AI$2:AK$3285,3,FALSE)</f>
        <v>4.0250351000000109</v>
      </c>
    </row>
    <row r="1541" spans="1:9">
      <c r="A1541" t="s">
        <v>113</v>
      </c>
      <c r="B1541">
        <v>3360500</v>
      </c>
      <c r="C1541" s="30">
        <v>39129</v>
      </c>
      <c r="D1541">
        <v>4950</v>
      </c>
      <c r="E1541" t="s">
        <v>114</v>
      </c>
      <c r="F1541">
        <f t="shared" si="46"/>
        <v>170.38586298080415</v>
      </c>
      <c r="H1541" s="30">
        <f t="shared" si="47"/>
        <v>39129</v>
      </c>
      <c r="I1541">
        <f>VLOOKUP(H1541,Sheet1!AI$2:AK$3285,3,FALSE)</f>
        <v>3.9997179900000077</v>
      </c>
    </row>
    <row r="1542" spans="1:9">
      <c r="A1542" t="s">
        <v>113</v>
      </c>
      <c r="B1542">
        <v>3360500</v>
      </c>
      <c r="C1542" s="30">
        <v>39130</v>
      </c>
      <c r="D1542">
        <v>4700</v>
      </c>
      <c r="E1542" t="s">
        <v>115</v>
      </c>
      <c r="F1542">
        <f t="shared" si="46"/>
        <v>160.53819771912774</v>
      </c>
      <c r="H1542" s="30">
        <f t="shared" si="47"/>
        <v>39130</v>
      </c>
      <c r="I1542">
        <f>VLOOKUP(H1542,Sheet1!AI$2:AK$3285,3,FALSE)</f>
        <v>4.025623870000004</v>
      </c>
    </row>
    <row r="1543" spans="1:9">
      <c r="A1543" t="s">
        <v>113</v>
      </c>
      <c r="B1543">
        <v>3360500</v>
      </c>
      <c r="C1543" s="30">
        <v>39131</v>
      </c>
      <c r="D1543">
        <v>4520</v>
      </c>
      <c r="E1543" t="s">
        <v>114</v>
      </c>
      <c r="F1543">
        <f t="shared" si="46"/>
        <v>139.9218625310138</v>
      </c>
      <c r="H1543" s="30">
        <f t="shared" si="47"/>
        <v>39131</v>
      </c>
      <c r="I1543">
        <f>VLOOKUP(H1543,Sheet1!AI$2:AK$3285,3,FALSE)</f>
        <v>4.0220912500000026</v>
      </c>
    </row>
    <row r="1544" spans="1:9">
      <c r="A1544" t="s">
        <v>113</v>
      </c>
      <c r="B1544">
        <v>3360500</v>
      </c>
      <c r="C1544" s="30">
        <v>39132</v>
      </c>
      <c r="D1544">
        <v>4470</v>
      </c>
      <c r="E1544" t="s">
        <v>114</v>
      </c>
      <c r="F1544">
        <f t="shared" si="46"/>
        <v>132.05789962420747</v>
      </c>
      <c r="H1544" s="30">
        <f t="shared" si="47"/>
        <v>39132</v>
      </c>
      <c r="I1544">
        <f>VLOOKUP(H1544,Sheet1!AI$2:AK$3285,3,FALSE)</f>
        <v>4.015362450000012</v>
      </c>
    </row>
    <row r="1545" spans="1:9">
      <c r="A1545" t="s">
        <v>113</v>
      </c>
      <c r="B1545">
        <v>3360500</v>
      </c>
      <c r="C1545" s="30">
        <v>39133</v>
      </c>
      <c r="D1545">
        <v>5410</v>
      </c>
      <c r="E1545" t="s">
        <v>114</v>
      </c>
      <c r="F1545">
        <f t="shared" si="46"/>
        <v>135.31683920720829</v>
      </c>
      <c r="H1545" s="30">
        <f t="shared" si="47"/>
        <v>39133</v>
      </c>
      <c r="I1545">
        <f>VLOOKUP(H1545,Sheet1!AI$2:AK$3285,3,FALSE)</f>
        <v>4.0612023999999991</v>
      </c>
    </row>
    <row r="1546" spans="1:9">
      <c r="A1546" t="s">
        <v>113</v>
      </c>
      <c r="B1546">
        <v>3360500</v>
      </c>
      <c r="C1546" s="30">
        <v>39134</v>
      </c>
      <c r="D1546">
        <v>8900</v>
      </c>
      <c r="E1546" t="s">
        <v>114</v>
      </c>
      <c r="F1546">
        <f t="shared" si="46"/>
        <v>165.07237453025934</v>
      </c>
      <c r="H1546" s="30">
        <f t="shared" si="47"/>
        <v>39134</v>
      </c>
      <c r="I1546">
        <f>VLOOKUP(H1546,Sheet1!AI$2:AK$3285,3,FALSE)</f>
        <v>4.1041826100000094</v>
      </c>
    </row>
    <row r="1547" spans="1:9">
      <c r="A1547" t="s">
        <v>113</v>
      </c>
      <c r="B1547">
        <v>3360500</v>
      </c>
      <c r="C1547" s="30">
        <v>39135</v>
      </c>
      <c r="D1547">
        <v>10100</v>
      </c>
      <c r="E1547" t="s">
        <v>114</v>
      </c>
      <c r="F1547">
        <f t="shared" si="46"/>
        <v>204.60472860231283</v>
      </c>
      <c r="H1547" s="30">
        <f t="shared" si="47"/>
        <v>39135</v>
      </c>
      <c r="I1547">
        <f>VLOOKUP(H1547,Sheet1!AI$2:AK$3285,3,FALSE)</f>
        <v>4.1352192000000088</v>
      </c>
    </row>
    <row r="1548" spans="1:9">
      <c r="A1548" t="s">
        <v>113</v>
      </c>
      <c r="B1548">
        <v>3360500</v>
      </c>
      <c r="C1548" s="30">
        <v>39136</v>
      </c>
      <c r="D1548">
        <v>10900</v>
      </c>
      <c r="E1548" t="s">
        <v>114</v>
      </c>
      <c r="F1548">
        <f t="shared" si="46"/>
        <v>250.15903625165049</v>
      </c>
      <c r="H1548" s="30">
        <f t="shared" si="47"/>
        <v>39136</v>
      </c>
      <c r="I1548">
        <f>VLOOKUP(H1548,Sheet1!AI$2:AK$3285,3,FALSE)</f>
        <v>4.1352192000000088</v>
      </c>
    </row>
    <row r="1549" spans="1:9">
      <c r="A1549" t="s">
        <v>113</v>
      </c>
      <c r="B1549">
        <v>3360500</v>
      </c>
      <c r="C1549" s="30">
        <v>39137</v>
      </c>
      <c r="D1549">
        <v>10800</v>
      </c>
      <c r="E1549" t="s">
        <v>114</v>
      </c>
      <c r="F1549">
        <f t="shared" si="46"/>
        <v>288.34530658289935</v>
      </c>
      <c r="H1549" s="30">
        <f t="shared" si="47"/>
        <v>39137</v>
      </c>
      <c r="I1549">
        <f>VLOOKUP(H1549,Sheet1!AI$2:AK$3285,3,FALSE)</f>
        <v>4.04791302000001</v>
      </c>
    </row>
    <row r="1550" spans="1:9">
      <c r="A1550" t="s">
        <v>113</v>
      </c>
      <c r="B1550">
        <v>3360500</v>
      </c>
      <c r="C1550" s="30">
        <v>39138</v>
      </c>
      <c r="D1550">
        <v>15700</v>
      </c>
      <c r="E1550" t="s">
        <v>114</v>
      </c>
      <c r="F1550">
        <f t="shared" si="46"/>
        <v>336.52093520117245</v>
      </c>
      <c r="H1550" s="30">
        <f t="shared" si="47"/>
        <v>39138</v>
      </c>
      <c r="I1550">
        <f>VLOOKUP(H1550,Sheet1!AI$2:AK$3285,3,FALSE)</f>
        <v>3.988026700000006</v>
      </c>
    </row>
    <row r="1551" spans="1:9">
      <c r="A1551" t="s">
        <v>113</v>
      </c>
      <c r="B1551">
        <v>3360500</v>
      </c>
      <c r="C1551" s="30">
        <v>39139</v>
      </c>
      <c r="D1551">
        <v>17900</v>
      </c>
      <c r="E1551" t="s">
        <v>114</v>
      </c>
      <c r="F1551">
        <f t="shared" si="46"/>
        <v>391.78121508683864</v>
      </c>
      <c r="H1551" s="30">
        <f t="shared" si="47"/>
        <v>39139</v>
      </c>
      <c r="I1551">
        <f>VLOOKUP(H1551,Sheet1!AI$2:AK$3285,3,FALSE)</f>
        <v>4.0658284500000121</v>
      </c>
    </row>
    <row r="1552" spans="1:9">
      <c r="A1552" t="s">
        <v>113</v>
      </c>
      <c r="B1552">
        <v>3360500</v>
      </c>
      <c r="C1552" s="30">
        <v>39140</v>
      </c>
      <c r="D1552">
        <v>19500</v>
      </c>
      <c r="E1552" t="s">
        <v>114</v>
      </c>
      <c r="F1552">
        <f t="shared" si="46"/>
        <v>452.70921598641934</v>
      </c>
      <c r="H1552" s="30">
        <f t="shared" si="47"/>
        <v>39140</v>
      </c>
      <c r="I1552">
        <f>VLOOKUP(H1552,Sheet1!AI$2:AK$3285,3,FALSE)</f>
        <v>3.9938302900000053</v>
      </c>
    </row>
    <row r="1553" spans="1:9">
      <c r="A1553" t="s">
        <v>113</v>
      </c>
      <c r="B1553">
        <v>3360500</v>
      </c>
      <c r="C1553" s="30">
        <v>39141</v>
      </c>
      <c r="D1553">
        <v>20200</v>
      </c>
      <c r="E1553" t="s">
        <v>114</v>
      </c>
      <c r="F1553">
        <f t="shared" si="46"/>
        <v>519.30493789991453</v>
      </c>
      <c r="H1553" s="30">
        <f t="shared" si="47"/>
        <v>39141</v>
      </c>
      <c r="I1553">
        <f>VLOOKUP(H1553,Sheet1!AI$2:AK$3285,3,FALSE)</f>
        <v>4.0522867400000138</v>
      </c>
    </row>
    <row r="1554" spans="1:9">
      <c r="A1554" t="s">
        <v>113</v>
      </c>
      <c r="B1554">
        <v>3360500</v>
      </c>
      <c r="C1554" s="30">
        <v>39142</v>
      </c>
      <c r="D1554">
        <v>18800</v>
      </c>
      <c r="E1554" t="s">
        <v>114</v>
      </c>
      <c r="F1554">
        <f t="shared" si="46"/>
        <v>541.26735682883316</v>
      </c>
      <c r="H1554" s="30">
        <f t="shared" si="47"/>
        <v>39142</v>
      </c>
      <c r="I1554">
        <f>VLOOKUP(H1554,Sheet1!AI$2:AK$3285,3,FALSE)</f>
        <v>4.0620435000000157</v>
      </c>
    </row>
    <row r="1555" spans="1:9">
      <c r="A1555" t="s">
        <v>113</v>
      </c>
      <c r="B1555">
        <v>3360500</v>
      </c>
      <c r="C1555" s="30">
        <v>39143</v>
      </c>
      <c r="D1555">
        <v>17500</v>
      </c>
      <c r="E1555" t="s">
        <v>114</v>
      </c>
      <c r="F1555">
        <f t="shared" si="46"/>
        <v>538.43349632187596</v>
      </c>
      <c r="H1555" s="30">
        <f t="shared" si="47"/>
        <v>39143</v>
      </c>
      <c r="I1555">
        <f>VLOOKUP(H1555,Sheet1!AI$2:AK$3285,3,FALSE)</f>
        <v>4.005689799999999</v>
      </c>
    </row>
    <row r="1556" spans="1:9">
      <c r="A1556" t="s">
        <v>113</v>
      </c>
      <c r="B1556">
        <v>3360500</v>
      </c>
      <c r="C1556" s="30">
        <v>39144</v>
      </c>
      <c r="D1556">
        <v>18600</v>
      </c>
      <c r="E1556" t="s">
        <v>114</v>
      </c>
      <c r="F1556">
        <f t="shared" si="46"/>
        <v>532.05731018122208</v>
      </c>
      <c r="H1556" s="30">
        <f t="shared" si="47"/>
        <v>39144</v>
      </c>
      <c r="I1556">
        <f>VLOOKUP(H1556,Sheet1!AI$2:AK$3285,3,FALSE)</f>
        <v>4.0363058400000114</v>
      </c>
    </row>
    <row r="1557" spans="1:9">
      <c r="A1557" t="s">
        <v>113</v>
      </c>
      <c r="B1557">
        <v>3360500</v>
      </c>
      <c r="C1557" s="30">
        <v>39145</v>
      </c>
      <c r="D1557">
        <v>20700</v>
      </c>
      <c r="E1557" t="s">
        <v>114</v>
      </c>
      <c r="F1557">
        <f t="shared" si="46"/>
        <v>535.59963581491866</v>
      </c>
      <c r="H1557" s="30">
        <f t="shared" si="47"/>
        <v>39145</v>
      </c>
      <c r="I1557">
        <f>VLOOKUP(H1557,Sheet1!AI$2:AK$3285,3,FALSE)</f>
        <v>3.9890360200000146</v>
      </c>
    </row>
    <row r="1558" spans="1:9">
      <c r="A1558" t="s">
        <v>113</v>
      </c>
      <c r="B1558">
        <v>3360500</v>
      </c>
      <c r="C1558" s="30">
        <v>39146</v>
      </c>
      <c r="D1558">
        <v>21700</v>
      </c>
      <c r="E1558" t="s">
        <v>114</v>
      </c>
      <c r="F1558">
        <f t="shared" si="46"/>
        <v>556.14512449035863</v>
      </c>
      <c r="H1558" s="30">
        <f t="shared" si="47"/>
        <v>39146</v>
      </c>
      <c r="I1558">
        <f>VLOOKUP(H1558,Sheet1!AI$2:AK$3285,3,FALSE)</f>
        <v>3.977681170000011</v>
      </c>
    </row>
    <row r="1559" spans="1:9">
      <c r="A1559" t="s">
        <v>113</v>
      </c>
      <c r="B1559">
        <v>3360500</v>
      </c>
      <c r="C1559" s="30">
        <v>39147</v>
      </c>
      <c r="D1559">
        <v>21900</v>
      </c>
      <c r="E1559" t="s">
        <v>115</v>
      </c>
      <c r="F1559">
        <f t="shared" si="46"/>
        <v>587.31759006688833</v>
      </c>
      <c r="H1559" s="30">
        <f t="shared" si="47"/>
        <v>39147</v>
      </c>
      <c r="I1559">
        <f>VLOOKUP(H1559,Sheet1!AI$2:AK$3285,3,FALSE)</f>
        <v>3.9399998900000099</v>
      </c>
    </row>
    <row r="1560" spans="1:9">
      <c r="A1560" t="s">
        <v>113</v>
      </c>
      <c r="B1560">
        <v>3360500</v>
      </c>
      <c r="C1560" s="30">
        <v>39148</v>
      </c>
      <c r="D1560">
        <v>22100</v>
      </c>
      <c r="E1560" t="s">
        <v>115</v>
      </c>
      <c r="F1560">
        <f t="shared" si="46"/>
        <v>612.11386950276415</v>
      </c>
      <c r="H1560" s="30">
        <f t="shared" si="47"/>
        <v>39148</v>
      </c>
      <c r="I1560">
        <f>VLOOKUP(H1560,Sheet1!AI$2:AK$3285,3,FALSE)</f>
        <v>3.9084586400000063</v>
      </c>
    </row>
    <row r="1561" spans="1:9">
      <c r="A1561" t="s">
        <v>113</v>
      </c>
      <c r="B1561">
        <v>3360500</v>
      </c>
      <c r="C1561" s="30">
        <v>39149</v>
      </c>
      <c r="D1561">
        <v>17400</v>
      </c>
      <c r="E1561" t="s">
        <v>114</v>
      </c>
      <c r="F1561">
        <f t="shared" si="46"/>
        <v>588.73452032036698</v>
      </c>
      <c r="H1561" s="30">
        <f t="shared" si="47"/>
        <v>39149</v>
      </c>
      <c r="I1561">
        <f>VLOOKUP(H1561,Sheet1!AI$2:AK$3285,3,FALSE)</f>
        <v>3.9184677300000033</v>
      </c>
    </row>
    <row r="1562" spans="1:9">
      <c r="A1562" t="s">
        <v>113</v>
      </c>
      <c r="B1562">
        <v>3360500</v>
      </c>
      <c r="C1562" s="30">
        <v>39150</v>
      </c>
      <c r="D1562">
        <v>10100</v>
      </c>
      <c r="E1562" t="s">
        <v>114</v>
      </c>
      <c r="F1562">
        <f t="shared" si="46"/>
        <v>506.55256561860693</v>
      </c>
      <c r="H1562" s="30">
        <f t="shared" si="47"/>
        <v>39150</v>
      </c>
      <c r="I1562">
        <f>VLOOKUP(H1562,Sheet1!AI$2:AK$3285,3,FALSE)</f>
        <v>4.0098953000000108</v>
      </c>
    </row>
    <row r="1563" spans="1:9">
      <c r="A1563" t="s">
        <v>113</v>
      </c>
      <c r="B1563">
        <v>3360500</v>
      </c>
      <c r="C1563" s="30">
        <v>39151</v>
      </c>
      <c r="D1563">
        <v>8620</v>
      </c>
      <c r="E1563" t="s">
        <v>114</v>
      </c>
      <c r="F1563">
        <f t="shared" si="46"/>
        <v>412.46839678762655</v>
      </c>
      <c r="H1563" s="30">
        <f t="shared" si="47"/>
        <v>39151</v>
      </c>
      <c r="I1563">
        <f>VLOOKUP(H1563,Sheet1!AI$2:AK$3285,3,FALSE)</f>
        <v>4.0151942300000059</v>
      </c>
    </row>
    <row r="1564" spans="1:9">
      <c r="A1564" t="s">
        <v>113</v>
      </c>
      <c r="B1564">
        <v>3360500</v>
      </c>
      <c r="C1564" s="30">
        <v>39152</v>
      </c>
      <c r="D1564">
        <v>8180</v>
      </c>
      <c r="E1564" t="s">
        <v>114</v>
      </c>
      <c r="F1564">
        <f t="shared" si="46"/>
        <v>313.8500511455145</v>
      </c>
      <c r="H1564" s="30">
        <f t="shared" si="47"/>
        <v>39152</v>
      </c>
      <c r="I1564">
        <f>VLOOKUP(H1564,Sheet1!AI$2:AK$3285,3,FALSE)</f>
        <v>4.0284836100000092</v>
      </c>
    </row>
    <row r="1565" spans="1:9">
      <c r="A1565" t="s">
        <v>113</v>
      </c>
      <c r="B1565">
        <v>3360500</v>
      </c>
      <c r="C1565" s="30">
        <v>39153</v>
      </c>
      <c r="D1565">
        <v>8050</v>
      </c>
      <c r="E1565" t="s">
        <v>114</v>
      </c>
      <c r="F1565">
        <f t="shared" si="46"/>
        <v>247.60856179538899</v>
      </c>
      <c r="H1565" s="30">
        <f t="shared" si="47"/>
        <v>39153</v>
      </c>
      <c r="I1565">
        <f>VLOOKUP(H1565,Sheet1!AI$2:AK$3285,3,FALSE)</f>
        <v>3.978101719999998</v>
      </c>
    </row>
    <row r="1566" spans="1:9">
      <c r="A1566" t="s">
        <v>113</v>
      </c>
      <c r="B1566">
        <v>3360500</v>
      </c>
      <c r="C1566" s="30">
        <v>39154</v>
      </c>
      <c r="D1566">
        <v>8080</v>
      </c>
      <c r="E1566" t="s">
        <v>114</v>
      </c>
      <c r="F1566">
        <f t="shared" si="46"/>
        <v>233.29756623525492</v>
      </c>
      <c r="H1566" s="30">
        <f t="shared" si="47"/>
        <v>39154</v>
      </c>
      <c r="I1566">
        <f>VLOOKUP(H1566,Sheet1!AI$2:AK$3285,3,FALSE)</f>
        <v>3.8889451200000025</v>
      </c>
    </row>
    <row r="1567" spans="1:9">
      <c r="A1567" t="s">
        <v>113</v>
      </c>
      <c r="B1567">
        <v>3360500</v>
      </c>
      <c r="C1567" s="30">
        <v>39155</v>
      </c>
      <c r="D1567">
        <v>7840</v>
      </c>
      <c r="E1567" t="s">
        <v>114</v>
      </c>
      <c r="F1567">
        <f t="shared" si="46"/>
        <v>227.77153824668829</v>
      </c>
      <c r="H1567" s="30">
        <f t="shared" si="47"/>
        <v>39155</v>
      </c>
      <c r="I1567">
        <f>VLOOKUP(H1567,Sheet1!AI$2:AK$3285,3,FALSE)</f>
        <v>3.8587496300000055</v>
      </c>
    </row>
    <row r="1568" spans="1:9">
      <c r="A1568" t="s">
        <v>113</v>
      </c>
      <c r="B1568">
        <v>3360500</v>
      </c>
      <c r="C1568" s="30">
        <v>39156</v>
      </c>
      <c r="D1568">
        <v>10000</v>
      </c>
      <c r="E1568" t="s">
        <v>114</v>
      </c>
      <c r="F1568">
        <f t="shared" si="46"/>
        <v>240.66560355334374</v>
      </c>
      <c r="H1568" s="30">
        <f t="shared" si="47"/>
        <v>39156</v>
      </c>
      <c r="I1568">
        <f>VLOOKUP(H1568,Sheet1!AI$2:AK$3285,3,FALSE)</f>
        <v>3.8738053200000024</v>
      </c>
    </row>
    <row r="1569" spans="1:9">
      <c r="A1569" t="s">
        <v>113</v>
      </c>
      <c r="B1569">
        <v>3360500</v>
      </c>
      <c r="C1569" s="30">
        <v>39157</v>
      </c>
      <c r="D1569">
        <v>15500</v>
      </c>
      <c r="E1569" t="s">
        <v>114</v>
      </c>
      <c r="F1569">
        <f t="shared" si="46"/>
        <v>293.44625549542235</v>
      </c>
      <c r="H1569" s="30">
        <f t="shared" si="47"/>
        <v>39157</v>
      </c>
      <c r="I1569">
        <f>VLOOKUP(H1569,Sheet1!AI$2:AK$3285,3,FALSE)</f>
        <v>3.9502613100000019</v>
      </c>
    </row>
    <row r="1570" spans="1:9">
      <c r="A1570" t="s">
        <v>113</v>
      </c>
      <c r="B1570">
        <v>3360500</v>
      </c>
      <c r="C1570" s="30">
        <v>39158</v>
      </c>
      <c r="D1570">
        <v>19100</v>
      </c>
      <c r="E1570" t="s">
        <v>114</v>
      </c>
      <c r="F1570">
        <f t="shared" si="46"/>
        <v>371.51911246209437</v>
      </c>
      <c r="H1570" s="30">
        <f t="shared" si="47"/>
        <v>39158</v>
      </c>
      <c r="I1570">
        <f>VLOOKUP(H1570,Sheet1!AI$2:AK$3285,3,FALSE)</f>
        <v>3.914851000000013</v>
      </c>
    </row>
    <row r="1571" spans="1:9">
      <c r="A1571" t="s">
        <v>113</v>
      </c>
      <c r="B1571">
        <v>3360500</v>
      </c>
      <c r="C1571" s="30">
        <v>39159</v>
      </c>
      <c r="D1571">
        <v>23400</v>
      </c>
      <c r="E1571" t="s">
        <v>114</v>
      </c>
      <c r="F1571">
        <f t="shared" ref="F1571:F1634" si="48">AVERAGE(D1568:D1571)/(3.28*3.28*3.28)</f>
        <v>481.75628618273106</v>
      </c>
      <c r="H1571" s="30">
        <f t="shared" si="47"/>
        <v>39159</v>
      </c>
      <c r="I1571">
        <f>VLOOKUP(H1571,Sheet1!AI$2:AK$3285,3,FALSE)</f>
        <v>3.9334393100000113</v>
      </c>
    </row>
    <row r="1572" spans="1:9">
      <c r="A1572" t="s">
        <v>113</v>
      </c>
      <c r="B1572">
        <v>3360500</v>
      </c>
      <c r="C1572" s="30">
        <v>39160</v>
      </c>
      <c r="D1572">
        <v>25400</v>
      </c>
      <c r="E1572" t="s">
        <v>114</v>
      </c>
      <c r="F1572">
        <f t="shared" si="48"/>
        <v>590.85991570058491</v>
      </c>
      <c r="H1572" s="30">
        <f t="shared" ref="H1572:H1635" si="49">H1571+1</f>
        <v>39160</v>
      </c>
      <c r="I1572">
        <f>VLOOKUP(H1572,Sheet1!AI$2:AK$3285,3,FALSE)</f>
        <v>3.9837370900000053</v>
      </c>
    </row>
    <row r="1573" spans="1:9">
      <c r="A1573" t="s">
        <v>113</v>
      </c>
      <c r="B1573">
        <v>3360500</v>
      </c>
      <c r="C1573" s="30">
        <v>39161</v>
      </c>
      <c r="D1573">
        <v>23100</v>
      </c>
      <c r="E1573" t="s">
        <v>114</v>
      </c>
      <c r="F1573">
        <f t="shared" si="48"/>
        <v>644.7032653327725</v>
      </c>
      <c r="H1573" s="30">
        <f t="shared" si="49"/>
        <v>39161</v>
      </c>
      <c r="I1573">
        <f>VLOOKUP(H1573,Sheet1!AI$2:AK$3285,3,FALSE)</f>
        <v>3.9531210500000071</v>
      </c>
    </row>
    <row r="1574" spans="1:9">
      <c r="A1574" t="s">
        <v>113</v>
      </c>
      <c r="B1574">
        <v>3360500</v>
      </c>
      <c r="C1574" s="30">
        <v>39162</v>
      </c>
      <c r="D1574">
        <v>16700</v>
      </c>
      <c r="E1574" t="s">
        <v>114</v>
      </c>
      <c r="F1574">
        <f t="shared" si="48"/>
        <v>627.700102291029</v>
      </c>
      <c r="H1574" s="30">
        <f t="shared" si="49"/>
        <v>39162</v>
      </c>
      <c r="I1574">
        <f>VLOOKUP(H1574,Sheet1!AI$2:AK$3285,3,FALSE)</f>
        <v>3.9574947700000109</v>
      </c>
    </row>
    <row r="1575" spans="1:9">
      <c r="A1575" t="s">
        <v>113</v>
      </c>
      <c r="B1575">
        <v>3360500</v>
      </c>
      <c r="C1575" s="30">
        <v>39163</v>
      </c>
      <c r="D1575">
        <v>13400</v>
      </c>
      <c r="E1575" t="s">
        <v>114</v>
      </c>
      <c r="F1575">
        <f t="shared" si="48"/>
        <v>556.85358961709801</v>
      </c>
      <c r="H1575" s="30">
        <f t="shared" si="49"/>
        <v>39163</v>
      </c>
      <c r="I1575">
        <f>VLOOKUP(H1575,Sheet1!AI$2:AK$3285,3,FALSE)</f>
        <v>4.0242781100000116</v>
      </c>
    </row>
    <row r="1576" spans="1:9">
      <c r="A1576" t="s">
        <v>113</v>
      </c>
      <c r="B1576">
        <v>3360500</v>
      </c>
      <c r="C1576" s="30">
        <v>39164</v>
      </c>
      <c r="D1576">
        <v>13300</v>
      </c>
      <c r="E1576" t="s">
        <v>114</v>
      </c>
      <c r="F1576">
        <f t="shared" si="48"/>
        <v>471.12930928164144</v>
      </c>
      <c r="H1576" s="30">
        <f t="shared" si="49"/>
        <v>39164</v>
      </c>
      <c r="I1576">
        <f>VLOOKUP(H1576,Sheet1!AI$2:AK$3285,3,FALSE)</f>
        <v>4.0596043099999974</v>
      </c>
    </row>
    <row r="1577" spans="1:9">
      <c r="A1577" t="s">
        <v>113</v>
      </c>
      <c r="B1577">
        <v>3360500</v>
      </c>
      <c r="C1577" s="30">
        <v>39165</v>
      </c>
      <c r="D1577">
        <v>13200</v>
      </c>
      <c r="E1577" t="s">
        <v>114</v>
      </c>
      <c r="F1577">
        <f t="shared" si="48"/>
        <v>400.99126173444967</v>
      </c>
      <c r="H1577" s="30">
        <f t="shared" si="49"/>
        <v>39165</v>
      </c>
      <c r="I1577">
        <f>VLOOKUP(H1577,Sheet1!AI$2:AK$3285,3,FALSE)</f>
        <v>4.0569127900000126</v>
      </c>
    </row>
    <row r="1578" spans="1:9">
      <c r="A1578" t="s">
        <v>113</v>
      </c>
      <c r="B1578">
        <v>3360500</v>
      </c>
      <c r="C1578" s="30">
        <v>39166</v>
      </c>
      <c r="D1578">
        <v>16400</v>
      </c>
      <c r="E1578" t="s">
        <v>114</v>
      </c>
      <c r="F1578">
        <f t="shared" si="48"/>
        <v>398.86586635423174</v>
      </c>
      <c r="H1578" s="30">
        <f t="shared" si="49"/>
        <v>39166</v>
      </c>
      <c r="I1578">
        <f>VLOOKUP(H1578,Sheet1!AI$2:AK$3285,3,FALSE)</f>
        <v>4.0620435000000157</v>
      </c>
    </row>
    <row r="1579" spans="1:9">
      <c r="A1579" t="s">
        <v>113</v>
      </c>
      <c r="B1579">
        <v>3360500</v>
      </c>
      <c r="C1579" s="30">
        <v>39167</v>
      </c>
      <c r="D1579">
        <v>19700</v>
      </c>
      <c r="E1579" t="s">
        <v>114</v>
      </c>
      <c r="F1579">
        <f t="shared" si="48"/>
        <v>443.49916933880831</v>
      </c>
      <c r="H1579" s="30">
        <f t="shared" si="49"/>
        <v>39167</v>
      </c>
      <c r="I1579">
        <f>VLOOKUP(H1579,Sheet1!AI$2:AK$3285,3,FALSE)</f>
        <v>4.0653237900000079</v>
      </c>
    </row>
    <row r="1580" spans="1:9">
      <c r="A1580" t="s">
        <v>113</v>
      </c>
      <c r="B1580">
        <v>3360500</v>
      </c>
      <c r="C1580" s="30">
        <v>39168</v>
      </c>
      <c r="D1580">
        <v>22900</v>
      </c>
      <c r="E1580" t="s">
        <v>114</v>
      </c>
      <c r="F1580">
        <f t="shared" si="48"/>
        <v>511.51182150578211</v>
      </c>
      <c r="H1580" s="30">
        <f t="shared" si="49"/>
        <v>39168</v>
      </c>
      <c r="I1580">
        <f>VLOOKUP(H1580,Sheet1!AI$2:AK$3285,3,FALSE)</f>
        <v>4.0071196700000087</v>
      </c>
    </row>
    <row r="1581" spans="1:9">
      <c r="A1581" t="s">
        <v>113</v>
      </c>
      <c r="B1581">
        <v>3360500</v>
      </c>
      <c r="C1581" s="30">
        <v>39169</v>
      </c>
      <c r="D1581">
        <v>26900</v>
      </c>
      <c r="E1581" t="s">
        <v>114</v>
      </c>
      <c r="F1581">
        <f t="shared" si="48"/>
        <v>608.57154386906768</v>
      </c>
      <c r="H1581" s="30">
        <f t="shared" si="49"/>
        <v>39169</v>
      </c>
      <c r="I1581">
        <f>VLOOKUP(H1581,Sheet1!AI$2:AK$3285,3,FALSE)</f>
        <v>4.0400066800000047</v>
      </c>
    </row>
    <row r="1582" spans="1:9">
      <c r="A1582" t="s">
        <v>113</v>
      </c>
      <c r="B1582">
        <v>3360500</v>
      </c>
      <c r="C1582" s="30">
        <v>39170</v>
      </c>
      <c r="D1582">
        <v>29400</v>
      </c>
      <c r="E1582" t="s">
        <v>114</v>
      </c>
      <c r="F1582">
        <f t="shared" si="48"/>
        <v>700.67201034517802</v>
      </c>
      <c r="H1582" s="30">
        <f t="shared" si="49"/>
        <v>39170</v>
      </c>
      <c r="I1582">
        <f>VLOOKUP(H1582,Sheet1!AI$2:AK$3285,3,FALSE)</f>
        <v>4.0765104200000053</v>
      </c>
    </row>
    <row r="1583" spans="1:9">
      <c r="A1583" t="s">
        <v>113</v>
      </c>
      <c r="B1583">
        <v>3360500</v>
      </c>
      <c r="C1583" s="30">
        <v>39171</v>
      </c>
      <c r="D1583">
        <v>25500</v>
      </c>
      <c r="E1583" t="s">
        <v>114</v>
      </c>
      <c r="F1583">
        <f t="shared" si="48"/>
        <v>741.76298769605796</v>
      </c>
      <c r="H1583" s="30">
        <f t="shared" si="49"/>
        <v>39171</v>
      </c>
      <c r="I1583">
        <f>VLOOKUP(H1583,Sheet1!AI$2:AK$3285,3,FALSE)</f>
        <v>4.0826504500000027</v>
      </c>
    </row>
    <row r="1584" spans="1:9">
      <c r="A1584" t="s">
        <v>113</v>
      </c>
      <c r="B1584">
        <v>3360500</v>
      </c>
      <c r="C1584" s="30">
        <v>39172</v>
      </c>
      <c r="D1584">
        <v>17500</v>
      </c>
      <c r="E1584" t="s">
        <v>114</v>
      </c>
      <c r="F1584">
        <f t="shared" si="48"/>
        <v>703.50587085213522</v>
      </c>
      <c r="H1584" s="30">
        <f t="shared" si="49"/>
        <v>39172</v>
      </c>
      <c r="I1584">
        <f>VLOOKUP(H1584,Sheet1!AI$2:AK$3285,3,FALSE)</f>
        <v>4.0791178300000013</v>
      </c>
    </row>
    <row r="1585" spans="1:9">
      <c r="A1585" t="s">
        <v>113</v>
      </c>
      <c r="B1585">
        <v>3360500</v>
      </c>
      <c r="C1585" s="30">
        <v>39173</v>
      </c>
      <c r="D1585">
        <v>12700</v>
      </c>
      <c r="E1585" t="s">
        <v>114</v>
      </c>
      <c r="F1585">
        <f t="shared" si="48"/>
        <v>602.90382285515318</v>
      </c>
      <c r="H1585" s="30">
        <f t="shared" si="49"/>
        <v>39173</v>
      </c>
      <c r="I1585">
        <f>VLOOKUP(H1585,Sheet1!AI$2:AK$3285,3,FALSE)</f>
        <v>4.0791178300000013</v>
      </c>
    </row>
    <row r="1586" spans="1:9">
      <c r="A1586" t="s">
        <v>113</v>
      </c>
      <c r="B1586">
        <v>3360500</v>
      </c>
      <c r="C1586" s="30">
        <v>39174</v>
      </c>
      <c r="D1586">
        <v>12500</v>
      </c>
      <c r="E1586" t="s">
        <v>114</v>
      </c>
      <c r="F1586">
        <f t="shared" si="48"/>
        <v>483.17321643620971</v>
      </c>
      <c r="H1586" s="30">
        <f t="shared" si="49"/>
        <v>39174</v>
      </c>
      <c r="I1586">
        <f>VLOOKUP(H1586,Sheet1!AI$2:AK$3285,3,FALSE)</f>
        <v>4.0277266200000099</v>
      </c>
    </row>
    <row r="1587" spans="1:9">
      <c r="A1587" t="s">
        <v>113</v>
      </c>
      <c r="B1587">
        <v>3360500</v>
      </c>
      <c r="C1587" s="30">
        <v>39175</v>
      </c>
      <c r="D1587">
        <v>13200</v>
      </c>
      <c r="E1587" t="s">
        <v>114</v>
      </c>
      <c r="F1587">
        <f t="shared" si="48"/>
        <v>396.03200584727449</v>
      </c>
      <c r="H1587" s="30">
        <f t="shared" si="49"/>
        <v>39175</v>
      </c>
      <c r="I1587">
        <f>VLOOKUP(H1587,Sheet1!AI$2:AK$3285,3,FALSE)</f>
        <v>3.9205704800000092</v>
      </c>
    </row>
    <row r="1588" spans="1:9">
      <c r="A1588" t="s">
        <v>113</v>
      </c>
      <c r="B1588">
        <v>3360500</v>
      </c>
      <c r="C1588" s="30">
        <v>39176</v>
      </c>
      <c r="D1588">
        <v>17100</v>
      </c>
      <c r="E1588" t="s">
        <v>114</v>
      </c>
      <c r="F1588">
        <f t="shared" si="48"/>
        <v>393.1981453403173</v>
      </c>
      <c r="H1588" s="30">
        <f t="shared" si="49"/>
        <v>39176</v>
      </c>
      <c r="I1588">
        <f>VLOOKUP(H1588,Sheet1!AI$2:AK$3285,3,FALSE)</f>
        <v>3.9769241800000117</v>
      </c>
    </row>
    <row r="1589" spans="1:9">
      <c r="A1589" t="s">
        <v>113</v>
      </c>
      <c r="B1589">
        <v>3360500</v>
      </c>
      <c r="C1589" s="30">
        <v>39177</v>
      </c>
      <c r="D1589">
        <v>19100</v>
      </c>
      <c r="E1589" t="s">
        <v>114</v>
      </c>
      <c r="F1589">
        <f t="shared" si="48"/>
        <v>438.53991345163314</v>
      </c>
      <c r="H1589" s="30">
        <f t="shared" si="49"/>
        <v>39177</v>
      </c>
      <c r="I1589">
        <f>VLOOKUP(H1589,Sheet1!AI$2:AK$3285,3,FALSE)</f>
        <v>3.938149469999999</v>
      </c>
    </row>
    <row r="1590" spans="1:9">
      <c r="A1590" t="s">
        <v>113</v>
      </c>
      <c r="B1590">
        <v>3360500</v>
      </c>
      <c r="C1590" s="30">
        <v>39178</v>
      </c>
      <c r="D1590">
        <v>20800</v>
      </c>
      <c r="E1590" t="s">
        <v>114</v>
      </c>
      <c r="F1590">
        <f t="shared" si="48"/>
        <v>497.34251897099591</v>
      </c>
      <c r="H1590" s="30">
        <f t="shared" si="49"/>
        <v>39178</v>
      </c>
      <c r="I1590">
        <f>VLOOKUP(H1590,Sheet1!AI$2:AK$3285,3,FALSE)</f>
        <v>3.9256170800000092</v>
      </c>
    </row>
    <row r="1591" spans="1:9">
      <c r="A1591" t="s">
        <v>113</v>
      </c>
      <c r="B1591">
        <v>3360500</v>
      </c>
      <c r="C1591" s="30">
        <v>39179</v>
      </c>
      <c r="D1591">
        <v>17100</v>
      </c>
      <c r="E1591" t="s">
        <v>114</v>
      </c>
      <c r="F1591">
        <f t="shared" si="48"/>
        <v>524.97265891382904</v>
      </c>
      <c r="H1591" s="30">
        <f t="shared" si="49"/>
        <v>39179</v>
      </c>
      <c r="I1591">
        <f>VLOOKUP(H1591,Sheet1!AI$2:AK$3285,3,FALSE)</f>
        <v>3.914935110000016</v>
      </c>
    </row>
    <row r="1592" spans="1:9">
      <c r="A1592" t="s">
        <v>113</v>
      </c>
      <c r="B1592">
        <v>3360500</v>
      </c>
      <c r="C1592" s="30">
        <v>39180</v>
      </c>
      <c r="D1592">
        <v>10900</v>
      </c>
      <c r="E1592" t="s">
        <v>114</v>
      </c>
      <c r="F1592">
        <f t="shared" si="48"/>
        <v>481.04782105599179</v>
      </c>
      <c r="H1592" s="30">
        <f t="shared" si="49"/>
        <v>39180</v>
      </c>
      <c r="I1592">
        <f>VLOOKUP(H1592,Sheet1!AI$2:AK$3285,3,FALSE)</f>
        <v>3.9233461100000113</v>
      </c>
    </row>
    <row r="1593" spans="1:9">
      <c r="A1593" t="s">
        <v>113</v>
      </c>
      <c r="B1593">
        <v>3360500</v>
      </c>
      <c r="C1593" s="30">
        <v>39181</v>
      </c>
      <c r="D1593">
        <v>9110</v>
      </c>
      <c r="E1593" t="s">
        <v>114</v>
      </c>
      <c r="F1593">
        <f t="shared" si="48"/>
        <v>410.27215489473468</v>
      </c>
      <c r="H1593" s="30">
        <f t="shared" si="49"/>
        <v>39181</v>
      </c>
      <c r="I1593">
        <f>VLOOKUP(H1593,Sheet1!AI$2:AK$3285,3,FALSE)</f>
        <v>3.9442053900000076</v>
      </c>
    </row>
    <row r="1594" spans="1:9">
      <c r="A1594" t="s">
        <v>113</v>
      </c>
      <c r="B1594">
        <v>3360500</v>
      </c>
      <c r="C1594" s="30">
        <v>39182</v>
      </c>
      <c r="D1594">
        <v>8260</v>
      </c>
      <c r="E1594" t="s">
        <v>114</v>
      </c>
      <c r="F1594">
        <f t="shared" si="48"/>
        <v>321.43062800162511</v>
      </c>
      <c r="H1594" s="30">
        <f t="shared" si="49"/>
        <v>39182</v>
      </c>
      <c r="I1594">
        <f>VLOOKUP(H1594,Sheet1!AI$2:AK$3285,3,FALSE)</f>
        <v>3.9591769700000157</v>
      </c>
    </row>
    <row r="1595" spans="1:9">
      <c r="A1595" t="s">
        <v>113</v>
      </c>
      <c r="B1595">
        <v>3360500</v>
      </c>
      <c r="C1595" s="30">
        <v>39183</v>
      </c>
      <c r="D1595">
        <v>8210</v>
      </c>
      <c r="E1595" t="s">
        <v>114</v>
      </c>
      <c r="F1595">
        <f t="shared" si="48"/>
        <v>258.44807823450043</v>
      </c>
      <c r="H1595" s="30">
        <f t="shared" si="49"/>
        <v>39183</v>
      </c>
      <c r="I1595">
        <f>VLOOKUP(H1595,Sheet1!AI$2:AK$3285,3,FALSE)</f>
        <v>4.1639007100000072</v>
      </c>
    </row>
    <row r="1596" spans="1:9">
      <c r="A1596" t="s">
        <v>113</v>
      </c>
      <c r="B1596">
        <v>3360500</v>
      </c>
      <c r="C1596" s="30">
        <v>39184</v>
      </c>
      <c r="D1596">
        <v>10500</v>
      </c>
      <c r="E1596" t="s">
        <v>114</v>
      </c>
      <c r="F1596">
        <f t="shared" si="48"/>
        <v>255.61421772754321</v>
      </c>
      <c r="H1596" s="30">
        <f t="shared" si="49"/>
        <v>39184</v>
      </c>
      <c r="I1596">
        <f>VLOOKUP(H1596,Sheet1!AI$2:AK$3285,3,FALSE)</f>
        <v>3.9945031700000158</v>
      </c>
    </row>
    <row r="1597" spans="1:9">
      <c r="A1597" t="s">
        <v>113</v>
      </c>
      <c r="B1597">
        <v>3360500</v>
      </c>
      <c r="C1597" s="30">
        <v>39185</v>
      </c>
      <c r="D1597">
        <v>11400</v>
      </c>
      <c r="E1597" t="s">
        <v>114</v>
      </c>
      <c r="F1597">
        <f t="shared" si="48"/>
        <v>271.83806912987342</v>
      </c>
      <c r="H1597" s="30">
        <f t="shared" si="49"/>
        <v>39185</v>
      </c>
      <c r="I1597" t="e">
        <f>VLOOKUP(H1597,Sheet1!AI$2:AK$3285,3,FALSE)</f>
        <v>#N/A</v>
      </c>
    </row>
    <row r="1598" spans="1:9">
      <c r="A1598" t="s">
        <v>113</v>
      </c>
      <c r="B1598">
        <v>3360500</v>
      </c>
      <c r="C1598" s="30">
        <v>39186</v>
      </c>
      <c r="D1598">
        <v>11500</v>
      </c>
      <c r="E1598" t="s">
        <v>114</v>
      </c>
      <c r="F1598">
        <f t="shared" si="48"/>
        <v>294.79233923622706</v>
      </c>
      <c r="H1598" s="30">
        <f t="shared" si="49"/>
        <v>39186</v>
      </c>
      <c r="I1598">
        <f>VLOOKUP(H1598,Sheet1!AI$2:AK$3285,3,FALSE)</f>
        <v>4.025371540000009</v>
      </c>
    </row>
    <row r="1599" spans="1:9">
      <c r="A1599" t="s">
        <v>113</v>
      </c>
      <c r="B1599">
        <v>3360500</v>
      </c>
      <c r="C1599" s="30">
        <v>39187</v>
      </c>
      <c r="D1599">
        <v>13200</v>
      </c>
      <c r="E1599" t="s">
        <v>114</v>
      </c>
      <c r="F1599">
        <f t="shared" si="48"/>
        <v>330.14474906051868</v>
      </c>
      <c r="H1599" s="30">
        <f t="shared" si="49"/>
        <v>39187</v>
      </c>
      <c r="I1599">
        <f>VLOOKUP(H1599,Sheet1!AI$2:AK$3285,3,FALSE)</f>
        <v>4.0845849800000025</v>
      </c>
    </row>
    <row r="1600" spans="1:9">
      <c r="A1600" t="s">
        <v>113</v>
      </c>
      <c r="B1600">
        <v>3360500</v>
      </c>
      <c r="C1600" s="30">
        <v>39188</v>
      </c>
      <c r="D1600">
        <v>14200</v>
      </c>
      <c r="E1600" t="s">
        <v>114</v>
      </c>
      <c r="F1600">
        <f t="shared" si="48"/>
        <v>356.35795874987315</v>
      </c>
      <c r="H1600" s="30">
        <f t="shared" si="49"/>
        <v>39188</v>
      </c>
      <c r="I1600">
        <f>VLOOKUP(H1600,Sheet1!AI$2:AK$3285,3,FALSE)</f>
        <v>4.1930027700000068</v>
      </c>
    </row>
    <row r="1601" spans="1:9">
      <c r="A1601" t="s">
        <v>113</v>
      </c>
      <c r="B1601">
        <v>3360500</v>
      </c>
      <c r="C1601" s="30">
        <v>39189</v>
      </c>
      <c r="D1601">
        <v>14200</v>
      </c>
      <c r="E1601" t="s">
        <v>114</v>
      </c>
      <c r="F1601">
        <f t="shared" si="48"/>
        <v>376.19498229857385</v>
      </c>
      <c r="H1601" s="30">
        <f t="shared" si="49"/>
        <v>39189</v>
      </c>
      <c r="I1601">
        <f>VLOOKUP(H1601,Sheet1!AI$2:AK$3285,3,FALSE)</f>
        <v>4.1194906300000014</v>
      </c>
    </row>
    <row r="1602" spans="1:9">
      <c r="A1602" t="s">
        <v>113</v>
      </c>
      <c r="B1602">
        <v>3360500</v>
      </c>
      <c r="C1602" s="30">
        <v>39190</v>
      </c>
      <c r="D1602">
        <v>12800</v>
      </c>
      <c r="E1602" t="s">
        <v>114</v>
      </c>
      <c r="F1602">
        <f t="shared" si="48"/>
        <v>385.40502894618487</v>
      </c>
      <c r="H1602" s="30">
        <f t="shared" si="49"/>
        <v>39190</v>
      </c>
      <c r="I1602">
        <f>VLOOKUP(H1602,Sheet1!AI$2:AK$3285,3,FALSE)</f>
        <v>4.0315956800000095</v>
      </c>
    </row>
    <row r="1603" spans="1:9">
      <c r="A1603" t="s">
        <v>113</v>
      </c>
      <c r="B1603">
        <v>3360500</v>
      </c>
      <c r="C1603" s="30">
        <v>39191</v>
      </c>
      <c r="D1603">
        <v>10800</v>
      </c>
      <c r="E1603" t="s">
        <v>114</v>
      </c>
      <c r="F1603">
        <f t="shared" si="48"/>
        <v>368.40186590444142</v>
      </c>
      <c r="H1603" s="30">
        <f t="shared" si="49"/>
        <v>39191</v>
      </c>
      <c r="I1603">
        <f>VLOOKUP(H1603,Sheet1!AI$2:AK$3285,3,FALSE)</f>
        <v>3.8419276300000149</v>
      </c>
    </row>
    <row r="1604" spans="1:9">
      <c r="A1604" t="s">
        <v>113</v>
      </c>
      <c r="B1604">
        <v>3360500</v>
      </c>
      <c r="C1604" s="30">
        <v>39192</v>
      </c>
      <c r="D1604">
        <v>9310</v>
      </c>
      <c r="E1604" t="s">
        <v>114</v>
      </c>
      <c r="F1604">
        <f t="shared" si="48"/>
        <v>333.75792120688914</v>
      </c>
      <c r="H1604" s="30">
        <f t="shared" si="49"/>
        <v>39192</v>
      </c>
      <c r="I1604">
        <f>VLOOKUP(H1604,Sheet1!AI$2:AK$3285,3,FALSE)</f>
        <v>3.8309933299999983</v>
      </c>
    </row>
    <row r="1605" spans="1:9">
      <c r="A1605" t="s">
        <v>113</v>
      </c>
      <c r="B1605">
        <v>3360500</v>
      </c>
      <c r="C1605" s="30">
        <v>39193</v>
      </c>
      <c r="D1605">
        <v>8370</v>
      </c>
      <c r="E1605" t="s">
        <v>114</v>
      </c>
      <c r="F1605">
        <f t="shared" si="48"/>
        <v>292.45440431798733</v>
      </c>
      <c r="H1605" s="30">
        <f t="shared" si="49"/>
        <v>39193</v>
      </c>
      <c r="I1605">
        <f>VLOOKUP(H1605,Sheet1!AI$2:AK$3285,3,FALSE)</f>
        <v>3.7838917300000077</v>
      </c>
    </row>
    <row r="1606" spans="1:9">
      <c r="A1606" t="s">
        <v>113</v>
      </c>
      <c r="B1606">
        <v>3360500</v>
      </c>
      <c r="C1606" s="30">
        <v>39194</v>
      </c>
      <c r="D1606">
        <v>7550</v>
      </c>
      <c r="E1606" t="s">
        <v>114</v>
      </c>
      <c r="F1606">
        <f t="shared" si="48"/>
        <v>255.25998516417354</v>
      </c>
      <c r="H1606" s="30">
        <f t="shared" si="49"/>
        <v>39194</v>
      </c>
      <c r="I1606">
        <f>VLOOKUP(H1606,Sheet1!AI$2:AK$3285,3,FALSE)</f>
        <v>3.7491543000000007</v>
      </c>
    </row>
    <row r="1607" spans="1:9">
      <c r="A1607" t="s">
        <v>113</v>
      </c>
      <c r="B1607">
        <v>3360500</v>
      </c>
      <c r="C1607" s="30">
        <v>39195</v>
      </c>
      <c r="D1607">
        <v>6840</v>
      </c>
      <c r="E1607" t="s">
        <v>114</v>
      </c>
      <c r="F1607">
        <f t="shared" si="48"/>
        <v>227.20476614529684</v>
      </c>
      <c r="H1607" s="30">
        <f t="shared" si="49"/>
        <v>39195</v>
      </c>
      <c r="I1607">
        <f>VLOOKUP(H1607,Sheet1!AI$2:AK$3285,3,FALSE)</f>
        <v>3.7376312300000052</v>
      </c>
    </row>
    <row r="1608" spans="1:9">
      <c r="A1608" t="s">
        <v>113</v>
      </c>
      <c r="B1608">
        <v>3360500</v>
      </c>
      <c r="C1608" s="30">
        <v>39196</v>
      </c>
      <c r="D1608">
        <v>6480</v>
      </c>
      <c r="E1608" t="s">
        <v>114</v>
      </c>
      <c r="F1608">
        <f t="shared" si="48"/>
        <v>207.15520305857436</v>
      </c>
      <c r="H1608" s="30">
        <f t="shared" si="49"/>
        <v>39196</v>
      </c>
      <c r="I1608">
        <f>VLOOKUP(H1608,Sheet1!AI$2:AK$3285,3,FALSE)</f>
        <v>3.7635371100000015</v>
      </c>
    </row>
    <row r="1609" spans="1:9">
      <c r="A1609" t="s">
        <v>113</v>
      </c>
      <c r="B1609">
        <v>3360500</v>
      </c>
      <c r="C1609" s="30">
        <v>39197</v>
      </c>
      <c r="D1609">
        <v>7370</v>
      </c>
      <c r="E1609" t="s">
        <v>114</v>
      </c>
      <c r="F1609">
        <f t="shared" si="48"/>
        <v>200.07055179118126</v>
      </c>
      <c r="H1609" s="30">
        <f t="shared" si="49"/>
        <v>39197</v>
      </c>
      <c r="I1609">
        <f>VLOOKUP(H1609,Sheet1!AI$2:AK$3285,3,FALSE)</f>
        <v>3.8286382500000116</v>
      </c>
    </row>
    <row r="1610" spans="1:9">
      <c r="A1610" t="s">
        <v>113</v>
      </c>
      <c r="B1610">
        <v>3360500</v>
      </c>
      <c r="C1610" s="30">
        <v>39198</v>
      </c>
      <c r="D1610">
        <v>8380</v>
      </c>
      <c r="E1610" t="s">
        <v>114</v>
      </c>
      <c r="F1610">
        <f t="shared" si="48"/>
        <v>205.95081234311755</v>
      </c>
      <c r="H1610" s="30">
        <f t="shared" si="49"/>
        <v>39198</v>
      </c>
      <c r="I1610">
        <f>VLOOKUP(H1610,Sheet1!AI$2:AK$3285,3,FALSE)</f>
        <v>4.5659465100000034</v>
      </c>
    </row>
    <row r="1611" spans="1:9">
      <c r="A1611" t="s">
        <v>113</v>
      </c>
      <c r="B1611">
        <v>3360500</v>
      </c>
      <c r="C1611" s="30">
        <v>39199</v>
      </c>
      <c r="D1611">
        <v>8570</v>
      </c>
      <c r="E1611" t="s">
        <v>114</v>
      </c>
      <c r="F1611">
        <f t="shared" si="48"/>
        <v>218.20725903570761</v>
      </c>
      <c r="H1611" s="30">
        <f t="shared" si="49"/>
        <v>39199</v>
      </c>
      <c r="I1611">
        <f>VLOOKUP(H1611,Sheet1!AI$2:AK$3285,3,FALSE)</f>
        <v>4.8291267000000175</v>
      </c>
    </row>
    <row r="1612" spans="1:9">
      <c r="A1612" t="s">
        <v>113</v>
      </c>
      <c r="B1612">
        <v>3360500</v>
      </c>
      <c r="C1612" s="30">
        <v>39200</v>
      </c>
      <c r="D1612">
        <v>9730</v>
      </c>
      <c r="E1612" t="s">
        <v>114</v>
      </c>
      <c r="F1612">
        <f t="shared" si="48"/>
        <v>241.23237565473519</v>
      </c>
      <c r="H1612" s="30">
        <f t="shared" si="49"/>
        <v>39200</v>
      </c>
      <c r="I1612">
        <f>VLOOKUP(H1612,Sheet1!AI$2:AK$3285,3,FALSE)</f>
        <v>5.3991401700000097</v>
      </c>
    </row>
    <row r="1613" spans="1:9">
      <c r="A1613" t="s">
        <v>113</v>
      </c>
      <c r="B1613">
        <v>3360500</v>
      </c>
      <c r="C1613" s="30">
        <v>39201</v>
      </c>
      <c r="D1613">
        <v>9710</v>
      </c>
      <c r="E1613" t="s">
        <v>114</v>
      </c>
      <c r="F1613">
        <f t="shared" si="48"/>
        <v>257.81045962043504</v>
      </c>
      <c r="H1613" s="30">
        <f t="shared" si="49"/>
        <v>39201</v>
      </c>
      <c r="I1613">
        <f>VLOOKUP(H1613,Sheet1!AI$2:AK$3285,3,FALSE)</f>
        <v>5.7620748200000094</v>
      </c>
    </row>
    <row r="1614" spans="1:9">
      <c r="A1614" t="s">
        <v>113</v>
      </c>
      <c r="B1614">
        <v>3360500</v>
      </c>
      <c r="C1614" s="30">
        <v>39202</v>
      </c>
      <c r="D1614">
        <v>10800</v>
      </c>
      <c r="E1614" t="s">
        <v>114</v>
      </c>
      <c r="F1614">
        <f t="shared" si="48"/>
        <v>274.95531568752637</v>
      </c>
      <c r="H1614" s="30">
        <f t="shared" si="49"/>
        <v>39202</v>
      </c>
      <c r="I1614">
        <f>VLOOKUP(H1614,Sheet1!AI$2:AK$3285,3,FALSE)</f>
        <v>4.9352735200000097</v>
      </c>
    </row>
    <row r="1615" spans="1:9">
      <c r="A1615" t="s">
        <v>113</v>
      </c>
      <c r="B1615">
        <v>3360500</v>
      </c>
      <c r="C1615" s="30">
        <v>39203</v>
      </c>
      <c r="D1615">
        <v>9980</v>
      </c>
      <c r="E1615" t="s">
        <v>114</v>
      </c>
      <c r="F1615">
        <f t="shared" si="48"/>
        <v>284.94467397455065</v>
      </c>
      <c r="H1615" s="30">
        <f t="shared" si="49"/>
        <v>39203</v>
      </c>
      <c r="I1615">
        <f>VLOOKUP(H1615,Sheet1!AI$2:AK$3285,3,FALSE)</f>
        <v>4.9352735200000097</v>
      </c>
    </row>
    <row r="1616" spans="1:9">
      <c r="A1616" t="s">
        <v>113</v>
      </c>
      <c r="B1616">
        <v>3360500</v>
      </c>
      <c r="C1616" s="30">
        <v>39204</v>
      </c>
      <c r="D1616">
        <v>8030</v>
      </c>
      <c r="E1616" t="s">
        <v>114</v>
      </c>
      <c r="F1616">
        <f t="shared" si="48"/>
        <v>272.90076681998238</v>
      </c>
      <c r="H1616" s="30">
        <f t="shared" si="49"/>
        <v>39204</v>
      </c>
      <c r="I1616">
        <f>VLOOKUP(H1616,Sheet1!AI$2:AK$3285,3,FALSE)</f>
        <v>4.5852918100000153</v>
      </c>
    </row>
    <row r="1617" spans="1:9">
      <c r="A1617" t="s">
        <v>113</v>
      </c>
      <c r="B1617">
        <v>3360500</v>
      </c>
      <c r="C1617" s="30">
        <v>39205</v>
      </c>
      <c r="D1617">
        <v>7140</v>
      </c>
      <c r="E1617" t="s">
        <v>114</v>
      </c>
      <c r="F1617">
        <f t="shared" si="48"/>
        <v>254.69321306278209</v>
      </c>
      <c r="H1617" s="30">
        <f t="shared" si="49"/>
        <v>39205</v>
      </c>
      <c r="I1617" t="e">
        <f>VLOOKUP(H1617,Sheet1!AI$2:AK$3285,3,FALSE)</f>
        <v>#N/A</v>
      </c>
    </row>
    <row r="1618" spans="1:9">
      <c r="A1618" t="s">
        <v>113</v>
      </c>
      <c r="B1618">
        <v>3360500</v>
      </c>
      <c r="C1618" s="30">
        <v>39206</v>
      </c>
      <c r="D1618">
        <v>6580</v>
      </c>
      <c r="E1618" t="s">
        <v>114</v>
      </c>
      <c r="F1618">
        <f t="shared" si="48"/>
        <v>224.7959847143832</v>
      </c>
      <c r="H1618" s="30">
        <f t="shared" si="49"/>
        <v>39206</v>
      </c>
      <c r="I1618">
        <f>VLOOKUP(H1618,Sheet1!AI$2:AK$3285,3,FALSE)</f>
        <v>4.3105885500000056</v>
      </c>
    </row>
    <row r="1619" spans="1:9">
      <c r="A1619" t="s">
        <v>113</v>
      </c>
      <c r="B1619">
        <v>3360500</v>
      </c>
      <c r="C1619" s="30">
        <v>39207</v>
      </c>
      <c r="D1619">
        <v>6180</v>
      </c>
      <c r="E1619" t="s">
        <v>114</v>
      </c>
      <c r="F1619">
        <f t="shared" si="48"/>
        <v>197.8743098982894</v>
      </c>
      <c r="H1619" s="30">
        <f t="shared" si="49"/>
        <v>39207</v>
      </c>
      <c r="I1619">
        <f>VLOOKUP(H1619,Sheet1!AI$2:AK$3285,3,FALSE)</f>
        <v>4.3105885500000056</v>
      </c>
    </row>
    <row r="1620" spans="1:9">
      <c r="A1620" t="s">
        <v>113</v>
      </c>
      <c r="B1620">
        <v>3360500</v>
      </c>
      <c r="C1620" s="30">
        <v>39208</v>
      </c>
      <c r="D1620">
        <v>5690</v>
      </c>
      <c r="E1620" t="s">
        <v>114</v>
      </c>
      <c r="F1620">
        <f t="shared" si="48"/>
        <v>181.29622593258952</v>
      </c>
      <c r="H1620" s="30">
        <f t="shared" si="49"/>
        <v>39208</v>
      </c>
      <c r="I1620">
        <f>VLOOKUP(H1620,Sheet1!AI$2:AK$3285,3,FALSE)</f>
        <v>4.1204999500000099</v>
      </c>
    </row>
    <row r="1621" spans="1:9">
      <c r="A1621" t="s">
        <v>113</v>
      </c>
      <c r="B1621">
        <v>3360500</v>
      </c>
      <c r="C1621" s="30">
        <v>39209</v>
      </c>
      <c r="D1621">
        <v>5300</v>
      </c>
      <c r="E1621" t="s">
        <v>114</v>
      </c>
      <c r="F1621">
        <f t="shared" si="48"/>
        <v>168.26046760058622</v>
      </c>
      <c r="H1621" s="30">
        <f t="shared" si="49"/>
        <v>39209</v>
      </c>
      <c r="I1621" t="e">
        <f>VLOOKUP(H1621,Sheet1!AI$2:AK$3285,3,FALSE)</f>
        <v>#N/A</v>
      </c>
    </row>
    <row r="1622" spans="1:9">
      <c r="A1622" t="s">
        <v>113</v>
      </c>
      <c r="B1622">
        <v>3360500</v>
      </c>
      <c r="C1622" s="30">
        <v>39210</v>
      </c>
      <c r="D1622">
        <v>5020</v>
      </c>
      <c r="E1622" t="s">
        <v>114</v>
      </c>
      <c r="F1622">
        <f t="shared" si="48"/>
        <v>157.20841162345297</v>
      </c>
      <c r="H1622" s="30">
        <f t="shared" si="49"/>
        <v>39210</v>
      </c>
      <c r="I1622">
        <f>VLOOKUP(H1622,Sheet1!AI$2:AK$3285,3,FALSE)</f>
        <v>4.4121093200000132</v>
      </c>
    </row>
    <row r="1623" spans="1:9">
      <c r="A1623" t="s">
        <v>113</v>
      </c>
      <c r="B1623">
        <v>3360500</v>
      </c>
      <c r="C1623" s="30">
        <v>39211</v>
      </c>
      <c r="D1623">
        <v>4690</v>
      </c>
      <c r="E1623" t="s">
        <v>114</v>
      </c>
      <c r="F1623">
        <f t="shared" si="48"/>
        <v>146.65228123503726</v>
      </c>
      <c r="H1623" s="30">
        <f t="shared" si="49"/>
        <v>39211</v>
      </c>
      <c r="I1623">
        <f>VLOOKUP(H1623,Sheet1!AI$2:AK$3285,3,FALSE)</f>
        <v>4.3001589100000075</v>
      </c>
    </row>
    <row r="1624" spans="1:9">
      <c r="A1624" t="s">
        <v>113</v>
      </c>
      <c r="B1624">
        <v>3360500</v>
      </c>
      <c r="C1624" s="30">
        <v>39212</v>
      </c>
      <c r="D1624">
        <v>4410</v>
      </c>
      <c r="E1624" t="s">
        <v>114</v>
      </c>
      <c r="F1624">
        <f t="shared" si="48"/>
        <v>137.58392761277409</v>
      </c>
      <c r="H1624" s="30">
        <f t="shared" si="49"/>
        <v>39212</v>
      </c>
      <c r="I1624" t="e">
        <f>VLOOKUP(H1624,Sheet1!AI$2:AK$3285,3,FALSE)</f>
        <v>#N/A</v>
      </c>
    </row>
    <row r="1625" spans="1:9">
      <c r="A1625" t="s">
        <v>113</v>
      </c>
      <c r="B1625">
        <v>3360500</v>
      </c>
      <c r="C1625" s="30">
        <v>39213</v>
      </c>
      <c r="D1625">
        <v>4500</v>
      </c>
      <c r="E1625" t="s">
        <v>114</v>
      </c>
      <c r="F1625">
        <f t="shared" si="48"/>
        <v>131.91620659885959</v>
      </c>
      <c r="H1625" s="30">
        <f t="shared" si="49"/>
        <v>39213</v>
      </c>
      <c r="I1625">
        <f>VLOOKUP(H1625,Sheet1!AI$2:AK$3285,3,FALSE)</f>
        <v>4.9974308099999973</v>
      </c>
    </row>
    <row r="1626" spans="1:9">
      <c r="A1626" t="s">
        <v>113</v>
      </c>
      <c r="B1626">
        <v>3360500</v>
      </c>
      <c r="C1626" s="30">
        <v>39214</v>
      </c>
      <c r="D1626">
        <v>4360</v>
      </c>
      <c r="E1626" t="s">
        <v>114</v>
      </c>
      <c r="F1626">
        <f t="shared" si="48"/>
        <v>127.24033676238015</v>
      </c>
      <c r="H1626" s="30">
        <f t="shared" si="49"/>
        <v>39214</v>
      </c>
      <c r="I1626">
        <f>VLOOKUP(H1626,Sheet1!AI$2:AK$3285,3,FALSE)</f>
        <v>4.7320637600000168</v>
      </c>
    </row>
    <row r="1627" spans="1:9">
      <c r="A1627" t="s">
        <v>113</v>
      </c>
      <c r="B1627">
        <v>3360500</v>
      </c>
      <c r="C1627" s="30">
        <v>39215</v>
      </c>
      <c r="D1627">
        <v>3900</v>
      </c>
      <c r="E1627" t="s">
        <v>114</v>
      </c>
      <c r="F1627">
        <f t="shared" si="48"/>
        <v>121.6434622611396</v>
      </c>
      <c r="H1627" s="30">
        <f t="shared" si="49"/>
        <v>39215</v>
      </c>
      <c r="I1627">
        <f>VLOOKUP(H1627,Sheet1!AI$2:AK$3285,3,FALSE)</f>
        <v>4.7873240300000077</v>
      </c>
    </row>
    <row r="1628" spans="1:9">
      <c r="A1628" t="s">
        <v>113</v>
      </c>
      <c r="B1628">
        <v>3360500</v>
      </c>
      <c r="C1628" s="30">
        <v>39216</v>
      </c>
      <c r="D1628">
        <v>3430</v>
      </c>
      <c r="E1628" t="s">
        <v>114</v>
      </c>
      <c r="F1628">
        <f t="shared" si="48"/>
        <v>114.70050401909435</v>
      </c>
      <c r="H1628" s="30">
        <f t="shared" si="49"/>
        <v>39216</v>
      </c>
      <c r="I1628">
        <f>VLOOKUP(H1628,Sheet1!AI$2:AK$3285,3,FALSE)</f>
        <v>5.4318589600000138</v>
      </c>
    </row>
    <row r="1629" spans="1:9">
      <c r="A1629" t="s">
        <v>113</v>
      </c>
      <c r="B1629">
        <v>3360500</v>
      </c>
      <c r="C1629" s="30">
        <v>39217</v>
      </c>
      <c r="D1629">
        <v>3170</v>
      </c>
      <c r="E1629" t="s">
        <v>114</v>
      </c>
      <c r="F1629">
        <f t="shared" si="48"/>
        <v>105.27791783346153</v>
      </c>
      <c r="H1629" s="30">
        <f t="shared" si="49"/>
        <v>39217</v>
      </c>
      <c r="I1629">
        <f>VLOOKUP(H1629,Sheet1!AI$2:AK$3285,3,FALSE)</f>
        <v>5.1238481400000069</v>
      </c>
    </row>
    <row r="1630" spans="1:9">
      <c r="A1630" t="s">
        <v>113</v>
      </c>
      <c r="B1630">
        <v>3360500</v>
      </c>
      <c r="C1630" s="30">
        <v>39218</v>
      </c>
      <c r="D1630">
        <v>3050</v>
      </c>
      <c r="E1630" t="s">
        <v>114</v>
      </c>
      <c r="F1630">
        <f t="shared" si="48"/>
        <v>95.997024673176554</v>
      </c>
      <c r="H1630" s="30">
        <f t="shared" si="49"/>
        <v>39218</v>
      </c>
      <c r="I1630">
        <f>VLOOKUP(H1630,Sheet1!AI$2:AK$3285,3,FALSE)</f>
        <v>5.1235117000000088</v>
      </c>
    </row>
    <row r="1631" spans="1:9">
      <c r="A1631" t="s">
        <v>113</v>
      </c>
      <c r="B1631">
        <v>3360500</v>
      </c>
      <c r="C1631" s="30">
        <v>39219</v>
      </c>
      <c r="D1631">
        <v>2960</v>
      </c>
      <c r="E1631" t="s">
        <v>114</v>
      </c>
      <c r="F1631">
        <f t="shared" si="48"/>
        <v>89.337452481827043</v>
      </c>
      <c r="H1631" s="30">
        <f t="shared" si="49"/>
        <v>39219</v>
      </c>
      <c r="I1631">
        <f>VLOOKUP(H1631,Sheet1!AI$2:AK$3285,3,FALSE)</f>
        <v>5.4173079300000069</v>
      </c>
    </row>
    <row r="1632" spans="1:9">
      <c r="A1632" t="s">
        <v>113</v>
      </c>
      <c r="B1632">
        <v>3360500</v>
      </c>
      <c r="C1632" s="30">
        <v>39220</v>
      </c>
      <c r="D1632">
        <v>2890</v>
      </c>
      <c r="E1632" t="s">
        <v>114</v>
      </c>
      <c r="F1632">
        <f t="shared" si="48"/>
        <v>85.511740797434769</v>
      </c>
      <c r="H1632" s="30">
        <f t="shared" si="49"/>
        <v>39220</v>
      </c>
      <c r="I1632">
        <f>VLOOKUP(H1632,Sheet1!AI$2:AK$3285,3,FALSE)</f>
        <v>4.758137860000005</v>
      </c>
    </row>
    <row r="1633" spans="1:9">
      <c r="A1633" t="s">
        <v>113</v>
      </c>
      <c r="B1633">
        <v>3360500</v>
      </c>
      <c r="C1633" s="30">
        <v>39221</v>
      </c>
      <c r="D1633">
        <v>2620</v>
      </c>
      <c r="E1633" t="s">
        <v>114</v>
      </c>
      <c r="F1633">
        <f t="shared" si="48"/>
        <v>81.615182600368556</v>
      </c>
      <c r="H1633" s="30">
        <f t="shared" si="49"/>
        <v>39221</v>
      </c>
      <c r="I1633">
        <f>VLOOKUP(H1633,Sheet1!AI$2:AK$3285,3,FALSE)</f>
        <v>4.7939687200000094</v>
      </c>
    </row>
    <row r="1634" spans="1:9">
      <c r="A1634" t="s">
        <v>113</v>
      </c>
      <c r="B1634">
        <v>3360500</v>
      </c>
      <c r="C1634" s="30">
        <v>39222</v>
      </c>
      <c r="D1634">
        <v>2440</v>
      </c>
      <c r="E1634" t="s">
        <v>114</v>
      </c>
      <c r="F1634">
        <f t="shared" si="48"/>
        <v>77.293545327258769</v>
      </c>
      <c r="H1634" s="30">
        <f t="shared" si="49"/>
        <v>39222</v>
      </c>
      <c r="I1634">
        <f>VLOOKUP(H1634,Sheet1!AI$2:AK$3285,3,FALSE)</f>
        <v>5.1256144500000147</v>
      </c>
    </row>
    <row r="1635" spans="1:9">
      <c r="A1635" t="s">
        <v>113</v>
      </c>
      <c r="B1635">
        <v>3360500</v>
      </c>
      <c r="C1635" s="30">
        <v>39223</v>
      </c>
      <c r="D1635">
        <v>2280</v>
      </c>
      <c r="E1635" t="s">
        <v>114</v>
      </c>
      <c r="F1635">
        <f t="shared" ref="F1635:F1698" si="50">AVERAGE(D1632:D1635)/(3.28*3.28*3.28)</f>
        <v>72.475982465431457</v>
      </c>
      <c r="H1635" s="30">
        <f t="shared" si="49"/>
        <v>39223</v>
      </c>
      <c r="I1635">
        <f>VLOOKUP(H1635,Sheet1!AI$2:AK$3285,3,FALSE)</f>
        <v>4.8140710100000064</v>
      </c>
    </row>
    <row r="1636" spans="1:9">
      <c r="A1636" t="s">
        <v>113</v>
      </c>
      <c r="B1636">
        <v>3360500</v>
      </c>
      <c r="C1636" s="30">
        <v>39224</v>
      </c>
      <c r="D1636">
        <v>2160</v>
      </c>
      <c r="E1636" t="s">
        <v>114</v>
      </c>
      <c r="F1636">
        <f t="shared" si="50"/>
        <v>67.304187040234495</v>
      </c>
      <c r="H1636" s="30">
        <f t="shared" ref="H1636:H1699" si="51">H1635+1</f>
        <v>39224</v>
      </c>
      <c r="I1636">
        <f>VLOOKUP(H1636,Sheet1!AI$2:AK$3285,3,FALSE)</f>
        <v>4.527171800000005</v>
      </c>
    </row>
    <row r="1637" spans="1:9">
      <c r="A1637" t="s">
        <v>113</v>
      </c>
      <c r="B1637">
        <v>3360500</v>
      </c>
      <c r="C1637" s="30">
        <v>39225</v>
      </c>
      <c r="D1637">
        <v>2070</v>
      </c>
      <c r="E1637" t="s">
        <v>114</v>
      </c>
      <c r="F1637">
        <f t="shared" si="50"/>
        <v>63.407628843168283</v>
      </c>
      <c r="H1637" s="30">
        <f t="shared" si="51"/>
        <v>39225</v>
      </c>
      <c r="I1637">
        <f>VLOOKUP(H1637,Sheet1!AI$2:AK$3285,3,FALSE)</f>
        <v>4.4002498100000054</v>
      </c>
    </row>
    <row r="1638" spans="1:9">
      <c r="A1638" t="s">
        <v>113</v>
      </c>
      <c r="B1638">
        <v>3360500</v>
      </c>
      <c r="C1638" s="30">
        <v>39226</v>
      </c>
      <c r="D1638">
        <v>1990</v>
      </c>
      <c r="E1638" t="s">
        <v>114</v>
      </c>
      <c r="F1638">
        <f t="shared" si="50"/>
        <v>60.219535772841382</v>
      </c>
      <c r="H1638" s="30">
        <f t="shared" si="51"/>
        <v>39226</v>
      </c>
      <c r="I1638">
        <f>VLOOKUP(H1638,Sheet1!AI$2:AK$3285,3,FALSE)</f>
        <v>4.168779090000001</v>
      </c>
    </row>
    <row r="1639" spans="1:9">
      <c r="A1639" t="s">
        <v>113</v>
      </c>
      <c r="B1639">
        <v>3360500</v>
      </c>
      <c r="C1639" s="30">
        <v>39227</v>
      </c>
      <c r="D1639">
        <v>1920</v>
      </c>
      <c r="E1639" t="s">
        <v>114</v>
      </c>
      <c r="F1639">
        <f t="shared" si="50"/>
        <v>57.669061316579864</v>
      </c>
      <c r="H1639" s="30">
        <f t="shared" si="51"/>
        <v>39227</v>
      </c>
      <c r="I1639">
        <f>VLOOKUP(H1639,Sheet1!AI$2:AK$3285,3,FALSE)</f>
        <v>4.1756761100000119</v>
      </c>
    </row>
    <row r="1640" spans="1:9">
      <c r="A1640" t="s">
        <v>113</v>
      </c>
      <c r="B1640">
        <v>3360500</v>
      </c>
      <c r="C1640" s="30">
        <v>39228</v>
      </c>
      <c r="D1640">
        <v>1870</v>
      </c>
      <c r="E1640" t="s">
        <v>114</v>
      </c>
      <c r="F1640">
        <f t="shared" si="50"/>
        <v>55.614512449035864</v>
      </c>
      <c r="H1640" s="30">
        <f t="shared" si="51"/>
        <v>39228</v>
      </c>
      <c r="I1640">
        <f>VLOOKUP(H1640,Sheet1!AI$2:AK$3285,3,FALSE)</f>
        <v>4.0571651200000076</v>
      </c>
    </row>
    <row r="1641" spans="1:9">
      <c r="A1641" t="s">
        <v>113</v>
      </c>
      <c r="B1641">
        <v>3360500</v>
      </c>
      <c r="C1641" s="30">
        <v>39229</v>
      </c>
      <c r="D1641">
        <v>1880</v>
      </c>
      <c r="E1641" t="s">
        <v>114</v>
      </c>
      <c r="F1641">
        <f t="shared" si="50"/>
        <v>54.268428708231177</v>
      </c>
      <c r="H1641" s="30">
        <f t="shared" si="51"/>
        <v>39229</v>
      </c>
      <c r="I1641">
        <f>VLOOKUP(H1641,Sheet1!AI$2:AK$3285,3,FALSE)</f>
        <v>4.0310069100000021</v>
      </c>
    </row>
    <row r="1642" spans="1:9">
      <c r="A1642" t="s">
        <v>113</v>
      </c>
      <c r="B1642">
        <v>3360500</v>
      </c>
      <c r="C1642" s="30">
        <v>39230</v>
      </c>
      <c r="D1642">
        <v>2140</v>
      </c>
      <c r="E1642" t="s">
        <v>114</v>
      </c>
      <c r="F1642">
        <f t="shared" si="50"/>
        <v>55.331126398340146</v>
      </c>
      <c r="H1642" s="30">
        <f t="shared" si="51"/>
        <v>39230</v>
      </c>
      <c r="I1642">
        <f>VLOOKUP(H1642,Sheet1!AI$2:AK$3285,3,FALSE)</f>
        <v>3.9632983600000102</v>
      </c>
    </row>
    <row r="1643" spans="1:9">
      <c r="A1643" t="s">
        <v>113</v>
      </c>
      <c r="B1643">
        <v>3360500</v>
      </c>
      <c r="C1643" s="30">
        <v>39231</v>
      </c>
      <c r="D1643">
        <v>2300</v>
      </c>
      <c r="E1643" t="s">
        <v>114</v>
      </c>
      <c r="F1643">
        <f t="shared" si="50"/>
        <v>58.02329387994952</v>
      </c>
      <c r="H1643" s="30">
        <f t="shared" si="51"/>
        <v>39231</v>
      </c>
      <c r="I1643">
        <f>VLOOKUP(H1643,Sheet1!AI$2:AK$3285,3,FALSE)</f>
        <v>3.9091315200000167</v>
      </c>
    </row>
    <row r="1644" spans="1:9">
      <c r="A1644" t="s">
        <v>113</v>
      </c>
      <c r="B1644">
        <v>3360500</v>
      </c>
      <c r="C1644" s="30">
        <v>39232</v>
      </c>
      <c r="D1644">
        <v>2300</v>
      </c>
      <c r="E1644" t="s">
        <v>114</v>
      </c>
      <c r="F1644">
        <f t="shared" si="50"/>
        <v>61.069693924928558</v>
      </c>
      <c r="H1644" s="30">
        <f t="shared" si="51"/>
        <v>39232</v>
      </c>
      <c r="I1644">
        <f>VLOOKUP(H1644,Sheet1!AI$2:AK$3285,3,FALSE)</f>
        <v>3.940336330000008</v>
      </c>
    </row>
    <row r="1645" spans="1:9">
      <c r="A1645" t="s">
        <v>113</v>
      </c>
      <c r="B1645">
        <v>3360500</v>
      </c>
      <c r="C1645" s="30">
        <v>39233</v>
      </c>
      <c r="D1645">
        <v>2080</v>
      </c>
      <c r="E1645" t="s">
        <v>114</v>
      </c>
      <c r="F1645">
        <f t="shared" si="50"/>
        <v>62.486624178407176</v>
      </c>
      <c r="H1645" s="30">
        <f t="shared" si="51"/>
        <v>39233</v>
      </c>
      <c r="I1645">
        <f>VLOOKUP(H1645,Sheet1!AI$2:AK$3285,3,FALSE)</f>
        <v>3.8977766700000132</v>
      </c>
    </row>
    <row r="1646" spans="1:9">
      <c r="A1646" t="s">
        <v>113</v>
      </c>
      <c r="B1646">
        <v>3360500</v>
      </c>
      <c r="C1646" s="30">
        <v>39234</v>
      </c>
      <c r="D1646">
        <v>1900</v>
      </c>
      <c r="E1646" t="s">
        <v>114</v>
      </c>
      <c r="F1646">
        <f t="shared" si="50"/>
        <v>60.786307874232833</v>
      </c>
      <c r="H1646" s="30">
        <f t="shared" si="51"/>
        <v>39234</v>
      </c>
      <c r="I1646">
        <f>VLOOKUP(H1646,Sheet1!AI$2:AK$3285,3,FALSE)</f>
        <v>3.9261217399999992</v>
      </c>
    </row>
    <row r="1647" spans="1:9">
      <c r="A1647" t="s">
        <v>113</v>
      </c>
      <c r="B1647">
        <v>3360500</v>
      </c>
      <c r="C1647" s="30">
        <v>39235</v>
      </c>
      <c r="D1647">
        <v>1800</v>
      </c>
      <c r="E1647" t="s">
        <v>114</v>
      </c>
      <c r="F1647">
        <f t="shared" si="50"/>
        <v>57.243982240536283</v>
      </c>
      <c r="H1647" s="30">
        <f t="shared" si="51"/>
        <v>39235</v>
      </c>
      <c r="I1647">
        <f>VLOOKUP(H1647,Sheet1!AI$2:AK$3285,3,FALSE)</f>
        <v>3.805003339999999</v>
      </c>
    </row>
    <row r="1648" spans="1:9">
      <c r="A1648" t="s">
        <v>113</v>
      </c>
      <c r="B1648">
        <v>3360500</v>
      </c>
      <c r="C1648" s="30">
        <v>39236</v>
      </c>
      <c r="D1648">
        <v>1860</v>
      </c>
      <c r="E1648" t="s">
        <v>114</v>
      </c>
      <c r="F1648">
        <f t="shared" si="50"/>
        <v>54.126735682883314</v>
      </c>
      <c r="H1648" s="30">
        <f t="shared" si="51"/>
        <v>39236</v>
      </c>
      <c r="I1648">
        <f>VLOOKUP(H1648,Sheet1!AI$2:AK$3285,3,FALSE)</f>
        <v>4.4100065700000073</v>
      </c>
    </row>
    <row r="1649" spans="1:9">
      <c r="A1649" t="s">
        <v>113</v>
      </c>
      <c r="B1649">
        <v>3360500</v>
      </c>
      <c r="C1649" s="30">
        <v>39237</v>
      </c>
      <c r="D1649">
        <v>1730</v>
      </c>
      <c r="E1649" t="s">
        <v>114</v>
      </c>
      <c r="F1649">
        <f t="shared" si="50"/>
        <v>51.647107739295727</v>
      </c>
      <c r="H1649" s="30">
        <f t="shared" si="51"/>
        <v>39237</v>
      </c>
      <c r="I1649">
        <f>VLOOKUP(H1649,Sheet1!AI$2:AK$3285,3,FALSE)</f>
        <v>4.7350076099999967</v>
      </c>
    </row>
    <row r="1650" spans="1:9">
      <c r="A1650" t="s">
        <v>113</v>
      </c>
      <c r="B1650">
        <v>3360500</v>
      </c>
      <c r="C1650" s="30">
        <v>39238</v>
      </c>
      <c r="D1650">
        <v>1840</v>
      </c>
      <c r="E1650" t="s">
        <v>114</v>
      </c>
      <c r="F1650">
        <f t="shared" si="50"/>
        <v>51.222028663252139</v>
      </c>
      <c r="H1650" s="30">
        <f t="shared" si="51"/>
        <v>39238</v>
      </c>
      <c r="I1650">
        <f>VLOOKUP(H1650,Sheet1!AI$2:AK$3285,3,FALSE)</f>
        <v>4.9680764200000027</v>
      </c>
    </row>
    <row r="1651" spans="1:9">
      <c r="A1651" t="s">
        <v>113</v>
      </c>
      <c r="B1651">
        <v>3360500</v>
      </c>
      <c r="C1651" s="30">
        <v>39239</v>
      </c>
      <c r="D1651">
        <v>1780</v>
      </c>
      <c r="E1651" t="s">
        <v>114</v>
      </c>
      <c r="F1651">
        <f t="shared" si="50"/>
        <v>51.080335637904284</v>
      </c>
      <c r="H1651" s="30">
        <f t="shared" si="51"/>
        <v>39239</v>
      </c>
      <c r="I1651">
        <f>VLOOKUP(H1651,Sheet1!AI$2:AK$3285,3,FALSE)</f>
        <v>5.058999330000006</v>
      </c>
    </row>
    <row r="1652" spans="1:9">
      <c r="A1652" t="s">
        <v>113</v>
      </c>
      <c r="B1652">
        <v>3360500</v>
      </c>
      <c r="C1652" s="30">
        <v>39240</v>
      </c>
      <c r="D1652">
        <v>1810</v>
      </c>
      <c r="E1652" t="s">
        <v>114</v>
      </c>
      <c r="F1652">
        <f t="shared" si="50"/>
        <v>50.726103074534628</v>
      </c>
      <c r="H1652" s="30">
        <f t="shared" si="51"/>
        <v>39240</v>
      </c>
      <c r="I1652">
        <f>VLOOKUP(H1652,Sheet1!AI$2:AK$3285,3,FALSE)</f>
        <v>4.8253417500000069</v>
      </c>
    </row>
    <row r="1653" spans="1:9">
      <c r="A1653" t="s">
        <v>113</v>
      </c>
      <c r="B1653">
        <v>3360500</v>
      </c>
      <c r="C1653" s="30">
        <v>39241</v>
      </c>
      <c r="D1653">
        <v>1730</v>
      </c>
      <c r="E1653" t="s">
        <v>114</v>
      </c>
      <c r="F1653">
        <f t="shared" si="50"/>
        <v>50.726103074534628</v>
      </c>
      <c r="H1653" s="30">
        <f t="shared" si="51"/>
        <v>39241</v>
      </c>
      <c r="I1653">
        <f>VLOOKUP(H1653,Sheet1!AI$2:AK$3285,3,FALSE)</f>
        <v>4.3115137600000111</v>
      </c>
    </row>
    <row r="1654" spans="1:9">
      <c r="A1654" t="s">
        <v>113</v>
      </c>
      <c r="B1654">
        <v>3360500</v>
      </c>
      <c r="C1654" s="30">
        <v>39242</v>
      </c>
      <c r="D1654">
        <v>1610</v>
      </c>
      <c r="E1654" t="s">
        <v>114</v>
      </c>
      <c r="F1654">
        <f t="shared" si="50"/>
        <v>49.096633283034208</v>
      </c>
      <c r="H1654" s="30">
        <f t="shared" si="51"/>
        <v>39242</v>
      </c>
      <c r="I1654">
        <f>VLOOKUP(H1654,Sheet1!AI$2:AK$3285,3,FALSE)</f>
        <v>4.2064603700000021</v>
      </c>
    </row>
    <row r="1655" spans="1:9">
      <c r="A1655" t="s">
        <v>113</v>
      </c>
      <c r="B1655">
        <v>3360500</v>
      </c>
      <c r="C1655" s="30">
        <v>39243</v>
      </c>
      <c r="D1655">
        <v>1520</v>
      </c>
      <c r="E1655" t="s">
        <v>114</v>
      </c>
      <c r="F1655">
        <f t="shared" si="50"/>
        <v>47.254623953512002</v>
      </c>
      <c r="H1655" s="30">
        <f t="shared" si="51"/>
        <v>39243</v>
      </c>
      <c r="I1655">
        <f>VLOOKUP(H1655,Sheet1!AI$2:AK$3285,3,FALSE)</f>
        <v>5.375000600000007</v>
      </c>
    </row>
    <row r="1656" spans="1:9">
      <c r="A1656" t="s">
        <v>113</v>
      </c>
      <c r="B1656">
        <v>3360500</v>
      </c>
      <c r="C1656" s="30">
        <v>39244</v>
      </c>
      <c r="D1656">
        <v>1450</v>
      </c>
      <c r="E1656" t="s">
        <v>114</v>
      </c>
      <c r="F1656">
        <f t="shared" si="50"/>
        <v>44.704149497250484</v>
      </c>
      <c r="H1656" s="30">
        <f t="shared" si="51"/>
        <v>39244</v>
      </c>
      <c r="I1656">
        <f>VLOOKUP(H1656,Sheet1!AI$2:AK$3285,3,FALSE)</f>
        <v>5.0534480700000017</v>
      </c>
    </row>
    <row r="1657" spans="1:9">
      <c r="A1657" t="s">
        <v>113</v>
      </c>
      <c r="B1657">
        <v>3360500</v>
      </c>
      <c r="C1657" s="30">
        <v>39245</v>
      </c>
      <c r="D1657">
        <v>1400</v>
      </c>
      <c r="E1657" t="s">
        <v>114</v>
      </c>
      <c r="F1657">
        <f t="shared" si="50"/>
        <v>42.366214579010766</v>
      </c>
      <c r="H1657" s="30">
        <f t="shared" si="51"/>
        <v>39245</v>
      </c>
      <c r="I1657">
        <f>VLOOKUP(H1657,Sheet1!AI$2:AK$3285,3,FALSE)</f>
        <v>5.0921386700000113</v>
      </c>
    </row>
    <row r="1658" spans="1:9">
      <c r="A1658" t="s">
        <v>113</v>
      </c>
      <c r="B1658">
        <v>3360500</v>
      </c>
      <c r="C1658" s="30">
        <v>39246</v>
      </c>
      <c r="D1658">
        <v>1360</v>
      </c>
      <c r="E1658" t="s">
        <v>114</v>
      </c>
      <c r="F1658">
        <f t="shared" si="50"/>
        <v>40.595051762162484</v>
      </c>
      <c r="H1658" s="30">
        <f t="shared" si="51"/>
        <v>39246</v>
      </c>
      <c r="I1658">
        <f>VLOOKUP(H1658,Sheet1!AI$2:AK$3285,3,FALSE)</f>
        <v>5.1903791500000125</v>
      </c>
    </row>
    <row r="1659" spans="1:9">
      <c r="A1659" t="s">
        <v>113</v>
      </c>
      <c r="B1659">
        <v>3360500</v>
      </c>
      <c r="C1659" s="30">
        <v>39247</v>
      </c>
      <c r="D1659">
        <v>1330</v>
      </c>
      <c r="E1659" t="s">
        <v>114</v>
      </c>
      <c r="F1659">
        <f t="shared" si="50"/>
        <v>39.248968021357797</v>
      </c>
      <c r="H1659" s="30">
        <f t="shared" si="51"/>
        <v>39247</v>
      </c>
      <c r="I1659">
        <f>VLOOKUP(H1659,Sheet1!AI$2:AK$3285,3,FALSE)</f>
        <v>4.7620910300000077</v>
      </c>
    </row>
    <row r="1660" spans="1:9">
      <c r="A1660" t="s">
        <v>113</v>
      </c>
      <c r="B1660">
        <v>3360500</v>
      </c>
      <c r="C1660" s="30">
        <v>39248</v>
      </c>
      <c r="D1660">
        <v>1280</v>
      </c>
      <c r="E1660" t="s">
        <v>114</v>
      </c>
      <c r="F1660">
        <f t="shared" si="50"/>
        <v>38.044577305900965</v>
      </c>
      <c r="H1660" s="30">
        <f t="shared" si="51"/>
        <v>39248</v>
      </c>
      <c r="I1660">
        <f>VLOOKUP(H1660,Sheet1!AI$2:AK$3285,3,FALSE)</f>
        <v>5.3954393300000163</v>
      </c>
    </row>
    <row r="1661" spans="1:9">
      <c r="A1661" t="s">
        <v>113</v>
      </c>
      <c r="B1661">
        <v>3360500</v>
      </c>
      <c r="C1661" s="30">
        <v>39249</v>
      </c>
      <c r="D1661">
        <v>1230</v>
      </c>
      <c r="E1661" t="s">
        <v>114</v>
      </c>
      <c r="F1661">
        <f t="shared" si="50"/>
        <v>36.840186590444141</v>
      </c>
      <c r="H1661" s="30">
        <f t="shared" si="51"/>
        <v>39249</v>
      </c>
      <c r="I1661">
        <f>VLOOKUP(H1661,Sheet1!AI$2:AK$3285,3,FALSE)</f>
        <v>5.5734160900000091</v>
      </c>
    </row>
    <row r="1662" spans="1:9">
      <c r="A1662" t="s">
        <v>113</v>
      </c>
      <c r="B1662">
        <v>3360500</v>
      </c>
      <c r="C1662" s="30">
        <v>39250</v>
      </c>
      <c r="D1662">
        <v>1200</v>
      </c>
      <c r="E1662" t="s">
        <v>114</v>
      </c>
      <c r="F1662">
        <f t="shared" si="50"/>
        <v>35.706642387661248</v>
      </c>
      <c r="H1662" s="30">
        <f t="shared" si="51"/>
        <v>39250</v>
      </c>
      <c r="I1662">
        <f>VLOOKUP(H1662,Sheet1!AI$2:AK$3285,3,FALSE)</f>
        <v>5.407382950000013</v>
      </c>
    </row>
    <row r="1663" spans="1:9">
      <c r="A1663" t="s">
        <v>113</v>
      </c>
      <c r="B1663">
        <v>3360500</v>
      </c>
      <c r="C1663" s="30">
        <v>39251</v>
      </c>
      <c r="D1663">
        <v>1170</v>
      </c>
      <c r="E1663" t="s">
        <v>114</v>
      </c>
      <c r="F1663">
        <f t="shared" si="50"/>
        <v>34.573098184878347</v>
      </c>
      <c r="H1663" s="30">
        <f t="shared" si="51"/>
        <v>39251</v>
      </c>
      <c r="I1663">
        <f>VLOOKUP(H1663,Sheet1!AI$2:AK$3285,3,FALSE)</f>
        <v>4.9655531200000098</v>
      </c>
    </row>
    <row r="1664" spans="1:9">
      <c r="A1664" t="s">
        <v>113</v>
      </c>
      <c r="B1664">
        <v>3360500</v>
      </c>
      <c r="C1664" s="30">
        <v>39252</v>
      </c>
      <c r="D1664">
        <v>1160</v>
      </c>
      <c r="E1664" t="s">
        <v>114</v>
      </c>
      <c r="F1664">
        <f t="shared" si="50"/>
        <v>33.722940032791172</v>
      </c>
      <c r="H1664" s="30">
        <f t="shared" si="51"/>
        <v>39252</v>
      </c>
      <c r="I1664">
        <f>VLOOKUP(H1664,Sheet1!AI$2:AK$3285,3,FALSE)</f>
        <v>4.381661500000007</v>
      </c>
    </row>
    <row r="1665" spans="1:9">
      <c r="A1665" t="s">
        <v>113</v>
      </c>
      <c r="B1665">
        <v>3360500</v>
      </c>
      <c r="C1665" s="30">
        <v>39253</v>
      </c>
      <c r="D1665">
        <v>1160</v>
      </c>
      <c r="E1665" t="s">
        <v>115</v>
      </c>
      <c r="F1665">
        <f t="shared" si="50"/>
        <v>33.22701444407366</v>
      </c>
      <c r="H1665" s="30">
        <f t="shared" si="51"/>
        <v>39253</v>
      </c>
      <c r="I1665" t="e">
        <f>VLOOKUP(H1665,Sheet1!AI$2:AK$3285,3,FALSE)</f>
        <v>#N/A</v>
      </c>
    </row>
    <row r="1666" spans="1:9">
      <c r="A1666" t="s">
        <v>113</v>
      </c>
      <c r="B1666">
        <v>3360500</v>
      </c>
      <c r="C1666" s="30">
        <v>39254</v>
      </c>
      <c r="D1666">
        <v>1140</v>
      </c>
      <c r="E1666" t="s">
        <v>115</v>
      </c>
      <c r="F1666">
        <f t="shared" si="50"/>
        <v>32.801935368030072</v>
      </c>
      <c r="H1666" s="30">
        <f t="shared" si="51"/>
        <v>39254</v>
      </c>
      <c r="I1666">
        <f>VLOOKUP(H1666,Sheet1!AI$2:AK$3285,3,FALSE)</f>
        <v>5.9522475300000082</v>
      </c>
    </row>
    <row r="1667" spans="1:9">
      <c r="A1667" t="s">
        <v>113</v>
      </c>
      <c r="B1667">
        <v>3360500</v>
      </c>
      <c r="C1667" s="30">
        <v>39255</v>
      </c>
      <c r="D1667">
        <v>1210</v>
      </c>
      <c r="E1667" t="s">
        <v>114</v>
      </c>
      <c r="F1667">
        <f t="shared" si="50"/>
        <v>33.085321418725798</v>
      </c>
      <c r="H1667" s="30">
        <f t="shared" si="51"/>
        <v>39255</v>
      </c>
      <c r="I1667">
        <f>VLOOKUP(H1667,Sheet1!AI$2:AK$3285,3,FALSE)</f>
        <v>6.2280442200000152</v>
      </c>
    </row>
    <row r="1668" spans="1:9">
      <c r="A1668" t="s">
        <v>113</v>
      </c>
      <c r="B1668">
        <v>3360500</v>
      </c>
      <c r="C1668" s="30">
        <v>39256</v>
      </c>
      <c r="D1668">
        <v>1240</v>
      </c>
      <c r="E1668" t="s">
        <v>114</v>
      </c>
      <c r="F1668">
        <f t="shared" si="50"/>
        <v>33.652093520117248</v>
      </c>
      <c r="H1668" s="30">
        <f t="shared" si="51"/>
        <v>39256</v>
      </c>
      <c r="I1668">
        <f>VLOOKUP(H1668,Sheet1!AI$2:AK$3285,3,FALSE)</f>
        <v>6.1885125200000175</v>
      </c>
    </row>
    <row r="1669" spans="1:9">
      <c r="A1669" t="s">
        <v>113</v>
      </c>
      <c r="B1669">
        <v>3360500</v>
      </c>
      <c r="C1669" s="30">
        <v>39257</v>
      </c>
      <c r="D1669">
        <v>1770</v>
      </c>
      <c r="E1669" t="s">
        <v>114</v>
      </c>
      <c r="F1669">
        <f t="shared" si="50"/>
        <v>37.973730793227041</v>
      </c>
      <c r="H1669" s="30">
        <f t="shared" si="51"/>
        <v>39257</v>
      </c>
      <c r="I1669">
        <f>VLOOKUP(H1669,Sheet1!AI$2:AK$3285,3,FALSE)</f>
        <v>6.1764847900000177</v>
      </c>
    </row>
    <row r="1670" spans="1:9">
      <c r="A1670" t="s">
        <v>113</v>
      </c>
      <c r="B1670">
        <v>3360500</v>
      </c>
      <c r="C1670" s="30">
        <v>39258</v>
      </c>
      <c r="D1670">
        <v>2100</v>
      </c>
      <c r="E1670" t="s">
        <v>114</v>
      </c>
      <c r="F1670">
        <f t="shared" si="50"/>
        <v>44.774996009924415</v>
      </c>
      <c r="H1670" s="30">
        <f t="shared" si="51"/>
        <v>39258</v>
      </c>
      <c r="I1670">
        <f>VLOOKUP(H1670,Sheet1!AI$2:AK$3285,3,FALSE)</f>
        <v>5.1431093300000157</v>
      </c>
    </row>
    <row r="1671" spans="1:9">
      <c r="A1671" t="s">
        <v>113</v>
      </c>
      <c r="B1671">
        <v>3360500</v>
      </c>
      <c r="C1671" s="30">
        <v>39259</v>
      </c>
      <c r="D1671">
        <v>1960</v>
      </c>
      <c r="E1671" t="s">
        <v>114</v>
      </c>
      <c r="F1671">
        <f t="shared" si="50"/>
        <v>50.088484460469246</v>
      </c>
      <c r="H1671" s="30">
        <f t="shared" si="51"/>
        <v>39259</v>
      </c>
      <c r="I1671">
        <f>VLOOKUP(H1671,Sheet1!AI$2:AK$3285,3,FALSE)</f>
        <v>5.3405996100000124</v>
      </c>
    </row>
    <row r="1672" spans="1:9">
      <c r="A1672" t="s">
        <v>113</v>
      </c>
      <c r="B1672">
        <v>3360500</v>
      </c>
      <c r="C1672" s="30">
        <v>39260</v>
      </c>
      <c r="D1672">
        <v>2200</v>
      </c>
      <c r="E1672" t="s">
        <v>114</v>
      </c>
      <c r="F1672">
        <f t="shared" si="50"/>
        <v>56.889749677166627</v>
      </c>
      <c r="H1672" s="30">
        <f t="shared" si="51"/>
        <v>39260</v>
      </c>
      <c r="I1672">
        <f>VLOOKUP(H1672,Sheet1!AI$2:AK$3285,3,FALSE)</f>
        <v>5.6125272400000057</v>
      </c>
    </row>
    <row r="1673" spans="1:9">
      <c r="A1673" t="s">
        <v>113</v>
      </c>
      <c r="B1673">
        <v>3360500</v>
      </c>
      <c r="C1673" s="30">
        <v>39261</v>
      </c>
      <c r="D1673">
        <v>2020</v>
      </c>
      <c r="E1673" t="s">
        <v>114</v>
      </c>
      <c r="F1673">
        <f t="shared" si="50"/>
        <v>58.660912494014902</v>
      </c>
      <c r="H1673" s="30">
        <f t="shared" si="51"/>
        <v>39261</v>
      </c>
      <c r="I1673">
        <f>VLOOKUP(H1673,Sheet1!AI$2:AK$3285,3,FALSE)</f>
        <v>5.10425051</v>
      </c>
    </row>
    <row r="1674" spans="1:9">
      <c r="A1674" t="s">
        <v>113</v>
      </c>
      <c r="B1674">
        <v>3360500</v>
      </c>
      <c r="C1674" s="30">
        <v>39262</v>
      </c>
      <c r="D1674">
        <v>2490</v>
      </c>
      <c r="E1674" t="s">
        <v>114</v>
      </c>
      <c r="F1674">
        <f t="shared" si="50"/>
        <v>61.423926488298214</v>
      </c>
      <c r="H1674" s="30">
        <f t="shared" si="51"/>
        <v>39262</v>
      </c>
      <c r="I1674">
        <f>VLOOKUP(H1674,Sheet1!AI$2:AK$3285,3,FALSE)</f>
        <v>5.0986151400000068</v>
      </c>
    </row>
    <row r="1675" spans="1:9">
      <c r="A1675" t="s">
        <v>113</v>
      </c>
      <c r="B1675">
        <v>3360500</v>
      </c>
      <c r="C1675" s="30">
        <v>39263</v>
      </c>
      <c r="D1675">
        <v>3590</v>
      </c>
      <c r="E1675" t="s">
        <v>114</v>
      </c>
      <c r="F1675">
        <f t="shared" si="50"/>
        <v>72.971908054148969</v>
      </c>
      <c r="H1675" s="30">
        <f t="shared" si="51"/>
        <v>39263</v>
      </c>
      <c r="I1675">
        <f>VLOOKUP(H1675,Sheet1!AI$2:AK$3285,3,FALSE)</f>
        <v>4.7852212800000018</v>
      </c>
    </row>
    <row r="1676" spans="1:9">
      <c r="A1676" t="s">
        <v>113</v>
      </c>
      <c r="B1676">
        <v>3360500</v>
      </c>
      <c r="C1676" s="30">
        <v>39264</v>
      </c>
      <c r="D1676">
        <v>2540</v>
      </c>
      <c r="E1676" t="s">
        <v>114</v>
      </c>
      <c r="F1676">
        <f t="shared" si="50"/>
        <v>75.380689485062632</v>
      </c>
      <c r="H1676" s="30">
        <f t="shared" si="51"/>
        <v>39264</v>
      </c>
      <c r="I1676">
        <f>VLOOKUP(H1676,Sheet1!AI$2:AK$3285,3,FALSE)</f>
        <v>4.7538482500000043</v>
      </c>
    </row>
    <row r="1677" spans="1:9">
      <c r="A1677" t="s">
        <v>113</v>
      </c>
      <c r="B1677">
        <v>3360500</v>
      </c>
      <c r="C1677" s="30">
        <v>39265</v>
      </c>
      <c r="D1677">
        <v>2030</v>
      </c>
      <c r="E1677" t="s">
        <v>114</v>
      </c>
      <c r="F1677">
        <f t="shared" si="50"/>
        <v>75.451535997736556</v>
      </c>
      <c r="H1677" s="30">
        <f t="shared" si="51"/>
        <v>39265</v>
      </c>
      <c r="I1677">
        <f>VLOOKUP(H1677,Sheet1!AI$2:AK$3285,3,FALSE)</f>
        <v>4.7272694899999976</v>
      </c>
    </row>
    <row r="1678" spans="1:9">
      <c r="A1678" t="s">
        <v>113</v>
      </c>
      <c r="B1678">
        <v>3360500</v>
      </c>
      <c r="C1678" s="30">
        <v>39266</v>
      </c>
      <c r="D1678">
        <v>1710</v>
      </c>
      <c r="E1678" t="s">
        <v>114</v>
      </c>
      <c r="F1678">
        <f t="shared" si="50"/>
        <v>69.925508009169931</v>
      </c>
      <c r="H1678" s="30">
        <f t="shared" si="51"/>
        <v>39266</v>
      </c>
      <c r="I1678">
        <f>VLOOKUP(H1678,Sheet1!AI$2:AK$3285,3,FALSE)</f>
        <v>4.4238006100000149</v>
      </c>
    </row>
    <row r="1679" spans="1:9">
      <c r="A1679" t="s">
        <v>113</v>
      </c>
      <c r="B1679">
        <v>3360500</v>
      </c>
      <c r="C1679" s="30">
        <v>39267</v>
      </c>
      <c r="D1679">
        <v>1540</v>
      </c>
      <c r="E1679" t="s">
        <v>114</v>
      </c>
      <c r="F1679">
        <f t="shared" si="50"/>
        <v>55.401972911014077</v>
      </c>
      <c r="H1679" s="30">
        <f t="shared" si="51"/>
        <v>39267</v>
      </c>
      <c r="I1679">
        <f>VLOOKUP(H1679,Sheet1!AI$2:AK$3285,3,FALSE)</f>
        <v>4.3830913700000025</v>
      </c>
    </row>
    <row r="1680" spans="1:9">
      <c r="A1680" t="s">
        <v>113</v>
      </c>
      <c r="B1680">
        <v>3360500</v>
      </c>
      <c r="C1680" s="30">
        <v>39268</v>
      </c>
      <c r="D1680">
        <v>2380</v>
      </c>
      <c r="E1680" t="s">
        <v>114</v>
      </c>
      <c r="F1680">
        <f t="shared" si="50"/>
        <v>54.268428708231177</v>
      </c>
      <c r="H1680" s="30">
        <f t="shared" si="51"/>
        <v>39268</v>
      </c>
      <c r="I1680">
        <f>VLOOKUP(H1680,Sheet1!AI$2:AK$3285,3,FALSE)</f>
        <v>4.1700407400000046</v>
      </c>
    </row>
    <row r="1681" spans="1:9">
      <c r="A1681" t="s">
        <v>113</v>
      </c>
      <c r="B1681">
        <v>3360500</v>
      </c>
      <c r="C1681" s="30">
        <v>39269</v>
      </c>
      <c r="D1681">
        <v>2980</v>
      </c>
      <c r="E1681" t="s">
        <v>114</v>
      </c>
      <c r="F1681">
        <f t="shared" si="50"/>
        <v>60.998847412254626</v>
      </c>
      <c r="H1681" s="30">
        <f t="shared" si="51"/>
        <v>39269</v>
      </c>
      <c r="I1681">
        <f>VLOOKUP(H1681,Sheet1!AI$2:AK$3285,3,FALSE)</f>
        <v>4.0252874300000059</v>
      </c>
    </row>
    <row r="1682" spans="1:9">
      <c r="A1682" t="s">
        <v>113</v>
      </c>
      <c r="B1682">
        <v>3360500</v>
      </c>
      <c r="C1682" s="30">
        <v>39270</v>
      </c>
      <c r="D1682">
        <v>2030</v>
      </c>
      <c r="E1682" t="s">
        <v>114</v>
      </c>
      <c r="F1682">
        <f t="shared" si="50"/>
        <v>63.26593581782042</v>
      </c>
      <c r="H1682" s="30">
        <f t="shared" si="51"/>
        <v>39270</v>
      </c>
      <c r="I1682">
        <f>VLOOKUP(H1682,Sheet1!AI$2:AK$3285,3,FALSE)</f>
        <v>4.0785290600000081</v>
      </c>
    </row>
    <row r="1683" spans="1:9">
      <c r="A1683" t="s">
        <v>113</v>
      </c>
      <c r="B1683">
        <v>3360500</v>
      </c>
      <c r="C1683" s="30">
        <v>39271</v>
      </c>
      <c r="D1683">
        <v>1640</v>
      </c>
      <c r="E1683" t="s">
        <v>114</v>
      </c>
      <c r="F1683">
        <f t="shared" si="50"/>
        <v>63.974400944559733</v>
      </c>
      <c r="H1683" s="30">
        <f t="shared" si="51"/>
        <v>39271</v>
      </c>
      <c r="I1683">
        <f>VLOOKUP(H1683,Sheet1!AI$2:AK$3285,3,FALSE)</f>
        <v>3.9786904900000053</v>
      </c>
    </row>
    <row r="1684" spans="1:9">
      <c r="A1684" t="s">
        <v>113</v>
      </c>
      <c r="B1684">
        <v>3360500</v>
      </c>
      <c r="C1684" s="30">
        <v>39272</v>
      </c>
      <c r="D1684">
        <v>1440</v>
      </c>
      <c r="E1684" t="s">
        <v>114</v>
      </c>
      <c r="F1684">
        <f t="shared" si="50"/>
        <v>57.314828753210215</v>
      </c>
      <c r="H1684" s="30">
        <f t="shared" si="51"/>
        <v>39272</v>
      </c>
      <c r="I1684">
        <f>VLOOKUP(H1684,Sheet1!AI$2:AK$3285,3,FALSE)</f>
        <v>4.0136802500000073</v>
      </c>
    </row>
    <row r="1685" spans="1:9">
      <c r="A1685" t="s">
        <v>113</v>
      </c>
      <c r="B1685">
        <v>3360500</v>
      </c>
      <c r="C1685" s="30">
        <v>39273</v>
      </c>
      <c r="D1685">
        <v>1260</v>
      </c>
      <c r="E1685" t="s">
        <v>114</v>
      </c>
      <c r="F1685">
        <f t="shared" si="50"/>
        <v>45.129228573294071</v>
      </c>
      <c r="H1685" s="30">
        <f t="shared" si="51"/>
        <v>39273</v>
      </c>
      <c r="I1685">
        <f>VLOOKUP(H1685,Sheet1!AI$2:AK$3285,3,FALSE)</f>
        <v>3.9701112700000039</v>
      </c>
    </row>
    <row r="1686" spans="1:9">
      <c r="A1686" t="s">
        <v>113</v>
      </c>
      <c r="B1686">
        <v>3360500</v>
      </c>
      <c r="C1686" s="30">
        <v>39274</v>
      </c>
      <c r="D1686">
        <v>1200</v>
      </c>
      <c r="E1686" t="s">
        <v>114</v>
      </c>
      <c r="F1686">
        <f t="shared" si="50"/>
        <v>39.248968021357797</v>
      </c>
      <c r="H1686" s="30">
        <f t="shared" si="51"/>
        <v>39274</v>
      </c>
      <c r="I1686">
        <f>VLOOKUP(H1686,Sheet1!AI$2:AK$3285,3,FALSE)</f>
        <v>3.9333552000000083</v>
      </c>
    </row>
    <row r="1687" spans="1:9">
      <c r="A1687" t="s">
        <v>113</v>
      </c>
      <c r="B1687">
        <v>3360500</v>
      </c>
      <c r="C1687" s="30">
        <v>39275</v>
      </c>
      <c r="D1687">
        <v>1120</v>
      </c>
      <c r="E1687" t="s">
        <v>114</v>
      </c>
      <c r="F1687">
        <f t="shared" si="50"/>
        <v>35.564949362313385</v>
      </c>
      <c r="H1687" s="30">
        <f t="shared" si="51"/>
        <v>39275</v>
      </c>
      <c r="I1687">
        <f>VLOOKUP(H1687,Sheet1!AI$2:AK$3285,3,FALSE)</f>
        <v>3.9563172300000105</v>
      </c>
    </row>
    <row r="1688" spans="1:9">
      <c r="A1688" t="s">
        <v>113</v>
      </c>
      <c r="B1688">
        <v>3360500</v>
      </c>
      <c r="C1688" s="30">
        <v>39276</v>
      </c>
      <c r="D1688">
        <v>1060</v>
      </c>
      <c r="E1688" t="s">
        <v>114</v>
      </c>
      <c r="F1688">
        <f t="shared" si="50"/>
        <v>32.872781880704004</v>
      </c>
      <c r="H1688" s="30">
        <f t="shared" si="51"/>
        <v>39276</v>
      </c>
      <c r="I1688">
        <f>VLOOKUP(H1688,Sheet1!AI$2:AK$3285,3,FALSE)</f>
        <v>3.8796930200000048</v>
      </c>
    </row>
    <row r="1689" spans="1:9">
      <c r="A1689" t="s">
        <v>113</v>
      </c>
      <c r="B1689">
        <v>3360500</v>
      </c>
      <c r="C1689" s="30">
        <v>39277</v>
      </c>
      <c r="D1689">
        <v>1070</v>
      </c>
      <c r="E1689" t="s">
        <v>114</v>
      </c>
      <c r="F1689">
        <f t="shared" si="50"/>
        <v>31.526698139899313</v>
      </c>
      <c r="H1689" s="30">
        <f t="shared" si="51"/>
        <v>39277</v>
      </c>
      <c r="I1689">
        <f>VLOOKUP(H1689,Sheet1!AI$2:AK$3285,3,FALSE)</f>
        <v>3.9118230400000016</v>
      </c>
    </row>
    <row r="1690" spans="1:9">
      <c r="A1690" t="s">
        <v>113</v>
      </c>
      <c r="B1690">
        <v>3360500</v>
      </c>
      <c r="C1690" s="30">
        <v>39278</v>
      </c>
      <c r="D1690">
        <v>1040</v>
      </c>
      <c r="E1690" t="s">
        <v>114</v>
      </c>
      <c r="F1690">
        <f t="shared" si="50"/>
        <v>30.393153937116416</v>
      </c>
      <c r="H1690" s="30">
        <f t="shared" si="51"/>
        <v>39278</v>
      </c>
      <c r="I1690">
        <f>VLOOKUP(H1690,Sheet1!AI$2:AK$3285,3,FALSE)</f>
        <v>3.9523640600000078</v>
      </c>
    </row>
    <row r="1691" spans="1:9">
      <c r="A1691" t="s">
        <v>113</v>
      </c>
      <c r="B1691">
        <v>3360500</v>
      </c>
      <c r="C1691" s="30">
        <v>39279</v>
      </c>
      <c r="D1691">
        <v>1000</v>
      </c>
      <c r="E1691" t="s">
        <v>114</v>
      </c>
      <c r="F1691">
        <f t="shared" si="50"/>
        <v>29.542995785029245</v>
      </c>
      <c r="H1691" s="30">
        <f t="shared" si="51"/>
        <v>39279</v>
      </c>
      <c r="I1691">
        <f>VLOOKUP(H1691,Sheet1!AI$2:AK$3285,3,FALSE)</f>
        <v>3.9834847600000103</v>
      </c>
    </row>
    <row r="1692" spans="1:9">
      <c r="A1692" t="s">
        <v>113</v>
      </c>
      <c r="B1692">
        <v>3360500</v>
      </c>
      <c r="C1692" s="30">
        <v>39280</v>
      </c>
      <c r="D1692">
        <v>977</v>
      </c>
      <c r="E1692" t="s">
        <v>114</v>
      </c>
      <c r="F1692">
        <f t="shared" si="50"/>
        <v>28.954969729835618</v>
      </c>
      <c r="H1692" s="30">
        <f t="shared" si="51"/>
        <v>39280</v>
      </c>
      <c r="I1692">
        <f>VLOOKUP(H1692,Sheet1!AI$2:AK$3285,3,FALSE)</f>
        <v>3.9760830800000093</v>
      </c>
    </row>
    <row r="1693" spans="1:9">
      <c r="A1693" t="s">
        <v>113</v>
      </c>
      <c r="B1693">
        <v>3360500</v>
      </c>
      <c r="C1693" s="30">
        <v>39281</v>
      </c>
      <c r="D1693">
        <v>1420</v>
      </c>
      <c r="E1693" t="s">
        <v>114</v>
      </c>
      <c r="F1693">
        <f t="shared" si="50"/>
        <v>31.434597673423202</v>
      </c>
      <c r="H1693" s="30">
        <f t="shared" si="51"/>
        <v>39281</v>
      </c>
      <c r="I1693">
        <f>VLOOKUP(H1693,Sheet1!AI$2:AK$3285,3,FALSE)</f>
        <v>4.002830060000008</v>
      </c>
    </row>
    <row r="1694" spans="1:9">
      <c r="A1694" t="s">
        <v>113</v>
      </c>
      <c r="B1694">
        <v>3360500</v>
      </c>
      <c r="C1694" s="30">
        <v>39282</v>
      </c>
      <c r="D1694">
        <v>1940</v>
      </c>
      <c r="E1694" t="s">
        <v>114</v>
      </c>
      <c r="F1694">
        <f t="shared" si="50"/>
        <v>37.810783814076999</v>
      </c>
      <c r="H1694" s="30">
        <f t="shared" si="51"/>
        <v>39282</v>
      </c>
      <c r="I1694">
        <f>VLOOKUP(H1694,Sheet1!AI$2:AK$3285,3,FALSE)</f>
        <v>4.06809942000001</v>
      </c>
    </row>
    <row r="1695" spans="1:9">
      <c r="A1695" t="s">
        <v>113</v>
      </c>
      <c r="B1695">
        <v>3360500</v>
      </c>
      <c r="C1695" s="30">
        <v>39283</v>
      </c>
      <c r="D1695">
        <v>1670</v>
      </c>
      <c r="E1695" t="s">
        <v>114</v>
      </c>
      <c r="F1695">
        <f t="shared" si="50"/>
        <v>42.55750016323038</v>
      </c>
      <c r="H1695" s="30">
        <f t="shared" si="51"/>
        <v>39283</v>
      </c>
      <c r="I1695">
        <f>VLOOKUP(H1695,Sheet1!AI$2:AK$3285,3,FALSE)</f>
        <v>4.0294088200000004</v>
      </c>
    </row>
    <row r="1696" spans="1:9">
      <c r="A1696" t="s">
        <v>113</v>
      </c>
      <c r="B1696">
        <v>3360500</v>
      </c>
      <c r="C1696" s="30">
        <v>39284</v>
      </c>
      <c r="D1696">
        <v>1440</v>
      </c>
      <c r="E1696" t="s">
        <v>114</v>
      </c>
      <c r="F1696">
        <f t="shared" si="50"/>
        <v>45.837693700033384</v>
      </c>
      <c r="H1696" s="30">
        <f t="shared" si="51"/>
        <v>39284</v>
      </c>
      <c r="I1696">
        <f>VLOOKUP(H1696,Sheet1!AI$2:AK$3285,3,FALSE)</f>
        <v>4.0000544300000058</v>
      </c>
    </row>
    <row r="1697" spans="1:9">
      <c r="A1697" t="s">
        <v>113</v>
      </c>
      <c r="B1697">
        <v>3360500</v>
      </c>
      <c r="C1697" s="30">
        <v>39285</v>
      </c>
      <c r="D1697">
        <v>1260</v>
      </c>
      <c r="E1697" t="s">
        <v>114</v>
      </c>
      <c r="F1697">
        <f t="shared" si="50"/>
        <v>44.704149497250484</v>
      </c>
      <c r="H1697" s="30">
        <f t="shared" si="51"/>
        <v>39285</v>
      </c>
      <c r="I1697">
        <f>VLOOKUP(H1697,Sheet1!AI$2:AK$3285,3,FALSE)</f>
        <v>3.9022345000000058</v>
      </c>
    </row>
    <row r="1698" spans="1:9">
      <c r="A1698" t="s">
        <v>113</v>
      </c>
      <c r="B1698">
        <v>3360500</v>
      </c>
      <c r="C1698" s="30">
        <v>39286</v>
      </c>
      <c r="D1698">
        <v>1120</v>
      </c>
      <c r="E1698" t="s">
        <v>114</v>
      </c>
      <c r="F1698">
        <f t="shared" si="50"/>
        <v>38.894735457988141</v>
      </c>
      <c r="H1698" s="30">
        <f t="shared" si="51"/>
        <v>39286</v>
      </c>
      <c r="I1698">
        <f>VLOOKUP(H1698,Sheet1!AI$2:AK$3285,3,FALSE)</f>
        <v>3.792386840000006</v>
      </c>
    </row>
    <row r="1699" spans="1:9">
      <c r="A1699" t="s">
        <v>113</v>
      </c>
      <c r="B1699">
        <v>3360500</v>
      </c>
      <c r="C1699" s="30">
        <v>39287</v>
      </c>
      <c r="D1699">
        <v>1030</v>
      </c>
      <c r="E1699" t="s">
        <v>114</v>
      </c>
      <c r="F1699">
        <f t="shared" ref="F1699:F1762" si="52">AVERAGE(D1696:D1699)/(3.28*3.28*3.28)</f>
        <v>34.360558646856553</v>
      </c>
      <c r="H1699" s="30">
        <f t="shared" si="51"/>
        <v>39287</v>
      </c>
      <c r="I1699">
        <f>VLOOKUP(H1699,Sheet1!AI$2:AK$3285,3,FALSE)</f>
        <v>3.7404909700000104</v>
      </c>
    </row>
    <row r="1700" spans="1:9">
      <c r="A1700" t="s">
        <v>113</v>
      </c>
      <c r="B1700">
        <v>3360500</v>
      </c>
      <c r="C1700" s="30">
        <v>39288</v>
      </c>
      <c r="D1700">
        <v>970</v>
      </c>
      <c r="E1700" t="s">
        <v>114</v>
      </c>
      <c r="F1700">
        <f t="shared" si="52"/>
        <v>31.030772551181794</v>
      </c>
      <c r="H1700" s="30">
        <f t="shared" ref="H1700:H1763" si="53">H1699+1</f>
        <v>39288</v>
      </c>
      <c r="I1700">
        <f>VLOOKUP(H1700,Sheet1!AI$2:AK$3285,3,FALSE)</f>
        <v>3.7186223700000056</v>
      </c>
    </row>
    <row r="1701" spans="1:9">
      <c r="A1701" t="s">
        <v>113</v>
      </c>
      <c r="B1701">
        <v>3360500</v>
      </c>
      <c r="C1701" s="30">
        <v>39289</v>
      </c>
      <c r="D1701">
        <v>937</v>
      </c>
      <c r="E1701" t="s">
        <v>114</v>
      </c>
      <c r="F1701">
        <f t="shared" si="52"/>
        <v>28.742430191813824</v>
      </c>
      <c r="H1701" s="30">
        <f t="shared" si="53"/>
        <v>39289</v>
      </c>
      <c r="I1701">
        <f>VLOOKUP(H1701,Sheet1!AI$2:AK$3285,3,FALSE)</f>
        <v>3.9377289200000121</v>
      </c>
    </row>
    <row r="1702" spans="1:9">
      <c r="A1702" t="s">
        <v>113</v>
      </c>
      <c r="B1702">
        <v>3360500</v>
      </c>
      <c r="C1702" s="30">
        <v>39290</v>
      </c>
      <c r="D1702">
        <v>918</v>
      </c>
      <c r="E1702" t="s">
        <v>114</v>
      </c>
      <c r="F1702">
        <f t="shared" si="52"/>
        <v>27.311330635800417</v>
      </c>
      <c r="H1702" s="30">
        <f t="shared" si="53"/>
        <v>39290</v>
      </c>
      <c r="I1702">
        <f>VLOOKUP(H1702,Sheet1!AI$2:AK$3285,3,FALSE)</f>
        <v>4.2406931400000047</v>
      </c>
    </row>
    <row r="1703" spans="1:9">
      <c r="A1703" t="s">
        <v>113</v>
      </c>
      <c r="B1703">
        <v>3360500</v>
      </c>
      <c r="C1703" s="30">
        <v>39291</v>
      </c>
      <c r="D1703">
        <v>974</v>
      </c>
      <c r="E1703" t="s">
        <v>114</v>
      </c>
      <c r="F1703">
        <f t="shared" si="52"/>
        <v>26.914590164826404</v>
      </c>
      <c r="H1703" s="30">
        <f t="shared" si="53"/>
        <v>39291</v>
      </c>
      <c r="I1703">
        <f>VLOOKUP(H1703,Sheet1!AI$2:AK$3285,3,FALSE)</f>
        <v>4.3634937400000098</v>
      </c>
    </row>
    <row r="1704" spans="1:9">
      <c r="A1704" t="s">
        <v>113</v>
      </c>
      <c r="B1704">
        <v>3360500</v>
      </c>
      <c r="C1704" s="30">
        <v>39292</v>
      </c>
      <c r="D1704">
        <v>1150</v>
      </c>
      <c r="E1704" t="s">
        <v>114</v>
      </c>
      <c r="F1704">
        <f t="shared" si="52"/>
        <v>28.189827392957159</v>
      </c>
      <c r="H1704" s="30">
        <f t="shared" si="53"/>
        <v>39292</v>
      </c>
      <c r="I1704">
        <f>VLOOKUP(H1704,Sheet1!AI$2:AK$3285,3,FALSE)</f>
        <v>4.5937869199999994</v>
      </c>
    </row>
    <row r="1705" spans="1:9">
      <c r="A1705" t="s">
        <v>113</v>
      </c>
      <c r="B1705">
        <v>3360500</v>
      </c>
      <c r="C1705" s="30">
        <v>39293</v>
      </c>
      <c r="D1705">
        <v>1140</v>
      </c>
      <c r="E1705" t="s">
        <v>114</v>
      </c>
      <c r="F1705">
        <f t="shared" si="52"/>
        <v>29.628011600237961</v>
      </c>
      <c r="H1705" s="30">
        <f t="shared" si="53"/>
        <v>39293</v>
      </c>
      <c r="I1705">
        <f>VLOOKUP(H1705,Sheet1!AI$2:AK$3285,3,FALSE)</f>
        <v>4.6936254900000023</v>
      </c>
    </row>
    <row r="1706" spans="1:9">
      <c r="A1706" t="s">
        <v>113</v>
      </c>
      <c r="B1706">
        <v>3360500</v>
      </c>
      <c r="C1706" s="30">
        <v>39294</v>
      </c>
      <c r="D1706">
        <v>1040</v>
      </c>
      <c r="E1706" t="s">
        <v>114</v>
      </c>
      <c r="F1706">
        <f t="shared" si="52"/>
        <v>30.492339054859919</v>
      </c>
      <c r="H1706" s="30">
        <f t="shared" si="53"/>
        <v>39294</v>
      </c>
      <c r="I1706">
        <f>VLOOKUP(H1706,Sheet1!AI$2:AK$3285,3,FALSE)</f>
        <v>5.0484014700000017</v>
      </c>
    </row>
    <row r="1707" spans="1:9">
      <c r="A1707" t="s">
        <v>113</v>
      </c>
      <c r="B1707">
        <v>3360500</v>
      </c>
      <c r="C1707" s="30">
        <v>39295</v>
      </c>
      <c r="D1707">
        <v>968</v>
      </c>
      <c r="E1707" t="s">
        <v>114</v>
      </c>
      <c r="F1707">
        <f t="shared" si="52"/>
        <v>30.449831147255562</v>
      </c>
      <c r="H1707" s="30">
        <f t="shared" si="53"/>
        <v>39295</v>
      </c>
      <c r="I1707">
        <f>VLOOKUP(H1707,Sheet1!AI$2:AK$3285,3,FALSE)</f>
        <v>5.4857734700000123</v>
      </c>
    </row>
    <row r="1708" spans="1:9">
      <c r="A1708" t="s">
        <v>113</v>
      </c>
      <c r="B1708">
        <v>3360500</v>
      </c>
      <c r="C1708" s="30">
        <v>39296</v>
      </c>
      <c r="D1708">
        <v>917</v>
      </c>
      <c r="E1708" t="s">
        <v>114</v>
      </c>
      <c r="F1708">
        <f t="shared" si="52"/>
        <v>28.79910740195297</v>
      </c>
      <c r="H1708" s="30">
        <f t="shared" si="53"/>
        <v>39296</v>
      </c>
      <c r="I1708">
        <f>VLOOKUP(H1708,Sheet1!AI$2:AK$3285,3,FALSE)</f>
        <v>5.5633228900000091</v>
      </c>
    </row>
    <row r="1709" spans="1:9">
      <c r="A1709" t="s">
        <v>113</v>
      </c>
      <c r="B1709">
        <v>3360500</v>
      </c>
      <c r="C1709" s="30">
        <v>39297</v>
      </c>
      <c r="D1709">
        <v>878</v>
      </c>
      <c r="E1709" t="s">
        <v>114</v>
      </c>
      <c r="F1709">
        <f t="shared" si="52"/>
        <v>26.942928769895975</v>
      </c>
      <c r="H1709" s="30">
        <f t="shared" si="53"/>
        <v>39297</v>
      </c>
      <c r="I1709">
        <f>VLOOKUP(H1709,Sheet1!AI$2:AK$3285,3,FALSE)</f>
        <v>6.5570825400000103</v>
      </c>
    </row>
    <row r="1710" spans="1:9">
      <c r="A1710" t="s">
        <v>113</v>
      </c>
      <c r="B1710">
        <v>3360500</v>
      </c>
      <c r="C1710" s="30">
        <v>39298</v>
      </c>
      <c r="D1710">
        <v>851</v>
      </c>
      <c r="E1710" t="s">
        <v>114</v>
      </c>
      <c r="F1710">
        <f t="shared" si="52"/>
        <v>25.603929680358679</v>
      </c>
      <c r="H1710" s="30">
        <f t="shared" si="53"/>
        <v>39298</v>
      </c>
      <c r="I1710">
        <f>VLOOKUP(H1710,Sheet1!AI$2:AK$3285,3,FALSE)</f>
        <v>6.531597210000001</v>
      </c>
    </row>
    <row r="1711" spans="1:9">
      <c r="A1711" t="s">
        <v>113</v>
      </c>
      <c r="B1711">
        <v>3360500</v>
      </c>
      <c r="C1711" s="30">
        <v>39299</v>
      </c>
      <c r="D1711">
        <v>848</v>
      </c>
      <c r="E1711" t="s">
        <v>114</v>
      </c>
      <c r="F1711">
        <f t="shared" si="52"/>
        <v>24.753771528271507</v>
      </c>
      <c r="H1711" s="30">
        <f t="shared" si="53"/>
        <v>39299</v>
      </c>
      <c r="I1711">
        <f>VLOOKUP(H1711,Sheet1!AI$2:AK$3285,3,FALSE)</f>
        <v>6.5092239500000062</v>
      </c>
    </row>
    <row r="1712" spans="1:9">
      <c r="A1712" t="s">
        <v>113</v>
      </c>
      <c r="B1712">
        <v>3360500</v>
      </c>
      <c r="C1712" s="30">
        <v>39300</v>
      </c>
      <c r="D1712">
        <v>912</v>
      </c>
      <c r="E1712" t="s">
        <v>114</v>
      </c>
      <c r="F1712">
        <f t="shared" si="52"/>
        <v>24.718348271934541</v>
      </c>
      <c r="H1712" s="30">
        <f t="shared" si="53"/>
        <v>39300</v>
      </c>
      <c r="I1712">
        <f>VLOOKUP(H1712,Sheet1!AI$2:AK$3285,3,FALSE)</f>
        <v>6.6383328000000006</v>
      </c>
    </row>
    <row r="1713" spans="1:9">
      <c r="A1713" t="s">
        <v>113</v>
      </c>
      <c r="B1713">
        <v>3360500</v>
      </c>
      <c r="C1713" s="30">
        <v>39301</v>
      </c>
      <c r="D1713">
        <v>882</v>
      </c>
      <c r="E1713" t="s">
        <v>114</v>
      </c>
      <c r="F1713">
        <f t="shared" si="52"/>
        <v>24.746686877004112</v>
      </c>
      <c r="H1713" s="30">
        <f t="shared" si="53"/>
        <v>39301</v>
      </c>
      <c r="I1713">
        <f>VLOOKUP(H1713,Sheet1!AI$2:AK$3285,3,FALSE)</f>
        <v>5.9812654800000047</v>
      </c>
    </row>
    <row r="1714" spans="1:9">
      <c r="A1714" t="s">
        <v>113</v>
      </c>
      <c r="B1714">
        <v>3360500</v>
      </c>
      <c r="C1714" s="30">
        <v>39302</v>
      </c>
      <c r="D1714">
        <v>870</v>
      </c>
      <c r="E1714" t="s">
        <v>115</v>
      </c>
      <c r="F1714">
        <f t="shared" si="52"/>
        <v>24.88129525108458</v>
      </c>
      <c r="H1714" s="30">
        <f t="shared" si="53"/>
        <v>39302</v>
      </c>
      <c r="I1714">
        <f>VLOOKUP(H1714,Sheet1!AI$2:AK$3285,3,FALSE)</f>
        <v>5.6651801000000006</v>
      </c>
    </row>
    <row r="1715" spans="1:9">
      <c r="A1715" t="s">
        <v>113</v>
      </c>
      <c r="B1715">
        <v>3360500</v>
      </c>
      <c r="C1715" s="30">
        <v>39303</v>
      </c>
      <c r="D1715">
        <v>947</v>
      </c>
      <c r="E1715" t="s">
        <v>114</v>
      </c>
      <c r="F1715">
        <f t="shared" si="52"/>
        <v>25.582675726556499</v>
      </c>
      <c r="H1715" s="30">
        <f t="shared" si="53"/>
        <v>39303</v>
      </c>
      <c r="I1715">
        <f>VLOOKUP(H1715,Sheet1!AI$2:AK$3285,3,FALSE)</f>
        <v>5.2035003100000097</v>
      </c>
    </row>
    <row r="1716" spans="1:9">
      <c r="A1716" t="s">
        <v>113</v>
      </c>
      <c r="B1716">
        <v>3360500</v>
      </c>
      <c r="C1716" s="30">
        <v>39304</v>
      </c>
      <c r="D1716">
        <v>913</v>
      </c>
      <c r="E1716" t="s">
        <v>114</v>
      </c>
      <c r="F1716">
        <f t="shared" si="52"/>
        <v>25.589760377823893</v>
      </c>
      <c r="H1716" s="30">
        <f t="shared" si="53"/>
        <v>39304</v>
      </c>
      <c r="I1716">
        <f>VLOOKUP(H1716,Sheet1!AI$2:AK$3285,3,FALSE)</f>
        <v>5.5066327500000085</v>
      </c>
    </row>
    <row r="1717" spans="1:9">
      <c r="A1717" t="s">
        <v>113</v>
      </c>
      <c r="B1717">
        <v>3360500</v>
      </c>
      <c r="C1717" s="30">
        <v>39305</v>
      </c>
      <c r="D1717">
        <v>887</v>
      </c>
      <c r="E1717" t="s">
        <v>114</v>
      </c>
      <c r="F1717">
        <f t="shared" si="52"/>
        <v>25.625183634160859</v>
      </c>
      <c r="H1717" s="30">
        <f t="shared" si="53"/>
        <v>39305</v>
      </c>
      <c r="I1717">
        <f>VLOOKUP(H1717,Sheet1!AI$2:AK$3285,3,FALSE)</f>
        <v>5.1658190300000086</v>
      </c>
    </row>
    <row r="1718" spans="1:9">
      <c r="A1718" t="s">
        <v>113</v>
      </c>
      <c r="B1718">
        <v>3360500</v>
      </c>
      <c r="C1718" s="30">
        <v>39306</v>
      </c>
      <c r="D1718">
        <v>849</v>
      </c>
      <c r="E1718" t="s">
        <v>114</v>
      </c>
      <c r="F1718">
        <f t="shared" si="52"/>
        <v>25.476405957545602</v>
      </c>
      <c r="H1718" s="30">
        <f t="shared" si="53"/>
        <v>39306</v>
      </c>
      <c r="I1718">
        <f>VLOOKUP(H1718,Sheet1!AI$2:AK$3285,3,FALSE)</f>
        <v>5.1506792300000086</v>
      </c>
    </row>
    <row r="1719" spans="1:9">
      <c r="A1719" t="s">
        <v>113</v>
      </c>
      <c r="B1719">
        <v>3360500</v>
      </c>
      <c r="C1719" s="30">
        <v>39307</v>
      </c>
      <c r="D1719">
        <v>808</v>
      </c>
      <c r="E1719" t="s">
        <v>114</v>
      </c>
      <c r="F1719">
        <f t="shared" si="52"/>
        <v>24.491639431377962</v>
      </c>
      <c r="H1719" s="30">
        <f t="shared" si="53"/>
        <v>39307</v>
      </c>
      <c r="I1719">
        <f>VLOOKUP(H1719,Sheet1!AI$2:AK$3285,3,FALSE)</f>
        <v>5.6064713200000114</v>
      </c>
    </row>
    <row r="1720" spans="1:9">
      <c r="A1720" t="s">
        <v>113</v>
      </c>
      <c r="B1720">
        <v>3360500</v>
      </c>
      <c r="C1720" s="30">
        <v>39308</v>
      </c>
      <c r="D1720">
        <v>778</v>
      </c>
      <c r="E1720" t="s">
        <v>114</v>
      </c>
      <c r="F1720">
        <f t="shared" si="52"/>
        <v>23.535211510279893</v>
      </c>
      <c r="H1720" s="30">
        <f t="shared" si="53"/>
        <v>39308</v>
      </c>
      <c r="I1720">
        <f>VLOOKUP(H1720,Sheet1!AI$2:AK$3285,3,FALSE)</f>
        <v>4.7860623800000042</v>
      </c>
    </row>
    <row r="1721" spans="1:9">
      <c r="A1721" t="s">
        <v>113</v>
      </c>
      <c r="B1721">
        <v>3360500</v>
      </c>
      <c r="C1721" s="30">
        <v>39309</v>
      </c>
      <c r="D1721">
        <v>757</v>
      </c>
      <c r="E1721" t="s">
        <v>114</v>
      </c>
      <c r="F1721">
        <f t="shared" si="52"/>
        <v>22.614206845518787</v>
      </c>
      <c r="H1721" s="30">
        <f t="shared" si="53"/>
        <v>39309</v>
      </c>
      <c r="I1721">
        <f>VLOOKUP(H1721,Sheet1!AI$2:AK$3285,3,FALSE)</f>
        <v>4.7649507699999987</v>
      </c>
    </row>
    <row r="1722" spans="1:9">
      <c r="A1722" t="s">
        <v>113</v>
      </c>
      <c r="B1722">
        <v>3360500</v>
      </c>
      <c r="C1722" s="30">
        <v>39310</v>
      </c>
      <c r="D1722">
        <v>752</v>
      </c>
      <c r="E1722" t="s">
        <v>114</v>
      </c>
      <c r="F1722">
        <f t="shared" si="52"/>
        <v>21.926995672581658</v>
      </c>
      <c r="H1722" s="30">
        <f t="shared" si="53"/>
        <v>39310</v>
      </c>
      <c r="I1722">
        <f>VLOOKUP(H1722,Sheet1!AI$2:AK$3285,3,FALSE)</f>
        <v>5.419831230000014</v>
      </c>
    </row>
    <row r="1723" spans="1:9">
      <c r="A1723" t="s">
        <v>113</v>
      </c>
      <c r="B1723">
        <v>3360500</v>
      </c>
      <c r="C1723" s="30">
        <v>39311</v>
      </c>
      <c r="D1723">
        <v>741</v>
      </c>
      <c r="E1723" t="s">
        <v>114</v>
      </c>
      <c r="F1723">
        <f t="shared" si="52"/>
        <v>21.452324037666319</v>
      </c>
      <c r="H1723" s="30">
        <f t="shared" si="53"/>
        <v>39311</v>
      </c>
      <c r="I1723">
        <f>VLOOKUP(H1723,Sheet1!AI$2:AK$3285,3,FALSE)</f>
        <v>5.4086446000000024</v>
      </c>
    </row>
    <row r="1724" spans="1:9">
      <c r="A1724" t="s">
        <v>113</v>
      </c>
      <c r="B1724">
        <v>3360500</v>
      </c>
      <c r="C1724" s="30">
        <v>39312</v>
      </c>
      <c r="D1724">
        <v>727</v>
      </c>
      <c r="E1724" t="s">
        <v>114</v>
      </c>
      <c r="F1724">
        <f t="shared" si="52"/>
        <v>21.091006823029272</v>
      </c>
      <c r="H1724" s="30">
        <f t="shared" si="53"/>
        <v>39312</v>
      </c>
      <c r="I1724">
        <f>VLOOKUP(H1724,Sheet1!AI$2:AK$3285,3,FALSE)</f>
        <v>5.5798925600000047</v>
      </c>
    </row>
    <row r="1725" spans="1:9">
      <c r="A1725" t="s">
        <v>113</v>
      </c>
      <c r="B1725">
        <v>3360500</v>
      </c>
      <c r="C1725" s="30">
        <v>39313</v>
      </c>
      <c r="D1725">
        <v>718</v>
      </c>
      <c r="E1725" t="s">
        <v>114</v>
      </c>
      <c r="F1725">
        <f t="shared" si="52"/>
        <v>20.814705423600941</v>
      </c>
      <c r="H1725" s="30">
        <f t="shared" si="53"/>
        <v>39313</v>
      </c>
      <c r="I1725">
        <f>VLOOKUP(H1725,Sheet1!AI$2:AK$3285,3,FALSE)</f>
        <v>5.6915906400000154</v>
      </c>
    </row>
    <row r="1726" spans="1:9">
      <c r="A1726" t="s">
        <v>113</v>
      </c>
      <c r="B1726">
        <v>3360500</v>
      </c>
      <c r="C1726" s="30">
        <v>39314</v>
      </c>
      <c r="D1726">
        <v>707</v>
      </c>
      <c r="E1726" t="s">
        <v>114</v>
      </c>
      <c r="F1726">
        <f t="shared" si="52"/>
        <v>20.49589611656825</v>
      </c>
      <c r="H1726" s="30">
        <f t="shared" si="53"/>
        <v>39314</v>
      </c>
      <c r="I1726">
        <f>VLOOKUP(H1726,Sheet1!AI$2:AK$3285,3,FALSE)</f>
        <v>5.3250392600000112</v>
      </c>
    </row>
    <row r="1727" spans="1:9">
      <c r="A1727" t="s">
        <v>113</v>
      </c>
      <c r="B1727">
        <v>3360500</v>
      </c>
      <c r="C1727" s="30">
        <v>39315</v>
      </c>
      <c r="D1727">
        <v>713</v>
      </c>
      <c r="E1727" t="s">
        <v>114</v>
      </c>
      <c r="F1727">
        <f t="shared" si="52"/>
        <v>20.297525881081242</v>
      </c>
      <c r="H1727" s="30">
        <f t="shared" si="53"/>
        <v>39315</v>
      </c>
      <c r="I1727">
        <f>VLOOKUP(H1727,Sheet1!AI$2:AK$3285,3,FALSE)</f>
        <v>5.8377738200000096</v>
      </c>
    </row>
    <row r="1728" spans="1:9">
      <c r="A1728" t="s">
        <v>113</v>
      </c>
      <c r="B1728">
        <v>3360500</v>
      </c>
      <c r="C1728" s="30">
        <v>39316</v>
      </c>
      <c r="D1728">
        <v>1050</v>
      </c>
      <c r="E1728" t="s">
        <v>114</v>
      </c>
      <c r="F1728">
        <f t="shared" si="52"/>
        <v>22.585868240449216</v>
      </c>
      <c r="H1728" s="30">
        <f t="shared" si="53"/>
        <v>39316</v>
      </c>
      <c r="I1728">
        <f>VLOOKUP(H1728,Sheet1!AI$2:AK$3285,3,FALSE)</f>
        <v>5.9023703000000154</v>
      </c>
    </row>
    <row r="1729" spans="1:9">
      <c r="A1729" t="s">
        <v>113</v>
      </c>
      <c r="B1729">
        <v>3360500</v>
      </c>
      <c r="C1729" s="30">
        <v>39317</v>
      </c>
      <c r="D1729">
        <v>2150</v>
      </c>
      <c r="E1729" t="s">
        <v>114</v>
      </c>
      <c r="F1729">
        <f t="shared" si="52"/>
        <v>32.731088855356141</v>
      </c>
      <c r="H1729" s="30">
        <f t="shared" si="53"/>
        <v>39317</v>
      </c>
      <c r="I1729">
        <f>VLOOKUP(H1729,Sheet1!AI$2:AK$3285,3,FALSE)</f>
        <v>5.9492195699999968</v>
      </c>
    </row>
    <row r="1730" spans="1:9">
      <c r="A1730" t="s">
        <v>113</v>
      </c>
      <c r="B1730">
        <v>3360500</v>
      </c>
      <c r="C1730" s="30">
        <v>39318</v>
      </c>
      <c r="D1730">
        <v>1680</v>
      </c>
      <c r="E1730" t="s">
        <v>114</v>
      </c>
      <c r="F1730">
        <f t="shared" si="52"/>
        <v>39.624454538529633</v>
      </c>
      <c r="H1730" s="30">
        <f t="shared" si="53"/>
        <v>39318</v>
      </c>
      <c r="I1730">
        <f>VLOOKUP(H1730,Sheet1!AI$2:AK$3285,3,FALSE)</f>
        <v>5.4425409300000069</v>
      </c>
    </row>
    <row r="1731" spans="1:9">
      <c r="A1731" t="s">
        <v>113</v>
      </c>
      <c r="B1731">
        <v>3360500</v>
      </c>
      <c r="C1731" s="30">
        <v>39319</v>
      </c>
      <c r="D1731">
        <v>1370</v>
      </c>
      <c r="E1731" t="s">
        <v>114</v>
      </c>
      <c r="F1731">
        <f t="shared" si="52"/>
        <v>44.279070421206903</v>
      </c>
      <c r="H1731" s="30">
        <f t="shared" si="53"/>
        <v>39319</v>
      </c>
      <c r="I1731">
        <f>VLOOKUP(H1731,Sheet1!AI$2:AK$3285,3,FALSE)</f>
        <v>5.3820658400000099</v>
      </c>
    </row>
    <row r="1732" spans="1:9">
      <c r="A1732" t="s">
        <v>113</v>
      </c>
      <c r="B1732">
        <v>3360500</v>
      </c>
      <c r="C1732" s="30">
        <v>39320</v>
      </c>
      <c r="D1732">
        <v>1160</v>
      </c>
      <c r="E1732" t="s">
        <v>114</v>
      </c>
      <c r="F1732">
        <f t="shared" si="52"/>
        <v>45.05838206062014</v>
      </c>
      <c r="H1732" s="30">
        <f t="shared" si="53"/>
        <v>39320</v>
      </c>
      <c r="I1732">
        <f>VLOOKUP(H1732,Sheet1!AI$2:AK$3285,3,FALSE)</f>
        <v>5.8448390600000124</v>
      </c>
    </row>
    <row r="1733" spans="1:9">
      <c r="A1733" t="s">
        <v>113</v>
      </c>
      <c r="B1733">
        <v>3360500</v>
      </c>
      <c r="C1733" s="30">
        <v>39321</v>
      </c>
      <c r="D1733">
        <v>1070</v>
      </c>
      <c r="E1733" t="s">
        <v>114</v>
      </c>
      <c r="F1733">
        <f t="shared" si="52"/>
        <v>37.406958691835591</v>
      </c>
      <c r="H1733" s="30">
        <f t="shared" si="53"/>
        <v>39321</v>
      </c>
      <c r="I1733">
        <f>VLOOKUP(H1733,Sheet1!AI$2:AK$3285,3,FALSE)</f>
        <v>6.373133970000012</v>
      </c>
    </row>
    <row r="1734" spans="1:9">
      <c r="A1734" t="s">
        <v>113</v>
      </c>
      <c r="B1734">
        <v>3360500</v>
      </c>
      <c r="C1734" s="30">
        <v>39322</v>
      </c>
      <c r="D1734">
        <v>1110</v>
      </c>
      <c r="E1734" t="s">
        <v>114</v>
      </c>
      <c r="F1734">
        <f t="shared" si="52"/>
        <v>33.368707469421523</v>
      </c>
      <c r="H1734" s="30">
        <f t="shared" si="53"/>
        <v>39322</v>
      </c>
      <c r="I1734">
        <f>VLOOKUP(H1734,Sheet1!AI$2:AK$3285,3,FALSE)</f>
        <v>7.1066572800000074</v>
      </c>
    </row>
    <row r="1735" spans="1:9">
      <c r="A1735" t="s">
        <v>113</v>
      </c>
      <c r="B1735">
        <v>3360500</v>
      </c>
      <c r="C1735" s="30">
        <v>39323</v>
      </c>
      <c r="D1735">
        <v>1070</v>
      </c>
      <c r="E1735" t="s">
        <v>114</v>
      </c>
      <c r="F1735">
        <f t="shared" si="52"/>
        <v>31.243312089203588</v>
      </c>
      <c r="H1735" s="30">
        <f t="shared" si="53"/>
        <v>39323</v>
      </c>
      <c r="I1735">
        <f>VLOOKUP(H1735,Sheet1!AI$2:AK$3285,3,FALSE)</f>
        <v>7.1838702600000062</v>
      </c>
    </row>
    <row r="1736" spans="1:9">
      <c r="A1736" t="s">
        <v>113</v>
      </c>
      <c r="B1736">
        <v>3360500</v>
      </c>
      <c r="C1736" s="30">
        <v>39324</v>
      </c>
      <c r="D1736">
        <v>998</v>
      </c>
      <c r="E1736" t="s">
        <v>114</v>
      </c>
      <c r="F1736">
        <f t="shared" si="52"/>
        <v>30.095598583885906</v>
      </c>
      <c r="H1736" s="30">
        <f t="shared" si="53"/>
        <v>39324</v>
      </c>
      <c r="I1736">
        <f>VLOOKUP(H1736,Sheet1!AI$2:AK$3285,3,FALSE)</f>
        <v>7.4007058400000147</v>
      </c>
    </row>
    <row r="1737" spans="1:9">
      <c r="A1737" t="s">
        <v>113</v>
      </c>
      <c r="B1737">
        <v>3360500</v>
      </c>
      <c r="C1737" s="30">
        <v>39325</v>
      </c>
      <c r="D1737">
        <v>923</v>
      </c>
      <c r="E1737" t="s">
        <v>114</v>
      </c>
      <c r="F1737">
        <f t="shared" si="52"/>
        <v>29.05415484757912</v>
      </c>
      <c r="H1737" s="30">
        <f t="shared" si="53"/>
        <v>39325</v>
      </c>
      <c r="I1737">
        <f>VLOOKUP(H1737,Sheet1!AI$2:AK$3285,3,FALSE)</f>
        <v>7.97080342000001</v>
      </c>
    </row>
    <row r="1738" spans="1:9">
      <c r="A1738" t="s">
        <v>113</v>
      </c>
      <c r="B1738">
        <v>3360500</v>
      </c>
      <c r="C1738" s="30">
        <v>39326</v>
      </c>
      <c r="D1738">
        <v>848</v>
      </c>
      <c r="E1738" t="s">
        <v>114</v>
      </c>
      <c r="F1738">
        <f t="shared" si="52"/>
        <v>27.197976215522125</v>
      </c>
      <c r="H1738" s="30">
        <f t="shared" si="53"/>
        <v>39326</v>
      </c>
      <c r="I1738">
        <f>VLOOKUP(H1738,Sheet1!AI$2:AK$3285,3,FALSE)</f>
        <v>8.2276753600000063</v>
      </c>
    </row>
    <row r="1739" spans="1:9">
      <c r="A1739" t="s">
        <v>113</v>
      </c>
      <c r="B1739">
        <v>3360500</v>
      </c>
      <c r="C1739" s="30">
        <v>39327</v>
      </c>
      <c r="D1739">
        <v>796</v>
      </c>
      <c r="E1739" t="s">
        <v>114</v>
      </c>
      <c r="F1739">
        <f t="shared" si="52"/>
        <v>25.256781768256417</v>
      </c>
      <c r="H1739" s="30">
        <f t="shared" si="53"/>
        <v>39327</v>
      </c>
      <c r="I1739">
        <f>VLOOKUP(H1739,Sheet1!AI$2:AK$3285,3,FALSE)</f>
        <v>9.0580933900000105</v>
      </c>
    </row>
    <row r="1740" spans="1:9">
      <c r="A1740" t="s">
        <v>113</v>
      </c>
      <c r="B1740">
        <v>3360500</v>
      </c>
      <c r="C1740" s="30">
        <v>39328</v>
      </c>
      <c r="D1740">
        <v>783</v>
      </c>
      <c r="E1740" t="s">
        <v>114</v>
      </c>
      <c r="F1740">
        <f t="shared" si="52"/>
        <v>23.733581745766898</v>
      </c>
      <c r="H1740" s="30">
        <f t="shared" si="53"/>
        <v>39328</v>
      </c>
      <c r="I1740">
        <f>VLOOKUP(H1740,Sheet1!AI$2:AK$3285,3,FALSE)</f>
        <v>9.5831921200000068</v>
      </c>
    </row>
    <row r="1741" spans="1:9">
      <c r="A1741" t="s">
        <v>113</v>
      </c>
      <c r="B1741">
        <v>3360500</v>
      </c>
      <c r="C1741" s="30">
        <v>39329</v>
      </c>
      <c r="D1741">
        <v>765</v>
      </c>
      <c r="E1741" t="s">
        <v>114</v>
      </c>
      <c r="F1741">
        <f t="shared" si="52"/>
        <v>22.614206845518787</v>
      </c>
      <c r="H1741" s="30">
        <f t="shared" si="53"/>
        <v>39329</v>
      </c>
      <c r="I1741">
        <f>VLOOKUP(H1741,Sheet1!AI$2:AK$3285,3,FALSE)</f>
        <v>9.7677294600000124</v>
      </c>
    </row>
    <row r="1742" spans="1:9">
      <c r="A1742" t="s">
        <v>113</v>
      </c>
      <c r="B1742">
        <v>3360500</v>
      </c>
      <c r="C1742" s="30">
        <v>39330</v>
      </c>
      <c r="D1742">
        <v>749</v>
      </c>
      <c r="E1742" t="s">
        <v>114</v>
      </c>
      <c r="F1742">
        <f t="shared" si="52"/>
        <v>21.912826370046872</v>
      </c>
      <c r="H1742" s="30">
        <f t="shared" si="53"/>
        <v>39330</v>
      </c>
      <c r="I1742">
        <f>VLOOKUP(H1742,Sheet1!AI$2:AK$3285,3,FALSE)</f>
        <v>10.227306500000012</v>
      </c>
    </row>
    <row r="1743" spans="1:9">
      <c r="A1743" t="s">
        <v>113</v>
      </c>
      <c r="B1743">
        <v>3360500</v>
      </c>
      <c r="C1743" s="30">
        <v>39331</v>
      </c>
      <c r="D1743">
        <v>732</v>
      </c>
      <c r="E1743" t="s">
        <v>114</v>
      </c>
      <c r="F1743">
        <f t="shared" si="52"/>
        <v>21.459408688933713</v>
      </c>
      <c r="H1743" s="30">
        <f t="shared" si="53"/>
        <v>39331</v>
      </c>
      <c r="I1743">
        <f>VLOOKUP(H1743,Sheet1!AI$2:AK$3285,3,FALSE)</f>
        <v>10.179279690000001</v>
      </c>
    </row>
    <row r="1744" spans="1:9">
      <c r="A1744" t="s">
        <v>113</v>
      </c>
      <c r="B1744">
        <v>3360500</v>
      </c>
      <c r="C1744" s="30">
        <v>39332</v>
      </c>
      <c r="D1744">
        <v>733</v>
      </c>
      <c r="E1744" t="s">
        <v>114</v>
      </c>
      <c r="F1744">
        <f t="shared" si="52"/>
        <v>21.105176125564057</v>
      </c>
      <c r="H1744" s="30">
        <f t="shared" si="53"/>
        <v>39332</v>
      </c>
      <c r="I1744">
        <f>VLOOKUP(H1744,Sheet1!AI$2:AK$3285,3,FALSE)</f>
        <v>10.480309380000008</v>
      </c>
    </row>
    <row r="1745" spans="1:9">
      <c r="A1745" t="s">
        <v>113</v>
      </c>
      <c r="B1745">
        <v>3360500</v>
      </c>
      <c r="C1745" s="30">
        <v>39333</v>
      </c>
      <c r="D1745">
        <v>723</v>
      </c>
      <c r="E1745" t="s">
        <v>114</v>
      </c>
      <c r="F1745">
        <f t="shared" si="52"/>
        <v>20.807620772333546</v>
      </c>
      <c r="H1745" s="30">
        <f t="shared" si="53"/>
        <v>39333</v>
      </c>
      <c r="I1745">
        <f>VLOOKUP(H1745,Sheet1!AI$2:AK$3285,3,FALSE)</f>
        <v>10.341948430000002</v>
      </c>
    </row>
    <row r="1746" spans="1:9">
      <c r="A1746" t="s">
        <v>113</v>
      </c>
      <c r="B1746">
        <v>3360500</v>
      </c>
      <c r="C1746" s="30">
        <v>39334</v>
      </c>
      <c r="D1746">
        <v>797</v>
      </c>
      <c r="E1746" t="s">
        <v>114</v>
      </c>
      <c r="F1746">
        <f t="shared" si="52"/>
        <v>21.147684033168417</v>
      </c>
      <c r="H1746" s="30">
        <f t="shared" si="53"/>
        <v>39334</v>
      </c>
      <c r="I1746">
        <f>VLOOKUP(H1746,Sheet1!AI$2:AK$3285,3,FALSE)</f>
        <v>10.472823590000004</v>
      </c>
    </row>
    <row r="1747" spans="1:9">
      <c r="A1747" t="s">
        <v>113</v>
      </c>
      <c r="B1747">
        <v>3360500</v>
      </c>
      <c r="C1747" s="30">
        <v>39335</v>
      </c>
      <c r="D1747">
        <v>1170</v>
      </c>
      <c r="E1747" t="s">
        <v>114</v>
      </c>
      <c r="F1747">
        <f t="shared" si="52"/>
        <v>24.250761288286593</v>
      </c>
      <c r="H1747" s="30">
        <f t="shared" si="53"/>
        <v>39335</v>
      </c>
      <c r="I1747">
        <f>VLOOKUP(H1747,Sheet1!AI$2:AK$3285,3,FALSE)</f>
        <v>10.400825430000012</v>
      </c>
    </row>
    <row r="1748" spans="1:9">
      <c r="A1748" t="s">
        <v>113</v>
      </c>
      <c r="B1748">
        <v>3360500</v>
      </c>
      <c r="C1748" s="30">
        <v>39336</v>
      </c>
      <c r="D1748">
        <v>1230</v>
      </c>
      <c r="E1748" t="s">
        <v>114</v>
      </c>
      <c r="F1748">
        <f t="shared" si="52"/>
        <v>27.771832968180966</v>
      </c>
      <c r="H1748" s="30">
        <f t="shared" si="53"/>
        <v>39336</v>
      </c>
      <c r="I1748">
        <f>VLOOKUP(H1748,Sheet1!AI$2:AK$3285,3,FALSE)</f>
        <v>10.014003540000004</v>
      </c>
    </row>
    <row r="1749" spans="1:9">
      <c r="A1749" t="s">
        <v>113</v>
      </c>
      <c r="B1749">
        <v>3360500</v>
      </c>
      <c r="C1749" s="30">
        <v>39337</v>
      </c>
      <c r="D1749">
        <v>1160</v>
      </c>
      <c r="E1749" t="s">
        <v>114</v>
      </c>
      <c r="F1749">
        <f t="shared" si="52"/>
        <v>30.867825572031755</v>
      </c>
      <c r="H1749" s="30">
        <f t="shared" si="53"/>
        <v>39337</v>
      </c>
      <c r="I1749">
        <f>VLOOKUP(H1749,Sheet1!AI$2:AK$3285,3,FALSE)</f>
        <v>10.162794130000009</v>
      </c>
    </row>
    <row r="1750" spans="1:9">
      <c r="A1750" t="s">
        <v>113</v>
      </c>
      <c r="B1750">
        <v>3360500</v>
      </c>
      <c r="C1750" s="30">
        <v>39338</v>
      </c>
      <c r="D1750">
        <v>1000</v>
      </c>
      <c r="E1750" t="s">
        <v>114</v>
      </c>
      <c r="F1750">
        <f t="shared" si="52"/>
        <v>32.306009779312554</v>
      </c>
      <c r="H1750" s="30">
        <f t="shared" si="53"/>
        <v>39338</v>
      </c>
      <c r="I1750">
        <f>VLOOKUP(H1750,Sheet1!AI$2:AK$3285,3,FALSE)</f>
        <v>10.369788840000012</v>
      </c>
    </row>
    <row r="1751" spans="1:9">
      <c r="A1751" t="s">
        <v>113</v>
      </c>
      <c r="B1751">
        <v>3360500</v>
      </c>
      <c r="C1751" s="30">
        <v>39339</v>
      </c>
      <c r="D1751">
        <v>886</v>
      </c>
      <c r="E1751" t="s">
        <v>114</v>
      </c>
      <c r="F1751">
        <f t="shared" si="52"/>
        <v>30.293968819372914</v>
      </c>
      <c r="H1751" s="30">
        <f t="shared" si="53"/>
        <v>39339</v>
      </c>
      <c r="I1751">
        <f>VLOOKUP(H1751,Sheet1!AI$2:AK$3285,3,FALSE)</f>
        <v>10.305949350000006</v>
      </c>
    </row>
    <row r="1752" spans="1:9">
      <c r="A1752" t="s">
        <v>113</v>
      </c>
      <c r="B1752">
        <v>3360500</v>
      </c>
      <c r="C1752" s="30">
        <v>39340</v>
      </c>
      <c r="D1752">
        <v>802</v>
      </c>
      <c r="E1752" t="s">
        <v>114</v>
      </c>
      <c r="F1752">
        <f t="shared" si="52"/>
        <v>27.261738076928665</v>
      </c>
      <c r="H1752" s="30">
        <f t="shared" si="53"/>
        <v>39340</v>
      </c>
      <c r="I1752">
        <f>VLOOKUP(H1752,Sheet1!AI$2:AK$3285,3,FALSE)</f>
        <v>10.585530990000009</v>
      </c>
    </row>
    <row r="1753" spans="1:9">
      <c r="A1753" t="s">
        <v>113</v>
      </c>
      <c r="B1753">
        <v>3360500</v>
      </c>
      <c r="C1753" s="30">
        <v>39341</v>
      </c>
      <c r="D1753">
        <v>750</v>
      </c>
      <c r="E1753" t="s">
        <v>115</v>
      </c>
      <c r="F1753">
        <f t="shared" si="52"/>
        <v>24.35703105729749</v>
      </c>
      <c r="H1753" s="30">
        <f t="shared" si="53"/>
        <v>39341</v>
      </c>
      <c r="I1753">
        <f>VLOOKUP(H1753,Sheet1!AI$2:AK$3285,3,FALSE)</f>
        <v>10.57972740000001</v>
      </c>
    </row>
    <row r="1754" spans="1:9">
      <c r="A1754" t="s">
        <v>113</v>
      </c>
      <c r="B1754">
        <v>3360500</v>
      </c>
      <c r="C1754" s="30">
        <v>39342</v>
      </c>
      <c r="D1754">
        <v>717</v>
      </c>
      <c r="E1754" t="s">
        <v>114</v>
      </c>
      <c r="F1754">
        <f t="shared" si="52"/>
        <v>22.352074748625242</v>
      </c>
      <c r="H1754" s="30">
        <f t="shared" si="53"/>
        <v>39342</v>
      </c>
      <c r="I1754">
        <f>VLOOKUP(H1754,Sheet1!AI$2:AK$3285,3,FALSE)</f>
        <v>10.211914370000002</v>
      </c>
    </row>
    <row r="1755" spans="1:9">
      <c r="A1755" t="s">
        <v>113</v>
      </c>
      <c r="B1755">
        <v>3360500</v>
      </c>
      <c r="C1755" s="30">
        <v>39343</v>
      </c>
      <c r="D1755">
        <v>689</v>
      </c>
      <c r="E1755" t="s">
        <v>114</v>
      </c>
      <c r="F1755">
        <f t="shared" si="52"/>
        <v>20.956398448948804</v>
      </c>
      <c r="H1755" s="30">
        <f t="shared" si="53"/>
        <v>39343</v>
      </c>
      <c r="I1755">
        <f>VLOOKUP(H1755,Sheet1!AI$2:AK$3285,3,FALSE)</f>
        <v>10.353892050000013</v>
      </c>
    </row>
    <row r="1756" spans="1:9">
      <c r="A1756" t="s">
        <v>113</v>
      </c>
      <c r="B1756">
        <v>3360500</v>
      </c>
      <c r="C1756" s="30">
        <v>39344</v>
      </c>
      <c r="D1756">
        <v>671</v>
      </c>
      <c r="E1756" t="s">
        <v>114</v>
      </c>
      <c r="F1756">
        <f t="shared" si="52"/>
        <v>20.028309132920306</v>
      </c>
      <c r="H1756" s="30">
        <f t="shared" si="53"/>
        <v>39344</v>
      </c>
      <c r="I1756">
        <f>VLOOKUP(H1756,Sheet1!AI$2:AK$3285,3,FALSE)</f>
        <v>10.479300060000014</v>
      </c>
    </row>
    <row r="1757" spans="1:9">
      <c r="A1757" t="s">
        <v>113</v>
      </c>
      <c r="B1757">
        <v>3360500</v>
      </c>
      <c r="C1757" s="30">
        <v>39345</v>
      </c>
      <c r="D1757">
        <v>660</v>
      </c>
      <c r="E1757" t="s">
        <v>114</v>
      </c>
      <c r="F1757">
        <f t="shared" si="52"/>
        <v>19.390690518854925</v>
      </c>
      <c r="H1757" s="30">
        <f t="shared" si="53"/>
        <v>39345</v>
      </c>
      <c r="I1757">
        <f>VLOOKUP(H1757,Sheet1!AI$2:AK$3285,3,FALSE)</f>
        <v>10.709845570000013</v>
      </c>
    </row>
    <row r="1758" spans="1:9">
      <c r="A1758" t="s">
        <v>113</v>
      </c>
      <c r="B1758">
        <v>3360500</v>
      </c>
      <c r="C1758" s="30">
        <v>39346</v>
      </c>
      <c r="D1758">
        <v>644</v>
      </c>
      <c r="E1758" t="s">
        <v>114</v>
      </c>
      <c r="F1758">
        <f t="shared" si="52"/>
        <v>18.873510976335229</v>
      </c>
      <c r="H1758" s="30">
        <f t="shared" si="53"/>
        <v>39346</v>
      </c>
      <c r="I1758">
        <f>VLOOKUP(H1758,Sheet1!AI$2:AK$3285,3,FALSE)</f>
        <v>10.705724180000004</v>
      </c>
    </row>
    <row r="1759" spans="1:9">
      <c r="A1759" t="s">
        <v>113</v>
      </c>
      <c r="B1759">
        <v>3360500</v>
      </c>
      <c r="C1759" s="30">
        <v>39347</v>
      </c>
      <c r="D1759">
        <v>634</v>
      </c>
      <c r="E1759" t="s">
        <v>114</v>
      </c>
      <c r="F1759">
        <f t="shared" si="52"/>
        <v>18.483855156628607</v>
      </c>
      <c r="H1759" s="30">
        <f t="shared" si="53"/>
        <v>39347</v>
      </c>
      <c r="I1759">
        <f>VLOOKUP(H1759,Sheet1!AI$2:AK$3285,3,FALSE)</f>
        <v>10.198709100000016</v>
      </c>
    </row>
    <row r="1760" spans="1:9">
      <c r="A1760" t="s">
        <v>113</v>
      </c>
      <c r="B1760">
        <v>3360500</v>
      </c>
      <c r="C1760" s="30">
        <v>39348</v>
      </c>
      <c r="D1760">
        <v>619</v>
      </c>
      <c r="E1760" t="s">
        <v>114</v>
      </c>
      <c r="F1760">
        <f t="shared" si="52"/>
        <v>18.115453290724169</v>
      </c>
      <c r="H1760" s="30">
        <f t="shared" si="53"/>
        <v>39348</v>
      </c>
      <c r="I1760">
        <f>VLOOKUP(H1760,Sheet1!AI$2:AK$3285,3,FALSE)</f>
        <v>10.072544100000002</v>
      </c>
    </row>
    <row r="1761" spans="1:9">
      <c r="A1761" t="s">
        <v>113</v>
      </c>
      <c r="B1761">
        <v>3360500</v>
      </c>
      <c r="C1761" s="30">
        <v>39349</v>
      </c>
      <c r="D1761">
        <v>606</v>
      </c>
      <c r="E1761" t="s">
        <v>114</v>
      </c>
      <c r="F1761">
        <f t="shared" si="52"/>
        <v>17.732882122284938</v>
      </c>
      <c r="H1761" s="30">
        <f t="shared" si="53"/>
        <v>39349</v>
      </c>
      <c r="I1761">
        <f>VLOOKUP(H1761,Sheet1!AI$2:AK$3285,3,FALSE)</f>
        <v>10.02241454</v>
      </c>
    </row>
    <row r="1762" spans="1:9">
      <c r="A1762" t="s">
        <v>113</v>
      </c>
      <c r="B1762">
        <v>3360500</v>
      </c>
      <c r="C1762" s="30">
        <v>39350</v>
      </c>
      <c r="D1762">
        <v>615</v>
      </c>
      <c r="E1762" t="s">
        <v>114</v>
      </c>
      <c r="F1762">
        <f t="shared" si="52"/>
        <v>17.527427235530538</v>
      </c>
      <c r="H1762" s="30">
        <f t="shared" si="53"/>
        <v>39350</v>
      </c>
      <c r="I1762">
        <f>VLOOKUP(H1762,Sheet1!AI$2:AK$3285,3,FALSE)</f>
        <v>10.128224920000008</v>
      </c>
    </row>
    <row r="1763" spans="1:9">
      <c r="A1763" t="s">
        <v>113</v>
      </c>
      <c r="B1763">
        <v>3360500</v>
      </c>
      <c r="C1763" s="30">
        <v>39351</v>
      </c>
      <c r="D1763">
        <v>638</v>
      </c>
      <c r="E1763" t="s">
        <v>114</v>
      </c>
      <c r="F1763">
        <f t="shared" ref="F1763:F1826" si="54">AVERAGE(D1760:D1763)/(3.28*3.28*3.28)</f>
        <v>17.555765840600113</v>
      </c>
      <c r="H1763" s="30">
        <f t="shared" si="53"/>
        <v>39351</v>
      </c>
      <c r="I1763">
        <f>VLOOKUP(H1763,Sheet1!AI$2:AK$3285,3,FALSE)</f>
        <v>10.535401430000007</v>
      </c>
    </row>
    <row r="1764" spans="1:9">
      <c r="A1764" t="s">
        <v>113</v>
      </c>
      <c r="B1764">
        <v>3360500</v>
      </c>
      <c r="C1764" s="30">
        <v>39352</v>
      </c>
      <c r="D1764">
        <v>718</v>
      </c>
      <c r="E1764" t="s">
        <v>114</v>
      </c>
      <c r="F1764">
        <f t="shared" si="54"/>
        <v>18.257146316072028</v>
      </c>
      <c r="H1764" s="30">
        <f t="shared" ref="H1764:H1827" si="55">H1763+1</f>
        <v>39352</v>
      </c>
      <c r="I1764">
        <f>VLOOKUP(H1764,Sheet1!AI$2:AK$3285,3,FALSE)</f>
        <v>10.625567350000011</v>
      </c>
    </row>
    <row r="1765" spans="1:9">
      <c r="A1765" t="s">
        <v>113</v>
      </c>
      <c r="B1765">
        <v>3360500</v>
      </c>
      <c r="C1765" s="30">
        <v>39353</v>
      </c>
      <c r="D1765">
        <v>846</v>
      </c>
      <c r="E1765" t="s">
        <v>114</v>
      </c>
      <c r="F1765">
        <f t="shared" si="54"/>
        <v>19.957462620246375</v>
      </c>
      <c r="H1765" s="30">
        <f t="shared" si="55"/>
        <v>39353</v>
      </c>
      <c r="I1765">
        <f>VLOOKUP(H1765,Sheet1!AI$2:AK$3285,3,FALSE)</f>
        <v>10.230502680000015</v>
      </c>
    </row>
    <row r="1766" spans="1:9">
      <c r="A1766" t="s">
        <v>113</v>
      </c>
      <c r="B1766">
        <v>3360500</v>
      </c>
      <c r="C1766" s="30">
        <v>39354</v>
      </c>
      <c r="D1766">
        <v>819</v>
      </c>
      <c r="E1766" t="s">
        <v>114</v>
      </c>
      <c r="F1766">
        <f t="shared" si="54"/>
        <v>21.402731478794568</v>
      </c>
      <c r="H1766" s="30">
        <f t="shared" si="55"/>
        <v>39354</v>
      </c>
      <c r="I1766">
        <f>VLOOKUP(H1766,Sheet1!AI$2:AK$3285,3,FALSE)</f>
        <v>9.7495617000000152</v>
      </c>
    </row>
    <row r="1767" spans="1:9">
      <c r="A1767" t="s">
        <v>113</v>
      </c>
      <c r="B1767">
        <v>3360500</v>
      </c>
      <c r="C1767" s="30">
        <v>39355</v>
      </c>
      <c r="D1767">
        <v>747</v>
      </c>
      <c r="E1767" t="s">
        <v>114</v>
      </c>
      <c r="F1767">
        <f t="shared" si="54"/>
        <v>22.174958466940417</v>
      </c>
      <c r="H1767" s="30">
        <f t="shared" si="55"/>
        <v>39355</v>
      </c>
      <c r="I1767">
        <f>VLOOKUP(H1767,Sheet1!AI$2:AK$3285,3,FALSE)</f>
        <v>9.5636786000000029</v>
      </c>
    </row>
    <row r="1768" spans="1:9">
      <c r="A1768" t="s">
        <v>113</v>
      </c>
      <c r="B1768">
        <v>3360500</v>
      </c>
      <c r="C1768" s="30">
        <v>39356</v>
      </c>
      <c r="D1768">
        <v>676</v>
      </c>
      <c r="E1768" t="s">
        <v>114</v>
      </c>
      <c r="F1768">
        <f t="shared" si="54"/>
        <v>21.877403113709907</v>
      </c>
      <c r="H1768" s="30">
        <f t="shared" si="55"/>
        <v>39356</v>
      </c>
      <c r="I1768">
        <f>VLOOKUP(H1768,Sheet1!AI$2:AK$3285,3,FALSE)</f>
        <v>9.2412008600000064</v>
      </c>
    </row>
    <row r="1769" spans="1:9">
      <c r="A1769" t="s">
        <v>113</v>
      </c>
      <c r="B1769">
        <v>3360500</v>
      </c>
      <c r="C1769" s="30">
        <v>39357</v>
      </c>
      <c r="D1769">
        <v>639</v>
      </c>
      <c r="E1769" t="s">
        <v>114</v>
      </c>
      <c r="F1769">
        <f t="shared" si="54"/>
        <v>20.410880301359533</v>
      </c>
      <c r="H1769" s="30">
        <f t="shared" si="55"/>
        <v>39357</v>
      </c>
      <c r="I1769">
        <f>VLOOKUP(H1769,Sheet1!AI$2:AK$3285,3,FALSE)</f>
        <v>9.1532218000000114</v>
      </c>
    </row>
    <row r="1770" spans="1:9">
      <c r="A1770" t="s">
        <v>113</v>
      </c>
      <c r="B1770">
        <v>3360500</v>
      </c>
      <c r="C1770" s="30">
        <v>39358</v>
      </c>
      <c r="D1770">
        <v>626</v>
      </c>
      <c r="E1770" t="s">
        <v>114</v>
      </c>
      <c r="F1770">
        <f t="shared" si="54"/>
        <v>19.043542606752663</v>
      </c>
      <c r="H1770" s="30">
        <f t="shared" si="55"/>
        <v>39358</v>
      </c>
      <c r="I1770">
        <f>VLOOKUP(H1770,Sheet1!AI$2:AK$3285,3,FALSE)</f>
        <v>9.102503470000002</v>
      </c>
    </row>
    <row r="1771" spans="1:9">
      <c r="A1771" t="s">
        <v>113</v>
      </c>
      <c r="B1771">
        <v>3360500</v>
      </c>
      <c r="C1771" s="30">
        <v>39359</v>
      </c>
      <c r="D1771">
        <v>613</v>
      </c>
      <c r="E1771" t="s">
        <v>114</v>
      </c>
      <c r="F1771">
        <f t="shared" si="54"/>
        <v>18.094199336921989</v>
      </c>
      <c r="H1771" s="30">
        <f t="shared" si="55"/>
        <v>39359</v>
      </c>
      <c r="I1771">
        <f>VLOOKUP(H1771,Sheet1!AI$2:AK$3285,3,FALSE)</f>
        <v>8.9950950000000063</v>
      </c>
    </row>
    <row r="1772" spans="1:9">
      <c r="A1772" t="s">
        <v>113</v>
      </c>
      <c r="B1772">
        <v>3360500</v>
      </c>
      <c r="C1772" s="30">
        <v>39360</v>
      </c>
      <c r="D1772">
        <v>612</v>
      </c>
      <c r="E1772" t="s">
        <v>114</v>
      </c>
      <c r="F1772">
        <f t="shared" si="54"/>
        <v>17.64078165580883</v>
      </c>
      <c r="H1772" s="30">
        <f t="shared" si="55"/>
        <v>39360</v>
      </c>
      <c r="I1772">
        <f>VLOOKUP(H1772,Sheet1!AI$2:AK$3285,3,FALSE)</f>
        <v>8.8193892100000113</v>
      </c>
    </row>
    <row r="1773" spans="1:9">
      <c r="A1773" t="s">
        <v>113</v>
      </c>
      <c r="B1773">
        <v>3360500</v>
      </c>
      <c r="C1773" s="30">
        <v>39361</v>
      </c>
      <c r="D1773">
        <v>613</v>
      </c>
      <c r="E1773" t="s">
        <v>114</v>
      </c>
      <c r="F1773">
        <f t="shared" si="54"/>
        <v>17.456580722856607</v>
      </c>
      <c r="H1773" s="30">
        <f t="shared" si="55"/>
        <v>39361</v>
      </c>
      <c r="I1773">
        <f>VLOOKUP(H1773,Sheet1!AI$2:AK$3285,3,FALSE)</f>
        <v>8.3714193500000107</v>
      </c>
    </row>
    <row r="1774" spans="1:9">
      <c r="A1774" t="s">
        <v>113</v>
      </c>
      <c r="B1774">
        <v>3360500</v>
      </c>
      <c r="C1774" s="30">
        <v>39362</v>
      </c>
      <c r="D1774">
        <v>619</v>
      </c>
      <c r="E1774" t="s">
        <v>114</v>
      </c>
      <c r="F1774">
        <f t="shared" si="54"/>
        <v>17.406988163984856</v>
      </c>
      <c r="H1774" s="30">
        <f t="shared" si="55"/>
        <v>39362</v>
      </c>
      <c r="I1774">
        <f>VLOOKUP(H1774,Sheet1!AI$2:AK$3285,3,FALSE)</f>
        <v>8.2634221100000076</v>
      </c>
    </row>
    <row r="1775" spans="1:9">
      <c r="A1775" t="s">
        <v>113</v>
      </c>
      <c r="B1775">
        <v>3360500</v>
      </c>
      <c r="C1775" s="30">
        <v>39363</v>
      </c>
      <c r="D1775">
        <v>609</v>
      </c>
      <c r="E1775" t="s">
        <v>114</v>
      </c>
      <c r="F1775">
        <f t="shared" si="54"/>
        <v>17.378649558915285</v>
      </c>
      <c r="H1775" s="30">
        <f t="shared" si="55"/>
        <v>39363</v>
      </c>
      <c r="I1775">
        <f>VLOOKUP(H1775,Sheet1!AI$2:AK$3285,3,FALSE)</f>
        <v>8.2634221100000076</v>
      </c>
    </row>
    <row r="1776" spans="1:9">
      <c r="A1776" t="s">
        <v>113</v>
      </c>
      <c r="B1776">
        <v>3360500</v>
      </c>
      <c r="C1776" s="30">
        <v>39364</v>
      </c>
      <c r="D1776">
        <v>592</v>
      </c>
      <c r="E1776" t="s">
        <v>114</v>
      </c>
      <c r="F1776">
        <f t="shared" si="54"/>
        <v>17.236956533567422</v>
      </c>
      <c r="H1776" s="30">
        <f t="shared" si="55"/>
        <v>39364</v>
      </c>
      <c r="I1776">
        <f>VLOOKUP(H1776,Sheet1!AI$2:AK$3285,3,FALSE)</f>
        <v>8.038680190000008</v>
      </c>
    </row>
    <row r="1777" spans="1:9">
      <c r="A1777" t="s">
        <v>113</v>
      </c>
      <c r="B1777">
        <v>3360500</v>
      </c>
      <c r="C1777" s="30">
        <v>39365</v>
      </c>
      <c r="D1777">
        <v>575</v>
      </c>
      <c r="E1777" t="s">
        <v>114</v>
      </c>
      <c r="F1777">
        <f t="shared" si="54"/>
        <v>16.967739785406483</v>
      </c>
      <c r="H1777" s="30">
        <f t="shared" si="55"/>
        <v>39365</v>
      </c>
      <c r="I1777">
        <f>VLOOKUP(H1777,Sheet1!AI$2:AK$3285,3,FALSE)</f>
        <v>8.0586983700000161</v>
      </c>
    </row>
    <row r="1778" spans="1:9">
      <c r="A1778" t="s">
        <v>113</v>
      </c>
      <c r="B1778">
        <v>3360500</v>
      </c>
      <c r="C1778" s="30">
        <v>39366</v>
      </c>
      <c r="D1778">
        <v>562</v>
      </c>
      <c r="E1778" t="s">
        <v>114</v>
      </c>
      <c r="F1778">
        <f t="shared" si="54"/>
        <v>16.563914663165079</v>
      </c>
      <c r="H1778" s="30">
        <f t="shared" si="55"/>
        <v>39366</v>
      </c>
      <c r="I1778">
        <f>VLOOKUP(H1778,Sheet1!AI$2:AK$3285,3,FALSE)</f>
        <v>8.0002419200000077</v>
      </c>
    </row>
    <row r="1779" spans="1:9">
      <c r="A1779" t="s">
        <v>113</v>
      </c>
      <c r="B1779">
        <v>3360500</v>
      </c>
      <c r="C1779" s="30">
        <v>39367</v>
      </c>
      <c r="D1779">
        <v>557</v>
      </c>
      <c r="E1779" t="s">
        <v>114</v>
      </c>
      <c r="F1779">
        <f t="shared" si="54"/>
        <v>16.195512797260637</v>
      </c>
      <c r="H1779" s="30">
        <f t="shared" si="55"/>
        <v>39367</v>
      </c>
      <c r="I1779">
        <f>VLOOKUP(H1779,Sheet1!AI$2:AK$3285,3,FALSE)</f>
        <v>7.8403488100000089</v>
      </c>
    </row>
    <row r="1780" spans="1:9">
      <c r="A1780" t="s">
        <v>113</v>
      </c>
      <c r="B1780">
        <v>3360500</v>
      </c>
      <c r="C1780" s="30">
        <v>39368</v>
      </c>
      <c r="D1780">
        <v>554</v>
      </c>
      <c r="E1780" t="s">
        <v>114</v>
      </c>
      <c r="F1780">
        <f t="shared" si="54"/>
        <v>15.926296049099697</v>
      </c>
      <c r="H1780" s="30">
        <f t="shared" si="55"/>
        <v>39368</v>
      </c>
      <c r="I1780">
        <f>VLOOKUP(H1780,Sheet1!AI$2:AK$3285,3,FALSE)</f>
        <v>7.7966957200000024</v>
      </c>
    </row>
    <row r="1781" spans="1:9">
      <c r="A1781" t="s">
        <v>113</v>
      </c>
      <c r="B1781">
        <v>3360500</v>
      </c>
      <c r="C1781" s="30">
        <v>39369</v>
      </c>
      <c r="D1781">
        <v>552</v>
      </c>
      <c r="E1781" t="s">
        <v>114</v>
      </c>
      <c r="F1781">
        <f t="shared" si="54"/>
        <v>15.763349069949657</v>
      </c>
      <c r="H1781" s="30">
        <f t="shared" si="55"/>
        <v>39369</v>
      </c>
      <c r="I1781">
        <f>VLOOKUP(H1781,Sheet1!AI$2:AK$3285,3,FALSE)</f>
        <v>7.6929039800000112</v>
      </c>
    </row>
    <row r="1782" spans="1:9">
      <c r="A1782" t="s">
        <v>113</v>
      </c>
      <c r="B1782">
        <v>3360500</v>
      </c>
      <c r="C1782" s="30">
        <v>39370</v>
      </c>
      <c r="D1782">
        <v>552</v>
      </c>
      <c r="E1782" t="s">
        <v>114</v>
      </c>
      <c r="F1782">
        <f t="shared" si="54"/>
        <v>15.692502557275725</v>
      </c>
      <c r="H1782" s="30">
        <f t="shared" si="55"/>
        <v>39370</v>
      </c>
      <c r="I1782">
        <f>VLOOKUP(H1782,Sheet1!AI$2:AK$3285,3,FALSE)</f>
        <v>7.5780097200000114</v>
      </c>
    </row>
    <row r="1783" spans="1:9">
      <c r="A1783" t="s">
        <v>113</v>
      </c>
      <c r="B1783">
        <v>3360500</v>
      </c>
      <c r="C1783" s="30">
        <v>39371</v>
      </c>
      <c r="D1783">
        <v>556</v>
      </c>
      <c r="E1783" t="s">
        <v>114</v>
      </c>
      <c r="F1783">
        <f t="shared" si="54"/>
        <v>15.685417906008333</v>
      </c>
      <c r="H1783" s="30">
        <f t="shared" si="55"/>
        <v>39371</v>
      </c>
      <c r="I1783">
        <f>VLOOKUP(H1783,Sheet1!AI$2:AK$3285,3,FALSE)</f>
        <v>7.5187962800000037</v>
      </c>
    </row>
    <row r="1784" spans="1:9">
      <c r="A1784" t="s">
        <v>113</v>
      </c>
      <c r="B1784">
        <v>3360500</v>
      </c>
      <c r="C1784" s="30">
        <v>39372</v>
      </c>
      <c r="D1784">
        <v>557</v>
      </c>
      <c r="E1784" t="s">
        <v>114</v>
      </c>
      <c r="F1784">
        <f t="shared" si="54"/>
        <v>15.706671859810511</v>
      </c>
      <c r="H1784" s="30">
        <f t="shared" si="55"/>
        <v>39372</v>
      </c>
      <c r="I1784">
        <f>VLOOKUP(H1784,Sheet1!AI$2:AK$3285,3,FALSE)</f>
        <v>7.1382826400000141</v>
      </c>
    </row>
    <row r="1785" spans="1:9">
      <c r="A1785" t="s">
        <v>113</v>
      </c>
      <c r="B1785">
        <v>3360500</v>
      </c>
      <c r="C1785" s="30">
        <v>39373</v>
      </c>
      <c r="D1785">
        <v>633</v>
      </c>
      <c r="E1785" t="s">
        <v>114</v>
      </c>
      <c r="F1785">
        <f t="shared" si="54"/>
        <v>16.280528612469354</v>
      </c>
      <c r="H1785" s="30">
        <f t="shared" si="55"/>
        <v>39373</v>
      </c>
      <c r="I1785">
        <f>VLOOKUP(H1785,Sheet1!AI$2:AK$3285,3,FALSE)</f>
        <v>7.1715902000000114</v>
      </c>
    </row>
    <row r="1786" spans="1:9">
      <c r="A1786" t="s">
        <v>113</v>
      </c>
      <c r="B1786">
        <v>3360500</v>
      </c>
      <c r="C1786" s="30">
        <v>39374</v>
      </c>
      <c r="D1786">
        <v>938</v>
      </c>
      <c r="E1786" t="s">
        <v>114</v>
      </c>
      <c r="F1786">
        <f t="shared" si="54"/>
        <v>19.015204001683092</v>
      </c>
      <c r="H1786" s="30">
        <f t="shared" si="55"/>
        <v>39374</v>
      </c>
      <c r="I1786">
        <f>VLOOKUP(H1786,Sheet1!AI$2:AK$3285,3,FALSE)</f>
        <v>7.1648614000000066</v>
      </c>
    </row>
    <row r="1787" spans="1:9">
      <c r="A1787" t="s">
        <v>113</v>
      </c>
      <c r="B1787">
        <v>3360500</v>
      </c>
      <c r="C1787" s="30">
        <v>39375</v>
      </c>
      <c r="D1787">
        <v>1200</v>
      </c>
      <c r="E1787" t="s">
        <v>114</v>
      </c>
      <c r="F1787">
        <f t="shared" si="54"/>
        <v>23.57771941788425</v>
      </c>
      <c r="H1787" s="30">
        <f t="shared" si="55"/>
        <v>39375</v>
      </c>
      <c r="I1787">
        <f>VLOOKUP(H1787,Sheet1!AI$2:AK$3285,3,FALSE)</f>
        <v>7.2043931000000043</v>
      </c>
    </row>
    <row r="1788" spans="1:9">
      <c r="A1788" t="s">
        <v>113</v>
      </c>
      <c r="B1788">
        <v>3360500</v>
      </c>
      <c r="C1788" s="30">
        <v>39376</v>
      </c>
      <c r="D1788">
        <v>1260</v>
      </c>
      <c r="E1788" t="s">
        <v>114</v>
      </c>
      <c r="F1788">
        <f t="shared" si="54"/>
        <v>28.558229258861601</v>
      </c>
      <c r="H1788" s="30">
        <f t="shared" si="55"/>
        <v>39376</v>
      </c>
      <c r="I1788">
        <f>VLOOKUP(H1788,Sheet1!AI$2:AK$3285,3,FALSE)</f>
        <v>7.2476256400000096</v>
      </c>
    </row>
    <row r="1789" spans="1:9">
      <c r="A1789" t="s">
        <v>113</v>
      </c>
      <c r="B1789">
        <v>3360500</v>
      </c>
      <c r="C1789" s="30">
        <v>39377</v>
      </c>
      <c r="D1789">
        <v>1080</v>
      </c>
      <c r="E1789" t="s">
        <v>114</v>
      </c>
      <c r="F1789">
        <f t="shared" si="54"/>
        <v>31.725068375386321</v>
      </c>
      <c r="H1789" s="30">
        <f t="shared" si="55"/>
        <v>39377</v>
      </c>
      <c r="I1789">
        <f>VLOOKUP(H1789,Sheet1!AI$2:AK$3285,3,FALSE)</f>
        <v>7.2183553600000039</v>
      </c>
    </row>
    <row r="1790" spans="1:9">
      <c r="A1790" t="s">
        <v>113</v>
      </c>
      <c r="B1790">
        <v>3360500</v>
      </c>
      <c r="C1790" s="30">
        <v>39378</v>
      </c>
      <c r="D1790">
        <v>1010</v>
      </c>
      <c r="E1790" t="s">
        <v>114</v>
      </c>
      <c r="F1790">
        <f t="shared" si="54"/>
        <v>32.235163266638622</v>
      </c>
      <c r="H1790" s="30">
        <f t="shared" si="55"/>
        <v>39378</v>
      </c>
      <c r="I1790">
        <f>VLOOKUP(H1790,Sheet1!AI$2:AK$3285,3,FALSE)</f>
        <v>7.1270119000000136</v>
      </c>
    </row>
    <row r="1791" spans="1:9">
      <c r="A1791" t="s">
        <v>113</v>
      </c>
      <c r="B1791">
        <v>3360500</v>
      </c>
      <c r="C1791" s="30">
        <v>39379</v>
      </c>
      <c r="D1791">
        <v>1080</v>
      </c>
      <c r="E1791" t="s">
        <v>114</v>
      </c>
      <c r="F1791">
        <f t="shared" si="54"/>
        <v>31.385005114551451</v>
      </c>
      <c r="H1791" s="30">
        <f t="shared" si="55"/>
        <v>39379</v>
      </c>
      <c r="I1791">
        <f>VLOOKUP(H1791,Sheet1!AI$2:AK$3285,3,FALSE)</f>
        <v>7.0352478900000079</v>
      </c>
    </row>
    <row r="1792" spans="1:9">
      <c r="A1792" t="s">
        <v>113</v>
      </c>
      <c r="B1792">
        <v>3360500</v>
      </c>
      <c r="C1792" s="30">
        <v>39380</v>
      </c>
      <c r="D1792">
        <v>1380</v>
      </c>
      <c r="E1792" t="s">
        <v>114</v>
      </c>
      <c r="F1792">
        <f t="shared" si="54"/>
        <v>32.235163266638622</v>
      </c>
      <c r="H1792" s="30">
        <f t="shared" si="55"/>
        <v>39380</v>
      </c>
      <c r="I1792">
        <f>VLOOKUP(H1792,Sheet1!AI$2:AK$3285,3,FALSE)</f>
        <v>6.9947909800000048</v>
      </c>
    </row>
    <row r="1793" spans="1:9">
      <c r="A1793" t="s">
        <v>113</v>
      </c>
      <c r="B1793">
        <v>3360500</v>
      </c>
      <c r="C1793" s="30">
        <v>39381</v>
      </c>
      <c r="D1793">
        <v>1520</v>
      </c>
      <c r="E1793" t="s">
        <v>114</v>
      </c>
      <c r="F1793">
        <f t="shared" si="54"/>
        <v>35.352409824291591</v>
      </c>
      <c r="H1793" s="30">
        <f t="shared" si="55"/>
        <v>39381</v>
      </c>
      <c r="I1793">
        <f>VLOOKUP(H1793,Sheet1!AI$2:AK$3285,3,FALSE)</f>
        <v>6.8024314100000112</v>
      </c>
    </row>
    <row r="1794" spans="1:9">
      <c r="A1794" t="s">
        <v>113</v>
      </c>
      <c r="B1794">
        <v>3360500</v>
      </c>
      <c r="C1794" s="30">
        <v>39382</v>
      </c>
      <c r="D1794">
        <v>1280</v>
      </c>
      <c r="E1794" t="s">
        <v>114</v>
      </c>
      <c r="F1794">
        <f t="shared" si="54"/>
        <v>37.265265666487728</v>
      </c>
      <c r="H1794" s="30">
        <f t="shared" si="55"/>
        <v>39382</v>
      </c>
      <c r="I1794">
        <f>VLOOKUP(H1794,Sheet1!AI$2:AK$3285,3,FALSE)</f>
        <v>6.7705537200000094</v>
      </c>
    </row>
    <row r="1795" spans="1:9">
      <c r="A1795" t="s">
        <v>113</v>
      </c>
      <c r="B1795">
        <v>3360500</v>
      </c>
      <c r="C1795" s="30">
        <v>39383</v>
      </c>
      <c r="D1795">
        <v>1120</v>
      </c>
      <c r="E1795" t="s">
        <v>114</v>
      </c>
      <c r="F1795">
        <f t="shared" si="54"/>
        <v>37.548651717183454</v>
      </c>
      <c r="H1795" s="30">
        <f t="shared" si="55"/>
        <v>39383</v>
      </c>
      <c r="I1795">
        <f>VLOOKUP(H1795,Sheet1!AI$2:AK$3285,3,FALSE)</f>
        <v>6.5063642100000152</v>
      </c>
    </row>
    <row r="1796" spans="1:9">
      <c r="A1796" t="s">
        <v>113</v>
      </c>
      <c r="B1796">
        <v>3360500</v>
      </c>
      <c r="C1796" s="30">
        <v>39384</v>
      </c>
      <c r="D1796">
        <v>1020</v>
      </c>
      <c r="E1796" t="s">
        <v>114</v>
      </c>
      <c r="F1796">
        <f t="shared" si="54"/>
        <v>34.998177260921935</v>
      </c>
      <c r="H1796" s="30">
        <f t="shared" si="55"/>
        <v>39384</v>
      </c>
      <c r="I1796">
        <f>VLOOKUP(H1796,Sheet1!AI$2:AK$3285,3,FALSE)</f>
        <v>6.2941546800000054</v>
      </c>
    </row>
    <row r="1797" spans="1:9">
      <c r="A1797" t="s">
        <v>113</v>
      </c>
      <c r="B1797">
        <v>3360500</v>
      </c>
      <c r="C1797" s="30">
        <v>39385</v>
      </c>
      <c r="D1797">
        <v>953</v>
      </c>
      <c r="E1797" t="s">
        <v>114</v>
      </c>
      <c r="F1797">
        <f t="shared" si="54"/>
        <v>30.981179992310043</v>
      </c>
      <c r="H1797" s="30">
        <f t="shared" si="55"/>
        <v>39385</v>
      </c>
      <c r="I1797">
        <f>VLOOKUP(H1797,Sheet1!AI$2:AK$3285,3,FALSE)</f>
        <v>6.2586602600000134</v>
      </c>
    </row>
    <row r="1798" spans="1:9">
      <c r="A1798" t="s">
        <v>113</v>
      </c>
      <c r="B1798">
        <v>3360500</v>
      </c>
      <c r="C1798" s="30">
        <v>39386</v>
      </c>
      <c r="D1798">
        <v>897</v>
      </c>
      <c r="E1798" t="s">
        <v>114</v>
      </c>
      <c r="F1798">
        <f t="shared" si="54"/>
        <v>28.267758556898485</v>
      </c>
      <c r="H1798" s="30">
        <f t="shared" si="55"/>
        <v>39386</v>
      </c>
      <c r="I1798">
        <f>VLOOKUP(H1798,Sheet1!AI$2:AK$3285,3,FALSE)</f>
        <v>6.6475849000000125</v>
      </c>
    </row>
    <row r="1799" spans="1:9">
      <c r="A1799" t="s">
        <v>113</v>
      </c>
      <c r="B1799">
        <v>3360500</v>
      </c>
      <c r="C1799" s="30">
        <v>39387</v>
      </c>
      <c r="D1799">
        <v>857</v>
      </c>
      <c r="E1799" t="s">
        <v>114</v>
      </c>
      <c r="F1799">
        <f t="shared" si="54"/>
        <v>26.404495273574099</v>
      </c>
      <c r="H1799" s="30">
        <f t="shared" si="55"/>
        <v>39387</v>
      </c>
      <c r="I1799">
        <f>VLOOKUP(H1799,Sheet1!AI$2:AK$3285,3,FALSE)</f>
        <v>6.5658299800000037</v>
      </c>
    </row>
    <row r="1800" spans="1:9">
      <c r="A1800" t="s">
        <v>113</v>
      </c>
      <c r="B1800">
        <v>3360500</v>
      </c>
      <c r="C1800" s="30">
        <v>39388</v>
      </c>
      <c r="D1800">
        <v>823</v>
      </c>
      <c r="E1800" t="s">
        <v>114</v>
      </c>
      <c r="F1800">
        <f t="shared" si="54"/>
        <v>25.008818973897657</v>
      </c>
      <c r="H1800" s="30">
        <f t="shared" si="55"/>
        <v>39388</v>
      </c>
      <c r="I1800">
        <f>VLOOKUP(H1800,Sheet1!AI$2:AK$3285,3,FALSE)</f>
        <v>6.5344569500000063</v>
      </c>
    </row>
    <row r="1801" spans="1:9">
      <c r="A1801" t="s">
        <v>113</v>
      </c>
      <c r="B1801">
        <v>3360500</v>
      </c>
      <c r="C1801" s="30">
        <v>39389</v>
      </c>
      <c r="D1801">
        <v>793</v>
      </c>
      <c r="E1801" t="s">
        <v>114</v>
      </c>
      <c r="F1801">
        <f t="shared" si="54"/>
        <v>23.875274771114761</v>
      </c>
      <c r="H1801" s="30">
        <f t="shared" si="55"/>
        <v>39389</v>
      </c>
      <c r="I1801">
        <f>VLOOKUP(H1801,Sheet1!AI$2:AK$3285,3,FALSE)</f>
        <v>6.5497649700000125</v>
      </c>
    </row>
    <row r="1802" spans="1:9">
      <c r="A1802" t="s">
        <v>113</v>
      </c>
      <c r="B1802">
        <v>3360500</v>
      </c>
      <c r="C1802" s="30">
        <v>39390</v>
      </c>
      <c r="D1802">
        <v>764</v>
      </c>
      <c r="E1802" t="s">
        <v>114</v>
      </c>
      <c r="F1802">
        <f t="shared" si="54"/>
        <v>22.933016152551478</v>
      </c>
      <c r="H1802" s="30">
        <f t="shared" si="55"/>
        <v>39390</v>
      </c>
      <c r="I1802">
        <f>VLOOKUP(H1802,Sheet1!AI$2:AK$3285,3,FALSE)</f>
        <v>6.0309744900000055</v>
      </c>
    </row>
    <row r="1803" spans="1:9">
      <c r="A1803" t="s">
        <v>113</v>
      </c>
      <c r="B1803">
        <v>3360500</v>
      </c>
      <c r="C1803" s="30">
        <v>39391</v>
      </c>
      <c r="D1803">
        <v>738</v>
      </c>
      <c r="E1803" t="s">
        <v>114</v>
      </c>
      <c r="F1803">
        <f t="shared" si="54"/>
        <v>22.089942651731697</v>
      </c>
      <c r="H1803" s="30">
        <f t="shared" si="55"/>
        <v>39391</v>
      </c>
      <c r="I1803">
        <f>VLOOKUP(H1803,Sheet1!AI$2:AK$3285,3,FALSE)</f>
        <v>6.1218974000000088</v>
      </c>
    </row>
    <row r="1804" spans="1:9">
      <c r="A1804" t="s">
        <v>113</v>
      </c>
      <c r="B1804">
        <v>3360500</v>
      </c>
      <c r="C1804" s="30">
        <v>39392</v>
      </c>
      <c r="D1804">
        <v>716</v>
      </c>
      <c r="E1804" t="s">
        <v>114</v>
      </c>
      <c r="F1804">
        <f t="shared" si="54"/>
        <v>21.331884966120636</v>
      </c>
      <c r="H1804" s="30">
        <f t="shared" si="55"/>
        <v>39392</v>
      </c>
      <c r="I1804">
        <f>VLOOKUP(H1804,Sheet1!AI$2:AK$3285,3,FALSE)</f>
        <v>6.1556255100000072</v>
      </c>
    </row>
    <row r="1805" spans="1:9">
      <c r="A1805" t="s">
        <v>113</v>
      </c>
      <c r="B1805">
        <v>3360500</v>
      </c>
      <c r="C1805" s="30">
        <v>39393</v>
      </c>
      <c r="D1805">
        <v>697</v>
      </c>
      <c r="E1805" t="s">
        <v>114</v>
      </c>
      <c r="F1805">
        <f t="shared" si="54"/>
        <v>20.651758444450898</v>
      </c>
      <c r="H1805" s="30">
        <f t="shared" si="55"/>
        <v>39393</v>
      </c>
      <c r="I1805">
        <f>VLOOKUP(H1805,Sheet1!AI$2:AK$3285,3,FALSE)</f>
        <v>6.1430931200000032</v>
      </c>
    </row>
    <row r="1806" spans="1:9">
      <c r="A1806" t="s">
        <v>113</v>
      </c>
      <c r="B1806">
        <v>3360500</v>
      </c>
      <c r="C1806" s="30">
        <v>39394</v>
      </c>
      <c r="D1806">
        <v>684</v>
      </c>
      <c r="E1806" t="s">
        <v>114</v>
      </c>
      <c r="F1806">
        <f t="shared" si="54"/>
        <v>20.084986343059452</v>
      </c>
      <c r="H1806" s="30">
        <f t="shared" si="55"/>
        <v>39394</v>
      </c>
      <c r="I1806">
        <f>VLOOKUP(H1806,Sheet1!AI$2:AK$3285,3,FALSE)</f>
        <v>6.0257596700000136</v>
      </c>
    </row>
    <row r="1807" spans="1:9">
      <c r="A1807" t="s">
        <v>113</v>
      </c>
      <c r="B1807">
        <v>3360500</v>
      </c>
      <c r="C1807" s="30">
        <v>39395</v>
      </c>
      <c r="D1807">
        <v>684</v>
      </c>
      <c r="E1807" t="s">
        <v>114</v>
      </c>
      <c r="F1807">
        <f t="shared" si="54"/>
        <v>19.702415174620221</v>
      </c>
      <c r="H1807" s="30">
        <f t="shared" si="55"/>
        <v>39395</v>
      </c>
      <c r="I1807">
        <f>VLOOKUP(H1807,Sheet1!AI$2:AK$3285,3,FALSE)</f>
        <v>5.9618360700000181</v>
      </c>
    </row>
    <row r="1808" spans="1:9">
      <c r="A1808" t="s">
        <v>113</v>
      </c>
      <c r="B1808">
        <v>3360500</v>
      </c>
      <c r="C1808" s="30">
        <v>39396</v>
      </c>
      <c r="D1808">
        <v>674</v>
      </c>
      <c r="E1808" t="s">
        <v>114</v>
      </c>
      <c r="F1808">
        <f t="shared" si="54"/>
        <v>19.404859821389714</v>
      </c>
      <c r="H1808" s="30">
        <f t="shared" si="55"/>
        <v>39396</v>
      </c>
      <c r="I1808">
        <f>VLOOKUP(H1808,Sheet1!AI$2:AK$3285,3,FALSE)</f>
        <v>5.8233910100000088</v>
      </c>
    </row>
    <row r="1809" spans="1:9">
      <c r="A1809" t="s">
        <v>113</v>
      </c>
      <c r="B1809">
        <v>3360500</v>
      </c>
      <c r="C1809" s="30">
        <v>39397</v>
      </c>
      <c r="D1809">
        <v>670</v>
      </c>
      <c r="E1809" t="s">
        <v>114</v>
      </c>
      <c r="F1809">
        <f t="shared" si="54"/>
        <v>19.2135742371701</v>
      </c>
      <c r="H1809" s="30">
        <f t="shared" si="55"/>
        <v>39397</v>
      </c>
      <c r="I1809">
        <f>VLOOKUP(H1809,Sheet1!AI$2:AK$3285,3,FALSE)</f>
        <v>5.5773692600000118</v>
      </c>
    </row>
    <row r="1810" spans="1:9">
      <c r="A1810" t="s">
        <v>113</v>
      </c>
      <c r="B1810">
        <v>3360500</v>
      </c>
      <c r="C1810" s="30">
        <v>39398</v>
      </c>
      <c r="D1810">
        <v>682</v>
      </c>
      <c r="E1810" t="s">
        <v>114</v>
      </c>
      <c r="F1810">
        <f t="shared" si="54"/>
        <v>19.199404934635311</v>
      </c>
      <c r="H1810" s="30">
        <f t="shared" si="55"/>
        <v>39398</v>
      </c>
      <c r="I1810">
        <f>VLOOKUP(H1810,Sheet1!AI$2:AK$3285,3,FALSE)</f>
        <v>5.5263144900000043</v>
      </c>
    </row>
    <row r="1811" spans="1:9">
      <c r="A1811" t="s">
        <v>113</v>
      </c>
      <c r="B1811">
        <v>3360500</v>
      </c>
      <c r="C1811" s="30">
        <v>39399</v>
      </c>
      <c r="D1811">
        <v>729</v>
      </c>
      <c r="E1811" t="s">
        <v>114</v>
      </c>
      <c r="F1811">
        <f t="shared" si="54"/>
        <v>19.518214241668002</v>
      </c>
      <c r="H1811" s="30">
        <f t="shared" si="55"/>
        <v>39399</v>
      </c>
      <c r="I1811">
        <f>VLOOKUP(H1811,Sheet1!AI$2:AK$3285,3,FALSE)</f>
        <v>5.6198448100000036</v>
      </c>
    </row>
    <row r="1812" spans="1:9">
      <c r="A1812" t="s">
        <v>113</v>
      </c>
      <c r="B1812">
        <v>3360500</v>
      </c>
      <c r="C1812" s="30">
        <v>39400</v>
      </c>
      <c r="D1812">
        <v>899</v>
      </c>
      <c r="E1812" t="s">
        <v>114</v>
      </c>
      <c r="F1812">
        <f t="shared" si="54"/>
        <v>21.112260776831452</v>
      </c>
      <c r="H1812" s="30">
        <f t="shared" si="55"/>
        <v>39400</v>
      </c>
      <c r="I1812">
        <f>VLOOKUP(H1812,Sheet1!AI$2:AK$3285,3,FALSE)</f>
        <v>5.6224522200000138</v>
      </c>
    </row>
    <row r="1813" spans="1:9">
      <c r="A1813" t="s">
        <v>113</v>
      </c>
      <c r="B1813">
        <v>3360500</v>
      </c>
      <c r="C1813" s="30">
        <v>39401</v>
      </c>
      <c r="D1813">
        <v>1170</v>
      </c>
      <c r="E1813" t="s">
        <v>114</v>
      </c>
      <c r="F1813">
        <f t="shared" si="54"/>
        <v>24.654586410528001</v>
      </c>
      <c r="H1813" s="30">
        <f t="shared" si="55"/>
        <v>39401</v>
      </c>
      <c r="I1813">
        <f>VLOOKUP(H1813,Sheet1!AI$2:AK$3285,3,FALSE)</f>
        <v>5.6220316700000126</v>
      </c>
    </row>
    <row r="1814" spans="1:9">
      <c r="A1814" t="s">
        <v>113</v>
      </c>
      <c r="B1814">
        <v>3360500</v>
      </c>
      <c r="C1814" s="30">
        <v>39402</v>
      </c>
      <c r="D1814">
        <v>1280</v>
      </c>
      <c r="E1814" t="s">
        <v>114</v>
      </c>
      <c r="F1814">
        <f t="shared" si="54"/>
        <v>28.891207868429078</v>
      </c>
      <c r="H1814" s="30">
        <f t="shared" si="55"/>
        <v>39402</v>
      </c>
      <c r="I1814">
        <f>VLOOKUP(H1814,Sheet1!AI$2:AK$3285,3,FALSE)</f>
        <v>5.382906939999998</v>
      </c>
    </row>
    <row r="1815" spans="1:9">
      <c r="A1815" t="s">
        <v>113</v>
      </c>
      <c r="B1815">
        <v>3360500</v>
      </c>
      <c r="C1815" s="30">
        <v>39403</v>
      </c>
      <c r="D1815">
        <v>1230</v>
      </c>
      <c r="E1815" t="s">
        <v>114</v>
      </c>
      <c r="F1815">
        <f t="shared" si="54"/>
        <v>32.440618153393025</v>
      </c>
      <c r="H1815" s="30">
        <f t="shared" si="55"/>
        <v>39403</v>
      </c>
      <c r="I1815">
        <f>VLOOKUP(H1815,Sheet1!AI$2:AK$3285,3,FALSE)</f>
        <v>5.0751484500000004</v>
      </c>
    </row>
    <row r="1816" spans="1:9">
      <c r="A1816" t="s">
        <v>113</v>
      </c>
      <c r="B1816">
        <v>3360500</v>
      </c>
      <c r="C1816" s="30">
        <v>39404</v>
      </c>
      <c r="D1816">
        <v>1200</v>
      </c>
      <c r="E1816" t="s">
        <v>114</v>
      </c>
      <c r="F1816">
        <f t="shared" si="54"/>
        <v>34.573098184878347</v>
      </c>
      <c r="H1816" s="30">
        <f t="shared" si="55"/>
        <v>39404</v>
      </c>
      <c r="I1816">
        <f>VLOOKUP(H1816,Sheet1!AI$2:AK$3285,3,FALSE)</f>
        <v>5.0735503600000129</v>
      </c>
    </row>
    <row r="1817" spans="1:9">
      <c r="A1817" t="s">
        <v>113</v>
      </c>
      <c r="B1817">
        <v>3360500</v>
      </c>
      <c r="C1817" s="30">
        <v>39405</v>
      </c>
      <c r="D1817">
        <v>1110</v>
      </c>
      <c r="E1817" t="s">
        <v>114</v>
      </c>
      <c r="F1817">
        <f t="shared" si="54"/>
        <v>34.14801910883476</v>
      </c>
      <c r="H1817" s="30">
        <f t="shared" si="55"/>
        <v>39405</v>
      </c>
      <c r="I1817">
        <f>VLOOKUP(H1817,Sheet1!AI$2:AK$3285,3,FALSE)</f>
        <v>5.1357917600000036</v>
      </c>
    </row>
    <row r="1818" spans="1:9">
      <c r="A1818" t="s">
        <v>113</v>
      </c>
      <c r="B1818">
        <v>3360500</v>
      </c>
      <c r="C1818" s="30">
        <v>39406</v>
      </c>
      <c r="D1818">
        <v>1030</v>
      </c>
      <c r="E1818" t="s">
        <v>114</v>
      </c>
      <c r="F1818">
        <f t="shared" si="54"/>
        <v>32.376856291986485</v>
      </c>
      <c r="H1818" s="30">
        <f t="shared" si="55"/>
        <v>39406</v>
      </c>
      <c r="I1818">
        <f>VLOOKUP(H1818,Sheet1!AI$2:AK$3285,3,FALSE)</f>
        <v>5.1982013800000004</v>
      </c>
    </row>
    <row r="1819" spans="1:9">
      <c r="A1819" t="s">
        <v>113</v>
      </c>
      <c r="B1819">
        <v>3360500</v>
      </c>
      <c r="C1819" s="30">
        <v>39407</v>
      </c>
      <c r="D1819">
        <v>970</v>
      </c>
      <c r="E1819" t="s">
        <v>114</v>
      </c>
      <c r="F1819">
        <f t="shared" si="54"/>
        <v>30.534846962464279</v>
      </c>
      <c r="H1819" s="30">
        <f t="shared" si="55"/>
        <v>39407</v>
      </c>
      <c r="I1819">
        <f>VLOOKUP(H1819,Sheet1!AI$2:AK$3285,3,FALSE)</f>
        <v>5.271881740000012</v>
      </c>
    </row>
    <row r="1820" spans="1:9">
      <c r="A1820" t="s">
        <v>113</v>
      </c>
      <c r="B1820">
        <v>3360500</v>
      </c>
      <c r="C1820" s="30">
        <v>39408</v>
      </c>
      <c r="D1820">
        <v>929</v>
      </c>
      <c r="E1820" t="s">
        <v>114</v>
      </c>
      <c r="F1820">
        <f t="shared" si="54"/>
        <v>28.614906469000747</v>
      </c>
      <c r="H1820" s="30">
        <f t="shared" si="55"/>
        <v>39408</v>
      </c>
      <c r="I1820">
        <f>VLOOKUP(H1820,Sheet1!AI$2:AK$3285,3,FALSE)</f>
        <v>5.3577580500000153</v>
      </c>
    </row>
    <row r="1821" spans="1:9">
      <c r="A1821" t="s">
        <v>113</v>
      </c>
      <c r="B1821">
        <v>3360500</v>
      </c>
      <c r="C1821" s="30">
        <v>39409</v>
      </c>
      <c r="D1821">
        <v>884</v>
      </c>
      <c r="E1821" t="s">
        <v>114</v>
      </c>
      <c r="F1821">
        <f t="shared" si="54"/>
        <v>27.013775282569906</v>
      </c>
      <c r="H1821" s="30">
        <f t="shared" si="55"/>
        <v>39409</v>
      </c>
      <c r="I1821">
        <f>VLOOKUP(H1821,Sheet1!AI$2:AK$3285,3,FALSE)</f>
        <v>5.2990492700000118</v>
      </c>
    </row>
    <row r="1822" spans="1:9">
      <c r="A1822" t="s">
        <v>113</v>
      </c>
      <c r="B1822">
        <v>3360500</v>
      </c>
      <c r="C1822" s="30">
        <v>39410</v>
      </c>
      <c r="D1822">
        <v>885</v>
      </c>
      <c r="E1822" t="s">
        <v>114</v>
      </c>
      <c r="F1822">
        <f t="shared" si="54"/>
        <v>25.986500848797906</v>
      </c>
      <c r="H1822" s="30">
        <f t="shared" si="55"/>
        <v>39410</v>
      </c>
      <c r="I1822">
        <f>VLOOKUP(H1822,Sheet1!AI$2:AK$3285,3,FALSE)</f>
        <v>5.2982922800000125</v>
      </c>
    </row>
    <row r="1823" spans="1:9">
      <c r="A1823" t="s">
        <v>113</v>
      </c>
      <c r="B1823">
        <v>3360500</v>
      </c>
      <c r="C1823" s="30">
        <v>39411</v>
      </c>
      <c r="D1823">
        <v>932</v>
      </c>
      <c r="E1823" t="s">
        <v>114</v>
      </c>
      <c r="F1823">
        <f t="shared" si="54"/>
        <v>25.717284100636967</v>
      </c>
      <c r="H1823" s="30">
        <f t="shared" si="55"/>
        <v>39411</v>
      </c>
      <c r="I1823">
        <f>VLOOKUP(H1823,Sheet1!AI$2:AK$3285,3,FALSE)</f>
        <v>5.2982922800000125</v>
      </c>
    </row>
    <row r="1824" spans="1:9">
      <c r="A1824" t="s">
        <v>113</v>
      </c>
      <c r="B1824">
        <v>3360500</v>
      </c>
      <c r="C1824" s="30">
        <v>39412</v>
      </c>
      <c r="D1824">
        <v>1100</v>
      </c>
      <c r="E1824" t="s">
        <v>114</v>
      </c>
      <c r="F1824">
        <f t="shared" si="54"/>
        <v>26.928759467361189</v>
      </c>
      <c r="H1824" s="30">
        <f t="shared" si="55"/>
        <v>39412</v>
      </c>
      <c r="I1824">
        <f>VLOOKUP(H1824,Sheet1!AI$2:AK$3285,3,FALSE)</f>
        <v>5.229490300000009</v>
      </c>
    </row>
    <row r="1825" spans="1:9">
      <c r="A1825" t="s">
        <v>113</v>
      </c>
      <c r="B1825">
        <v>3360500</v>
      </c>
      <c r="C1825" s="30">
        <v>39413</v>
      </c>
      <c r="D1825">
        <v>1250</v>
      </c>
      <c r="E1825" t="s">
        <v>114</v>
      </c>
      <c r="F1825">
        <f t="shared" si="54"/>
        <v>29.521741831227065</v>
      </c>
      <c r="H1825" s="30">
        <f t="shared" si="55"/>
        <v>39413</v>
      </c>
      <c r="I1825">
        <f>VLOOKUP(H1825,Sheet1!AI$2:AK$3285,3,FALSE)</f>
        <v>5.0200564000000156</v>
      </c>
    </row>
    <row r="1826" spans="1:9">
      <c r="A1826" t="s">
        <v>113</v>
      </c>
      <c r="B1826">
        <v>3360500</v>
      </c>
      <c r="C1826" s="30">
        <v>39414</v>
      </c>
      <c r="D1826">
        <v>1330</v>
      </c>
      <c r="E1826" t="s">
        <v>114</v>
      </c>
      <c r="F1826">
        <f t="shared" si="54"/>
        <v>32.674411645216999</v>
      </c>
      <c r="H1826" s="30">
        <f t="shared" si="55"/>
        <v>39414</v>
      </c>
      <c r="I1826">
        <f>VLOOKUP(H1826,Sheet1!AI$2:AK$3285,3,FALSE)</f>
        <v>4.9942346300000082</v>
      </c>
    </row>
    <row r="1827" spans="1:9">
      <c r="A1827" t="s">
        <v>113</v>
      </c>
      <c r="B1827">
        <v>3360500</v>
      </c>
      <c r="C1827" s="30">
        <v>39415</v>
      </c>
      <c r="D1827">
        <v>1540</v>
      </c>
      <c r="E1827" t="s">
        <v>114</v>
      </c>
      <c r="F1827">
        <f t="shared" ref="F1827:F1890" si="56">AVERAGE(D1824:D1827)/(3.28*3.28*3.28)</f>
        <v>36.981879615792003</v>
      </c>
      <c r="H1827" s="30">
        <f t="shared" si="55"/>
        <v>39415</v>
      </c>
      <c r="I1827">
        <f>VLOOKUP(H1827,Sheet1!AI$2:AK$3285,3,FALSE)</f>
        <v>5.0309065900000007</v>
      </c>
    </row>
    <row r="1828" spans="1:9">
      <c r="A1828" t="s">
        <v>113</v>
      </c>
      <c r="B1828">
        <v>3360500</v>
      </c>
      <c r="C1828" s="30">
        <v>39416</v>
      </c>
      <c r="D1828">
        <v>1570</v>
      </c>
      <c r="E1828" t="s">
        <v>114</v>
      </c>
      <c r="F1828">
        <f t="shared" si="56"/>
        <v>40.311665711466759</v>
      </c>
      <c r="H1828" s="30">
        <f t="shared" ref="H1828:H1891" si="57">H1827+1</f>
        <v>39416</v>
      </c>
      <c r="I1828">
        <f>VLOOKUP(H1828,Sheet1!AI$2:AK$3285,3,FALSE)</f>
        <v>5.0107201900000007</v>
      </c>
    </row>
    <row r="1829" spans="1:9">
      <c r="A1829" t="s">
        <v>113</v>
      </c>
      <c r="B1829">
        <v>3360500</v>
      </c>
      <c r="C1829" s="30">
        <v>39417</v>
      </c>
      <c r="D1829">
        <v>1640</v>
      </c>
      <c r="E1829" t="s">
        <v>114</v>
      </c>
      <c r="F1829">
        <f t="shared" si="56"/>
        <v>43.074679705750071</v>
      </c>
      <c r="H1829" s="30">
        <f t="shared" si="57"/>
        <v>39417</v>
      </c>
      <c r="I1829">
        <f>VLOOKUP(H1829,Sheet1!AI$2:AK$3285,3,FALSE)</f>
        <v>4.9716090400000041</v>
      </c>
    </row>
    <row r="1830" spans="1:9">
      <c r="A1830" t="s">
        <v>113</v>
      </c>
      <c r="B1830">
        <v>3360500</v>
      </c>
      <c r="C1830" s="30">
        <v>39418</v>
      </c>
      <c r="D1830">
        <v>1610</v>
      </c>
      <c r="E1830" t="s">
        <v>114</v>
      </c>
      <c r="F1830">
        <f t="shared" si="56"/>
        <v>45.05838206062014</v>
      </c>
      <c r="H1830" s="30">
        <f t="shared" si="57"/>
        <v>39418</v>
      </c>
      <c r="I1830">
        <f>VLOOKUP(H1830,Sheet1!AI$2:AK$3285,3,FALSE)</f>
        <v>4.9716090400000041</v>
      </c>
    </row>
    <row r="1831" spans="1:9">
      <c r="A1831" t="s">
        <v>113</v>
      </c>
      <c r="B1831">
        <v>3360500</v>
      </c>
      <c r="C1831" s="30">
        <v>39419</v>
      </c>
      <c r="D1831">
        <v>1680</v>
      </c>
      <c r="E1831" t="s">
        <v>114</v>
      </c>
      <c r="F1831">
        <f t="shared" si="56"/>
        <v>46.050233238055178</v>
      </c>
      <c r="H1831" s="30">
        <f t="shared" si="57"/>
        <v>39419</v>
      </c>
      <c r="I1831">
        <f>VLOOKUP(H1831,Sheet1!AI$2:AK$3285,3,FALSE)</f>
        <v>4.9053303600000078</v>
      </c>
    </row>
    <row r="1832" spans="1:9">
      <c r="A1832" t="s">
        <v>113</v>
      </c>
      <c r="B1832">
        <v>3360500</v>
      </c>
      <c r="C1832" s="30">
        <v>39420</v>
      </c>
      <c r="D1832">
        <v>1920</v>
      </c>
      <c r="E1832" t="s">
        <v>114</v>
      </c>
      <c r="F1832">
        <f t="shared" si="56"/>
        <v>48.529861181642765</v>
      </c>
      <c r="H1832" s="30">
        <f t="shared" si="57"/>
        <v>39420</v>
      </c>
      <c r="I1832">
        <f>VLOOKUP(H1832,Sheet1!AI$2:AK$3285,3,FALSE)</f>
        <v>4.8964988100000113</v>
      </c>
    </row>
    <row r="1833" spans="1:9">
      <c r="A1833" t="s">
        <v>113</v>
      </c>
      <c r="B1833">
        <v>3360500</v>
      </c>
      <c r="C1833" s="30">
        <v>39421</v>
      </c>
      <c r="D1833">
        <v>2230</v>
      </c>
      <c r="E1833" t="s">
        <v>114</v>
      </c>
      <c r="F1833">
        <f t="shared" si="56"/>
        <v>52.709805429404696</v>
      </c>
      <c r="H1833" s="30">
        <f t="shared" si="57"/>
        <v>39421</v>
      </c>
      <c r="I1833">
        <f>VLOOKUP(H1833,Sheet1!AI$2:AK$3285,3,FALSE)</f>
        <v>4.933591320000005</v>
      </c>
    </row>
    <row r="1834" spans="1:9">
      <c r="A1834" t="s">
        <v>113</v>
      </c>
      <c r="B1834">
        <v>3360500</v>
      </c>
      <c r="C1834" s="30">
        <v>39422</v>
      </c>
      <c r="D1834">
        <v>2030</v>
      </c>
      <c r="E1834" t="s">
        <v>114</v>
      </c>
      <c r="F1834">
        <f t="shared" si="56"/>
        <v>55.685358961709795</v>
      </c>
      <c r="H1834" s="30">
        <f t="shared" si="57"/>
        <v>39422</v>
      </c>
      <c r="I1834">
        <f>VLOOKUP(H1834,Sheet1!AI$2:AK$3285,3,FALSE)</f>
        <v>5.1118204100000071</v>
      </c>
    </row>
    <row r="1835" spans="1:9">
      <c r="A1835" t="s">
        <v>113</v>
      </c>
      <c r="B1835">
        <v>3360500</v>
      </c>
      <c r="C1835" s="30">
        <v>39423</v>
      </c>
      <c r="D1835">
        <v>2160</v>
      </c>
      <c r="E1835" t="s">
        <v>114</v>
      </c>
      <c r="F1835">
        <f t="shared" si="56"/>
        <v>59.085991570058489</v>
      </c>
      <c r="H1835" s="30">
        <f t="shared" si="57"/>
        <v>39423</v>
      </c>
      <c r="I1835">
        <f>VLOOKUP(H1835,Sheet1!AI$2:AK$3285,3,FALSE)</f>
        <v>5.0170284400000043</v>
      </c>
    </row>
    <row r="1836" spans="1:9">
      <c r="A1836" t="s">
        <v>113</v>
      </c>
      <c r="B1836">
        <v>3360500</v>
      </c>
      <c r="C1836" s="30">
        <v>39424</v>
      </c>
      <c r="D1836">
        <v>2080</v>
      </c>
      <c r="E1836" t="s">
        <v>114</v>
      </c>
      <c r="F1836">
        <f t="shared" si="56"/>
        <v>60.219535772841382</v>
      </c>
      <c r="H1836" s="30">
        <f t="shared" si="57"/>
        <v>39424</v>
      </c>
      <c r="I1836">
        <f>VLOOKUP(H1836,Sheet1!AI$2:AK$3285,3,FALSE)</f>
        <v>4.9822069000000084</v>
      </c>
    </row>
    <row r="1837" spans="1:9">
      <c r="A1837" t="s">
        <v>113</v>
      </c>
      <c r="B1837">
        <v>3360500</v>
      </c>
      <c r="C1837" s="30">
        <v>39425</v>
      </c>
      <c r="D1837">
        <v>1950</v>
      </c>
      <c r="E1837" t="s">
        <v>114</v>
      </c>
      <c r="F1837">
        <f t="shared" si="56"/>
        <v>58.235833417971314</v>
      </c>
      <c r="H1837" s="30">
        <f t="shared" si="57"/>
        <v>39425</v>
      </c>
      <c r="I1837">
        <f>VLOOKUP(H1837,Sheet1!AI$2:AK$3285,3,FALSE)</f>
        <v>5.0527751900000055</v>
      </c>
    </row>
    <row r="1838" spans="1:9">
      <c r="A1838" t="s">
        <v>113</v>
      </c>
      <c r="B1838">
        <v>3360500</v>
      </c>
      <c r="C1838" s="30">
        <v>39426</v>
      </c>
      <c r="D1838">
        <v>2380</v>
      </c>
      <c r="E1838" t="s">
        <v>114</v>
      </c>
      <c r="F1838">
        <f t="shared" si="56"/>
        <v>60.715461361558901</v>
      </c>
      <c r="H1838" s="30">
        <f t="shared" si="57"/>
        <v>39426</v>
      </c>
      <c r="I1838">
        <f>VLOOKUP(H1838,Sheet1!AI$2:AK$3285,3,FALSE)</f>
        <v>4.9355258500000048</v>
      </c>
    </row>
    <row r="1839" spans="1:9">
      <c r="A1839" t="s">
        <v>113</v>
      </c>
      <c r="B1839">
        <v>3360500</v>
      </c>
      <c r="C1839" s="30">
        <v>39427</v>
      </c>
      <c r="D1839">
        <v>2720</v>
      </c>
      <c r="E1839" t="s">
        <v>114</v>
      </c>
      <c r="F1839">
        <f t="shared" si="56"/>
        <v>64.682866071299046</v>
      </c>
      <c r="H1839" s="30">
        <f t="shared" si="57"/>
        <v>39427</v>
      </c>
      <c r="I1839">
        <f>VLOOKUP(H1839,Sheet1!AI$2:AK$3285,3,FALSE)</f>
        <v>4.9881787100000139</v>
      </c>
    </row>
    <row r="1840" spans="1:9">
      <c r="A1840" t="s">
        <v>113</v>
      </c>
      <c r="B1840">
        <v>3360500</v>
      </c>
      <c r="C1840" s="30">
        <v>39428</v>
      </c>
      <c r="D1840">
        <v>2970</v>
      </c>
      <c r="E1840" t="s">
        <v>114</v>
      </c>
      <c r="F1840">
        <f t="shared" si="56"/>
        <v>70.988205699278907</v>
      </c>
      <c r="H1840" s="30">
        <f t="shared" si="57"/>
        <v>39428</v>
      </c>
      <c r="I1840">
        <f>VLOOKUP(H1840,Sheet1!AI$2:AK$3285,3,FALSE)</f>
        <v>5.0278786300000178</v>
      </c>
    </row>
    <row r="1841" spans="1:9">
      <c r="A1841" t="s">
        <v>113</v>
      </c>
      <c r="B1841">
        <v>3360500</v>
      </c>
      <c r="C1841" s="30">
        <v>39429</v>
      </c>
      <c r="D1841">
        <v>4620</v>
      </c>
      <c r="E1841" t="s">
        <v>114</v>
      </c>
      <c r="F1841">
        <f t="shared" si="56"/>
        <v>89.904224583218493</v>
      </c>
      <c r="H1841" s="30">
        <f t="shared" si="57"/>
        <v>39429</v>
      </c>
      <c r="I1841">
        <f>VLOOKUP(H1841,Sheet1!AI$2:AK$3285,3,FALSE)</f>
        <v>5.0665692299999989</v>
      </c>
    </row>
    <row r="1842" spans="1:9">
      <c r="A1842" t="s">
        <v>113</v>
      </c>
      <c r="B1842">
        <v>3360500</v>
      </c>
      <c r="C1842" s="30">
        <v>39430</v>
      </c>
      <c r="D1842">
        <v>8450</v>
      </c>
      <c r="E1842" t="s">
        <v>114</v>
      </c>
      <c r="F1842">
        <f t="shared" si="56"/>
        <v>132.90805777629464</v>
      </c>
      <c r="H1842" s="30">
        <f t="shared" si="57"/>
        <v>39430</v>
      </c>
      <c r="I1842">
        <f>VLOOKUP(H1842,Sheet1!AI$2:AK$3285,3,FALSE)</f>
        <v>5.0110566299999988</v>
      </c>
    </row>
    <row r="1843" spans="1:9">
      <c r="A1843" t="s">
        <v>113</v>
      </c>
      <c r="B1843">
        <v>3360500</v>
      </c>
      <c r="C1843" s="30">
        <v>39431</v>
      </c>
      <c r="D1843">
        <v>10000</v>
      </c>
      <c r="E1843" t="s">
        <v>114</v>
      </c>
      <c r="F1843">
        <f t="shared" si="56"/>
        <v>184.48431900291644</v>
      </c>
      <c r="H1843" s="30">
        <f t="shared" si="57"/>
        <v>39431</v>
      </c>
      <c r="I1843">
        <f>VLOOKUP(H1843,Sheet1!AI$2:AK$3285,3,FALSE)</f>
        <v>4.9975149200000004</v>
      </c>
    </row>
    <row r="1844" spans="1:9">
      <c r="A1844" t="s">
        <v>113</v>
      </c>
      <c r="B1844">
        <v>3360500</v>
      </c>
      <c r="C1844" s="30">
        <v>39432</v>
      </c>
      <c r="D1844">
        <v>11100</v>
      </c>
      <c r="E1844" t="s">
        <v>114</v>
      </c>
      <c r="F1844">
        <f t="shared" si="56"/>
        <v>242.08253380682237</v>
      </c>
      <c r="H1844" s="30">
        <f t="shared" si="57"/>
        <v>39432</v>
      </c>
      <c r="I1844">
        <f>VLOOKUP(H1844,Sheet1!AI$2:AK$3285,3,FALSE)</f>
        <v>4.9881787100000139</v>
      </c>
    </row>
    <row r="1845" spans="1:9">
      <c r="A1845" t="s">
        <v>113</v>
      </c>
      <c r="B1845">
        <v>3360500</v>
      </c>
      <c r="C1845" s="30">
        <v>39433</v>
      </c>
      <c r="D1845">
        <v>10100</v>
      </c>
      <c r="E1845" t="s">
        <v>114</v>
      </c>
      <c r="F1845">
        <f t="shared" si="56"/>
        <v>280.90642275213656</v>
      </c>
      <c r="H1845" s="30">
        <f t="shared" si="57"/>
        <v>39433</v>
      </c>
      <c r="I1845">
        <f>VLOOKUP(H1845,Sheet1!AI$2:AK$3285,3,FALSE)</f>
        <v>4.8960782599999959</v>
      </c>
    </row>
    <row r="1846" spans="1:9">
      <c r="A1846" t="s">
        <v>113</v>
      </c>
      <c r="B1846">
        <v>3360500</v>
      </c>
      <c r="C1846" s="30">
        <v>39434</v>
      </c>
      <c r="D1846">
        <v>7720</v>
      </c>
      <c r="E1846" t="s">
        <v>114</v>
      </c>
      <c r="F1846">
        <f t="shared" si="56"/>
        <v>275.73462732693963</v>
      </c>
      <c r="H1846" s="30">
        <f t="shared" si="57"/>
        <v>39434</v>
      </c>
      <c r="I1846">
        <f>VLOOKUP(H1846,Sheet1!AI$2:AK$3285,3,FALSE)</f>
        <v>4.8352667300000149</v>
      </c>
    </row>
    <row r="1847" spans="1:9">
      <c r="A1847" t="s">
        <v>113</v>
      </c>
      <c r="B1847">
        <v>3360500</v>
      </c>
      <c r="C1847" s="30">
        <v>39435</v>
      </c>
      <c r="D1847">
        <v>6320</v>
      </c>
      <c r="E1847" t="s">
        <v>114</v>
      </c>
      <c r="F1847">
        <f t="shared" si="56"/>
        <v>249.66311066293298</v>
      </c>
      <c r="H1847" s="30">
        <f t="shared" si="57"/>
        <v>39435</v>
      </c>
      <c r="I1847">
        <f>VLOOKUP(H1847,Sheet1!AI$2:AK$3285,3,FALSE)</f>
        <v>4.8297154700000107</v>
      </c>
    </row>
    <row r="1848" spans="1:9">
      <c r="A1848" t="s">
        <v>113</v>
      </c>
      <c r="B1848">
        <v>3360500</v>
      </c>
      <c r="C1848" s="30">
        <v>39436</v>
      </c>
      <c r="D1848">
        <v>5390</v>
      </c>
      <c r="E1848" t="s">
        <v>114</v>
      </c>
      <c r="F1848">
        <f t="shared" si="56"/>
        <v>209.20975192611837</v>
      </c>
      <c r="H1848" s="30">
        <f t="shared" si="57"/>
        <v>39436</v>
      </c>
      <c r="I1848">
        <f>VLOOKUP(H1848,Sheet1!AI$2:AK$3285,3,FALSE)</f>
        <v>4.8271080600000147</v>
      </c>
    </row>
    <row r="1849" spans="1:9">
      <c r="A1849" t="s">
        <v>113</v>
      </c>
      <c r="B1849">
        <v>3360500</v>
      </c>
      <c r="C1849" s="30">
        <v>39437</v>
      </c>
      <c r="D1849">
        <v>5020</v>
      </c>
      <c r="E1849" t="s">
        <v>114</v>
      </c>
      <c r="F1849">
        <f t="shared" si="56"/>
        <v>173.2197234877614</v>
      </c>
      <c r="H1849" s="30">
        <f t="shared" si="57"/>
        <v>39437</v>
      </c>
      <c r="I1849">
        <f>VLOOKUP(H1849,Sheet1!AI$2:AK$3285,3,FALSE)</f>
        <v>4.6749530700000008</v>
      </c>
    </row>
    <row r="1850" spans="1:9">
      <c r="A1850" t="s">
        <v>113</v>
      </c>
      <c r="B1850">
        <v>3360500</v>
      </c>
      <c r="C1850" s="30">
        <v>39438</v>
      </c>
      <c r="D1850">
        <v>4840</v>
      </c>
      <c r="E1850" t="s">
        <v>114</v>
      </c>
      <c r="F1850">
        <f t="shared" si="56"/>
        <v>152.81592783766925</v>
      </c>
      <c r="H1850" s="30">
        <f t="shared" si="57"/>
        <v>39438</v>
      </c>
      <c r="I1850">
        <f>VLOOKUP(H1850,Sheet1!AI$2:AK$3285,3,FALSE)</f>
        <v>4.8004451900000049</v>
      </c>
    </row>
    <row r="1851" spans="1:9">
      <c r="A1851" t="s">
        <v>113</v>
      </c>
      <c r="B1851">
        <v>3360500</v>
      </c>
      <c r="C1851" s="30">
        <v>39439</v>
      </c>
      <c r="D1851">
        <v>6290</v>
      </c>
      <c r="E1851" t="s">
        <v>114</v>
      </c>
      <c r="F1851">
        <f t="shared" si="56"/>
        <v>152.60338829964746</v>
      </c>
      <c r="H1851" s="30">
        <f t="shared" si="57"/>
        <v>39439</v>
      </c>
      <c r="I1851">
        <f>VLOOKUP(H1851,Sheet1!AI$2:AK$3285,3,FALSE)</f>
        <v>4.7892585600000075</v>
      </c>
    </row>
    <row r="1852" spans="1:9">
      <c r="A1852" t="s">
        <v>113</v>
      </c>
      <c r="B1852">
        <v>3360500</v>
      </c>
      <c r="C1852" s="30">
        <v>39440</v>
      </c>
      <c r="D1852">
        <v>9600</v>
      </c>
      <c r="E1852" t="s">
        <v>114</v>
      </c>
      <c r="F1852">
        <f t="shared" si="56"/>
        <v>182.42977013537242</v>
      </c>
      <c r="H1852" s="30">
        <f t="shared" si="57"/>
        <v>39440</v>
      </c>
      <c r="I1852">
        <f>VLOOKUP(H1852,Sheet1!AI$2:AK$3285,3,FALSE)</f>
        <v>4.7196154800000016</v>
      </c>
    </row>
    <row r="1853" spans="1:9">
      <c r="A1853" t="s">
        <v>113</v>
      </c>
      <c r="B1853">
        <v>3360500</v>
      </c>
      <c r="C1853" s="30">
        <v>39441</v>
      </c>
      <c r="D1853">
        <v>11200</v>
      </c>
      <c r="E1853" t="s">
        <v>114</v>
      </c>
      <c r="F1853">
        <f t="shared" si="56"/>
        <v>226.21291496786182</v>
      </c>
      <c r="H1853" s="30">
        <f t="shared" si="57"/>
        <v>39441</v>
      </c>
      <c r="I1853">
        <f>VLOOKUP(H1853,Sheet1!AI$2:AK$3285,3,FALSE)</f>
        <v>4.9334230999999988</v>
      </c>
    </row>
    <row r="1854" spans="1:9">
      <c r="A1854" t="s">
        <v>113</v>
      </c>
      <c r="B1854">
        <v>3360500</v>
      </c>
      <c r="C1854" s="30">
        <v>39442</v>
      </c>
      <c r="D1854">
        <v>11100</v>
      </c>
      <c r="E1854" t="s">
        <v>114</v>
      </c>
      <c r="F1854">
        <f t="shared" si="56"/>
        <v>270.56283190174264</v>
      </c>
      <c r="H1854" s="30">
        <f t="shared" si="57"/>
        <v>39442</v>
      </c>
      <c r="I1854">
        <f>VLOOKUP(H1854,Sheet1!AI$2:AK$3285,3,FALSE)</f>
        <v>4.8573876600000148</v>
      </c>
    </row>
    <row r="1855" spans="1:9">
      <c r="A1855" t="s">
        <v>113</v>
      </c>
      <c r="B1855">
        <v>3360500</v>
      </c>
      <c r="C1855" s="30">
        <v>39443</v>
      </c>
      <c r="D1855">
        <v>9330</v>
      </c>
      <c r="E1855" t="s">
        <v>114</v>
      </c>
      <c r="F1855">
        <f t="shared" si="56"/>
        <v>292.10017175461769</v>
      </c>
      <c r="H1855" s="30">
        <f t="shared" si="57"/>
        <v>39443</v>
      </c>
      <c r="I1855">
        <f>VLOOKUP(H1855,Sheet1!AI$2:AK$3285,3,FALSE)</f>
        <v>4.7546052400000036</v>
      </c>
    </row>
    <row r="1856" spans="1:9">
      <c r="A1856" t="s">
        <v>113</v>
      </c>
      <c r="B1856">
        <v>3360500</v>
      </c>
      <c r="C1856" s="30">
        <v>39444</v>
      </c>
      <c r="D1856">
        <v>6760</v>
      </c>
      <c r="E1856" t="s">
        <v>114</v>
      </c>
      <c r="F1856">
        <f t="shared" si="56"/>
        <v>271.97976215522124</v>
      </c>
      <c r="H1856" s="30">
        <f t="shared" si="57"/>
        <v>39444</v>
      </c>
      <c r="I1856">
        <f>VLOOKUP(H1856,Sheet1!AI$2:AK$3285,3,FALSE)</f>
        <v>4.7113726999999983</v>
      </c>
    </row>
    <row r="1857" spans="1:9">
      <c r="A1857" t="s">
        <v>113</v>
      </c>
      <c r="B1857">
        <v>3360500</v>
      </c>
      <c r="C1857" s="30">
        <v>39445</v>
      </c>
      <c r="D1857">
        <v>6770</v>
      </c>
      <c r="E1857" t="s">
        <v>114</v>
      </c>
      <c r="F1857">
        <f t="shared" si="56"/>
        <v>240.5947570406698</v>
      </c>
      <c r="H1857" s="30">
        <f t="shared" si="57"/>
        <v>39445</v>
      </c>
      <c r="I1857">
        <f>VLOOKUP(H1857,Sheet1!AI$2:AK$3285,3,FALSE)</f>
        <v>4.6669626200000067</v>
      </c>
    </row>
    <row r="1858" spans="1:9">
      <c r="A1858" t="s">
        <v>113</v>
      </c>
      <c r="B1858">
        <v>3360500</v>
      </c>
      <c r="C1858" s="30">
        <v>39446</v>
      </c>
      <c r="D1858">
        <v>6560</v>
      </c>
      <c r="E1858" t="s">
        <v>114</v>
      </c>
      <c r="F1858">
        <f t="shared" si="56"/>
        <v>208.43044028670514</v>
      </c>
      <c r="H1858" s="30">
        <f t="shared" si="57"/>
        <v>39446</v>
      </c>
      <c r="I1858">
        <f>VLOOKUP(H1858,Sheet1!AI$2:AK$3285,3,FALSE)</f>
        <v>4.5730958600000093</v>
      </c>
    </row>
    <row r="1859" spans="1:9">
      <c r="A1859" t="s">
        <v>113</v>
      </c>
      <c r="B1859">
        <v>3360500</v>
      </c>
      <c r="C1859" s="30">
        <v>39447</v>
      </c>
      <c r="D1859">
        <v>6520</v>
      </c>
      <c r="E1859" t="s">
        <v>114</v>
      </c>
      <c r="F1859">
        <f t="shared" si="56"/>
        <v>188.5225702253305</v>
      </c>
      <c r="H1859" s="30">
        <f t="shared" si="57"/>
        <v>39447</v>
      </c>
      <c r="I1859">
        <f>VLOOKUP(H1859,Sheet1!AI$2:AK$3285,3,FALSE)</f>
        <v>4.5664511700000077</v>
      </c>
    </row>
    <row r="1860" spans="1:9">
      <c r="A1860" t="s">
        <v>113</v>
      </c>
      <c r="B1860">
        <v>3360500</v>
      </c>
      <c r="C1860" s="30">
        <v>39448</v>
      </c>
      <c r="D1860">
        <v>6140</v>
      </c>
      <c r="E1860" t="s">
        <v>114</v>
      </c>
      <c r="F1860">
        <f t="shared" si="56"/>
        <v>184.13008643954677</v>
      </c>
      <c r="H1860" s="30">
        <f t="shared" si="57"/>
        <v>39448</v>
      </c>
      <c r="I1860">
        <f>VLOOKUP(H1860,Sheet1!AI$2:AK$3285,3,FALSE)</f>
        <v>4.5679651500000062</v>
      </c>
    </row>
    <row r="1861" spans="1:9">
      <c r="A1861" t="s">
        <v>113</v>
      </c>
      <c r="B1861">
        <v>3360500</v>
      </c>
      <c r="C1861" s="30">
        <v>39449</v>
      </c>
      <c r="D1861">
        <v>5440</v>
      </c>
      <c r="E1861" t="s">
        <v>114</v>
      </c>
      <c r="F1861">
        <f t="shared" si="56"/>
        <v>174.70750025391393</v>
      </c>
      <c r="H1861" s="30">
        <f t="shared" si="57"/>
        <v>39449</v>
      </c>
      <c r="I1861">
        <f>VLOOKUP(H1861,Sheet1!AI$2:AK$3285,3,FALSE)</f>
        <v>4.5098451400000101</v>
      </c>
    </row>
    <row r="1862" spans="1:9">
      <c r="A1862" t="s">
        <v>113</v>
      </c>
      <c r="B1862">
        <v>3360500</v>
      </c>
      <c r="C1862" s="30">
        <v>39450</v>
      </c>
      <c r="D1862">
        <v>4770</v>
      </c>
      <c r="E1862" t="s">
        <v>114</v>
      </c>
      <c r="F1862">
        <f t="shared" si="56"/>
        <v>162.0259744852803</v>
      </c>
      <c r="H1862" s="30">
        <f t="shared" si="57"/>
        <v>39450</v>
      </c>
      <c r="I1862">
        <f>VLOOKUP(H1862,Sheet1!AI$2:AK$3285,3,FALSE)</f>
        <v>4.5131254300000165</v>
      </c>
    </row>
    <row r="1863" spans="1:9">
      <c r="A1863" t="s">
        <v>113</v>
      </c>
      <c r="B1863">
        <v>3360500</v>
      </c>
      <c r="C1863" s="30">
        <v>39451</v>
      </c>
      <c r="D1863">
        <v>3960</v>
      </c>
      <c r="E1863" t="s">
        <v>114</v>
      </c>
      <c r="F1863">
        <f t="shared" si="56"/>
        <v>143.88926724075395</v>
      </c>
      <c r="H1863" s="30">
        <f t="shared" si="57"/>
        <v>39451</v>
      </c>
      <c r="I1863">
        <f>VLOOKUP(H1863,Sheet1!AI$2:AK$3285,3,FALSE)</f>
        <v>4.5152281800000083</v>
      </c>
    </row>
    <row r="1864" spans="1:9">
      <c r="A1864" t="s">
        <v>113</v>
      </c>
      <c r="B1864">
        <v>3360500</v>
      </c>
      <c r="C1864" s="30">
        <v>39452</v>
      </c>
      <c r="D1864">
        <v>3560</v>
      </c>
      <c r="E1864" t="s">
        <v>114</v>
      </c>
      <c r="F1864">
        <f t="shared" si="56"/>
        <v>125.61086697087974</v>
      </c>
      <c r="H1864" s="30">
        <f t="shared" si="57"/>
        <v>39452</v>
      </c>
      <c r="I1864">
        <f>VLOOKUP(H1864,Sheet1!AI$2:AK$3285,3,FALSE)</f>
        <v>4.5152281800000083</v>
      </c>
    </row>
    <row r="1865" spans="1:9">
      <c r="A1865" t="s">
        <v>113</v>
      </c>
      <c r="B1865">
        <v>3360500</v>
      </c>
      <c r="C1865" s="30">
        <v>39453</v>
      </c>
      <c r="D1865">
        <v>3360</v>
      </c>
      <c r="E1865" t="s">
        <v>114</v>
      </c>
      <c r="F1865">
        <f t="shared" si="56"/>
        <v>110.87479233470208</v>
      </c>
      <c r="H1865" s="30">
        <f t="shared" si="57"/>
        <v>39453</v>
      </c>
      <c r="I1865">
        <f>VLOOKUP(H1865,Sheet1!AI$2:AK$3285,3,FALSE)</f>
        <v>4.4128663099999983</v>
      </c>
    </row>
    <row r="1866" spans="1:9">
      <c r="A1866" t="s">
        <v>113</v>
      </c>
      <c r="B1866">
        <v>3360500</v>
      </c>
      <c r="C1866" s="30">
        <v>39454</v>
      </c>
      <c r="D1866">
        <v>3250</v>
      </c>
      <c r="E1866" t="s">
        <v>114</v>
      </c>
      <c r="F1866">
        <f t="shared" si="56"/>
        <v>100.10612240826455</v>
      </c>
      <c r="H1866" s="30">
        <f t="shared" si="57"/>
        <v>39454</v>
      </c>
      <c r="I1866">
        <f>VLOOKUP(H1866,Sheet1!AI$2:AK$3285,3,FALSE)</f>
        <v>4.4238006100000149</v>
      </c>
    </row>
    <row r="1867" spans="1:9">
      <c r="A1867" t="s">
        <v>113</v>
      </c>
      <c r="B1867">
        <v>3360500</v>
      </c>
      <c r="C1867" s="30">
        <v>39455</v>
      </c>
      <c r="D1867">
        <v>3670</v>
      </c>
      <c r="E1867" t="s">
        <v>114</v>
      </c>
      <c r="F1867">
        <f t="shared" si="56"/>
        <v>98.051573540720554</v>
      </c>
      <c r="H1867" s="30">
        <f t="shared" si="57"/>
        <v>39455</v>
      </c>
      <c r="I1867">
        <f>VLOOKUP(H1867,Sheet1!AI$2:AK$3285,3,FALSE)</f>
        <v>4.4405385000000024</v>
      </c>
    </row>
    <row r="1868" spans="1:9">
      <c r="A1868" t="s">
        <v>113</v>
      </c>
      <c r="B1868">
        <v>3360500</v>
      </c>
      <c r="C1868" s="30">
        <v>39456</v>
      </c>
      <c r="D1868">
        <v>13900</v>
      </c>
      <c r="E1868" t="s">
        <v>114</v>
      </c>
      <c r="F1868">
        <f t="shared" si="56"/>
        <v>171.30686764556526</v>
      </c>
      <c r="H1868" s="30">
        <f t="shared" si="57"/>
        <v>39456</v>
      </c>
      <c r="I1868">
        <f>VLOOKUP(H1868,Sheet1!AI$2:AK$3285,3,FALSE)</f>
        <v>4.4381834200000156</v>
      </c>
    </row>
    <row r="1869" spans="1:9">
      <c r="A1869" t="s">
        <v>113</v>
      </c>
      <c r="B1869">
        <v>3360500</v>
      </c>
      <c r="C1869" s="30">
        <v>39457</v>
      </c>
      <c r="D1869">
        <v>18000</v>
      </c>
      <c r="E1869" t="s">
        <v>114</v>
      </c>
      <c r="F1869">
        <f t="shared" si="56"/>
        <v>275.0261622002003</v>
      </c>
      <c r="H1869" s="30">
        <f t="shared" si="57"/>
        <v>39457</v>
      </c>
      <c r="I1869">
        <f>VLOOKUP(H1869,Sheet1!AI$2:AK$3285,3,FALSE)</f>
        <v>4.4385198599999995</v>
      </c>
    </row>
    <row r="1870" spans="1:9">
      <c r="A1870" t="s">
        <v>113</v>
      </c>
      <c r="B1870">
        <v>3360500</v>
      </c>
      <c r="C1870" s="30">
        <v>39458</v>
      </c>
      <c r="D1870">
        <v>19500</v>
      </c>
      <c r="E1870" t="s">
        <v>114</v>
      </c>
      <c r="F1870">
        <f t="shared" si="56"/>
        <v>390.15174529533823</v>
      </c>
      <c r="H1870" s="30">
        <f t="shared" si="57"/>
        <v>39458</v>
      </c>
      <c r="I1870">
        <f>VLOOKUP(H1870,Sheet1!AI$2:AK$3285,3,FALSE)</f>
        <v>4.4105953400000004</v>
      </c>
    </row>
    <row r="1871" spans="1:9">
      <c r="A1871" t="s">
        <v>113</v>
      </c>
      <c r="B1871">
        <v>3360500</v>
      </c>
      <c r="C1871" s="30">
        <v>39459</v>
      </c>
      <c r="D1871">
        <v>20200</v>
      </c>
      <c r="E1871" t="s">
        <v>114</v>
      </c>
      <c r="F1871">
        <f t="shared" si="56"/>
        <v>507.26103074534626</v>
      </c>
      <c r="H1871" s="30">
        <f t="shared" si="57"/>
        <v>39459</v>
      </c>
      <c r="I1871">
        <f>VLOOKUP(H1871,Sheet1!AI$2:AK$3285,3,FALSE)</f>
        <v>4.4105953400000004</v>
      </c>
    </row>
    <row r="1872" spans="1:9">
      <c r="A1872" t="s">
        <v>113</v>
      </c>
      <c r="B1872">
        <v>3360500</v>
      </c>
      <c r="C1872" s="30">
        <v>39460</v>
      </c>
      <c r="D1872">
        <v>18700</v>
      </c>
      <c r="E1872" t="s">
        <v>114</v>
      </c>
      <c r="F1872">
        <f t="shared" si="56"/>
        <v>541.26735682883316</v>
      </c>
      <c r="H1872" s="30">
        <f t="shared" si="57"/>
        <v>39460</v>
      </c>
      <c r="I1872">
        <f>VLOOKUP(H1872,Sheet1!AI$2:AK$3285,3,FALSE)</f>
        <v>4.4116046600000089</v>
      </c>
    </row>
    <row r="1873" spans="1:9">
      <c r="A1873" t="s">
        <v>113</v>
      </c>
      <c r="B1873">
        <v>3360500</v>
      </c>
      <c r="C1873" s="30">
        <v>39461</v>
      </c>
      <c r="D1873">
        <v>16100</v>
      </c>
      <c r="E1873" t="s">
        <v>114</v>
      </c>
      <c r="F1873">
        <f t="shared" si="56"/>
        <v>527.80651942078623</v>
      </c>
      <c r="H1873" s="30">
        <f t="shared" si="57"/>
        <v>39461</v>
      </c>
      <c r="I1873">
        <f>VLOOKUP(H1873,Sheet1!AI$2:AK$3285,3,FALSE)</f>
        <v>4.3700543200000084</v>
      </c>
    </row>
    <row r="1874" spans="1:9">
      <c r="A1874" t="s">
        <v>113</v>
      </c>
      <c r="B1874">
        <v>3360500</v>
      </c>
      <c r="C1874" s="30">
        <v>39462</v>
      </c>
      <c r="D1874">
        <v>10300</v>
      </c>
      <c r="E1874" t="s">
        <v>114</v>
      </c>
      <c r="F1874">
        <f t="shared" si="56"/>
        <v>462.62772776076969</v>
      </c>
      <c r="H1874" s="30">
        <f t="shared" si="57"/>
        <v>39462</v>
      </c>
      <c r="I1874">
        <f>VLOOKUP(H1874,Sheet1!AI$2:AK$3285,3,FALSE)</f>
        <v>4.4601361300000093</v>
      </c>
    </row>
    <row r="1875" spans="1:9">
      <c r="A1875" t="s">
        <v>113</v>
      </c>
      <c r="B1875">
        <v>3360500</v>
      </c>
      <c r="C1875" s="30">
        <v>39463</v>
      </c>
      <c r="D1875">
        <v>7330</v>
      </c>
      <c r="E1875" t="s">
        <v>114</v>
      </c>
      <c r="F1875">
        <f t="shared" si="56"/>
        <v>371.44826594942043</v>
      </c>
      <c r="H1875" s="30">
        <f t="shared" si="57"/>
        <v>39463</v>
      </c>
      <c r="I1875">
        <f>VLOOKUP(H1875,Sheet1!AI$2:AK$3285,3,FALSE)</f>
        <v>4.419595110000003</v>
      </c>
    </row>
    <row r="1876" spans="1:9">
      <c r="A1876" t="s">
        <v>113</v>
      </c>
      <c r="B1876">
        <v>3360500</v>
      </c>
      <c r="C1876" s="30">
        <v>39464</v>
      </c>
      <c r="D1876">
        <v>6490</v>
      </c>
      <c r="E1876" t="s">
        <v>114</v>
      </c>
      <c r="F1876">
        <f t="shared" si="56"/>
        <v>284.94467397455065</v>
      </c>
      <c r="H1876" s="30">
        <f t="shared" si="57"/>
        <v>39464</v>
      </c>
      <c r="I1876">
        <f>VLOOKUP(H1876,Sheet1!AI$2:AK$3285,3,FALSE)</f>
        <v>4.474687160000002</v>
      </c>
    </row>
    <row r="1877" spans="1:9">
      <c r="A1877" t="s">
        <v>113</v>
      </c>
      <c r="B1877">
        <v>3360500</v>
      </c>
      <c r="C1877" s="30">
        <v>39465</v>
      </c>
      <c r="D1877">
        <v>6230</v>
      </c>
      <c r="E1877" t="s">
        <v>114</v>
      </c>
      <c r="F1877">
        <f t="shared" si="56"/>
        <v>215.01916596538072</v>
      </c>
      <c r="H1877" s="30">
        <f t="shared" si="57"/>
        <v>39465</v>
      </c>
      <c r="I1877">
        <f>VLOOKUP(H1877,Sheet1!AI$2:AK$3285,3,FALSE)</f>
        <v>4.5044620999999978</v>
      </c>
    </row>
    <row r="1878" spans="1:9">
      <c r="A1878" t="s">
        <v>113</v>
      </c>
      <c r="B1878">
        <v>3360500</v>
      </c>
      <c r="C1878" s="30">
        <v>39466</v>
      </c>
      <c r="D1878">
        <v>5730</v>
      </c>
      <c r="E1878" t="s">
        <v>114</v>
      </c>
      <c r="F1878">
        <f t="shared" si="56"/>
        <v>182.64230967339421</v>
      </c>
      <c r="H1878" s="30">
        <f t="shared" si="57"/>
        <v>39466</v>
      </c>
      <c r="I1878">
        <f>VLOOKUP(H1878,Sheet1!AI$2:AK$3285,3,FALSE)</f>
        <v>4.5942074700000006</v>
      </c>
    </row>
    <row r="1879" spans="1:9">
      <c r="A1879" t="s">
        <v>113</v>
      </c>
      <c r="B1879">
        <v>3360500</v>
      </c>
      <c r="C1879" s="30">
        <v>39467</v>
      </c>
      <c r="D1879">
        <v>5120</v>
      </c>
      <c r="E1879" t="s">
        <v>114</v>
      </c>
      <c r="F1879">
        <f t="shared" si="56"/>
        <v>166.98523037245548</v>
      </c>
      <c r="H1879" s="30">
        <f t="shared" si="57"/>
        <v>39467</v>
      </c>
      <c r="I1879">
        <f>VLOOKUP(H1879,Sheet1!AI$2:AK$3285,3,FALSE)</f>
        <v>4.6288607900000045</v>
      </c>
    </row>
    <row r="1880" spans="1:9">
      <c r="A1880" t="s">
        <v>113</v>
      </c>
      <c r="B1880">
        <v>3360500</v>
      </c>
      <c r="C1880" s="30">
        <v>39468</v>
      </c>
      <c r="D1880">
        <v>4540</v>
      </c>
      <c r="E1880" t="s">
        <v>114</v>
      </c>
      <c r="F1880">
        <f t="shared" si="56"/>
        <v>153.17016040103891</v>
      </c>
      <c r="H1880" s="30">
        <f t="shared" si="57"/>
        <v>39468</v>
      </c>
      <c r="I1880">
        <f>VLOOKUP(H1880,Sheet1!AI$2:AK$3285,3,FALSE)</f>
        <v>4.569647350000011</v>
      </c>
    </row>
    <row r="1881" spans="1:9">
      <c r="A1881" t="s">
        <v>113</v>
      </c>
      <c r="B1881">
        <v>3360500</v>
      </c>
      <c r="C1881" s="30">
        <v>39469</v>
      </c>
      <c r="D1881">
        <v>4160</v>
      </c>
      <c r="E1881" t="s">
        <v>114</v>
      </c>
      <c r="F1881">
        <f t="shared" si="56"/>
        <v>138.50493227753518</v>
      </c>
      <c r="H1881" s="30">
        <f t="shared" si="57"/>
        <v>39469</v>
      </c>
      <c r="I1881">
        <f>VLOOKUP(H1881,Sheet1!AI$2:AK$3285,3,FALSE)</f>
        <v>4.5359192400000126</v>
      </c>
    </row>
    <row r="1882" spans="1:9">
      <c r="A1882" t="s">
        <v>113</v>
      </c>
      <c r="B1882">
        <v>3360500</v>
      </c>
      <c r="C1882" s="30">
        <v>39470</v>
      </c>
      <c r="D1882">
        <v>3730</v>
      </c>
      <c r="E1882" t="s">
        <v>114</v>
      </c>
      <c r="F1882">
        <f t="shared" si="56"/>
        <v>124.33562974274898</v>
      </c>
      <c r="H1882" s="30">
        <f t="shared" si="57"/>
        <v>39470</v>
      </c>
      <c r="I1882">
        <f>VLOOKUP(H1882,Sheet1!AI$2:AK$3285,3,FALSE)</f>
        <v>4.3822502700000143</v>
      </c>
    </row>
    <row r="1883" spans="1:9">
      <c r="A1883" t="s">
        <v>113</v>
      </c>
      <c r="B1883">
        <v>3360500</v>
      </c>
      <c r="C1883" s="30">
        <v>39471</v>
      </c>
      <c r="D1883">
        <v>3300</v>
      </c>
      <c r="E1883" t="s">
        <v>114</v>
      </c>
      <c r="F1883">
        <f t="shared" si="56"/>
        <v>111.44156443609353</v>
      </c>
      <c r="H1883" s="30">
        <f t="shared" si="57"/>
        <v>39471</v>
      </c>
      <c r="I1883">
        <f>VLOOKUP(H1883,Sheet1!AI$2:AK$3285,3,FALSE)</f>
        <v>4.3227845000000116</v>
      </c>
    </row>
    <row r="1884" spans="1:9">
      <c r="A1884" t="s">
        <v>113</v>
      </c>
      <c r="B1884">
        <v>3360500</v>
      </c>
      <c r="C1884" s="30">
        <v>39472</v>
      </c>
      <c r="D1884">
        <v>3010</v>
      </c>
      <c r="E1884" t="s">
        <v>114</v>
      </c>
      <c r="F1884">
        <f t="shared" si="56"/>
        <v>100.60204799698208</v>
      </c>
      <c r="H1884" s="30">
        <f t="shared" si="57"/>
        <v>39472</v>
      </c>
      <c r="I1884">
        <f>VLOOKUP(H1884,Sheet1!AI$2:AK$3285,3,FALSE)</f>
        <v>4.2943553200000082</v>
      </c>
    </row>
    <row r="1885" spans="1:9">
      <c r="A1885" t="s">
        <v>113</v>
      </c>
      <c r="B1885">
        <v>3360500</v>
      </c>
      <c r="C1885" s="30">
        <v>39473</v>
      </c>
      <c r="D1885">
        <v>2900</v>
      </c>
      <c r="E1885" t="s">
        <v>114</v>
      </c>
      <c r="F1885">
        <f t="shared" si="56"/>
        <v>91.675387400066768</v>
      </c>
      <c r="H1885" s="30">
        <f t="shared" si="57"/>
        <v>39473</v>
      </c>
      <c r="I1885">
        <f>VLOOKUP(H1885,Sheet1!AI$2:AK$3285,3,FALSE)</f>
        <v>4.2999065799999983</v>
      </c>
    </row>
    <row r="1886" spans="1:9">
      <c r="A1886" t="s">
        <v>113</v>
      </c>
      <c r="B1886">
        <v>3360500</v>
      </c>
      <c r="C1886" s="30">
        <v>39474</v>
      </c>
      <c r="D1886">
        <v>2650</v>
      </c>
      <c r="E1886" t="s">
        <v>114</v>
      </c>
      <c r="F1886">
        <f t="shared" si="56"/>
        <v>84.023964031282219</v>
      </c>
      <c r="H1886" s="30">
        <f t="shared" si="57"/>
        <v>39474</v>
      </c>
      <c r="I1886">
        <f>VLOOKUP(H1886,Sheet1!AI$2:AK$3285,3,FALSE)</f>
        <v>4.2439734300000111</v>
      </c>
    </row>
    <row r="1887" spans="1:9">
      <c r="A1887" t="s">
        <v>113</v>
      </c>
      <c r="B1887">
        <v>3360500</v>
      </c>
      <c r="C1887" s="30">
        <v>39475</v>
      </c>
      <c r="D1887">
        <v>2470</v>
      </c>
      <c r="E1887" t="s">
        <v>114</v>
      </c>
      <c r="F1887">
        <f t="shared" si="56"/>
        <v>78.143703479345945</v>
      </c>
      <c r="H1887" s="30">
        <f t="shared" si="57"/>
        <v>39475</v>
      </c>
      <c r="I1887">
        <f>VLOOKUP(H1887,Sheet1!AI$2:AK$3285,3,FALSE)</f>
        <v>4.2363194200000009</v>
      </c>
    </row>
    <row r="1888" spans="1:9">
      <c r="A1888" t="s">
        <v>113</v>
      </c>
      <c r="B1888">
        <v>3360500</v>
      </c>
      <c r="C1888" s="30">
        <v>39476</v>
      </c>
      <c r="D1888">
        <v>2450</v>
      </c>
      <c r="E1888" t="s">
        <v>114</v>
      </c>
      <c r="F1888">
        <f t="shared" si="56"/>
        <v>74.176298769605793</v>
      </c>
      <c r="H1888" s="30">
        <f t="shared" si="57"/>
        <v>39476</v>
      </c>
      <c r="I1888">
        <f>VLOOKUP(H1888,Sheet1!AI$2:AK$3285,3,FALSE)</f>
        <v>4.2258897800000028</v>
      </c>
    </row>
    <row r="1889" spans="1:9">
      <c r="A1889" t="s">
        <v>113</v>
      </c>
      <c r="B1889">
        <v>3360500</v>
      </c>
      <c r="C1889" s="30">
        <v>39477</v>
      </c>
      <c r="D1889">
        <v>2570</v>
      </c>
      <c r="E1889" t="s">
        <v>114</v>
      </c>
      <c r="F1889">
        <f t="shared" si="56"/>
        <v>71.838363851366069</v>
      </c>
      <c r="H1889" s="30">
        <f t="shared" si="57"/>
        <v>39477</v>
      </c>
      <c r="I1889">
        <f>VLOOKUP(H1889,Sheet1!AI$2:AK$3285,3,FALSE)</f>
        <v>4.186273970000002</v>
      </c>
    </row>
    <row r="1890" spans="1:9">
      <c r="A1890" t="s">
        <v>113</v>
      </c>
      <c r="B1890">
        <v>3360500</v>
      </c>
      <c r="C1890" s="30">
        <v>39478</v>
      </c>
      <c r="D1890">
        <v>2730</v>
      </c>
      <c r="E1890" t="s">
        <v>114</v>
      </c>
      <c r="F1890">
        <f t="shared" si="56"/>
        <v>72.405135952757519</v>
      </c>
      <c r="H1890" s="30">
        <f t="shared" si="57"/>
        <v>39478</v>
      </c>
      <c r="I1890">
        <f>VLOOKUP(H1890,Sheet1!AI$2:AK$3285,3,FALSE)</f>
        <v>4.2524685400000095</v>
      </c>
    </row>
    <row r="1891" spans="1:9">
      <c r="A1891" t="s">
        <v>113</v>
      </c>
      <c r="B1891">
        <v>3360500</v>
      </c>
      <c r="C1891" s="30">
        <v>39479</v>
      </c>
      <c r="D1891">
        <v>2730</v>
      </c>
      <c r="E1891" t="s">
        <v>114</v>
      </c>
      <c r="F1891">
        <f t="shared" ref="F1891:F1954" si="58">AVERAGE(D1888:D1891)/(3.28*3.28*3.28)</f>
        <v>74.247145282279732</v>
      </c>
      <c r="H1891" s="30">
        <f t="shared" si="57"/>
        <v>39479</v>
      </c>
      <c r="I1891">
        <f>VLOOKUP(H1891,Sheet1!AI$2:AK$3285,3,FALSE)</f>
        <v>4.2856919900000037</v>
      </c>
    </row>
    <row r="1892" spans="1:9">
      <c r="A1892" t="s">
        <v>113</v>
      </c>
      <c r="B1892">
        <v>3360500</v>
      </c>
      <c r="C1892" s="30">
        <v>39480</v>
      </c>
      <c r="D1892">
        <v>2640</v>
      </c>
      <c r="E1892" t="s">
        <v>114</v>
      </c>
      <c r="F1892">
        <f t="shared" si="58"/>
        <v>75.593229023084419</v>
      </c>
      <c r="H1892" s="30">
        <f t="shared" ref="H1892:H1955" si="59">H1891+1</f>
        <v>39480</v>
      </c>
      <c r="I1892">
        <f>VLOOKUP(H1892,Sheet1!AI$2:AK$3285,3,FALSE)</f>
        <v>4.328924530000009</v>
      </c>
    </row>
    <row r="1893" spans="1:9">
      <c r="A1893" t="s">
        <v>113</v>
      </c>
      <c r="B1893">
        <v>3360500</v>
      </c>
      <c r="C1893" s="30">
        <v>39481</v>
      </c>
      <c r="D1893">
        <v>2760</v>
      </c>
      <c r="E1893" t="s">
        <v>114</v>
      </c>
      <c r="F1893">
        <f t="shared" si="58"/>
        <v>76.939312763889106</v>
      </c>
      <c r="H1893" s="30">
        <f t="shared" si="59"/>
        <v>39481</v>
      </c>
      <c r="I1893">
        <f>VLOOKUP(H1893,Sheet1!AI$2:AK$3285,3,FALSE)</f>
        <v>4.3438961100000029</v>
      </c>
    </row>
    <row r="1894" spans="1:9">
      <c r="A1894" t="s">
        <v>113</v>
      </c>
      <c r="B1894">
        <v>3360500</v>
      </c>
      <c r="C1894" s="30">
        <v>39482</v>
      </c>
      <c r="D1894">
        <v>2970</v>
      </c>
      <c r="E1894" t="s">
        <v>114</v>
      </c>
      <c r="F1894">
        <f t="shared" si="58"/>
        <v>78.639629068063456</v>
      </c>
      <c r="H1894" s="30">
        <f t="shared" si="59"/>
        <v>39482</v>
      </c>
      <c r="I1894">
        <f>VLOOKUP(H1894,Sheet1!AI$2:AK$3285,3,FALSE)</f>
        <v>4.2766081100000122</v>
      </c>
    </row>
    <row r="1895" spans="1:9">
      <c r="A1895" t="s">
        <v>113</v>
      </c>
      <c r="B1895">
        <v>3360500</v>
      </c>
      <c r="C1895" s="30">
        <v>39483</v>
      </c>
      <c r="D1895">
        <v>5380</v>
      </c>
      <c r="E1895" t="s">
        <v>114</v>
      </c>
      <c r="F1895">
        <f t="shared" si="58"/>
        <v>97.41395492665518</v>
      </c>
      <c r="H1895" s="30">
        <f t="shared" si="59"/>
        <v>39483</v>
      </c>
      <c r="I1895">
        <f>VLOOKUP(H1895,Sheet1!AI$2:AK$3285,3,FALSE)</f>
        <v>4.2633187300000088</v>
      </c>
    </row>
    <row r="1896" spans="1:9">
      <c r="A1896" t="s">
        <v>113</v>
      </c>
      <c r="B1896">
        <v>3360500</v>
      </c>
      <c r="C1896" s="30">
        <v>39484</v>
      </c>
      <c r="D1896">
        <v>17700</v>
      </c>
      <c r="E1896" t="s">
        <v>114</v>
      </c>
      <c r="F1896">
        <f t="shared" si="58"/>
        <v>204.10880301359532</v>
      </c>
      <c r="H1896" s="30">
        <f t="shared" si="59"/>
        <v>39484</v>
      </c>
      <c r="I1896">
        <f>VLOOKUP(H1896,Sheet1!AI$2:AK$3285,3,FALSE)</f>
        <v>4.2397679300000135</v>
      </c>
    </row>
    <row r="1897" spans="1:9">
      <c r="A1897" t="s">
        <v>113</v>
      </c>
      <c r="B1897">
        <v>3360500</v>
      </c>
      <c r="C1897" s="30">
        <v>39485</v>
      </c>
      <c r="D1897">
        <v>23500</v>
      </c>
      <c r="E1897" t="s">
        <v>114</v>
      </c>
      <c r="F1897">
        <f t="shared" si="58"/>
        <v>351.04447029932828</v>
      </c>
      <c r="H1897" s="30">
        <f t="shared" si="59"/>
        <v>39485</v>
      </c>
      <c r="I1897">
        <f>VLOOKUP(H1897,Sheet1!AI$2:AK$3285,3,FALSE)</f>
        <v>4.2670195700000164</v>
      </c>
    </row>
    <row r="1898" spans="1:9">
      <c r="A1898" t="s">
        <v>113</v>
      </c>
      <c r="B1898">
        <v>3360500</v>
      </c>
      <c r="C1898" s="30">
        <v>39486</v>
      </c>
      <c r="D1898">
        <v>26200</v>
      </c>
      <c r="E1898" t="s">
        <v>114</v>
      </c>
      <c r="F1898">
        <f t="shared" si="58"/>
        <v>515.62091924087008</v>
      </c>
      <c r="H1898" s="30">
        <f t="shared" si="59"/>
        <v>39486</v>
      </c>
      <c r="I1898">
        <f>VLOOKUP(H1898,Sheet1!AI$2:AK$3285,3,FALSE)</f>
        <v>4.326317120000013</v>
      </c>
    </row>
    <row r="1899" spans="1:9">
      <c r="A1899" t="s">
        <v>113</v>
      </c>
      <c r="B1899">
        <v>3360500</v>
      </c>
      <c r="C1899" s="30">
        <v>39487</v>
      </c>
      <c r="D1899">
        <v>31900</v>
      </c>
      <c r="E1899" t="s">
        <v>114</v>
      </c>
      <c r="F1899">
        <f t="shared" si="58"/>
        <v>703.50587085213522</v>
      </c>
      <c r="H1899" s="30">
        <f t="shared" si="59"/>
        <v>39487</v>
      </c>
      <c r="I1899">
        <f>VLOOKUP(H1899,Sheet1!AI$2:AK$3285,3,FALSE)</f>
        <v>4.4573605000000072</v>
      </c>
    </row>
    <row r="1900" spans="1:9">
      <c r="A1900" t="s">
        <v>113</v>
      </c>
      <c r="B1900">
        <v>3360500</v>
      </c>
      <c r="C1900" s="30">
        <v>39488</v>
      </c>
      <c r="D1900">
        <v>36300</v>
      </c>
      <c r="E1900" t="s">
        <v>114</v>
      </c>
      <c r="F1900">
        <f t="shared" si="58"/>
        <v>835.28038442564696</v>
      </c>
      <c r="H1900" s="30">
        <f t="shared" si="59"/>
        <v>39488</v>
      </c>
      <c r="I1900">
        <f>VLOOKUP(H1900,Sheet1!AI$2:AK$3285,3,FALSE)</f>
        <v>4.4992472800000058</v>
      </c>
    </row>
    <row r="1901" spans="1:9">
      <c r="A1901" t="s">
        <v>113</v>
      </c>
      <c r="B1901">
        <v>3360500</v>
      </c>
      <c r="C1901" s="30">
        <v>39489</v>
      </c>
      <c r="D1901">
        <v>34500</v>
      </c>
      <c r="E1901" t="s">
        <v>114</v>
      </c>
      <c r="F1901">
        <f t="shared" si="58"/>
        <v>913.2115483669711</v>
      </c>
      <c r="H1901" s="30">
        <f t="shared" si="59"/>
        <v>39489</v>
      </c>
      <c r="I1901">
        <f>VLOOKUP(H1901,Sheet1!AI$2:AK$3285,3,FALSE)</f>
        <v>4.5407976200000064</v>
      </c>
    </row>
    <row r="1902" spans="1:9">
      <c r="A1902" t="s">
        <v>113</v>
      </c>
      <c r="B1902">
        <v>3360500</v>
      </c>
      <c r="C1902" s="30">
        <v>39490</v>
      </c>
      <c r="D1902">
        <v>29100</v>
      </c>
      <c r="E1902" t="s">
        <v>114</v>
      </c>
      <c r="F1902">
        <f t="shared" si="58"/>
        <v>933.75703704241107</v>
      </c>
      <c r="H1902" s="30">
        <f t="shared" si="59"/>
        <v>39490</v>
      </c>
      <c r="I1902">
        <f>VLOOKUP(H1902,Sheet1!AI$2:AK$3285,3,FALSE)</f>
        <v>4.61010426</v>
      </c>
    </row>
    <row r="1903" spans="1:9">
      <c r="A1903" t="s">
        <v>113</v>
      </c>
      <c r="B1903">
        <v>3360500</v>
      </c>
      <c r="C1903" s="30">
        <v>39491</v>
      </c>
      <c r="D1903">
        <v>18800</v>
      </c>
      <c r="E1903" t="s">
        <v>114</v>
      </c>
      <c r="F1903">
        <f t="shared" si="58"/>
        <v>840.94810543956146</v>
      </c>
      <c r="H1903" s="30">
        <f t="shared" si="59"/>
        <v>39491</v>
      </c>
      <c r="I1903">
        <f>VLOOKUP(H1903,Sheet1!AI$2:AK$3285,3,FALSE)</f>
        <v>4.4204362100000054</v>
      </c>
    </row>
    <row r="1904" spans="1:9">
      <c r="A1904" t="s">
        <v>113</v>
      </c>
      <c r="B1904">
        <v>3360500</v>
      </c>
      <c r="C1904" s="30">
        <v>39492</v>
      </c>
      <c r="D1904">
        <v>9550</v>
      </c>
      <c r="E1904" t="s">
        <v>114</v>
      </c>
      <c r="F1904">
        <f t="shared" si="58"/>
        <v>651.43368403679597</v>
      </c>
      <c r="H1904" s="30">
        <f t="shared" si="59"/>
        <v>39492</v>
      </c>
      <c r="I1904">
        <f>VLOOKUP(H1904,Sheet1!AI$2:AK$3285,3,FALSE)</f>
        <v>4.2570945900000083</v>
      </c>
    </row>
    <row r="1905" spans="1:9">
      <c r="A1905" t="s">
        <v>113</v>
      </c>
      <c r="B1905">
        <v>3360500</v>
      </c>
      <c r="C1905" s="30">
        <v>39493</v>
      </c>
      <c r="D1905">
        <v>7460</v>
      </c>
      <c r="E1905" t="s">
        <v>114</v>
      </c>
      <c r="F1905">
        <f t="shared" si="58"/>
        <v>459.86471376648637</v>
      </c>
      <c r="H1905" s="30">
        <f t="shared" si="59"/>
        <v>39493</v>
      </c>
      <c r="I1905">
        <f>VLOOKUP(H1905,Sheet1!AI$2:AK$3285,3,FALSE)</f>
        <v>4.4263239100000078</v>
      </c>
    </row>
    <row r="1906" spans="1:9">
      <c r="A1906" t="s">
        <v>113</v>
      </c>
      <c r="B1906">
        <v>3360500</v>
      </c>
      <c r="C1906" s="30">
        <v>39494</v>
      </c>
      <c r="D1906">
        <v>6790</v>
      </c>
      <c r="E1906" t="s">
        <v>114</v>
      </c>
      <c r="F1906">
        <f t="shared" si="58"/>
        <v>301.80614399094623</v>
      </c>
      <c r="H1906" s="30">
        <f t="shared" si="59"/>
        <v>39494</v>
      </c>
      <c r="I1906">
        <f>VLOOKUP(H1906,Sheet1!AI$2:AK$3285,3,FALSE)</f>
        <v>4.3348122300000114</v>
      </c>
    </row>
    <row r="1907" spans="1:9">
      <c r="A1907" t="s">
        <v>113</v>
      </c>
      <c r="B1907">
        <v>3360500</v>
      </c>
      <c r="C1907" s="30">
        <v>39495</v>
      </c>
      <c r="D1907">
        <v>6780</v>
      </c>
      <c r="E1907" t="s">
        <v>114</v>
      </c>
      <c r="F1907">
        <f t="shared" si="58"/>
        <v>216.64863575688113</v>
      </c>
      <c r="H1907" s="30">
        <f t="shared" si="59"/>
        <v>39495</v>
      </c>
      <c r="I1907">
        <f>VLOOKUP(H1907,Sheet1!AI$2:AK$3285,3,FALSE)</f>
        <v>4.3307749500000057</v>
      </c>
    </row>
    <row r="1908" spans="1:9">
      <c r="A1908" t="s">
        <v>113</v>
      </c>
      <c r="B1908">
        <v>3360500</v>
      </c>
      <c r="C1908" s="30">
        <v>39496</v>
      </c>
      <c r="D1908">
        <v>8660</v>
      </c>
      <c r="E1908" t="s">
        <v>114</v>
      </c>
      <c r="F1908">
        <f t="shared" si="58"/>
        <v>210.34329612890127</v>
      </c>
      <c r="H1908" s="30">
        <f t="shared" si="59"/>
        <v>39496</v>
      </c>
      <c r="I1908">
        <f>VLOOKUP(H1908,Sheet1!AI$2:AK$3285,3,FALSE)</f>
        <v>4.4338938100000149</v>
      </c>
    </row>
    <row r="1909" spans="1:9">
      <c r="A1909" t="s">
        <v>113</v>
      </c>
      <c r="B1909">
        <v>3360500</v>
      </c>
      <c r="C1909" s="30">
        <v>39497</v>
      </c>
      <c r="D1909">
        <v>9700</v>
      </c>
      <c r="E1909" t="s">
        <v>114</v>
      </c>
      <c r="F1909">
        <f t="shared" si="58"/>
        <v>226.21291496786182</v>
      </c>
      <c r="H1909" s="30">
        <f t="shared" si="59"/>
        <v>39497</v>
      </c>
      <c r="I1909">
        <f>VLOOKUP(H1909,Sheet1!AI$2:AK$3285,3,FALSE)</f>
        <v>4.2187404300000111</v>
      </c>
    </row>
    <row r="1910" spans="1:9">
      <c r="A1910" t="s">
        <v>113</v>
      </c>
      <c r="B1910">
        <v>3360500</v>
      </c>
      <c r="C1910" s="30">
        <v>39498</v>
      </c>
      <c r="D1910">
        <v>9020</v>
      </c>
      <c r="E1910" t="s">
        <v>114</v>
      </c>
      <c r="F1910">
        <f t="shared" si="58"/>
        <v>242.01168729414843</v>
      </c>
      <c r="H1910" s="30">
        <f t="shared" si="59"/>
        <v>39498</v>
      </c>
      <c r="I1910">
        <f>VLOOKUP(H1910,Sheet1!AI$2:AK$3285,3,FALSE)</f>
        <v>4.2846826700000094</v>
      </c>
    </row>
    <row r="1911" spans="1:9">
      <c r="A1911" t="s">
        <v>113</v>
      </c>
      <c r="B1911">
        <v>3360500</v>
      </c>
      <c r="C1911" s="30">
        <v>39499</v>
      </c>
      <c r="D1911">
        <v>8520</v>
      </c>
      <c r="E1911" t="s">
        <v>114</v>
      </c>
      <c r="F1911">
        <f t="shared" si="58"/>
        <v>254.33898049941243</v>
      </c>
      <c r="H1911" s="30">
        <f t="shared" si="59"/>
        <v>39499</v>
      </c>
      <c r="I1911">
        <f>VLOOKUP(H1911,Sheet1!AI$2:AK$3285,3,FALSE)</f>
        <v>4.2957851900000037</v>
      </c>
    </row>
    <row r="1912" spans="1:9">
      <c r="A1912" t="s">
        <v>113</v>
      </c>
      <c r="B1912">
        <v>3360500</v>
      </c>
      <c r="C1912" s="30">
        <v>39500</v>
      </c>
      <c r="D1912">
        <v>7720</v>
      </c>
      <c r="E1912" t="s">
        <v>114</v>
      </c>
      <c r="F1912">
        <f t="shared" si="58"/>
        <v>247.67940830806293</v>
      </c>
      <c r="H1912" s="30">
        <f t="shared" si="59"/>
        <v>39500</v>
      </c>
      <c r="I1912">
        <f>VLOOKUP(H1912,Sheet1!AI$2:AK$3285,3,FALSE)</f>
        <v>4.2957851900000037</v>
      </c>
    </row>
    <row r="1913" spans="1:9">
      <c r="A1913" t="s">
        <v>113</v>
      </c>
      <c r="B1913">
        <v>3360500</v>
      </c>
      <c r="C1913" s="30">
        <v>39501</v>
      </c>
      <c r="D1913">
        <v>6910</v>
      </c>
      <c r="E1913" t="s">
        <v>114</v>
      </c>
      <c r="F1913">
        <f t="shared" si="58"/>
        <v>227.91323127203617</v>
      </c>
      <c r="H1913" s="30">
        <f t="shared" si="59"/>
        <v>39501</v>
      </c>
      <c r="I1913">
        <f>VLOOKUP(H1913,Sheet1!AI$2:AK$3285,3,FALSE)</f>
        <v>4.2976356100000004</v>
      </c>
    </row>
    <row r="1914" spans="1:9">
      <c r="A1914" t="s">
        <v>113</v>
      </c>
      <c r="B1914">
        <v>3360500</v>
      </c>
      <c r="C1914" s="30">
        <v>39502</v>
      </c>
      <c r="D1914">
        <v>6380</v>
      </c>
      <c r="E1914" t="s">
        <v>114</v>
      </c>
      <c r="F1914">
        <f t="shared" si="58"/>
        <v>209.20975192611837</v>
      </c>
      <c r="H1914" s="30">
        <f t="shared" si="59"/>
        <v>39502</v>
      </c>
      <c r="I1914">
        <f>VLOOKUP(H1914,Sheet1!AI$2:AK$3285,3,FALSE)</f>
        <v>4.2552441700000116</v>
      </c>
    </row>
    <row r="1915" spans="1:9">
      <c r="A1915" t="s">
        <v>113</v>
      </c>
      <c r="B1915">
        <v>3360500</v>
      </c>
      <c r="C1915" s="30">
        <v>39503</v>
      </c>
      <c r="D1915">
        <v>6060</v>
      </c>
      <c r="E1915" t="s">
        <v>114</v>
      </c>
      <c r="F1915">
        <f t="shared" si="58"/>
        <v>191.78150980833132</v>
      </c>
      <c r="H1915" s="30">
        <f t="shared" si="59"/>
        <v>39503</v>
      </c>
      <c r="I1915">
        <f>VLOOKUP(H1915,Sheet1!AI$2:AK$3285,3,FALSE)</f>
        <v>4.2728231600000157</v>
      </c>
    </row>
    <row r="1916" spans="1:9">
      <c r="A1916" t="s">
        <v>113</v>
      </c>
      <c r="B1916">
        <v>3360500</v>
      </c>
      <c r="C1916" s="30">
        <v>39504</v>
      </c>
      <c r="D1916">
        <v>6840</v>
      </c>
      <c r="E1916" t="s">
        <v>114</v>
      </c>
      <c r="F1916">
        <f t="shared" si="58"/>
        <v>185.5470166930254</v>
      </c>
      <c r="H1916" s="30">
        <f t="shared" si="59"/>
        <v>39504</v>
      </c>
      <c r="I1916">
        <f>VLOOKUP(H1916,Sheet1!AI$2:AK$3285,3,FALSE)</f>
        <v>4.1374060600000035</v>
      </c>
    </row>
    <row r="1917" spans="1:9">
      <c r="A1917" t="s">
        <v>113</v>
      </c>
      <c r="B1917">
        <v>3360500</v>
      </c>
      <c r="C1917" s="30">
        <v>39505</v>
      </c>
      <c r="D1917">
        <v>8370</v>
      </c>
      <c r="E1917" t="s">
        <v>114</v>
      </c>
      <c r="F1917">
        <f t="shared" si="58"/>
        <v>195.89060754341932</v>
      </c>
      <c r="H1917" s="30">
        <f t="shared" si="59"/>
        <v>39505</v>
      </c>
      <c r="I1917">
        <f>VLOOKUP(H1917,Sheet1!AI$2:AK$3285,3,FALSE)</f>
        <v>4.05346428</v>
      </c>
    </row>
    <row r="1918" spans="1:9">
      <c r="A1918" t="s">
        <v>113</v>
      </c>
      <c r="B1918">
        <v>3360500</v>
      </c>
      <c r="C1918" s="30">
        <v>39506</v>
      </c>
      <c r="D1918">
        <v>8920</v>
      </c>
      <c r="E1918" t="s">
        <v>114</v>
      </c>
      <c r="F1918">
        <f t="shared" si="58"/>
        <v>213.88562176259782</v>
      </c>
      <c r="H1918" s="30">
        <f t="shared" si="59"/>
        <v>39506</v>
      </c>
      <c r="I1918">
        <f>VLOOKUP(H1918,Sheet1!AI$2:AK$3285,3,FALSE)</f>
        <v>3.9798680300000058</v>
      </c>
    </row>
    <row r="1919" spans="1:9">
      <c r="A1919" t="s">
        <v>113</v>
      </c>
      <c r="B1919">
        <v>3360500</v>
      </c>
      <c r="C1919" s="30">
        <v>39507</v>
      </c>
      <c r="D1919">
        <v>7970</v>
      </c>
      <c r="E1919" t="s">
        <v>114</v>
      </c>
      <c r="F1919">
        <f t="shared" si="58"/>
        <v>227.41730568331863</v>
      </c>
      <c r="H1919" s="30">
        <f t="shared" si="59"/>
        <v>39507</v>
      </c>
      <c r="I1919">
        <f>VLOOKUP(H1919,Sheet1!AI$2:AK$3285,3,FALSE)</f>
        <v>3.9798680300000058</v>
      </c>
    </row>
    <row r="1920" spans="1:9">
      <c r="A1920" t="s">
        <v>113</v>
      </c>
      <c r="B1920">
        <v>3360500</v>
      </c>
      <c r="C1920" s="30">
        <v>39508</v>
      </c>
      <c r="D1920">
        <v>7260</v>
      </c>
      <c r="E1920" t="s">
        <v>114</v>
      </c>
      <c r="F1920">
        <f t="shared" si="58"/>
        <v>230.39285921562376</v>
      </c>
      <c r="H1920" s="30">
        <f t="shared" si="59"/>
        <v>39508</v>
      </c>
      <c r="I1920">
        <f>VLOOKUP(H1920,Sheet1!AI$2:AK$3285,3,FALSE)</f>
        <v>4.038072150000005</v>
      </c>
    </row>
    <row r="1921" spans="1:9">
      <c r="A1921" t="s">
        <v>113</v>
      </c>
      <c r="B1921">
        <v>3360500</v>
      </c>
      <c r="C1921" s="30">
        <v>39509</v>
      </c>
      <c r="D1921">
        <v>6890</v>
      </c>
      <c r="E1921" t="s">
        <v>114</v>
      </c>
      <c r="F1921">
        <f t="shared" si="58"/>
        <v>219.90757533988196</v>
      </c>
      <c r="H1921" s="30">
        <f t="shared" si="59"/>
        <v>39509</v>
      </c>
      <c r="I1921">
        <f>VLOOKUP(H1921,Sheet1!AI$2:AK$3285,3,FALSE)</f>
        <v>4.0739030100000093</v>
      </c>
    </row>
    <row r="1922" spans="1:9">
      <c r="A1922" t="s">
        <v>113</v>
      </c>
      <c r="B1922">
        <v>3360500</v>
      </c>
      <c r="C1922" s="30">
        <v>39510</v>
      </c>
      <c r="D1922">
        <v>7040</v>
      </c>
      <c r="E1922" t="s">
        <v>114</v>
      </c>
      <c r="F1922">
        <f t="shared" si="58"/>
        <v>206.58843095718291</v>
      </c>
      <c r="H1922" s="30">
        <f t="shared" si="59"/>
        <v>39510</v>
      </c>
      <c r="I1922">
        <f>VLOOKUP(H1922,Sheet1!AI$2:AK$3285,3,FALSE)</f>
        <v>4.0772674100000046</v>
      </c>
    </row>
    <row r="1923" spans="1:9">
      <c r="A1923" t="s">
        <v>113</v>
      </c>
      <c r="B1923">
        <v>3360500</v>
      </c>
      <c r="C1923" s="30">
        <v>39511</v>
      </c>
      <c r="D1923">
        <v>14400</v>
      </c>
      <c r="E1923" t="s">
        <v>114</v>
      </c>
      <c r="F1923">
        <f t="shared" si="58"/>
        <v>252.14273860652057</v>
      </c>
      <c r="H1923" s="30">
        <f t="shared" si="59"/>
        <v>39511</v>
      </c>
      <c r="I1923">
        <f>VLOOKUP(H1923,Sheet1!AI$2:AK$3285,3,FALSE)</f>
        <v>4.070538610000014</v>
      </c>
    </row>
    <row r="1924" spans="1:9">
      <c r="A1924" t="s">
        <v>113</v>
      </c>
      <c r="B1924">
        <v>3360500</v>
      </c>
      <c r="C1924" s="30">
        <v>39512</v>
      </c>
      <c r="D1924">
        <v>20900</v>
      </c>
      <c r="E1924" t="s">
        <v>114</v>
      </c>
      <c r="F1924">
        <f t="shared" si="58"/>
        <v>348.77738189376254</v>
      </c>
      <c r="H1924" s="30">
        <f t="shared" si="59"/>
        <v>39512</v>
      </c>
      <c r="I1924">
        <f>VLOOKUP(H1924,Sheet1!AI$2:AK$3285,3,FALSE)</f>
        <v>4.0972014800000096</v>
      </c>
    </row>
    <row r="1925" spans="1:9">
      <c r="A1925" t="s">
        <v>113</v>
      </c>
      <c r="B1925">
        <v>3360500</v>
      </c>
      <c r="C1925" s="30">
        <v>39513</v>
      </c>
      <c r="D1925">
        <v>23500</v>
      </c>
      <c r="E1925" t="s">
        <v>114</v>
      </c>
      <c r="F1925">
        <f t="shared" si="58"/>
        <v>466.45343944516196</v>
      </c>
      <c r="H1925" s="30">
        <f t="shared" si="59"/>
        <v>39513</v>
      </c>
      <c r="I1925">
        <f>VLOOKUP(H1925,Sheet1!AI$2:AK$3285,3,FALSE)</f>
        <v>4.1266399800000073</v>
      </c>
    </row>
    <row r="1926" spans="1:9">
      <c r="A1926" t="s">
        <v>113</v>
      </c>
      <c r="B1926">
        <v>3360500</v>
      </c>
      <c r="C1926" s="30">
        <v>39514</v>
      </c>
      <c r="D1926">
        <v>25800</v>
      </c>
      <c r="E1926" t="s">
        <v>114</v>
      </c>
      <c r="F1926">
        <f t="shared" si="58"/>
        <v>599.3614972214566</v>
      </c>
      <c r="H1926" s="30">
        <f t="shared" si="59"/>
        <v>39514</v>
      </c>
      <c r="I1926">
        <f>VLOOKUP(H1926,Sheet1!AI$2:AK$3285,3,FALSE)</f>
        <v>4.2343007799999981</v>
      </c>
    </row>
    <row r="1927" spans="1:9">
      <c r="A1927" t="s">
        <v>113</v>
      </c>
      <c r="B1927">
        <v>3360500</v>
      </c>
      <c r="C1927" s="30">
        <v>39515</v>
      </c>
      <c r="D1927">
        <v>26600</v>
      </c>
      <c r="E1927" t="s">
        <v>114</v>
      </c>
      <c r="F1927">
        <f t="shared" si="58"/>
        <v>685.79424268365244</v>
      </c>
      <c r="H1927" s="30">
        <f t="shared" si="59"/>
        <v>39515</v>
      </c>
      <c r="I1927">
        <f>VLOOKUP(H1927,Sheet1!AI$2:AK$3285,3,FALSE)</f>
        <v>4.4319592800000152</v>
      </c>
    </row>
    <row r="1928" spans="1:9">
      <c r="A1928" t="s">
        <v>113</v>
      </c>
      <c r="B1928">
        <v>3360500</v>
      </c>
      <c r="C1928" s="30">
        <v>39516</v>
      </c>
      <c r="D1928">
        <v>24700</v>
      </c>
      <c r="E1928" t="s">
        <v>114</v>
      </c>
      <c r="F1928">
        <f t="shared" si="58"/>
        <v>712.7159174997463</v>
      </c>
      <c r="H1928" s="30">
        <f t="shared" si="59"/>
        <v>39516</v>
      </c>
      <c r="I1928">
        <f>VLOOKUP(H1928,Sheet1!AI$2:AK$3285,3,FALSE)</f>
        <v>4.416735370000012</v>
      </c>
    </row>
    <row r="1929" spans="1:9">
      <c r="A1929" t="s">
        <v>113</v>
      </c>
      <c r="B1929">
        <v>3360500</v>
      </c>
      <c r="C1929" s="30">
        <v>39517</v>
      </c>
      <c r="D1929">
        <v>19200</v>
      </c>
      <c r="E1929" t="s">
        <v>114</v>
      </c>
      <c r="F1929">
        <f t="shared" si="58"/>
        <v>682.25191704995598</v>
      </c>
      <c r="H1929" s="30">
        <f t="shared" si="59"/>
        <v>39517</v>
      </c>
      <c r="I1929">
        <f>VLOOKUP(H1929,Sheet1!AI$2:AK$3285,3,FALSE)</f>
        <v>4.3546621900000133</v>
      </c>
    </row>
    <row r="1930" spans="1:9">
      <c r="A1930" t="s">
        <v>113</v>
      </c>
      <c r="B1930">
        <v>3360500</v>
      </c>
      <c r="C1930" s="30">
        <v>39518</v>
      </c>
      <c r="D1930">
        <v>11900</v>
      </c>
      <c r="E1930" t="s">
        <v>114</v>
      </c>
      <c r="F1930">
        <f t="shared" si="58"/>
        <v>583.77526443319175</v>
      </c>
      <c r="H1930" s="30">
        <f t="shared" si="59"/>
        <v>39518</v>
      </c>
      <c r="I1930">
        <f>VLOOKUP(H1930,Sheet1!AI$2:AK$3285,3,FALSE)</f>
        <v>4.3427185700000024</v>
      </c>
    </row>
    <row r="1931" spans="1:9">
      <c r="A1931" t="s">
        <v>113</v>
      </c>
      <c r="B1931">
        <v>3360500</v>
      </c>
      <c r="C1931" s="30">
        <v>39519</v>
      </c>
      <c r="D1931">
        <v>9250</v>
      </c>
      <c r="E1931" t="s">
        <v>114</v>
      </c>
      <c r="F1931">
        <f t="shared" si="58"/>
        <v>460.8565649439214</v>
      </c>
      <c r="H1931" s="30">
        <f t="shared" si="59"/>
        <v>39519</v>
      </c>
      <c r="I1931">
        <f>VLOOKUP(H1931,Sheet1!AI$2:AK$3285,3,FALSE)</f>
        <v>4.0726413600000058</v>
      </c>
    </row>
    <row r="1932" spans="1:9">
      <c r="A1932" t="s">
        <v>113</v>
      </c>
      <c r="B1932">
        <v>3360500</v>
      </c>
      <c r="C1932" s="30">
        <v>39520</v>
      </c>
      <c r="D1932">
        <v>9450</v>
      </c>
      <c r="E1932" t="s">
        <v>114</v>
      </c>
      <c r="F1932">
        <f t="shared" si="58"/>
        <v>352.81563311617657</v>
      </c>
      <c r="H1932" s="30">
        <f t="shared" si="59"/>
        <v>39520</v>
      </c>
      <c r="I1932">
        <f>VLOOKUP(H1932,Sheet1!AI$2:AK$3285,3,FALSE)</f>
        <v>4.0708750500000122</v>
      </c>
    </row>
    <row r="1933" spans="1:9">
      <c r="A1933" t="s">
        <v>113</v>
      </c>
      <c r="B1933">
        <v>3360500</v>
      </c>
      <c r="C1933" s="30">
        <v>39521</v>
      </c>
      <c r="D1933">
        <v>9970</v>
      </c>
      <c r="E1933" t="s">
        <v>114</v>
      </c>
      <c r="F1933">
        <f t="shared" si="58"/>
        <v>287.42430191813821</v>
      </c>
      <c r="H1933" s="30">
        <f t="shared" si="59"/>
        <v>39521</v>
      </c>
      <c r="I1933">
        <f>VLOOKUP(H1933,Sheet1!AI$2:AK$3285,3,FALSE)</f>
        <v>4.0374833799999976</v>
      </c>
    </row>
    <row r="1934" spans="1:9">
      <c r="A1934" t="s">
        <v>113</v>
      </c>
      <c r="B1934">
        <v>3360500</v>
      </c>
      <c r="C1934" s="30">
        <v>39522</v>
      </c>
      <c r="D1934">
        <v>9910</v>
      </c>
      <c r="E1934" t="s">
        <v>114</v>
      </c>
      <c r="F1934">
        <f t="shared" si="58"/>
        <v>273.32584589602595</v>
      </c>
      <c r="H1934" s="30">
        <f t="shared" si="59"/>
        <v>39522</v>
      </c>
      <c r="I1934">
        <f>VLOOKUP(H1934,Sheet1!AI$2:AK$3285,3,FALSE)</f>
        <v>3.9722981300000129</v>
      </c>
    </row>
    <row r="1935" spans="1:9">
      <c r="A1935" t="s">
        <v>113</v>
      </c>
      <c r="B1935">
        <v>3360500</v>
      </c>
      <c r="C1935" s="30">
        <v>39523</v>
      </c>
      <c r="D1935">
        <v>9310</v>
      </c>
      <c r="E1935" t="s">
        <v>114</v>
      </c>
      <c r="F1935">
        <f t="shared" si="58"/>
        <v>273.75092497206953</v>
      </c>
      <c r="H1935" s="30">
        <f t="shared" si="59"/>
        <v>39523</v>
      </c>
      <c r="I1935">
        <f>VLOOKUP(H1935,Sheet1!AI$2:AK$3285,3,FALSE)</f>
        <v>4.0162035500000144</v>
      </c>
    </row>
    <row r="1936" spans="1:9">
      <c r="A1936" t="s">
        <v>113</v>
      </c>
      <c r="B1936">
        <v>3360500</v>
      </c>
      <c r="C1936" s="30">
        <v>39524</v>
      </c>
      <c r="D1936">
        <v>8310</v>
      </c>
      <c r="E1936" t="s">
        <v>114</v>
      </c>
      <c r="F1936">
        <f t="shared" si="58"/>
        <v>265.6744225272414</v>
      </c>
      <c r="H1936" s="30">
        <f t="shared" si="59"/>
        <v>39524</v>
      </c>
      <c r="I1936">
        <f>VLOOKUP(H1936,Sheet1!AI$2:AK$3285,3,FALSE)</f>
        <v>3.8866741500000046</v>
      </c>
    </row>
    <row r="1937" spans="1:9">
      <c r="A1937" t="s">
        <v>113</v>
      </c>
      <c r="B1937">
        <v>3360500</v>
      </c>
      <c r="C1937" s="30">
        <v>39525</v>
      </c>
      <c r="D1937">
        <v>11900</v>
      </c>
      <c r="E1937" t="s">
        <v>114</v>
      </c>
      <c r="F1937">
        <f t="shared" si="58"/>
        <v>279.34779947331009</v>
      </c>
      <c r="H1937" s="30">
        <f t="shared" si="59"/>
        <v>39525</v>
      </c>
      <c r="I1937">
        <f>VLOOKUP(H1937,Sheet1!AI$2:AK$3285,3,FALSE)</f>
        <v>3.8983654400000063</v>
      </c>
    </row>
    <row r="1938" spans="1:9">
      <c r="A1938" t="s">
        <v>113</v>
      </c>
      <c r="B1938">
        <v>3360500</v>
      </c>
      <c r="C1938" s="30">
        <v>39526</v>
      </c>
      <c r="D1938">
        <v>24700</v>
      </c>
      <c r="E1938" t="s">
        <v>114</v>
      </c>
      <c r="F1938">
        <f t="shared" si="58"/>
        <v>384.12979171805409</v>
      </c>
      <c r="H1938" s="30">
        <f t="shared" si="59"/>
        <v>39526</v>
      </c>
      <c r="I1938">
        <f>VLOOKUP(H1938,Sheet1!AI$2:AK$3285,3,FALSE)</f>
        <v>3.9143463400000087</v>
      </c>
    </row>
    <row r="1939" spans="1:9">
      <c r="A1939" t="s">
        <v>113</v>
      </c>
      <c r="B1939">
        <v>3360500</v>
      </c>
      <c r="C1939" s="30">
        <v>39527</v>
      </c>
      <c r="D1939">
        <v>32600</v>
      </c>
      <c r="E1939" t="s">
        <v>114</v>
      </c>
      <c r="F1939">
        <f t="shared" si="58"/>
        <v>549.13131973563952</v>
      </c>
      <c r="H1939" s="30">
        <f t="shared" si="59"/>
        <v>39527</v>
      </c>
      <c r="I1939">
        <f>VLOOKUP(H1939,Sheet1!AI$2:AK$3285,3,FALSE)</f>
        <v>3.9153556600000172</v>
      </c>
    </row>
    <row r="1940" spans="1:9">
      <c r="A1940" t="s">
        <v>113</v>
      </c>
      <c r="B1940">
        <v>3360500</v>
      </c>
      <c r="C1940" s="30">
        <v>39528</v>
      </c>
      <c r="D1940">
        <v>36700</v>
      </c>
      <c r="E1940" t="s">
        <v>114</v>
      </c>
      <c r="F1940">
        <f t="shared" si="58"/>
        <v>750.26456921692977</v>
      </c>
      <c r="H1940" s="30">
        <f t="shared" si="59"/>
        <v>39528</v>
      </c>
      <c r="I1940">
        <f>VLOOKUP(H1940,Sheet1!AI$2:AK$3285,3,FALSE)</f>
        <v>3.9656534400000112</v>
      </c>
    </row>
    <row r="1941" spans="1:9">
      <c r="A1941" t="s">
        <v>113</v>
      </c>
      <c r="B1941">
        <v>3360500</v>
      </c>
      <c r="C1941" s="30">
        <v>39529</v>
      </c>
      <c r="D1941">
        <v>43500</v>
      </c>
      <c r="E1941" t="s">
        <v>114</v>
      </c>
      <c r="F1941">
        <f t="shared" si="58"/>
        <v>974.13954926655185</v>
      </c>
      <c r="H1941" s="30">
        <f t="shared" si="59"/>
        <v>39529</v>
      </c>
      <c r="I1941">
        <f>VLOOKUP(H1941,Sheet1!AI$2:AK$3285,3,FALSE)</f>
        <v>4.0305022500000121</v>
      </c>
    </row>
    <row r="1942" spans="1:9">
      <c r="A1942" t="s">
        <v>113</v>
      </c>
      <c r="B1942">
        <v>3360500</v>
      </c>
      <c r="C1942" s="30">
        <v>39530</v>
      </c>
      <c r="D1942">
        <v>41800</v>
      </c>
      <c r="E1942" t="s">
        <v>114</v>
      </c>
      <c r="F1942">
        <f t="shared" si="58"/>
        <v>1095.2870859389739</v>
      </c>
      <c r="H1942" s="30">
        <f t="shared" si="59"/>
        <v>39530</v>
      </c>
      <c r="I1942">
        <f>VLOOKUP(H1942,Sheet1!AI$2:AK$3285,3,FALSE)</f>
        <v>3.990129450000012</v>
      </c>
    </row>
    <row r="1943" spans="1:9">
      <c r="A1943" t="s">
        <v>113</v>
      </c>
      <c r="B1943">
        <v>3360500</v>
      </c>
      <c r="C1943" s="30">
        <v>39531</v>
      </c>
      <c r="D1943">
        <v>34800</v>
      </c>
      <c r="E1943" t="s">
        <v>114</v>
      </c>
      <c r="F1943">
        <f t="shared" si="58"/>
        <v>1110.8733187272387</v>
      </c>
      <c r="H1943" s="30">
        <f t="shared" si="59"/>
        <v>39531</v>
      </c>
      <c r="I1943">
        <f>VLOOKUP(H1943,Sheet1!AI$2:AK$3285,3,FALSE)</f>
        <v>3.9531210500000071</v>
      </c>
    </row>
    <row r="1944" spans="1:9">
      <c r="A1944" t="s">
        <v>113</v>
      </c>
      <c r="B1944">
        <v>3360500</v>
      </c>
      <c r="C1944" s="30">
        <v>39532</v>
      </c>
      <c r="D1944">
        <v>27200</v>
      </c>
      <c r="E1944" t="s">
        <v>114</v>
      </c>
      <c r="F1944">
        <f t="shared" si="58"/>
        <v>1043.5691316870043</v>
      </c>
      <c r="H1944" s="30">
        <f t="shared" si="59"/>
        <v>39532</v>
      </c>
      <c r="I1944">
        <f>VLOOKUP(H1944,Sheet1!AI$2:AK$3285,3,FALSE)</f>
        <v>4.0394179099999974</v>
      </c>
    </row>
    <row r="1945" spans="1:9">
      <c r="A1945" t="s">
        <v>113</v>
      </c>
      <c r="B1945">
        <v>3360500</v>
      </c>
      <c r="C1945" s="30">
        <v>39533</v>
      </c>
      <c r="D1945">
        <v>17000</v>
      </c>
      <c r="E1945" t="s">
        <v>114</v>
      </c>
      <c r="F1945">
        <f t="shared" si="58"/>
        <v>855.82587310108693</v>
      </c>
      <c r="H1945" s="30">
        <f t="shared" si="59"/>
        <v>39533</v>
      </c>
      <c r="I1945">
        <f>VLOOKUP(H1945,Sheet1!AI$2:AK$3285,3,FALSE)</f>
        <v>4.0268855200000075</v>
      </c>
    </row>
    <row r="1946" spans="1:9">
      <c r="A1946" t="s">
        <v>113</v>
      </c>
      <c r="B1946">
        <v>3360500</v>
      </c>
      <c r="C1946" s="30">
        <v>39534</v>
      </c>
      <c r="D1946">
        <v>16800</v>
      </c>
      <c r="E1946" t="s">
        <v>114</v>
      </c>
      <c r="F1946">
        <f t="shared" si="58"/>
        <v>678.7095914162594</v>
      </c>
      <c r="H1946" s="30">
        <f t="shared" si="59"/>
        <v>39534</v>
      </c>
      <c r="I1946">
        <f>VLOOKUP(H1946,Sheet1!AI$2:AK$3285,3,FALSE)</f>
        <v>4.0321844500000168</v>
      </c>
    </row>
    <row r="1947" spans="1:9">
      <c r="A1947" t="s">
        <v>113</v>
      </c>
      <c r="B1947">
        <v>3360500</v>
      </c>
      <c r="C1947" s="30">
        <v>39535</v>
      </c>
      <c r="D1947">
        <v>21500</v>
      </c>
      <c r="E1947" t="s">
        <v>114</v>
      </c>
      <c r="F1947">
        <f t="shared" si="58"/>
        <v>584.48372955993113</v>
      </c>
      <c r="H1947" s="30">
        <f t="shared" si="59"/>
        <v>39535</v>
      </c>
      <c r="I1947">
        <f>VLOOKUP(H1947,Sheet1!AI$2:AK$3285,3,FALSE)</f>
        <v>3.9648123400000088</v>
      </c>
    </row>
    <row r="1948" spans="1:9">
      <c r="A1948" t="s">
        <v>113</v>
      </c>
      <c r="B1948">
        <v>3360500</v>
      </c>
      <c r="C1948" s="30">
        <v>39536</v>
      </c>
      <c r="D1948">
        <v>20900</v>
      </c>
      <c r="E1948" t="s">
        <v>114</v>
      </c>
      <c r="F1948">
        <f t="shared" si="58"/>
        <v>539.8504265753545</v>
      </c>
      <c r="H1948" s="30">
        <f t="shared" si="59"/>
        <v>39536</v>
      </c>
      <c r="I1948">
        <f>VLOOKUP(H1948,Sheet1!AI$2:AK$3285,3,FALSE)</f>
        <v>4.0106522900000101</v>
      </c>
    </row>
    <row r="1949" spans="1:9">
      <c r="A1949" t="s">
        <v>113</v>
      </c>
      <c r="B1949">
        <v>3360500</v>
      </c>
      <c r="C1949" s="30">
        <v>39537</v>
      </c>
      <c r="D1949">
        <v>20700</v>
      </c>
      <c r="E1949" t="s">
        <v>114</v>
      </c>
      <c r="F1949">
        <f t="shared" si="58"/>
        <v>566.06363626470898</v>
      </c>
      <c r="H1949" s="30">
        <f t="shared" si="59"/>
        <v>39537</v>
      </c>
      <c r="I1949">
        <f>VLOOKUP(H1949,Sheet1!AI$2:AK$3285,3,FALSE)</f>
        <v>3.9708682600000174</v>
      </c>
    </row>
    <row r="1950" spans="1:9">
      <c r="A1950" t="s">
        <v>113</v>
      </c>
      <c r="B1950">
        <v>3360500</v>
      </c>
      <c r="C1950" s="30">
        <v>39538</v>
      </c>
      <c r="D1950">
        <v>20500</v>
      </c>
      <c r="E1950" t="s">
        <v>114</v>
      </c>
      <c r="F1950">
        <f t="shared" si="58"/>
        <v>592.27684595406345</v>
      </c>
      <c r="H1950" s="30">
        <f t="shared" si="59"/>
        <v>39538</v>
      </c>
      <c r="I1950">
        <f>VLOOKUP(H1950,Sheet1!AI$2:AK$3285,3,FALSE)</f>
        <v>3.9850828500000119</v>
      </c>
    </row>
    <row r="1951" spans="1:9">
      <c r="A1951" t="s">
        <v>113</v>
      </c>
      <c r="B1951">
        <v>3360500</v>
      </c>
      <c r="C1951" s="30">
        <v>39539</v>
      </c>
      <c r="D1951">
        <v>20300</v>
      </c>
      <c r="E1951" t="s">
        <v>114</v>
      </c>
      <c r="F1951">
        <f t="shared" si="58"/>
        <v>583.77526443319175</v>
      </c>
      <c r="H1951" s="30">
        <f t="shared" si="59"/>
        <v>39539</v>
      </c>
      <c r="I1951">
        <f>VLOOKUP(H1951,Sheet1!AI$2:AK$3285,3,FALSE)</f>
        <v>4.1594428800000145</v>
      </c>
    </row>
    <row r="1952" spans="1:9">
      <c r="A1952" t="s">
        <v>113</v>
      </c>
      <c r="B1952">
        <v>3360500</v>
      </c>
      <c r="C1952" s="30">
        <v>39540</v>
      </c>
      <c r="D1952">
        <v>19900</v>
      </c>
      <c r="E1952" t="s">
        <v>114</v>
      </c>
      <c r="F1952">
        <f t="shared" si="58"/>
        <v>576.69061316579871</v>
      </c>
      <c r="H1952" s="30">
        <f t="shared" si="59"/>
        <v>39540</v>
      </c>
      <c r="I1952">
        <f>VLOOKUP(H1952,Sheet1!AI$2:AK$3285,3,FALSE)</f>
        <v>3.9421867500000047</v>
      </c>
    </row>
    <row r="1953" spans="1:9">
      <c r="A1953" t="s">
        <v>113</v>
      </c>
      <c r="B1953">
        <v>3360500</v>
      </c>
      <c r="C1953" s="30">
        <v>39541</v>
      </c>
      <c r="D1953">
        <v>20000</v>
      </c>
      <c r="E1953" t="s">
        <v>114</v>
      </c>
      <c r="F1953">
        <f t="shared" si="58"/>
        <v>571.73135727862348</v>
      </c>
      <c r="H1953" s="30">
        <f t="shared" si="59"/>
        <v>39541</v>
      </c>
      <c r="I1953">
        <f>VLOOKUP(H1953,Sheet1!AI$2:AK$3285,3,FALSE)</f>
        <v>3.9421867500000047</v>
      </c>
    </row>
    <row r="1954" spans="1:9">
      <c r="A1954" t="s">
        <v>113</v>
      </c>
      <c r="B1954">
        <v>3360500</v>
      </c>
      <c r="C1954" s="30">
        <v>39542</v>
      </c>
      <c r="D1954">
        <v>21100</v>
      </c>
      <c r="E1954" t="s">
        <v>114</v>
      </c>
      <c r="F1954">
        <f t="shared" si="58"/>
        <v>575.98214803905933</v>
      </c>
      <c r="H1954" s="30">
        <f t="shared" si="59"/>
        <v>39542</v>
      </c>
      <c r="I1954">
        <f>VLOOKUP(H1954,Sheet1!AI$2:AK$3285,3,FALSE)</f>
        <v>3.9365513800000116</v>
      </c>
    </row>
    <row r="1955" spans="1:9">
      <c r="A1955" t="s">
        <v>113</v>
      </c>
      <c r="B1955">
        <v>3360500</v>
      </c>
      <c r="C1955" s="30">
        <v>39543</v>
      </c>
      <c r="D1955">
        <v>20600</v>
      </c>
      <c r="E1955" t="s">
        <v>114</v>
      </c>
      <c r="F1955">
        <f t="shared" ref="F1955:F2018" si="60">AVERAGE(D1952:D1955)/(3.28*3.28*3.28)</f>
        <v>578.10754341927725</v>
      </c>
      <c r="H1955" s="30">
        <f t="shared" si="59"/>
        <v>39543</v>
      </c>
      <c r="I1955">
        <f>VLOOKUP(H1955,Sheet1!AI$2:AK$3285,3,FALSE)</f>
        <v>3.8214889000000056</v>
      </c>
    </row>
    <row r="1956" spans="1:9">
      <c r="A1956" t="s">
        <v>113</v>
      </c>
      <c r="B1956">
        <v>3360500</v>
      </c>
      <c r="C1956" s="30">
        <v>39544</v>
      </c>
      <c r="D1956">
        <v>16700</v>
      </c>
      <c r="E1956" t="s">
        <v>114</v>
      </c>
      <c r="F1956">
        <f t="shared" si="60"/>
        <v>555.43665936361936</v>
      </c>
      <c r="H1956" s="30">
        <f t="shared" ref="H1956:H2019" si="61">H1955+1</f>
        <v>39544</v>
      </c>
      <c r="I1956">
        <f>VLOOKUP(H1956,Sheet1!AI$2:AK$3285,3,FALSE)</f>
        <v>3.9308319000000154</v>
      </c>
    </row>
    <row r="1957" spans="1:9">
      <c r="A1957" t="s">
        <v>113</v>
      </c>
      <c r="B1957">
        <v>3360500</v>
      </c>
      <c r="C1957" s="30">
        <v>39545</v>
      </c>
      <c r="D1957">
        <v>12900</v>
      </c>
      <c r="E1957" t="s">
        <v>114</v>
      </c>
      <c r="F1957">
        <f t="shared" si="60"/>
        <v>505.13563536512834</v>
      </c>
      <c r="H1957" s="30">
        <f t="shared" si="61"/>
        <v>39545</v>
      </c>
      <c r="I1957">
        <f>VLOOKUP(H1957,Sheet1!AI$2:AK$3285,3,FALSE)</f>
        <v>3.9929050800000141</v>
      </c>
    </row>
    <row r="1958" spans="1:9">
      <c r="A1958" t="s">
        <v>113</v>
      </c>
      <c r="B1958">
        <v>3360500</v>
      </c>
      <c r="C1958" s="30">
        <v>39546</v>
      </c>
      <c r="D1958">
        <v>10600</v>
      </c>
      <c r="E1958" t="s">
        <v>114</v>
      </c>
      <c r="F1958">
        <f t="shared" si="60"/>
        <v>430.74679705750071</v>
      </c>
      <c r="H1958" s="30">
        <f t="shared" si="61"/>
        <v>39546</v>
      </c>
      <c r="I1958">
        <f>VLOOKUP(H1958,Sheet1!AI$2:AK$3285,3,FALSE)</f>
        <v>4.158685890000001</v>
      </c>
    </row>
    <row r="1959" spans="1:9">
      <c r="A1959" t="s">
        <v>113</v>
      </c>
      <c r="B1959">
        <v>3360500</v>
      </c>
      <c r="C1959" s="30">
        <v>39547</v>
      </c>
      <c r="D1959">
        <v>9220</v>
      </c>
      <c r="E1959" t="s">
        <v>114</v>
      </c>
      <c r="F1959">
        <f t="shared" si="60"/>
        <v>350.1234656345672</v>
      </c>
      <c r="H1959" s="30">
        <f t="shared" si="61"/>
        <v>39547</v>
      </c>
      <c r="I1959">
        <f>VLOOKUP(H1959,Sheet1!AI$2:AK$3285,3,FALSE)</f>
        <v>4.0165399900000125</v>
      </c>
    </row>
    <row r="1960" spans="1:9">
      <c r="A1960" t="s">
        <v>113</v>
      </c>
      <c r="B1960">
        <v>3360500</v>
      </c>
      <c r="C1960" s="30">
        <v>39548</v>
      </c>
      <c r="D1960">
        <v>8390</v>
      </c>
      <c r="E1960" t="s">
        <v>114</v>
      </c>
      <c r="F1960">
        <f t="shared" si="60"/>
        <v>291.25001360253049</v>
      </c>
      <c r="H1960" s="30">
        <f t="shared" si="61"/>
        <v>39548</v>
      </c>
      <c r="I1960">
        <f>VLOOKUP(H1960,Sheet1!AI$2:AK$3285,3,FALSE)</f>
        <v>4.0165399900000125</v>
      </c>
    </row>
    <row r="1961" spans="1:9">
      <c r="A1961" t="s">
        <v>113</v>
      </c>
      <c r="B1961">
        <v>3360500</v>
      </c>
      <c r="C1961" s="30">
        <v>39549</v>
      </c>
      <c r="D1961">
        <v>10900</v>
      </c>
      <c r="E1961" t="s">
        <v>114</v>
      </c>
      <c r="F1961">
        <f t="shared" si="60"/>
        <v>277.08071106774429</v>
      </c>
      <c r="H1961" s="30">
        <f t="shared" si="61"/>
        <v>39549</v>
      </c>
      <c r="I1961">
        <f>VLOOKUP(H1961,Sheet1!AI$2:AK$3285,3,FALSE)</f>
        <v>3.9809614600000032</v>
      </c>
    </row>
    <row r="1962" spans="1:9">
      <c r="A1962" t="s">
        <v>113</v>
      </c>
      <c r="B1962">
        <v>3360500</v>
      </c>
      <c r="C1962" s="30">
        <v>39550</v>
      </c>
      <c r="D1962">
        <v>13800</v>
      </c>
      <c r="E1962" t="s">
        <v>114</v>
      </c>
      <c r="F1962">
        <f t="shared" si="60"/>
        <v>299.75159512340224</v>
      </c>
      <c r="H1962" s="30">
        <f t="shared" si="61"/>
        <v>39550</v>
      </c>
      <c r="I1962">
        <f>VLOOKUP(H1962,Sheet1!AI$2:AK$3285,3,FALSE)</f>
        <v>3.8907114300000103</v>
      </c>
    </row>
    <row r="1963" spans="1:9">
      <c r="A1963" t="s">
        <v>113</v>
      </c>
      <c r="B1963">
        <v>3360500</v>
      </c>
      <c r="C1963" s="30">
        <v>39551</v>
      </c>
      <c r="D1963">
        <v>14700</v>
      </c>
      <c r="E1963" t="s">
        <v>114</v>
      </c>
      <c r="F1963">
        <f t="shared" si="60"/>
        <v>338.57548406871643</v>
      </c>
      <c r="H1963" s="30">
        <f t="shared" si="61"/>
        <v>39551</v>
      </c>
      <c r="I1963">
        <f>VLOOKUP(H1963,Sheet1!AI$2:AK$3285,3,FALSE)</f>
        <v>4.0610341800000072</v>
      </c>
    </row>
    <row r="1964" spans="1:9">
      <c r="A1964" t="s">
        <v>113</v>
      </c>
      <c r="B1964">
        <v>3360500</v>
      </c>
      <c r="C1964" s="30">
        <v>39552</v>
      </c>
      <c r="D1964">
        <v>13200</v>
      </c>
      <c r="E1964" t="s">
        <v>114</v>
      </c>
      <c r="F1964">
        <f t="shared" si="60"/>
        <v>372.65265666487727</v>
      </c>
      <c r="H1964" s="30">
        <f t="shared" si="61"/>
        <v>39552</v>
      </c>
      <c r="I1964">
        <f>VLOOKUP(H1964,Sheet1!AI$2:AK$3285,3,FALSE)</f>
        <v>4.020324940000009</v>
      </c>
    </row>
    <row r="1965" spans="1:9">
      <c r="A1965" t="s">
        <v>113</v>
      </c>
      <c r="B1965">
        <v>3360500</v>
      </c>
      <c r="C1965" s="30">
        <v>39553</v>
      </c>
      <c r="D1965">
        <v>11000</v>
      </c>
      <c r="E1965" t="s">
        <v>114</v>
      </c>
      <c r="F1965">
        <f t="shared" si="60"/>
        <v>373.3611217916166</v>
      </c>
      <c r="H1965" s="30">
        <f t="shared" si="61"/>
        <v>39553</v>
      </c>
      <c r="I1965">
        <f>VLOOKUP(H1965,Sheet1!AI$2:AK$3285,3,FALSE)</f>
        <v>4.0412683300000083</v>
      </c>
    </row>
    <row r="1966" spans="1:9">
      <c r="A1966" t="s">
        <v>113</v>
      </c>
      <c r="B1966">
        <v>3360500</v>
      </c>
      <c r="C1966" s="30">
        <v>39554</v>
      </c>
      <c r="D1966">
        <v>9330</v>
      </c>
      <c r="E1966" t="s">
        <v>114</v>
      </c>
      <c r="F1966">
        <f t="shared" si="60"/>
        <v>341.69273062636938</v>
      </c>
      <c r="H1966" s="30">
        <f t="shared" si="61"/>
        <v>39554</v>
      </c>
      <c r="I1966">
        <f>VLOOKUP(H1966,Sheet1!AI$2:AK$3285,3,FALSE)</f>
        <v>3.9793633700000015</v>
      </c>
    </row>
    <row r="1967" spans="1:9">
      <c r="A1967" t="s">
        <v>113</v>
      </c>
      <c r="B1967">
        <v>3360500</v>
      </c>
      <c r="C1967" s="30">
        <v>39555</v>
      </c>
      <c r="D1967">
        <v>8340</v>
      </c>
      <c r="E1967" t="s">
        <v>114</v>
      </c>
      <c r="F1967">
        <f t="shared" si="60"/>
        <v>296.63434856574929</v>
      </c>
      <c r="H1967" s="30">
        <f t="shared" si="61"/>
        <v>39555</v>
      </c>
      <c r="I1967">
        <f>VLOOKUP(H1967,Sheet1!AI$2:AK$3285,3,FALSE)</f>
        <v>3.9396634500000118</v>
      </c>
    </row>
    <row r="1968" spans="1:9">
      <c r="A1968" t="s">
        <v>113</v>
      </c>
      <c r="B1968">
        <v>3360500</v>
      </c>
      <c r="C1968" s="30">
        <v>39556</v>
      </c>
      <c r="D1968">
        <v>7720</v>
      </c>
      <c r="E1968" t="s">
        <v>114</v>
      </c>
      <c r="F1968">
        <f t="shared" si="60"/>
        <v>257.81045962043504</v>
      </c>
      <c r="H1968" s="30">
        <f t="shared" si="61"/>
        <v>39556</v>
      </c>
      <c r="I1968">
        <f>VLOOKUP(H1968,Sheet1!AI$2:AK$3285,3,FALSE)</f>
        <v>3.8689269400000086</v>
      </c>
    </row>
    <row r="1969" spans="1:9">
      <c r="A1969" t="s">
        <v>113</v>
      </c>
      <c r="B1969">
        <v>3360500</v>
      </c>
      <c r="C1969" s="30">
        <v>39557</v>
      </c>
      <c r="D1969">
        <v>7170</v>
      </c>
      <c r="E1969" t="s">
        <v>114</v>
      </c>
      <c r="F1969">
        <f t="shared" si="60"/>
        <v>230.67624526631946</v>
      </c>
      <c r="H1969" s="30">
        <f t="shared" si="61"/>
        <v>39557</v>
      </c>
      <c r="I1969">
        <f>VLOOKUP(H1969,Sheet1!AI$2:AK$3285,3,FALSE)</f>
        <v>4.4548372000000001</v>
      </c>
    </row>
    <row r="1970" spans="1:9">
      <c r="A1970" t="s">
        <v>113</v>
      </c>
      <c r="B1970">
        <v>3360500</v>
      </c>
      <c r="C1970" s="30">
        <v>39558</v>
      </c>
      <c r="D1970">
        <v>6670</v>
      </c>
      <c r="E1970" t="s">
        <v>114</v>
      </c>
      <c r="F1970">
        <f t="shared" si="60"/>
        <v>211.83107289505381</v>
      </c>
      <c r="H1970" s="30">
        <f t="shared" si="61"/>
        <v>39558</v>
      </c>
      <c r="I1970">
        <f>VLOOKUP(H1970,Sheet1!AI$2:AK$3285,3,FALSE)</f>
        <v>4.5826002900000162</v>
      </c>
    </row>
    <row r="1971" spans="1:9">
      <c r="A1971" t="s">
        <v>113</v>
      </c>
      <c r="B1971">
        <v>3360500</v>
      </c>
      <c r="C1971" s="30">
        <v>39559</v>
      </c>
      <c r="D1971">
        <v>6330</v>
      </c>
      <c r="E1971" t="s">
        <v>114</v>
      </c>
      <c r="F1971">
        <f t="shared" si="60"/>
        <v>197.59092384759367</v>
      </c>
      <c r="H1971" s="30">
        <f t="shared" si="61"/>
        <v>39559</v>
      </c>
      <c r="I1971">
        <f>VLOOKUP(H1971,Sheet1!AI$2:AK$3285,3,FALSE)</f>
        <v>4.4335573700000026</v>
      </c>
    </row>
    <row r="1972" spans="1:9">
      <c r="A1972" t="s">
        <v>113</v>
      </c>
      <c r="B1972">
        <v>3360500</v>
      </c>
      <c r="C1972" s="30">
        <v>39560</v>
      </c>
      <c r="D1972">
        <v>5990</v>
      </c>
      <c r="E1972" t="s">
        <v>114</v>
      </c>
      <c r="F1972">
        <f t="shared" si="60"/>
        <v>185.33447715500361</v>
      </c>
      <c r="H1972" s="30">
        <f t="shared" si="61"/>
        <v>39560</v>
      </c>
      <c r="I1972">
        <f>VLOOKUP(H1972,Sheet1!AI$2:AK$3285,3,FALSE)</f>
        <v>4.682775300000003</v>
      </c>
    </row>
    <row r="1973" spans="1:9">
      <c r="A1973" t="s">
        <v>113</v>
      </c>
      <c r="B1973">
        <v>3360500</v>
      </c>
      <c r="C1973" s="30">
        <v>39561</v>
      </c>
      <c r="D1973">
        <v>5670</v>
      </c>
      <c r="E1973" t="s">
        <v>114</v>
      </c>
      <c r="F1973">
        <f t="shared" si="60"/>
        <v>174.70750025391393</v>
      </c>
      <c r="H1973" s="30">
        <f t="shared" si="61"/>
        <v>39561</v>
      </c>
      <c r="I1973">
        <f>VLOOKUP(H1973,Sheet1!AI$2:AK$3285,3,FALSE)</f>
        <v>4.5730958600000093</v>
      </c>
    </row>
    <row r="1974" spans="1:9">
      <c r="A1974" t="s">
        <v>113</v>
      </c>
      <c r="B1974">
        <v>3360500</v>
      </c>
      <c r="C1974" s="30">
        <v>39562</v>
      </c>
      <c r="D1974">
        <v>5350</v>
      </c>
      <c r="E1974" t="s">
        <v>114</v>
      </c>
      <c r="F1974">
        <f t="shared" si="60"/>
        <v>165.35576058095504</v>
      </c>
      <c r="H1974" s="30">
        <f t="shared" si="61"/>
        <v>39562</v>
      </c>
      <c r="I1974">
        <f>VLOOKUP(H1974,Sheet1!AI$2:AK$3285,3,FALSE)</f>
        <v>4.8805179100000089</v>
      </c>
    </row>
    <row r="1975" spans="1:9">
      <c r="A1975" t="s">
        <v>113</v>
      </c>
      <c r="B1975">
        <v>3360500</v>
      </c>
      <c r="C1975" s="30">
        <v>39563</v>
      </c>
      <c r="D1975">
        <v>5120</v>
      </c>
      <c r="E1975" t="s">
        <v>114</v>
      </c>
      <c r="F1975">
        <f t="shared" si="60"/>
        <v>156.7833325474094</v>
      </c>
      <c r="H1975" s="30">
        <f t="shared" si="61"/>
        <v>39563</v>
      </c>
      <c r="I1975">
        <f>VLOOKUP(H1975,Sheet1!AI$2:AK$3285,3,FALSE)</f>
        <v>5.2246119200000152</v>
      </c>
    </row>
    <row r="1976" spans="1:9">
      <c r="A1976" t="s">
        <v>113</v>
      </c>
      <c r="B1976">
        <v>3360500</v>
      </c>
      <c r="C1976" s="30">
        <v>39564</v>
      </c>
      <c r="D1976">
        <v>5150</v>
      </c>
      <c r="E1976" t="s">
        <v>114</v>
      </c>
      <c r="F1976">
        <f t="shared" si="60"/>
        <v>150.83222548279917</v>
      </c>
      <c r="H1976" s="30">
        <f t="shared" si="61"/>
        <v>39564</v>
      </c>
      <c r="I1976">
        <f>VLOOKUP(H1976,Sheet1!AI$2:AK$3285,3,FALSE)</f>
        <v>4.8686584000000153</v>
      </c>
    </row>
    <row r="1977" spans="1:9">
      <c r="A1977" t="s">
        <v>113</v>
      </c>
      <c r="B1977">
        <v>3360500</v>
      </c>
      <c r="C1977" s="30">
        <v>39565</v>
      </c>
      <c r="D1977">
        <v>5130</v>
      </c>
      <c r="E1977" t="s">
        <v>114</v>
      </c>
      <c r="F1977">
        <f t="shared" si="60"/>
        <v>147.0065137984069</v>
      </c>
      <c r="H1977" s="30">
        <f t="shared" si="61"/>
        <v>39565</v>
      </c>
      <c r="I1977">
        <f>VLOOKUP(H1977,Sheet1!AI$2:AK$3285,3,FALSE)</f>
        <v>4.4809954100000056</v>
      </c>
    </row>
    <row r="1978" spans="1:9">
      <c r="A1978" t="s">
        <v>113</v>
      </c>
      <c r="B1978">
        <v>3360500</v>
      </c>
      <c r="C1978" s="30">
        <v>39566</v>
      </c>
      <c r="D1978">
        <v>4850</v>
      </c>
      <c r="E1978" t="s">
        <v>114</v>
      </c>
      <c r="F1978">
        <f t="shared" si="60"/>
        <v>143.46418816471035</v>
      </c>
      <c r="H1978" s="30">
        <f t="shared" si="61"/>
        <v>39566</v>
      </c>
      <c r="I1978">
        <f>VLOOKUP(H1978,Sheet1!AI$2:AK$3285,3,FALSE)</f>
        <v>4.1998997900000035</v>
      </c>
    </row>
    <row r="1979" spans="1:9">
      <c r="A1979" t="s">
        <v>113</v>
      </c>
      <c r="B1979">
        <v>3360500</v>
      </c>
      <c r="C1979" s="30">
        <v>39567</v>
      </c>
      <c r="D1979">
        <v>4640</v>
      </c>
      <c r="E1979" t="s">
        <v>114</v>
      </c>
      <c r="F1979">
        <f t="shared" si="60"/>
        <v>140.06355555636168</v>
      </c>
      <c r="H1979" s="30">
        <f t="shared" si="61"/>
        <v>39567</v>
      </c>
      <c r="I1979">
        <f>VLOOKUP(H1979,Sheet1!AI$2:AK$3285,3,FALSE)</f>
        <v>3.9325141000000059</v>
      </c>
    </row>
    <row r="1980" spans="1:9">
      <c r="A1980" t="s">
        <v>113</v>
      </c>
      <c r="B1980">
        <v>3360500</v>
      </c>
      <c r="C1980" s="30">
        <v>39568</v>
      </c>
      <c r="D1980">
        <v>4610</v>
      </c>
      <c r="E1980" t="s">
        <v>114</v>
      </c>
      <c r="F1980">
        <f t="shared" si="60"/>
        <v>136.2378438719694</v>
      </c>
      <c r="H1980" s="30">
        <f t="shared" si="61"/>
        <v>39568</v>
      </c>
      <c r="I1980">
        <f>VLOOKUP(H1980,Sheet1!AI$2:AK$3285,3,FALSE)</f>
        <v>3.9818025600000055</v>
      </c>
    </row>
    <row r="1981" spans="1:9">
      <c r="A1981" t="s">
        <v>113</v>
      </c>
      <c r="B1981">
        <v>3360500</v>
      </c>
      <c r="C1981" s="30">
        <v>39569</v>
      </c>
      <c r="D1981">
        <v>4440</v>
      </c>
      <c r="E1981" t="s">
        <v>114</v>
      </c>
      <c r="F1981">
        <f t="shared" si="60"/>
        <v>131.34943449746814</v>
      </c>
      <c r="H1981" s="30">
        <f t="shared" si="61"/>
        <v>39569</v>
      </c>
      <c r="I1981">
        <f>VLOOKUP(H1981,Sheet1!AI$2:AK$3285,3,FALSE)</f>
        <v>4.040259010000014</v>
      </c>
    </row>
    <row r="1982" spans="1:9">
      <c r="A1982" t="s">
        <v>113</v>
      </c>
      <c r="B1982">
        <v>3360500</v>
      </c>
      <c r="C1982" s="30">
        <v>39570</v>
      </c>
      <c r="D1982">
        <v>4280</v>
      </c>
      <c r="E1982" t="s">
        <v>114</v>
      </c>
      <c r="F1982">
        <f t="shared" si="60"/>
        <v>127.31118327505408</v>
      </c>
      <c r="H1982" s="30">
        <f t="shared" si="61"/>
        <v>39570</v>
      </c>
      <c r="I1982">
        <f>VLOOKUP(H1982,Sheet1!AI$2:AK$3285,3,FALSE)</f>
        <v>3.9470651300000128</v>
      </c>
    </row>
    <row r="1983" spans="1:9">
      <c r="A1983" t="s">
        <v>113</v>
      </c>
      <c r="B1983">
        <v>3360500</v>
      </c>
      <c r="C1983" s="30">
        <v>39571</v>
      </c>
      <c r="D1983">
        <v>4470</v>
      </c>
      <c r="E1983" t="s">
        <v>114</v>
      </c>
      <c r="F1983">
        <f t="shared" si="60"/>
        <v>126.10679255959725</v>
      </c>
      <c r="H1983" s="30">
        <f t="shared" si="61"/>
        <v>39571</v>
      </c>
      <c r="I1983">
        <f>VLOOKUP(H1983,Sheet1!AI$2:AK$3285,3,FALSE)</f>
        <v>3.970531820000005</v>
      </c>
    </row>
    <row r="1984" spans="1:9">
      <c r="A1984" t="s">
        <v>113</v>
      </c>
      <c r="B1984">
        <v>3360500</v>
      </c>
      <c r="C1984" s="30">
        <v>39572</v>
      </c>
      <c r="D1984">
        <v>4920</v>
      </c>
      <c r="E1984" t="s">
        <v>114</v>
      </c>
      <c r="F1984">
        <f t="shared" si="60"/>
        <v>128.3030344524891</v>
      </c>
      <c r="H1984" s="30">
        <f t="shared" si="61"/>
        <v>39572</v>
      </c>
      <c r="I1984">
        <f>VLOOKUP(H1984,Sheet1!AI$2:AK$3285,3,FALSE)</f>
        <v>3.9107296100000042</v>
      </c>
    </row>
    <row r="1985" spans="1:9">
      <c r="A1985" t="s">
        <v>113</v>
      </c>
      <c r="B1985">
        <v>3360500</v>
      </c>
      <c r="C1985" s="30">
        <v>39573</v>
      </c>
      <c r="D1985">
        <v>5170</v>
      </c>
      <c r="E1985" t="s">
        <v>114</v>
      </c>
      <c r="F1985">
        <f t="shared" si="60"/>
        <v>133.47482987768609</v>
      </c>
      <c r="H1985" s="30">
        <f t="shared" si="61"/>
        <v>39573</v>
      </c>
      <c r="I1985">
        <f>VLOOKUP(H1985,Sheet1!AI$2:AK$3285,3,FALSE)</f>
        <v>3.8123209100000111</v>
      </c>
    </row>
    <row r="1986" spans="1:9">
      <c r="A1986" t="s">
        <v>113</v>
      </c>
      <c r="B1986">
        <v>3360500</v>
      </c>
      <c r="C1986" s="30">
        <v>39574</v>
      </c>
      <c r="D1986">
        <v>4710</v>
      </c>
      <c r="E1986" t="s">
        <v>114</v>
      </c>
      <c r="F1986">
        <f t="shared" si="60"/>
        <v>136.52122992266513</v>
      </c>
      <c r="H1986" s="30">
        <f t="shared" si="61"/>
        <v>39574</v>
      </c>
      <c r="I1986">
        <f>VLOOKUP(H1986,Sheet1!AI$2:AK$3285,3,FALSE)</f>
        <v>4.1887972700000091</v>
      </c>
    </row>
    <row r="1987" spans="1:9">
      <c r="A1987" t="s">
        <v>113</v>
      </c>
      <c r="B1987">
        <v>3360500</v>
      </c>
      <c r="C1987" s="30">
        <v>39575</v>
      </c>
      <c r="D1987">
        <v>4660</v>
      </c>
      <c r="E1987" t="s">
        <v>114</v>
      </c>
      <c r="F1987">
        <f t="shared" si="60"/>
        <v>137.86731366346982</v>
      </c>
      <c r="H1987" s="30">
        <f t="shared" si="61"/>
        <v>39575</v>
      </c>
      <c r="I1987">
        <f>VLOOKUP(H1987,Sheet1!AI$2:AK$3285,3,FALSE)</f>
        <v>4.1248736699999995</v>
      </c>
    </row>
    <row r="1988" spans="1:9">
      <c r="A1988" t="s">
        <v>113</v>
      </c>
      <c r="B1988">
        <v>3360500</v>
      </c>
      <c r="C1988" s="30">
        <v>39576</v>
      </c>
      <c r="D1988">
        <v>7520</v>
      </c>
      <c r="E1988" t="s">
        <v>114</v>
      </c>
      <c r="F1988">
        <f t="shared" si="60"/>
        <v>156.28740695869189</v>
      </c>
      <c r="H1988" s="30">
        <f t="shared" si="61"/>
        <v>39576</v>
      </c>
      <c r="I1988">
        <f>VLOOKUP(H1988,Sheet1!AI$2:AK$3285,3,FALSE)</f>
        <v>4.1293315000000064</v>
      </c>
    </row>
    <row r="1989" spans="1:9">
      <c r="A1989" t="s">
        <v>113</v>
      </c>
      <c r="B1989">
        <v>3360500</v>
      </c>
      <c r="C1989" s="30">
        <v>39577</v>
      </c>
      <c r="D1989">
        <v>10800</v>
      </c>
      <c r="E1989" t="s">
        <v>114</v>
      </c>
      <c r="F1989">
        <f t="shared" si="60"/>
        <v>196.17399359411505</v>
      </c>
      <c r="H1989" s="30">
        <f t="shared" si="61"/>
        <v>39577</v>
      </c>
      <c r="I1989">
        <f>VLOOKUP(H1989,Sheet1!AI$2:AK$3285,3,FALSE)</f>
        <v>4.1010705400000091</v>
      </c>
    </row>
    <row r="1990" spans="1:9">
      <c r="A1990" t="s">
        <v>113</v>
      </c>
      <c r="B1990">
        <v>3360500</v>
      </c>
      <c r="C1990" s="30">
        <v>39578</v>
      </c>
      <c r="D1990">
        <v>11300</v>
      </c>
      <c r="E1990" t="s">
        <v>114</v>
      </c>
      <c r="F1990">
        <f t="shared" si="60"/>
        <v>242.86184544623561</v>
      </c>
      <c r="H1990" s="30">
        <f t="shared" si="61"/>
        <v>39578</v>
      </c>
      <c r="I1990">
        <f>VLOOKUP(H1990,Sheet1!AI$2:AK$3285,3,FALSE)</f>
        <v>3.879861240000011</v>
      </c>
    </row>
    <row r="1991" spans="1:9">
      <c r="A1991" t="s">
        <v>113</v>
      </c>
      <c r="B1991">
        <v>3360500</v>
      </c>
      <c r="C1991" s="30">
        <v>39579</v>
      </c>
      <c r="D1991">
        <v>11600</v>
      </c>
      <c r="E1991" t="s">
        <v>114</v>
      </c>
      <c r="F1991">
        <f t="shared" si="60"/>
        <v>292.02932524194375</v>
      </c>
      <c r="H1991" s="30">
        <f t="shared" si="61"/>
        <v>39579</v>
      </c>
      <c r="I1991">
        <f>VLOOKUP(H1991,Sheet1!AI$2:AK$3285,3,FALSE)</f>
        <v>3.8966832400000015</v>
      </c>
    </row>
    <row r="1992" spans="1:9">
      <c r="A1992" t="s">
        <v>113</v>
      </c>
      <c r="B1992">
        <v>3360500</v>
      </c>
      <c r="C1992" s="30">
        <v>39580</v>
      </c>
      <c r="D1992">
        <v>16800</v>
      </c>
      <c r="E1992" t="s">
        <v>114</v>
      </c>
      <c r="F1992">
        <f t="shared" si="60"/>
        <v>357.77488900335175</v>
      </c>
      <c r="H1992" s="30">
        <f t="shared" si="61"/>
        <v>39580</v>
      </c>
      <c r="I1992">
        <f>VLOOKUP(H1992,Sheet1!AI$2:AK$3285,3,FALSE)</f>
        <v>3.9590087500000095</v>
      </c>
    </row>
    <row r="1993" spans="1:9">
      <c r="A1993" t="s">
        <v>113</v>
      </c>
      <c r="B1993">
        <v>3360500</v>
      </c>
      <c r="C1993" s="30">
        <v>39581</v>
      </c>
      <c r="D1993">
        <v>18200</v>
      </c>
      <c r="E1993" t="s">
        <v>114</v>
      </c>
      <c r="F1993">
        <f t="shared" si="60"/>
        <v>410.20130838206074</v>
      </c>
      <c r="H1993" s="30">
        <f t="shared" si="61"/>
        <v>39581</v>
      </c>
      <c r="I1993">
        <f>VLOOKUP(H1993,Sheet1!AI$2:AK$3285,3,FALSE)</f>
        <v>4.005269250000012</v>
      </c>
    </row>
    <row r="1994" spans="1:9">
      <c r="A1994" t="s">
        <v>113</v>
      </c>
      <c r="B1994">
        <v>3360500</v>
      </c>
      <c r="C1994" s="30">
        <v>39582</v>
      </c>
      <c r="D1994">
        <v>20400</v>
      </c>
      <c r="E1994" t="s">
        <v>114</v>
      </c>
      <c r="F1994">
        <f t="shared" si="60"/>
        <v>474.67163491533796</v>
      </c>
      <c r="H1994" s="30">
        <f t="shared" si="61"/>
        <v>39582</v>
      </c>
      <c r="I1994">
        <f>VLOOKUP(H1994,Sheet1!AI$2:AK$3285,3,FALSE)</f>
        <v>3.922505010000009</v>
      </c>
    </row>
    <row r="1995" spans="1:9">
      <c r="A1995" t="s">
        <v>113</v>
      </c>
      <c r="B1995">
        <v>3360500</v>
      </c>
      <c r="C1995" s="30">
        <v>39583</v>
      </c>
      <c r="D1995">
        <v>22300</v>
      </c>
      <c r="E1995" t="s">
        <v>114</v>
      </c>
      <c r="F1995">
        <f t="shared" si="60"/>
        <v>550.47740347644424</v>
      </c>
      <c r="H1995" s="30">
        <f t="shared" si="61"/>
        <v>39583</v>
      </c>
      <c r="I1995">
        <f>VLOOKUP(H1995,Sheet1!AI$2:AK$3285,3,FALSE)</f>
        <v>4.0370628300000106</v>
      </c>
    </row>
    <row r="1996" spans="1:9">
      <c r="A1996" t="s">
        <v>113</v>
      </c>
      <c r="B1996">
        <v>3360500</v>
      </c>
      <c r="C1996" s="30">
        <v>39584</v>
      </c>
      <c r="D1996">
        <v>24300</v>
      </c>
      <c r="E1996" t="s">
        <v>114</v>
      </c>
      <c r="F1996">
        <f t="shared" si="60"/>
        <v>603.61228798189245</v>
      </c>
      <c r="H1996" s="30">
        <f t="shared" si="61"/>
        <v>39584</v>
      </c>
      <c r="I1996">
        <f>VLOOKUP(H1996,Sheet1!AI$2:AK$3285,3,FALSE)</f>
        <v>4.0540530500000074</v>
      </c>
    </row>
    <row r="1997" spans="1:9">
      <c r="A1997" t="s">
        <v>113</v>
      </c>
      <c r="B1997">
        <v>3360500</v>
      </c>
      <c r="C1997" s="30">
        <v>39585</v>
      </c>
      <c r="D1997">
        <v>23800</v>
      </c>
      <c r="E1997" t="s">
        <v>114</v>
      </c>
      <c r="F1997">
        <f t="shared" si="60"/>
        <v>643.28633507929385</v>
      </c>
      <c r="H1997" s="30">
        <f t="shared" si="61"/>
        <v>39585</v>
      </c>
      <c r="I1997">
        <f>VLOOKUP(H1997,Sheet1!AI$2:AK$3285,3,FALSE)</f>
        <v>4.0358852900000102</v>
      </c>
    </row>
    <row r="1998" spans="1:9">
      <c r="A1998" t="s">
        <v>113</v>
      </c>
      <c r="B1998">
        <v>3360500</v>
      </c>
      <c r="C1998" s="30">
        <v>39586</v>
      </c>
      <c r="D1998">
        <v>20900</v>
      </c>
      <c r="E1998" t="s">
        <v>114</v>
      </c>
      <c r="F1998">
        <f t="shared" si="60"/>
        <v>646.82866071299043</v>
      </c>
      <c r="H1998" s="30">
        <f t="shared" si="61"/>
        <v>39586</v>
      </c>
      <c r="I1998">
        <f>VLOOKUP(H1998,Sheet1!AI$2:AK$3285,3,FALSE)</f>
        <v>4.301336450000008</v>
      </c>
    </row>
    <row r="1999" spans="1:9">
      <c r="A1999" t="s">
        <v>113</v>
      </c>
      <c r="B1999">
        <v>3360500</v>
      </c>
      <c r="C1999" s="30">
        <v>39587</v>
      </c>
      <c r="D1999">
        <v>14600</v>
      </c>
      <c r="E1999" t="s">
        <v>114</v>
      </c>
      <c r="F1999">
        <f t="shared" si="60"/>
        <v>592.27684595406345</v>
      </c>
      <c r="H1999" s="30">
        <f t="shared" si="61"/>
        <v>39587</v>
      </c>
      <c r="I1999">
        <f>VLOOKUP(H1999,Sheet1!AI$2:AK$3285,3,FALSE)</f>
        <v>4.3292609700000071</v>
      </c>
    </row>
    <row r="2000" spans="1:9">
      <c r="A2000" t="s">
        <v>113</v>
      </c>
      <c r="B2000">
        <v>3360500</v>
      </c>
      <c r="C2000" s="30">
        <v>39588</v>
      </c>
      <c r="D2000">
        <v>9850</v>
      </c>
      <c r="E2000" t="s">
        <v>114</v>
      </c>
      <c r="F2000">
        <f t="shared" si="60"/>
        <v>489.90363514023312</v>
      </c>
      <c r="H2000" s="30">
        <f t="shared" si="61"/>
        <v>39588</v>
      </c>
      <c r="I2000">
        <f>VLOOKUP(H2000,Sheet1!AI$2:AK$3285,3,FALSE)</f>
        <v>4.5435732500000086</v>
      </c>
    </row>
    <row r="2001" spans="1:9">
      <c r="A2001" t="s">
        <v>113</v>
      </c>
      <c r="B2001">
        <v>3360500</v>
      </c>
      <c r="C2001" s="30">
        <v>39589</v>
      </c>
      <c r="D2001">
        <v>8830</v>
      </c>
      <c r="E2001" t="s">
        <v>114</v>
      </c>
      <c r="F2001">
        <f t="shared" si="60"/>
        <v>383.8464056673584</v>
      </c>
      <c r="H2001" s="30">
        <f t="shared" si="61"/>
        <v>39589</v>
      </c>
      <c r="I2001">
        <f>VLOOKUP(H2001,Sheet1!AI$2:AK$3285,3,FALSE)</f>
        <v>4.5435732500000086</v>
      </c>
    </row>
    <row r="2002" spans="1:9">
      <c r="A2002" t="s">
        <v>113</v>
      </c>
      <c r="B2002">
        <v>3360500</v>
      </c>
      <c r="C2002" s="30">
        <v>39590</v>
      </c>
      <c r="D2002">
        <v>7670</v>
      </c>
      <c r="E2002" t="s">
        <v>114</v>
      </c>
      <c r="F2002">
        <f t="shared" si="60"/>
        <v>290.11646939974759</v>
      </c>
      <c r="H2002" s="30">
        <f t="shared" si="61"/>
        <v>39590</v>
      </c>
      <c r="I2002">
        <f>VLOOKUP(H2002,Sheet1!AI$2:AK$3285,3,FALSE)</f>
        <v>4.3566808300000019</v>
      </c>
    </row>
    <row r="2003" spans="1:9">
      <c r="A2003" t="s">
        <v>113</v>
      </c>
      <c r="B2003">
        <v>3360500</v>
      </c>
      <c r="C2003" s="30">
        <v>39591</v>
      </c>
      <c r="D2003">
        <v>6650</v>
      </c>
      <c r="E2003" t="s">
        <v>114</v>
      </c>
      <c r="F2003">
        <f t="shared" si="60"/>
        <v>233.79349182397243</v>
      </c>
      <c r="H2003" s="30">
        <f t="shared" si="61"/>
        <v>39591</v>
      </c>
      <c r="I2003">
        <f>VLOOKUP(H2003,Sheet1!AI$2:AK$3285,3,FALSE)</f>
        <v>4.9828797800000046</v>
      </c>
    </row>
    <row r="2004" spans="1:9">
      <c r="A2004" t="s">
        <v>113</v>
      </c>
      <c r="B2004">
        <v>3360500</v>
      </c>
      <c r="C2004" s="30">
        <v>39592</v>
      </c>
      <c r="D2004">
        <v>6270</v>
      </c>
      <c r="E2004" t="s">
        <v>114</v>
      </c>
      <c r="F2004">
        <f t="shared" si="60"/>
        <v>208.43044028670514</v>
      </c>
      <c r="H2004" s="30">
        <f t="shared" si="61"/>
        <v>39592</v>
      </c>
      <c r="I2004">
        <f>VLOOKUP(H2004,Sheet1!AI$2:AK$3285,3,FALSE)</f>
        <v>5.2074534800000123</v>
      </c>
    </row>
    <row r="2005" spans="1:9">
      <c r="A2005" t="s">
        <v>113</v>
      </c>
      <c r="B2005">
        <v>3360500</v>
      </c>
      <c r="C2005" s="30">
        <v>39593</v>
      </c>
      <c r="D2005">
        <v>6020</v>
      </c>
      <c r="E2005" t="s">
        <v>114</v>
      </c>
      <c r="F2005">
        <f t="shared" si="60"/>
        <v>188.5225702253305</v>
      </c>
      <c r="H2005" s="30">
        <f t="shared" si="61"/>
        <v>39593</v>
      </c>
      <c r="I2005">
        <f>VLOOKUP(H2005,Sheet1!AI$2:AK$3285,3,FALSE)</f>
        <v>4.7511567300000053</v>
      </c>
    </row>
    <row r="2006" spans="1:9">
      <c r="A2006" t="s">
        <v>113</v>
      </c>
      <c r="B2006">
        <v>3360500</v>
      </c>
      <c r="C2006" s="30">
        <v>39594</v>
      </c>
      <c r="D2006">
        <v>5750</v>
      </c>
      <c r="E2006" t="s">
        <v>114</v>
      </c>
      <c r="F2006">
        <f t="shared" si="60"/>
        <v>174.92003979193575</v>
      </c>
      <c r="H2006" s="30">
        <f t="shared" si="61"/>
        <v>39594</v>
      </c>
      <c r="I2006">
        <f>VLOOKUP(H2006,Sheet1!AI$2:AK$3285,3,FALSE)</f>
        <v>5.0369625100000093</v>
      </c>
    </row>
    <row r="2007" spans="1:9">
      <c r="A2007" t="s">
        <v>113</v>
      </c>
      <c r="B2007">
        <v>3360500</v>
      </c>
      <c r="C2007" s="30">
        <v>39595</v>
      </c>
      <c r="D2007">
        <v>5300</v>
      </c>
      <c r="E2007" t="s">
        <v>114</v>
      </c>
      <c r="F2007">
        <f t="shared" si="60"/>
        <v>165.35576058095504</v>
      </c>
      <c r="H2007" s="30">
        <f t="shared" si="61"/>
        <v>39595</v>
      </c>
      <c r="I2007">
        <f>VLOOKUP(H2007,Sheet1!AI$2:AK$3285,3,FALSE)</f>
        <v>4.5890767600000117</v>
      </c>
    </row>
    <row r="2008" spans="1:9">
      <c r="A2008" t="s">
        <v>113</v>
      </c>
      <c r="B2008">
        <v>3360500</v>
      </c>
      <c r="C2008" s="30">
        <v>39596</v>
      </c>
      <c r="D2008">
        <v>4760</v>
      </c>
      <c r="E2008" t="s">
        <v>114</v>
      </c>
      <c r="F2008">
        <f t="shared" si="60"/>
        <v>154.65793716719145</v>
      </c>
      <c r="H2008" s="30">
        <f t="shared" si="61"/>
        <v>39596</v>
      </c>
      <c r="I2008">
        <f>VLOOKUP(H2008,Sheet1!AI$2:AK$3285,3,FALSE)</f>
        <v>4.5890767600000117</v>
      </c>
    </row>
    <row r="2009" spans="1:9">
      <c r="A2009" t="s">
        <v>113</v>
      </c>
      <c r="B2009">
        <v>3360500</v>
      </c>
      <c r="C2009" s="30">
        <v>39597</v>
      </c>
      <c r="D2009">
        <v>4740</v>
      </c>
      <c r="E2009" t="s">
        <v>114</v>
      </c>
      <c r="F2009">
        <f t="shared" si="60"/>
        <v>145.5895835449283</v>
      </c>
      <c r="H2009" s="30">
        <f t="shared" si="61"/>
        <v>39597</v>
      </c>
      <c r="I2009">
        <f>VLOOKUP(H2009,Sheet1!AI$2:AK$3285,3,FALSE)</f>
        <v>4.8777422800000068</v>
      </c>
    </row>
    <row r="2010" spans="1:9">
      <c r="A2010" t="s">
        <v>113</v>
      </c>
      <c r="B2010">
        <v>3360500</v>
      </c>
      <c r="C2010" s="30">
        <v>39598</v>
      </c>
      <c r="D2010">
        <v>4550</v>
      </c>
      <c r="E2010" t="s">
        <v>114</v>
      </c>
      <c r="F2010">
        <f t="shared" si="60"/>
        <v>137.08800202405655</v>
      </c>
      <c r="H2010" s="30">
        <f t="shared" si="61"/>
        <v>39598</v>
      </c>
      <c r="I2010">
        <f>VLOOKUP(H2010,Sheet1!AI$2:AK$3285,3,FALSE)</f>
        <v>4.5679651500000062</v>
      </c>
    </row>
    <row r="2011" spans="1:9">
      <c r="A2011" t="s">
        <v>113</v>
      </c>
      <c r="B2011">
        <v>3360500</v>
      </c>
      <c r="C2011" s="30">
        <v>39599</v>
      </c>
      <c r="D2011">
        <v>4280</v>
      </c>
      <c r="E2011" t="s">
        <v>114</v>
      </c>
      <c r="F2011">
        <f t="shared" si="60"/>
        <v>129.8616577313156</v>
      </c>
      <c r="H2011" s="30">
        <f t="shared" si="61"/>
        <v>39599</v>
      </c>
      <c r="I2011">
        <f>VLOOKUP(H2011,Sheet1!AI$2:AK$3285,3,FALSE)</f>
        <v>4.8890971300000103</v>
      </c>
    </row>
    <row r="2012" spans="1:9">
      <c r="A2012" t="s">
        <v>113</v>
      </c>
      <c r="B2012">
        <v>3360500</v>
      </c>
      <c r="C2012" s="30">
        <v>39600</v>
      </c>
      <c r="D2012">
        <v>5710</v>
      </c>
      <c r="E2012" t="s">
        <v>114</v>
      </c>
      <c r="F2012">
        <f t="shared" si="60"/>
        <v>136.59207643533904</v>
      </c>
      <c r="H2012" s="30">
        <f t="shared" si="61"/>
        <v>39600</v>
      </c>
      <c r="I2012">
        <f>VLOOKUP(H2012,Sheet1!AI$2:AK$3285,3,FALSE)</f>
        <v>4.898601560000003</v>
      </c>
    </row>
    <row r="2013" spans="1:9">
      <c r="A2013" t="s">
        <v>113</v>
      </c>
      <c r="B2013">
        <v>3360500</v>
      </c>
      <c r="C2013" s="30">
        <v>39601</v>
      </c>
      <c r="D2013">
        <v>11300</v>
      </c>
      <c r="E2013" t="s">
        <v>114</v>
      </c>
      <c r="F2013">
        <f t="shared" si="60"/>
        <v>183.06738874943781</v>
      </c>
      <c r="H2013" s="30">
        <f t="shared" si="61"/>
        <v>39601</v>
      </c>
      <c r="I2013">
        <f>VLOOKUP(H2013,Sheet1!AI$2:AK$3285,3,FALSE)</f>
        <v>4.8615090500000093</v>
      </c>
    </row>
    <row r="2014" spans="1:9">
      <c r="A2014" t="s">
        <v>113</v>
      </c>
      <c r="B2014">
        <v>3360500</v>
      </c>
      <c r="C2014" s="30">
        <v>39602</v>
      </c>
      <c r="D2014">
        <v>8230</v>
      </c>
      <c r="E2014" t="s">
        <v>114</v>
      </c>
      <c r="F2014">
        <f t="shared" si="60"/>
        <v>209.13890541344443</v>
      </c>
      <c r="H2014" s="30">
        <f t="shared" si="61"/>
        <v>39602</v>
      </c>
      <c r="I2014">
        <f>VLOOKUP(H2014,Sheet1!AI$2:AK$3285,3,FALSE)</f>
        <v>4.828537929999996</v>
      </c>
    </row>
    <row r="2015" spans="1:9">
      <c r="A2015" t="s">
        <v>113</v>
      </c>
      <c r="B2015">
        <v>3360500</v>
      </c>
      <c r="C2015" s="30">
        <v>39603</v>
      </c>
      <c r="D2015">
        <v>12200</v>
      </c>
      <c r="E2015" t="s">
        <v>114</v>
      </c>
      <c r="F2015">
        <f t="shared" si="60"/>
        <v>265.24934345119783</v>
      </c>
      <c r="H2015" s="30">
        <f t="shared" si="61"/>
        <v>39603</v>
      </c>
      <c r="I2015">
        <f>VLOOKUP(H2015,Sheet1!AI$2:AK$3285,3,FALSE)</f>
        <v>4.3487744900000109</v>
      </c>
    </row>
    <row r="2016" spans="1:9">
      <c r="A2016" t="s">
        <v>113</v>
      </c>
      <c r="B2016">
        <v>3360500</v>
      </c>
      <c r="C2016" s="30">
        <v>39604</v>
      </c>
      <c r="D2016">
        <v>18600</v>
      </c>
      <c r="E2016" t="s">
        <v>114</v>
      </c>
      <c r="F2016">
        <f t="shared" si="60"/>
        <v>356.57049828789491</v>
      </c>
      <c r="H2016" s="30">
        <f t="shared" si="61"/>
        <v>39604</v>
      </c>
      <c r="I2016">
        <f>VLOOKUP(H2016,Sheet1!AI$2:AK$3285,3,FALSE)</f>
        <v>4.1559102600000131</v>
      </c>
    </row>
    <row r="2017" spans="1:9">
      <c r="A2017" t="s">
        <v>113</v>
      </c>
      <c r="B2017">
        <v>3360500</v>
      </c>
      <c r="C2017" s="30">
        <v>39605</v>
      </c>
      <c r="D2017">
        <v>24400</v>
      </c>
      <c r="E2017" t="s">
        <v>114</v>
      </c>
      <c r="F2017">
        <f t="shared" si="60"/>
        <v>449.37942989074458</v>
      </c>
      <c r="H2017" s="30">
        <f t="shared" si="61"/>
        <v>39605</v>
      </c>
      <c r="I2017">
        <f>VLOOKUP(H2017,Sheet1!AI$2:AK$3285,3,FALSE)</f>
        <v>4.0130073700000111</v>
      </c>
    </row>
    <row r="2018" spans="1:9">
      <c r="A2018" t="s">
        <v>113</v>
      </c>
      <c r="B2018">
        <v>3360500</v>
      </c>
      <c r="C2018" s="30">
        <v>39606</v>
      </c>
      <c r="D2018">
        <v>40400</v>
      </c>
      <c r="E2018" t="s">
        <v>114</v>
      </c>
      <c r="F2018">
        <f t="shared" si="60"/>
        <v>677.29266116278075</v>
      </c>
      <c r="H2018" s="30">
        <f t="shared" si="61"/>
        <v>39606</v>
      </c>
      <c r="I2018">
        <f>VLOOKUP(H2018,Sheet1!AI$2:AK$3285,3,FALSE)</f>
        <v>4.6100201499999969</v>
      </c>
    </row>
    <row r="2019" spans="1:9">
      <c r="A2019" t="s">
        <v>113</v>
      </c>
      <c r="B2019">
        <v>3360500</v>
      </c>
      <c r="C2019" s="30">
        <v>39607</v>
      </c>
      <c r="D2019">
        <v>87500</v>
      </c>
      <c r="E2019" t="s">
        <v>114</v>
      </c>
      <c r="F2019">
        <f t="shared" ref="F2019:F2082" si="62">AVERAGE(D2016:D2019)/(3.28*3.28*3.28)</f>
        <v>1210.7669015974816</v>
      </c>
      <c r="H2019" s="30">
        <f t="shared" si="61"/>
        <v>39607</v>
      </c>
      <c r="I2019">
        <f>VLOOKUP(H2019,Sheet1!AI$2:AK$3285,3,FALSE)</f>
        <v>4.5088358200000016</v>
      </c>
    </row>
    <row r="2020" spans="1:9">
      <c r="A2020" t="s">
        <v>113</v>
      </c>
      <c r="B2020">
        <v>3360500</v>
      </c>
      <c r="C2020" s="30">
        <v>39608</v>
      </c>
      <c r="D2020">
        <v>127000</v>
      </c>
      <c r="E2020" t="s">
        <v>115</v>
      </c>
      <c r="F2020">
        <f t="shared" si="62"/>
        <v>1978.743098982894</v>
      </c>
      <c r="H2020" s="30">
        <f t="shared" ref="H2020:H2083" si="63">H2019+1</f>
        <v>39608</v>
      </c>
      <c r="I2020">
        <f>VLOOKUP(H2020,Sheet1!AI$2:AK$3285,3,FALSE)</f>
        <v>4.5088358200000016</v>
      </c>
    </row>
    <row r="2021" spans="1:9">
      <c r="A2021" t="s">
        <v>113</v>
      </c>
      <c r="B2021">
        <v>3360500</v>
      </c>
      <c r="C2021" s="30">
        <v>39609</v>
      </c>
      <c r="D2021">
        <v>93500</v>
      </c>
      <c r="E2021" t="s">
        <v>115</v>
      </c>
      <c r="F2021">
        <f t="shared" si="62"/>
        <v>2468.2925015597575</v>
      </c>
      <c r="H2021" s="30">
        <f t="shared" si="63"/>
        <v>39609</v>
      </c>
      <c r="I2021">
        <f>VLOOKUP(H2021,Sheet1!AI$2:AK$3285,3,FALSE)</f>
        <v>4.6319728600000047</v>
      </c>
    </row>
    <row r="2022" spans="1:9">
      <c r="A2022" t="s">
        <v>113</v>
      </c>
      <c r="B2022">
        <v>3360500</v>
      </c>
      <c r="C2022" s="30">
        <v>39610</v>
      </c>
      <c r="D2022">
        <v>65400</v>
      </c>
      <c r="E2022" t="s">
        <v>114</v>
      </c>
      <c r="F2022">
        <f t="shared" si="62"/>
        <v>2645.4087832445853</v>
      </c>
      <c r="H2022" s="30">
        <f t="shared" si="63"/>
        <v>39610</v>
      </c>
      <c r="I2022">
        <f>VLOOKUP(H2022,Sheet1!AI$2:AK$3285,3,FALSE)</f>
        <v>4.0177175299999988</v>
      </c>
    </row>
    <row r="2023" spans="1:9">
      <c r="A2023" t="s">
        <v>113</v>
      </c>
      <c r="B2023">
        <v>3360500</v>
      </c>
      <c r="C2023" s="30">
        <v>39611</v>
      </c>
      <c r="D2023">
        <v>46800</v>
      </c>
      <c r="E2023" t="s">
        <v>114</v>
      </c>
      <c r="F2023">
        <f t="shared" si="62"/>
        <v>2357.0634766616859</v>
      </c>
      <c r="H2023" s="30">
        <f t="shared" si="63"/>
        <v>39611</v>
      </c>
      <c r="I2023">
        <f>VLOOKUP(H2023,Sheet1!AI$2:AK$3285,3,FALSE)</f>
        <v>4.0950146200000006</v>
      </c>
    </row>
    <row r="2024" spans="1:9">
      <c r="A2024" t="s">
        <v>113</v>
      </c>
      <c r="B2024">
        <v>3360500</v>
      </c>
      <c r="C2024" s="30">
        <v>39612</v>
      </c>
      <c r="D2024">
        <v>39000</v>
      </c>
      <c r="E2024" t="s">
        <v>114</v>
      </c>
      <c r="F2024">
        <f t="shared" si="62"/>
        <v>1733.6141651310925</v>
      </c>
      <c r="H2024" s="30">
        <f t="shared" si="63"/>
        <v>39612</v>
      </c>
      <c r="I2024">
        <f>VLOOKUP(H2024,Sheet1!AI$2:AK$3285,3,FALSE)</f>
        <v>4.0950146200000006</v>
      </c>
    </row>
    <row r="2025" spans="1:9">
      <c r="A2025" t="s">
        <v>113</v>
      </c>
      <c r="B2025">
        <v>3360500</v>
      </c>
      <c r="C2025" s="30">
        <v>39613</v>
      </c>
      <c r="D2025">
        <v>38500</v>
      </c>
      <c r="E2025" t="s">
        <v>114</v>
      </c>
      <c r="F2025">
        <f t="shared" si="62"/>
        <v>1343.9583454244719</v>
      </c>
      <c r="H2025" s="30">
        <f t="shared" si="63"/>
        <v>39613</v>
      </c>
      <c r="I2025">
        <f>VLOOKUP(H2025,Sheet1!AI$2:AK$3285,3,FALSE)</f>
        <v>4.3308590600000088</v>
      </c>
    </row>
    <row r="2026" spans="1:9">
      <c r="A2026" t="s">
        <v>113</v>
      </c>
      <c r="B2026">
        <v>3360500</v>
      </c>
      <c r="C2026" s="30">
        <v>39614</v>
      </c>
      <c r="D2026">
        <v>35900</v>
      </c>
      <c r="E2026" t="s">
        <v>114</v>
      </c>
      <c r="F2026">
        <f t="shared" si="62"/>
        <v>1134.9611330363753</v>
      </c>
      <c r="H2026" s="30">
        <f t="shared" si="63"/>
        <v>39614</v>
      </c>
      <c r="I2026">
        <f>VLOOKUP(H2026,Sheet1!AI$2:AK$3285,3,FALSE)</f>
        <v>4.8660509900000051</v>
      </c>
    </row>
    <row r="2027" spans="1:9">
      <c r="A2027" t="s">
        <v>113</v>
      </c>
      <c r="B2027">
        <v>3360500</v>
      </c>
      <c r="C2027" s="30">
        <v>39615</v>
      </c>
      <c r="D2027">
        <v>30200</v>
      </c>
      <c r="E2027" t="s">
        <v>114</v>
      </c>
      <c r="F2027">
        <f t="shared" si="62"/>
        <v>1017.3559219976497</v>
      </c>
      <c r="H2027" s="30">
        <f t="shared" si="63"/>
        <v>39615</v>
      </c>
      <c r="I2027">
        <f>VLOOKUP(H2027,Sheet1!AI$2:AK$3285,3,FALSE)</f>
        <v>4.8078468700000059</v>
      </c>
    </row>
    <row r="2028" spans="1:9">
      <c r="A2028" t="s">
        <v>113</v>
      </c>
      <c r="B2028">
        <v>3360500</v>
      </c>
      <c r="C2028" s="30">
        <v>39616</v>
      </c>
      <c r="D2028">
        <v>23200</v>
      </c>
      <c r="E2028" t="s">
        <v>114</v>
      </c>
      <c r="F2028">
        <f t="shared" si="62"/>
        <v>905.41843197283868</v>
      </c>
      <c r="H2028" s="30">
        <f t="shared" si="63"/>
        <v>39616</v>
      </c>
      <c r="I2028">
        <f>VLOOKUP(H2028,Sheet1!AI$2:AK$3285,3,FALSE)</f>
        <v>5.4443913500000036</v>
      </c>
    </row>
    <row r="2029" spans="1:9">
      <c r="A2029" t="s">
        <v>113</v>
      </c>
      <c r="B2029">
        <v>3360500</v>
      </c>
      <c r="C2029" s="30">
        <v>39617</v>
      </c>
      <c r="D2029">
        <v>15600</v>
      </c>
      <c r="E2029" t="s">
        <v>114</v>
      </c>
      <c r="F2029">
        <f t="shared" si="62"/>
        <v>743.17991794953662</v>
      </c>
      <c r="H2029" s="30">
        <f t="shared" si="63"/>
        <v>39617</v>
      </c>
      <c r="I2029">
        <f>VLOOKUP(H2029,Sheet1!AI$2:AK$3285,3,FALSE)</f>
        <v>5.5517157100000105</v>
      </c>
    </row>
    <row r="2030" spans="1:9">
      <c r="A2030" t="s">
        <v>113</v>
      </c>
      <c r="B2030">
        <v>3360500</v>
      </c>
      <c r="C2030" s="30">
        <v>39618</v>
      </c>
      <c r="D2030">
        <v>10900</v>
      </c>
      <c r="E2030" t="s">
        <v>114</v>
      </c>
      <c r="F2030">
        <f t="shared" si="62"/>
        <v>566.06363626470898</v>
      </c>
      <c r="H2030" s="30">
        <f t="shared" si="63"/>
        <v>39618</v>
      </c>
      <c r="I2030">
        <f>VLOOKUP(H2030,Sheet1!AI$2:AK$3285,3,FALSE)</f>
        <v>5.4818203000000096</v>
      </c>
    </row>
    <row r="2031" spans="1:9">
      <c r="A2031" t="s">
        <v>113</v>
      </c>
      <c r="B2031">
        <v>3360500</v>
      </c>
      <c r="C2031" s="30">
        <v>39619</v>
      </c>
      <c r="D2031">
        <v>9280</v>
      </c>
      <c r="E2031" t="s">
        <v>114</v>
      </c>
      <c r="F2031">
        <f t="shared" si="62"/>
        <v>417.85273175084529</v>
      </c>
      <c r="H2031" s="30">
        <f t="shared" si="63"/>
        <v>39619</v>
      </c>
      <c r="I2031">
        <f>VLOOKUP(H2031,Sheet1!AI$2:AK$3285,3,FALSE)</f>
        <v>6.0898514900000009</v>
      </c>
    </row>
    <row r="2032" spans="1:9">
      <c r="A2032" t="s">
        <v>113</v>
      </c>
      <c r="B2032">
        <v>3360500</v>
      </c>
      <c r="C2032" s="30">
        <v>39620</v>
      </c>
      <c r="D2032">
        <v>8500</v>
      </c>
      <c r="E2032" t="s">
        <v>114</v>
      </c>
      <c r="F2032">
        <f t="shared" si="62"/>
        <v>313.70835812016662</v>
      </c>
      <c r="H2032" s="30">
        <f t="shared" si="63"/>
        <v>39620</v>
      </c>
      <c r="I2032">
        <f>VLOOKUP(H2032,Sheet1!AI$2:AK$3285,3,FALSE)</f>
        <v>5.4818203000000096</v>
      </c>
    </row>
    <row r="2033" spans="1:9">
      <c r="A2033" t="s">
        <v>113</v>
      </c>
      <c r="B2033">
        <v>3360500</v>
      </c>
      <c r="C2033" s="30">
        <v>39621</v>
      </c>
      <c r="D2033">
        <v>7890</v>
      </c>
      <c r="E2033" t="s">
        <v>114</v>
      </c>
      <c r="F2033">
        <f t="shared" si="62"/>
        <v>259.08569684856582</v>
      </c>
      <c r="H2033" s="30">
        <f t="shared" si="63"/>
        <v>39621</v>
      </c>
      <c r="I2033">
        <f>VLOOKUP(H2033,Sheet1!AI$2:AK$3285,3,FALSE)</f>
        <v>5.3429546899999991</v>
      </c>
    </row>
    <row r="2034" spans="1:9">
      <c r="A2034" t="s">
        <v>113</v>
      </c>
      <c r="B2034">
        <v>3360500</v>
      </c>
      <c r="C2034" s="30">
        <v>39622</v>
      </c>
      <c r="D2034">
        <v>7080</v>
      </c>
      <c r="E2034" t="s">
        <v>114</v>
      </c>
      <c r="F2034">
        <f t="shared" si="62"/>
        <v>232.02232900712417</v>
      </c>
      <c r="H2034" s="30">
        <f t="shared" si="63"/>
        <v>39622</v>
      </c>
      <c r="I2034">
        <f>VLOOKUP(H2034,Sheet1!AI$2:AK$3285,3,FALSE)</f>
        <v>5.467521600000012</v>
      </c>
    </row>
    <row r="2035" spans="1:9">
      <c r="A2035" t="s">
        <v>113</v>
      </c>
      <c r="B2035">
        <v>3360500</v>
      </c>
      <c r="C2035" s="30">
        <v>39623</v>
      </c>
      <c r="D2035">
        <v>6720</v>
      </c>
      <c r="E2035" t="s">
        <v>114</v>
      </c>
      <c r="F2035">
        <f t="shared" si="62"/>
        <v>213.88562176259782</v>
      </c>
      <c r="H2035" s="30">
        <f t="shared" si="63"/>
        <v>39623</v>
      </c>
      <c r="I2035">
        <f>VLOOKUP(H2035,Sheet1!AI$2:AK$3285,3,FALSE)</f>
        <v>5.0384764900000079</v>
      </c>
    </row>
    <row r="2036" spans="1:9">
      <c r="A2036" t="s">
        <v>113</v>
      </c>
      <c r="B2036">
        <v>3360500</v>
      </c>
      <c r="C2036" s="30">
        <v>39624</v>
      </c>
      <c r="D2036">
        <v>6480</v>
      </c>
      <c r="E2036" t="s">
        <v>114</v>
      </c>
      <c r="F2036">
        <f t="shared" si="62"/>
        <v>199.57462620246375</v>
      </c>
      <c r="H2036" s="30">
        <f t="shared" si="63"/>
        <v>39624</v>
      </c>
      <c r="I2036">
        <f>VLOOKUP(H2036,Sheet1!AI$2:AK$3285,3,FALSE)</f>
        <v>4.9194608399999993</v>
      </c>
    </row>
    <row r="2037" spans="1:9">
      <c r="A2037" t="s">
        <v>113</v>
      </c>
      <c r="B2037">
        <v>3360500</v>
      </c>
      <c r="C2037" s="30">
        <v>39625</v>
      </c>
      <c r="D2037">
        <v>6100</v>
      </c>
      <c r="E2037" t="s">
        <v>114</v>
      </c>
      <c r="F2037">
        <f t="shared" si="62"/>
        <v>186.89310043383009</v>
      </c>
      <c r="H2037" s="30">
        <f t="shared" si="63"/>
        <v>39625</v>
      </c>
      <c r="I2037">
        <f>VLOOKUP(H2037,Sheet1!AI$2:AK$3285,3,FALSE)</f>
        <v>5.083895890000008</v>
      </c>
    </row>
    <row r="2038" spans="1:9">
      <c r="A2038" t="s">
        <v>113</v>
      </c>
      <c r="B2038">
        <v>3360500</v>
      </c>
      <c r="C2038" s="30">
        <v>39626</v>
      </c>
      <c r="D2038">
        <v>5710</v>
      </c>
      <c r="E2038" t="s">
        <v>114</v>
      </c>
      <c r="F2038">
        <f t="shared" si="62"/>
        <v>177.18712819750152</v>
      </c>
      <c r="H2038" s="30">
        <f t="shared" si="63"/>
        <v>39626</v>
      </c>
      <c r="I2038">
        <f>VLOOKUP(H2038,Sheet1!AI$2:AK$3285,3,FALSE)</f>
        <v>4.9155917799999997</v>
      </c>
    </row>
    <row r="2039" spans="1:9">
      <c r="A2039" t="s">
        <v>113</v>
      </c>
      <c r="B2039">
        <v>3360500</v>
      </c>
      <c r="C2039" s="30">
        <v>39627</v>
      </c>
      <c r="D2039">
        <v>6720</v>
      </c>
      <c r="E2039" t="s">
        <v>114</v>
      </c>
      <c r="F2039">
        <f t="shared" si="62"/>
        <v>177.18712819750152</v>
      </c>
      <c r="H2039" s="30">
        <f t="shared" si="63"/>
        <v>39627</v>
      </c>
      <c r="I2039">
        <f>VLOOKUP(H2039,Sheet1!AI$2:AK$3285,3,FALSE)</f>
        <v>4.6361783600000024</v>
      </c>
    </row>
    <row r="2040" spans="1:9">
      <c r="A2040" t="s">
        <v>113</v>
      </c>
      <c r="B2040">
        <v>3360500</v>
      </c>
      <c r="C2040" s="30">
        <v>39628</v>
      </c>
      <c r="D2040">
        <v>6660</v>
      </c>
      <c r="E2040" t="s">
        <v>114</v>
      </c>
      <c r="F2040">
        <f t="shared" si="62"/>
        <v>178.4623654256323</v>
      </c>
      <c r="H2040" s="30">
        <f t="shared" si="63"/>
        <v>39628</v>
      </c>
      <c r="I2040">
        <f>VLOOKUP(H2040,Sheet1!AI$2:AK$3285,3,FALSE)</f>
        <v>4.6466080000000147</v>
      </c>
    </row>
    <row r="2041" spans="1:9">
      <c r="A2041" t="s">
        <v>113</v>
      </c>
      <c r="B2041">
        <v>3360500</v>
      </c>
      <c r="C2041" s="30">
        <v>39629</v>
      </c>
      <c r="D2041">
        <v>7030</v>
      </c>
      <c r="E2041" t="s">
        <v>114</v>
      </c>
      <c r="F2041">
        <f t="shared" si="62"/>
        <v>185.05109110430789</v>
      </c>
      <c r="H2041" s="30">
        <f t="shared" si="63"/>
        <v>39629</v>
      </c>
      <c r="I2041">
        <f>VLOOKUP(H2041,Sheet1!AI$2:AK$3285,3,FALSE)</f>
        <v>5.1548847300000062</v>
      </c>
    </row>
    <row r="2042" spans="1:9">
      <c r="A2042" t="s">
        <v>113</v>
      </c>
      <c r="B2042">
        <v>3360500</v>
      </c>
      <c r="C2042" s="30">
        <v>39630</v>
      </c>
      <c r="D2042">
        <v>6810</v>
      </c>
      <c r="E2042" t="s">
        <v>114</v>
      </c>
      <c r="F2042">
        <f t="shared" si="62"/>
        <v>192.84420749844028</v>
      </c>
      <c r="H2042" s="30">
        <f t="shared" si="63"/>
        <v>39630</v>
      </c>
      <c r="I2042">
        <f>VLOOKUP(H2042,Sheet1!AI$2:AK$3285,3,FALSE)</f>
        <v>4.8409021000000081</v>
      </c>
    </row>
    <row r="2043" spans="1:9">
      <c r="A2043" t="s">
        <v>113</v>
      </c>
      <c r="B2043">
        <v>3360500</v>
      </c>
      <c r="C2043" s="30">
        <v>39631</v>
      </c>
      <c r="D2043">
        <v>6430</v>
      </c>
      <c r="E2043" t="s">
        <v>114</v>
      </c>
      <c r="F2043">
        <f t="shared" si="62"/>
        <v>190.7896586308963</v>
      </c>
      <c r="H2043" s="30">
        <f t="shared" si="63"/>
        <v>39631</v>
      </c>
      <c r="I2043">
        <f>VLOOKUP(H2043,Sheet1!AI$2:AK$3285,3,FALSE)</f>
        <v>4.8929661900000099</v>
      </c>
    </row>
    <row r="2044" spans="1:9">
      <c r="A2044" t="s">
        <v>113</v>
      </c>
      <c r="B2044">
        <v>3360500</v>
      </c>
      <c r="C2044" s="30">
        <v>39632</v>
      </c>
      <c r="D2044">
        <v>6160</v>
      </c>
      <c r="E2044" t="s">
        <v>114</v>
      </c>
      <c r="F2044">
        <f t="shared" si="62"/>
        <v>187.24733299719975</v>
      </c>
      <c r="H2044" s="30">
        <f t="shared" si="63"/>
        <v>39632</v>
      </c>
      <c r="I2044">
        <f>VLOOKUP(H2044,Sheet1!AI$2:AK$3285,3,FALSE)</f>
        <v>4.8572194400000086</v>
      </c>
    </row>
    <row r="2045" spans="1:9">
      <c r="A2045" t="s">
        <v>113</v>
      </c>
      <c r="B2045">
        <v>3360500</v>
      </c>
      <c r="C2045" s="30">
        <v>39633</v>
      </c>
      <c r="D2045">
        <v>6710</v>
      </c>
      <c r="E2045" t="s">
        <v>114</v>
      </c>
      <c r="F2045">
        <f t="shared" si="62"/>
        <v>184.98024459163395</v>
      </c>
      <c r="H2045" s="30">
        <f t="shared" si="63"/>
        <v>39633</v>
      </c>
      <c r="I2045">
        <f>VLOOKUP(H2045,Sheet1!AI$2:AK$3285,3,FALSE)</f>
        <v>4.1522094200000055</v>
      </c>
    </row>
    <row r="2046" spans="1:9">
      <c r="A2046" t="s">
        <v>113</v>
      </c>
      <c r="B2046">
        <v>3360500</v>
      </c>
      <c r="C2046" s="30">
        <v>39634</v>
      </c>
      <c r="D2046">
        <v>10000</v>
      </c>
      <c r="E2046" t="s">
        <v>114</v>
      </c>
      <c r="F2046">
        <f t="shared" si="62"/>
        <v>207.58028213461796</v>
      </c>
      <c r="H2046" s="30">
        <f t="shared" si="63"/>
        <v>39634</v>
      </c>
      <c r="I2046">
        <f>VLOOKUP(H2046,Sheet1!AI$2:AK$3285,3,FALSE)</f>
        <v>4.1032574000000039</v>
      </c>
    </row>
    <row r="2047" spans="1:9">
      <c r="A2047" t="s">
        <v>113</v>
      </c>
      <c r="B2047">
        <v>3360500</v>
      </c>
      <c r="C2047" s="30">
        <v>39635</v>
      </c>
      <c r="D2047">
        <v>11800</v>
      </c>
      <c r="E2047" t="s">
        <v>114</v>
      </c>
      <c r="F2047">
        <f t="shared" si="62"/>
        <v>245.62485944051892</v>
      </c>
      <c r="H2047" s="30">
        <f t="shared" si="63"/>
        <v>39635</v>
      </c>
      <c r="I2047">
        <f>VLOOKUP(H2047,Sheet1!AI$2:AK$3285,3,FALSE)</f>
        <v>3.9650646700000038</v>
      </c>
    </row>
    <row r="2048" spans="1:9">
      <c r="A2048" t="s">
        <v>113</v>
      </c>
      <c r="B2048">
        <v>3360500</v>
      </c>
      <c r="C2048" s="30">
        <v>39636</v>
      </c>
      <c r="D2048">
        <v>9570</v>
      </c>
      <c r="E2048" t="s">
        <v>114</v>
      </c>
      <c r="F2048">
        <f t="shared" si="62"/>
        <v>269.78352026232938</v>
      </c>
      <c r="H2048" s="30">
        <f t="shared" si="63"/>
        <v>39636</v>
      </c>
      <c r="I2048">
        <f>VLOOKUP(H2048,Sheet1!AI$2:AK$3285,3,FALSE)</f>
        <v>3.8092088400000108</v>
      </c>
    </row>
    <row r="2049" spans="1:9">
      <c r="A2049" t="s">
        <v>113</v>
      </c>
      <c r="B2049">
        <v>3360500</v>
      </c>
      <c r="C2049" s="30">
        <v>39637</v>
      </c>
      <c r="D2049">
        <v>9210</v>
      </c>
      <c r="E2049" t="s">
        <v>114</v>
      </c>
      <c r="F2049">
        <f t="shared" si="62"/>
        <v>287.49514843081215</v>
      </c>
      <c r="H2049" s="30">
        <f t="shared" si="63"/>
        <v>39637</v>
      </c>
      <c r="I2049">
        <f>VLOOKUP(H2049,Sheet1!AI$2:AK$3285,3,FALSE)</f>
        <v>3.8092088400000108</v>
      </c>
    </row>
    <row r="2050" spans="1:9">
      <c r="A2050" t="s">
        <v>113</v>
      </c>
      <c r="B2050">
        <v>3360500</v>
      </c>
      <c r="C2050" s="30">
        <v>39638</v>
      </c>
      <c r="D2050">
        <v>8090</v>
      </c>
      <c r="E2050" t="s">
        <v>114</v>
      </c>
      <c r="F2050">
        <f t="shared" si="62"/>
        <v>273.96346451009134</v>
      </c>
      <c r="H2050" s="30">
        <f t="shared" si="63"/>
        <v>39638</v>
      </c>
      <c r="I2050">
        <f>VLOOKUP(H2050,Sheet1!AI$2:AK$3285,3,FALSE)</f>
        <v>3.8377221300000173</v>
      </c>
    </row>
    <row r="2051" spans="1:9">
      <c r="A2051" t="s">
        <v>113</v>
      </c>
      <c r="B2051">
        <v>3360500</v>
      </c>
      <c r="C2051" s="30">
        <v>39639</v>
      </c>
      <c r="D2051">
        <v>10300</v>
      </c>
      <c r="E2051" t="s">
        <v>114</v>
      </c>
      <c r="F2051">
        <f t="shared" si="62"/>
        <v>263.33648760900167</v>
      </c>
      <c r="H2051" s="30">
        <f t="shared" si="63"/>
        <v>39639</v>
      </c>
      <c r="I2051">
        <f>VLOOKUP(H2051,Sheet1!AI$2:AK$3285,3,FALSE)</f>
        <v>4.7165875200000045</v>
      </c>
    </row>
    <row r="2052" spans="1:9">
      <c r="A2052" t="s">
        <v>113</v>
      </c>
      <c r="B2052">
        <v>3360500</v>
      </c>
      <c r="C2052" s="30">
        <v>39640</v>
      </c>
      <c r="D2052">
        <v>10100</v>
      </c>
      <c r="E2052" t="s">
        <v>114</v>
      </c>
      <c r="F2052">
        <f t="shared" si="62"/>
        <v>267.09135278072</v>
      </c>
      <c r="H2052" s="30">
        <f t="shared" si="63"/>
        <v>39640</v>
      </c>
      <c r="I2052">
        <f>VLOOKUP(H2052,Sheet1!AI$2:AK$3285,3,FALSE)</f>
        <v>4.8104542800000019</v>
      </c>
    </row>
    <row r="2053" spans="1:9">
      <c r="A2053" t="s">
        <v>113</v>
      </c>
      <c r="B2053">
        <v>3360500</v>
      </c>
      <c r="C2053" s="30">
        <v>39641</v>
      </c>
      <c r="D2053">
        <v>7130</v>
      </c>
      <c r="E2053" t="s">
        <v>114</v>
      </c>
      <c r="F2053">
        <f t="shared" si="62"/>
        <v>252.35527814454235</v>
      </c>
      <c r="H2053" s="30">
        <f t="shared" si="63"/>
        <v>39641</v>
      </c>
      <c r="I2053">
        <f>VLOOKUP(H2053,Sheet1!AI$2:AK$3285,3,FALSE)</f>
        <v>4.8104542800000019</v>
      </c>
    </row>
    <row r="2054" spans="1:9">
      <c r="A2054" t="s">
        <v>113</v>
      </c>
      <c r="B2054">
        <v>3360500</v>
      </c>
      <c r="C2054" s="30">
        <v>39642</v>
      </c>
      <c r="D2054">
        <v>11800</v>
      </c>
      <c r="E2054" t="s">
        <v>114</v>
      </c>
      <c r="F2054">
        <f t="shared" si="62"/>
        <v>278.63933434657076</v>
      </c>
      <c r="H2054" s="30">
        <f t="shared" si="63"/>
        <v>39642</v>
      </c>
      <c r="I2054">
        <f>VLOOKUP(H2054,Sheet1!AI$2:AK$3285,3,FALSE)</f>
        <v>4.8037254800000113</v>
      </c>
    </row>
    <row r="2055" spans="1:9">
      <c r="A2055" t="s">
        <v>113</v>
      </c>
      <c r="B2055">
        <v>3360500</v>
      </c>
      <c r="C2055" s="30">
        <v>39643</v>
      </c>
      <c r="D2055">
        <v>17600</v>
      </c>
      <c r="E2055" t="s">
        <v>114</v>
      </c>
      <c r="F2055">
        <f t="shared" si="62"/>
        <v>330.35728859854044</v>
      </c>
      <c r="H2055" s="30">
        <f t="shared" si="63"/>
        <v>39643</v>
      </c>
      <c r="I2055">
        <f>VLOOKUP(H2055,Sheet1!AI$2:AK$3285,3,FALSE)</f>
        <v>4.619945130000005</v>
      </c>
    </row>
    <row r="2056" spans="1:9">
      <c r="A2056" t="s">
        <v>113</v>
      </c>
      <c r="B2056">
        <v>3360500</v>
      </c>
      <c r="C2056" s="30">
        <v>39644</v>
      </c>
      <c r="D2056">
        <v>20900</v>
      </c>
      <c r="E2056" t="s">
        <v>114</v>
      </c>
      <c r="F2056">
        <f t="shared" si="62"/>
        <v>406.87152228638598</v>
      </c>
      <c r="H2056" s="30">
        <f t="shared" si="63"/>
        <v>39644</v>
      </c>
      <c r="I2056">
        <f>VLOOKUP(H2056,Sheet1!AI$2:AK$3285,3,FALSE)</f>
        <v>4.7643620000000055</v>
      </c>
    </row>
    <row r="2057" spans="1:9">
      <c r="A2057" t="s">
        <v>113</v>
      </c>
      <c r="B2057">
        <v>3360500</v>
      </c>
      <c r="C2057" s="30">
        <v>39645</v>
      </c>
      <c r="D2057">
        <v>17800</v>
      </c>
      <c r="E2057" t="s">
        <v>114</v>
      </c>
      <c r="F2057">
        <f t="shared" si="62"/>
        <v>482.46475130947039</v>
      </c>
      <c r="H2057" s="30">
        <f t="shared" si="63"/>
        <v>39645</v>
      </c>
      <c r="I2057">
        <f>VLOOKUP(H2057,Sheet1!AI$2:AK$3285,3,FALSE)</f>
        <v>4.5289381100000128</v>
      </c>
    </row>
    <row r="2058" spans="1:9">
      <c r="A2058" t="s">
        <v>113</v>
      </c>
      <c r="B2058">
        <v>3360500</v>
      </c>
      <c r="C2058" s="30">
        <v>39646</v>
      </c>
      <c r="D2058">
        <v>10400</v>
      </c>
      <c r="E2058" t="s">
        <v>114</v>
      </c>
      <c r="F2058">
        <f t="shared" si="62"/>
        <v>472.54623953512004</v>
      </c>
      <c r="H2058" s="30">
        <f t="shared" si="63"/>
        <v>39646</v>
      </c>
      <c r="I2058">
        <f>VLOOKUP(H2058,Sheet1!AI$2:AK$3285,3,FALSE)</f>
        <v>4.2870377500000103</v>
      </c>
    </row>
    <row r="2059" spans="1:9">
      <c r="A2059" t="s">
        <v>113</v>
      </c>
      <c r="B2059">
        <v>3360500</v>
      </c>
      <c r="C2059" s="30">
        <v>39647</v>
      </c>
      <c r="D2059">
        <v>7300</v>
      </c>
      <c r="E2059" t="s">
        <v>114</v>
      </c>
      <c r="F2059">
        <f t="shared" si="62"/>
        <v>399.57433148097107</v>
      </c>
      <c r="H2059" s="30">
        <f t="shared" si="63"/>
        <v>39647</v>
      </c>
      <c r="I2059">
        <f>VLOOKUP(H2059,Sheet1!AI$2:AK$3285,3,FALSE)</f>
        <v>3.8820481000000058</v>
      </c>
    </row>
    <row r="2060" spans="1:9">
      <c r="A2060" t="s">
        <v>113</v>
      </c>
      <c r="B2060">
        <v>3360500</v>
      </c>
      <c r="C2060" s="30">
        <v>39648</v>
      </c>
      <c r="D2060">
        <v>6060</v>
      </c>
      <c r="E2060" t="s">
        <v>114</v>
      </c>
      <c r="F2060">
        <f t="shared" si="62"/>
        <v>294.43810667285743</v>
      </c>
      <c r="H2060" s="30">
        <f t="shared" si="63"/>
        <v>39648</v>
      </c>
      <c r="I2060">
        <f>VLOOKUP(H2060,Sheet1!AI$2:AK$3285,3,FALSE)</f>
        <v>3.8476471100000111</v>
      </c>
    </row>
    <row r="2061" spans="1:9">
      <c r="A2061" t="s">
        <v>113</v>
      </c>
      <c r="B2061">
        <v>3360500</v>
      </c>
      <c r="C2061" s="30">
        <v>39649</v>
      </c>
      <c r="D2061">
        <v>5440</v>
      </c>
      <c r="E2061" t="s">
        <v>114</v>
      </c>
      <c r="F2061">
        <f t="shared" si="62"/>
        <v>206.87181700787863</v>
      </c>
      <c r="H2061" s="30">
        <f t="shared" si="63"/>
        <v>39649</v>
      </c>
      <c r="I2061">
        <f>VLOOKUP(H2061,Sheet1!AI$2:AK$3285,3,FALSE)</f>
        <v>3.7806114400000013</v>
      </c>
    </row>
    <row r="2062" spans="1:9">
      <c r="A2062" t="s">
        <v>113</v>
      </c>
      <c r="B2062">
        <v>3360500</v>
      </c>
      <c r="C2062" s="30">
        <v>39650</v>
      </c>
      <c r="D2062">
        <v>4990</v>
      </c>
      <c r="E2062" t="s">
        <v>114</v>
      </c>
      <c r="F2062">
        <f t="shared" si="62"/>
        <v>168.54385365128195</v>
      </c>
      <c r="H2062" s="30">
        <f t="shared" si="63"/>
        <v>39650</v>
      </c>
      <c r="I2062">
        <f>VLOOKUP(H2062,Sheet1!AI$2:AK$3285,3,FALSE)</f>
        <v>4.3942780000000141</v>
      </c>
    </row>
    <row r="2063" spans="1:9">
      <c r="A2063" t="s">
        <v>113</v>
      </c>
      <c r="B2063">
        <v>3360500</v>
      </c>
      <c r="C2063" s="30">
        <v>39651</v>
      </c>
      <c r="D2063">
        <v>4800</v>
      </c>
      <c r="E2063" t="s">
        <v>114</v>
      </c>
      <c r="F2063">
        <f t="shared" si="62"/>
        <v>150.83222548279917</v>
      </c>
      <c r="H2063" s="30">
        <f t="shared" si="63"/>
        <v>39651</v>
      </c>
      <c r="I2063">
        <f>VLOOKUP(H2063,Sheet1!AI$2:AK$3285,3,FALSE)</f>
        <v>4.7218023400000106</v>
      </c>
    </row>
    <row r="2064" spans="1:9">
      <c r="A2064" t="s">
        <v>113</v>
      </c>
      <c r="B2064">
        <v>3360500</v>
      </c>
      <c r="C2064" s="30">
        <v>39652</v>
      </c>
      <c r="D2064">
        <v>5070</v>
      </c>
      <c r="E2064" t="s">
        <v>114</v>
      </c>
      <c r="F2064">
        <f t="shared" si="62"/>
        <v>143.81842072808001</v>
      </c>
      <c r="H2064" s="30">
        <f t="shared" si="63"/>
        <v>39652</v>
      </c>
      <c r="I2064">
        <f>VLOOKUP(H2064,Sheet1!AI$2:AK$3285,3,FALSE)</f>
        <v>4.7448484800000017</v>
      </c>
    </row>
    <row r="2065" spans="1:9">
      <c r="A2065" t="s">
        <v>113</v>
      </c>
      <c r="B2065">
        <v>3360500</v>
      </c>
      <c r="C2065" s="30">
        <v>39653</v>
      </c>
      <c r="D2065">
        <v>6360</v>
      </c>
      <c r="E2065" t="s">
        <v>114</v>
      </c>
      <c r="F2065">
        <f t="shared" si="62"/>
        <v>150.33629989408166</v>
      </c>
      <c r="H2065" s="30">
        <f t="shared" si="63"/>
        <v>39653</v>
      </c>
      <c r="I2065">
        <f>VLOOKUP(H2065,Sheet1!AI$2:AK$3285,3,FALSE)</f>
        <v>6.8249728900000122</v>
      </c>
    </row>
    <row r="2066" spans="1:9">
      <c r="A2066" t="s">
        <v>113</v>
      </c>
      <c r="B2066">
        <v>3360500</v>
      </c>
      <c r="C2066" s="30">
        <v>39654</v>
      </c>
      <c r="D2066">
        <v>5670</v>
      </c>
      <c r="E2066" t="s">
        <v>114</v>
      </c>
      <c r="F2066">
        <f t="shared" si="62"/>
        <v>155.15386275590899</v>
      </c>
      <c r="H2066" s="30">
        <f t="shared" si="63"/>
        <v>39654</v>
      </c>
      <c r="I2066">
        <f>VLOOKUP(H2066,Sheet1!AI$2:AK$3285,3,FALSE)</f>
        <v>6.5018222700000052</v>
      </c>
    </row>
    <row r="2067" spans="1:9">
      <c r="A2067" t="s">
        <v>113</v>
      </c>
      <c r="B2067">
        <v>3360500</v>
      </c>
      <c r="C2067" s="30">
        <v>39655</v>
      </c>
      <c r="D2067">
        <v>4880</v>
      </c>
      <c r="E2067" t="s">
        <v>114</v>
      </c>
      <c r="F2067">
        <f t="shared" si="62"/>
        <v>155.72063485730044</v>
      </c>
      <c r="H2067" s="30">
        <f t="shared" si="63"/>
        <v>39655</v>
      </c>
      <c r="I2067">
        <f>VLOOKUP(H2067,Sheet1!AI$2:AK$3285,3,FALSE)</f>
        <v>6.4614494700000051</v>
      </c>
    </row>
    <row r="2068" spans="1:9">
      <c r="A2068" t="s">
        <v>113</v>
      </c>
      <c r="B2068">
        <v>3360500</v>
      </c>
      <c r="C2068" s="30">
        <v>39656</v>
      </c>
      <c r="D2068">
        <v>4400</v>
      </c>
      <c r="E2068" t="s">
        <v>114</v>
      </c>
      <c r="F2068">
        <f t="shared" si="62"/>
        <v>150.97391850814705</v>
      </c>
      <c r="H2068" s="30">
        <f t="shared" si="63"/>
        <v>39656</v>
      </c>
      <c r="I2068">
        <f>VLOOKUP(H2068,Sheet1!AI$2:AK$3285,3,FALSE)</f>
        <v>7.336445800000007</v>
      </c>
    </row>
    <row r="2069" spans="1:9">
      <c r="A2069" t="s">
        <v>113</v>
      </c>
      <c r="B2069">
        <v>3360500</v>
      </c>
      <c r="C2069" s="30">
        <v>39657</v>
      </c>
      <c r="D2069">
        <v>4110</v>
      </c>
      <c r="E2069" t="s">
        <v>114</v>
      </c>
      <c r="F2069">
        <f t="shared" si="62"/>
        <v>135.03345315651256</v>
      </c>
      <c r="H2069" s="30">
        <f t="shared" si="63"/>
        <v>39657</v>
      </c>
      <c r="I2069">
        <f>VLOOKUP(H2069,Sheet1!AI$2:AK$3285,3,FALSE)</f>
        <v>4.6852986000000101</v>
      </c>
    </row>
    <row r="2070" spans="1:9">
      <c r="A2070" t="s">
        <v>113</v>
      </c>
      <c r="B2070">
        <v>3360500</v>
      </c>
      <c r="C2070" s="30">
        <v>39658</v>
      </c>
      <c r="D2070">
        <v>3910</v>
      </c>
      <c r="E2070" t="s">
        <v>114</v>
      </c>
      <c r="F2070">
        <f t="shared" si="62"/>
        <v>122.5644669259007</v>
      </c>
      <c r="H2070" s="30">
        <f t="shared" si="63"/>
        <v>39658</v>
      </c>
      <c r="I2070">
        <f>VLOOKUP(H2070,Sheet1!AI$2:AK$3285,3,FALSE)</f>
        <v>4.3851100100000053</v>
      </c>
    </row>
    <row r="2071" spans="1:9">
      <c r="A2071" t="s">
        <v>113</v>
      </c>
      <c r="B2071">
        <v>3360500</v>
      </c>
      <c r="C2071" s="30">
        <v>39659</v>
      </c>
      <c r="D2071">
        <v>3900</v>
      </c>
      <c r="E2071" t="s">
        <v>114</v>
      </c>
      <c r="F2071">
        <f t="shared" si="62"/>
        <v>115.62150868385545</v>
      </c>
      <c r="H2071" s="30">
        <f t="shared" si="63"/>
        <v>39659</v>
      </c>
      <c r="I2071">
        <f>VLOOKUP(H2071,Sheet1!AI$2:AK$3285,3,FALSE)</f>
        <v>4.1031732900000009</v>
      </c>
    </row>
    <row r="2072" spans="1:9">
      <c r="A2072" t="s">
        <v>113</v>
      </c>
      <c r="B2072">
        <v>3360500</v>
      </c>
      <c r="C2072" s="30">
        <v>39660</v>
      </c>
      <c r="D2072">
        <v>4030</v>
      </c>
      <c r="E2072" t="s">
        <v>114</v>
      </c>
      <c r="F2072">
        <f t="shared" si="62"/>
        <v>113.00018771492002</v>
      </c>
      <c r="H2072" s="30">
        <f t="shared" si="63"/>
        <v>39660</v>
      </c>
      <c r="I2072">
        <f>VLOOKUP(H2072,Sheet1!AI$2:AK$3285,3,FALSE)</f>
        <v>3.9938302900000053</v>
      </c>
    </row>
    <row r="2073" spans="1:9">
      <c r="A2073" t="s">
        <v>113</v>
      </c>
      <c r="B2073">
        <v>3360500</v>
      </c>
      <c r="C2073" s="30">
        <v>39661</v>
      </c>
      <c r="D2073">
        <v>3790</v>
      </c>
      <c r="E2073" t="s">
        <v>114</v>
      </c>
      <c r="F2073">
        <f t="shared" si="62"/>
        <v>110.73309930935422</v>
      </c>
      <c r="H2073" s="30">
        <f t="shared" si="63"/>
        <v>39661</v>
      </c>
      <c r="I2073">
        <f>VLOOKUP(H2073,Sheet1!AI$2:AK$3285,3,FALSE)</f>
        <v>3.9492519900000076</v>
      </c>
    </row>
    <row r="2074" spans="1:9">
      <c r="A2074" t="s">
        <v>113</v>
      </c>
      <c r="B2074">
        <v>3360500</v>
      </c>
      <c r="C2074" s="30">
        <v>39662</v>
      </c>
      <c r="D2074">
        <v>3620</v>
      </c>
      <c r="E2074" t="s">
        <v>114</v>
      </c>
      <c r="F2074">
        <f t="shared" si="62"/>
        <v>108.67855044181022</v>
      </c>
      <c r="H2074" s="30">
        <f t="shared" si="63"/>
        <v>39662</v>
      </c>
      <c r="I2074">
        <f>VLOOKUP(H2074,Sheet1!AI$2:AK$3285,3,FALSE)</f>
        <v>4.0539689400000043</v>
      </c>
    </row>
    <row r="2075" spans="1:9">
      <c r="A2075" t="s">
        <v>113</v>
      </c>
      <c r="B2075">
        <v>3360500</v>
      </c>
      <c r="C2075" s="30">
        <v>39663</v>
      </c>
      <c r="D2075">
        <v>3480</v>
      </c>
      <c r="E2075" t="s">
        <v>114</v>
      </c>
      <c r="F2075">
        <f t="shared" si="62"/>
        <v>105.70299690950512</v>
      </c>
      <c r="H2075" s="30">
        <f t="shared" si="63"/>
        <v>39663</v>
      </c>
      <c r="I2075">
        <f>VLOOKUP(H2075,Sheet1!AI$2:AK$3285,3,FALSE)</f>
        <v>4.1196588500000075</v>
      </c>
    </row>
    <row r="2076" spans="1:9">
      <c r="A2076" t="s">
        <v>113</v>
      </c>
      <c r="B2076">
        <v>3360500</v>
      </c>
      <c r="C2076" s="30">
        <v>39664</v>
      </c>
      <c r="D2076">
        <v>3360</v>
      </c>
      <c r="E2076" t="s">
        <v>114</v>
      </c>
      <c r="F2076">
        <f t="shared" si="62"/>
        <v>100.95628056035173</v>
      </c>
      <c r="H2076" s="30">
        <f t="shared" si="63"/>
        <v>39664</v>
      </c>
      <c r="I2076">
        <f>VLOOKUP(H2076,Sheet1!AI$2:AK$3285,3,FALSE)</f>
        <v>4.1263876500000123</v>
      </c>
    </row>
    <row r="2077" spans="1:9">
      <c r="A2077" t="s">
        <v>113</v>
      </c>
      <c r="B2077">
        <v>3360500</v>
      </c>
      <c r="C2077" s="30">
        <v>39665</v>
      </c>
      <c r="D2077">
        <v>3300</v>
      </c>
      <c r="E2077" t="s">
        <v>114</v>
      </c>
      <c r="F2077">
        <f t="shared" si="62"/>
        <v>97.484801439329118</v>
      </c>
      <c r="H2077" s="30">
        <f t="shared" si="63"/>
        <v>39665</v>
      </c>
      <c r="I2077">
        <f>VLOOKUP(H2077,Sheet1!AI$2:AK$3285,3,FALSE)</f>
        <v>5.051597650000005</v>
      </c>
    </row>
    <row r="2078" spans="1:9">
      <c r="A2078" t="s">
        <v>113</v>
      </c>
      <c r="B2078">
        <v>3360500</v>
      </c>
      <c r="C2078" s="30">
        <v>39666</v>
      </c>
      <c r="D2078">
        <v>3750</v>
      </c>
      <c r="E2078" t="s">
        <v>114</v>
      </c>
      <c r="F2078">
        <f t="shared" si="62"/>
        <v>98.405806104090217</v>
      </c>
      <c r="H2078" s="30">
        <f t="shared" si="63"/>
        <v>39666</v>
      </c>
      <c r="I2078">
        <f>VLOOKUP(H2078,Sheet1!AI$2:AK$3285,3,FALSE)</f>
        <v>4.9201337200000097</v>
      </c>
    </row>
    <row r="2079" spans="1:9">
      <c r="A2079" t="s">
        <v>113</v>
      </c>
      <c r="B2079">
        <v>3360500</v>
      </c>
      <c r="C2079" s="30">
        <v>39667</v>
      </c>
      <c r="D2079">
        <v>6250</v>
      </c>
      <c r="E2079" t="s">
        <v>114</v>
      </c>
      <c r="F2079">
        <f t="shared" si="62"/>
        <v>118.03029011476912</v>
      </c>
      <c r="H2079" s="30">
        <f t="shared" si="63"/>
        <v>39667</v>
      </c>
      <c r="I2079">
        <f>VLOOKUP(H2079,Sheet1!AI$2:AK$3285,3,FALSE)</f>
        <v>5.0409997900000008</v>
      </c>
    </row>
    <row r="2080" spans="1:9">
      <c r="A2080" t="s">
        <v>113</v>
      </c>
      <c r="B2080">
        <v>3360500</v>
      </c>
      <c r="C2080" s="30">
        <v>39668</v>
      </c>
      <c r="D2080">
        <v>5930</v>
      </c>
      <c r="E2080" t="s">
        <v>114</v>
      </c>
      <c r="F2080">
        <f t="shared" si="62"/>
        <v>136.2378438719694</v>
      </c>
      <c r="H2080" s="30">
        <f t="shared" si="63"/>
        <v>39668</v>
      </c>
      <c r="I2080">
        <f>VLOOKUP(H2080,Sheet1!AI$2:AK$3285,3,FALSE)</f>
        <v>5.0626160600000105</v>
      </c>
    </row>
    <row r="2081" spans="1:9">
      <c r="A2081" t="s">
        <v>113</v>
      </c>
      <c r="B2081">
        <v>3360500</v>
      </c>
      <c r="C2081" s="30">
        <v>39669</v>
      </c>
      <c r="D2081">
        <v>4940</v>
      </c>
      <c r="E2081" t="s">
        <v>114</v>
      </c>
      <c r="F2081">
        <f t="shared" si="62"/>
        <v>147.85667195049407</v>
      </c>
      <c r="H2081" s="30">
        <f t="shared" si="63"/>
        <v>39669</v>
      </c>
      <c r="I2081">
        <f>VLOOKUP(H2081,Sheet1!AI$2:AK$3285,3,FALSE)</f>
        <v>4.2701316400000024</v>
      </c>
    </row>
    <row r="2082" spans="1:9">
      <c r="A2082" t="s">
        <v>113</v>
      </c>
      <c r="B2082">
        <v>3360500</v>
      </c>
      <c r="C2082" s="30">
        <v>39670</v>
      </c>
      <c r="D2082">
        <v>4290</v>
      </c>
      <c r="E2082" t="s">
        <v>114</v>
      </c>
      <c r="F2082">
        <f t="shared" si="62"/>
        <v>151.68238363488635</v>
      </c>
      <c r="H2082" s="30">
        <f t="shared" si="63"/>
        <v>39670</v>
      </c>
      <c r="I2082">
        <f>VLOOKUP(H2082,Sheet1!AI$2:AK$3285,3,FALSE)</f>
        <v>4.2372446300000064</v>
      </c>
    </row>
    <row r="2083" spans="1:9">
      <c r="A2083" t="s">
        <v>113</v>
      </c>
      <c r="B2083">
        <v>3360500</v>
      </c>
      <c r="C2083" s="30">
        <v>39671</v>
      </c>
      <c r="D2083">
        <v>3840</v>
      </c>
      <c r="E2083" t="s">
        <v>114</v>
      </c>
      <c r="F2083">
        <f t="shared" ref="F2083:F2146" si="64">AVERAGE(D2080:D2083)/(3.28*3.28*3.28)</f>
        <v>134.60837408046899</v>
      </c>
      <c r="H2083" s="30">
        <f t="shared" si="63"/>
        <v>39671</v>
      </c>
      <c r="I2083">
        <f>VLOOKUP(H2083,Sheet1!AI$2:AK$3285,3,FALSE)</f>
        <v>4.0748282200000006</v>
      </c>
    </row>
    <row r="2084" spans="1:9">
      <c r="A2084" t="s">
        <v>113</v>
      </c>
      <c r="B2084">
        <v>3360500</v>
      </c>
      <c r="C2084" s="30">
        <v>39672</v>
      </c>
      <c r="D2084">
        <v>3580</v>
      </c>
      <c r="E2084" t="s">
        <v>114</v>
      </c>
      <c r="F2084">
        <f t="shared" si="64"/>
        <v>117.95944360209518</v>
      </c>
      <c r="H2084" s="30">
        <f t="shared" ref="H2084:H2147" si="65">H2083+1</f>
        <v>39672</v>
      </c>
      <c r="I2084">
        <f>VLOOKUP(H2084,Sheet1!AI$2:AK$3285,3,FALSE)</f>
        <v>4.2595337800000124</v>
      </c>
    </row>
    <row r="2085" spans="1:9">
      <c r="A2085" t="s">
        <v>113</v>
      </c>
      <c r="B2085">
        <v>3360500</v>
      </c>
      <c r="C2085" s="30">
        <v>39673</v>
      </c>
      <c r="D2085">
        <v>3430</v>
      </c>
      <c r="E2085" t="s">
        <v>114</v>
      </c>
      <c r="F2085">
        <f t="shared" si="64"/>
        <v>107.26162018833159</v>
      </c>
      <c r="H2085" s="30">
        <f t="shared" si="65"/>
        <v>39673</v>
      </c>
      <c r="I2085">
        <f>VLOOKUP(H2085,Sheet1!AI$2:AK$3285,3,FALSE)</f>
        <v>4.1654988000000088</v>
      </c>
    </row>
    <row r="2086" spans="1:9">
      <c r="A2086" t="s">
        <v>113</v>
      </c>
      <c r="B2086">
        <v>3360500</v>
      </c>
      <c r="C2086" s="30">
        <v>39674</v>
      </c>
      <c r="D2086">
        <v>3300</v>
      </c>
      <c r="E2086" t="s">
        <v>114</v>
      </c>
      <c r="F2086">
        <f t="shared" si="64"/>
        <v>100.24781543361242</v>
      </c>
      <c r="H2086" s="30">
        <f t="shared" si="65"/>
        <v>39674</v>
      </c>
      <c r="I2086">
        <f>VLOOKUP(H2086,Sheet1!AI$2:AK$3285,3,FALSE)</f>
        <v>4.2190768700000092</v>
      </c>
    </row>
    <row r="2087" spans="1:9">
      <c r="A2087" t="s">
        <v>113</v>
      </c>
      <c r="B2087">
        <v>3360500</v>
      </c>
      <c r="C2087" s="30">
        <v>39675</v>
      </c>
      <c r="D2087">
        <v>3190</v>
      </c>
      <c r="E2087" t="s">
        <v>114</v>
      </c>
      <c r="F2087">
        <f t="shared" si="64"/>
        <v>95.642792109806905</v>
      </c>
      <c r="H2087" s="30">
        <f t="shared" si="65"/>
        <v>39675</v>
      </c>
      <c r="I2087">
        <f>VLOOKUP(H2087,Sheet1!AI$2:AK$3285,3,FALSE)</f>
        <v>4.4263239100000078</v>
      </c>
    </row>
    <row r="2088" spans="1:9">
      <c r="A2088" t="s">
        <v>113</v>
      </c>
      <c r="B2088">
        <v>3360500</v>
      </c>
      <c r="C2088" s="30">
        <v>39676</v>
      </c>
      <c r="D2088">
        <v>3120</v>
      </c>
      <c r="E2088" t="s">
        <v>114</v>
      </c>
      <c r="F2088">
        <f t="shared" si="64"/>
        <v>92.383852526806081</v>
      </c>
      <c r="H2088" s="30">
        <f t="shared" si="65"/>
        <v>39676</v>
      </c>
      <c r="I2088">
        <f>VLOOKUP(H2088,Sheet1!AI$2:AK$3285,3,FALSE)</f>
        <v>4.280981830000016</v>
      </c>
    </row>
    <row r="2089" spans="1:9">
      <c r="A2089" t="s">
        <v>113</v>
      </c>
      <c r="B2089">
        <v>3360500</v>
      </c>
      <c r="C2089" s="30">
        <v>39677</v>
      </c>
      <c r="D2089">
        <v>3140</v>
      </c>
      <c r="E2089" t="s">
        <v>114</v>
      </c>
      <c r="F2089">
        <f t="shared" si="64"/>
        <v>90.329303659262081</v>
      </c>
      <c r="H2089" s="30">
        <f t="shared" si="65"/>
        <v>39677</v>
      </c>
      <c r="I2089">
        <f>VLOOKUP(H2089,Sheet1!AI$2:AK$3285,3,FALSE)</f>
        <v>4.1389200400000021</v>
      </c>
    </row>
    <row r="2090" spans="1:9">
      <c r="A2090" t="s">
        <v>113</v>
      </c>
      <c r="B2090">
        <v>3360500</v>
      </c>
      <c r="C2090" s="30">
        <v>39678</v>
      </c>
      <c r="D2090">
        <v>3090</v>
      </c>
      <c r="E2090" t="s">
        <v>114</v>
      </c>
      <c r="F2090">
        <f t="shared" si="64"/>
        <v>88.841526893109531</v>
      </c>
      <c r="H2090" s="30">
        <f t="shared" si="65"/>
        <v>39678</v>
      </c>
      <c r="I2090">
        <f>VLOOKUP(H2090,Sheet1!AI$2:AK$3285,3,FALSE)</f>
        <v>4.2118434100000144</v>
      </c>
    </row>
    <row r="2091" spans="1:9">
      <c r="A2091" t="s">
        <v>113</v>
      </c>
      <c r="B2091">
        <v>3360500</v>
      </c>
      <c r="C2091" s="30">
        <v>39679</v>
      </c>
      <c r="D2091">
        <v>2980</v>
      </c>
      <c r="E2091" t="s">
        <v>114</v>
      </c>
      <c r="F2091">
        <f t="shared" si="64"/>
        <v>87.353750126956967</v>
      </c>
      <c r="H2091" s="30">
        <f t="shared" si="65"/>
        <v>39679</v>
      </c>
      <c r="I2091">
        <f>VLOOKUP(H2091,Sheet1!AI$2:AK$3285,3,FALSE)</f>
        <v>4.2352259900000178</v>
      </c>
    </row>
    <row r="2092" spans="1:9">
      <c r="A2092" t="s">
        <v>113</v>
      </c>
      <c r="B2092">
        <v>3360500</v>
      </c>
      <c r="C2092" s="30">
        <v>39680</v>
      </c>
      <c r="D2092">
        <v>2900</v>
      </c>
      <c r="E2092" t="s">
        <v>114</v>
      </c>
      <c r="F2092">
        <f t="shared" si="64"/>
        <v>85.795126848130494</v>
      </c>
      <c r="H2092" s="30">
        <f t="shared" si="65"/>
        <v>39680</v>
      </c>
      <c r="I2092">
        <f>VLOOKUP(H2092,Sheet1!AI$2:AK$3285,3,FALSE)</f>
        <v>4.1898065900000034</v>
      </c>
    </row>
    <row r="2093" spans="1:9">
      <c r="A2093" t="s">
        <v>113</v>
      </c>
      <c r="B2093">
        <v>3360500</v>
      </c>
      <c r="C2093" s="30">
        <v>39681</v>
      </c>
      <c r="D2093">
        <v>2830</v>
      </c>
      <c r="E2093" t="s">
        <v>114</v>
      </c>
      <c r="F2093">
        <f t="shared" si="64"/>
        <v>83.598884955238631</v>
      </c>
      <c r="H2093" s="30">
        <f t="shared" si="65"/>
        <v>39681</v>
      </c>
      <c r="I2093">
        <f>VLOOKUP(H2093,Sheet1!AI$2:AK$3285,3,FALSE)</f>
        <v>4.479481430000007</v>
      </c>
    </row>
    <row r="2094" spans="1:9">
      <c r="A2094" t="s">
        <v>113</v>
      </c>
      <c r="B2094">
        <v>3360500</v>
      </c>
      <c r="C2094" s="30">
        <v>39682</v>
      </c>
      <c r="D2094">
        <v>2770</v>
      </c>
      <c r="E2094" t="s">
        <v>114</v>
      </c>
      <c r="F2094">
        <f t="shared" si="64"/>
        <v>81.331796549672831</v>
      </c>
      <c r="H2094" s="30">
        <f t="shared" si="65"/>
        <v>39682</v>
      </c>
      <c r="I2094">
        <f>VLOOKUP(H2094,Sheet1!AI$2:AK$3285,3,FALSE)</f>
        <v>4.3913341500000058</v>
      </c>
    </row>
    <row r="2095" spans="1:9">
      <c r="A2095" t="s">
        <v>113</v>
      </c>
      <c r="B2095">
        <v>3360500</v>
      </c>
      <c r="C2095" s="30">
        <v>39683</v>
      </c>
      <c r="D2095">
        <v>2730</v>
      </c>
      <c r="E2095" t="s">
        <v>114</v>
      </c>
      <c r="F2095">
        <f t="shared" si="64"/>
        <v>79.560633732824556</v>
      </c>
      <c r="H2095" s="30">
        <f t="shared" si="65"/>
        <v>39683</v>
      </c>
      <c r="I2095">
        <f>VLOOKUP(H2095,Sheet1!AI$2:AK$3285,3,FALSE)</f>
        <v>4.5114432300000118</v>
      </c>
    </row>
    <row r="2096" spans="1:9">
      <c r="A2096" t="s">
        <v>113</v>
      </c>
      <c r="B2096">
        <v>3360500</v>
      </c>
      <c r="C2096" s="30">
        <v>39684</v>
      </c>
      <c r="D2096">
        <v>2800</v>
      </c>
      <c r="E2096" t="s">
        <v>114</v>
      </c>
      <c r="F2096">
        <f t="shared" si="64"/>
        <v>78.852168606085243</v>
      </c>
      <c r="H2096" s="30">
        <f t="shared" si="65"/>
        <v>39684</v>
      </c>
      <c r="I2096">
        <f>VLOOKUP(H2096,Sheet1!AI$2:AK$3285,3,FALSE)</f>
        <v>4.6340756100000107</v>
      </c>
    </row>
    <row r="2097" spans="1:9">
      <c r="A2097" t="s">
        <v>113</v>
      </c>
      <c r="B2097">
        <v>3360500</v>
      </c>
      <c r="C2097" s="30">
        <v>39685</v>
      </c>
      <c r="D2097">
        <v>2750</v>
      </c>
      <c r="E2097" t="s">
        <v>114</v>
      </c>
      <c r="F2097">
        <f t="shared" si="64"/>
        <v>78.285396504693793</v>
      </c>
      <c r="H2097" s="30">
        <f t="shared" si="65"/>
        <v>39685</v>
      </c>
      <c r="I2097">
        <f>VLOOKUP(H2097,Sheet1!AI$2:AK$3285,3,FALSE)</f>
        <v>4.6340756100000107</v>
      </c>
    </row>
    <row r="2098" spans="1:9">
      <c r="A2098" t="s">
        <v>113</v>
      </c>
      <c r="B2098">
        <v>3360500</v>
      </c>
      <c r="C2098" s="30">
        <v>39686</v>
      </c>
      <c r="D2098">
        <v>2670</v>
      </c>
      <c r="E2098" t="s">
        <v>114</v>
      </c>
      <c r="F2098">
        <f t="shared" si="64"/>
        <v>77.576931377954494</v>
      </c>
      <c r="H2098" s="30">
        <f t="shared" si="65"/>
        <v>39686</v>
      </c>
      <c r="I2098">
        <f>VLOOKUP(H2098,Sheet1!AI$2:AK$3285,3,FALSE)</f>
        <v>4.5641802000000098</v>
      </c>
    </row>
    <row r="2099" spans="1:9">
      <c r="A2099" t="s">
        <v>113</v>
      </c>
      <c r="B2099">
        <v>3360500</v>
      </c>
      <c r="C2099" s="30">
        <v>39687</v>
      </c>
      <c r="D2099">
        <v>2620</v>
      </c>
      <c r="E2099" t="s">
        <v>114</v>
      </c>
      <c r="F2099">
        <f t="shared" si="64"/>
        <v>76.797619738541243</v>
      </c>
      <c r="H2099" s="30">
        <f t="shared" si="65"/>
        <v>39687</v>
      </c>
      <c r="I2099">
        <f>VLOOKUP(H2099,Sheet1!AI$2:AK$3285,3,FALSE)</f>
        <v>4.318831330000009</v>
      </c>
    </row>
    <row r="2100" spans="1:9">
      <c r="A2100" t="s">
        <v>113</v>
      </c>
      <c r="B2100">
        <v>3360500</v>
      </c>
      <c r="C2100" s="30">
        <v>39688</v>
      </c>
      <c r="D2100">
        <v>2580</v>
      </c>
      <c r="E2100" t="s">
        <v>114</v>
      </c>
      <c r="F2100">
        <f t="shared" si="64"/>
        <v>75.23899645971477</v>
      </c>
      <c r="H2100" s="30">
        <f t="shared" si="65"/>
        <v>39688</v>
      </c>
      <c r="I2100">
        <f>VLOOKUP(H2100,Sheet1!AI$2:AK$3285,3,FALSE)</f>
        <v>4.1178084300000108</v>
      </c>
    </row>
    <row r="2101" spans="1:9">
      <c r="A2101" t="s">
        <v>113</v>
      </c>
      <c r="B2101">
        <v>3360500</v>
      </c>
      <c r="C2101" s="30">
        <v>39689</v>
      </c>
      <c r="D2101">
        <v>2540</v>
      </c>
      <c r="E2101" t="s">
        <v>114</v>
      </c>
      <c r="F2101">
        <f t="shared" si="64"/>
        <v>73.75121969356222</v>
      </c>
      <c r="H2101" s="30">
        <f t="shared" si="65"/>
        <v>39689</v>
      </c>
      <c r="I2101">
        <f>VLOOKUP(H2101,Sheet1!AI$2:AK$3285,3,FALSE)</f>
        <v>4.1356397500000099</v>
      </c>
    </row>
    <row r="2102" spans="1:9">
      <c r="A2102" t="s">
        <v>113</v>
      </c>
      <c r="B2102">
        <v>3360500</v>
      </c>
      <c r="C2102" s="30">
        <v>39690</v>
      </c>
      <c r="D2102">
        <v>2490</v>
      </c>
      <c r="E2102" t="s">
        <v>114</v>
      </c>
      <c r="F2102">
        <f t="shared" si="64"/>
        <v>72.475982465431457</v>
      </c>
      <c r="H2102" s="30">
        <f t="shared" si="65"/>
        <v>39690</v>
      </c>
      <c r="I2102">
        <f>VLOOKUP(H2102,Sheet1!AI$2:AK$3285,3,FALSE)</f>
        <v>4.2733278200000058</v>
      </c>
    </row>
    <row r="2103" spans="1:9">
      <c r="A2103" t="s">
        <v>113</v>
      </c>
      <c r="B2103">
        <v>3360500</v>
      </c>
      <c r="C2103" s="30">
        <v>39691</v>
      </c>
      <c r="D2103">
        <v>2440</v>
      </c>
      <c r="E2103" t="s">
        <v>114</v>
      </c>
      <c r="F2103">
        <f t="shared" si="64"/>
        <v>71.200745237300694</v>
      </c>
      <c r="H2103" s="30">
        <f t="shared" si="65"/>
        <v>39691</v>
      </c>
      <c r="I2103">
        <f>VLOOKUP(H2103,Sheet1!AI$2:AK$3285,3,FALSE)</f>
        <v>4.2740848100000051</v>
      </c>
    </row>
    <row r="2104" spans="1:9">
      <c r="A2104" t="s">
        <v>113</v>
      </c>
      <c r="B2104">
        <v>3360500</v>
      </c>
      <c r="C2104" s="30">
        <v>39692</v>
      </c>
      <c r="D2104">
        <v>2370</v>
      </c>
      <c r="E2104" t="s">
        <v>114</v>
      </c>
      <c r="F2104">
        <f t="shared" si="64"/>
        <v>69.712968471148145</v>
      </c>
      <c r="H2104" s="30">
        <f t="shared" si="65"/>
        <v>39692</v>
      </c>
      <c r="I2104">
        <f>VLOOKUP(H2104,Sheet1!AI$2:AK$3285,3,FALSE)</f>
        <v>4.3218592900000061</v>
      </c>
    </row>
    <row r="2105" spans="1:9">
      <c r="A2105" t="s">
        <v>113</v>
      </c>
      <c r="B2105">
        <v>3360500</v>
      </c>
      <c r="C2105" s="30">
        <v>39693</v>
      </c>
      <c r="D2105">
        <v>2210</v>
      </c>
      <c r="E2105" t="s">
        <v>114</v>
      </c>
      <c r="F2105">
        <f t="shared" si="64"/>
        <v>67.37503355290842</v>
      </c>
      <c r="H2105" s="30">
        <f t="shared" si="65"/>
        <v>39693</v>
      </c>
      <c r="I2105">
        <f>VLOOKUP(H2105,Sheet1!AI$2:AK$3285,3,FALSE)</f>
        <v>4.3636619600000017</v>
      </c>
    </row>
    <row r="2106" spans="1:9">
      <c r="A2106" t="s">
        <v>113</v>
      </c>
      <c r="B2106">
        <v>3360500</v>
      </c>
      <c r="C2106" s="30">
        <v>39694</v>
      </c>
      <c r="D2106">
        <v>2050</v>
      </c>
      <c r="E2106" t="s">
        <v>114</v>
      </c>
      <c r="F2106">
        <f t="shared" si="64"/>
        <v>64.257786995255458</v>
      </c>
      <c r="H2106" s="30">
        <f t="shared" si="65"/>
        <v>39694</v>
      </c>
      <c r="I2106">
        <f>VLOOKUP(H2106,Sheet1!AI$2:AK$3285,3,FALSE)</f>
        <v>4.3772036700000001</v>
      </c>
    </row>
    <row r="2107" spans="1:9">
      <c r="A2107" t="s">
        <v>113</v>
      </c>
      <c r="B2107">
        <v>3360500</v>
      </c>
      <c r="C2107" s="30">
        <v>39695</v>
      </c>
      <c r="D2107">
        <v>1890</v>
      </c>
      <c r="E2107" t="s">
        <v>114</v>
      </c>
      <c r="F2107">
        <f t="shared" si="64"/>
        <v>60.361228798189245</v>
      </c>
      <c r="H2107" s="30">
        <f t="shared" si="65"/>
        <v>39695</v>
      </c>
      <c r="I2107">
        <f>VLOOKUP(H2107,Sheet1!AI$2:AK$3285,3,FALSE)</f>
        <v>4.499583720000004</v>
      </c>
    </row>
    <row r="2108" spans="1:9">
      <c r="A2108" t="s">
        <v>113</v>
      </c>
      <c r="B2108">
        <v>3360500</v>
      </c>
      <c r="C2108" s="30">
        <v>39696</v>
      </c>
      <c r="D2108">
        <v>1850</v>
      </c>
      <c r="E2108" t="s">
        <v>114</v>
      </c>
      <c r="F2108">
        <f t="shared" si="64"/>
        <v>56.677210139144833</v>
      </c>
      <c r="H2108" s="30">
        <f t="shared" si="65"/>
        <v>39696</v>
      </c>
      <c r="I2108">
        <f>VLOOKUP(H2108,Sheet1!AI$2:AK$3285,3,FALSE)</f>
        <v>4.590001970000003</v>
      </c>
    </row>
    <row r="2109" spans="1:9">
      <c r="A2109" t="s">
        <v>113</v>
      </c>
      <c r="B2109">
        <v>3360500</v>
      </c>
      <c r="C2109" s="30">
        <v>39697</v>
      </c>
      <c r="D2109">
        <v>1670</v>
      </c>
      <c r="E2109" t="s">
        <v>114</v>
      </c>
      <c r="F2109">
        <f t="shared" si="64"/>
        <v>52.851498454752559</v>
      </c>
      <c r="H2109" s="30">
        <f t="shared" si="65"/>
        <v>39697</v>
      </c>
      <c r="I2109">
        <f>VLOOKUP(H2109,Sheet1!AI$2:AK$3285,3,FALSE)</f>
        <v>4.6678878300000122</v>
      </c>
    </row>
    <row r="2110" spans="1:9">
      <c r="A2110" t="s">
        <v>113</v>
      </c>
      <c r="B2110">
        <v>3360500</v>
      </c>
      <c r="C2110" s="30">
        <v>39698</v>
      </c>
      <c r="D2110">
        <v>1550</v>
      </c>
      <c r="E2110" t="s">
        <v>114</v>
      </c>
      <c r="F2110">
        <f t="shared" si="64"/>
        <v>49.309172821056002</v>
      </c>
      <c r="H2110" s="30">
        <f t="shared" si="65"/>
        <v>39698</v>
      </c>
      <c r="I2110">
        <f>VLOOKUP(H2110,Sheet1!AI$2:AK$3285,3,FALSE)</f>
        <v>4.6658691900000093</v>
      </c>
    </row>
    <row r="2111" spans="1:9">
      <c r="A2111" t="s">
        <v>113</v>
      </c>
      <c r="B2111">
        <v>3360500</v>
      </c>
      <c r="C2111" s="30">
        <v>39699</v>
      </c>
      <c r="D2111">
        <v>1470</v>
      </c>
      <c r="E2111" t="s">
        <v>114</v>
      </c>
      <c r="F2111">
        <f t="shared" si="64"/>
        <v>46.333619288750903</v>
      </c>
      <c r="H2111" s="30">
        <f t="shared" si="65"/>
        <v>39699</v>
      </c>
      <c r="I2111">
        <f>VLOOKUP(H2111,Sheet1!AI$2:AK$3285,3,FALSE)</f>
        <v>5.0638777100000141</v>
      </c>
    </row>
    <row r="2112" spans="1:9">
      <c r="A2112" t="s">
        <v>113</v>
      </c>
      <c r="B2112">
        <v>3360500</v>
      </c>
      <c r="C2112" s="30">
        <v>39700</v>
      </c>
      <c r="D2112">
        <v>1380</v>
      </c>
      <c r="E2112" t="s">
        <v>114</v>
      </c>
      <c r="F2112">
        <f t="shared" si="64"/>
        <v>43.00383319307614</v>
      </c>
      <c r="H2112" s="30">
        <f t="shared" si="65"/>
        <v>39700</v>
      </c>
      <c r="I2112">
        <f>VLOOKUP(H2112,Sheet1!AI$2:AK$3285,3,FALSE)</f>
        <v>5.0291402800000071</v>
      </c>
    </row>
    <row r="2113" spans="1:9">
      <c r="A2113" t="s">
        <v>113</v>
      </c>
      <c r="B2113">
        <v>3360500</v>
      </c>
      <c r="C2113" s="30">
        <v>39701</v>
      </c>
      <c r="D2113">
        <v>1320</v>
      </c>
      <c r="E2113" t="s">
        <v>114</v>
      </c>
      <c r="F2113">
        <f t="shared" si="64"/>
        <v>40.524205249488553</v>
      </c>
      <c r="H2113" s="30">
        <f t="shared" si="65"/>
        <v>39701</v>
      </c>
      <c r="I2113">
        <f>VLOOKUP(H2113,Sheet1!AI$2:AK$3285,3,FALSE)</f>
        <v>5.0291402800000071</v>
      </c>
    </row>
    <row r="2114" spans="1:9">
      <c r="A2114" t="s">
        <v>113</v>
      </c>
      <c r="B2114">
        <v>3360500</v>
      </c>
      <c r="C2114" s="30">
        <v>39702</v>
      </c>
      <c r="D2114">
        <v>1370</v>
      </c>
      <c r="E2114" t="s">
        <v>114</v>
      </c>
      <c r="F2114">
        <f t="shared" si="64"/>
        <v>39.248968021357797</v>
      </c>
      <c r="H2114" s="30">
        <f t="shared" si="65"/>
        <v>39702</v>
      </c>
      <c r="I2114">
        <f>VLOOKUP(H2114,Sheet1!AI$2:AK$3285,3,FALSE)</f>
        <v>5.0102155300000106</v>
      </c>
    </row>
    <row r="2115" spans="1:9">
      <c r="A2115" t="s">
        <v>113</v>
      </c>
      <c r="B2115">
        <v>3360500</v>
      </c>
      <c r="C2115" s="30">
        <v>39703</v>
      </c>
      <c r="D2115">
        <v>1470</v>
      </c>
      <c r="E2115" t="s">
        <v>114</v>
      </c>
      <c r="F2115">
        <f t="shared" si="64"/>
        <v>39.248968021357797</v>
      </c>
      <c r="H2115" s="30">
        <f t="shared" si="65"/>
        <v>39703</v>
      </c>
      <c r="I2115">
        <f>VLOOKUP(H2115,Sheet1!AI$2:AK$3285,3,FALSE)</f>
        <v>4.4900792900000113</v>
      </c>
    </row>
    <row r="2116" spans="1:9">
      <c r="A2116" t="s">
        <v>113</v>
      </c>
      <c r="B2116">
        <v>3360500</v>
      </c>
      <c r="C2116" s="30">
        <v>39704</v>
      </c>
      <c r="D2116">
        <v>1620</v>
      </c>
      <c r="E2116" t="s">
        <v>114</v>
      </c>
      <c r="F2116">
        <f t="shared" si="64"/>
        <v>40.94928432553214</v>
      </c>
      <c r="H2116" s="30">
        <f t="shared" si="65"/>
        <v>39704</v>
      </c>
      <c r="I2116">
        <f>VLOOKUP(H2116,Sheet1!AI$2:AK$3285,3,FALSE)</f>
        <v>4.5014341400000148</v>
      </c>
    </row>
    <row r="2117" spans="1:9">
      <c r="A2117" t="s">
        <v>113</v>
      </c>
      <c r="B2117">
        <v>3360500</v>
      </c>
      <c r="C2117" s="30">
        <v>39705</v>
      </c>
      <c r="D2117">
        <v>1580</v>
      </c>
      <c r="E2117" t="s">
        <v>114</v>
      </c>
      <c r="F2117">
        <f t="shared" si="64"/>
        <v>42.791293655054346</v>
      </c>
      <c r="H2117" s="30">
        <f t="shared" si="65"/>
        <v>39705</v>
      </c>
      <c r="I2117">
        <f>VLOOKUP(H2117,Sheet1!AI$2:AK$3285,3,FALSE)</f>
        <v>4.4456692100000055</v>
      </c>
    </row>
    <row r="2118" spans="1:9">
      <c r="A2118" t="s">
        <v>113</v>
      </c>
      <c r="B2118">
        <v>3360500</v>
      </c>
      <c r="C2118" s="30">
        <v>39706</v>
      </c>
      <c r="D2118">
        <v>1750</v>
      </c>
      <c r="E2118" t="s">
        <v>114</v>
      </c>
      <c r="F2118">
        <f t="shared" si="64"/>
        <v>45.483461136663728</v>
      </c>
      <c r="H2118" s="30">
        <f t="shared" si="65"/>
        <v>39706</v>
      </c>
      <c r="I2118">
        <f>VLOOKUP(H2118,Sheet1!AI$2:AK$3285,3,FALSE)</f>
        <v>4.5554327600000022</v>
      </c>
    </row>
    <row r="2119" spans="1:9">
      <c r="A2119" t="s">
        <v>113</v>
      </c>
      <c r="B2119">
        <v>3360500</v>
      </c>
      <c r="C2119" s="30">
        <v>39707</v>
      </c>
      <c r="D2119">
        <v>1620</v>
      </c>
      <c r="E2119" t="s">
        <v>114</v>
      </c>
      <c r="F2119">
        <f t="shared" si="64"/>
        <v>46.546158826772697</v>
      </c>
      <c r="H2119" s="30">
        <f t="shared" si="65"/>
        <v>39707</v>
      </c>
      <c r="I2119">
        <f>VLOOKUP(H2119,Sheet1!AI$2:AK$3285,3,FALSE)</f>
        <v>4.5365921200000088</v>
      </c>
    </row>
    <row r="2120" spans="1:9">
      <c r="A2120" t="s">
        <v>113</v>
      </c>
      <c r="B2120">
        <v>3360500</v>
      </c>
      <c r="C2120" s="30">
        <v>39708</v>
      </c>
      <c r="D2120">
        <v>1530</v>
      </c>
      <c r="E2120" t="s">
        <v>114</v>
      </c>
      <c r="F2120">
        <f t="shared" si="64"/>
        <v>45.908540212707315</v>
      </c>
      <c r="H2120" s="30">
        <f t="shared" si="65"/>
        <v>39708</v>
      </c>
      <c r="I2120">
        <f>VLOOKUP(H2120,Sheet1!AI$2:AK$3285,3,FALSE)</f>
        <v>4.5858805800000084</v>
      </c>
    </row>
    <row r="2121" spans="1:9">
      <c r="A2121" t="s">
        <v>113</v>
      </c>
      <c r="B2121">
        <v>3360500</v>
      </c>
      <c r="C2121" s="30">
        <v>39709</v>
      </c>
      <c r="D2121">
        <v>1380</v>
      </c>
      <c r="E2121" t="s">
        <v>114</v>
      </c>
      <c r="F2121">
        <f t="shared" si="64"/>
        <v>44.491609959228697</v>
      </c>
      <c r="H2121" s="30">
        <f t="shared" si="65"/>
        <v>39709</v>
      </c>
      <c r="I2121">
        <f>VLOOKUP(H2121,Sheet1!AI$2:AK$3285,3,FALSE)</f>
        <v>4.625075840000008</v>
      </c>
    </row>
    <row r="2122" spans="1:9">
      <c r="A2122" t="s">
        <v>113</v>
      </c>
      <c r="B2122">
        <v>3360500</v>
      </c>
      <c r="C2122" s="30">
        <v>39710</v>
      </c>
      <c r="D2122">
        <v>1270</v>
      </c>
      <c r="E2122" t="s">
        <v>114</v>
      </c>
      <c r="F2122">
        <f t="shared" si="64"/>
        <v>41.090977350880003</v>
      </c>
      <c r="H2122" s="30">
        <f t="shared" si="65"/>
        <v>39710</v>
      </c>
      <c r="I2122">
        <f>VLOOKUP(H2122,Sheet1!AI$2:AK$3285,3,FALSE)</f>
        <v>4.6889153300000004</v>
      </c>
    </row>
    <row r="2123" spans="1:9">
      <c r="A2123" t="s">
        <v>113</v>
      </c>
      <c r="B2123">
        <v>3360500</v>
      </c>
      <c r="C2123" s="30">
        <v>39711</v>
      </c>
      <c r="D2123">
        <v>1190</v>
      </c>
      <c r="E2123" t="s">
        <v>114</v>
      </c>
      <c r="F2123">
        <f t="shared" si="64"/>
        <v>38.044577305900965</v>
      </c>
      <c r="H2123" s="30">
        <f t="shared" si="65"/>
        <v>39711</v>
      </c>
      <c r="I2123">
        <f>VLOOKUP(H2123,Sheet1!AI$2:AK$3285,3,FALSE)</f>
        <v>4.7433345000000031</v>
      </c>
    </row>
    <row r="2124" spans="1:9">
      <c r="A2124" t="s">
        <v>113</v>
      </c>
      <c r="B2124">
        <v>3360500</v>
      </c>
      <c r="C2124" s="30">
        <v>39712</v>
      </c>
      <c r="D2124">
        <v>1130</v>
      </c>
      <c r="E2124" t="s">
        <v>114</v>
      </c>
      <c r="F2124">
        <f t="shared" si="64"/>
        <v>35.210716798943729</v>
      </c>
      <c r="H2124" s="30">
        <f t="shared" si="65"/>
        <v>39712</v>
      </c>
      <c r="I2124">
        <f>VLOOKUP(H2124,Sheet1!AI$2:AK$3285,3,FALSE)</f>
        <v>4.8756395300000008</v>
      </c>
    </row>
    <row r="2125" spans="1:9">
      <c r="A2125" t="s">
        <v>113</v>
      </c>
      <c r="B2125">
        <v>3360500</v>
      </c>
      <c r="C2125" s="30">
        <v>39713</v>
      </c>
      <c r="D2125">
        <v>1090</v>
      </c>
      <c r="E2125" t="s">
        <v>114</v>
      </c>
      <c r="F2125">
        <f t="shared" si="64"/>
        <v>33.156167931399729</v>
      </c>
      <c r="H2125" s="30">
        <f t="shared" si="65"/>
        <v>39713</v>
      </c>
      <c r="I2125">
        <f>VLOOKUP(H2125,Sheet1!AI$2:AK$3285,3,FALSE)</f>
        <v>5.0355326400000138</v>
      </c>
    </row>
    <row r="2126" spans="1:9">
      <c r="A2126" t="s">
        <v>113</v>
      </c>
      <c r="B2126">
        <v>3360500</v>
      </c>
      <c r="C2126" s="30">
        <v>39714</v>
      </c>
      <c r="D2126">
        <v>1150</v>
      </c>
      <c r="E2126" t="s">
        <v>114</v>
      </c>
      <c r="F2126">
        <f t="shared" si="64"/>
        <v>32.306009779312554</v>
      </c>
      <c r="H2126" s="30">
        <f t="shared" si="65"/>
        <v>39714</v>
      </c>
      <c r="I2126">
        <f>VLOOKUP(H2126,Sheet1!AI$2:AK$3285,3,FALSE)</f>
        <v>4.8345938500000045</v>
      </c>
    </row>
    <row r="2127" spans="1:9">
      <c r="A2127" t="s">
        <v>113</v>
      </c>
      <c r="B2127">
        <v>3360500</v>
      </c>
      <c r="C2127" s="30">
        <v>39715</v>
      </c>
      <c r="D2127">
        <v>1180</v>
      </c>
      <c r="E2127" t="s">
        <v>114</v>
      </c>
      <c r="F2127">
        <f t="shared" si="64"/>
        <v>32.235163266638622</v>
      </c>
      <c r="H2127" s="30">
        <f t="shared" si="65"/>
        <v>39715</v>
      </c>
      <c r="I2127">
        <f>VLOOKUP(H2127,Sheet1!AI$2:AK$3285,3,FALSE)</f>
        <v>4.9073490000000106</v>
      </c>
    </row>
    <row r="2128" spans="1:9">
      <c r="A2128" t="s">
        <v>113</v>
      </c>
      <c r="B2128">
        <v>3360500</v>
      </c>
      <c r="C2128" s="30">
        <v>39716</v>
      </c>
      <c r="D2128">
        <v>1100</v>
      </c>
      <c r="E2128" t="s">
        <v>114</v>
      </c>
      <c r="F2128">
        <f t="shared" si="64"/>
        <v>32.022623728616828</v>
      </c>
      <c r="H2128" s="30">
        <f t="shared" si="65"/>
        <v>39716</v>
      </c>
      <c r="I2128">
        <f>VLOOKUP(H2128,Sheet1!AI$2:AK$3285,3,FALSE)</f>
        <v>5.0471398199999982</v>
      </c>
    </row>
    <row r="2129" spans="1:9">
      <c r="A2129" t="s">
        <v>113</v>
      </c>
      <c r="B2129">
        <v>3360500</v>
      </c>
      <c r="C2129" s="30">
        <v>39717</v>
      </c>
      <c r="D2129">
        <v>1030</v>
      </c>
      <c r="E2129" t="s">
        <v>114</v>
      </c>
      <c r="F2129">
        <f t="shared" si="64"/>
        <v>31.597544652573244</v>
      </c>
      <c r="H2129" s="30">
        <f t="shared" si="65"/>
        <v>39717</v>
      </c>
      <c r="I2129">
        <f>VLOOKUP(H2129,Sheet1!AI$2:AK$3285,3,FALSE)</f>
        <v>4.8363601599999981</v>
      </c>
    </row>
    <row r="2130" spans="1:9">
      <c r="A2130" t="s">
        <v>113</v>
      </c>
      <c r="B2130">
        <v>3360500</v>
      </c>
      <c r="C2130" s="30">
        <v>39718</v>
      </c>
      <c r="D2130">
        <v>1000</v>
      </c>
      <c r="E2130" t="s">
        <v>114</v>
      </c>
      <c r="F2130">
        <f t="shared" si="64"/>
        <v>30.534846962464279</v>
      </c>
      <c r="H2130" s="30">
        <f t="shared" si="65"/>
        <v>39718</v>
      </c>
      <c r="I2130">
        <f>VLOOKUP(H2130,Sheet1!AI$2:AK$3285,3,FALSE)</f>
        <v>5.2034162000000066</v>
      </c>
    </row>
    <row r="2131" spans="1:9">
      <c r="A2131" t="s">
        <v>113</v>
      </c>
      <c r="B2131">
        <v>3360500</v>
      </c>
      <c r="C2131" s="30">
        <v>39719</v>
      </c>
      <c r="D2131">
        <v>995</v>
      </c>
      <c r="E2131" t="s">
        <v>114</v>
      </c>
      <c r="F2131">
        <f t="shared" si="64"/>
        <v>29.224186477996554</v>
      </c>
      <c r="H2131" s="30">
        <f t="shared" si="65"/>
        <v>39719</v>
      </c>
      <c r="I2131">
        <f>VLOOKUP(H2131,Sheet1!AI$2:AK$3285,3,FALSE)</f>
        <v>5.101643100000004</v>
      </c>
    </row>
    <row r="2132" spans="1:9">
      <c r="A2132" t="s">
        <v>113</v>
      </c>
      <c r="B2132">
        <v>3360500</v>
      </c>
      <c r="C2132" s="30">
        <v>39720</v>
      </c>
      <c r="D2132">
        <v>979</v>
      </c>
      <c r="E2132" t="s">
        <v>114</v>
      </c>
      <c r="F2132">
        <f t="shared" si="64"/>
        <v>28.366943674641988</v>
      </c>
      <c r="H2132" s="30">
        <f t="shared" si="65"/>
        <v>39720</v>
      </c>
      <c r="I2132">
        <f>VLOOKUP(H2132,Sheet1!AI$2:AK$3285,3,FALSE)</f>
        <v>4.8771535100000136</v>
      </c>
    </row>
    <row r="2133" spans="1:9">
      <c r="A2133" t="s">
        <v>113</v>
      </c>
      <c r="B2133">
        <v>3360500</v>
      </c>
      <c r="C2133" s="30">
        <v>39721</v>
      </c>
      <c r="D2133">
        <v>980</v>
      </c>
      <c r="E2133" t="s">
        <v>114</v>
      </c>
      <c r="F2133">
        <f t="shared" si="64"/>
        <v>28.012711111272335</v>
      </c>
      <c r="H2133" s="30">
        <f t="shared" si="65"/>
        <v>39721</v>
      </c>
      <c r="I2133">
        <f>VLOOKUP(H2133,Sheet1!AI$2:AK$3285,3,FALSE)</f>
        <v>4.9303110300000128</v>
      </c>
    </row>
    <row r="2134" spans="1:9">
      <c r="A2134" t="s">
        <v>113</v>
      </c>
      <c r="B2134">
        <v>3360500</v>
      </c>
      <c r="C2134" s="30">
        <v>39722</v>
      </c>
      <c r="D2134">
        <v>965</v>
      </c>
      <c r="E2134" t="s">
        <v>114</v>
      </c>
      <c r="F2134">
        <f t="shared" si="64"/>
        <v>27.764748316913575</v>
      </c>
      <c r="H2134" s="30">
        <f t="shared" si="65"/>
        <v>39722</v>
      </c>
      <c r="I2134">
        <f>VLOOKUP(H2134,Sheet1!AI$2:AK$3285,3,FALSE)</f>
        <v>4.7144847700000128</v>
      </c>
    </row>
    <row r="2135" spans="1:9">
      <c r="A2135" t="s">
        <v>113</v>
      </c>
      <c r="B2135">
        <v>3360500</v>
      </c>
      <c r="C2135" s="30">
        <v>39723</v>
      </c>
      <c r="D2135">
        <v>954</v>
      </c>
      <c r="E2135" t="s">
        <v>114</v>
      </c>
      <c r="F2135">
        <f t="shared" si="64"/>
        <v>27.474277614950459</v>
      </c>
      <c r="H2135" s="30">
        <f t="shared" si="65"/>
        <v>39723</v>
      </c>
      <c r="I2135">
        <f>VLOOKUP(H2135,Sheet1!AI$2:AK$3285,3,FALSE)</f>
        <v>4.6693177000000077</v>
      </c>
    </row>
    <row r="2136" spans="1:9">
      <c r="A2136" t="s">
        <v>113</v>
      </c>
      <c r="B2136">
        <v>3360500</v>
      </c>
      <c r="C2136" s="30">
        <v>39724</v>
      </c>
      <c r="D2136">
        <v>925</v>
      </c>
      <c r="E2136" t="s">
        <v>114</v>
      </c>
      <c r="F2136">
        <f t="shared" si="64"/>
        <v>27.091706446511228</v>
      </c>
      <c r="H2136" s="30">
        <f t="shared" si="65"/>
        <v>39724</v>
      </c>
      <c r="I2136">
        <f>VLOOKUP(H2136,Sheet1!AI$2:AK$3285,3,FALSE)</f>
        <v>4.8016227300000054</v>
      </c>
    </row>
    <row r="2137" spans="1:9">
      <c r="A2137" t="s">
        <v>113</v>
      </c>
      <c r="B2137">
        <v>3360500</v>
      </c>
      <c r="C2137" s="30">
        <v>39725</v>
      </c>
      <c r="D2137">
        <v>910</v>
      </c>
      <c r="E2137" t="s">
        <v>114</v>
      </c>
      <c r="F2137">
        <f t="shared" si="64"/>
        <v>26.595780857793713</v>
      </c>
      <c r="H2137" s="30">
        <f t="shared" si="65"/>
        <v>39725</v>
      </c>
      <c r="I2137">
        <f>VLOOKUP(H2137,Sheet1!AI$2:AK$3285,3,FALSE)</f>
        <v>4.8239959900000002</v>
      </c>
    </row>
    <row r="2138" spans="1:9">
      <c r="A2138" t="s">
        <v>113</v>
      </c>
      <c r="B2138">
        <v>3360500</v>
      </c>
      <c r="C2138" s="30">
        <v>39726</v>
      </c>
      <c r="D2138">
        <v>904</v>
      </c>
      <c r="E2138" t="s">
        <v>114</v>
      </c>
      <c r="F2138">
        <f t="shared" si="64"/>
        <v>26.163617130482734</v>
      </c>
      <c r="H2138" s="30">
        <f t="shared" si="65"/>
        <v>39726</v>
      </c>
      <c r="I2138">
        <f>VLOOKUP(H2138,Sheet1!AI$2:AK$3285,3,FALSE)</f>
        <v>4.9099564100000066</v>
      </c>
    </row>
    <row r="2139" spans="1:9">
      <c r="A2139" t="s">
        <v>113</v>
      </c>
      <c r="B2139">
        <v>3360500</v>
      </c>
      <c r="C2139" s="30">
        <v>39727</v>
      </c>
      <c r="D2139">
        <v>901</v>
      </c>
      <c r="E2139" t="s">
        <v>114</v>
      </c>
      <c r="F2139">
        <f t="shared" si="64"/>
        <v>25.788130613310898</v>
      </c>
      <c r="H2139" s="30">
        <f t="shared" si="65"/>
        <v>39727</v>
      </c>
      <c r="I2139">
        <f>VLOOKUP(H2139,Sheet1!AI$2:AK$3285,3,FALSE)</f>
        <v>4.9477217999999965</v>
      </c>
    </row>
    <row r="2140" spans="1:9">
      <c r="A2140" t="s">
        <v>113</v>
      </c>
      <c r="B2140">
        <v>3360500</v>
      </c>
      <c r="C2140" s="30">
        <v>39728</v>
      </c>
      <c r="D2140">
        <v>871</v>
      </c>
      <c r="E2140" t="s">
        <v>114</v>
      </c>
      <c r="F2140">
        <f t="shared" si="64"/>
        <v>25.40555944487167</v>
      </c>
      <c r="H2140" s="30">
        <f t="shared" si="65"/>
        <v>39728</v>
      </c>
      <c r="I2140">
        <f>VLOOKUP(H2140,Sheet1!AI$2:AK$3285,3,FALSE)</f>
        <v>4.885900950000007</v>
      </c>
    </row>
    <row r="2141" spans="1:9">
      <c r="A2141" t="s">
        <v>113</v>
      </c>
      <c r="B2141">
        <v>3360500</v>
      </c>
      <c r="C2141" s="30">
        <v>39729</v>
      </c>
      <c r="D2141">
        <v>908</v>
      </c>
      <c r="E2141" t="s">
        <v>114</v>
      </c>
      <c r="F2141">
        <f t="shared" si="64"/>
        <v>25.391390142336885</v>
      </c>
      <c r="H2141" s="30">
        <f t="shared" si="65"/>
        <v>39729</v>
      </c>
      <c r="I2141">
        <f>VLOOKUP(H2141,Sheet1!AI$2:AK$3285,3,FALSE)</f>
        <v>4.8614249400000062</v>
      </c>
    </row>
    <row r="2142" spans="1:9">
      <c r="A2142" t="s">
        <v>113</v>
      </c>
      <c r="B2142">
        <v>3360500</v>
      </c>
      <c r="C2142" s="30">
        <v>39730</v>
      </c>
      <c r="D2142">
        <v>907</v>
      </c>
      <c r="E2142" t="s">
        <v>114</v>
      </c>
      <c r="F2142">
        <f t="shared" si="64"/>
        <v>25.412644096139065</v>
      </c>
      <c r="H2142" s="30">
        <f t="shared" si="65"/>
        <v>39730</v>
      </c>
      <c r="I2142">
        <f>VLOOKUP(H2142,Sheet1!AI$2:AK$3285,3,FALSE)</f>
        <v>4.745437250000009</v>
      </c>
    </row>
    <row r="2143" spans="1:9">
      <c r="A2143" t="s">
        <v>113</v>
      </c>
      <c r="B2143">
        <v>3360500</v>
      </c>
      <c r="C2143" s="30">
        <v>39731</v>
      </c>
      <c r="D2143">
        <v>981</v>
      </c>
      <c r="E2143" t="s">
        <v>114</v>
      </c>
      <c r="F2143">
        <f t="shared" si="64"/>
        <v>25.979416197530512</v>
      </c>
      <c r="H2143" s="30">
        <f t="shared" si="65"/>
        <v>39731</v>
      </c>
      <c r="I2143">
        <f>VLOOKUP(H2143,Sheet1!AI$2:AK$3285,3,FALSE)</f>
        <v>5.1253621200000055</v>
      </c>
    </row>
    <row r="2144" spans="1:9">
      <c r="A2144" t="s">
        <v>113</v>
      </c>
      <c r="B2144">
        <v>3360500</v>
      </c>
      <c r="C2144" s="30">
        <v>39732</v>
      </c>
      <c r="D2144">
        <v>1100</v>
      </c>
      <c r="E2144" t="s">
        <v>114</v>
      </c>
      <c r="F2144">
        <f t="shared" si="64"/>
        <v>27.601801337763533</v>
      </c>
      <c r="H2144" s="30">
        <f t="shared" si="65"/>
        <v>39732</v>
      </c>
      <c r="I2144">
        <f>VLOOKUP(H2144,Sheet1!AI$2:AK$3285,3,FALSE)</f>
        <v>5.0348597600000033</v>
      </c>
    </row>
    <row r="2145" spans="1:9">
      <c r="A2145" t="s">
        <v>113</v>
      </c>
      <c r="B2145">
        <v>3360500</v>
      </c>
      <c r="C2145" s="30">
        <v>39733</v>
      </c>
      <c r="D2145">
        <v>998</v>
      </c>
      <c r="E2145" t="s">
        <v>114</v>
      </c>
      <c r="F2145">
        <f t="shared" si="64"/>
        <v>28.239419951828914</v>
      </c>
      <c r="H2145" s="30">
        <f t="shared" si="65"/>
        <v>39733</v>
      </c>
      <c r="I2145">
        <f>VLOOKUP(H2145,Sheet1!AI$2:AK$3285,3,FALSE)</f>
        <v>5.1373898500000053</v>
      </c>
    </row>
    <row r="2146" spans="1:9">
      <c r="A2146" t="s">
        <v>113</v>
      </c>
      <c r="B2146">
        <v>3360500</v>
      </c>
      <c r="C2146" s="30">
        <v>39734</v>
      </c>
      <c r="D2146">
        <v>915</v>
      </c>
      <c r="E2146" t="s">
        <v>114</v>
      </c>
      <c r="F2146">
        <f t="shared" si="64"/>
        <v>28.296097161968056</v>
      </c>
      <c r="H2146" s="30">
        <f t="shared" si="65"/>
        <v>39734</v>
      </c>
      <c r="I2146">
        <f>VLOOKUP(H2146,Sheet1!AI$2:AK$3285,3,FALSE)</f>
        <v>5.3735707300000115</v>
      </c>
    </row>
    <row r="2147" spans="1:9">
      <c r="A2147" t="s">
        <v>113</v>
      </c>
      <c r="B2147">
        <v>3360500</v>
      </c>
      <c r="C2147" s="30">
        <v>39735</v>
      </c>
      <c r="D2147">
        <v>871</v>
      </c>
      <c r="E2147" t="s">
        <v>114</v>
      </c>
      <c r="F2147">
        <f t="shared" ref="F2147:F2210" si="66">AVERAGE(D2144:D2147)/(3.28*3.28*3.28)</f>
        <v>27.516785522554816</v>
      </c>
      <c r="H2147" s="30">
        <f t="shared" si="65"/>
        <v>39735</v>
      </c>
      <c r="I2147">
        <f>VLOOKUP(H2147,Sheet1!AI$2:AK$3285,3,FALSE)</f>
        <v>4.8036413700000082</v>
      </c>
    </row>
    <row r="2148" spans="1:9">
      <c r="A2148" t="s">
        <v>113</v>
      </c>
      <c r="B2148">
        <v>3360500</v>
      </c>
      <c r="C2148" s="30">
        <v>39736</v>
      </c>
      <c r="D2148">
        <v>840</v>
      </c>
      <c r="E2148" t="s">
        <v>114</v>
      </c>
      <c r="F2148">
        <f t="shared" si="66"/>
        <v>25.67477619303261</v>
      </c>
      <c r="H2148" s="30">
        <f t="shared" ref="H2148:H2211" si="67">H2147+1</f>
        <v>39736</v>
      </c>
      <c r="I2148">
        <f>VLOOKUP(H2148,Sheet1!AI$2:AK$3285,3,FALSE)</f>
        <v>4.8719386900000075</v>
      </c>
    </row>
    <row r="2149" spans="1:9">
      <c r="A2149" t="s">
        <v>113</v>
      </c>
      <c r="B2149">
        <v>3360500</v>
      </c>
      <c r="C2149" s="30">
        <v>39737</v>
      </c>
      <c r="D2149">
        <v>818</v>
      </c>
      <c r="E2149" t="s">
        <v>114</v>
      </c>
      <c r="F2149">
        <f t="shared" si="66"/>
        <v>24.399538964901851</v>
      </c>
      <c r="H2149" s="30">
        <f t="shared" si="67"/>
        <v>39737</v>
      </c>
      <c r="I2149">
        <f>VLOOKUP(H2149,Sheet1!AI$2:AK$3285,3,FALSE)</f>
        <v>4.8366966000000104</v>
      </c>
    </row>
    <row r="2150" spans="1:9">
      <c r="A2150" t="s">
        <v>113</v>
      </c>
      <c r="B2150">
        <v>3360500</v>
      </c>
      <c r="C2150" s="30">
        <v>39738</v>
      </c>
      <c r="D2150">
        <v>812</v>
      </c>
      <c r="E2150" t="s">
        <v>114</v>
      </c>
      <c r="F2150">
        <f t="shared" si="66"/>
        <v>23.669819884360361</v>
      </c>
      <c r="H2150" s="30">
        <f t="shared" si="67"/>
        <v>39738</v>
      </c>
      <c r="I2150">
        <f>VLOOKUP(H2150,Sheet1!AI$2:AK$3285,3,FALSE)</f>
        <v>4.7468671200000045</v>
      </c>
    </row>
    <row r="2151" spans="1:9">
      <c r="A2151" t="s">
        <v>113</v>
      </c>
      <c r="B2151">
        <v>3360500</v>
      </c>
      <c r="C2151" s="30">
        <v>39739</v>
      </c>
      <c r="D2151">
        <v>819</v>
      </c>
      <c r="E2151" t="s">
        <v>114</v>
      </c>
      <c r="F2151">
        <f t="shared" si="66"/>
        <v>23.301418018455919</v>
      </c>
      <c r="H2151" s="30">
        <f t="shared" si="67"/>
        <v>39739</v>
      </c>
      <c r="I2151">
        <f>VLOOKUP(H2151,Sheet1!AI$2:AK$3285,3,FALSE)</f>
        <v>4.7523342700000057</v>
      </c>
    </row>
    <row r="2152" spans="1:9">
      <c r="A2152" t="s">
        <v>113</v>
      </c>
      <c r="B2152">
        <v>3360500</v>
      </c>
      <c r="C2152" s="30">
        <v>39740</v>
      </c>
      <c r="D2152">
        <v>840</v>
      </c>
      <c r="E2152" t="s">
        <v>114</v>
      </c>
      <c r="F2152">
        <f t="shared" si="66"/>
        <v>23.301418018455919</v>
      </c>
      <c r="H2152" s="30">
        <f t="shared" si="67"/>
        <v>39740</v>
      </c>
      <c r="I2152">
        <f>VLOOKUP(H2152,Sheet1!AI$2:AK$3285,3,FALSE)</f>
        <v>4.6028708000000051</v>
      </c>
    </row>
    <row r="2153" spans="1:9">
      <c r="A2153" t="s">
        <v>113</v>
      </c>
      <c r="B2153">
        <v>3360500</v>
      </c>
      <c r="C2153" s="30">
        <v>39741</v>
      </c>
      <c r="D2153">
        <v>852</v>
      </c>
      <c r="E2153" t="s">
        <v>114</v>
      </c>
      <c r="F2153">
        <f t="shared" si="66"/>
        <v>23.542296161547284</v>
      </c>
      <c r="H2153" s="30">
        <f t="shared" si="67"/>
        <v>39741</v>
      </c>
      <c r="I2153">
        <f>VLOOKUP(H2153,Sheet1!AI$2:AK$3285,3,FALSE)</f>
        <v>4.5136300900000066</v>
      </c>
    </row>
    <row r="2154" spans="1:9">
      <c r="A2154" t="s">
        <v>113</v>
      </c>
      <c r="B2154">
        <v>3360500</v>
      </c>
      <c r="C2154" s="30">
        <v>39742</v>
      </c>
      <c r="D2154">
        <v>837</v>
      </c>
      <c r="E2154" t="s">
        <v>114</v>
      </c>
      <c r="F2154">
        <f t="shared" si="66"/>
        <v>23.719412443232113</v>
      </c>
      <c r="H2154" s="30">
        <f t="shared" si="67"/>
        <v>39742</v>
      </c>
      <c r="I2154">
        <f>VLOOKUP(H2154,Sheet1!AI$2:AK$3285,3,FALSE)</f>
        <v>4.6843733900000046</v>
      </c>
    </row>
    <row r="2155" spans="1:9">
      <c r="A2155" t="s">
        <v>113</v>
      </c>
      <c r="B2155">
        <v>3360500</v>
      </c>
      <c r="C2155" s="30">
        <v>39743</v>
      </c>
      <c r="D2155">
        <v>815</v>
      </c>
      <c r="E2155" t="s">
        <v>114</v>
      </c>
      <c r="F2155">
        <f t="shared" si="66"/>
        <v>23.691073838162541</v>
      </c>
      <c r="H2155" s="30">
        <f t="shared" si="67"/>
        <v>39743</v>
      </c>
      <c r="I2155">
        <f>VLOOKUP(H2155,Sheet1!AI$2:AK$3285,3,FALSE)</f>
        <v>4.6489630800000015</v>
      </c>
    </row>
    <row r="2156" spans="1:9">
      <c r="A2156" t="s">
        <v>113</v>
      </c>
      <c r="B2156">
        <v>3360500</v>
      </c>
      <c r="C2156" s="30">
        <v>39744</v>
      </c>
      <c r="D2156">
        <v>802</v>
      </c>
      <c r="E2156" t="s">
        <v>114</v>
      </c>
      <c r="F2156">
        <f t="shared" si="66"/>
        <v>23.421857090001602</v>
      </c>
      <c r="H2156" s="30">
        <f t="shared" si="67"/>
        <v>39744</v>
      </c>
      <c r="I2156">
        <f>VLOOKUP(H2156,Sheet1!AI$2:AK$3285,3,FALSE)</f>
        <v>4.6146462000000099</v>
      </c>
    </row>
    <row r="2157" spans="1:9">
      <c r="A2157" t="s">
        <v>113</v>
      </c>
      <c r="B2157">
        <v>3360500</v>
      </c>
      <c r="C2157" s="30">
        <v>39745</v>
      </c>
      <c r="D2157">
        <v>820</v>
      </c>
      <c r="E2157" t="s">
        <v>115</v>
      </c>
      <c r="F2157">
        <f t="shared" si="66"/>
        <v>23.195148249445023</v>
      </c>
      <c r="H2157" s="30">
        <f t="shared" si="67"/>
        <v>39745</v>
      </c>
      <c r="I2157">
        <f>VLOOKUP(H2157,Sheet1!AI$2:AK$3285,3,FALSE)</f>
        <v>4.66511220000001</v>
      </c>
    </row>
    <row r="2158" spans="1:9">
      <c r="A2158" t="s">
        <v>113</v>
      </c>
      <c r="B2158">
        <v>3360500</v>
      </c>
      <c r="C2158" s="30">
        <v>39746</v>
      </c>
      <c r="D2158">
        <v>852</v>
      </c>
      <c r="E2158" t="s">
        <v>115</v>
      </c>
      <c r="F2158">
        <f t="shared" si="66"/>
        <v>23.301418018455919</v>
      </c>
      <c r="H2158" s="30">
        <f t="shared" si="67"/>
        <v>39746</v>
      </c>
      <c r="I2158">
        <f>VLOOKUP(H2158,Sheet1!AI$2:AK$3285,3,FALSE)</f>
        <v>4.5831049500000063</v>
      </c>
    </row>
    <row r="2159" spans="1:9">
      <c r="A2159" t="s">
        <v>113</v>
      </c>
      <c r="B2159">
        <v>3360500</v>
      </c>
      <c r="C2159" s="30">
        <v>39747</v>
      </c>
      <c r="D2159">
        <v>903</v>
      </c>
      <c r="E2159" t="s">
        <v>115</v>
      </c>
      <c r="F2159">
        <f t="shared" si="66"/>
        <v>23.924867329986512</v>
      </c>
      <c r="H2159" s="30">
        <f t="shared" si="67"/>
        <v>39747</v>
      </c>
      <c r="I2159">
        <f>VLOOKUP(H2159,Sheet1!AI$2:AK$3285,3,FALSE)</f>
        <v>4.6934572700000103</v>
      </c>
    </row>
    <row r="2160" spans="1:9">
      <c r="A2160" t="s">
        <v>113</v>
      </c>
      <c r="B2160">
        <v>3360500</v>
      </c>
      <c r="C2160" s="30">
        <v>39748</v>
      </c>
      <c r="D2160">
        <v>975</v>
      </c>
      <c r="E2160" t="s">
        <v>115</v>
      </c>
      <c r="F2160">
        <f t="shared" si="66"/>
        <v>25.15051199924552</v>
      </c>
      <c r="H2160" s="30">
        <f t="shared" si="67"/>
        <v>39748</v>
      </c>
      <c r="I2160">
        <f>VLOOKUP(H2160,Sheet1!AI$2:AK$3285,3,FALSE)</f>
        <v>4.745437250000009</v>
      </c>
    </row>
    <row r="2161" spans="1:9">
      <c r="A2161" t="s">
        <v>113</v>
      </c>
      <c r="B2161">
        <v>3360500</v>
      </c>
      <c r="C2161" s="30">
        <v>39749</v>
      </c>
      <c r="D2161">
        <v>1100</v>
      </c>
      <c r="E2161" t="s">
        <v>115</v>
      </c>
      <c r="F2161">
        <f t="shared" si="66"/>
        <v>27.134214354115588</v>
      </c>
      <c r="H2161" s="30">
        <f t="shared" si="67"/>
        <v>39749</v>
      </c>
      <c r="I2161">
        <f>VLOOKUP(H2161,Sheet1!AI$2:AK$3285,3,FALSE)</f>
        <v>4.745437250000009</v>
      </c>
    </row>
    <row r="2162" spans="1:9">
      <c r="A2162" t="s">
        <v>113</v>
      </c>
      <c r="B2162">
        <v>3360500</v>
      </c>
      <c r="C2162" s="30">
        <v>39750</v>
      </c>
      <c r="D2162">
        <v>998</v>
      </c>
      <c r="E2162" t="s">
        <v>114</v>
      </c>
      <c r="F2162">
        <f t="shared" si="66"/>
        <v>28.168573439154983</v>
      </c>
      <c r="H2162" s="30">
        <f t="shared" si="67"/>
        <v>39750</v>
      </c>
      <c r="I2162">
        <f>VLOOKUP(H2162,Sheet1!AI$2:AK$3285,3,FALSE)</f>
        <v>4.6654486400000081</v>
      </c>
    </row>
    <row r="2163" spans="1:9">
      <c r="A2163" t="s">
        <v>113</v>
      </c>
      <c r="B2163">
        <v>3360500</v>
      </c>
      <c r="C2163" s="30">
        <v>39751</v>
      </c>
      <c r="D2163">
        <v>912</v>
      </c>
      <c r="E2163" t="s">
        <v>114</v>
      </c>
      <c r="F2163">
        <f t="shared" si="66"/>
        <v>28.23233530056152</v>
      </c>
      <c r="H2163" s="30">
        <f t="shared" si="67"/>
        <v>39751</v>
      </c>
      <c r="I2163">
        <f>VLOOKUP(H2163,Sheet1!AI$2:AK$3285,3,FALSE)</f>
        <v>4.6085902800000156</v>
      </c>
    </row>
    <row r="2164" spans="1:9">
      <c r="A2164" t="s">
        <v>113</v>
      </c>
      <c r="B2164">
        <v>3360500</v>
      </c>
      <c r="C2164" s="30">
        <v>39752</v>
      </c>
      <c r="D2164">
        <v>873</v>
      </c>
      <c r="E2164" t="s">
        <v>114</v>
      </c>
      <c r="F2164">
        <f t="shared" si="66"/>
        <v>27.509700871287421</v>
      </c>
      <c r="H2164" s="30">
        <f t="shared" si="67"/>
        <v>39752</v>
      </c>
      <c r="I2164">
        <f>VLOOKUP(H2164,Sheet1!AI$2:AK$3285,3,FALSE)</f>
        <v>4.642318390000014</v>
      </c>
    </row>
    <row r="2165" spans="1:9">
      <c r="A2165" t="s">
        <v>113</v>
      </c>
      <c r="B2165">
        <v>3360500</v>
      </c>
      <c r="C2165" s="30">
        <v>39753</v>
      </c>
      <c r="D2165">
        <v>880</v>
      </c>
      <c r="E2165" t="s">
        <v>114</v>
      </c>
      <c r="F2165">
        <f t="shared" si="66"/>
        <v>25.95107759246094</v>
      </c>
      <c r="H2165" s="30">
        <f t="shared" si="67"/>
        <v>39753</v>
      </c>
      <c r="I2165">
        <f>VLOOKUP(H2165,Sheet1!AI$2:AK$3285,3,FALSE)</f>
        <v>4.6459351200000043</v>
      </c>
    </row>
    <row r="2166" spans="1:9">
      <c r="A2166" t="s">
        <v>113</v>
      </c>
      <c r="B2166">
        <v>3360500</v>
      </c>
      <c r="C2166" s="30">
        <v>39754</v>
      </c>
      <c r="D2166">
        <v>877</v>
      </c>
      <c r="E2166" t="s">
        <v>114</v>
      </c>
      <c r="F2166">
        <f t="shared" si="66"/>
        <v>25.093834789106374</v>
      </c>
      <c r="H2166" s="30">
        <f t="shared" si="67"/>
        <v>39754</v>
      </c>
      <c r="I2166">
        <f>VLOOKUP(H2166,Sheet1!AI$2:AK$3285,3,FALSE)</f>
        <v>4.6323934100000059</v>
      </c>
    </row>
    <row r="2167" spans="1:9">
      <c r="A2167" t="s">
        <v>113</v>
      </c>
      <c r="B2167">
        <v>3360500</v>
      </c>
      <c r="C2167" s="30">
        <v>39755</v>
      </c>
      <c r="D2167">
        <v>859</v>
      </c>
      <c r="E2167" t="s">
        <v>114</v>
      </c>
      <c r="F2167">
        <f t="shared" si="66"/>
        <v>24.718348271934541</v>
      </c>
      <c r="H2167" s="30">
        <f t="shared" si="67"/>
        <v>39755</v>
      </c>
      <c r="I2167">
        <f>VLOOKUP(H2167,Sheet1!AI$2:AK$3285,3,FALSE)</f>
        <v>4.6478696500000041</v>
      </c>
    </row>
    <row r="2168" spans="1:9">
      <c r="A2168" t="s">
        <v>113</v>
      </c>
      <c r="B2168">
        <v>3360500</v>
      </c>
      <c r="C2168" s="30">
        <v>39756</v>
      </c>
      <c r="D2168">
        <v>853</v>
      </c>
      <c r="E2168" t="s">
        <v>114</v>
      </c>
      <c r="F2168">
        <f t="shared" si="66"/>
        <v>24.576655246586679</v>
      </c>
      <c r="H2168" s="30">
        <f t="shared" si="67"/>
        <v>39756</v>
      </c>
      <c r="I2168">
        <f>VLOOKUP(H2168,Sheet1!AI$2:AK$3285,3,FALSE)</f>
        <v>4.5391154200000159</v>
      </c>
    </row>
    <row r="2169" spans="1:9">
      <c r="A2169" t="s">
        <v>113</v>
      </c>
      <c r="B2169">
        <v>3360500</v>
      </c>
      <c r="C2169" s="30">
        <v>39757</v>
      </c>
      <c r="D2169">
        <v>840</v>
      </c>
      <c r="E2169" t="s">
        <v>115</v>
      </c>
      <c r="F2169">
        <f t="shared" si="66"/>
        <v>24.293269195890954</v>
      </c>
      <c r="H2169" s="30">
        <f t="shared" si="67"/>
        <v>39757</v>
      </c>
      <c r="I2169">
        <f>VLOOKUP(H2169,Sheet1!AI$2:AK$3285,3,FALSE)</f>
        <v>4.6177582700000102</v>
      </c>
    </row>
    <row r="2170" spans="1:9">
      <c r="A2170" t="s">
        <v>113</v>
      </c>
      <c r="B2170">
        <v>3360500</v>
      </c>
      <c r="C2170" s="30">
        <v>39758</v>
      </c>
      <c r="D2170">
        <v>830</v>
      </c>
      <c r="E2170" t="s">
        <v>115</v>
      </c>
      <c r="F2170">
        <f t="shared" si="66"/>
        <v>23.960290586323477</v>
      </c>
      <c r="H2170" s="30">
        <f t="shared" si="67"/>
        <v>39758</v>
      </c>
      <c r="I2170">
        <f>VLOOKUP(H2170,Sheet1!AI$2:AK$3285,3,FALSE)</f>
        <v>4.697662770000008</v>
      </c>
    </row>
    <row r="2171" spans="1:9">
      <c r="A2171" t="s">
        <v>113</v>
      </c>
      <c r="B2171">
        <v>3360500</v>
      </c>
      <c r="C2171" s="30">
        <v>39759</v>
      </c>
      <c r="D2171">
        <v>829</v>
      </c>
      <c r="E2171" t="s">
        <v>114</v>
      </c>
      <c r="F2171">
        <f t="shared" si="66"/>
        <v>23.747751048301684</v>
      </c>
      <c r="H2171" s="30">
        <f t="shared" si="67"/>
        <v>39759</v>
      </c>
      <c r="I2171">
        <f>VLOOKUP(H2171,Sheet1!AI$2:AK$3285,3,FALSE)</f>
        <v>4.8553690200000119</v>
      </c>
    </row>
    <row r="2172" spans="1:9">
      <c r="A2172" t="s">
        <v>113</v>
      </c>
      <c r="B2172">
        <v>3360500</v>
      </c>
      <c r="C2172" s="30">
        <v>39760</v>
      </c>
      <c r="D2172">
        <v>818</v>
      </c>
      <c r="E2172" t="s">
        <v>114</v>
      </c>
      <c r="F2172">
        <f t="shared" si="66"/>
        <v>23.499788253942928</v>
      </c>
      <c r="H2172" s="30">
        <f t="shared" si="67"/>
        <v>39760</v>
      </c>
      <c r="I2172">
        <f>VLOOKUP(H2172,Sheet1!AI$2:AK$3285,3,FALSE)</f>
        <v>5.0441118600000152</v>
      </c>
    </row>
    <row r="2173" spans="1:9">
      <c r="A2173" t="s">
        <v>113</v>
      </c>
      <c r="B2173">
        <v>3360500</v>
      </c>
      <c r="C2173" s="30">
        <v>39761</v>
      </c>
      <c r="D2173">
        <v>807</v>
      </c>
      <c r="E2173" t="s">
        <v>114</v>
      </c>
      <c r="F2173">
        <f t="shared" si="66"/>
        <v>23.265994762118954</v>
      </c>
      <c r="H2173" s="30">
        <f t="shared" si="67"/>
        <v>39761</v>
      </c>
      <c r="I2173">
        <f>VLOOKUP(H2173,Sheet1!AI$2:AK$3285,3,FALSE)</f>
        <v>5.1338572300000038</v>
      </c>
    </row>
    <row r="2174" spans="1:9">
      <c r="A2174" t="s">
        <v>113</v>
      </c>
      <c r="B2174">
        <v>3360500</v>
      </c>
      <c r="C2174" s="30">
        <v>39762</v>
      </c>
      <c r="D2174">
        <v>814</v>
      </c>
      <c r="E2174" t="s">
        <v>114</v>
      </c>
      <c r="F2174">
        <f t="shared" si="66"/>
        <v>23.152640341840662</v>
      </c>
      <c r="H2174" s="30">
        <f t="shared" si="67"/>
        <v>39762</v>
      </c>
      <c r="I2174">
        <f>VLOOKUP(H2174,Sheet1!AI$2:AK$3285,3,FALSE)</f>
        <v>5.1843232300000039</v>
      </c>
    </row>
    <row r="2175" spans="1:9">
      <c r="A2175" t="s">
        <v>113</v>
      </c>
      <c r="B2175">
        <v>3360500</v>
      </c>
      <c r="C2175" s="30">
        <v>39763</v>
      </c>
      <c r="D2175">
        <v>800</v>
      </c>
      <c r="E2175" t="s">
        <v>114</v>
      </c>
      <c r="F2175">
        <f t="shared" si="66"/>
        <v>22.947185455086263</v>
      </c>
      <c r="H2175" s="30">
        <f t="shared" si="67"/>
        <v>39763</v>
      </c>
      <c r="I2175">
        <f>VLOOKUP(H2175,Sheet1!AI$2:AK$3285,3,FALSE)</f>
        <v>5.0677467700000136</v>
      </c>
    </row>
    <row r="2176" spans="1:9">
      <c r="A2176" t="s">
        <v>113</v>
      </c>
      <c r="B2176">
        <v>3360500</v>
      </c>
      <c r="C2176" s="30">
        <v>39764</v>
      </c>
      <c r="D2176">
        <v>822</v>
      </c>
      <c r="E2176" t="s">
        <v>114</v>
      </c>
      <c r="F2176">
        <f t="shared" si="66"/>
        <v>22.975524060155838</v>
      </c>
      <c r="H2176" s="30">
        <f t="shared" si="67"/>
        <v>39764</v>
      </c>
      <c r="I2176">
        <f>VLOOKUP(H2176,Sheet1!AI$2:AK$3285,3,FALSE)</f>
        <v>5.0947460800000073</v>
      </c>
    </row>
    <row r="2177" spans="1:9">
      <c r="A2177" t="s">
        <v>113</v>
      </c>
      <c r="B2177">
        <v>3360500</v>
      </c>
      <c r="C2177" s="30">
        <v>39765</v>
      </c>
      <c r="D2177">
        <v>952</v>
      </c>
      <c r="E2177" t="s">
        <v>114</v>
      </c>
      <c r="F2177">
        <f t="shared" si="66"/>
        <v>24.002798493927838</v>
      </c>
      <c r="H2177" s="30">
        <f t="shared" si="67"/>
        <v>39765</v>
      </c>
      <c r="I2177">
        <f>VLOOKUP(H2177,Sheet1!AI$2:AK$3285,3,FALSE)</f>
        <v>4.9807770300000129</v>
      </c>
    </row>
    <row r="2178" spans="1:9">
      <c r="A2178" t="s">
        <v>113</v>
      </c>
      <c r="B2178">
        <v>3360500</v>
      </c>
      <c r="C2178" s="30">
        <v>39766</v>
      </c>
      <c r="D2178">
        <v>1010</v>
      </c>
      <c r="E2178" t="s">
        <v>114</v>
      </c>
      <c r="F2178">
        <f t="shared" si="66"/>
        <v>25.391390142336885</v>
      </c>
      <c r="H2178" s="30">
        <f t="shared" si="67"/>
        <v>39766</v>
      </c>
      <c r="I2178">
        <f>VLOOKUP(H2178,Sheet1!AI$2:AK$3285,3,FALSE)</f>
        <v>4.950917980000014</v>
      </c>
    </row>
    <row r="2179" spans="1:9">
      <c r="A2179" t="s">
        <v>113</v>
      </c>
      <c r="B2179">
        <v>3360500</v>
      </c>
      <c r="C2179" s="30">
        <v>39767</v>
      </c>
      <c r="D2179">
        <v>1200</v>
      </c>
      <c r="E2179" t="s">
        <v>114</v>
      </c>
      <c r="F2179">
        <f t="shared" si="66"/>
        <v>28.225250649294125</v>
      </c>
      <c r="H2179" s="30">
        <f t="shared" si="67"/>
        <v>39767</v>
      </c>
      <c r="I2179">
        <f>VLOOKUP(H2179,Sheet1!AI$2:AK$3285,3,FALSE)</f>
        <v>5.0051689300000106</v>
      </c>
    </row>
    <row r="2180" spans="1:9">
      <c r="A2180" t="s">
        <v>113</v>
      </c>
      <c r="B2180">
        <v>3360500</v>
      </c>
      <c r="C2180" s="30">
        <v>39768</v>
      </c>
      <c r="D2180">
        <v>1320</v>
      </c>
      <c r="E2180" t="s">
        <v>114</v>
      </c>
      <c r="F2180">
        <f t="shared" si="66"/>
        <v>31.753406980455892</v>
      </c>
      <c r="H2180" s="30">
        <f t="shared" si="67"/>
        <v>39768</v>
      </c>
      <c r="I2180">
        <f>VLOOKUP(H2180,Sheet1!AI$2:AK$3285,3,FALSE)</f>
        <v>5.0007952100000068</v>
      </c>
    </row>
    <row r="2181" spans="1:9">
      <c r="A2181" t="s">
        <v>113</v>
      </c>
      <c r="B2181">
        <v>3360500</v>
      </c>
      <c r="C2181" s="30">
        <v>39769</v>
      </c>
      <c r="D2181">
        <v>1320</v>
      </c>
      <c r="E2181" t="s">
        <v>114</v>
      </c>
      <c r="F2181">
        <f t="shared" si="66"/>
        <v>34.360558646856553</v>
      </c>
      <c r="H2181" s="30">
        <f t="shared" si="67"/>
        <v>39769</v>
      </c>
      <c r="I2181">
        <f>VLOOKUP(H2181,Sheet1!AI$2:AK$3285,3,FALSE)</f>
        <v>5.0617749600000082</v>
      </c>
    </row>
    <row r="2182" spans="1:9">
      <c r="A2182" t="s">
        <v>113</v>
      </c>
      <c r="B2182">
        <v>3360500</v>
      </c>
      <c r="C2182" s="30">
        <v>39770</v>
      </c>
      <c r="D2182">
        <v>1410</v>
      </c>
      <c r="E2182" t="s">
        <v>114</v>
      </c>
      <c r="F2182">
        <f t="shared" si="66"/>
        <v>37.194419153813797</v>
      </c>
      <c r="H2182" s="30">
        <f t="shared" si="67"/>
        <v>39770</v>
      </c>
      <c r="I2182">
        <f>VLOOKUP(H2182,Sheet1!AI$2:AK$3285,3,FALSE)</f>
        <v>5.0701859600000034</v>
      </c>
    </row>
    <row r="2183" spans="1:9">
      <c r="A2183" t="s">
        <v>113</v>
      </c>
      <c r="B2183">
        <v>3360500</v>
      </c>
      <c r="C2183" s="30">
        <v>39771</v>
      </c>
      <c r="D2183">
        <v>1300</v>
      </c>
      <c r="E2183" t="s">
        <v>114</v>
      </c>
      <c r="F2183">
        <f t="shared" si="66"/>
        <v>37.90288428055311</v>
      </c>
      <c r="H2183" s="30">
        <f t="shared" si="67"/>
        <v>39771</v>
      </c>
      <c r="I2183">
        <f>VLOOKUP(H2183,Sheet1!AI$2:AK$3285,3,FALSE)</f>
        <v>5.0687560900000079</v>
      </c>
    </row>
    <row r="2184" spans="1:9">
      <c r="A2184" t="s">
        <v>113</v>
      </c>
      <c r="B2184">
        <v>3360500</v>
      </c>
      <c r="C2184" s="30">
        <v>39772</v>
      </c>
      <c r="D2184">
        <v>1170</v>
      </c>
      <c r="E2184" t="s">
        <v>114</v>
      </c>
      <c r="F2184">
        <f t="shared" si="66"/>
        <v>36.840186590444141</v>
      </c>
      <c r="H2184" s="30">
        <f t="shared" si="67"/>
        <v>39772</v>
      </c>
      <c r="I2184">
        <f>VLOOKUP(H2184,Sheet1!AI$2:AK$3285,3,FALSE)</f>
        <v>5.1638003900000058</v>
      </c>
    </row>
    <row r="2185" spans="1:9">
      <c r="A2185" t="s">
        <v>113</v>
      </c>
      <c r="B2185">
        <v>3360500</v>
      </c>
      <c r="C2185" s="30">
        <v>39773</v>
      </c>
      <c r="D2185">
        <v>1060</v>
      </c>
      <c r="E2185" t="s">
        <v>114</v>
      </c>
      <c r="F2185">
        <f t="shared" si="66"/>
        <v>34.998177260921935</v>
      </c>
      <c r="H2185" s="30">
        <f t="shared" si="67"/>
        <v>39773</v>
      </c>
      <c r="I2185">
        <f>VLOOKUP(H2185,Sheet1!AI$2:AK$3285,3,FALSE)</f>
        <v>5.1534548600000107</v>
      </c>
    </row>
    <row r="2186" spans="1:9">
      <c r="A2186" t="s">
        <v>113</v>
      </c>
      <c r="B2186">
        <v>3360500</v>
      </c>
      <c r="C2186" s="30">
        <v>39774</v>
      </c>
      <c r="D2186">
        <v>984</v>
      </c>
      <c r="E2186" t="s">
        <v>114</v>
      </c>
      <c r="F2186">
        <f t="shared" si="66"/>
        <v>31.980115821012472</v>
      </c>
      <c r="H2186" s="30">
        <f t="shared" si="67"/>
        <v>39774</v>
      </c>
      <c r="I2186">
        <f>VLOOKUP(H2186,Sheet1!AI$2:AK$3285,3,FALSE)</f>
        <v>5.1694357600000131</v>
      </c>
    </row>
    <row r="2187" spans="1:9">
      <c r="A2187" t="s">
        <v>113</v>
      </c>
      <c r="B2187">
        <v>3360500</v>
      </c>
      <c r="C2187" s="30">
        <v>39775</v>
      </c>
      <c r="D2187">
        <v>932</v>
      </c>
      <c r="E2187" t="s">
        <v>114</v>
      </c>
      <c r="F2187">
        <f t="shared" si="66"/>
        <v>29.372964154611811</v>
      </c>
      <c r="H2187" s="30">
        <f t="shared" si="67"/>
        <v>39775</v>
      </c>
      <c r="I2187">
        <f>VLOOKUP(H2187,Sheet1!AI$2:AK$3285,3,FALSE)</f>
        <v>5.0816249200000101</v>
      </c>
    </row>
    <row r="2188" spans="1:9">
      <c r="A2188" t="s">
        <v>113</v>
      </c>
      <c r="B2188">
        <v>3360500</v>
      </c>
      <c r="C2188" s="30">
        <v>39776</v>
      </c>
      <c r="D2188">
        <v>909</v>
      </c>
      <c r="E2188" t="s">
        <v>114</v>
      </c>
      <c r="F2188">
        <f t="shared" si="66"/>
        <v>27.52387017382221</v>
      </c>
      <c r="H2188" s="30">
        <f t="shared" si="67"/>
        <v>39776</v>
      </c>
      <c r="I2188">
        <f>VLOOKUP(H2188,Sheet1!AI$2:AK$3285,3,FALSE)</f>
        <v>4.9181991900000099</v>
      </c>
    </row>
    <row r="2189" spans="1:9">
      <c r="A2189" t="s">
        <v>113</v>
      </c>
      <c r="B2189">
        <v>3360500</v>
      </c>
      <c r="C2189" s="30">
        <v>39777</v>
      </c>
      <c r="D2189">
        <v>888</v>
      </c>
      <c r="E2189" t="s">
        <v>114</v>
      </c>
      <c r="F2189">
        <f t="shared" si="66"/>
        <v>26.305310155830597</v>
      </c>
      <c r="H2189" s="30">
        <f t="shared" si="67"/>
        <v>39777</v>
      </c>
      <c r="I2189">
        <f>VLOOKUP(H2189,Sheet1!AI$2:AK$3285,3,FALSE)</f>
        <v>4.6308794300000073</v>
      </c>
    </row>
    <row r="2190" spans="1:9">
      <c r="A2190" t="s">
        <v>113</v>
      </c>
      <c r="B2190">
        <v>3360500</v>
      </c>
      <c r="C2190" s="30">
        <v>39778</v>
      </c>
      <c r="D2190">
        <v>858</v>
      </c>
      <c r="E2190" t="s">
        <v>114</v>
      </c>
      <c r="F2190">
        <f t="shared" si="66"/>
        <v>25.412644096139065</v>
      </c>
      <c r="H2190" s="30">
        <f t="shared" si="67"/>
        <v>39778</v>
      </c>
      <c r="I2190">
        <f>VLOOKUP(H2190,Sheet1!AI$2:AK$3285,3,FALSE)</f>
        <v>4.880602020000012</v>
      </c>
    </row>
    <row r="2191" spans="1:9">
      <c r="A2191" t="s">
        <v>113</v>
      </c>
      <c r="B2191">
        <v>3360500</v>
      </c>
      <c r="C2191" s="30">
        <v>39779</v>
      </c>
      <c r="D2191">
        <v>847</v>
      </c>
      <c r="E2191" t="s">
        <v>114</v>
      </c>
      <c r="F2191">
        <f t="shared" si="66"/>
        <v>24.810448738410649</v>
      </c>
      <c r="H2191" s="30">
        <f t="shared" si="67"/>
        <v>39779</v>
      </c>
      <c r="I2191">
        <f>VLOOKUP(H2191,Sheet1!AI$2:AK$3285,3,FALSE)</f>
        <v>5.0006269900000149</v>
      </c>
    </row>
    <row r="2192" spans="1:9">
      <c r="A2192" t="s">
        <v>113</v>
      </c>
      <c r="B2192">
        <v>3360500</v>
      </c>
      <c r="C2192" s="30">
        <v>39780</v>
      </c>
      <c r="D2192">
        <v>860</v>
      </c>
      <c r="E2192" t="s">
        <v>114</v>
      </c>
      <c r="F2192">
        <f t="shared" si="66"/>
        <v>24.463300826308387</v>
      </c>
      <c r="H2192" s="30">
        <f t="shared" si="67"/>
        <v>39780</v>
      </c>
      <c r="I2192">
        <f>VLOOKUP(H2192,Sheet1!AI$2:AK$3285,3,FALSE)</f>
        <v>5.0418408900000173</v>
      </c>
    </row>
    <row r="2193" spans="1:9">
      <c r="A2193" t="s">
        <v>113</v>
      </c>
      <c r="B2193">
        <v>3360500</v>
      </c>
      <c r="C2193" s="30">
        <v>39781</v>
      </c>
      <c r="D2193">
        <v>844</v>
      </c>
      <c r="E2193" t="s">
        <v>114</v>
      </c>
      <c r="F2193">
        <f t="shared" si="66"/>
        <v>24.151576170543091</v>
      </c>
      <c r="H2193" s="30">
        <f t="shared" si="67"/>
        <v>39781</v>
      </c>
      <c r="I2193">
        <f>VLOOKUP(H2193,Sheet1!AI$2:AK$3285,3,FALSE)</f>
        <v>5.1814634900000129</v>
      </c>
    </row>
    <row r="2194" spans="1:9">
      <c r="A2194" t="s">
        <v>113</v>
      </c>
      <c r="B2194">
        <v>3360500</v>
      </c>
      <c r="C2194" s="30">
        <v>39782</v>
      </c>
      <c r="D2194">
        <v>847</v>
      </c>
      <c r="E2194" t="s">
        <v>114</v>
      </c>
      <c r="F2194">
        <f t="shared" si="66"/>
        <v>24.073645006601769</v>
      </c>
      <c r="H2194" s="30">
        <f t="shared" si="67"/>
        <v>39782</v>
      </c>
      <c r="I2194">
        <f>VLOOKUP(H2194,Sheet1!AI$2:AK$3285,3,FALSE)</f>
        <v>5.1696880900000082</v>
      </c>
    </row>
    <row r="2195" spans="1:9">
      <c r="A2195" t="s">
        <v>113</v>
      </c>
      <c r="B2195">
        <v>3360500</v>
      </c>
      <c r="C2195" s="30">
        <v>39783</v>
      </c>
      <c r="D2195">
        <v>855</v>
      </c>
      <c r="E2195" t="s">
        <v>114</v>
      </c>
      <c r="F2195">
        <f t="shared" si="66"/>
        <v>24.130322216740911</v>
      </c>
      <c r="H2195" s="30">
        <f t="shared" si="67"/>
        <v>39783</v>
      </c>
      <c r="I2195">
        <f>VLOOKUP(H2195,Sheet1!AI$2:AK$3285,3,FALSE)</f>
        <v>5.1521932100000072</v>
      </c>
    </row>
    <row r="2196" spans="1:9">
      <c r="A2196" t="s">
        <v>113</v>
      </c>
      <c r="B2196">
        <v>3360500</v>
      </c>
      <c r="C2196" s="30">
        <v>39784</v>
      </c>
      <c r="D2196">
        <v>847</v>
      </c>
      <c r="E2196" t="s">
        <v>114</v>
      </c>
      <c r="F2196">
        <f t="shared" si="66"/>
        <v>24.038221750264803</v>
      </c>
      <c r="H2196" s="30">
        <f t="shared" si="67"/>
        <v>39784</v>
      </c>
      <c r="I2196">
        <f>VLOOKUP(H2196,Sheet1!AI$2:AK$3285,3,FALSE)</f>
        <v>5.0945778600000011</v>
      </c>
    </row>
    <row r="2197" spans="1:9">
      <c r="A2197" t="s">
        <v>113</v>
      </c>
      <c r="B2197">
        <v>3360500</v>
      </c>
      <c r="C2197" s="30">
        <v>39785</v>
      </c>
      <c r="D2197">
        <v>896</v>
      </c>
      <c r="E2197" t="s">
        <v>114</v>
      </c>
      <c r="F2197">
        <f t="shared" si="66"/>
        <v>24.406623616169245</v>
      </c>
      <c r="H2197" s="30">
        <f t="shared" si="67"/>
        <v>39785</v>
      </c>
      <c r="I2197">
        <f>VLOOKUP(H2197,Sheet1!AI$2:AK$3285,3,FALSE)</f>
        <v>5.1332684600000107</v>
      </c>
    </row>
    <row r="2198" spans="1:9">
      <c r="A2198" t="s">
        <v>113</v>
      </c>
      <c r="B2198">
        <v>3360500</v>
      </c>
      <c r="C2198" s="30">
        <v>39786</v>
      </c>
      <c r="D2198">
        <v>974</v>
      </c>
      <c r="E2198" t="s">
        <v>114</v>
      </c>
      <c r="F2198">
        <f t="shared" si="66"/>
        <v>25.306374327128168</v>
      </c>
      <c r="H2198" s="30">
        <f t="shared" si="67"/>
        <v>39786</v>
      </c>
      <c r="I2198">
        <f>VLOOKUP(H2198,Sheet1!AI$2:AK$3285,3,FALSE)</f>
        <v>4.9833844400000089</v>
      </c>
    </row>
    <row r="2199" spans="1:9">
      <c r="A2199" t="s">
        <v>113</v>
      </c>
      <c r="B2199">
        <v>3360500</v>
      </c>
      <c r="C2199" s="30">
        <v>39787</v>
      </c>
      <c r="D2199">
        <v>1050</v>
      </c>
      <c r="E2199" t="s">
        <v>114</v>
      </c>
      <c r="F2199">
        <f t="shared" si="66"/>
        <v>26.687881324269824</v>
      </c>
      <c r="H2199" s="30">
        <f t="shared" si="67"/>
        <v>39787</v>
      </c>
      <c r="I2199">
        <f>VLOOKUP(H2199,Sheet1!AI$2:AK$3285,3,FALSE)</f>
        <v>4.8772376200000025</v>
      </c>
    </row>
    <row r="2200" spans="1:9">
      <c r="A2200" t="s">
        <v>113</v>
      </c>
      <c r="B2200">
        <v>3360500</v>
      </c>
      <c r="C2200" s="30">
        <v>39788</v>
      </c>
      <c r="D2200">
        <v>1060</v>
      </c>
      <c r="E2200" t="s">
        <v>114</v>
      </c>
      <c r="F2200">
        <f t="shared" si="66"/>
        <v>28.196912044224554</v>
      </c>
      <c r="H2200" s="30">
        <f t="shared" si="67"/>
        <v>39788</v>
      </c>
      <c r="I2200">
        <f>VLOOKUP(H2200,Sheet1!AI$2:AK$3285,3,FALSE)</f>
        <v>4.8463692500000093</v>
      </c>
    </row>
    <row r="2201" spans="1:9">
      <c r="A2201" t="s">
        <v>113</v>
      </c>
      <c r="B2201">
        <v>3360500</v>
      </c>
      <c r="C2201" s="30">
        <v>39789</v>
      </c>
      <c r="D2201">
        <v>1050</v>
      </c>
      <c r="E2201" t="s">
        <v>114</v>
      </c>
      <c r="F2201">
        <f t="shared" si="66"/>
        <v>29.287948339403091</v>
      </c>
      <c r="H2201" s="30">
        <f t="shared" si="67"/>
        <v>39789</v>
      </c>
      <c r="I2201">
        <f>VLOOKUP(H2201,Sheet1!AI$2:AK$3285,3,FALSE)</f>
        <v>4.7714272400000084</v>
      </c>
    </row>
    <row r="2202" spans="1:9">
      <c r="A2202" t="s">
        <v>113</v>
      </c>
      <c r="B2202">
        <v>3360500</v>
      </c>
      <c r="C2202" s="30">
        <v>39790</v>
      </c>
      <c r="D2202">
        <v>1020</v>
      </c>
      <c r="E2202" t="s">
        <v>114</v>
      </c>
      <c r="F2202">
        <f t="shared" si="66"/>
        <v>29.613842297703176</v>
      </c>
      <c r="H2202" s="30">
        <f t="shared" si="67"/>
        <v>39790</v>
      </c>
      <c r="I2202">
        <f>VLOOKUP(H2202,Sheet1!AI$2:AK$3285,3,FALSE)</f>
        <v>4.7714272400000084</v>
      </c>
    </row>
    <row r="2203" spans="1:9">
      <c r="A2203" t="s">
        <v>113</v>
      </c>
      <c r="B2203">
        <v>3360500</v>
      </c>
      <c r="C2203" s="30">
        <v>39791</v>
      </c>
      <c r="D2203">
        <v>1170</v>
      </c>
      <c r="E2203" t="s">
        <v>114</v>
      </c>
      <c r="F2203">
        <f t="shared" si="66"/>
        <v>30.464000449790348</v>
      </c>
      <c r="H2203" s="30">
        <f t="shared" si="67"/>
        <v>39791</v>
      </c>
      <c r="I2203">
        <f>VLOOKUP(H2203,Sheet1!AI$2:AK$3285,3,FALSE)</f>
        <v>4.8368648200000024</v>
      </c>
    </row>
    <row r="2204" spans="1:9">
      <c r="A2204" t="s">
        <v>113</v>
      </c>
      <c r="B2204">
        <v>3360500</v>
      </c>
      <c r="C2204" s="30">
        <v>39792</v>
      </c>
      <c r="D2204">
        <v>1720</v>
      </c>
      <c r="E2204" t="s">
        <v>114</v>
      </c>
      <c r="F2204">
        <f t="shared" si="66"/>
        <v>35.139870286269797</v>
      </c>
      <c r="H2204" s="30">
        <f t="shared" si="67"/>
        <v>39792</v>
      </c>
      <c r="I2204">
        <f>VLOOKUP(H2204,Sheet1!AI$2:AK$3285,3,FALSE)</f>
        <v>4.8378741400000109</v>
      </c>
    </row>
    <row r="2205" spans="1:9">
      <c r="A2205" t="s">
        <v>113</v>
      </c>
      <c r="B2205">
        <v>3360500</v>
      </c>
      <c r="C2205" s="30">
        <v>39793</v>
      </c>
      <c r="D2205">
        <v>2470</v>
      </c>
      <c r="E2205" t="s">
        <v>114</v>
      </c>
      <c r="F2205">
        <f t="shared" si="66"/>
        <v>45.200075085968002</v>
      </c>
      <c r="H2205" s="30">
        <f t="shared" si="67"/>
        <v>39793</v>
      </c>
      <c r="I2205">
        <f>VLOOKUP(H2205,Sheet1!AI$2:AK$3285,3,FALSE)</f>
        <v>4.9070125600000125</v>
      </c>
    </row>
    <row r="2206" spans="1:9">
      <c r="A2206" t="s">
        <v>113</v>
      </c>
      <c r="B2206">
        <v>3360500</v>
      </c>
      <c r="C2206" s="30">
        <v>39794</v>
      </c>
      <c r="D2206">
        <v>2890</v>
      </c>
      <c r="E2206" t="s">
        <v>114</v>
      </c>
      <c r="F2206">
        <f t="shared" si="66"/>
        <v>58.448372955993108</v>
      </c>
      <c r="H2206" s="30">
        <f t="shared" si="67"/>
        <v>39794</v>
      </c>
      <c r="I2206">
        <f>VLOOKUP(H2206,Sheet1!AI$2:AK$3285,3,FALSE)</f>
        <v>4.9155917799999997</v>
      </c>
    </row>
    <row r="2207" spans="1:9">
      <c r="A2207" t="s">
        <v>113</v>
      </c>
      <c r="B2207">
        <v>3360500</v>
      </c>
      <c r="C2207" s="30">
        <v>39795</v>
      </c>
      <c r="D2207">
        <v>2390</v>
      </c>
      <c r="E2207" t="s">
        <v>114</v>
      </c>
      <c r="F2207">
        <f t="shared" si="66"/>
        <v>67.091647502212695</v>
      </c>
      <c r="H2207" s="30">
        <f t="shared" si="67"/>
        <v>39795</v>
      </c>
      <c r="I2207">
        <f>VLOOKUP(H2207,Sheet1!AI$2:AK$3285,3,FALSE)</f>
        <v>4.8253417500000069</v>
      </c>
    </row>
    <row r="2208" spans="1:9">
      <c r="A2208" t="s">
        <v>113</v>
      </c>
      <c r="B2208">
        <v>3360500</v>
      </c>
      <c r="C2208" s="30">
        <v>39796</v>
      </c>
      <c r="D2208">
        <v>2090</v>
      </c>
      <c r="E2208" t="s">
        <v>114</v>
      </c>
      <c r="F2208">
        <f t="shared" si="66"/>
        <v>69.712968471148145</v>
      </c>
      <c r="H2208" s="30">
        <f t="shared" si="67"/>
        <v>39796</v>
      </c>
      <c r="I2208">
        <f>VLOOKUP(H2208,Sheet1!AI$2:AK$3285,3,FALSE)</f>
        <v>4.7821933200000046</v>
      </c>
    </row>
    <row r="2209" spans="1:9">
      <c r="A2209" t="s">
        <v>113</v>
      </c>
      <c r="B2209">
        <v>3360500</v>
      </c>
      <c r="C2209" s="30">
        <v>39797</v>
      </c>
      <c r="D2209">
        <v>1930</v>
      </c>
      <c r="E2209" t="s">
        <v>114</v>
      </c>
      <c r="F2209">
        <f t="shared" si="66"/>
        <v>65.88725678675587</v>
      </c>
      <c r="H2209" s="30">
        <f t="shared" si="67"/>
        <v>39797</v>
      </c>
      <c r="I2209">
        <f>VLOOKUP(H2209,Sheet1!AI$2:AK$3285,3,FALSE)</f>
        <v>4.7821933200000046</v>
      </c>
    </row>
    <row r="2210" spans="1:9">
      <c r="A2210" t="s">
        <v>113</v>
      </c>
      <c r="B2210">
        <v>3360500</v>
      </c>
      <c r="C2210" s="30">
        <v>39798</v>
      </c>
      <c r="D2210">
        <v>1800</v>
      </c>
      <c r="E2210" t="s">
        <v>114</v>
      </c>
      <c r="F2210">
        <f t="shared" si="66"/>
        <v>58.164986905297383</v>
      </c>
      <c r="H2210" s="30">
        <f t="shared" si="67"/>
        <v>39798</v>
      </c>
      <c r="I2210">
        <f>VLOOKUP(H2210,Sheet1!AI$2:AK$3285,3,FALSE)</f>
        <v>4.6256646100000012</v>
      </c>
    </row>
    <row r="2211" spans="1:9">
      <c r="A2211" t="s">
        <v>113</v>
      </c>
      <c r="B2211">
        <v>3360500</v>
      </c>
      <c r="C2211" s="30">
        <v>39799</v>
      </c>
      <c r="D2211">
        <v>1690</v>
      </c>
      <c r="E2211" t="s">
        <v>114</v>
      </c>
      <c r="F2211">
        <f t="shared" ref="F2211:F2274" si="68">AVERAGE(D2208:D2211)/(3.28*3.28*3.28)</f>
        <v>53.205731018122215</v>
      </c>
      <c r="H2211" s="30">
        <f t="shared" si="67"/>
        <v>39799</v>
      </c>
      <c r="I2211">
        <f>VLOOKUP(H2211,Sheet1!AI$2:AK$3285,3,FALSE)</f>
        <v>4.5637596500000086</v>
      </c>
    </row>
    <row r="2212" spans="1:9">
      <c r="A2212" t="s">
        <v>113</v>
      </c>
      <c r="B2212">
        <v>3360500</v>
      </c>
      <c r="C2212" s="30">
        <v>39800</v>
      </c>
      <c r="D2212">
        <v>1620</v>
      </c>
      <c r="E2212" t="s">
        <v>114</v>
      </c>
      <c r="F2212">
        <f t="shared" si="68"/>
        <v>49.875944922447452</v>
      </c>
      <c r="H2212" s="30">
        <f t="shared" ref="H2212:H2275" si="69">H2211+1</f>
        <v>39800</v>
      </c>
      <c r="I2212">
        <f>VLOOKUP(H2212,Sheet1!AI$2:AK$3285,3,FALSE)</f>
        <v>4.4486971700000026</v>
      </c>
    </row>
    <row r="2213" spans="1:9">
      <c r="A2213" t="s">
        <v>113</v>
      </c>
      <c r="B2213">
        <v>3360500</v>
      </c>
      <c r="C2213" s="30">
        <v>39801</v>
      </c>
      <c r="D2213">
        <v>1930</v>
      </c>
      <c r="E2213" t="s">
        <v>114</v>
      </c>
      <c r="F2213">
        <f t="shared" si="68"/>
        <v>49.875944922447452</v>
      </c>
      <c r="H2213" s="30">
        <f t="shared" si="69"/>
        <v>39801</v>
      </c>
      <c r="I2213">
        <f>VLOOKUP(H2213,Sheet1!AI$2:AK$3285,3,FALSE)</f>
        <v>4.4820047300000141</v>
      </c>
    </row>
    <row r="2214" spans="1:9">
      <c r="A2214" t="s">
        <v>113</v>
      </c>
      <c r="B2214">
        <v>3360500</v>
      </c>
      <c r="C2214" s="30">
        <v>39802</v>
      </c>
      <c r="D2214">
        <v>4050</v>
      </c>
      <c r="E2214" t="s">
        <v>114</v>
      </c>
      <c r="F2214">
        <f t="shared" si="68"/>
        <v>65.816410274081932</v>
      </c>
      <c r="H2214" s="30">
        <f t="shared" si="69"/>
        <v>39802</v>
      </c>
      <c r="I2214">
        <f>VLOOKUP(H2214,Sheet1!AI$2:AK$3285,3,FALSE)</f>
        <v>4.4868831100000079</v>
      </c>
    </row>
    <row r="2215" spans="1:9">
      <c r="A2215" t="s">
        <v>113</v>
      </c>
      <c r="B2215">
        <v>3360500</v>
      </c>
      <c r="C2215" s="30">
        <v>39803</v>
      </c>
      <c r="D2215">
        <v>6850</v>
      </c>
      <c r="E2215" t="s">
        <v>114</v>
      </c>
      <c r="F2215">
        <f t="shared" si="68"/>
        <v>102.37321081383035</v>
      </c>
      <c r="H2215" s="30">
        <f t="shared" si="69"/>
        <v>39803</v>
      </c>
      <c r="I2215">
        <f>VLOOKUP(H2215,Sheet1!AI$2:AK$3285,3,FALSE)</f>
        <v>4.5249008300000071</v>
      </c>
    </row>
    <row r="2216" spans="1:9">
      <c r="A2216" t="s">
        <v>113</v>
      </c>
      <c r="B2216">
        <v>3360500</v>
      </c>
      <c r="C2216" s="30">
        <v>39804</v>
      </c>
      <c r="D2216">
        <v>5550</v>
      </c>
      <c r="E2216" t="s">
        <v>114</v>
      </c>
      <c r="F2216">
        <f t="shared" si="68"/>
        <v>130.21589029468527</v>
      </c>
      <c r="H2216" s="30">
        <f t="shared" si="69"/>
        <v>39804</v>
      </c>
      <c r="I2216">
        <f>VLOOKUP(H2216,Sheet1!AI$2:AK$3285,3,FALSE)</f>
        <v>4.5937028100000106</v>
      </c>
    </row>
    <row r="2217" spans="1:9">
      <c r="A2217" t="s">
        <v>113</v>
      </c>
      <c r="B2217">
        <v>3360500</v>
      </c>
      <c r="C2217" s="30">
        <v>39805</v>
      </c>
      <c r="D2217">
        <v>4310</v>
      </c>
      <c r="E2217" t="s">
        <v>114</v>
      </c>
      <c r="F2217">
        <f t="shared" si="68"/>
        <v>147.07736031108084</v>
      </c>
      <c r="H2217" s="30">
        <f t="shared" si="69"/>
        <v>39805</v>
      </c>
      <c r="I2217">
        <f>VLOOKUP(H2217,Sheet1!AI$2:AK$3285,3,FALSE)</f>
        <v>4.5790676700000148</v>
      </c>
    </row>
    <row r="2218" spans="1:9">
      <c r="A2218" t="s">
        <v>113</v>
      </c>
      <c r="B2218">
        <v>3360500</v>
      </c>
      <c r="C2218" s="30">
        <v>39806</v>
      </c>
      <c r="D2218">
        <v>5800</v>
      </c>
      <c r="E2218" t="s">
        <v>114</v>
      </c>
      <c r="F2218">
        <f t="shared" si="68"/>
        <v>159.47550002901878</v>
      </c>
      <c r="H2218" s="30">
        <f t="shared" si="69"/>
        <v>39806</v>
      </c>
      <c r="I2218">
        <f>VLOOKUP(H2218,Sheet1!AI$2:AK$3285,3,FALSE)</f>
        <v>4.6332345100000083</v>
      </c>
    </row>
    <row r="2219" spans="1:9">
      <c r="A2219" t="s">
        <v>113</v>
      </c>
      <c r="B2219">
        <v>3360500</v>
      </c>
      <c r="C2219" s="30">
        <v>39807</v>
      </c>
      <c r="D2219">
        <v>11700</v>
      </c>
      <c r="E2219" t="s">
        <v>114</v>
      </c>
      <c r="F2219">
        <f t="shared" si="68"/>
        <v>193.83605867587534</v>
      </c>
      <c r="H2219" s="30">
        <f t="shared" si="69"/>
        <v>39807</v>
      </c>
      <c r="I2219">
        <f>VLOOKUP(H2219,Sheet1!AI$2:AK$3285,3,FALSE)</f>
        <v>4.5363397899999995</v>
      </c>
    </row>
    <row r="2220" spans="1:9">
      <c r="A2220" t="s">
        <v>113</v>
      </c>
      <c r="B2220">
        <v>3360500</v>
      </c>
      <c r="C2220" s="30">
        <v>39808</v>
      </c>
      <c r="D2220">
        <v>13500</v>
      </c>
      <c r="E2220" t="s">
        <v>114</v>
      </c>
      <c r="F2220">
        <f t="shared" si="68"/>
        <v>250.15903625165049</v>
      </c>
      <c r="H2220" s="30">
        <f t="shared" si="69"/>
        <v>39808</v>
      </c>
      <c r="I2220">
        <f>VLOOKUP(H2220,Sheet1!AI$2:AK$3285,3,FALSE)</f>
        <v>4.4455009900000135</v>
      </c>
    </row>
    <row r="2221" spans="1:9">
      <c r="A2221" t="s">
        <v>113</v>
      </c>
      <c r="B2221">
        <v>3360500</v>
      </c>
      <c r="C2221" s="30">
        <v>39809</v>
      </c>
      <c r="D2221">
        <v>12600</v>
      </c>
      <c r="E2221" t="s">
        <v>114</v>
      </c>
      <c r="F2221">
        <f t="shared" si="68"/>
        <v>308.89079525833932</v>
      </c>
      <c r="H2221" s="30">
        <f t="shared" si="69"/>
        <v>39809</v>
      </c>
      <c r="I2221">
        <f>VLOOKUP(H2221,Sheet1!AI$2:AK$3285,3,FALSE)</f>
        <v>4.3986517200000037</v>
      </c>
    </row>
    <row r="2222" spans="1:9">
      <c r="A2222" t="s">
        <v>113</v>
      </c>
      <c r="B2222">
        <v>3360500</v>
      </c>
      <c r="C2222" s="30">
        <v>39810</v>
      </c>
      <c r="D2222">
        <v>13200</v>
      </c>
      <c r="E2222" t="s">
        <v>114</v>
      </c>
      <c r="F2222">
        <f t="shared" si="68"/>
        <v>361.31721463704832</v>
      </c>
      <c r="H2222" s="30">
        <f t="shared" si="69"/>
        <v>39810</v>
      </c>
      <c r="I2222">
        <f>VLOOKUP(H2222,Sheet1!AI$2:AK$3285,3,FALSE)</f>
        <v>4.308990460000004</v>
      </c>
    </row>
    <row r="2223" spans="1:9">
      <c r="A2223" t="s">
        <v>113</v>
      </c>
      <c r="B2223">
        <v>3360500</v>
      </c>
      <c r="C2223" s="30">
        <v>39811</v>
      </c>
      <c r="D2223">
        <v>14800</v>
      </c>
      <c r="E2223" t="s">
        <v>114</v>
      </c>
      <c r="F2223">
        <f t="shared" si="68"/>
        <v>383.27963356596695</v>
      </c>
      <c r="H2223" s="30">
        <f t="shared" si="69"/>
        <v>39811</v>
      </c>
      <c r="I2223">
        <f>VLOOKUP(H2223,Sheet1!AI$2:AK$3285,3,FALSE)</f>
        <v>4.3166444700000142</v>
      </c>
    </row>
    <row r="2224" spans="1:9">
      <c r="A2224" t="s">
        <v>113</v>
      </c>
      <c r="B2224">
        <v>3360500</v>
      </c>
      <c r="C2224" s="30">
        <v>39812</v>
      </c>
      <c r="D2224">
        <v>16400</v>
      </c>
      <c r="E2224" t="s">
        <v>114</v>
      </c>
      <c r="F2224">
        <f t="shared" si="68"/>
        <v>403.82512224140692</v>
      </c>
      <c r="H2224" s="30">
        <f t="shared" si="69"/>
        <v>39812</v>
      </c>
      <c r="I2224">
        <f>VLOOKUP(H2224,Sheet1!AI$2:AK$3285,3,FALSE)</f>
        <v>4.3360738800000007</v>
      </c>
    </row>
    <row r="2225" spans="1:9">
      <c r="A2225" t="s">
        <v>113</v>
      </c>
      <c r="B2225">
        <v>3360500</v>
      </c>
      <c r="C2225" s="30">
        <v>39813</v>
      </c>
      <c r="D2225">
        <v>15900</v>
      </c>
      <c r="E2225" t="s">
        <v>114</v>
      </c>
      <c r="F2225">
        <f t="shared" si="68"/>
        <v>427.20447142380419</v>
      </c>
      <c r="H2225" s="30">
        <f t="shared" si="69"/>
        <v>39813</v>
      </c>
      <c r="I2225">
        <f>VLOOKUP(H2225,Sheet1!AI$2:AK$3285,3,FALSE)</f>
        <v>4.3557556200000107</v>
      </c>
    </row>
    <row r="2226" spans="1:9">
      <c r="A2226" t="s">
        <v>113</v>
      </c>
      <c r="B2226">
        <v>3360500</v>
      </c>
      <c r="C2226" s="30">
        <v>39814</v>
      </c>
      <c r="D2226">
        <v>12300</v>
      </c>
      <c r="E2226" t="s">
        <v>114</v>
      </c>
      <c r="F2226">
        <f t="shared" si="68"/>
        <v>420.82828528315036</v>
      </c>
      <c r="H2226" s="30">
        <f t="shared" si="69"/>
        <v>39814</v>
      </c>
      <c r="I2226">
        <f>VLOOKUP(H2226,Sheet1!AI$2:AK$3285,3,FALSE)</f>
        <v>4.3765307900000039</v>
      </c>
    </row>
    <row r="2227" spans="1:9">
      <c r="A2227" t="s">
        <v>113</v>
      </c>
      <c r="B2227">
        <v>3360500</v>
      </c>
      <c r="C2227" s="30">
        <v>39815</v>
      </c>
      <c r="D2227">
        <v>8120</v>
      </c>
      <c r="E2227" t="s">
        <v>114</v>
      </c>
      <c r="F2227">
        <f t="shared" si="68"/>
        <v>373.50281481696447</v>
      </c>
      <c r="H2227" s="30">
        <f t="shared" si="69"/>
        <v>39815</v>
      </c>
      <c r="I2227">
        <f>VLOOKUP(H2227,Sheet1!AI$2:AK$3285,3,FALSE)</f>
        <v>4.3642507300000091</v>
      </c>
    </row>
    <row r="2228" spans="1:9">
      <c r="A2228" t="s">
        <v>113</v>
      </c>
      <c r="B2228">
        <v>3360500</v>
      </c>
      <c r="C2228" s="30">
        <v>39816</v>
      </c>
      <c r="D2228">
        <v>6270</v>
      </c>
      <c r="E2228" t="s">
        <v>114</v>
      </c>
      <c r="F2228">
        <f t="shared" si="68"/>
        <v>301.73529747827229</v>
      </c>
      <c r="H2228" s="30">
        <f t="shared" si="69"/>
        <v>39816</v>
      </c>
      <c r="I2228">
        <f>VLOOKUP(H2228,Sheet1!AI$2:AK$3285,3,FALSE)</f>
        <v>4.3829231500000105</v>
      </c>
    </row>
    <row r="2229" spans="1:9">
      <c r="A2229" t="s">
        <v>113</v>
      </c>
      <c r="B2229">
        <v>3360500</v>
      </c>
      <c r="C2229" s="30">
        <v>39817</v>
      </c>
      <c r="D2229">
        <v>5510</v>
      </c>
      <c r="E2229" t="s">
        <v>114</v>
      </c>
      <c r="F2229">
        <f t="shared" si="68"/>
        <v>228.12577081005796</v>
      </c>
      <c r="H2229" s="30">
        <f t="shared" si="69"/>
        <v>39817</v>
      </c>
      <c r="I2229">
        <f>VLOOKUP(H2229,Sheet1!AI$2:AK$3285,3,FALSE)</f>
        <v>4.3957919800000127</v>
      </c>
    </row>
    <row r="2230" spans="1:9">
      <c r="A2230" t="s">
        <v>113</v>
      </c>
      <c r="B2230">
        <v>3360500</v>
      </c>
      <c r="C2230" s="30">
        <v>39818</v>
      </c>
      <c r="D2230">
        <v>5000</v>
      </c>
      <c r="E2230" t="s">
        <v>114</v>
      </c>
      <c r="F2230">
        <f t="shared" si="68"/>
        <v>176.40781655808829</v>
      </c>
      <c r="H2230" s="30">
        <f t="shared" si="69"/>
        <v>39818</v>
      </c>
      <c r="I2230">
        <f>VLOOKUP(H2230,Sheet1!AI$2:AK$3285,3,FALSE)</f>
        <v>4.3879697500000105</v>
      </c>
    </row>
    <row r="2231" spans="1:9">
      <c r="A2231" t="s">
        <v>113</v>
      </c>
      <c r="B2231">
        <v>3360500</v>
      </c>
      <c r="C2231" s="30">
        <v>39819</v>
      </c>
      <c r="D2231">
        <v>4580</v>
      </c>
      <c r="E2231" t="s">
        <v>114</v>
      </c>
      <c r="F2231">
        <f t="shared" si="68"/>
        <v>151.32815107151671</v>
      </c>
      <c r="H2231" s="30">
        <f t="shared" si="69"/>
        <v>39819</v>
      </c>
      <c r="I2231">
        <f>VLOOKUP(H2231,Sheet1!AI$2:AK$3285,3,FALSE)</f>
        <v>4.3448213200000083</v>
      </c>
    </row>
    <row r="2232" spans="1:9">
      <c r="A2232" t="s">
        <v>113</v>
      </c>
      <c r="B2232">
        <v>3360500</v>
      </c>
      <c r="C2232" s="30">
        <v>39820</v>
      </c>
      <c r="D2232">
        <v>4370</v>
      </c>
      <c r="E2232" t="s">
        <v>114</v>
      </c>
      <c r="F2232">
        <f t="shared" si="68"/>
        <v>137.86731366346982</v>
      </c>
      <c r="H2232" s="30">
        <f t="shared" si="69"/>
        <v>39820</v>
      </c>
      <c r="I2232">
        <f>VLOOKUP(H2232,Sheet1!AI$2:AK$3285,3,FALSE)</f>
        <v>4.3512977900000038</v>
      </c>
    </row>
    <row r="2233" spans="1:9">
      <c r="A2233" t="s">
        <v>113</v>
      </c>
      <c r="B2233">
        <v>3360500</v>
      </c>
      <c r="C2233" s="30">
        <v>39821</v>
      </c>
      <c r="D2233">
        <v>4200</v>
      </c>
      <c r="E2233" t="s">
        <v>114</v>
      </c>
      <c r="F2233">
        <f t="shared" si="68"/>
        <v>128.58642050318483</v>
      </c>
      <c r="H2233" s="30">
        <f t="shared" si="69"/>
        <v>39821</v>
      </c>
      <c r="I2233">
        <f>VLOOKUP(H2233,Sheet1!AI$2:AK$3285,3,FALSE)</f>
        <v>4.3160557000000068</v>
      </c>
    </row>
    <row r="2234" spans="1:9">
      <c r="A2234" t="s">
        <v>113</v>
      </c>
      <c r="B2234">
        <v>3360500</v>
      </c>
      <c r="C2234" s="30">
        <v>39822</v>
      </c>
      <c r="D2234">
        <v>4050</v>
      </c>
      <c r="E2234" t="s">
        <v>114</v>
      </c>
      <c r="F2234">
        <f t="shared" si="68"/>
        <v>121.85600179916139</v>
      </c>
      <c r="H2234" s="30">
        <f t="shared" si="69"/>
        <v>39822</v>
      </c>
      <c r="I2234">
        <f>VLOOKUP(H2234,Sheet1!AI$2:AK$3285,3,FALSE)</f>
        <v>4.3046167400000144</v>
      </c>
    </row>
    <row r="2235" spans="1:9">
      <c r="A2235" t="s">
        <v>113</v>
      </c>
      <c r="B2235">
        <v>3360500</v>
      </c>
      <c r="C2235" s="30">
        <v>39823</v>
      </c>
      <c r="D2235">
        <v>3950</v>
      </c>
      <c r="E2235" t="s">
        <v>114</v>
      </c>
      <c r="F2235">
        <f t="shared" si="68"/>
        <v>117.39267150070373</v>
      </c>
      <c r="H2235" s="30">
        <f t="shared" si="69"/>
        <v>39823</v>
      </c>
      <c r="I2235">
        <f>VLOOKUP(H2235,Sheet1!AI$2:AK$3285,3,FALSE)</f>
        <v>4.5360874600000045</v>
      </c>
    </row>
    <row r="2236" spans="1:9">
      <c r="A2236" t="s">
        <v>113</v>
      </c>
      <c r="B2236">
        <v>3360500</v>
      </c>
      <c r="C2236" s="30">
        <v>39824</v>
      </c>
      <c r="D2236">
        <v>4210</v>
      </c>
      <c r="E2236" t="s">
        <v>114</v>
      </c>
      <c r="F2236">
        <f t="shared" si="68"/>
        <v>116.25912729792084</v>
      </c>
      <c r="H2236" s="30">
        <f t="shared" si="69"/>
        <v>39824</v>
      </c>
      <c r="I2236">
        <f>VLOOKUP(H2236,Sheet1!AI$2:AK$3285,3,FALSE)</f>
        <v>4.5334800500000085</v>
      </c>
    </row>
    <row r="2237" spans="1:9">
      <c r="A2237" t="s">
        <v>113</v>
      </c>
      <c r="B2237">
        <v>3360500</v>
      </c>
      <c r="C2237" s="30">
        <v>39825</v>
      </c>
      <c r="D2237">
        <v>4010</v>
      </c>
      <c r="E2237" t="s">
        <v>114</v>
      </c>
      <c r="F2237">
        <f t="shared" si="68"/>
        <v>114.91304355711615</v>
      </c>
      <c r="H2237" s="30">
        <f t="shared" si="69"/>
        <v>39825</v>
      </c>
      <c r="I2237">
        <f>VLOOKUP(H2237,Sheet1!AI$2:AK$3285,3,FALSE)</f>
        <v>4.5363397899999995</v>
      </c>
    </row>
    <row r="2238" spans="1:9">
      <c r="A2238" t="s">
        <v>113</v>
      </c>
      <c r="B2238">
        <v>3360500</v>
      </c>
      <c r="C2238" s="30">
        <v>39826</v>
      </c>
      <c r="D2238">
        <v>3680</v>
      </c>
      <c r="E2238" t="s">
        <v>114</v>
      </c>
      <c r="F2238">
        <f t="shared" si="68"/>
        <v>112.2917225881807</v>
      </c>
      <c r="H2238" s="30">
        <f t="shared" si="69"/>
        <v>39826</v>
      </c>
      <c r="I2238">
        <f>VLOOKUP(H2238,Sheet1!AI$2:AK$3285,3,FALSE)</f>
        <v>4.4497064900000112</v>
      </c>
    </row>
    <row r="2239" spans="1:9">
      <c r="A2239" t="s">
        <v>113</v>
      </c>
      <c r="B2239">
        <v>3360500</v>
      </c>
      <c r="C2239" s="30">
        <v>39827</v>
      </c>
      <c r="D2239">
        <v>3260</v>
      </c>
      <c r="E2239" t="s">
        <v>114</v>
      </c>
      <c r="F2239">
        <f t="shared" si="68"/>
        <v>107.40331321367945</v>
      </c>
      <c r="H2239" s="30">
        <f t="shared" si="69"/>
        <v>39827</v>
      </c>
      <c r="I2239">
        <f>VLOOKUP(H2239,Sheet1!AI$2:AK$3285,3,FALSE)</f>
        <v>4.4355760100000055</v>
      </c>
    </row>
    <row r="2240" spans="1:9">
      <c r="A2240" t="s">
        <v>113</v>
      </c>
      <c r="B2240">
        <v>3360500</v>
      </c>
      <c r="C2240" s="30">
        <v>39828</v>
      </c>
      <c r="D2240">
        <v>2740</v>
      </c>
      <c r="E2240" t="s">
        <v>114</v>
      </c>
      <c r="F2240">
        <f t="shared" si="68"/>
        <v>96.988875850611592</v>
      </c>
      <c r="H2240" s="30">
        <f t="shared" si="69"/>
        <v>39828</v>
      </c>
      <c r="I2240">
        <f>VLOOKUP(H2240,Sheet1!AI$2:AK$3285,3,FALSE)</f>
        <v>4.4482766200000015</v>
      </c>
    </row>
    <row r="2241" spans="1:9">
      <c r="A2241" t="s">
        <v>113</v>
      </c>
      <c r="B2241">
        <v>3360500</v>
      </c>
      <c r="C2241" s="30">
        <v>39829</v>
      </c>
      <c r="D2241">
        <v>2170</v>
      </c>
      <c r="E2241" t="s">
        <v>114</v>
      </c>
      <c r="F2241">
        <f t="shared" si="68"/>
        <v>83.953117518608281</v>
      </c>
      <c r="H2241" s="30">
        <f t="shared" si="69"/>
        <v>39829</v>
      </c>
      <c r="I2241">
        <f>VLOOKUP(H2241,Sheet1!AI$2:AK$3285,3,FALSE)</f>
        <v>4.4697246700000051</v>
      </c>
    </row>
    <row r="2242" spans="1:9">
      <c r="A2242" t="s">
        <v>113</v>
      </c>
      <c r="B2242">
        <v>3360500</v>
      </c>
      <c r="C2242" s="30">
        <v>39830</v>
      </c>
      <c r="D2242">
        <v>2060</v>
      </c>
      <c r="E2242" t="s">
        <v>115</v>
      </c>
      <c r="F2242">
        <f t="shared" si="68"/>
        <v>72.475982465431457</v>
      </c>
      <c r="H2242" s="30">
        <f t="shared" si="69"/>
        <v>39830</v>
      </c>
      <c r="I2242">
        <f>VLOOKUP(H2242,Sheet1!AI$2:AK$3285,3,FALSE)</f>
        <v>4.5543393300000048</v>
      </c>
    </row>
    <row r="2243" spans="1:9">
      <c r="A2243" t="s">
        <v>113</v>
      </c>
      <c r="B2243">
        <v>3360500</v>
      </c>
      <c r="C2243" s="30">
        <v>39831</v>
      </c>
      <c r="D2243">
        <v>1960</v>
      </c>
      <c r="E2243" t="s">
        <v>115</v>
      </c>
      <c r="F2243">
        <f t="shared" si="68"/>
        <v>63.26593581782042</v>
      </c>
      <c r="H2243" s="30">
        <f t="shared" si="69"/>
        <v>39831</v>
      </c>
      <c r="I2243">
        <f>VLOOKUP(H2243,Sheet1!AI$2:AK$3285,3,FALSE)</f>
        <v>4.4815841800000129</v>
      </c>
    </row>
    <row r="2244" spans="1:9">
      <c r="A2244" t="s">
        <v>113</v>
      </c>
      <c r="B2244">
        <v>3360500</v>
      </c>
      <c r="C2244" s="30">
        <v>39832</v>
      </c>
      <c r="D2244">
        <v>1870</v>
      </c>
      <c r="E2244" t="s">
        <v>115</v>
      </c>
      <c r="F2244">
        <f t="shared" si="68"/>
        <v>57.102289215188421</v>
      </c>
      <c r="H2244" s="30">
        <f t="shared" si="69"/>
        <v>39832</v>
      </c>
      <c r="I2244">
        <f>VLOOKUP(H2244,Sheet1!AI$2:AK$3285,3,FALSE)</f>
        <v>4.3523912200000154</v>
      </c>
    </row>
    <row r="2245" spans="1:9">
      <c r="A2245" t="s">
        <v>113</v>
      </c>
      <c r="B2245">
        <v>3360500</v>
      </c>
      <c r="C2245" s="30">
        <v>39833</v>
      </c>
      <c r="D2245">
        <v>1800</v>
      </c>
      <c r="E2245" t="s">
        <v>115</v>
      </c>
      <c r="F2245">
        <f t="shared" si="68"/>
        <v>54.480968246252971</v>
      </c>
      <c r="H2245" s="30">
        <f t="shared" si="69"/>
        <v>39833</v>
      </c>
      <c r="I2245">
        <f>VLOOKUP(H2245,Sheet1!AI$2:AK$3285,3,FALSE)</f>
        <v>4.369213220000006</v>
      </c>
    </row>
    <row r="2246" spans="1:9">
      <c r="A2246" t="s">
        <v>113</v>
      </c>
      <c r="B2246">
        <v>3360500</v>
      </c>
      <c r="C2246" s="30">
        <v>39834</v>
      </c>
      <c r="D2246">
        <v>1760</v>
      </c>
      <c r="E2246" t="s">
        <v>115</v>
      </c>
      <c r="F2246">
        <f t="shared" si="68"/>
        <v>52.35557286603504</v>
      </c>
      <c r="H2246" s="30">
        <f t="shared" si="69"/>
        <v>39834</v>
      </c>
      <c r="I2246">
        <f>VLOOKUP(H2246,Sheet1!AI$2:AK$3285,3,FALSE)</f>
        <v>4.3443166600000183</v>
      </c>
    </row>
    <row r="2247" spans="1:9">
      <c r="A2247" t="s">
        <v>113</v>
      </c>
      <c r="B2247">
        <v>3360500</v>
      </c>
      <c r="C2247" s="30">
        <v>39835</v>
      </c>
      <c r="D2247">
        <v>1740</v>
      </c>
      <c r="E2247" t="s">
        <v>115</v>
      </c>
      <c r="F2247">
        <f t="shared" si="68"/>
        <v>50.796949587208559</v>
      </c>
      <c r="H2247" s="30">
        <f t="shared" si="69"/>
        <v>39835</v>
      </c>
      <c r="I2247">
        <f>VLOOKUP(H2247,Sheet1!AI$2:AK$3285,3,FALSE)</f>
        <v>4.3070559300000042</v>
      </c>
    </row>
    <row r="2248" spans="1:9">
      <c r="A2248" t="s">
        <v>113</v>
      </c>
      <c r="B2248">
        <v>3360500</v>
      </c>
      <c r="C2248" s="30">
        <v>39836</v>
      </c>
      <c r="D2248">
        <v>1780</v>
      </c>
      <c r="E2248" t="s">
        <v>115</v>
      </c>
      <c r="F2248">
        <f t="shared" si="68"/>
        <v>50.159330973143177</v>
      </c>
      <c r="H2248" s="30">
        <f t="shared" si="69"/>
        <v>39836</v>
      </c>
      <c r="I2248">
        <f>VLOOKUP(H2248,Sheet1!AI$2:AK$3285,3,FALSE)</f>
        <v>4.3650077200000084</v>
      </c>
    </row>
    <row r="2249" spans="1:9">
      <c r="A2249" t="s">
        <v>113</v>
      </c>
      <c r="B2249">
        <v>3360500</v>
      </c>
      <c r="C2249" s="30">
        <v>39837</v>
      </c>
      <c r="D2249">
        <v>1670</v>
      </c>
      <c r="E2249" t="s">
        <v>115</v>
      </c>
      <c r="F2249">
        <f t="shared" si="68"/>
        <v>49.238326308382071</v>
      </c>
      <c r="H2249" s="30">
        <f t="shared" si="69"/>
        <v>39837</v>
      </c>
      <c r="I2249">
        <f>VLOOKUP(H2249,Sheet1!AI$2:AK$3285,3,FALSE)</f>
        <v>4.3788858700000048</v>
      </c>
    </row>
    <row r="2250" spans="1:9">
      <c r="A2250" t="s">
        <v>113</v>
      </c>
      <c r="B2250">
        <v>3360500</v>
      </c>
      <c r="C2250" s="30">
        <v>39838</v>
      </c>
      <c r="D2250">
        <v>1630</v>
      </c>
      <c r="E2250" t="s">
        <v>115</v>
      </c>
      <c r="F2250">
        <f t="shared" si="68"/>
        <v>48.317321643620971</v>
      </c>
      <c r="H2250" s="30">
        <f t="shared" si="69"/>
        <v>39838</v>
      </c>
      <c r="I2250">
        <f>VLOOKUP(H2250,Sheet1!AI$2:AK$3285,3,FALSE)</f>
        <v>4.3788858700000048</v>
      </c>
    </row>
    <row r="2251" spans="1:9">
      <c r="A2251" t="s">
        <v>113</v>
      </c>
      <c r="B2251">
        <v>3360500</v>
      </c>
      <c r="C2251" s="30">
        <v>39839</v>
      </c>
      <c r="D2251">
        <v>1530</v>
      </c>
      <c r="E2251" t="s">
        <v>115</v>
      </c>
      <c r="F2251">
        <f t="shared" si="68"/>
        <v>46.829544877468415</v>
      </c>
      <c r="H2251" s="30">
        <f t="shared" si="69"/>
        <v>39839</v>
      </c>
      <c r="I2251">
        <f>VLOOKUP(H2251,Sheet1!AI$2:AK$3285,3,FALSE)</f>
        <v>4.4697246700000051</v>
      </c>
    </row>
    <row r="2252" spans="1:9">
      <c r="A2252" t="s">
        <v>113</v>
      </c>
      <c r="B2252">
        <v>3360500</v>
      </c>
      <c r="C2252" s="30">
        <v>39840</v>
      </c>
      <c r="D2252">
        <v>1430</v>
      </c>
      <c r="E2252" t="s">
        <v>115</v>
      </c>
      <c r="F2252">
        <f t="shared" si="68"/>
        <v>44.349916933880834</v>
      </c>
      <c r="H2252" s="30">
        <f t="shared" si="69"/>
        <v>39840</v>
      </c>
      <c r="I2252">
        <f>VLOOKUP(H2252,Sheet1!AI$2:AK$3285,3,FALSE)</f>
        <v>4.4309499600000066</v>
      </c>
    </row>
    <row r="2253" spans="1:9">
      <c r="A2253" t="s">
        <v>113</v>
      </c>
      <c r="B2253">
        <v>3360500</v>
      </c>
      <c r="C2253" s="30">
        <v>39841</v>
      </c>
      <c r="D2253">
        <v>1360</v>
      </c>
      <c r="E2253" t="s">
        <v>115</v>
      </c>
      <c r="F2253">
        <f t="shared" si="68"/>
        <v>42.153675040988972</v>
      </c>
      <c r="H2253" s="30">
        <f t="shared" si="69"/>
        <v>39841</v>
      </c>
      <c r="I2253">
        <f>VLOOKUP(H2253,Sheet1!AI$2:AK$3285,3,FALSE)</f>
        <v>4.4227071800000033</v>
      </c>
    </row>
    <row r="2254" spans="1:9">
      <c r="A2254" t="s">
        <v>113</v>
      </c>
      <c r="B2254">
        <v>3360500</v>
      </c>
      <c r="C2254" s="30">
        <v>39842</v>
      </c>
      <c r="D2254">
        <v>1290</v>
      </c>
      <c r="E2254" t="s">
        <v>115</v>
      </c>
      <c r="F2254">
        <f t="shared" si="68"/>
        <v>39.744893610075316</v>
      </c>
      <c r="H2254" s="30">
        <f t="shared" si="69"/>
        <v>39842</v>
      </c>
      <c r="I2254">
        <f>VLOOKUP(H2254,Sheet1!AI$2:AK$3285,3,FALSE)</f>
        <v>4.3355692200000107</v>
      </c>
    </row>
    <row r="2255" spans="1:9">
      <c r="A2255" t="s">
        <v>113</v>
      </c>
      <c r="B2255">
        <v>3360500</v>
      </c>
      <c r="C2255" s="30">
        <v>39843</v>
      </c>
      <c r="D2255">
        <v>1290</v>
      </c>
      <c r="E2255" t="s">
        <v>115</v>
      </c>
      <c r="F2255">
        <f t="shared" si="68"/>
        <v>38.044577305900965</v>
      </c>
      <c r="H2255" s="30">
        <f t="shared" si="69"/>
        <v>39843</v>
      </c>
      <c r="I2255">
        <f>VLOOKUP(H2255,Sheet1!AI$2:AK$3285,3,FALSE)</f>
        <v>4.2320298100000002</v>
      </c>
    </row>
    <row r="2256" spans="1:9">
      <c r="A2256" t="s">
        <v>113</v>
      </c>
      <c r="B2256">
        <v>3360500</v>
      </c>
      <c r="C2256" s="30">
        <v>39844</v>
      </c>
      <c r="D2256">
        <v>1260</v>
      </c>
      <c r="E2256" t="s">
        <v>115</v>
      </c>
      <c r="F2256">
        <f t="shared" si="68"/>
        <v>36.840186590444141</v>
      </c>
      <c r="H2256" s="30">
        <f t="shared" si="69"/>
        <v>39844</v>
      </c>
      <c r="I2256">
        <f>VLOOKUP(H2256,Sheet1!AI$2:AK$3285,3,FALSE)</f>
        <v>4.1391723700000114</v>
      </c>
    </row>
    <row r="2257" spans="1:9">
      <c r="A2257" t="s">
        <v>113</v>
      </c>
      <c r="B2257">
        <v>3360500</v>
      </c>
      <c r="C2257" s="30">
        <v>39845</v>
      </c>
      <c r="D2257">
        <v>1370</v>
      </c>
      <c r="E2257" t="s">
        <v>115</v>
      </c>
      <c r="F2257">
        <f t="shared" si="68"/>
        <v>36.911033103118072</v>
      </c>
      <c r="H2257" s="30">
        <f t="shared" si="69"/>
        <v>39845</v>
      </c>
      <c r="I2257">
        <f>VLOOKUP(H2257,Sheet1!AI$2:AK$3285,3,FALSE)</f>
        <v>4.1391723700000114</v>
      </c>
    </row>
    <row r="2258" spans="1:9">
      <c r="A2258" t="s">
        <v>113</v>
      </c>
      <c r="B2258">
        <v>3360500</v>
      </c>
      <c r="C2258" s="30">
        <v>39846</v>
      </c>
      <c r="D2258">
        <v>1530</v>
      </c>
      <c r="E2258" t="s">
        <v>115</v>
      </c>
      <c r="F2258">
        <f t="shared" si="68"/>
        <v>38.611349407292415</v>
      </c>
      <c r="H2258" s="30">
        <f t="shared" si="69"/>
        <v>39846</v>
      </c>
      <c r="I2258">
        <f>VLOOKUP(H2258,Sheet1!AI$2:AK$3285,3,FALSE)</f>
        <v>4.0945099600000106</v>
      </c>
    </row>
    <row r="2259" spans="1:9">
      <c r="A2259" t="s">
        <v>113</v>
      </c>
      <c r="B2259">
        <v>3360500</v>
      </c>
      <c r="C2259" s="30">
        <v>39847</v>
      </c>
      <c r="D2259">
        <v>1560</v>
      </c>
      <c r="E2259" t="s">
        <v>115</v>
      </c>
      <c r="F2259">
        <f t="shared" si="68"/>
        <v>40.524205249488553</v>
      </c>
      <c r="H2259" s="30">
        <f t="shared" si="69"/>
        <v>39847</v>
      </c>
      <c r="I2259">
        <f>VLOOKUP(H2259,Sheet1!AI$2:AK$3285,3,FALSE)</f>
        <v>4.0864354000000134</v>
      </c>
    </row>
    <row r="2260" spans="1:9">
      <c r="A2260" t="s">
        <v>113</v>
      </c>
      <c r="B2260">
        <v>3360500</v>
      </c>
      <c r="C2260" s="30">
        <v>39848</v>
      </c>
      <c r="D2260">
        <v>1530</v>
      </c>
      <c r="E2260" t="s">
        <v>115</v>
      </c>
      <c r="F2260">
        <f t="shared" si="68"/>
        <v>42.43706109168469</v>
      </c>
      <c r="H2260" s="30">
        <f t="shared" si="69"/>
        <v>39848</v>
      </c>
      <c r="I2260">
        <f>VLOOKUP(H2260,Sheet1!AI$2:AK$3285,3,FALSE)</f>
        <v>4.0576697800000119</v>
      </c>
    </row>
    <row r="2261" spans="1:9">
      <c r="A2261" t="s">
        <v>113</v>
      </c>
      <c r="B2261">
        <v>3360500</v>
      </c>
      <c r="C2261" s="30">
        <v>39849</v>
      </c>
      <c r="D2261">
        <v>1460</v>
      </c>
      <c r="E2261" t="s">
        <v>115</v>
      </c>
      <c r="F2261">
        <f t="shared" si="68"/>
        <v>43.074679705750071</v>
      </c>
      <c r="H2261" s="30">
        <f t="shared" si="69"/>
        <v>39849</v>
      </c>
      <c r="I2261">
        <f>VLOOKUP(H2261,Sheet1!AI$2:AK$3285,3,FALSE)</f>
        <v>4.1233596900000009</v>
      </c>
    </row>
    <row r="2262" spans="1:9">
      <c r="A2262" t="s">
        <v>113</v>
      </c>
      <c r="B2262">
        <v>3360500</v>
      </c>
      <c r="C2262" s="30">
        <v>39850</v>
      </c>
      <c r="D2262">
        <v>1450</v>
      </c>
      <c r="E2262" t="s">
        <v>115</v>
      </c>
      <c r="F2262">
        <f t="shared" si="68"/>
        <v>42.507907604358621</v>
      </c>
      <c r="H2262" s="30">
        <f t="shared" si="69"/>
        <v>39850</v>
      </c>
      <c r="I2262">
        <f>VLOOKUP(H2262,Sheet1!AI$2:AK$3285,3,FALSE)</f>
        <v>4.1089768800000002</v>
      </c>
    </row>
    <row r="2263" spans="1:9">
      <c r="A2263" t="s">
        <v>113</v>
      </c>
      <c r="B2263">
        <v>3360500</v>
      </c>
      <c r="C2263" s="30">
        <v>39851</v>
      </c>
      <c r="D2263">
        <v>1760</v>
      </c>
      <c r="E2263" t="s">
        <v>115</v>
      </c>
      <c r="F2263">
        <f t="shared" si="68"/>
        <v>43.924837857837247</v>
      </c>
      <c r="H2263" s="30">
        <f t="shared" si="69"/>
        <v>39851</v>
      </c>
      <c r="I2263">
        <f>VLOOKUP(H2263,Sheet1!AI$2:AK$3285,3,FALSE)</f>
        <v>4.1094815400000044</v>
      </c>
    </row>
    <row r="2264" spans="1:9">
      <c r="A2264" t="s">
        <v>113</v>
      </c>
      <c r="B2264">
        <v>3360500</v>
      </c>
      <c r="C2264" s="30">
        <v>39852</v>
      </c>
      <c r="D2264">
        <v>4870</v>
      </c>
      <c r="E2264" t="s">
        <v>115</v>
      </c>
      <c r="F2264">
        <f t="shared" si="68"/>
        <v>67.587573090930206</v>
      </c>
      <c r="H2264" s="30">
        <f t="shared" si="69"/>
        <v>39852</v>
      </c>
      <c r="I2264">
        <f>VLOOKUP(H2264,Sheet1!AI$2:AK$3285,3,FALSE)</f>
        <v>4.1503590000000088</v>
      </c>
    </row>
    <row r="2265" spans="1:9">
      <c r="A2265" t="s">
        <v>113</v>
      </c>
      <c r="B2265">
        <v>3360500</v>
      </c>
      <c r="C2265" s="30">
        <v>39853</v>
      </c>
      <c r="D2265">
        <v>8030</v>
      </c>
      <c r="E2265" t="s">
        <v>114</v>
      </c>
      <c r="F2265">
        <f t="shared" si="68"/>
        <v>114.1337319177029</v>
      </c>
      <c r="H2265" s="30">
        <f t="shared" si="69"/>
        <v>39853</v>
      </c>
      <c r="I2265">
        <f>VLOOKUP(H2265,Sheet1!AI$2:AK$3285,3,FALSE)</f>
        <v>4.1374060600000035</v>
      </c>
    </row>
    <row r="2266" spans="1:9">
      <c r="A2266" t="s">
        <v>113</v>
      </c>
      <c r="B2266">
        <v>3360500</v>
      </c>
      <c r="C2266" s="30">
        <v>39854</v>
      </c>
      <c r="D2266">
        <v>9030</v>
      </c>
      <c r="E2266" t="s">
        <v>114</v>
      </c>
      <c r="F2266">
        <f t="shared" si="68"/>
        <v>167.83538852454262</v>
      </c>
      <c r="H2266" s="30">
        <f t="shared" si="69"/>
        <v>39854</v>
      </c>
      <c r="I2266">
        <f>VLOOKUP(H2266,Sheet1!AI$2:AK$3285,3,FALSE)</f>
        <v>4.1826572399999975</v>
      </c>
    </row>
    <row r="2267" spans="1:9">
      <c r="A2267" t="s">
        <v>113</v>
      </c>
      <c r="B2267">
        <v>3360500</v>
      </c>
      <c r="C2267" s="30">
        <v>39855</v>
      </c>
      <c r="D2267">
        <v>12600</v>
      </c>
      <c r="E2267" t="s">
        <v>114</v>
      </c>
      <c r="F2267">
        <f t="shared" si="68"/>
        <v>244.63300826308389</v>
      </c>
      <c r="H2267" s="30">
        <f t="shared" si="69"/>
        <v>39855</v>
      </c>
      <c r="I2267">
        <f>VLOOKUP(H2267,Sheet1!AI$2:AK$3285,3,FALSE)</f>
        <v>4.1874515100000167</v>
      </c>
    </row>
    <row r="2268" spans="1:9">
      <c r="A2268" t="s">
        <v>113</v>
      </c>
      <c r="B2268">
        <v>3360500</v>
      </c>
      <c r="C2268" s="30">
        <v>39856</v>
      </c>
      <c r="D2268">
        <v>20300</v>
      </c>
      <c r="E2268" t="s">
        <v>114</v>
      </c>
      <c r="F2268">
        <f t="shared" si="68"/>
        <v>353.94917731895947</v>
      </c>
      <c r="H2268" s="30">
        <f t="shared" si="69"/>
        <v>39856</v>
      </c>
      <c r="I2268">
        <f>VLOOKUP(H2268,Sheet1!AI$2:AK$3285,3,FALSE)</f>
        <v>4.2342166700000092</v>
      </c>
    </row>
    <row r="2269" spans="1:9">
      <c r="A2269" t="s">
        <v>113</v>
      </c>
      <c r="B2269">
        <v>3360500</v>
      </c>
      <c r="C2269" s="30">
        <v>39857</v>
      </c>
      <c r="D2269">
        <v>23500</v>
      </c>
      <c r="E2269" t="s">
        <v>114</v>
      </c>
      <c r="F2269">
        <f t="shared" si="68"/>
        <v>463.54873242553077</v>
      </c>
      <c r="H2269" s="30">
        <f t="shared" si="69"/>
        <v>39857</v>
      </c>
      <c r="I2269">
        <f>VLOOKUP(H2269,Sheet1!AI$2:AK$3285,3,FALSE)</f>
        <v>4.1851805400000046</v>
      </c>
    </row>
    <row r="2270" spans="1:9">
      <c r="A2270" t="s">
        <v>113</v>
      </c>
      <c r="B2270">
        <v>3360500</v>
      </c>
      <c r="C2270" s="30">
        <v>39858</v>
      </c>
      <c r="D2270">
        <v>27000</v>
      </c>
      <c r="E2270" t="s">
        <v>114</v>
      </c>
      <c r="F2270">
        <f t="shared" si="68"/>
        <v>590.85991570058491</v>
      </c>
      <c r="H2270" s="30">
        <f t="shared" si="69"/>
        <v>39858</v>
      </c>
      <c r="I2270">
        <f>VLOOKUP(H2270,Sheet1!AI$2:AK$3285,3,FALSE)</f>
        <v>4.1691155300000133</v>
      </c>
    </row>
    <row r="2271" spans="1:9">
      <c r="A2271" t="s">
        <v>113</v>
      </c>
      <c r="B2271">
        <v>3360500</v>
      </c>
      <c r="C2271" s="30">
        <v>39859</v>
      </c>
      <c r="D2271">
        <v>30600</v>
      </c>
      <c r="E2271" t="s">
        <v>114</v>
      </c>
      <c r="F2271">
        <f t="shared" si="68"/>
        <v>718.3836385136608</v>
      </c>
      <c r="H2271" s="30">
        <f t="shared" si="69"/>
        <v>39859</v>
      </c>
      <c r="I2271">
        <f>VLOOKUP(H2271,Sheet1!AI$2:AK$3285,3,FALSE)</f>
        <v>4.2122639600000014</v>
      </c>
    </row>
    <row r="2272" spans="1:9">
      <c r="A2272" t="s">
        <v>113</v>
      </c>
      <c r="B2272">
        <v>3360500</v>
      </c>
      <c r="C2272" s="30">
        <v>39860</v>
      </c>
      <c r="D2272">
        <v>29100</v>
      </c>
      <c r="E2272" t="s">
        <v>114</v>
      </c>
      <c r="F2272">
        <f t="shared" si="68"/>
        <v>780.72856966672009</v>
      </c>
      <c r="H2272" s="30">
        <f t="shared" si="69"/>
        <v>39860</v>
      </c>
      <c r="I2272">
        <f>VLOOKUP(H2272,Sheet1!AI$2:AK$3285,3,FALSE)</f>
        <v>4.2383380600000038</v>
      </c>
    </row>
    <row r="2273" spans="1:9">
      <c r="A2273" t="s">
        <v>113</v>
      </c>
      <c r="B2273">
        <v>3360500</v>
      </c>
      <c r="C2273" s="30">
        <v>39861</v>
      </c>
      <c r="D2273">
        <v>24800</v>
      </c>
      <c r="E2273" t="s">
        <v>114</v>
      </c>
      <c r="F2273">
        <f t="shared" si="68"/>
        <v>789.93861631433106</v>
      </c>
      <c r="H2273" s="30">
        <f t="shared" si="69"/>
        <v>39861</v>
      </c>
      <c r="I2273">
        <f>VLOOKUP(H2273,Sheet1!AI$2:AK$3285,3,FALSE)</f>
        <v>4.2803930600000086</v>
      </c>
    </row>
    <row r="2274" spans="1:9">
      <c r="A2274" t="s">
        <v>113</v>
      </c>
      <c r="B2274">
        <v>3360500</v>
      </c>
      <c r="C2274" s="30">
        <v>39862</v>
      </c>
      <c r="D2274">
        <v>15500</v>
      </c>
      <c r="E2274" t="s">
        <v>114</v>
      </c>
      <c r="F2274">
        <f t="shared" si="68"/>
        <v>708.46512673931045</v>
      </c>
      <c r="H2274" s="30">
        <f t="shared" si="69"/>
        <v>39862</v>
      </c>
      <c r="I2274">
        <f>VLOOKUP(H2274,Sheet1!AI$2:AK$3285,3,FALSE)</f>
        <v>4.2909068100000098</v>
      </c>
    </row>
    <row r="2275" spans="1:9">
      <c r="A2275" t="s">
        <v>113</v>
      </c>
      <c r="B2275">
        <v>3360500</v>
      </c>
      <c r="C2275" s="30">
        <v>39863</v>
      </c>
      <c r="D2275">
        <v>9530</v>
      </c>
      <c r="E2275" t="s">
        <v>114</v>
      </c>
      <c r="F2275">
        <f t="shared" ref="F2275:F2338" si="70">AVERAGE(D2272:D2275)/(3.28*3.28*3.28)</f>
        <v>559.19152453533775</v>
      </c>
      <c r="H2275" s="30">
        <f t="shared" si="69"/>
        <v>39863</v>
      </c>
      <c r="I2275">
        <f>VLOOKUP(H2275,Sheet1!AI$2:AK$3285,3,FALSE)</f>
        <v>4.2841780100000051</v>
      </c>
    </row>
    <row r="2276" spans="1:9">
      <c r="A2276" t="s">
        <v>113</v>
      </c>
      <c r="B2276">
        <v>3360500</v>
      </c>
      <c r="C2276" s="30">
        <v>39864</v>
      </c>
      <c r="D2276">
        <v>7780</v>
      </c>
      <c r="E2276" t="s">
        <v>114</v>
      </c>
      <c r="F2276">
        <f t="shared" si="70"/>
        <v>408.1467595145167</v>
      </c>
      <c r="H2276" s="30">
        <f t="shared" ref="H2276:H2339" si="71">H2275+1</f>
        <v>39864</v>
      </c>
      <c r="I2276">
        <f>VLOOKUP(H2276,Sheet1!AI$2:AK$3285,3,FALSE)</f>
        <v>4.1095656500000075</v>
      </c>
    </row>
    <row r="2277" spans="1:9">
      <c r="A2277" t="s">
        <v>113</v>
      </c>
      <c r="B2277">
        <v>3360500</v>
      </c>
      <c r="C2277" s="30">
        <v>39865</v>
      </c>
      <c r="D2277">
        <v>6930</v>
      </c>
      <c r="E2277" t="s">
        <v>114</v>
      </c>
      <c r="F2277">
        <f t="shared" si="70"/>
        <v>281.54404136620195</v>
      </c>
      <c r="H2277" s="30">
        <f t="shared" si="71"/>
        <v>39865</v>
      </c>
      <c r="I2277">
        <f>VLOOKUP(H2277,Sheet1!AI$2:AK$3285,3,FALSE)</f>
        <v>4.0288200500000073</v>
      </c>
    </row>
    <row r="2278" spans="1:9">
      <c r="A2278" t="s">
        <v>113</v>
      </c>
      <c r="B2278">
        <v>3360500</v>
      </c>
      <c r="C2278" s="30">
        <v>39866</v>
      </c>
      <c r="D2278">
        <v>6310</v>
      </c>
      <c r="E2278" t="s">
        <v>114</v>
      </c>
      <c r="F2278">
        <f t="shared" si="70"/>
        <v>216.43609621885932</v>
      </c>
      <c r="H2278" s="30">
        <f t="shared" si="71"/>
        <v>39866</v>
      </c>
      <c r="I2278">
        <f>VLOOKUP(H2278,Sheet1!AI$2:AK$3285,3,FALSE)</f>
        <v>4.0001385400000089</v>
      </c>
    </row>
    <row r="2279" spans="1:9">
      <c r="A2279" t="s">
        <v>113</v>
      </c>
      <c r="B2279">
        <v>3360500</v>
      </c>
      <c r="C2279" s="30">
        <v>39867</v>
      </c>
      <c r="D2279">
        <v>6000</v>
      </c>
      <c r="E2279" t="s">
        <v>114</v>
      </c>
      <c r="F2279">
        <f t="shared" si="70"/>
        <v>191.42727724496166</v>
      </c>
      <c r="H2279" s="30">
        <f t="shared" si="71"/>
        <v>39867</v>
      </c>
      <c r="I2279">
        <f>VLOOKUP(H2279,Sheet1!AI$2:AK$3285,3,FALSE)</f>
        <v>3.9834006500000072</v>
      </c>
    </row>
    <row r="2280" spans="1:9">
      <c r="A2280" t="s">
        <v>113</v>
      </c>
      <c r="B2280">
        <v>3360500</v>
      </c>
      <c r="C2280" s="30">
        <v>39868</v>
      </c>
      <c r="D2280">
        <v>5580</v>
      </c>
      <c r="E2280" t="s">
        <v>114</v>
      </c>
      <c r="F2280">
        <f t="shared" si="70"/>
        <v>175.84104445669684</v>
      </c>
      <c r="H2280" s="30">
        <f t="shared" si="71"/>
        <v>39868</v>
      </c>
      <c r="I2280">
        <f>VLOOKUP(H2280,Sheet1!AI$2:AK$3285,3,FALSE)</f>
        <v>4.0538007200000123</v>
      </c>
    </row>
    <row r="2281" spans="1:9">
      <c r="A2281" t="s">
        <v>113</v>
      </c>
      <c r="B2281">
        <v>3360500</v>
      </c>
      <c r="C2281" s="30">
        <v>39869</v>
      </c>
      <c r="D2281">
        <v>5230</v>
      </c>
      <c r="E2281" t="s">
        <v>114</v>
      </c>
      <c r="F2281">
        <f t="shared" si="70"/>
        <v>163.79713730212856</v>
      </c>
      <c r="H2281" s="30">
        <f t="shared" si="71"/>
        <v>39869</v>
      </c>
      <c r="I2281">
        <f>VLOOKUP(H2281,Sheet1!AI$2:AK$3285,3,FALSE)</f>
        <v>4.1653305800000169</v>
      </c>
    </row>
    <row r="2282" spans="1:9">
      <c r="A2282" t="s">
        <v>113</v>
      </c>
      <c r="B2282">
        <v>3360500</v>
      </c>
      <c r="C2282" s="30">
        <v>39870</v>
      </c>
      <c r="D2282">
        <v>4990</v>
      </c>
      <c r="E2282" t="s">
        <v>114</v>
      </c>
      <c r="F2282">
        <f t="shared" si="70"/>
        <v>154.44539762916966</v>
      </c>
      <c r="H2282" s="30">
        <f t="shared" si="71"/>
        <v>39870</v>
      </c>
      <c r="I2282">
        <f>VLOOKUP(H2282,Sheet1!AI$2:AK$3285,3,FALSE)</f>
        <v>4.2202544100000097</v>
      </c>
    </row>
    <row r="2283" spans="1:9">
      <c r="A2283" t="s">
        <v>113</v>
      </c>
      <c r="B2283">
        <v>3360500</v>
      </c>
      <c r="C2283" s="30">
        <v>39871</v>
      </c>
      <c r="D2283">
        <v>5350</v>
      </c>
      <c r="E2283" t="s">
        <v>114</v>
      </c>
      <c r="F2283">
        <f t="shared" si="70"/>
        <v>149.84037430536415</v>
      </c>
      <c r="H2283" s="30">
        <f t="shared" si="71"/>
        <v>39871</v>
      </c>
      <c r="I2283">
        <f>VLOOKUP(H2283,Sheet1!AI$2:AK$3285,3,FALSE)</f>
        <v>4.1250418900000057</v>
      </c>
    </row>
    <row r="2284" spans="1:9">
      <c r="A2284" t="s">
        <v>113</v>
      </c>
      <c r="B2284">
        <v>3360500</v>
      </c>
      <c r="C2284" s="30">
        <v>39872</v>
      </c>
      <c r="D2284">
        <v>6170</v>
      </c>
      <c r="E2284" t="s">
        <v>114</v>
      </c>
      <c r="F2284">
        <f t="shared" si="70"/>
        <v>154.02031855312609</v>
      </c>
      <c r="H2284" s="30">
        <f t="shared" si="71"/>
        <v>39872</v>
      </c>
      <c r="I2284">
        <f>VLOOKUP(H2284,Sheet1!AI$2:AK$3285,3,FALSE)</f>
        <v>4.1034256200000101</v>
      </c>
    </row>
    <row r="2285" spans="1:9">
      <c r="A2285" t="s">
        <v>113</v>
      </c>
      <c r="B2285">
        <v>3360500</v>
      </c>
      <c r="C2285" s="30">
        <v>39873</v>
      </c>
      <c r="D2285">
        <v>6820</v>
      </c>
      <c r="E2285" t="s">
        <v>114</v>
      </c>
      <c r="F2285">
        <f t="shared" si="70"/>
        <v>165.28491406828113</v>
      </c>
      <c r="H2285" s="30">
        <f t="shared" si="71"/>
        <v>39873</v>
      </c>
      <c r="I2285">
        <f>VLOOKUP(H2285,Sheet1!AI$2:AK$3285,3,FALSE)</f>
        <v>3.9961853700000063</v>
      </c>
    </row>
    <row r="2286" spans="1:9">
      <c r="A2286" t="s">
        <v>113</v>
      </c>
      <c r="B2286">
        <v>3360500</v>
      </c>
      <c r="C2286" s="30">
        <v>39874</v>
      </c>
      <c r="D2286">
        <v>6910</v>
      </c>
      <c r="E2286" t="s">
        <v>114</v>
      </c>
      <c r="F2286">
        <f t="shared" si="70"/>
        <v>178.88744450167587</v>
      </c>
      <c r="H2286" s="30">
        <f t="shared" si="71"/>
        <v>39874</v>
      </c>
      <c r="I2286">
        <f>VLOOKUP(H2286,Sheet1!AI$2:AK$3285,3,FALSE)</f>
        <v>3.8760762900000003</v>
      </c>
    </row>
    <row r="2287" spans="1:9">
      <c r="A2287" t="s">
        <v>113</v>
      </c>
      <c r="B2287">
        <v>3360500</v>
      </c>
      <c r="C2287" s="30">
        <v>39875</v>
      </c>
      <c r="D2287">
        <v>6380</v>
      </c>
      <c r="E2287" t="s">
        <v>114</v>
      </c>
      <c r="F2287">
        <f t="shared" si="70"/>
        <v>186.18463530709079</v>
      </c>
      <c r="H2287" s="30">
        <f t="shared" si="71"/>
        <v>39875</v>
      </c>
      <c r="I2287">
        <f>VLOOKUP(H2287,Sheet1!AI$2:AK$3285,3,FALSE)</f>
        <v>3.892561850000007</v>
      </c>
    </row>
    <row r="2288" spans="1:9">
      <c r="A2288" t="s">
        <v>113</v>
      </c>
      <c r="B2288">
        <v>3360500</v>
      </c>
      <c r="C2288" s="30">
        <v>39876</v>
      </c>
      <c r="D2288">
        <v>5640</v>
      </c>
      <c r="E2288" t="s">
        <v>114</v>
      </c>
      <c r="F2288">
        <f t="shared" si="70"/>
        <v>182.42977013537242</v>
      </c>
      <c r="H2288" s="30">
        <f t="shared" si="71"/>
        <v>39876</v>
      </c>
      <c r="I2288">
        <f>VLOOKUP(H2288,Sheet1!AI$2:AK$3285,3,FALSE)</f>
        <v>3.9701953800000069</v>
      </c>
    </row>
    <row r="2289" spans="1:9">
      <c r="A2289" t="s">
        <v>113</v>
      </c>
      <c r="B2289">
        <v>3360500</v>
      </c>
      <c r="C2289" s="30">
        <v>39877</v>
      </c>
      <c r="D2289">
        <v>5220</v>
      </c>
      <c r="E2289" t="s">
        <v>114</v>
      </c>
      <c r="F2289">
        <f t="shared" si="70"/>
        <v>171.09432810754348</v>
      </c>
      <c r="H2289" s="30">
        <f t="shared" si="71"/>
        <v>39877</v>
      </c>
      <c r="I2289">
        <f>VLOOKUP(H2289,Sheet1!AI$2:AK$3285,3,FALSE)</f>
        <v>4.0073720000000037</v>
      </c>
    </row>
    <row r="2290" spans="1:9">
      <c r="A2290" t="s">
        <v>113</v>
      </c>
      <c r="B2290">
        <v>3360500</v>
      </c>
      <c r="C2290" s="30">
        <v>39878</v>
      </c>
      <c r="D2290">
        <v>4930</v>
      </c>
      <c r="E2290" t="s">
        <v>114</v>
      </c>
      <c r="F2290">
        <f t="shared" si="70"/>
        <v>157.06671859810513</v>
      </c>
      <c r="H2290" s="30">
        <f t="shared" si="71"/>
        <v>39878</v>
      </c>
      <c r="I2290">
        <f>VLOOKUP(H2290,Sheet1!AI$2:AK$3285,3,FALSE)</f>
        <v>4.1138552600000082</v>
      </c>
    </row>
    <row r="2291" spans="1:9">
      <c r="A2291" t="s">
        <v>113</v>
      </c>
      <c r="B2291">
        <v>3360500</v>
      </c>
      <c r="C2291" s="30">
        <v>39879</v>
      </c>
      <c r="D2291">
        <v>4700</v>
      </c>
      <c r="E2291" t="s">
        <v>114</v>
      </c>
      <c r="F2291">
        <f t="shared" si="70"/>
        <v>145.1645044688847</v>
      </c>
      <c r="H2291" s="30">
        <f t="shared" si="71"/>
        <v>39879</v>
      </c>
      <c r="I2291">
        <f>VLOOKUP(H2291,Sheet1!AI$2:AK$3285,3,FALSE)</f>
        <v>4.0602771900000079</v>
      </c>
    </row>
    <row r="2292" spans="1:9">
      <c r="A2292" t="s">
        <v>113</v>
      </c>
      <c r="B2292">
        <v>3360500</v>
      </c>
      <c r="C2292" s="30">
        <v>39880</v>
      </c>
      <c r="D2292">
        <v>4550</v>
      </c>
      <c r="E2292" t="s">
        <v>114</v>
      </c>
      <c r="F2292">
        <f t="shared" si="70"/>
        <v>137.44223458742621</v>
      </c>
      <c r="H2292" s="30">
        <f t="shared" si="71"/>
        <v>39880</v>
      </c>
      <c r="I2292">
        <f>VLOOKUP(H2292,Sheet1!AI$2:AK$3285,3,FALSE)</f>
        <v>4.0376516000000038</v>
      </c>
    </row>
    <row r="2293" spans="1:9">
      <c r="A2293" t="s">
        <v>113</v>
      </c>
      <c r="B2293">
        <v>3360500</v>
      </c>
      <c r="C2293" s="30">
        <v>39881</v>
      </c>
      <c r="D2293">
        <v>4550</v>
      </c>
      <c r="E2293" t="s">
        <v>114</v>
      </c>
      <c r="F2293">
        <f t="shared" si="70"/>
        <v>132.69551823827283</v>
      </c>
      <c r="H2293" s="30">
        <f t="shared" si="71"/>
        <v>39881</v>
      </c>
      <c r="I2293">
        <f>VLOOKUP(H2293,Sheet1!AI$2:AK$3285,3,FALSE)</f>
        <v>3.9828118800000141</v>
      </c>
    </row>
    <row r="2294" spans="1:9">
      <c r="A2294" t="s">
        <v>113</v>
      </c>
      <c r="B2294">
        <v>3360500</v>
      </c>
      <c r="C2294" s="30">
        <v>39882</v>
      </c>
      <c r="D2294">
        <v>4480</v>
      </c>
      <c r="E2294" t="s">
        <v>114</v>
      </c>
      <c r="F2294">
        <f t="shared" si="70"/>
        <v>129.50742516794594</v>
      </c>
      <c r="H2294" s="30">
        <f t="shared" si="71"/>
        <v>39882</v>
      </c>
      <c r="I2294">
        <f>VLOOKUP(H2294,Sheet1!AI$2:AK$3285,3,FALSE)</f>
        <v>3.8426005100000111</v>
      </c>
    </row>
    <row r="2295" spans="1:9">
      <c r="A2295" t="s">
        <v>113</v>
      </c>
      <c r="B2295">
        <v>3360500</v>
      </c>
      <c r="C2295" s="30">
        <v>39883</v>
      </c>
      <c r="D2295">
        <v>4160</v>
      </c>
      <c r="E2295" t="s">
        <v>114</v>
      </c>
      <c r="F2295">
        <f t="shared" si="70"/>
        <v>125.68171348355366</v>
      </c>
      <c r="H2295" s="30">
        <f t="shared" si="71"/>
        <v>39883</v>
      </c>
      <c r="I2295">
        <f>VLOOKUP(H2295,Sheet1!AI$2:AK$3285,3,FALSE)</f>
        <v>3.8478994400000062</v>
      </c>
    </row>
    <row r="2296" spans="1:9">
      <c r="A2296" t="s">
        <v>113</v>
      </c>
      <c r="B2296">
        <v>3360500</v>
      </c>
      <c r="C2296" s="30">
        <v>39884</v>
      </c>
      <c r="D2296">
        <v>4540</v>
      </c>
      <c r="E2296" t="s">
        <v>114</v>
      </c>
      <c r="F2296">
        <f t="shared" si="70"/>
        <v>125.61086697087974</v>
      </c>
      <c r="H2296" s="30">
        <f t="shared" si="71"/>
        <v>39884</v>
      </c>
      <c r="I2296">
        <f>VLOOKUP(H2296,Sheet1!AI$2:AK$3285,3,FALSE)</f>
        <v>3.7749760700000081</v>
      </c>
    </row>
    <row r="2297" spans="1:9">
      <c r="A2297" t="s">
        <v>113</v>
      </c>
      <c r="B2297">
        <v>3360500</v>
      </c>
      <c r="C2297" s="30">
        <v>39885</v>
      </c>
      <c r="D2297">
        <v>4260</v>
      </c>
      <c r="E2297" t="s">
        <v>114</v>
      </c>
      <c r="F2297">
        <f t="shared" si="70"/>
        <v>123.55631810333574</v>
      </c>
      <c r="H2297" s="30">
        <f t="shared" si="71"/>
        <v>39885</v>
      </c>
      <c r="I2297">
        <f>VLOOKUP(H2297,Sheet1!AI$2:AK$3285,3,FALSE)</f>
        <v>3.7972652199999999</v>
      </c>
    </row>
    <row r="2298" spans="1:9">
      <c r="A2298" t="s">
        <v>113</v>
      </c>
      <c r="B2298">
        <v>3360500</v>
      </c>
      <c r="C2298" s="30">
        <v>39886</v>
      </c>
      <c r="D2298">
        <v>3920</v>
      </c>
      <c r="E2298" t="s">
        <v>114</v>
      </c>
      <c r="F2298">
        <f t="shared" si="70"/>
        <v>119.58891339359559</v>
      </c>
      <c r="H2298" s="30">
        <f t="shared" si="71"/>
        <v>39886</v>
      </c>
      <c r="I2298">
        <f>VLOOKUP(H2298,Sheet1!AI$2:AK$3285,3,FALSE)</f>
        <v>3.8257785100000063</v>
      </c>
    </row>
    <row r="2299" spans="1:9">
      <c r="A2299" t="s">
        <v>113</v>
      </c>
      <c r="B2299">
        <v>3360500</v>
      </c>
      <c r="C2299" s="30">
        <v>39887</v>
      </c>
      <c r="D2299">
        <v>3680</v>
      </c>
      <c r="E2299" t="s">
        <v>114</v>
      </c>
      <c r="F2299">
        <f t="shared" si="70"/>
        <v>116.1882807852469</v>
      </c>
      <c r="H2299" s="30">
        <f t="shared" si="71"/>
        <v>39887</v>
      </c>
      <c r="I2299">
        <f>VLOOKUP(H2299,Sheet1!AI$2:AK$3285,3,FALSE)</f>
        <v>3.8712820200000095</v>
      </c>
    </row>
    <row r="2300" spans="1:9">
      <c r="A2300" t="s">
        <v>113</v>
      </c>
      <c r="B2300">
        <v>3360500</v>
      </c>
      <c r="C2300" s="30">
        <v>39888</v>
      </c>
      <c r="D2300">
        <v>3400</v>
      </c>
      <c r="E2300" t="s">
        <v>114</v>
      </c>
      <c r="F2300">
        <f t="shared" si="70"/>
        <v>108.11177834041877</v>
      </c>
      <c r="H2300" s="30">
        <f t="shared" si="71"/>
        <v>39888</v>
      </c>
      <c r="I2300">
        <f>VLOOKUP(H2300,Sheet1!AI$2:AK$3285,3,FALSE)</f>
        <v>3.869768040000011</v>
      </c>
    </row>
    <row r="2301" spans="1:9">
      <c r="A2301" t="s">
        <v>113</v>
      </c>
      <c r="B2301">
        <v>3360500</v>
      </c>
      <c r="C2301" s="30">
        <v>39889</v>
      </c>
      <c r="D2301">
        <v>3160</v>
      </c>
      <c r="E2301" t="s">
        <v>114</v>
      </c>
      <c r="F2301">
        <f t="shared" si="70"/>
        <v>100.31866194628635</v>
      </c>
      <c r="H2301" s="30">
        <f t="shared" si="71"/>
        <v>39889</v>
      </c>
      <c r="I2301">
        <f>VLOOKUP(H2301,Sheet1!AI$2:AK$3285,3,FALSE)</f>
        <v>3.8510115100000064</v>
      </c>
    </row>
    <row r="2302" spans="1:9">
      <c r="A2302" t="s">
        <v>113</v>
      </c>
      <c r="B2302">
        <v>3360500</v>
      </c>
      <c r="C2302" s="30">
        <v>39890</v>
      </c>
      <c r="D2302">
        <v>2990</v>
      </c>
      <c r="E2302" t="s">
        <v>114</v>
      </c>
      <c r="F2302">
        <f t="shared" si="70"/>
        <v>93.729936267610768</v>
      </c>
      <c r="H2302" s="30">
        <f t="shared" si="71"/>
        <v>39890</v>
      </c>
      <c r="I2302">
        <f>VLOOKUP(H2302,Sheet1!AI$2:AK$3285,3,FALSE)</f>
        <v>3.9883631400000041</v>
      </c>
    </row>
    <row r="2303" spans="1:9">
      <c r="A2303" t="s">
        <v>113</v>
      </c>
      <c r="B2303">
        <v>3360500</v>
      </c>
      <c r="C2303" s="30">
        <v>39891</v>
      </c>
      <c r="D2303">
        <v>2960</v>
      </c>
      <c r="E2303" t="s">
        <v>114</v>
      </c>
      <c r="F2303">
        <f t="shared" si="70"/>
        <v>88.62898735508773</v>
      </c>
      <c r="H2303" s="30">
        <f t="shared" si="71"/>
        <v>39891</v>
      </c>
      <c r="I2303">
        <f>VLOOKUP(H2303,Sheet1!AI$2:AK$3285,3,FALSE)</f>
        <v>3.9820548900000006</v>
      </c>
    </row>
    <row r="2304" spans="1:9">
      <c r="A2304" t="s">
        <v>113</v>
      </c>
      <c r="B2304">
        <v>3360500</v>
      </c>
      <c r="C2304" s="30">
        <v>39892</v>
      </c>
      <c r="D2304">
        <v>3000</v>
      </c>
      <c r="E2304" t="s">
        <v>114</v>
      </c>
      <c r="F2304">
        <f t="shared" si="70"/>
        <v>85.795126848130494</v>
      </c>
      <c r="H2304" s="30">
        <f t="shared" si="71"/>
        <v>39892</v>
      </c>
      <c r="I2304">
        <f>VLOOKUP(H2304,Sheet1!AI$2:AK$3285,3,FALSE)</f>
        <v>4.0543053800000166</v>
      </c>
    </row>
    <row r="2305" spans="1:9">
      <c r="A2305" t="s">
        <v>113</v>
      </c>
      <c r="B2305">
        <v>3360500</v>
      </c>
      <c r="C2305" s="30">
        <v>39893</v>
      </c>
      <c r="D2305">
        <v>3010</v>
      </c>
      <c r="E2305" t="s">
        <v>114</v>
      </c>
      <c r="F2305">
        <f t="shared" si="70"/>
        <v>84.732429158021532</v>
      </c>
      <c r="H2305" s="30">
        <f t="shared" si="71"/>
        <v>39893</v>
      </c>
      <c r="I2305">
        <f>VLOOKUP(H2305,Sheet1!AI$2:AK$3285,3,FALSE)</f>
        <v>4.0445486200000147</v>
      </c>
    </row>
    <row r="2306" spans="1:9">
      <c r="A2306" t="s">
        <v>113</v>
      </c>
      <c r="B2306">
        <v>3360500</v>
      </c>
      <c r="C2306" s="30">
        <v>39894</v>
      </c>
      <c r="D2306">
        <v>2780</v>
      </c>
      <c r="E2306" t="s">
        <v>114</v>
      </c>
      <c r="F2306">
        <f t="shared" si="70"/>
        <v>83.244652391868968</v>
      </c>
      <c r="H2306" s="30">
        <f t="shared" si="71"/>
        <v>39894</v>
      </c>
      <c r="I2306">
        <f>VLOOKUP(H2306,Sheet1!AI$2:AK$3285,3,FALSE)</f>
        <v>3.9183836200000002</v>
      </c>
    </row>
    <row r="2307" spans="1:9">
      <c r="A2307" t="s">
        <v>113</v>
      </c>
      <c r="B2307">
        <v>3360500</v>
      </c>
      <c r="C2307" s="30">
        <v>39895</v>
      </c>
      <c r="D2307">
        <v>2610</v>
      </c>
      <c r="E2307" t="s">
        <v>114</v>
      </c>
      <c r="F2307">
        <f t="shared" si="70"/>
        <v>80.76502444828138</v>
      </c>
      <c r="H2307" s="30">
        <f t="shared" si="71"/>
        <v>39895</v>
      </c>
      <c r="I2307">
        <f>VLOOKUP(H2307,Sheet1!AI$2:AK$3285,3,FALSE)</f>
        <v>3.9317571100000066</v>
      </c>
    </row>
    <row r="2308" spans="1:9">
      <c r="A2308" t="s">
        <v>113</v>
      </c>
      <c r="B2308">
        <v>3360500</v>
      </c>
      <c r="C2308" s="30">
        <v>39896</v>
      </c>
      <c r="D2308">
        <v>2550</v>
      </c>
      <c r="E2308" t="s">
        <v>114</v>
      </c>
      <c r="F2308">
        <f t="shared" si="70"/>
        <v>77.576931377954494</v>
      </c>
      <c r="H2308" s="30">
        <f t="shared" si="71"/>
        <v>39896</v>
      </c>
      <c r="I2308">
        <f>VLOOKUP(H2308,Sheet1!AI$2:AK$3285,3,FALSE)</f>
        <v>3.9032438200000144</v>
      </c>
    </row>
    <row r="2309" spans="1:9">
      <c r="A2309" t="s">
        <v>113</v>
      </c>
      <c r="B2309">
        <v>3360500</v>
      </c>
      <c r="C2309" s="30">
        <v>39897</v>
      </c>
      <c r="D2309">
        <v>2660</v>
      </c>
      <c r="E2309" t="s">
        <v>114</v>
      </c>
      <c r="F2309">
        <f t="shared" si="70"/>
        <v>75.097303434366907</v>
      </c>
      <c r="H2309" s="30">
        <f t="shared" si="71"/>
        <v>39897</v>
      </c>
      <c r="I2309">
        <f>VLOOKUP(H2309,Sheet1!AI$2:AK$3285,3,FALSE)</f>
        <v>3.9659898800000093</v>
      </c>
    </row>
    <row r="2310" spans="1:9">
      <c r="A2310" t="s">
        <v>113</v>
      </c>
      <c r="B2310">
        <v>3360500</v>
      </c>
      <c r="C2310" s="30">
        <v>39898</v>
      </c>
      <c r="D2310">
        <v>2860</v>
      </c>
      <c r="E2310" t="s">
        <v>114</v>
      </c>
      <c r="F2310">
        <f t="shared" si="70"/>
        <v>75.664075535758357</v>
      </c>
      <c r="H2310" s="30">
        <f t="shared" si="71"/>
        <v>39898</v>
      </c>
      <c r="I2310">
        <f>VLOOKUP(H2310,Sheet1!AI$2:AK$3285,3,FALSE)</f>
        <v>3.9623731500000048</v>
      </c>
    </row>
    <row r="2311" spans="1:9">
      <c r="A2311" t="s">
        <v>113</v>
      </c>
      <c r="B2311">
        <v>3360500</v>
      </c>
      <c r="C2311" s="30">
        <v>39899</v>
      </c>
      <c r="D2311">
        <v>2850</v>
      </c>
      <c r="E2311" t="s">
        <v>114</v>
      </c>
      <c r="F2311">
        <f t="shared" si="70"/>
        <v>77.364391839932694</v>
      </c>
      <c r="H2311" s="30">
        <f t="shared" si="71"/>
        <v>39899</v>
      </c>
      <c r="I2311">
        <f>VLOOKUP(H2311,Sheet1!AI$2:AK$3285,3,FALSE)</f>
        <v>3.9029914900000051</v>
      </c>
    </row>
    <row r="2312" spans="1:9">
      <c r="A2312" t="s">
        <v>113</v>
      </c>
      <c r="B2312">
        <v>3360500</v>
      </c>
      <c r="C2312" s="30">
        <v>39900</v>
      </c>
      <c r="D2312">
        <v>2820</v>
      </c>
      <c r="E2312" t="s">
        <v>114</v>
      </c>
      <c r="F2312">
        <f t="shared" si="70"/>
        <v>79.277247682128831</v>
      </c>
      <c r="H2312" s="30">
        <f t="shared" si="71"/>
        <v>39900</v>
      </c>
      <c r="I2312">
        <f>VLOOKUP(H2312,Sheet1!AI$2:AK$3285,3,FALSE)</f>
        <v>3.9475697900000029</v>
      </c>
    </row>
    <row r="2313" spans="1:9">
      <c r="A2313" t="s">
        <v>113</v>
      </c>
      <c r="B2313">
        <v>3360500</v>
      </c>
      <c r="C2313" s="30">
        <v>39901</v>
      </c>
      <c r="D2313">
        <v>3270</v>
      </c>
      <c r="E2313" t="s">
        <v>114</v>
      </c>
      <c r="F2313">
        <f t="shared" si="70"/>
        <v>83.598884955238631</v>
      </c>
      <c r="H2313" s="30">
        <f t="shared" si="71"/>
        <v>39901</v>
      </c>
      <c r="I2313">
        <f>VLOOKUP(H2313,Sheet1!AI$2:AK$3285,3,FALSE)</f>
        <v>3.9092997400000087</v>
      </c>
    </row>
    <row r="2314" spans="1:9">
      <c r="A2314" t="s">
        <v>113</v>
      </c>
      <c r="B2314">
        <v>3360500</v>
      </c>
      <c r="C2314" s="30">
        <v>39902</v>
      </c>
      <c r="D2314">
        <v>4370</v>
      </c>
      <c r="E2314" t="s">
        <v>114</v>
      </c>
      <c r="F2314">
        <f t="shared" si="70"/>
        <v>94.296708369002218</v>
      </c>
      <c r="H2314" s="30">
        <f t="shared" si="71"/>
        <v>39902</v>
      </c>
      <c r="I2314">
        <f>VLOOKUP(H2314,Sheet1!AI$2:AK$3285,3,FALSE)</f>
        <v>3.9085427500000094</v>
      </c>
    </row>
    <row r="2315" spans="1:9">
      <c r="A2315" t="s">
        <v>113</v>
      </c>
      <c r="B2315">
        <v>3360500</v>
      </c>
      <c r="C2315" s="30">
        <v>39903</v>
      </c>
      <c r="D2315">
        <v>5610</v>
      </c>
      <c r="E2315" t="s">
        <v>114</v>
      </c>
      <c r="F2315">
        <f t="shared" si="70"/>
        <v>113.85034586700718</v>
      </c>
      <c r="H2315" s="30">
        <f t="shared" si="71"/>
        <v>39903</v>
      </c>
      <c r="I2315">
        <f>VLOOKUP(H2315,Sheet1!AI$2:AK$3285,3,FALSE)</f>
        <v>3.9945031700000158</v>
      </c>
    </row>
    <row r="2316" spans="1:9">
      <c r="A2316" t="s">
        <v>113</v>
      </c>
      <c r="B2316">
        <v>3360500</v>
      </c>
      <c r="C2316" s="30">
        <v>39904</v>
      </c>
      <c r="D2316">
        <v>5760</v>
      </c>
      <c r="E2316" t="s">
        <v>114</v>
      </c>
      <c r="F2316">
        <f t="shared" si="70"/>
        <v>134.6792205931429</v>
      </c>
      <c r="H2316" s="30">
        <f t="shared" si="71"/>
        <v>39904</v>
      </c>
      <c r="I2316">
        <f>VLOOKUP(H2316,Sheet1!AI$2:AK$3285,3,FALSE)</f>
        <v>3.8987859900000075</v>
      </c>
    </row>
    <row r="2317" spans="1:9">
      <c r="A2317" t="s">
        <v>113</v>
      </c>
      <c r="B2317">
        <v>3360500</v>
      </c>
      <c r="C2317" s="30">
        <v>39905</v>
      </c>
      <c r="D2317">
        <v>5830</v>
      </c>
      <c r="E2317" t="s">
        <v>114</v>
      </c>
      <c r="F2317">
        <f t="shared" si="70"/>
        <v>152.81592783766925</v>
      </c>
      <c r="H2317" s="30">
        <f t="shared" si="71"/>
        <v>39905</v>
      </c>
      <c r="I2317">
        <f>VLOOKUP(H2317,Sheet1!AI$2:AK$3285,3,FALSE)</f>
        <v>3.9874379300000129</v>
      </c>
    </row>
    <row r="2318" spans="1:9">
      <c r="A2318" t="s">
        <v>113</v>
      </c>
      <c r="B2318">
        <v>3360500</v>
      </c>
      <c r="C2318" s="30">
        <v>39906</v>
      </c>
      <c r="D2318">
        <v>7330</v>
      </c>
      <c r="E2318" t="s">
        <v>114</v>
      </c>
      <c r="F2318">
        <f t="shared" si="70"/>
        <v>173.78649558915285</v>
      </c>
      <c r="H2318" s="30">
        <f t="shared" si="71"/>
        <v>39906</v>
      </c>
      <c r="I2318">
        <f>VLOOKUP(H2318,Sheet1!AI$2:AK$3285,3,FALSE)</f>
        <v>4.0245304400000066</v>
      </c>
    </row>
    <row r="2319" spans="1:9">
      <c r="A2319" t="s">
        <v>113</v>
      </c>
      <c r="B2319">
        <v>3360500</v>
      </c>
      <c r="C2319" s="30">
        <v>39907</v>
      </c>
      <c r="D2319">
        <v>8260</v>
      </c>
      <c r="E2319" t="s">
        <v>114</v>
      </c>
      <c r="F2319">
        <f t="shared" si="70"/>
        <v>192.56082144774456</v>
      </c>
      <c r="H2319" s="30">
        <f t="shared" si="71"/>
        <v>39907</v>
      </c>
      <c r="I2319">
        <f>VLOOKUP(H2319,Sheet1!AI$2:AK$3285,3,FALSE)</f>
        <v>4.0010637500000144</v>
      </c>
    </row>
    <row r="2320" spans="1:9">
      <c r="A2320" t="s">
        <v>113</v>
      </c>
      <c r="B2320">
        <v>3360500</v>
      </c>
      <c r="C2320" s="30">
        <v>39908</v>
      </c>
      <c r="D2320">
        <v>9060</v>
      </c>
      <c r="E2320" t="s">
        <v>114</v>
      </c>
      <c r="F2320">
        <f t="shared" si="70"/>
        <v>215.94017063014181</v>
      </c>
      <c r="H2320" s="30">
        <f t="shared" si="71"/>
        <v>39908</v>
      </c>
      <c r="I2320">
        <f>VLOOKUP(H2320,Sheet1!AI$2:AK$3285,3,FALSE)</f>
        <v>4.0462308200000052</v>
      </c>
    </row>
    <row r="2321" spans="1:9">
      <c r="A2321" t="s">
        <v>113</v>
      </c>
      <c r="B2321">
        <v>3360500</v>
      </c>
      <c r="C2321" s="30">
        <v>39909</v>
      </c>
      <c r="D2321">
        <v>16400</v>
      </c>
      <c r="E2321" t="s">
        <v>114</v>
      </c>
      <c r="F2321">
        <f t="shared" si="70"/>
        <v>290.82493452648691</v>
      </c>
      <c r="H2321" s="30">
        <f t="shared" si="71"/>
        <v>39909</v>
      </c>
      <c r="I2321">
        <f>VLOOKUP(H2321,Sheet1!AI$2:AK$3285,3,FALSE)</f>
        <v>4.4401179500000154</v>
      </c>
    </row>
    <row r="2322" spans="1:9">
      <c r="A2322" t="s">
        <v>113</v>
      </c>
      <c r="B2322">
        <v>3360500</v>
      </c>
      <c r="C2322" s="30">
        <v>39910</v>
      </c>
      <c r="D2322">
        <v>19800</v>
      </c>
      <c r="E2322" t="s">
        <v>114</v>
      </c>
      <c r="F2322">
        <f t="shared" si="70"/>
        <v>379.17053583087892</v>
      </c>
      <c r="H2322" s="30">
        <f t="shared" si="71"/>
        <v>39910</v>
      </c>
      <c r="I2322">
        <f>VLOOKUP(H2322,Sheet1!AI$2:AK$3285,3,FALSE)</f>
        <v>4.4672013700000122</v>
      </c>
    </row>
    <row r="2323" spans="1:9">
      <c r="A2323" t="s">
        <v>113</v>
      </c>
      <c r="B2323">
        <v>3360500</v>
      </c>
      <c r="C2323" s="30">
        <v>39911</v>
      </c>
      <c r="D2323">
        <v>22800</v>
      </c>
      <c r="E2323" t="s">
        <v>114</v>
      </c>
      <c r="F2323">
        <f t="shared" si="70"/>
        <v>482.18136525877469</v>
      </c>
      <c r="H2323" s="30">
        <f t="shared" si="71"/>
        <v>39911</v>
      </c>
      <c r="I2323">
        <f>VLOOKUP(H2323,Sheet1!AI$2:AK$3285,3,FALSE)</f>
        <v>4.6259169400000104</v>
      </c>
    </row>
    <row r="2324" spans="1:9">
      <c r="A2324" t="s">
        <v>113</v>
      </c>
      <c r="B2324">
        <v>3360500</v>
      </c>
      <c r="C2324" s="30">
        <v>39912</v>
      </c>
      <c r="D2324">
        <v>24700</v>
      </c>
      <c r="E2324" t="s">
        <v>114</v>
      </c>
      <c r="F2324">
        <f t="shared" si="70"/>
        <v>592.98531108080283</v>
      </c>
      <c r="H2324" s="30">
        <f t="shared" si="71"/>
        <v>39912</v>
      </c>
      <c r="I2324">
        <f>VLOOKUP(H2324,Sheet1!AI$2:AK$3285,3,FALSE)</f>
        <v>4.594880350000011</v>
      </c>
    </row>
    <row r="2325" spans="1:9">
      <c r="A2325" t="s">
        <v>113</v>
      </c>
      <c r="B2325">
        <v>3360500</v>
      </c>
      <c r="C2325" s="30">
        <v>39913</v>
      </c>
      <c r="D2325">
        <v>25500</v>
      </c>
      <c r="E2325" t="s">
        <v>115</v>
      </c>
      <c r="F2325">
        <f t="shared" si="70"/>
        <v>657.45563761408005</v>
      </c>
      <c r="H2325" s="30">
        <f t="shared" si="71"/>
        <v>39913</v>
      </c>
      <c r="I2325">
        <f>VLOOKUP(H2325,Sheet1!AI$2:AK$3285,3,FALSE)</f>
        <v>4.1806386000000089</v>
      </c>
    </row>
    <row r="2326" spans="1:9">
      <c r="A2326" t="s">
        <v>113</v>
      </c>
      <c r="B2326">
        <v>3360500</v>
      </c>
      <c r="C2326" s="30">
        <v>39914</v>
      </c>
      <c r="D2326">
        <v>25200</v>
      </c>
      <c r="E2326" t="s">
        <v>114</v>
      </c>
      <c r="F2326">
        <f t="shared" si="70"/>
        <v>695.71275445800279</v>
      </c>
      <c r="H2326" s="30">
        <f t="shared" si="71"/>
        <v>39914</v>
      </c>
      <c r="I2326">
        <f>VLOOKUP(H2326,Sheet1!AI$2:AK$3285,3,FALSE)</f>
        <v>4.2291700700000092</v>
      </c>
    </row>
    <row r="2327" spans="1:9">
      <c r="A2327" t="s">
        <v>113</v>
      </c>
      <c r="B2327">
        <v>3360500</v>
      </c>
      <c r="C2327" s="30">
        <v>39915</v>
      </c>
      <c r="D2327">
        <v>21300</v>
      </c>
      <c r="E2327" t="s">
        <v>114</v>
      </c>
      <c r="F2327">
        <f t="shared" si="70"/>
        <v>685.08577755691317</v>
      </c>
      <c r="H2327" s="30">
        <f t="shared" si="71"/>
        <v>39915</v>
      </c>
      <c r="I2327">
        <f>VLOOKUP(H2327,Sheet1!AI$2:AK$3285,3,FALSE)</f>
        <v>4.0721367000000157</v>
      </c>
    </row>
    <row r="2328" spans="1:9">
      <c r="A2328" t="s">
        <v>113</v>
      </c>
      <c r="B2328">
        <v>3360500</v>
      </c>
      <c r="C2328" s="30">
        <v>39916</v>
      </c>
      <c r="D2328">
        <v>16600</v>
      </c>
      <c r="E2328" t="s">
        <v>114</v>
      </c>
      <c r="F2328">
        <f t="shared" si="70"/>
        <v>627.700102291029</v>
      </c>
      <c r="H2328" s="30">
        <f t="shared" si="71"/>
        <v>39916</v>
      </c>
      <c r="I2328">
        <f>VLOOKUP(H2328,Sheet1!AI$2:AK$3285,3,FALSE)</f>
        <v>4.0685199700000112</v>
      </c>
    </row>
    <row r="2329" spans="1:9">
      <c r="A2329" t="s">
        <v>113</v>
      </c>
      <c r="B2329">
        <v>3360500</v>
      </c>
      <c r="C2329" s="30">
        <v>39917</v>
      </c>
      <c r="D2329">
        <v>16500</v>
      </c>
      <c r="E2329" t="s">
        <v>114</v>
      </c>
      <c r="F2329">
        <f t="shared" si="70"/>
        <v>563.93824088449105</v>
      </c>
      <c r="H2329" s="30">
        <f t="shared" si="71"/>
        <v>39917</v>
      </c>
      <c r="I2329">
        <f>VLOOKUP(H2329,Sheet1!AI$2:AK$3285,3,FALSE)</f>
        <v>3.9881949200000122</v>
      </c>
    </row>
    <row r="2330" spans="1:9">
      <c r="A2330" t="s">
        <v>113</v>
      </c>
      <c r="B2330">
        <v>3360500</v>
      </c>
      <c r="C2330" s="30">
        <v>39918</v>
      </c>
      <c r="D2330">
        <v>17600</v>
      </c>
      <c r="E2330" t="s">
        <v>114</v>
      </c>
      <c r="F2330">
        <f t="shared" si="70"/>
        <v>510.09489125230351</v>
      </c>
      <c r="H2330" s="30">
        <f t="shared" si="71"/>
        <v>39918</v>
      </c>
      <c r="I2330">
        <f>VLOOKUP(H2330,Sheet1!AI$2:AK$3285,3,FALSE)</f>
        <v>3.8723754500000069</v>
      </c>
    </row>
    <row r="2331" spans="1:9">
      <c r="A2331" t="s">
        <v>113</v>
      </c>
      <c r="B2331">
        <v>3360500</v>
      </c>
      <c r="C2331" s="30">
        <v>39919</v>
      </c>
      <c r="D2331">
        <v>17800</v>
      </c>
      <c r="E2331" t="s">
        <v>114</v>
      </c>
      <c r="F2331">
        <f t="shared" si="70"/>
        <v>485.29861181642764</v>
      </c>
      <c r="H2331" s="30">
        <f t="shared" si="71"/>
        <v>39919</v>
      </c>
      <c r="I2331">
        <f>VLOOKUP(H2331,Sheet1!AI$2:AK$3285,3,FALSE)</f>
        <v>3.7894429900000119</v>
      </c>
    </row>
    <row r="2332" spans="1:9">
      <c r="A2332" t="s">
        <v>113</v>
      </c>
      <c r="B2332">
        <v>3360500</v>
      </c>
      <c r="C2332" s="30">
        <v>39920</v>
      </c>
      <c r="D2332">
        <v>16900</v>
      </c>
      <c r="E2332" t="s">
        <v>114</v>
      </c>
      <c r="F2332">
        <f t="shared" si="70"/>
        <v>487.42400719664556</v>
      </c>
      <c r="H2332" s="30">
        <f t="shared" si="71"/>
        <v>39920</v>
      </c>
      <c r="I2332">
        <f>VLOOKUP(H2332,Sheet1!AI$2:AK$3285,3,FALSE)</f>
        <v>3.9345327400000087</v>
      </c>
    </row>
    <row r="2333" spans="1:9">
      <c r="A2333" t="s">
        <v>113</v>
      </c>
      <c r="B2333">
        <v>3360500</v>
      </c>
      <c r="C2333" s="30">
        <v>39921</v>
      </c>
      <c r="D2333">
        <v>15300</v>
      </c>
      <c r="E2333" t="s">
        <v>114</v>
      </c>
      <c r="F2333">
        <f t="shared" si="70"/>
        <v>478.92242567577381</v>
      </c>
      <c r="H2333" s="30">
        <f t="shared" si="71"/>
        <v>39921</v>
      </c>
      <c r="I2333">
        <f>VLOOKUP(H2333,Sheet1!AI$2:AK$3285,3,FALSE)</f>
        <v>5.0007952100000068</v>
      </c>
    </row>
    <row r="2334" spans="1:9">
      <c r="A2334" t="s">
        <v>113</v>
      </c>
      <c r="B2334">
        <v>3360500</v>
      </c>
      <c r="C2334" s="30">
        <v>39922</v>
      </c>
      <c r="D2334">
        <v>11700</v>
      </c>
      <c r="E2334" t="s">
        <v>114</v>
      </c>
      <c r="F2334">
        <f t="shared" si="70"/>
        <v>437.12298319815454</v>
      </c>
      <c r="H2334" s="30">
        <f t="shared" si="71"/>
        <v>39922</v>
      </c>
      <c r="I2334">
        <f>VLOOKUP(H2334,Sheet1!AI$2:AK$3285,3,FALSE)</f>
        <v>5.3443004500000058</v>
      </c>
    </row>
    <row r="2335" spans="1:9">
      <c r="A2335" t="s">
        <v>113</v>
      </c>
      <c r="B2335">
        <v>3360500</v>
      </c>
      <c r="C2335" s="30">
        <v>39923</v>
      </c>
      <c r="D2335">
        <v>10400</v>
      </c>
      <c r="E2335" t="s">
        <v>114</v>
      </c>
      <c r="F2335">
        <f t="shared" si="70"/>
        <v>384.69656381944554</v>
      </c>
      <c r="H2335" s="30">
        <f t="shared" si="71"/>
        <v>39923</v>
      </c>
      <c r="I2335">
        <f>VLOOKUP(H2335,Sheet1!AI$2:AK$3285,3,FALSE)</f>
        <v>5.7139639000000102</v>
      </c>
    </row>
    <row r="2336" spans="1:9">
      <c r="A2336" t="s">
        <v>113</v>
      </c>
      <c r="B2336">
        <v>3360500</v>
      </c>
      <c r="C2336" s="30">
        <v>39924</v>
      </c>
      <c r="D2336">
        <v>10200</v>
      </c>
      <c r="E2336" t="s">
        <v>114</v>
      </c>
      <c r="F2336">
        <f t="shared" si="70"/>
        <v>337.22940032791178</v>
      </c>
      <c r="H2336" s="30">
        <f t="shared" si="71"/>
        <v>39924</v>
      </c>
      <c r="I2336">
        <f>VLOOKUP(H2336,Sheet1!AI$2:AK$3285,3,FALSE)</f>
        <v>5.7113564900000142</v>
      </c>
    </row>
    <row r="2337" spans="1:9">
      <c r="A2337" t="s">
        <v>113</v>
      </c>
      <c r="B2337">
        <v>3360500</v>
      </c>
      <c r="C2337" s="30">
        <v>39925</v>
      </c>
      <c r="D2337">
        <v>9460</v>
      </c>
      <c r="E2337" t="s">
        <v>114</v>
      </c>
      <c r="F2337">
        <f t="shared" si="70"/>
        <v>295.85503692633603</v>
      </c>
      <c r="H2337" s="30">
        <f t="shared" si="71"/>
        <v>39925</v>
      </c>
      <c r="I2337">
        <f>VLOOKUP(H2337,Sheet1!AI$2:AK$3285,3,FALSE)</f>
        <v>4.9775808500000096</v>
      </c>
    </row>
    <row r="2338" spans="1:9">
      <c r="A2338" t="s">
        <v>113</v>
      </c>
      <c r="B2338">
        <v>3360500</v>
      </c>
      <c r="C2338" s="30">
        <v>39926</v>
      </c>
      <c r="D2338">
        <v>9310</v>
      </c>
      <c r="E2338" t="s">
        <v>114</v>
      </c>
      <c r="F2338">
        <f t="shared" si="70"/>
        <v>278.92272039726652</v>
      </c>
      <c r="H2338" s="30">
        <f t="shared" si="71"/>
        <v>39926</v>
      </c>
      <c r="I2338">
        <f>VLOOKUP(H2338,Sheet1!AI$2:AK$3285,3,FALSE)</f>
        <v>4.8735367800000091</v>
      </c>
    </row>
    <row r="2339" spans="1:9">
      <c r="A2339" t="s">
        <v>113</v>
      </c>
      <c r="B2339">
        <v>3360500</v>
      </c>
      <c r="C2339" s="30">
        <v>39927</v>
      </c>
      <c r="D2339">
        <v>8730</v>
      </c>
      <c r="E2339" t="s">
        <v>114</v>
      </c>
      <c r="F2339">
        <f t="shared" ref="F2339:F2402" si="72">AVERAGE(D2336:D2339)/(3.28*3.28*3.28)</f>
        <v>267.09135278072</v>
      </c>
      <c r="H2339" s="30">
        <f t="shared" si="71"/>
        <v>39927</v>
      </c>
      <c r="I2339">
        <f>VLOOKUP(H2339,Sheet1!AI$2:AK$3285,3,FALSE)</f>
        <v>4.6266739300000097</v>
      </c>
    </row>
    <row r="2340" spans="1:9">
      <c r="A2340" t="s">
        <v>113</v>
      </c>
      <c r="B2340">
        <v>3360500</v>
      </c>
      <c r="C2340" s="30">
        <v>39928</v>
      </c>
      <c r="D2340">
        <v>7850</v>
      </c>
      <c r="E2340" t="s">
        <v>114</v>
      </c>
      <c r="F2340">
        <f t="shared" si="72"/>
        <v>250.44242230234622</v>
      </c>
      <c r="H2340" s="30">
        <f t="shared" ref="H2340:H2403" si="73">H2339+1</f>
        <v>39928</v>
      </c>
      <c r="I2340">
        <f>VLOOKUP(H2340,Sheet1!AI$2:AK$3285,3,FALSE)</f>
        <v>5.4106632400000052</v>
      </c>
    </row>
    <row r="2341" spans="1:9">
      <c r="A2341" t="s">
        <v>113</v>
      </c>
      <c r="B2341">
        <v>3360500</v>
      </c>
      <c r="C2341" s="30">
        <v>39929</v>
      </c>
      <c r="D2341">
        <v>7340</v>
      </c>
      <c r="E2341" t="s">
        <v>114</v>
      </c>
      <c r="F2341">
        <f t="shared" si="72"/>
        <v>235.42296161547284</v>
      </c>
      <c r="H2341" s="30">
        <f t="shared" si="73"/>
        <v>39929</v>
      </c>
      <c r="I2341">
        <f>VLOOKUP(H2341,Sheet1!AI$2:AK$3285,3,FALSE)</f>
        <v>5.4709701100000103</v>
      </c>
    </row>
    <row r="2342" spans="1:9">
      <c r="A2342" t="s">
        <v>113</v>
      </c>
      <c r="B2342">
        <v>3360500</v>
      </c>
      <c r="C2342" s="30">
        <v>39930</v>
      </c>
      <c r="D2342">
        <v>6720</v>
      </c>
      <c r="E2342" t="s">
        <v>114</v>
      </c>
      <c r="F2342">
        <f t="shared" si="72"/>
        <v>217.07371483292471</v>
      </c>
      <c r="H2342" s="30">
        <f t="shared" si="73"/>
        <v>39930</v>
      </c>
      <c r="I2342">
        <f>VLOOKUP(H2342,Sheet1!AI$2:AK$3285,3,FALSE)</f>
        <v>5.5023431400000078</v>
      </c>
    </row>
    <row r="2343" spans="1:9">
      <c r="A2343" t="s">
        <v>113</v>
      </c>
      <c r="B2343">
        <v>3360500</v>
      </c>
      <c r="C2343" s="30">
        <v>39931</v>
      </c>
      <c r="D2343">
        <v>7100</v>
      </c>
      <c r="E2343" t="s">
        <v>114</v>
      </c>
      <c r="F2343">
        <f t="shared" si="72"/>
        <v>205.52573326707395</v>
      </c>
      <c r="H2343" s="30">
        <f t="shared" si="73"/>
        <v>39931</v>
      </c>
      <c r="I2343">
        <f>VLOOKUP(H2343,Sheet1!AI$2:AK$3285,3,FALSE)</f>
        <v>5.535566590000002</v>
      </c>
    </row>
    <row r="2344" spans="1:9">
      <c r="A2344" t="s">
        <v>113</v>
      </c>
      <c r="B2344">
        <v>3360500</v>
      </c>
      <c r="C2344" s="30">
        <v>39932</v>
      </c>
      <c r="D2344">
        <v>11500</v>
      </c>
      <c r="E2344" t="s">
        <v>114</v>
      </c>
      <c r="F2344">
        <f t="shared" si="72"/>
        <v>231.38471039305878</v>
      </c>
      <c r="H2344" s="30">
        <f t="shared" si="73"/>
        <v>39932</v>
      </c>
      <c r="I2344">
        <f>VLOOKUP(H2344,Sheet1!AI$2:AK$3285,3,FALSE)</f>
        <v>4.7272694899999976</v>
      </c>
    </row>
    <row r="2345" spans="1:9">
      <c r="A2345" t="s">
        <v>113</v>
      </c>
      <c r="B2345">
        <v>3360500</v>
      </c>
      <c r="C2345" s="30">
        <v>39933</v>
      </c>
      <c r="D2345">
        <v>16300</v>
      </c>
      <c r="E2345" t="s">
        <v>114</v>
      </c>
      <c r="F2345">
        <f t="shared" si="72"/>
        <v>294.863185748901</v>
      </c>
      <c r="H2345" s="30">
        <f t="shared" si="73"/>
        <v>39933</v>
      </c>
      <c r="I2345">
        <f>VLOOKUP(H2345,Sheet1!AI$2:AK$3285,3,FALSE)</f>
        <v>4.4234641700000026</v>
      </c>
    </row>
    <row r="2346" spans="1:9">
      <c r="A2346" t="s">
        <v>113</v>
      </c>
      <c r="B2346">
        <v>3360500</v>
      </c>
      <c r="C2346" s="30">
        <v>39934</v>
      </c>
      <c r="D2346">
        <v>20400</v>
      </c>
      <c r="E2346" t="s">
        <v>114</v>
      </c>
      <c r="F2346">
        <f t="shared" si="72"/>
        <v>391.78121508683864</v>
      </c>
      <c r="H2346" s="30">
        <f t="shared" si="73"/>
        <v>39934</v>
      </c>
      <c r="I2346">
        <f>VLOOKUP(H2346,Sheet1!AI$2:AK$3285,3,FALSE)</f>
        <v>4.1983017000000018</v>
      </c>
    </row>
    <row r="2347" spans="1:9">
      <c r="A2347" t="s">
        <v>113</v>
      </c>
      <c r="B2347">
        <v>3360500</v>
      </c>
      <c r="C2347" s="30">
        <v>39935</v>
      </c>
      <c r="D2347">
        <v>21000</v>
      </c>
      <c r="E2347" t="s">
        <v>114</v>
      </c>
      <c r="F2347">
        <f t="shared" si="72"/>
        <v>490.25786770360281</v>
      </c>
      <c r="H2347" s="30">
        <f t="shared" si="73"/>
        <v>39935</v>
      </c>
      <c r="I2347">
        <f>VLOOKUP(H2347,Sheet1!AI$2:AK$3285,3,FALSE)</f>
        <v>4.1819843600000013</v>
      </c>
    </row>
    <row r="2348" spans="1:9">
      <c r="A2348" t="s">
        <v>113</v>
      </c>
      <c r="B2348">
        <v>3360500</v>
      </c>
      <c r="C2348" s="30">
        <v>39936</v>
      </c>
      <c r="D2348">
        <v>21400</v>
      </c>
      <c r="E2348" t="s">
        <v>114</v>
      </c>
      <c r="F2348">
        <f t="shared" si="72"/>
        <v>560.39591525079459</v>
      </c>
      <c r="H2348" s="30">
        <f t="shared" si="73"/>
        <v>39936</v>
      </c>
      <c r="I2348">
        <f>VLOOKUP(H2348,Sheet1!AI$2:AK$3285,3,FALSE)</f>
        <v>4.1148645800000025</v>
      </c>
    </row>
    <row r="2349" spans="1:9">
      <c r="A2349" t="s">
        <v>113</v>
      </c>
      <c r="B2349">
        <v>3360500</v>
      </c>
      <c r="C2349" s="30">
        <v>39937</v>
      </c>
      <c r="D2349">
        <v>21700</v>
      </c>
      <c r="E2349" t="s">
        <v>114</v>
      </c>
      <c r="F2349">
        <f t="shared" si="72"/>
        <v>598.65303209471733</v>
      </c>
      <c r="H2349" s="30">
        <f t="shared" si="73"/>
        <v>39937</v>
      </c>
      <c r="I2349">
        <f>VLOOKUP(H2349,Sheet1!AI$2:AK$3285,3,FALSE)</f>
        <v>4.1805544900000058</v>
      </c>
    </row>
    <row r="2350" spans="1:9">
      <c r="A2350" t="s">
        <v>113</v>
      </c>
      <c r="B2350">
        <v>3360500</v>
      </c>
      <c r="C2350" s="30">
        <v>39938</v>
      </c>
      <c r="D2350">
        <v>20300</v>
      </c>
      <c r="E2350" t="s">
        <v>114</v>
      </c>
      <c r="F2350">
        <f t="shared" si="72"/>
        <v>597.94456696797795</v>
      </c>
      <c r="H2350" s="30">
        <f t="shared" si="73"/>
        <v>39938</v>
      </c>
      <c r="I2350">
        <f>VLOOKUP(H2350,Sheet1!AI$2:AK$3285,3,FALSE)</f>
        <v>5.0109725200000099</v>
      </c>
    </row>
    <row r="2351" spans="1:9">
      <c r="A2351" t="s">
        <v>113</v>
      </c>
      <c r="B2351">
        <v>3360500</v>
      </c>
      <c r="C2351" s="30">
        <v>39939</v>
      </c>
      <c r="D2351">
        <v>15300</v>
      </c>
      <c r="E2351" t="s">
        <v>114</v>
      </c>
      <c r="F2351">
        <f t="shared" si="72"/>
        <v>557.56205474383728</v>
      </c>
      <c r="H2351" s="30">
        <f t="shared" si="73"/>
        <v>39939</v>
      </c>
      <c r="I2351">
        <f>VLOOKUP(H2351,Sheet1!AI$2:AK$3285,3,FALSE)</f>
        <v>5.4739980700000075</v>
      </c>
    </row>
    <row r="2352" spans="1:9">
      <c r="A2352" t="s">
        <v>113</v>
      </c>
      <c r="B2352">
        <v>3360500</v>
      </c>
      <c r="C2352" s="30">
        <v>39940</v>
      </c>
      <c r="D2352">
        <v>10900</v>
      </c>
      <c r="E2352" t="s">
        <v>114</v>
      </c>
      <c r="F2352">
        <f t="shared" si="72"/>
        <v>483.17321643620971</v>
      </c>
      <c r="H2352" s="30">
        <f t="shared" si="73"/>
        <v>39940</v>
      </c>
      <c r="I2352">
        <f>VLOOKUP(H2352,Sheet1!AI$2:AK$3285,3,FALSE)</f>
        <v>5.8722589200000073</v>
      </c>
    </row>
    <row r="2353" spans="1:9">
      <c r="A2353" t="s">
        <v>113</v>
      </c>
      <c r="B2353">
        <v>3360500</v>
      </c>
      <c r="C2353" s="30">
        <v>39941</v>
      </c>
      <c r="D2353">
        <v>12000</v>
      </c>
      <c r="E2353" t="s">
        <v>114</v>
      </c>
      <c r="F2353">
        <f t="shared" si="72"/>
        <v>414.45209914249659</v>
      </c>
      <c r="H2353" s="30">
        <f t="shared" si="73"/>
        <v>39941</v>
      </c>
      <c r="I2353">
        <f>VLOOKUP(H2353,Sheet1!AI$2:AK$3285,3,FALSE)</f>
        <v>6.1624384200000151</v>
      </c>
    </row>
    <row r="2354" spans="1:9">
      <c r="A2354" t="s">
        <v>113</v>
      </c>
      <c r="B2354">
        <v>3360500</v>
      </c>
      <c r="C2354" s="30">
        <v>39942</v>
      </c>
      <c r="D2354">
        <v>13900</v>
      </c>
      <c r="E2354" t="s">
        <v>114</v>
      </c>
      <c r="F2354">
        <f t="shared" si="72"/>
        <v>369.11033103118075</v>
      </c>
      <c r="H2354" s="30">
        <f t="shared" si="73"/>
        <v>39942</v>
      </c>
      <c r="I2354">
        <f>VLOOKUP(H2354,Sheet1!AI$2:AK$3285,3,FALSE)</f>
        <v>5.5445663600000188</v>
      </c>
    </row>
    <row r="2355" spans="1:9">
      <c r="A2355" t="s">
        <v>113</v>
      </c>
      <c r="B2355">
        <v>3360500</v>
      </c>
      <c r="C2355" s="30">
        <v>39943</v>
      </c>
      <c r="D2355">
        <v>14200</v>
      </c>
      <c r="E2355" t="s">
        <v>114</v>
      </c>
      <c r="F2355">
        <f t="shared" si="72"/>
        <v>361.31721463704832</v>
      </c>
      <c r="H2355" s="30">
        <f t="shared" si="73"/>
        <v>39943</v>
      </c>
      <c r="I2355">
        <f>VLOOKUP(H2355,Sheet1!AI$2:AK$3285,3,FALSE)</f>
        <v>5.1360440900000128</v>
      </c>
    </row>
    <row r="2356" spans="1:9">
      <c r="A2356" t="s">
        <v>113</v>
      </c>
      <c r="B2356">
        <v>3360500</v>
      </c>
      <c r="C2356" s="30">
        <v>39944</v>
      </c>
      <c r="D2356">
        <v>12300</v>
      </c>
      <c r="E2356" t="s">
        <v>114</v>
      </c>
      <c r="F2356">
        <f t="shared" si="72"/>
        <v>371.23572641139867</v>
      </c>
      <c r="H2356" s="30">
        <f t="shared" si="73"/>
        <v>39944</v>
      </c>
      <c r="I2356">
        <f>VLOOKUP(H2356,Sheet1!AI$2:AK$3285,3,FALSE)</f>
        <v>4.8171830800000066</v>
      </c>
    </row>
    <row r="2357" spans="1:9">
      <c r="A2357" t="s">
        <v>113</v>
      </c>
      <c r="B2357">
        <v>3360500</v>
      </c>
      <c r="C2357" s="30">
        <v>39945</v>
      </c>
      <c r="D2357">
        <v>9920</v>
      </c>
      <c r="E2357" t="s">
        <v>114</v>
      </c>
      <c r="F2357">
        <f t="shared" si="72"/>
        <v>356.49965177522097</v>
      </c>
      <c r="H2357" s="30">
        <f t="shared" si="73"/>
        <v>39945</v>
      </c>
      <c r="I2357">
        <f>VLOOKUP(H2357,Sheet1!AI$2:AK$3285,3,FALSE)</f>
        <v>4.4492018300000069</v>
      </c>
    </row>
    <row r="2358" spans="1:9">
      <c r="A2358" t="s">
        <v>113</v>
      </c>
      <c r="B2358">
        <v>3360500</v>
      </c>
      <c r="C2358" s="30">
        <v>39946</v>
      </c>
      <c r="D2358">
        <v>9950</v>
      </c>
      <c r="E2358" t="s">
        <v>114</v>
      </c>
      <c r="F2358">
        <f t="shared" si="72"/>
        <v>328.51527926901821</v>
      </c>
      <c r="H2358" s="30">
        <f t="shared" si="73"/>
        <v>39946</v>
      </c>
      <c r="I2358">
        <f>VLOOKUP(H2358,Sheet1!AI$2:AK$3285,3,FALSE)</f>
        <v>4.2344690000000043</v>
      </c>
    </row>
    <row r="2359" spans="1:9">
      <c r="A2359" t="s">
        <v>113</v>
      </c>
      <c r="B2359">
        <v>3360500</v>
      </c>
      <c r="C2359" s="30">
        <v>39947</v>
      </c>
      <c r="D2359">
        <v>22000</v>
      </c>
      <c r="E2359" t="s">
        <v>114</v>
      </c>
      <c r="F2359">
        <f t="shared" si="72"/>
        <v>383.77555915468446</v>
      </c>
      <c r="H2359" s="30">
        <f t="shared" si="73"/>
        <v>39947</v>
      </c>
      <c r="I2359">
        <f>VLOOKUP(H2359,Sheet1!AI$2:AK$3285,3,FALSE)</f>
        <v>4.201161440000007</v>
      </c>
    </row>
    <row r="2360" spans="1:9">
      <c r="A2360" t="s">
        <v>113</v>
      </c>
      <c r="B2360">
        <v>3360500</v>
      </c>
      <c r="C2360" s="30">
        <v>39948</v>
      </c>
      <c r="D2360">
        <v>27800</v>
      </c>
      <c r="E2360" t="s">
        <v>114</v>
      </c>
      <c r="F2360">
        <f t="shared" si="72"/>
        <v>493.58765379927758</v>
      </c>
      <c r="H2360" s="30">
        <f t="shared" si="73"/>
        <v>39948</v>
      </c>
      <c r="I2360">
        <f>VLOOKUP(H2360,Sheet1!AI$2:AK$3285,3,FALSE)</f>
        <v>4.040511340000009</v>
      </c>
    </row>
    <row r="2361" spans="1:9">
      <c r="A2361" t="s">
        <v>113</v>
      </c>
      <c r="B2361">
        <v>3360500</v>
      </c>
      <c r="C2361" s="30">
        <v>39949</v>
      </c>
      <c r="D2361">
        <v>30800</v>
      </c>
      <c r="E2361" t="s">
        <v>114</v>
      </c>
      <c r="F2361">
        <f t="shared" si="72"/>
        <v>641.51517226244562</v>
      </c>
      <c r="H2361" s="30">
        <f t="shared" si="73"/>
        <v>39949</v>
      </c>
      <c r="I2361">
        <f>VLOOKUP(H2361,Sheet1!AI$2:AK$3285,3,FALSE)</f>
        <v>4.1331164500000028</v>
      </c>
    </row>
    <row r="2362" spans="1:9">
      <c r="A2362" t="s">
        <v>113</v>
      </c>
      <c r="B2362">
        <v>3360500</v>
      </c>
      <c r="C2362" s="30">
        <v>39950</v>
      </c>
      <c r="D2362">
        <v>33900</v>
      </c>
      <c r="E2362" t="s">
        <v>114</v>
      </c>
      <c r="F2362">
        <f t="shared" si="72"/>
        <v>811.19257011651041</v>
      </c>
      <c r="H2362" s="30">
        <f t="shared" si="73"/>
        <v>39950</v>
      </c>
      <c r="I2362">
        <f>VLOOKUP(H2362,Sheet1!AI$2:AK$3285,3,FALSE)</f>
        <v>4.1691155300000133</v>
      </c>
    </row>
    <row r="2363" spans="1:9">
      <c r="A2363" t="s">
        <v>113</v>
      </c>
      <c r="B2363">
        <v>3360500</v>
      </c>
      <c r="C2363" s="30">
        <v>39951</v>
      </c>
      <c r="D2363">
        <v>31500</v>
      </c>
      <c r="E2363" t="s">
        <v>114</v>
      </c>
      <c r="F2363">
        <f t="shared" si="72"/>
        <v>878.49675715674493</v>
      </c>
      <c r="H2363" s="30">
        <f t="shared" si="73"/>
        <v>39951</v>
      </c>
      <c r="I2363">
        <f>VLOOKUP(H2363,Sheet1!AI$2:AK$3285,3,FALSE)</f>
        <v>4.0974538100000046</v>
      </c>
    </row>
    <row r="2364" spans="1:9">
      <c r="A2364" t="s">
        <v>113</v>
      </c>
      <c r="B2364">
        <v>3360500</v>
      </c>
      <c r="C2364" s="30">
        <v>39952</v>
      </c>
      <c r="D2364">
        <v>26700</v>
      </c>
      <c r="E2364" t="s">
        <v>114</v>
      </c>
      <c r="F2364">
        <f t="shared" si="72"/>
        <v>870.70364076261251</v>
      </c>
      <c r="H2364" s="30">
        <f t="shared" si="73"/>
        <v>39952</v>
      </c>
      <c r="I2364">
        <f>VLOOKUP(H2364,Sheet1!AI$2:AK$3285,3,FALSE)</f>
        <v>4.2461602900000059</v>
      </c>
    </row>
    <row r="2365" spans="1:9">
      <c r="A2365" t="s">
        <v>113</v>
      </c>
      <c r="B2365">
        <v>3360500</v>
      </c>
      <c r="C2365" s="30">
        <v>39953</v>
      </c>
      <c r="D2365">
        <v>19900</v>
      </c>
      <c r="E2365" t="s">
        <v>114</v>
      </c>
      <c r="F2365">
        <f t="shared" si="72"/>
        <v>793.48094194802763</v>
      </c>
      <c r="H2365" s="30">
        <f t="shared" si="73"/>
        <v>39953</v>
      </c>
      <c r="I2365">
        <f>VLOOKUP(H2365,Sheet1!AI$2:AK$3285,3,FALSE)</f>
        <v>4.8123046999999985</v>
      </c>
    </row>
    <row r="2366" spans="1:9">
      <c r="A2366" t="s">
        <v>113</v>
      </c>
      <c r="B2366">
        <v>3360500</v>
      </c>
      <c r="C2366" s="30">
        <v>39954</v>
      </c>
      <c r="D2366">
        <v>11500</v>
      </c>
      <c r="E2366" t="s">
        <v>114</v>
      </c>
      <c r="F2366">
        <f t="shared" si="72"/>
        <v>634.78475355842215</v>
      </c>
      <c r="H2366" s="30">
        <f t="shared" si="73"/>
        <v>39954</v>
      </c>
      <c r="I2366">
        <f>VLOOKUP(H2366,Sheet1!AI$2:AK$3285,3,FALSE)</f>
        <v>4.9099564100000066</v>
      </c>
    </row>
    <row r="2367" spans="1:9">
      <c r="A2367" t="s">
        <v>113</v>
      </c>
      <c r="B2367">
        <v>3360500</v>
      </c>
      <c r="C2367" s="30">
        <v>39955</v>
      </c>
      <c r="D2367">
        <v>8520</v>
      </c>
      <c r="E2367" t="s">
        <v>114</v>
      </c>
      <c r="F2367">
        <f t="shared" si="72"/>
        <v>471.97946743372859</v>
      </c>
      <c r="H2367" s="30">
        <f t="shared" si="73"/>
        <v>39955</v>
      </c>
      <c r="I2367">
        <f>VLOOKUP(H2367,Sheet1!AI$2:AK$3285,3,FALSE)</f>
        <v>4.9128161500000118</v>
      </c>
    </row>
    <row r="2368" spans="1:9">
      <c r="A2368" t="s">
        <v>113</v>
      </c>
      <c r="B2368">
        <v>3360500</v>
      </c>
      <c r="C2368" s="30">
        <v>39956</v>
      </c>
      <c r="D2368">
        <v>7580</v>
      </c>
      <c r="E2368" t="s">
        <v>114</v>
      </c>
      <c r="F2368">
        <f t="shared" si="72"/>
        <v>336.52093520117245</v>
      </c>
      <c r="H2368" s="30">
        <f t="shared" si="73"/>
        <v>39956</v>
      </c>
      <c r="I2368">
        <f>VLOOKUP(H2368,Sheet1!AI$2:AK$3285,3,FALSE)</f>
        <v>4.9292176000000012</v>
      </c>
    </row>
    <row r="2369" spans="1:9">
      <c r="A2369" t="s">
        <v>113</v>
      </c>
      <c r="B2369">
        <v>3360500</v>
      </c>
      <c r="C2369" s="30">
        <v>39957</v>
      </c>
      <c r="D2369">
        <v>7020</v>
      </c>
      <c r="E2369" t="s">
        <v>114</v>
      </c>
      <c r="F2369">
        <f t="shared" si="72"/>
        <v>245.27062687714925</v>
      </c>
      <c r="H2369" s="30">
        <f t="shared" si="73"/>
        <v>39957</v>
      </c>
      <c r="I2369">
        <f>VLOOKUP(H2369,Sheet1!AI$2:AK$3285,3,FALSE)</f>
        <v>4.1538916200000102</v>
      </c>
    </row>
    <row r="2370" spans="1:9">
      <c r="A2370" t="s">
        <v>113</v>
      </c>
      <c r="B2370">
        <v>3360500</v>
      </c>
      <c r="C2370" s="30">
        <v>39958</v>
      </c>
      <c r="D2370">
        <v>6560</v>
      </c>
      <c r="E2370" t="s">
        <v>114</v>
      </c>
      <c r="F2370">
        <f t="shared" si="72"/>
        <v>210.27244961622733</v>
      </c>
      <c r="H2370" s="30">
        <f t="shared" si="73"/>
        <v>39958</v>
      </c>
      <c r="I2370">
        <f>VLOOKUP(H2370,Sheet1!AI$2:AK$3285,3,FALSE)</f>
        <v>4.1046872699999994</v>
      </c>
    </row>
    <row r="2371" spans="1:9">
      <c r="A2371" t="s">
        <v>113</v>
      </c>
      <c r="B2371">
        <v>3360500</v>
      </c>
      <c r="C2371" s="30">
        <v>39959</v>
      </c>
      <c r="D2371">
        <v>6790</v>
      </c>
      <c r="E2371" t="s">
        <v>114</v>
      </c>
      <c r="F2371">
        <f t="shared" si="72"/>
        <v>198.01600292363725</v>
      </c>
      <c r="H2371" s="30">
        <f t="shared" si="73"/>
        <v>39959</v>
      </c>
      <c r="I2371">
        <f>VLOOKUP(H2371,Sheet1!AI$2:AK$3285,3,FALSE)</f>
        <v>4.1115842900000104</v>
      </c>
    </row>
    <row r="2372" spans="1:9">
      <c r="A2372" t="s">
        <v>113</v>
      </c>
      <c r="B2372">
        <v>3360500</v>
      </c>
      <c r="C2372" s="30">
        <v>39960</v>
      </c>
      <c r="D2372">
        <v>6980</v>
      </c>
      <c r="E2372" t="s">
        <v>114</v>
      </c>
      <c r="F2372">
        <f t="shared" si="72"/>
        <v>193.7652121632014</v>
      </c>
      <c r="H2372" s="30">
        <f t="shared" si="73"/>
        <v>39960</v>
      </c>
      <c r="I2372">
        <f>VLOOKUP(H2372,Sheet1!AI$2:AK$3285,3,FALSE)</f>
        <v>4.108304000000004</v>
      </c>
    </row>
    <row r="2373" spans="1:9">
      <c r="A2373" t="s">
        <v>113</v>
      </c>
      <c r="B2373">
        <v>3360500</v>
      </c>
      <c r="C2373" s="30">
        <v>39961</v>
      </c>
      <c r="D2373">
        <v>8560</v>
      </c>
      <c r="E2373" t="s">
        <v>115</v>
      </c>
      <c r="F2373">
        <f t="shared" si="72"/>
        <v>204.67557511498677</v>
      </c>
      <c r="H2373" s="30">
        <f t="shared" si="73"/>
        <v>39961</v>
      </c>
      <c r="I2373">
        <f>VLOOKUP(H2373,Sheet1!AI$2:AK$3285,3,FALSE)</f>
        <v>4.6865602500000136</v>
      </c>
    </row>
    <row r="2374" spans="1:9">
      <c r="A2374" t="s">
        <v>113</v>
      </c>
      <c r="B2374">
        <v>3360500</v>
      </c>
      <c r="C2374" s="30">
        <v>39962</v>
      </c>
      <c r="D2374">
        <v>9400</v>
      </c>
      <c r="E2374" t="s">
        <v>114</v>
      </c>
      <c r="F2374">
        <f t="shared" si="72"/>
        <v>224.7959847143832</v>
      </c>
      <c r="H2374" s="30">
        <f t="shared" si="73"/>
        <v>39962</v>
      </c>
      <c r="I2374">
        <f>VLOOKUP(H2374,Sheet1!AI$2:AK$3285,3,FALSE)</f>
        <v>4.6658691900000093</v>
      </c>
    </row>
    <row r="2375" spans="1:9">
      <c r="A2375" t="s">
        <v>113</v>
      </c>
      <c r="B2375">
        <v>3360500</v>
      </c>
      <c r="C2375" s="30">
        <v>39963</v>
      </c>
      <c r="D2375">
        <v>7740</v>
      </c>
      <c r="E2375" t="s">
        <v>114</v>
      </c>
      <c r="F2375">
        <f t="shared" si="72"/>
        <v>231.52640341840663</v>
      </c>
      <c r="H2375" s="30">
        <f t="shared" si="73"/>
        <v>39963</v>
      </c>
      <c r="I2375">
        <f>VLOOKUP(H2375,Sheet1!AI$2:AK$3285,3,FALSE)</f>
        <v>4.7478764400000131</v>
      </c>
    </row>
    <row r="2376" spans="1:9">
      <c r="A2376" t="s">
        <v>113</v>
      </c>
      <c r="B2376">
        <v>3360500</v>
      </c>
      <c r="C2376" s="30">
        <v>39964</v>
      </c>
      <c r="D2376">
        <v>7190</v>
      </c>
      <c r="E2376" t="s">
        <v>114</v>
      </c>
      <c r="F2376">
        <f t="shared" si="72"/>
        <v>233.01418018455919</v>
      </c>
      <c r="H2376" s="30">
        <f t="shared" si="73"/>
        <v>39964</v>
      </c>
      <c r="I2376">
        <f>VLOOKUP(H2376,Sheet1!AI$2:AK$3285,3,FALSE)</f>
        <v>4.8787516000000153</v>
      </c>
    </row>
    <row r="2377" spans="1:9">
      <c r="A2377" t="s">
        <v>113</v>
      </c>
      <c r="B2377">
        <v>3360500</v>
      </c>
      <c r="C2377" s="30">
        <v>39965</v>
      </c>
      <c r="D2377">
        <v>6220</v>
      </c>
      <c r="E2377" t="s">
        <v>114</v>
      </c>
      <c r="F2377">
        <f t="shared" si="72"/>
        <v>216.43609621885932</v>
      </c>
      <c r="H2377" s="30">
        <f t="shared" si="73"/>
        <v>39965</v>
      </c>
      <c r="I2377">
        <f>VLOOKUP(H2377,Sheet1!AI$2:AK$3285,3,FALSE)</f>
        <v>4.1861898600000131</v>
      </c>
    </row>
    <row r="2378" spans="1:9">
      <c r="A2378" t="s">
        <v>113</v>
      </c>
      <c r="B2378">
        <v>3360500</v>
      </c>
      <c r="C2378" s="30">
        <v>39966</v>
      </c>
      <c r="D2378">
        <v>5800</v>
      </c>
      <c r="E2378" t="s">
        <v>115</v>
      </c>
      <c r="F2378">
        <f t="shared" si="72"/>
        <v>190.93135165624415</v>
      </c>
      <c r="H2378" s="30">
        <f t="shared" si="73"/>
        <v>39966</v>
      </c>
      <c r="I2378">
        <f>VLOOKUP(H2378,Sheet1!AI$2:AK$3285,3,FALSE)</f>
        <v>4.0597725300000036</v>
      </c>
    </row>
    <row r="2379" spans="1:9">
      <c r="A2379" t="s">
        <v>113</v>
      </c>
      <c r="B2379">
        <v>3360500</v>
      </c>
      <c r="C2379" s="30">
        <v>39967</v>
      </c>
      <c r="D2379">
        <v>5600</v>
      </c>
      <c r="E2379" t="s">
        <v>115</v>
      </c>
      <c r="F2379">
        <f t="shared" si="72"/>
        <v>175.77019794402293</v>
      </c>
      <c r="H2379" s="30">
        <f t="shared" si="73"/>
        <v>39967</v>
      </c>
      <c r="I2379">
        <f>VLOOKUP(H2379,Sheet1!AI$2:AK$3285,3,FALSE)</f>
        <v>3.794489590000012</v>
      </c>
    </row>
    <row r="2380" spans="1:9">
      <c r="A2380" t="s">
        <v>113</v>
      </c>
      <c r="B2380">
        <v>3360500</v>
      </c>
      <c r="C2380" s="30">
        <v>39968</v>
      </c>
      <c r="D2380">
        <v>5800</v>
      </c>
      <c r="E2380" t="s">
        <v>114</v>
      </c>
      <c r="F2380">
        <f t="shared" si="72"/>
        <v>165.92253268234649</v>
      </c>
      <c r="H2380" s="30">
        <f t="shared" si="73"/>
        <v>39968</v>
      </c>
      <c r="I2380">
        <f>VLOOKUP(H2380,Sheet1!AI$2:AK$3285,3,FALSE)</f>
        <v>3.8112274799999994</v>
      </c>
    </row>
    <row r="2381" spans="1:9">
      <c r="A2381" t="s">
        <v>113</v>
      </c>
      <c r="B2381">
        <v>3360500</v>
      </c>
      <c r="C2381" s="30">
        <v>39969</v>
      </c>
      <c r="D2381">
        <v>7680</v>
      </c>
      <c r="E2381" t="s">
        <v>114</v>
      </c>
      <c r="F2381">
        <f t="shared" si="72"/>
        <v>176.26612353274044</v>
      </c>
      <c r="H2381" s="30">
        <f t="shared" si="73"/>
        <v>39969</v>
      </c>
      <c r="I2381">
        <f>VLOOKUP(H2381,Sheet1!AI$2:AK$3285,3,FALSE)</f>
        <v>3.9282244900000052</v>
      </c>
    </row>
    <row r="2382" spans="1:9">
      <c r="A2382" t="s">
        <v>113</v>
      </c>
      <c r="B2382">
        <v>3360500</v>
      </c>
      <c r="C2382" s="30">
        <v>39970</v>
      </c>
      <c r="D2382">
        <v>7920</v>
      </c>
      <c r="E2382" t="s">
        <v>114</v>
      </c>
      <c r="F2382">
        <f t="shared" si="72"/>
        <v>191.28558421961381</v>
      </c>
      <c r="H2382" s="30">
        <f t="shared" si="73"/>
        <v>39970</v>
      </c>
      <c r="I2382">
        <f>VLOOKUP(H2382,Sheet1!AI$2:AK$3285,3,FALSE)</f>
        <v>3.9939144000000084</v>
      </c>
    </row>
    <row r="2383" spans="1:9">
      <c r="A2383" t="s">
        <v>113</v>
      </c>
      <c r="B2383">
        <v>3360500</v>
      </c>
      <c r="C2383" s="30">
        <v>39971</v>
      </c>
      <c r="D2383">
        <v>6930</v>
      </c>
      <c r="E2383" t="s">
        <v>114</v>
      </c>
      <c r="F2383">
        <f t="shared" si="72"/>
        <v>200.70817040524665</v>
      </c>
      <c r="H2383" s="30">
        <f t="shared" si="73"/>
        <v>39971</v>
      </c>
      <c r="I2383">
        <f>VLOOKUP(H2383,Sheet1!AI$2:AK$3285,3,FALSE)</f>
        <v>4.0252874300000059</v>
      </c>
    </row>
    <row r="2384" spans="1:9">
      <c r="A2384" t="s">
        <v>113</v>
      </c>
      <c r="B2384">
        <v>3360500</v>
      </c>
      <c r="C2384" s="30">
        <v>39972</v>
      </c>
      <c r="D2384">
        <v>5910</v>
      </c>
      <c r="E2384" t="s">
        <v>114</v>
      </c>
      <c r="F2384">
        <f t="shared" si="72"/>
        <v>201.48748204465988</v>
      </c>
      <c r="H2384" s="30">
        <f t="shared" si="73"/>
        <v>39972</v>
      </c>
      <c r="I2384">
        <f>VLOOKUP(H2384,Sheet1!AI$2:AK$3285,3,FALSE)</f>
        <v>4.1139393700000113</v>
      </c>
    </row>
    <row r="2385" spans="1:9">
      <c r="A2385" t="s">
        <v>113</v>
      </c>
      <c r="B2385">
        <v>3360500</v>
      </c>
      <c r="C2385" s="30">
        <v>39973</v>
      </c>
      <c r="D2385">
        <v>5200</v>
      </c>
      <c r="E2385" t="s">
        <v>114</v>
      </c>
      <c r="F2385">
        <f t="shared" si="72"/>
        <v>183.91754690152499</v>
      </c>
      <c r="H2385" s="30">
        <f t="shared" si="73"/>
        <v>39973</v>
      </c>
      <c r="I2385">
        <f>VLOOKUP(H2385,Sheet1!AI$2:AK$3285,3,FALSE)</f>
        <v>3.9238507700000014</v>
      </c>
    </row>
    <row r="2386" spans="1:9">
      <c r="A2386" t="s">
        <v>113</v>
      </c>
      <c r="B2386">
        <v>3360500</v>
      </c>
      <c r="C2386" s="30">
        <v>39974</v>
      </c>
      <c r="D2386">
        <v>4860</v>
      </c>
      <c r="E2386" t="s">
        <v>114</v>
      </c>
      <c r="F2386">
        <f t="shared" si="72"/>
        <v>162.23851402330209</v>
      </c>
      <c r="H2386" s="30">
        <f t="shared" si="73"/>
        <v>39974</v>
      </c>
      <c r="I2386">
        <f>VLOOKUP(H2386,Sheet1!AI$2:AK$3285,3,FALSE)</f>
        <v>3.9909705500000143</v>
      </c>
    </row>
    <row r="2387" spans="1:9">
      <c r="A2387" t="s">
        <v>113</v>
      </c>
      <c r="B2387">
        <v>3360500</v>
      </c>
      <c r="C2387" s="30">
        <v>39975</v>
      </c>
      <c r="D2387">
        <v>6710</v>
      </c>
      <c r="E2387" t="s">
        <v>114</v>
      </c>
      <c r="F2387">
        <f t="shared" si="72"/>
        <v>160.67989074447561</v>
      </c>
      <c r="H2387" s="30">
        <f t="shared" si="73"/>
        <v>39975</v>
      </c>
      <c r="I2387">
        <f>VLOOKUP(H2387,Sheet1!AI$2:AK$3285,3,FALSE)</f>
        <v>3.9749896500000119</v>
      </c>
    </row>
    <row r="2388" spans="1:9">
      <c r="A2388" t="s">
        <v>113</v>
      </c>
      <c r="B2388">
        <v>3360500</v>
      </c>
      <c r="C2388" s="30">
        <v>39976</v>
      </c>
      <c r="D2388">
        <v>10400</v>
      </c>
      <c r="E2388" t="s">
        <v>114</v>
      </c>
      <c r="F2388">
        <f t="shared" si="72"/>
        <v>192.48997493507065</v>
      </c>
      <c r="H2388" s="30">
        <f t="shared" si="73"/>
        <v>39976</v>
      </c>
      <c r="I2388">
        <f>VLOOKUP(H2388,Sheet1!AI$2:AK$3285,3,FALSE)</f>
        <v>3.8953374800000091</v>
      </c>
    </row>
    <row r="2389" spans="1:9">
      <c r="A2389" t="s">
        <v>113</v>
      </c>
      <c r="B2389">
        <v>3360500</v>
      </c>
      <c r="C2389" s="30">
        <v>39977</v>
      </c>
      <c r="D2389">
        <v>14300</v>
      </c>
      <c r="E2389" t="s">
        <v>114</v>
      </c>
      <c r="F2389">
        <f t="shared" si="72"/>
        <v>256.96030146834789</v>
      </c>
      <c r="H2389" s="30">
        <f t="shared" si="73"/>
        <v>39977</v>
      </c>
      <c r="I2389">
        <f>VLOOKUP(H2389,Sheet1!AI$2:AK$3285,3,FALSE)</f>
        <v>4.0913978900000103</v>
      </c>
    </row>
    <row r="2390" spans="1:9">
      <c r="A2390" t="s">
        <v>113</v>
      </c>
      <c r="B2390">
        <v>3360500</v>
      </c>
      <c r="C2390" s="30">
        <v>39978</v>
      </c>
      <c r="D2390">
        <v>14500</v>
      </c>
      <c r="E2390" t="s">
        <v>114</v>
      </c>
      <c r="F2390">
        <f t="shared" si="72"/>
        <v>325.25633968601738</v>
      </c>
      <c r="H2390" s="30">
        <f t="shared" si="73"/>
        <v>39978</v>
      </c>
      <c r="I2390">
        <f>VLOOKUP(H2390,Sheet1!AI$2:AK$3285,3,FALSE)</f>
        <v>3.8999635300000079</v>
      </c>
    </row>
    <row r="2391" spans="1:9">
      <c r="A2391" t="s">
        <v>113</v>
      </c>
      <c r="B2391">
        <v>3360500</v>
      </c>
      <c r="C2391" s="30">
        <v>39979</v>
      </c>
      <c r="D2391">
        <v>10900</v>
      </c>
      <c r="E2391" t="s">
        <v>114</v>
      </c>
      <c r="F2391">
        <f t="shared" si="72"/>
        <v>354.94102849639449</v>
      </c>
      <c r="H2391" s="30">
        <f t="shared" si="73"/>
        <v>39979</v>
      </c>
      <c r="I2391">
        <f>VLOOKUP(H2391,Sheet1!AI$2:AK$3285,3,FALSE)</f>
        <v>3.9986245600000103</v>
      </c>
    </row>
    <row r="2392" spans="1:9">
      <c r="A2392" t="s">
        <v>113</v>
      </c>
      <c r="B2392">
        <v>3360500</v>
      </c>
      <c r="C2392" s="30">
        <v>39980</v>
      </c>
      <c r="D2392">
        <v>9730</v>
      </c>
      <c r="E2392" t="s">
        <v>114</v>
      </c>
      <c r="F2392">
        <f t="shared" si="72"/>
        <v>350.19431214724113</v>
      </c>
      <c r="H2392" s="30">
        <f t="shared" si="73"/>
        <v>39980</v>
      </c>
      <c r="I2392">
        <f>VLOOKUP(H2392,Sheet1!AI$2:AK$3285,3,FALSE)</f>
        <v>3.9915593200000075</v>
      </c>
    </row>
    <row r="2393" spans="1:9">
      <c r="A2393" t="s">
        <v>113</v>
      </c>
      <c r="B2393">
        <v>3360500</v>
      </c>
      <c r="C2393" s="30">
        <v>39981</v>
      </c>
      <c r="D2393">
        <v>12600</v>
      </c>
      <c r="E2393" t="s">
        <v>114</v>
      </c>
      <c r="F2393">
        <f t="shared" si="72"/>
        <v>338.15040499267286</v>
      </c>
      <c r="H2393" s="30">
        <f t="shared" si="73"/>
        <v>39981</v>
      </c>
      <c r="I2393">
        <f>VLOOKUP(H2393,Sheet1!AI$2:AK$3285,3,FALSE)</f>
        <v>3.817283400000008</v>
      </c>
    </row>
    <row r="2394" spans="1:9">
      <c r="A2394" t="s">
        <v>113</v>
      </c>
      <c r="B2394">
        <v>3360500</v>
      </c>
      <c r="C2394" s="30">
        <v>39982</v>
      </c>
      <c r="D2394">
        <v>14900</v>
      </c>
      <c r="E2394" t="s">
        <v>114</v>
      </c>
      <c r="F2394">
        <f t="shared" si="72"/>
        <v>340.98426549963011</v>
      </c>
      <c r="H2394" s="30">
        <f t="shared" si="73"/>
        <v>39982</v>
      </c>
      <c r="I2394">
        <f>VLOOKUP(H2394,Sheet1!AI$2:AK$3285,3,FALSE)</f>
        <v>4.55215247000001</v>
      </c>
    </row>
    <row r="2395" spans="1:9">
      <c r="A2395" t="s">
        <v>113</v>
      </c>
      <c r="B2395">
        <v>3360500</v>
      </c>
      <c r="C2395" s="30">
        <v>39983</v>
      </c>
      <c r="D2395">
        <v>15200</v>
      </c>
      <c r="E2395" t="s">
        <v>114</v>
      </c>
      <c r="F2395">
        <f t="shared" si="72"/>
        <v>371.44826594942043</v>
      </c>
      <c r="H2395" s="30">
        <f t="shared" si="73"/>
        <v>39983</v>
      </c>
      <c r="I2395">
        <f>VLOOKUP(H2395,Sheet1!AI$2:AK$3285,3,FALSE)</f>
        <v>5.2856757800000054</v>
      </c>
    </row>
    <row r="2396" spans="1:9">
      <c r="A2396" t="s">
        <v>113</v>
      </c>
      <c r="B2396">
        <v>3360500</v>
      </c>
      <c r="C2396" s="30">
        <v>39984</v>
      </c>
      <c r="D2396">
        <v>13600</v>
      </c>
      <c r="E2396" t="s">
        <v>114</v>
      </c>
      <c r="F2396">
        <f t="shared" si="72"/>
        <v>398.86586635423174</v>
      </c>
      <c r="H2396" s="30">
        <f t="shared" si="73"/>
        <v>39984</v>
      </c>
      <c r="I2396">
        <f>VLOOKUP(H2396,Sheet1!AI$2:AK$3285,3,FALSE)</f>
        <v>5.3340390300000138</v>
      </c>
    </row>
    <row r="2397" spans="1:9">
      <c r="A2397" t="s">
        <v>113</v>
      </c>
      <c r="B2397">
        <v>3360500</v>
      </c>
      <c r="C2397" s="30">
        <v>39985</v>
      </c>
      <c r="D2397">
        <v>11000</v>
      </c>
      <c r="E2397" t="s">
        <v>114</v>
      </c>
      <c r="F2397">
        <f t="shared" si="72"/>
        <v>387.53042432640279</v>
      </c>
      <c r="H2397" s="30">
        <f t="shared" si="73"/>
        <v>39985</v>
      </c>
      <c r="I2397">
        <f>VLOOKUP(H2397,Sheet1!AI$2:AK$3285,3,FALSE)</f>
        <v>5.3955234400000052</v>
      </c>
    </row>
    <row r="2398" spans="1:9">
      <c r="A2398" t="s">
        <v>113</v>
      </c>
      <c r="B2398">
        <v>3360500</v>
      </c>
      <c r="C2398" s="30">
        <v>39986</v>
      </c>
      <c r="D2398">
        <v>9900</v>
      </c>
      <c r="E2398" t="s">
        <v>114</v>
      </c>
      <c r="F2398">
        <f t="shared" si="72"/>
        <v>352.1071679894373</v>
      </c>
      <c r="H2398" s="30">
        <f t="shared" si="73"/>
        <v>39986</v>
      </c>
      <c r="I2398">
        <f>VLOOKUP(H2398,Sheet1!AI$2:AK$3285,3,FALSE)</f>
        <v>4.9769920800000023</v>
      </c>
    </row>
    <row r="2399" spans="1:9">
      <c r="A2399" t="s">
        <v>113</v>
      </c>
      <c r="B2399">
        <v>3360500</v>
      </c>
      <c r="C2399" s="30">
        <v>39987</v>
      </c>
      <c r="D2399">
        <v>12300</v>
      </c>
      <c r="E2399" t="s">
        <v>114</v>
      </c>
      <c r="F2399">
        <f t="shared" si="72"/>
        <v>331.56167931399727</v>
      </c>
      <c r="H2399" s="30">
        <f t="shared" si="73"/>
        <v>39987</v>
      </c>
      <c r="I2399">
        <f>VLOOKUP(H2399,Sheet1!AI$2:AK$3285,3,FALSE)</f>
        <v>4.3065512700000141</v>
      </c>
    </row>
    <row r="2400" spans="1:9">
      <c r="A2400" t="s">
        <v>113</v>
      </c>
      <c r="B2400">
        <v>3360500</v>
      </c>
      <c r="C2400" s="30">
        <v>39988</v>
      </c>
      <c r="D2400">
        <v>12000</v>
      </c>
      <c r="E2400" t="s">
        <v>114</v>
      </c>
      <c r="F2400">
        <f t="shared" si="72"/>
        <v>320.22623728616833</v>
      </c>
      <c r="H2400" s="30">
        <f t="shared" si="73"/>
        <v>39988</v>
      </c>
      <c r="I2400">
        <f>VLOOKUP(H2400,Sheet1!AI$2:AK$3285,3,FALSE)</f>
        <v>4.2620570800000053</v>
      </c>
    </row>
    <row r="2401" spans="1:9">
      <c r="A2401" t="s">
        <v>113</v>
      </c>
      <c r="B2401">
        <v>3360500</v>
      </c>
      <c r="C2401" s="30">
        <v>39989</v>
      </c>
      <c r="D2401">
        <v>8220</v>
      </c>
      <c r="E2401" t="s">
        <v>114</v>
      </c>
      <c r="F2401">
        <f t="shared" si="72"/>
        <v>300.53090676281545</v>
      </c>
      <c r="H2401" s="30">
        <f t="shared" si="73"/>
        <v>39989</v>
      </c>
      <c r="I2401">
        <f>VLOOKUP(H2401,Sheet1!AI$2:AK$3285,3,FALSE)</f>
        <v>4.3839324700000049</v>
      </c>
    </row>
    <row r="2402" spans="1:9">
      <c r="A2402" t="s">
        <v>113</v>
      </c>
      <c r="B2402">
        <v>3360500</v>
      </c>
      <c r="C2402" s="30">
        <v>39990</v>
      </c>
      <c r="D2402">
        <v>6740</v>
      </c>
      <c r="E2402" t="s">
        <v>114</v>
      </c>
      <c r="F2402">
        <f t="shared" si="72"/>
        <v>278.14340875785325</v>
      </c>
      <c r="H2402" s="30">
        <f t="shared" si="73"/>
        <v>39990</v>
      </c>
      <c r="I2402">
        <f>VLOOKUP(H2402,Sheet1!AI$2:AK$3285,3,FALSE)</f>
        <v>4.2155442500000078</v>
      </c>
    </row>
    <row r="2403" spans="1:9">
      <c r="A2403" t="s">
        <v>113</v>
      </c>
      <c r="B2403">
        <v>3360500</v>
      </c>
      <c r="C2403" s="30">
        <v>39991</v>
      </c>
      <c r="D2403">
        <v>6020</v>
      </c>
      <c r="E2403" t="s">
        <v>114</v>
      </c>
      <c r="F2403">
        <f t="shared" ref="F2403:F2466" si="74">AVERAGE(D2400:D2403)/(3.28*3.28*3.28)</f>
        <v>233.65179879862458</v>
      </c>
      <c r="H2403" s="30">
        <f t="shared" si="73"/>
        <v>39991</v>
      </c>
      <c r="I2403">
        <f>VLOOKUP(H2403,Sheet1!AI$2:AK$3285,3,FALSE)</f>
        <v>4.2080584600000037</v>
      </c>
    </row>
    <row r="2404" spans="1:9">
      <c r="A2404" t="s">
        <v>113</v>
      </c>
      <c r="B2404">
        <v>3360500</v>
      </c>
      <c r="C2404" s="30">
        <v>39992</v>
      </c>
      <c r="D2404">
        <v>5210</v>
      </c>
      <c r="E2404" t="s">
        <v>114</v>
      </c>
      <c r="F2404">
        <f t="shared" si="74"/>
        <v>185.5470166930254</v>
      </c>
      <c r="H2404" s="30">
        <f t="shared" ref="H2404:H2467" si="75">H2403+1</f>
        <v>39992</v>
      </c>
      <c r="I2404">
        <f>VLOOKUP(H2404,Sheet1!AI$2:AK$3285,3,FALSE)</f>
        <v>4.2327868000000137</v>
      </c>
    </row>
    <row r="2405" spans="1:9">
      <c r="A2405" t="s">
        <v>113</v>
      </c>
      <c r="B2405">
        <v>3360500</v>
      </c>
      <c r="C2405" s="30">
        <v>39993</v>
      </c>
      <c r="D2405">
        <v>4670</v>
      </c>
      <c r="E2405" t="s">
        <v>114</v>
      </c>
      <c r="F2405">
        <f t="shared" si="74"/>
        <v>160.39650469377989</v>
      </c>
      <c r="H2405" s="30">
        <f t="shared" si="75"/>
        <v>39993</v>
      </c>
      <c r="I2405">
        <f>VLOOKUP(H2405,Sheet1!AI$2:AK$3285,3,FALSE)</f>
        <v>4.4262398000000047</v>
      </c>
    </row>
    <row r="2406" spans="1:9">
      <c r="A2406" t="s">
        <v>113</v>
      </c>
      <c r="B2406">
        <v>3360500</v>
      </c>
      <c r="C2406" s="30">
        <v>39994</v>
      </c>
      <c r="D2406">
        <v>4230</v>
      </c>
      <c r="E2406" t="s">
        <v>114</v>
      </c>
      <c r="F2406">
        <f t="shared" si="74"/>
        <v>142.61403001262318</v>
      </c>
      <c r="H2406" s="30">
        <f t="shared" si="75"/>
        <v>39994</v>
      </c>
      <c r="I2406">
        <f>VLOOKUP(H2406,Sheet1!AI$2:AK$3285,3,FALSE)</f>
        <v>4.5114432300000118</v>
      </c>
    </row>
    <row r="2407" spans="1:9">
      <c r="A2407" t="s">
        <v>113</v>
      </c>
      <c r="B2407">
        <v>3360500</v>
      </c>
      <c r="C2407" s="30">
        <v>39995</v>
      </c>
      <c r="D2407">
        <v>4050</v>
      </c>
      <c r="E2407" t="s">
        <v>114</v>
      </c>
      <c r="F2407">
        <f t="shared" si="74"/>
        <v>128.65726701585876</v>
      </c>
      <c r="H2407" s="30">
        <f t="shared" si="75"/>
        <v>39995</v>
      </c>
      <c r="I2407">
        <f>VLOOKUP(H2407,Sheet1!AI$2:AK$3285,3,FALSE)</f>
        <v>5.0641300400000091</v>
      </c>
    </row>
    <row r="2408" spans="1:9">
      <c r="A2408" t="s">
        <v>113</v>
      </c>
      <c r="B2408">
        <v>3360500</v>
      </c>
      <c r="C2408" s="30">
        <v>39996</v>
      </c>
      <c r="D2408">
        <v>3820</v>
      </c>
      <c r="E2408" t="s">
        <v>114</v>
      </c>
      <c r="F2408">
        <f t="shared" si="74"/>
        <v>118.80960175418235</v>
      </c>
      <c r="H2408" s="30">
        <f t="shared" si="75"/>
        <v>39996</v>
      </c>
      <c r="I2408">
        <f>VLOOKUP(H2408,Sheet1!AI$2:AK$3285,3,FALSE)</f>
        <v>5.0510088799999977</v>
      </c>
    </row>
    <row r="2409" spans="1:9">
      <c r="A2409" t="s">
        <v>113</v>
      </c>
      <c r="B2409">
        <v>3360500</v>
      </c>
      <c r="C2409" s="30">
        <v>39997</v>
      </c>
      <c r="D2409">
        <v>3640</v>
      </c>
      <c r="E2409" t="s">
        <v>114</v>
      </c>
      <c r="F2409">
        <f t="shared" si="74"/>
        <v>111.51241094876745</v>
      </c>
      <c r="H2409" s="30">
        <f t="shared" si="75"/>
        <v>39997</v>
      </c>
      <c r="I2409">
        <f>VLOOKUP(H2409,Sheet1!AI$2:AK$3285,3,FALSE)</f>
        <v>4.9142460200000073</v>
      </c>
    </row>
    <row r="2410" spans="1:9">
      <c r="A2410" t="s">
        <v>113</v>
      </c>
      <c r="B2410">
        <v>3360500</v>
      </c>
      <c r="C2410" s="30">
        <v>39998</v>
      </c>
      <c r="D2410">
        <v>3530</v>
      </c>
      <c r="E2410" t="s">
        <v>114</v>
      </c>
      <c r="F2410">
        <f t="shared" si="74"/>
        <v>106.55315506159228</v>
      </c>
      <c r="H2410" s="30">
        <f t="shared" si="75"/>
        <v>39998</v>
      </c>
      <c r="I2410">
        <f>VLOOKUP(H2410,Sheet1!AI$2:AK$3285,3,FALSE)</f>
        <v>4.9155076700000109</v>
      </c>
    </row>
    <row r="2411" spans="1:9">
      <c r="A2411" t="s">
        <v>113</v>
      </c>
      <c r="B2411">
        <v>3360500</v>
      </c>
      <c r="C2411" s="30">
        <v>39999</v>
      </c>
      <c r="D2411">
        <v>4950</v>
      </c>
      <c r="E2411" t="s">
        <v>114</v>
      </c>
      <c r="F2411">
        <f t="shared" si="74"/>
        <v>112.92934120224608</v>
      </c>
      <c r="H2411" s="30">
        <f t="shared" si="75"/>
        <v>39999</v>
      </c>
      <c r="I2411">
        <f>VLOOKUP(H2411,Sheet1!AI$2:AK$3285,3,FALSE)</f>
        <v>4.4481084000000095</v>
      </c>
    </row>
    <row r="2412" spans="1:9">
      <c r="A2412" t="s">
        <v>113</v>
      </c>
      <c r="B2412">
        <v>3360500</v>
      </c>
      <c r="C2412" s="30">
        <v>40000</v>
      </c>
      <c r="D2412">
        <v>7150</v>
      </c>
      <c r="E2412" t="s">
        <v>114</v>
      </c>
      <c r="F2412">
        <f t="shared" si="74"/>
        <v>136.52122992266513</v>
      </c>
      <c r="H2412" s="30">
        <f t="shared" si="75"/>
        <v>40000</v>
      </c>
      <c r="I2412">
        <f>VLOOKUP(H2412,Sheet1!AI$2:AK$3285,3,FALSE)</f>
        <v>4.5333118300000166</v>
      </c>
    </row>
    <row r="2413" spans="1:9">
      <c r="A2413" t="s">
        <v>113</v>
      </c>
      <c r="B2413">
        <v>3360500</v>
      </c>
      <c r="C2413" s="30">
        <v>40001</v>
      </c>
      <c r="D2413">
        <v>5590</v>
      </c>
      <c r="E2413" t="s">
        <v>114</v>
      </c>
      <c r="F2413">
        <f t="shared" si="74"/>
        <v>150.33629989408166</v>
      </c>
      <c r="H2413" s="30">
        <f t="shared" si="75"/>
        <v>40001</v>
      </c>
      <c r="I2413">
        <f>VLOOKUP(H2413,Sheet1!AI$2:AK$3285,3,FALSE)</f>
        <v>4.2819911499999961</v>
      </c>
    </row>
    <row r="2414" spans="1:9">
      <c r="A2414" t="s">
        <v>113</v>
      </c>
      <c r="B2414">
        <v>3360500</v>
      </c>
      <c r="C2414" s="30">
        <v>40002</v>
      </c>
      <c r="D2414">
        <v>4510</v>
      </c>
      <c r="E2414" t="s">
        <v>114</v>
      </c>
      <c r="F2414">
        <f t="shared" si="74"/>
        <v>157.27925813612691</v>
      </c>
      <c r="H2414" s="30">
        <f t="shared" si="75"/>
        <v>40002</v>
      </c>
      <c r="I2414">
        <f>VLOOKUP(H2414,Sheet1!AI$2:AK$3285,3,FALSE)</f>
        <v>5.1890333900000059</v>
      </c>
    </row>
    <row r="2415" spans="1:9">
      <c r="A2415" t="s">
        <v>113</v>
      </c>
      <c r="B2415">
        <v>3360500</v>
      </c>
      <c r="C2415" s="30">
        <v>40003</v>
      </c>
      <c r="D2415">
        <v>3960</v>
      </c>
      <c r="E2415" t="s">
        <v>114</v>
      </c>
      <c r="F2415">
        <f t="shared" si="74"/>
        <v>150.26545338140772</v>
      </c>
      <c r="H2415" s="30">
        <f t="shared" si="75"/>
        <v>40003</v>
      </c>
      <c r="I2415">
        <f>VLOOKUP(H2415,Sheet1!AI$2:AK$3285,3,FALSE)</f>
        <v>5.4893060900000137</v>
      </c>
    </row>
    <row r="2416" spans="1:9">
      <c r="A2416" t="s">
        <v>113</v>
      </c>
      <c r="B2416">
        <v>3360500</v>
      </c>
      <c r="C2416" s="30">
        <v>40004</v>
      </c>
      <c r="D2416">
        <v>3250</v>
      </c>
      <c r="E2416" t="s">
        <v>114</v>
      </c>
      <c r="F2416">
        <f t="shared" si="74"/>
        <v>122.63531343857463</v>
      </c>
      <c r="H2416" s="30">
        <f t="shared" si="75"/>
        <v>40004</v>
      </c>
      <c r="I2416">
        <f>VLOOKUP(H2416,Sheet1!AI$2:AK$3285,3,FALSE)</f>
        <v>5.5783785800000061</v>
      </c>
    </row>
    <row r="2417" spans="1:9">
      <c r="A2417" t="s">
        <v>113</v>
      </c>
      <c r="B2417">
        <v>3360500</v>
      </c>
      <c r="C2417" s="30">
        <v>40005</v>
      </c>
      <c r="D2417">
        <v>2970</v>
      </c>
      <c r="E2417" t="s">
        <v>114</v>
      </c>
      <c r="F2417">
        <f t="shared" si="74"/>
        <v>104.07352711800471</v>
      </c>
      <c r="H2417" s="30">
        <f t="shared" si="75"/>
        <v>40005</v>
      </c>
      <c r="I2417">
        <f>VLOOKUP(H2417,Sheet1!AI$2:AK$3285,3,FALSE)</f>
        <v>5.7555983500000139</v>
      </c>
    </row>
    <row r="2418" spans="1:9">
      <c r="A2418" t="s">
        <v>113</v>
      </c>
      <c r="B2418">
        <v>3360500</v>
      </c>
      <c r="C2418" s="30">
        <v>40006</v>
      </c>
      <c r="D2418">
        <v>2900</v>
      </c>
      <c r="E2418" t="s">
        <v>114</v>
      </c>
      <c r="F2418">
        <f t="shared" si="74"/>
        <v>92.667238577501806</v>
      </c>
      <c r="H2418" s="30">
        <f t="shared" si="75"/>
        <v>40006</v>
      </c>
      <c r="I2418">
        <f>VLOOKUP(H2418,Sheet1!AI$2:AK$3285,3,FALSE)</f>
        <v>4.9817022400000042</v>
      </c>
    </row>
    <row r="2419" spans="1:9">
      <c r="A2419" t="s">
        <v>113</v>
      </c>
      <c r="B2419">
        <v>3360500</v>
      </c>
      <c r="C2419" s="30">
        <v>40007</v>
      </c>
      <c r="D2419">
        <v>4660</v>
      </c>
      <c r="E2419" t="s">
        <v>114</v>
      </c>
      <c r="F2419">
        <f t="shared" si="74"/>
        <v>97.626494464676981</v>
      </c>
      <c r="H2419" s="30">
        <f t="shared" si="75"/>
        <v>40007</v>
      </c>
      <c r="I2419">
        <f>VLOOKUP(H2419,Sheet1!AI$2:AK$3285,3,FALSE)</f>
        <v>4.8813590100000113</v>
      </c>
    </row>
    <row r="2420" spans="1:9">
      <c r="A2420" t="s">
        <v>113</v>
      </c>
      <c r="B2420">
        <v>3360500</v>
      </c>
      <c r="C2420" s="30">
        <v>40008</v>
      </c>
      <c r="D2420">
        <v>4400</v>
      </c>
      <c r="E2420" t="s">
        <v>114</v>
      </c>
      <c r="F2420">
        <f t="shared" si="74"/>
        <v>105.77384342217904</v>
      </c>
      <c r="H2420" s="30">
        <f t="shared" si="75"/>
        <v>40008</v>
      </c>
      <c r="I2420">
        <f>VLOOKUP(H2420,Sheet1!AI$2:AK$3285,3,FALSE)</f>
        <v>4.8112112700000154</v>
      </c>
    </row>
    <row r="2421" spans="1:9">
      <c r="A2421" t="s">
        <v>113</v>
      </c>
      <c r="B2421">
        <v>3360500</v>
      </c>
      <c r="C2421" s="30">
        <v>40009</v>
      </c>
      <c r="D2421">
        <v>3410</v>
      </c>
      <c r="E2421" t="s">
        <v>114</v>
      </c>
      <c r="F2421">
        <f t="shared" si="74"/>
        <v>108.891089979832</v>
      </c>
      <c r="H2421" s="30">
        <f t="shared" si="75"/>
        <v>40009</v>
      </c>
      <c r="I2421">
        <f>VLOOKUP(H2421,Sheet1!AI$2:AK$3285,3,FALSE)</f>
        <v>4.83047246000001</v>
      </c>
    </row>
    <row r="2422" spans="1:9">
      <c r="A2422" t="s">
        <v>113</v>
      </c>
      <c r="B2422">
        <v>3360500</v>
      </c>
      <c r="C2422" s="30">
        <v>40010</v>
      </c>
      <c r="D2422">
        <v>3240</v>
      </c>
      <c r="E2422" t="s">
        <v>114</v>
      </c>
      <c r="F2422">
        <f t="shared" si="74"/>
        <v>111.29987141074567</v>
      </c>
      <c r="H2422" s="30">
        <f t="shared" si="75"/>
        <v>40010</v>
      </c>
      <c r="I2422">
        <f>VLOOKUP(H2422,Sheet1!AI$2:AK$3285,3,FALSE)</f>
        <v>5.1480718199999984</v>
      </c>
    </row>
    <row r="2423" spans="1:9">
      <c r="A2423" t="s">
        <v>113</v>
      </c>
      <c r="B2423">
        <v>3360500</v>
      </c>
      <c r="C2423" s="30">
        <v>40011</v>
      </c>
      <c r="D2423">
        <v>3000</v>
      </c>
      <c r="E2423" t="s">
        <v>114</v>
      </c>
      <c r="F2423">
        <f t="shared" si="74"/>
        <v>99.539350306873118</v>
      </c>
      <c r="H2423" s="30">
        <f t="shared" si="75"/>
        <v>40011</v>
      </c>
      <c r="I2423">
        <f>VLOOKUP(H2423,Sheet1!AI$2:AK$3285,3,FALSE)</f>
        <v>5.1272125400000164</v>
      </c>
    </row>
    <row r="2424" spans="1:9">
      <c r="A2424" t="s">
        <v>113</v>
      </c>
      <c r="B2424">
        <v>3360500</v>
      </c>
      <c r="C2424" s="30">
        <v>40012</v>
      </c>
      <c r="D2424">
        <v>2620</v>
      </c>
      <c r="E2424" t="s">
        <v>114</v>
      </c>
      <c r="F2424">
        <f t="shared" si="74"/>
        <v>86.928671050913394</v>
      </c>
      <c r="H2424" s="30">
        <f t="shared" si="75"/>
        <v>40012</v>
      </c>
      <c r="I2424">
        <f>VLOOKUP(H2424,Sheet1!AI$2:AK$3285,3,FALSE)</f>
        <v>5.5496970700000077</v>
      </c>
    </row>
    <row r="2425" spans="1:9">
      <c r="A2425" t="s">
        <v>113</v>
      </c>
      <c r="B2425">
        <v>3360500</v>
      </c>
      <c r="C2425" s="30">
        <v>40013</v>
      </c>
      <c r="D2425">
        <v>2350</v>
      </c>
      <c r="E2425" t="s">
        <v>114</v>
      </c>
      <c r="F2425">
        <f t="shared" si="74"/>
        <v>79.418940707476693</v>
      </c>
      <c r="H2425" s="30">
        <f t="shared" si="75"/>
        <v>40013</v>
      </c>
      <c r="I2425">
        <f>VLOOKUP(H2425,Sheet1!AI$2:AK$3285,3,FALSE)</f>
        <v>5.7666167600000051</v>
      </c>
    </row>
    <row r="2426" spans="1:9">
      <c r="A2426" t="s">
        <v>113</v>
      </c>
      <c r="B2426">
        <v>3360500</v>
      </c>
      <c r="C2426" s="30">
        <v>40014</v>
      </c>
      <c r="D2426">
        <v>2180</v>
      </c>
      <c r="E2426" t="s">
        <v>114</v>
      </c>
      <c r="F2426">
        <f t="shared" si="74"/>
        <v>71.909210364040007</v>
      </c>
      <c r="H2426" s="30">
        <f t="shared" si="75"/>
        <v>40014</v>
      </c>
      <c r="I2426">
        <f>VLOOKUP(H2426,Sheet1!AI$2:AK$3285,3,FALSE)</f>
        <v>5.4020840200000038</v>
      </c>
    </row>
    <row r="2427" spans="1:9">
      <c r="A2427" t="s">
        <v>113</v>
      </c>
      <c r="B2427">
        <v>3360500</v>
      </c>
      <c r="C2427" s="30">
        <v>40015</v>
      </c>
      <c r="D2427">
        <v>2080</v>
      </c>
      <c r="E2427" t="s">
        <v>114</v>
      </c>
      <c r="F2427">
        <f t="shared" si="74"/>
        <v>65.391331198038344</v>
      </c>
      <c r="H2427" s="30">
        <f t="shared" si="75"/>
        <v>40015</v>
      </c>
      <c r="I2427">
        <f>VLOOKUP(H2427,Sheet1!AI$2:AK$3285,3,FALSE)</f>
        <v>5.3354689000000093</v>
      </c>
    </row>
    <row r="2428" spans="1:9">
      <c r="A2428" t="s">
        <v>113</v>
      </c>
      <c r="B2428">
        <v>3360500</v>
      </c>
      <c r="C2428" s="30">
        <v>40016</v>
      </c>
      <c r="D2428">
        <v>3050</v>
      </c>
      <c r="E2428" t="s">
        <v>114</v>
      </c>
      <c r="F2428">
        <f t="shared" si="74"/>
        <v>68.437731243017382</v>
      </c>
      <c r="H2428" s="30">
        <f t="shared" si="75"/>
        <v>40016</v>
      </c>
      <c r="I2428">
        <f>VLOOKUP(H2428,Sheet1!AI$2:AK$3285,3,FALSE)</f>
        <v>5.2831524800000125</v>
      </c>
    </row>
    <row r="2429" spans="1:9">
      <c r="A2429" t="s">
        <v>113</v>
      </c>
      <c r="B2429">
        <v>3360500</v>
      </c>
      <c r="C2429" s="30">
        <v>40017</v>
      </c>
      <c r="D2429">
        <v>3350</v>
      </c>
      <c r="E2429" t="s">
        <v>114</v>
      </c>
      <c r="F2429">
        <f t="shared" si="74"/>
        <v>75.522382510410495</v>
      </c>
      <c r="H2429" s="30">
        <f t="shared" si="75"/>
        <v>40017</v>
      </c>
      <c r="I2429">
        <f>VLOOKUP(H2429,Sheet1!AI$2:AK$3285,3,FALSE)</f>
        <v>5.1365487500000029</v>
      </c>
    </row>
    <row r="2430" spans="1:9">
      <c r="A2430" t="s">
        <v>113</v>
      </c>
      <c r="B2430">
        <v>3360500</v>
      </c>
      <c r="C2430" s="30">
        <v>40018</v>
      </c>
      <c r="D2430">
        <v>3070</v>
      </c>
      <c r="E2430" t="s">
        <v>114</v>
      </c>
      <c r="F2430">
        <f t="shared" si="74"/>
        <v>81.827722138390357</v>
      </c>
      <c r="H2430" s="30">
        <f t="shared" si="75"/>
        <v>40018</v>
      </c>
      <c r="I2430">
        <f>VLOOKUP(H2430,Sheet1!AI$2:AK$3285,3,FALSE)</f>
        <v>5.94181789000001</v>
      </c>
    </row>
    <row r="2431" spans="1:9">
      <c r="A2431" t="s">
        <v>113</v>
      </c>
      <c r="B2431">
        <v>3360500</v>
      </c>
      <c r="C2431" s="30">
        <v>40019</v>
      </c>
      <c r="D2431">
        <v>3070</v>
      </c>
      <c r="E2431" t="s">
        <v>114</v>
      </c>
      <c r="F2431">
        <f t="shared" si="74"/>
        <v>88.841526893109531</v>
      </c>
      <c r="H2431" s="30">
        <f t="shared" si="75"/>
        <v>40019</v>
      </c>
      <c r="I2431">
        <f>VLOOKUP(H2431,Sheet1!AI$2:AK$3285,3,FALSE)</f>
        <v>6.8510469900000004</v>
      </c>
    </row>
    <row r="2432" spans="1:9">
      <c r="A2432" t="s">
        <v>113</v>
      </c>
      <c r="B2432">
        <v>3360500</v>
      </c>
      <c r="C2432" s="30">
        <v>40020</v>
      </c>
      <c r="D2432">
        <v>2990</v>
      </c>
      <c r="E2432" t="s">
        <v>114</v>
      </c>
      <c r="F2432">
        <f t="shared" si="74"/>
        <v>88.416447817065944</v>
      </c>
      <c r="H2432" s="30">
        <f t="shared" si="75"/>
        <v>40020</v>
      </c>
      <c r="I2432">
        <f>VLOOKUP(H2432,Sheet1!AI$2:AK$3285,3,FALSE)</f>
        <v>7.0903399400000069</v>
      </c>
    </row>
    <row r="2433" spans="1:9">
      <c r="A2433" t="s">
        <v>113</v>
      </c>
      <c r="B2433">
        <v>3360500</v>
      </c>
      <c r="C2433" s="30">
        <v>40021</v>
      </c>
      <c r="D2433">
        <v>2920</v>
      </c>
      <c r="E2433" t="s">
        <v>114</v>
      </c>
      <c r="F2433">
        <f t="shared" si="74"/>
        <v>85.370047772086906</v>
      </c>
      <c r="H2433" s="30">
        <f t="shared" si="75"/>
        <v>40021</v>
      </c>
      <c r="I2433">
        <f>VLOOKUP(H2433,Sheet1!AI$2:AK$3285,3,FALSE)</f>
        <v>8.0777072300000015</v>
      </c>
    </row>
    <row r="2434" spans="1:9">
      <c r="A2434" t="s">
        <v>113</v>
      </c>
      <c r="B2434">
        <v>3360500</v>
      </c>
      <c r="C2434" s="30">
        <v>40022</v>
      </c>
      <c r="D2434">
        <v>2570</v>
      </c>
      <c r="E2434" t="s">
        <v>114</v>
      </c>
      <c r="F2434">
        <f t="shared" si="74"/>
        <v>81.827722138390357</v>
      </c>
      <c r="H2434" s="30">
        <f t="shared" si="75"/>
        <v>40022</v>
      </c>
      <c r="I2434">
        <f>VLOOKUP(H2434,Sheet1!AI$2:AK$3285,3,FALSE)</f>
        <v>7.8945156500000024</v>
      </c>
    </row>
    <row r="2435" spans="1:9">
      <c r="A2435" t="s">
        <v>113</v>
      </c>
      <c r="B2435">
        <v>3360500</v>
      </c>
      <c r="C2435" s="30">
        <v>40023</v>
      </c>
      <c r="D2435">
        <v>2210</v>
      </c>
      <c r="E2435" t="s">
        <v>114</v>
      </c>
      <c r="F2435">
        <f t="shared" si="74"/>
        <v>75.734922048432281</v>
      </c>
      <c r="H2435" s="30">
        <f t="shared" si="75"/>
        <v>40023</v>
      </c>
      <c r="I2435">
        <f>VLOOKUP(H2435,Sheet1!AI$2:AK$3285,3,FALSE)</f>
        <v>7.9872048700000136</v>
      </c>
    </row>
    <row r="2436" spans="1:9">
      <c r="A2436" t="s">
        <v>113</v>
      </c>
      <c r="B2436">
        <v>3360500</v>
      </c>
      <c r="C2436" s="30">
        <v>40024</v>
      </c>
      <c r="D2436">
        <v>2000</v>
      </c>
      <c r="E2436" t="s">
        <v>114</v>
      </c>
      <c r="F2436">
        <f t="shared" si="74"/>
        <v>68.721117293713107</v>
      </c>
      <c r="H2436" s="30">
        <f t="shared" si="75"/>
        <v>40024</v>
      </c>
      <c r="I2436">
        <f>VLOOKUP(H2436,Sheet1!AI$2:AK$3285,3,FALSE)</f>
        <v>7.5251045300000072</v>
      </c>
    </row>
    <row r="2437" spans="1:9">
      <c r="A2437" t="s">
        <v>113</v>
      </c>
      <c r="B2437">
        <v>3360500</v>
      </c>
      <c r="C2437" s="30">
        <v>40025</v>
      </c>
      <c r="D2437">
        <v>2260</v>
      </c>
      <c r="E2437" t="s">
        <v>114</v>
      </c>
      <c r="F2437">
        <f t="shared" si="74"/>
        <v>64.045247457233657</v>
      </c>
      <c r="H2437" s="30">
        <f t="shared" si="75"/>
        <v>40025</v>
      </c>
      <c r="I2437">
        <f>VLOOKUP(H2437,Sheet1!AI$2:AK$3285,3,FALSE)</f>
        <v>7.1097693500000076</v>
      </c>
    </row>
    <row r="2438" spans="1:9">
      <c r="A2438" t="s">
        <v>113</v>
      </c>
      <c r="B2438">
        <v>3360500</v>
      </c>
      <c r="C2438" s="30">
        <v>40026</v>
      </c>
      <c r="D2438">
        <v>2190</v>
      </c>
      <c r="E2438" t="s">
        <v>114</v>
      </c>
      <c r="F2438">
        <f t="shared" si="74"/>
        <v>61.353079975624283</v>
      </c>
      <c r="H2438" s="30">
        <f t="shared" si="75"/>
        <v>40026</v>
      </c>
      <c r="I2438">
        <f>VLOOKUP(H2438,Sheet1!AI$2:AK$3285,3,FALSE)</f>
        <v>7.0552660700000018</v>
      </c>
    </row>
    <row r="2439" spans="1:9">
      <c r="A2439" t="s">
        <v>113</v>
      </c>
      <c r="B2439">
        <v>3360500</v>
      </c>
      <c r="C2439" s="30">
        <v>40027</v>
      </c>
      <c r="D2439">
        <v>2080</v>
      </c>
      <c r="E2439" t="s">
        <v>114</v>
      </c>
      <c r="F2439">
        <f t="shared" si="74"/>
        <v>60.432075310863176</v>
      </c>
      <c r="H2439" s="30">
        <f t="shared" si="75"/>
        <v>40027</v>
      </c>
      <c r="I2439">
        <f>VLOOKUP(H2439,Sheet1!AI$2:AK$3285,3,FALSE)</f>
        <v>6.4540477900000042</v>
      </c>
    </row>
    <row r="2440" spans="1:9">
      <c r="A2440" t="s">
        <v>113</v>
      </c>
      <c r="B2440">
        <v>3360500</v>
      </c>
      <c r="C2440" s="30">
        <v>40028</v>
      </c>
      <c r="D2440">
        <v>1870</v>
      </c>
      <c r="E2440" t="s">
        <v>114</v>
      </c>
      <c r="F2440">
        <f t="shared" si="74"/>
        <v>59.511070646102077</v>
      </c>
      <c r="H2440" s="30">
        <f t="shared" si="75"/>
        <v>40028</v>
      </c>
      <c r="I2440">
        <f>VLOOKUP(H2440,Sheet1!AI$2:AK$3285,3,FALSE)</f>
        <v>6.6807242400000035</v>
      </c>
    </row>
    <row r="2441" spans="1:9">
      <c r="A2441" t="s">
        <v>113</v>
      </c>
      <c r="B2441">
        <v>3360500</v>
      </c>
      <c r="C2441" s="30">
        <v>40029</v>
      </c>
      <c r="D2441">
        <v>2470</v>
      </c>
      <c r="E2441" t="s">
        <v>114</v>
      </c>
      <c r="F2441">
        <f t="shared" si="74"/>
        <v>60.998847412254626</v>
      </c>
      <c r="H2441" s="30">
        <f t="shared" si="75"/>
        <v>40029</v>
      </c>
      <c r="I2441">
        <f>VLOOKUP(H2441,Sheet1!AI$2:AK$3285,3,FALSE)</f>
        <v>6.7295080400000131</v>
      </c>
    </row>
    <row r="2442" spans="1:9">
      <c r="A2442" t="s">
        <v>113</v>
      </c>
      <c r="B2442">
        <v>3360500</v>
      </c>
      <c r="C2442" s="30">
        <v>40030</v>
      </c>
      <c r="D2442">
        <v>4240</v>
      </c>
      <c r="E2442" t="s">
        <v>114</v>
      </c>
      <c r="F2442">
        <f t="shared" si="74"/>
        <v>75.522382510410495</v>
      </c>
      <c r="H2442" s="30">
        <f t="shared" si="75"/>
        <v>40030</v>
      </c>
      <c r="I2442">
        <f>VLOOKUP(H2442,Sheet1!AI$2:AK$3285,3,FALSE)</f>
        <v>6.7957867200000095</v>
      </c>
    </row>
    <row r="2443" spans="1:9">
      <c r="A2443" t="s">
        <v>113</v>
      </c>
      <c r="B2443">
        <v>3360500</v>
      </c>
      <c r="C2443" s="30">
        <v>40031</v>
      </c>
      <c r="D2443">
        <v>8820</v>
      </c>
      <c r="E2443" t="s">
        <v>114</v>
      </c>
      <c r="F2443">
        <f t="shared" si="74"/>
        <v>123.27293205264002</v>
      </c>
      <c r="H2443" s="30">
        <f t="shared" si="75"/>
        <v>40031</v>
      </c>
      <c r="I2443">
        <f>VLOOKUP(H2443,Sheet1!AI$2:AK$3285,3,FALSE)</f>
        <v>6.2331749300000041</v>
      </c>
    </row>
    <row r="2444" spans="1:9">
      <c r="A2444" t="s">
        <v>113</v>
      </c>
      <c r="B2444">
        <v>3360500</v>
      </c>
      <c r="C2444" s="30">
        <v>40032</v>
      </c>
      <c r="D2444">
        <v>7490</v>
      </c>
      <c r="E2444" t="s">
        <v>114</v>
      </c>
      <c r="F2444">
        <f t="shared" si="74"/>
        <v>163.08867217538926</v>
      </c>
      <c r="H2444" s="30">
        <f t="shared" si="75"/>
        <v>40032</v>
      </c>
      <c r="I2444">
        <f>VLOOKUP(H2444,Sheet1!AI$2:AK$3285,3,FALSE)</f>
        <v>6.3212381000000022</v>
      </c>
    </row>
    <row r="2445" spans="1:9">
      <c r="A2445" t="s">
        <v>113</v>
      </c>
      <c r="B2445">
        <v>3360500</v>
      </c>
      <c r="C2445" s="30">
        <v>40033</v>
      </c>
      <c r="D2445">
        <v>4210</v>
      </c>
      <c r="E2445" t="s">
        <v>114</v>
      </c>
      <c r="F2445">
        <f t="shared" si="74"/>
        <v>175.41596538065326</v>
      </c>
      <c r="H2445" s="30">
        <f t="shared" si="75"/>
        <v>40033</v>
      </c>
      <c r="I2445">
        <f>VLOOKUP(H2445,Sheet1!AI$2:AK$3285,3,FALSE)</f>
        <v>6.3334340500000081</v>
      </c>
    </row>
    <row r="2446" spans="1:9">
      <c r="A2446" t="s">
        <v>113</v>
      </c>
      <c r="B2446">
        <v>3360500</v>
      </c>
      <c r="C2446" s="30">
        <v>40034</v>
      </c>
      <c r="D2446">
        <v>3130</v>
      </c>
      <c r="E2446" t="s">
        <v>114</v>
      </c>
      <c r="F2446">
        <f t="shared" si="74"/>
        <v>167.5520024738469</v>
      </c>
      <c r="H2446" s="30">
        <f t="shared" si="75"/>
        <v>40034</v>
      </c>
      <c r="I2446">
        <f>VLOOKUP(H2446,Sheet1!AI$2:AK$3285,3,FALSE)</f>
        <v>5.8938751900000028</v>
      </c>
    </row>
    <row r="2447" spans="1:9">
      <c r="A2447" t="s">
        <v>113</v>
      </c>
      <c r="B2447">
        <v>3360500</v>
      </c>
      <c r="C2447" s="30">
        <v>40035</v>
      </c>
      <c r="D2447">
        <v>2580</v>
      </c>
      <c r="E2447" t="s">
        <v>114</v>
      </c>
      <c r="F2447">
        <f t="shared" si="74"/>
        <v>123.34377856531394</v>
      </c>
      <c r="H2447" s="30">
        <f t="shared" si="75"/>
        <v>40035</v>
      </c>
      <c r="I2447">
        <f>VLOOKUP(H2447,Sheet1!AI$2:AK$3285,3,FALSE)</f>
        <v>7.218271250000015</v>
      </c>
    </row>
    <row r="2448" spans="1:9">
      <c r="A2448" t="s">
        <v>113</v>
      </c>
      <c r="B2448">
        <v>3360500</v>
      </c>
      <c r="C2448" s="30">
        <v>40036</v>
      </c>
      <c r="D2448">
        <v>2270</v>
      </c>
      <c r="E2448" t="s">
        <v>114</v>
      </c>
      <c r="F2448">
        <f t="shared" si="74"/>
        <v>86.361898949521944</v>
      </c>
      <c r="H2448" s="30">
        <f t="shared" si="75"/>
        <v>40036</v>
      </c>
      <c r="I2448">
        <f>VLOOKUP(H2448,Sheet1!AI$2:AK$3285,3,FALSE)</f>
        <v>7.1962344300000041</v>
      </c>
    </row>
    <row r="2449" spans="1:9">
      <c r="A2449" t="s">
        <v>113</v>
      </c>
      <c r="B2449">
        <v>3360500</v>
      </c>
      <c r="C2449" s="30">
        <v>40037</v>
      </c>
      <c r="D2449">
        <v>2090</v>
      </c>
      <c r="E2449" t="s">
        <v>114</v>
      </c>
      <c r="F2449">
        <f t="shared" si="74"/>
        <v>71.342438262648557</v>
      </c>
      <c r="H2449" s="30">
        <f t="shared" si="75"/>
        <v>40037</v>
      </c>
      <c r="I2449">
        <f>VLOOKUP(H2449,Sheet1!AI$2:AK$3285,3,FALSE)</f>
        <v>6.942979219999998</v>
      </c>
    </row>
    <row r="2450" spans="1:9">
      <c r="A2450" t="s">
        <v>113</v>
      </c>
      <c r="B2450">
        <v>3360500</v>
      </c>
      <c r="C2450" s="30">
        <v>40038</v>
      </c>
      <c r="D2450">
        <v>1970</v>
      </c>
      <c r="E2450" t="s">
        <v>114</v>
      </c>
      <c r="F2450">
        <f t="shared" si="74"/>
        <v>63.124242792472558</v>
      </c>
      <c r="H2450" s="30">
        <f t="shared" si="75"/>
        <v>40038</v>
      </c>
      <c r="I2450">
        <f>VLOOKUP(H2450,Sheet1!AI$2:AK$3285,3,FALSE)</f>
        <v>6.8625700600000101</v>
      </c>
    </row>
    <row r="2451" spans="1:9">
      <c r="A2451" t="s">
        <v>113</v>
      </c>
      <c r="B2451">
        <v>3360500</v>
      </c>
      <c r="C2451" s="30">
        <v>40039</v>
      </c>
      <c r="D2451">
        <v>1860</v>
      </c>
      <c r="E2451" t="s">
        <v>114</v>
      </c>
      <c r="F2451">
        <f t="shared" si="74"/>
        <v>58.02329387994952</v>
      </c>
      <c r="H2451" s="30">
        <f t="shared" si="75"/>
        <v>40039</v>
      </c>
      <c r="I2451">
        <f>VLOOKUP(H2451,Sheet1!AI$2:AK$3285,3,FALSE)</f>
        <v>6.0211336200000005</v>
      </c>
    </row>
    <row r="2452" spans="1:9">
      <c r="A2452" t="s">
        <v>113</v>
      </c>
      <c r="B2452">
        <v>3360500</v>
      </c>
      <c r="C2452" s="30">
        <v>40040</v>
      </c>
      <c r="D2452">
        <v>1730</v>
      </c>
      <c r="E2452" t="s">
        <v>114</v>
      </c>
      <c r="F2452">
        <f t="shared" si="74"/>
        <v>54.197582195557246</v>
      </c>
      <c r="H2452" s="30">
        <f t="shared" si="75"/>
        <v>40040</v>
      </c>
      <c r="I2452">
        <f>VLOOKUP(H2452,Sheet1!AI$2:AK$3285,3,FALSE)</f>
        <v>5.9053982599999983</v>
      </c>
    </row>
    <row r="2453" spans="1:9">
      <c r="A2453" t="s">
        <v>113</v>
      </c>
      <c r="B2453">
        <v>3360500</v>
      </c>
      <c r="C2453" s="30">
        <v>40041</v>
      </c>
      <c r="D2453">
        <v>1650</v>
      </c>
      <c r="E2453" t="s">
        <v>114</v>
      </c>
      <c r="F2453">
        <f t="shared" si="74"/>
        <v>51.080335637904284</v>
      </c>
      <c r="H2453" s="30">
        <f t="shared" si="75"/>
        <v>40041</v>
      </c>
      <c r="I2453">
        <f>VLOOKUP(H2453,Sheet1!AI$2:AK$3285,3,FALSE)</f>
        <v>5.7831023200000118</v>
      </c>
    </row>
    <row r="2454" spans="1:9">
      <c r="A2454" t="s">
        <v>113</v>
      </c>
      <c r="B2454">
        <v>3360500</v>
      </c>
      <c r="C2454" s="30">
        <v>40042</v>
      </c>
      <c r="D2454">
        <v>1580</v>
      </c>
      <c r="E2454" t="s">
        <v>114</v>
      </c>
      <c r="F2454">
        <f t="shared" si="74"/>
        <v>48.317321643620971</v>
      </c>
      <c r="H2454" s="30">
        <f t="shared" si="75"/>
        <v>40042</v>
      </c>
      <c r="I2454">
        <f>VLOOKUP(H2454,Sheet1!AI$2:AK$3285,3,FALSE)</f>
        <v>6.0143207100000069</v>
      </c>
    </row>
    <row r="2455" spans="1:9">
      <c r="A2455" t="s">
        <v>113</v>
      </c>
      <c r="B2455">
        <v>3360500</v>
      </c>
      <c r="C2455" s="30">
        <v>40043</v>
      </c>
      <c r="D2455">
        <v>1510</v>
      </c>
      <c r="E2455" t="s">
        <v>114</v>
      </c>
      <c r="F2455">
        <f t="shared" si="74"/>
        <v>45.837693700033384</v>
      </c>
      <c r="H2455" s="30">
        <f t="shared" si="75"/>
        <v>40043</v>
      </c>
      <c r="I2455">
        <f>VLOOKUP(H2455,Sheet1!AI$2:AK$3285,3,FALSE)</f>
        <v>5.7314587800000112</v>
      </c>
    </row>
    <row r="2456" spans="1:9">
      <c r="A2456" t="s">
        <v>113</v>
      </c>
      <c r="B2456">
        <v>3360500</v>
      </c>
      <c r="C2456" s="30">
        <v>40044</v>
      </c>
      <c r="D2456">
        <v>1460</v>
      </c>
      <c r="E2456" t="s">
        <v>114</v>
      </c>
      <c r="F2456">
        <f t="shared" si="74"/>
        <v>43.924837857837247</v>
      </c>
      <c r="H2456" s="30">
        <f t="shared" si="75"/>
        <v>40044</v>
      </c>
      <c r="I2456">
        <f>VLOOKUP(H2456,Sheet1!AI$2:AK$3285,3,FALSE)</f>
        <v>5.6688809400000082</v>
      </c>
    </row>
    <row r="2457" spans="1:9">
      <c r="A2457" t="s">
        <v>113</v>
      </c>
      <c r="B2457">
        <v>3360500</v>
      </c>
      <c r="C2457" s="30">
        <v>40045</v>
      </c>
      <c r="D2457">
        <v>1480</v>
      </c>
      <c r="E2457" t="s">
        <v>114</v>
      </c>
      <c r="F2457">
        <f t="shared" si="74"/>
        <v>42.720447142380415</v>
      </c>
      <c r="H2457" s="30">
        <f t="shared" si="75"/>
        <v>40045</v>
      </c>
      <c r="I2457">
        <f>VLOOKUP(H2457,Sheet1!AI$2:AK$3285,3,FALSE)</f>
        <v>5.4337934900000135</v>
      </c>
    </row>
    <row r="2458" spans="1:9">
      <c r="A2458" t="s">
        <v>113</v>
      </c>
      <c r="B2458">
        <v>3360500</v>
      </c>
      <c r="C2458" s="30">
        <v>40046</v>
      </c>
      <c r="D2458">
        <v>1810</v>
      </c>
      <c r="E2458" t="s">
        <v>114</v>
      </c>
      <c r="F2458">
        <f t="shared" si="74"/>
        <v>44.349916933880834</v>
      </c>
      <c r="H2458" s="30">
        <f t="shared" si="75"/>
        <v>40046</v>
      </c>
      <c r="I2458">
        <f>VLOOKUP(H2458,Sheet1!AI$2:AK$3285,3,FALSE)</f>
        <v>5.3988878400000004</v>
      </c>
    </row>
    <row r="2459" spans="1:9">
      <c r="A2459" t="s">
        <v>113</v>
      </c>
      <c r="B2459">
        <v>3360500</v>
      </c>
      <c r="C2459" s="30">
        <v>40047</v>
      </c>
      <c r="D2459">
        <v>2180</v>
      </c>
      <c r="E2459" t="s">
        <v>114</v>
      </c>
      <c r="F2459">
        <f t="shared" si="74"/>
        <v>49.096633283034208</v>
      </c>
      <c r="H2459" s="30">
        <f t="shared" si="75"/>
        <v>40047</v>
      </c>
      <c r="I2459">
        <f>VLOOKUP(H2459,Sheet1!AI$2:AK$3285,3,FALSE)</f>
        <v>5.6401153200000067</v>
      </c>
    </row>
    <row r="2460" spans="1:9">
      <c r="A2460" t="s">
        <v>113</v>
      </c>
      <c r="B2460">
        <v>3360500</v>
      </c>
      <c r="C2460" s="30">
        <v>40048</v>
      </c>
      <c r="D2460">
        <v>1930</v>
      </c>
      <c r="E2460" t="s">
        <v>114</v>
      </c>
      <c r="F2460">
        <f t="shared" si="74"/>
        <v>52.426419378708971</v>
      </c>
      <c r="H2460" s="30">
        <f t="shared" si="75"/>
        <v>40048</v>
      </c>
      <c r="I2460">
        <f>VLOOKUP(H2460,Sheet1!AI$2:AK$3285,3,FALSE)</f>
        <v>5.7850368500000116</v>
      </c>
    </row>
    <row r="2461" spans="1:9">
      <c r="A2461" t="s">
        <v>113</v>
      </c>
      <c r="B2461">
        <v>3360500</v>
      </c>
      <c r="C2461" s="30">
        <v>40049</v>
      </c>
      <c r="D2461">
        <v>1690</v>
      </c>
      <c r="E2461" t="s">
        <v>114</v>
      </c>
      <c r="F2461">
        <f t="shared" si="74"/>
        <v>53.914196144861521</v>
      </c>
      <c r="H2461" s="30">
        <f t="shared" si="75"/>
        <v>40049</v>
      </c>
      <c r="I2461">
        <f>VLOOKUP(H2461,Sheet1!AI$2:AK$3285,3,FALSE)</f>
        <v>5.7784762699999987</v>
      </c>
    </row>
    <row r="2462" spans="1:9">
      <c r="A2462" t="s">
        <v>113</v>
      </c>
      <c r="B2462">
        <v>3360500</v>
      </c>
      <c r="C2462" s="30">
        <v>40050</v>
      </c>
      <c r="D2462">
        <v>1530</v>
      </c>
      <c r="E2462" t="s">
        <v>114</v>
      </c>
      <c r="F2462">
        <f t="shared" si="74"/>
        <v>51.930493789991452</v>
      </c>
      <c r="H2462" s="30">
        <f t="shared" si="75"/>
        <v>40050</v>
      </c>
      <c r="I2462">
        <f>VLOOKUP(H2462,Sheet1!AI$2:AK$3285,3,FALSE)</f>
        <v>5.8200266099999993</v>
      </c>
    </row>
    <row r="2463" spans="1:9">
      <c r="A2463" t="s">
        <v>113</v>
      </c>
      <c r="B2463">
        <v>3360500</v>
      </c>
      <c r="C2463" s="30">
        <v>40051</v>
      </c>
      <c r="D2463">
        <v>1380</v>
      </c>
      <c r="E2463" t="s">
        <v>114</v>
      </c>
      <c r="F2463">
        <f t="shared" si="74"/>
        <v>46.262772776076972</v>
      </c>
      <c r="H2463" s="30">
        <f t="shared" si="75"/>
        <v>40051</v>
      </c>
      <c r="I2463">
        <f>VLOOKUP(H2463,Sheet1!AI$2:AK$3285,3,FALSE)</f>
        <v>5.7232160000000079</v>
      </c>
    </row>
    <row r="2464" spans="1:9">
      <c r="A2464" t="s">
        <v>113</v>
      </c>
      <c r="B2464">
        <v>3360500</v>
      </c>
      <c r="C2464" s="30">
        <v>40052</v>
      </c>
      <c r="D2464">
        <v>1300</v>
      </c>
      <c r="E2464" t="s">
        <v>114</v>
      </c>
      <c r="F2464">
        <f t="shared" si="74"/>
        <v>41.799442477619316</v>
      </c>
      <c r="H2464" s="30">
        <f t="shared" si="75"/>
        <v>40052</v>
      </c>
      <c r="I2464">
        <f>VLOOKUP(H2464,Sheet1!AI$2:AK$3285,3,FALSE)</f>
        <v>5.5405290800000131</v>
      </c>
    </row>
    <row r="2465" spans="1:9">
      <c r="A2465" t="s">
        <v>113</v>
      </c>
      <c r="B2465">
        <v>3360500</v>
      </c>
      <c r="C2465" s="30">
        <v>40053</v>
      </c>
      <c r="D2465">
        <v>1240</v>
      </c>
      <c r="E2465" t="s">
        <v>114</v>
      </c>
      <c r="F2465">
        <f t="shared" si="74"/>
        <v>38.611349407292415</v>
      </c>
      <c r="H2465" s="30">
        <f t="shared" si="75"/>
        <v>40053</v>
      </c>
      <c r="I2465">
        <f>VLOOKUP(H2465,Sheet1!AI$2:AK$3285,3,FALSE)</f>
        <v>5.9831159000000014</v>
      </c>
    </row>
    <row r="2466" spans="1:9">
      <c r="A2466" t="s">
        <v>113</v>
      </c>
      <c r="B2466">
        <v>3360500</v>
      </c>
      <c r="C2466" s="30">
        <v>40054</v>
      </c>
      <c r="D2466">
        <v>1230</v>
      </c>
      <c r="E2466" t="s">
        <v>114</v>
      </c>
      <c r="F2466">
        <f t="shared" si="74"/>
        <v>36.485954027074484</v>
      </c>
      <c r="H2466" s="30">
        <f t="shared" si="75"/>
        <v>40054</v>
      </c>
      <c r="I2466">
        <f>VLOOKUP(H2466,Sheet1!AI$2:AK$3285,3,FALSE)</f>
        <v>5.6149664300000097</v>
      </c>
    </row>
    <row r="2467" spans="1:9">
      <c r="A2467" t="s">
        <v>113</v>
      </c>
      <c r="B2467">
        <v>3360500</v>
      </c>
      <c r="C2467" s="30">
        <v>40055</v>
      </c>
      <c r="D2467">
        <v>1190</v>
      </c>
      <c r="E2467" t="s">
        <v>114</v>
      </c>
      <c r="F2467">
        <f t="shared" ref="F2467:F2530" si="76">AVERAGE(D2464:D2467)/(3.28*3.28*3.28)</f>
        <v>35.139870286269797</v>
      </c>
      <c r="H2467" s="30">
        <f t="shared" si="75"/>
        <v>40055</v>
      </c>
      <c r="I2467">
        <f>VLOOKUP(H2467,Sheet1!AI$2:AK$3285,3,FALSE)</f>
        <v>5.5549118900000138</v>
      </c>
    </row>
    <row r="2468" spans="1:9">
      <c r="A2468" t="s">
        <v>113</v>
      </c>
      <c r="B2468">
        <v>3360500</v>
      </c>
      <c r="C2468" s="30">
        <v>40056</v>
      </c>
      <c r="D2468">
        <v>1250</v>
      </c>
      <c r="E2468" t="s">
        <v>114</v>
      </c>
      <c r="F2468">
        <f t="shared" si="76"/>
        <v>34.785637722900141</v>
      </c>
      <c r="H2468" s="30">
        <f t="shared" ref="H2468:H2531" si="77">H2467+1</f>
        <v>40056</v>
      </c>
      <c r="I2468">
        <f>VLOOKUP(H2468,Sheet1!AI$2:AK$3285,3,FALSE)</f>
        <v>5.525557500000005</v>
      </c>
    </row>
    <row r="2469" spans="1:9">
      <c r="A2469" t="s">
        <v>113</v>
      </c>
      <c r="B2469">
        <v>3360500</v>
      </c>
      <c r="C2469" s="30">
        <v>40057</v>
      </c>
      <c r="D2469">
        <v>1250</v>
      </c>
      <c r="E2469" t="s">
        <v>114</v>
      </c>
      <c r="F2469">
        <f t="shared" si="76"/>
        <v>34.856484235574072</v>
      </c>
      <c r="H2469" s="30">
        <f t="shared" si="77"/>
        <v>40057</v>
      </c>
      <c r="I2469">
        <f>VLOOKUP(H2469,Sheet1!AI$2:AK$3285,3,FALSE)</f>
        <v>5.2818908300000089</v>
      </c>
    </row>
    <row r="2470" spans="1:9">
      <c r="A2470" t="s">
        <v>113</v>
      </c>
      <c r="B2470">
        <v>3360500</v>
      </c>
      <c r="C2470" s="30">
        <v>40058</v>
      </c>
      <c r="D2470">
        <v>1240</v>
      </c>
      <c r="E2470" t="s">
        <v>114</v>
      </c>
      <c r="F2470">
        <f t="shared" si="76"/>
        <v>34.927330748248004</v>
      </c>
      <c r="H2470" s="30">
        <f t="shared" si="77"/>
        <v>40058</v>
      </c>
      <c r="I2470">
        <f>VLOOKUP(H2470,Sheet1!AI$2:AK$3285,3,FALSE)</f>
        <v>5.4499426100000079</v>
      </c>
    </row>
    <row r="2471" spans="1:9">
      <c r="A2471" t="s">
        <v>113</v>
      </c>
      <c r="B2471">
        <v>3360500</v>
      </c>
      <c r="C2471" s="30">
        <v>40059</v>
      </c>
      <c r="D2471">
        <v>1160</v>
      </c>
      <c r="E2471" t="s">
        <v>114</v>
      </c>
      <c r="F2471">
        <f t="shared" si="76"/>
        <v>34.71479121022621</v>
      </c>
      <c r="H2471" s="30">
        <f t="shared" si="77"/>
        <v>40059</v>
      </c>
      <c r="I2471">
        <f>VLOOKUP(H2471,Sheet1!AI$2:AK$3285,3,FALSE)</f>
        <v>5.1498381300000062</v>
      </c>
    </row>
    <row r="2472" spans="1:9">
      <c r="A2472" t="s">
        <v>113</v>
      </c>
      <c r="B2472">
        <v>3360500</v>
      </c>
      <c r="C2472" s="30">
        <v>40060</v>
      </c>
      <c r="D2472">
        <v>1110</v>
      </c>
      <c r="E2472" t="s">
        <v>114</v>
      </c>
      <c r="F2472">
        <f t="shared" si="76"/>
        <v>33.722940032791172</v>
      </c>
      <c r="H2472" s="30">
        <f t="shared" si="77"/>
        <v>40060</v>
      </c>
      <c r="I2472">
        <f>VLOOKUP(H2472,Sheet1!AI$2:AK$3285,3,FALSE)</f>
        <v>5.5840139500000134</v>
      </c>
    </row>
    <row r="2473" spans="1:9">
      <c r="A2473" t="s">
        <v>113</v>
      </c>
      <c r="B2473">
        <v>3360500</v>
      </c>
      <c r="C2473" s="30">
        <v>40061</v>
      </c>
      <c r="D2473">
        <v>1070</v>
      </c>
      <c r="E2473" t="s">
        <v>114</v>
      </c>
      <c r="F2473">
        <f t="shared" si="76"/>
        <v>32.447702804660416</v>
      </c>
      <c r="H2473" s="30">
        <f t="shared" si="77"/>
        <v>40061</v>
      </c>
      <c r="I2473">
        <f>VLOOKUP(H2473,Sheet1!AI$2:AK$3285,3,FALSE)</f>
        <v>5.608321740000008</v>
      </c>
    </row>
    <row r="2474" spans="1:9">
      <c r="A2474" t="s">
        <v>113</v>
      </c>
      <c r="B2474">
        <v>3360500</v>
      </c>
      <c r="C2474" s="30">
        <v>40062</v>
      </c>
      <c r="D2474">
        <v>1060</v>
      </c>
      <c r="E2474" t="s">
        <v>114</v>
      </c>
      <c r="F2474">
        <f t="shared" si="76"/>
        <v>31.172465576529657</v>
      </c>
      <c r="H2474" s="30">
        <f t="shared" si="77"/>
        <v>40062</v>
      </c>
      <c r="I2474">
        <f>VLOOKUP(H2474,Sheet1!AI$2:AK$3285,3,FALSE)</f>
        <v>5.6114338100000083</v>
      </c>
    </row>
    <row r="2475" spans="1:9">
      <c r="A2475" t="s">
        <v>113</v>
      </c>
      <c r="B2475">
        <v>3360500</v>
      </c>
      <c r="C2475" s="30">
        <v>40063</v>
      </c>
      <c r="D2475">
        <v>1040</v>
      </c>
      <c r="E2475" t="s">
        <v>114</v>
      </c>
      <c r="F2475">
        <f t="shared" si="76"/>
        <v>30.322307424442485</v>
      </c>
      <c r="H2475" s="30">
        <f t="shared" si="77"/>
        <v>40063</v>
      </c>
      <c r="I2475">
        <f>VLOOKUP(H2475,Sheet1!AI$2:AK$3285,3,FALSE)</f>
        <v>5.7671214200000094</v>
      </c>
    </row>
    <row r="2476" spans="1:9">
      <c r="A2476" t="s">
        <v>113</v>
      </c>
      <c r="B2476">
        <v>3360500</v>
      </c>
      <c r="C2476" s="30">
        <v>40064</v>
      </c>
      <c r="D2476">
        <v>1030</v>
      </c>
      <c r="E2476" t="s">
        <v>114</v>
      </c>
      <c r="F2476">
        <f t="shared" si="76"/>
        <v>29.755535323051038</v>
      </c>
      <c r="H2476" s="30">
        <f t="shared" si="77"/>
        <v>40064</v>
      </c>
      <c r="I2476">
        <f>VLOOKUP(H2476,Sheet1!AI$2:AK$3285,3,FALSE)</f>
        <v>5.4559985300000022</v>
      </c>
    </row>
    <row r="2477" spans="1:9">
      <c r="A2477" t="s">
        <v>113</v>
      </c>
      <c r="B2477">
        <v>3360500</v>
      </c>
      <c r="C2477" s="30">
        <v>40065</v>
      </c>
      <c r="D2477">
        <v>1030</v>
      </c>
      <c r="E2477" t="s">
        <v>114</v>
      </c>
      <c r="F2477">
        <f t="shared" si="76"/>
        <v>29.472149272355313</v>
      </c>
      <c r="H2477" s="30">
        <f t="shared" si="77"/>
        <v>40065</v>
      </c>
      <c r="I2477">
        <f>VLOOKUP(H2477,Sheet1!AI$2:AK$3285,3,FALSE)</f>
        <v>5.2474898400000001</v>
      </c>
    </row>
    <row r="2478" spans="1:9">
      <c r="A2478" t="s">
        <v>113</v>
      </c>
      <c r="B2478">
        <v>3360500</v>
      </c>
      <c r="C2478" s="30">
        <v>40066</v>
      </c>
      <c r="D2478">
        <v>997</v>
      </c>
      <c r="E2478" t="s">
        <v>114</v>
      </c>
      <c r="F2478">
        <f t="shared" si="76"/>
        <v>29.025816242509546</v>
      </c>
      <c r="H2478" s="30">
        <f t="shared" si="77"/>
        <v>40066</v>
      </c>
      <c r="I2478">
        <f>VLOOKUP(H2478,Sheet1!AI$2:AK$3285,3,FALSE)</f>
        <v>4.8923774200000025</v>
      </c>
    </row>
    <row r="2479" spans="1:9">
      <c r="A2479" t="s">
        <v>113</v>
      </c>
      <c r="B2479">
        <v>3360500</v>
      </c>
      <c r="C2479" s="30">
        <v>40067</v>
      </c>
      <c r="D2479">
        <v>971</v>
      </c>
      <c r="E2479" t="s">
        <v>114</v>
      </c>
      <c r="F2479">
        <f t="shared" si="76"/>
        <v>28.536975305059425</v>
      </c>
      <c r="H2479" s="30">
        <f t="shared" si="77"/>
        <v>40067</v>
      </c>
      <c r="I2479">
        <f>VLOOKUP(H2479,Sheet1!AI$2:AK$3285,3,FALSE)</f>
        <v>5.026196430000013</v>
      </c>
    </row>
    <row r="2480" spans="1:9">
      <c r="A2480" t="s">
        <v>113</v>
      </c>
      <c r="B2480">
        <v>3360500</v>
      </c>
      <c r="C2480" s="30">
        <v>40068</v>
      </c>
      <c r="D2480">
        <v>946</v>
      </c>
      <c r="E2480" t="s">
        <v>114</v>
      </c>
      <c r="F2480">
        <f t="shared" si="76"/>
        <v>27.941864598598404</v>
      </c>
      <c r="H2480" s="30">
        <f t="shared" si="77"/>
        <v>40068</v>
      </c>
      <c r="I2480">
        <f>VLOOKUP(H2480,Sheet1!AI$2:AK$3285,3,FALSE)</f>
        <v>4.8694995000000034</v>
      </c>
    </row>
    <row r="2481" spans="1:9">
      <c r="A2481" t="s">
        <v>113</v>
      </c>
      <c r="B2481">
        <v>3360500</v>
      </c>
      <c r="C2481" s="30">
        <v>40069</v>
      </c>
      <c r="D2481">
        <v>924</v>
      </c>
      <c r="E2481" t="s">
        <v>114</v>
      </c>
      <c r="F2481">
        <f t="shared" si="76"/>
        <v>27.190891564254734</v>
      </c>
      <c r="H2481" s="30">
        <f t="shared" si="77"/>
        <v>40069</v>
      </c>
      <c r="I2481">
        <f>VLOOKUP(H2481,Sheet1!AI$2:AK$3285,3,FALSE)</f>
        <v>4.9674035400000065</v>
      </c>
    </row>
    <row r="2482" spans="1:9">
      <c r="A2482" t="s">
        <v>113</v>
      </c>
      <c r="B2482">
        <v>3360500</v>
      </c>
      <c r="C2482" s="30">
        <v>40070</v>
      </c>
      <c r="D2482">
        <v>902</v>
      </c>
      <c r="E2482" t="s">
        <v>114</v>
      </c>
      <c r="F2482">
        <f t="shared" si="76"/>
        <v>26.517849693852387</v>
      </c>
      <c r="H2482" s="30">
        <f t="shared" si="77"/>
        <v>40070</v>
      </c>
      <c r="I2482">
        <f>VLOOKUP(H2482,Sheet1!AI$2:AK$3285,3,FALSE)</f>
        <v>5.076746540000002</v>
      </c>
    </row>
    <row r="2483" spans="1:9">
      <c r="A2483" t="s">
        <v>113</v>
      </c>
      <c r="B2483">
        <v>3360500</v>
      </c>
      <c r="C2483" s="30">
        <v>40071</v>
      </c>
      <c r="D2483">
        <v>888</v>
      </c>
      <c r="E2483" t="s">
        <v>114</v>
      </c>
      <c r="F2483">
        <f t="shared" si="76"/>
        <v>25.92982363865876</v>
      </c>
      <c r="H2483" s="30">
        <f t="shared" si="77"/>
        <v>40071</v>
      </c>
      <c r="I2483">
        <f>VLOOKUP(H2483,Sheet1!AI$2:AK$3285,3,FALSE)</f>
        <v>5.2237708199999986</v>
      </c>
    </row>
    <row r="2484" spans="1:9">
      <c r="A2484" t="s">
        <v>113</v>
      </c>
      <c r="B2484">
        <v>3360500</v>
      </c>
      <c r="C2484" s="30">
        <v>40072</v>
      </c>
      <c r="D2484">
        <v>867</v>
      </c>
      <c r="E2484" t="s">
        <v>114</v>
      </c>
      <c r="F2484">
        <f t="shared" si="76"/>
        <v>25.370136188534705</v>
      </c>
      <c r="H2484" s="30">
        <f t="shared" si="77"/>
        <v>40072</v>
      </c>
      <c r="I2484">
        <f>VLOOKUP(H2484,Sheet1!AI$2:AK$3285,3,FALSE)</f>
        <v>5.3012361300000066</v>
      </c>
    </row>
    <row r="2485" spans="1:9">
      <c r="A2485" t="s">
        <v>113</v>
      </c>
      <c r="B2485">
        <v>3360500</v>
      </c>
      <c r="C2485" s="30">
        <v>40073</v>
      </c>
      <c r="D2485">
        <v>854</v>
      </c>
      <c r="E2485" t="s">
        <v>114</v>
      </c>
      <c r="F2485">
        <f t="shared" si="76"/>
        <v>24.874210599817189</v>
      </c>
      <c r="H2485" s="30">
        <f t="shared" si="77"/>
        <v>40073</v>
      </c>
      <c r="I2485">
        <f>VLOOKUP(H2485,Sheet1!AI$2:AK$3285,3,FALSE)</f>
        <v>5.2589288000000067</v>
      </c>
    </row>
    <row r="2486" spans="1:9">
      <c r="A2486" t="s">
        <v>113</v>
      </c>
      <c r="B2486">
        <v>3360500</v>
      </c>
      <c r="C2486" s="30">
        <v>40074</v>
      </c>
      <c r="D2486">
        <v>837</v>
      </c>
      <c r="E2486" t="s">
        <v>114</v>
      </c>
      <c r="F2486">
        <f t="shared" si="76"/>
        <v>24.413708267436636</v>
      </c>
      <c r="H2486" s="30">
        <f t="shared" si="77"/>
        <v>40074</v>
      </c>
      <c r="I2486">
        <f>VLOOKUP(H2486,Sheet1!AI$2:AK$3285,3,FALSE)</f>
        <v>5.4844277100000056</v>
      </c>
    </row>
    <row r="2487" spans="1:9">
      <c r="A2487" t="s">
        <v>113</v>
      </c>
      <c r="B2487">
        <v>3360500</v>
      </c>
      <c r="C2487" s="30">
        <v>40075</v>
      </c>
      <c r="D2487">
        <v>820</v>
      </c>
      <c r="E2487" t="s">
        <v>114</v>
      </c>
      <c r="F2487">
        <f t="shared" si="76"/>
        <v>23.931951981253906</v>
      </c>
      <c r="H2487" s="30">
        <f t="shared" si="77"/>
        <v>40075</v>
      </c>
      <c r="I2487">
        <f>VLOOKUP(H2487,Sheet1!AI$2:AK$3285,3,FALSE)</f>
        <v>5.4465782099999984</v>
      </c>
    </row>
    <row r="2488" spans="1:9">
      <c r="A2488" t="s">
        <v>113</v>
      </c>
      <c r="B2488">
        <v>3360500</v>
      </c>
      <c r="C2488" s="30">
        <v>40076</v>
      </c>
      <c r="D2488">
        <v>823</v>
      </c>
      <c r="E2488" t="s">
        <v>114</v>
      </c>
      <c r="F2488">
        <f t="shared" si="76"/>
        <v>23.62022732548861</v>
      </c>
      <c r="H2488" s="30">
        <f t="shared" si="77"/>
        <v>40076</v>
      </c>
      <c r="I2488">
        <f>VLOOKUP(H2488,Sheet1!AI$2:AK$3285,3,FALSE)</f>
        <v>5.5427159400000079</v>
      </c>
    </row>
    <row r="2489" spans="1:9">
      <c r="A2489" t="s">
        <v>113</v>
      </c>
      <c r="B2489">
        <v>3360500</v>
      </c>
      <c r="C2489" s="30">
        <v>40077</v>
      </c>
      <c r="D2489">
        <v>877</v>
      </c>
      <c r="E2489" t="s">
        <v>115</v>
      </c>
      <c r="F2489">
        <f t="shared" si="76"/>
        <v>23.783174304638649</v>
      </c>
      <c r="H2489" s="30">
        <f t="shared" si="77"/>
        <v>40077</v>
      </c>
      <c r="I2489">
        <f>VLOOKUP(H2489,Sheet1!AI$2:AK$3285,3,FALSE)</f>
        <v>5.5316134199999993</v>
      </c>
    </row>
    <row r="2490" spans="1:9">
      <c r="A2490" t="s">
        <v>113</v>
      </c>
      <c r="B2490">
        <v>3360500</v>
      </c>
      <c r="C2490" s="30">
        <v>40078</v>
      </c>
      <c r="D2490">
        <v>980</v>
      </c>
      <c r="E2490" t="s">
        <v>115</v>
      </c>
      <c r="F2490">
        <f t="shared" si="76"/>
        <v>24.796279435875864</v>
      </c>
      <c r="H2490" s="30">
        <f t="shared" si="77"/>
        <v>40078</v>
      </c>
      <c r="I2490">
        <f>VLOOKUP(H2490,Sheet1!AI$2:AK$3285,3,FALSE)</f>
        <v>5.573079650000011</v>
      </c>
    </row>
    <row r="2491" spans="1:9">
      <c r="A2491" t="s">
        <v>113</v>
      </c>
      <c r="B2491">
        <v>3360500</v>
      </c>
      <c r="C2491" s="30">
        <v>40079</v>
      </c>
      <c r="D2491">
        <v>916</v>
      </c>
      <c r="E2491" t="s">
        <v>114</v>
      </c>
      <c r="F2491">
        <f t="shared" si="76"/>
        <v>25.476405957545602</v>
      </c>
      <c r="H2491" s="30">
        <f t="shared" si="77"/>
        <v>40079</v>
      </c>
      <c r="I2491">
        <f>VLOOKUP(H2491,Sheet1!AI$2:AK$3285,3,FALSE)</f>
        <v>5.2078740299999993</v>
      </c>
    </row>
    <row r="2492" spans="1:9">
      <c r="A2492" t="s">
        <v>113</v>
      </c>
      <c r="B2492">
        <v>3360500</v>
      </c>
      <c r="C2492" s="30">
        <v>40080</v>
      </c>
      <c r="D2492">
        <v>993</v>
      </c>
      <c r="E2492" t="s">
        <v>114</v>
      </c>
      <c r="F2492">
        <f t="shared" si="76"/>
        <v>26.68079667300243</v>
      </c>
      <c r="H2492" s="30">
        <f t="shared" si="77"/>
        <v>40080</v>
      </c>
      <c r="I2492">
        <f>VLOOKUP(H2492,Sheet1!AI$2:AK$3285,3,FALSE)</f>
        <v>5.0154303500000026</v>
      </c>
    </row>
    <row r="2493" spans="1:9">
      <c r="A2493" t="s">
        <v>113</v>
      </c>
      <c r="B2493">
        <v>3360500</v>
      </c>
      <c r="C2493" s="30">
        <v>40081</v>
      </c>
      <c r="D2493">
        <v>1340</v>
      </c>
      <c r="E2493" t="s">
        <v>114</v>
      </c>
      <c r="F2493">
        <f t="shared" si="76"/>
        <v>29.960990209805438</v>
      </c>
      <c r="H2493" s="30">
        <f t="shared" si="77"/>
        <v>40081</v>
      </c>
      <c r="I2493">
        <f>VLOOKUP(H2493,Sheet1!AI$2:AK$3285,3,FALSE)</f>
        <v>5.0440277500000121</v>
      </c>
    </row>
    <row r="2494" spans="1:9">
      <c r="A2494" t="s">
        <v>113</v>
      </c>
      <c r="B2494">
        <v>3360500</v>
      </c>
      <c r="C2494" s="30">
        <v>40082</v>
      </c>
      <c r="D2494">
        <v>1250</v>
      </c>
      <c r="E2494" t="s">
        <v>114</v>
      </c>
      <c r="F2494">
        <f t="shared" si="76"/>
        <v>31.873846052001575</v>
      </c>
      <c r="H2494" s="30">
        <f t="shared" si="77"/>
        <v>40082</v>
      </c>
      <c r="I2494">
        <f>VLOOKUP(H2494,Sheet1!AI$2:AK$3285,3,FALSE)</f>
        <v>4.8319864400000085</v>
      </c>
    </row>
    <row r="2495" spans="1:9">
      <c r="A2495" t="s">
        <v>113</v>
      </c>
      <c r="B2495">
        <v>3360500</v>
      </c>
      <c r="C2495" s="30">
        <v>40083</v>
      </c>
      <c r="D2495">
        <v>1440</v>
      </c>
      <c r="E2495" t="s">
        <v>114</v>
      </c>
      <c r="F2495">
        <f t="shared" si="76"/>
        <v>35.586203316115565</v>
      </c>
      <c r="H2495" s="30">
        <f t="shared" si="77"/>
        <v>40083</v>
      </c>
      <c r="I2495">
        <f>VLOOKUP(H2495,Sheet1!AI$2:AK$3285,3,FALSE)</f>
        <v>5.3403472800000031</v>
      </c>
    </row>
    <row r="2496" spans="1:9">
      <c r="A2496" t="s">
        <v>113</v>
      </c>
      <c r="B2496">
        <v>3360500</v>
      </c>
      <c r="C2496" s="30">
        <v>40084</v>
      </c>
      <c r="D2496">
        <v>1400</v>
      </c>
      <c r="E2496" t="s">
        <v>114</v>
      </c>
      <c r="F2496">
        <f t="shared" si="76"/>
        <v>38.469656381944553</v>
      </c>
      <c r="H2496" s="30">
        <f t="shared" si="77"/>
        <v>40084</v>
      </c>
      <c r="I2496">
        <f>VLOOKUP(H2496,Sheet1!AI$2:AK$3285,3,FALSE)</f>
        <v>5.3818976200000037</v>
      </c>
    </row>
    <row r="2497" spans="1:9">
      <c r="A2497" t="s">
        <v>113</v>
      </c>
      <c r="B2497">
        <v>3360500</v>
      </c>
      <c r="C2497" s="30">
        <v>40085</v>
      </c>
      <c r="D2497">
        <v>1270</v>
      </c>
      <c r="E2497" t="s">
        <v>114</v>
      </c>
      <c r="F2497">
        <f t="shared" si="76"/>
        <v>37.973730793227041</v>
      </c>
      <c r="H2497" s="30">
        <f t="shared" si="77"/>
        <v>40085</v>
      </c>
      <c r="I2497">
        <f>VLOOKUP(H2497,Sheet1!AI$2:AK$3285,3,FALSE)</f>
        <v>5.2559008400000096</v>
      </c>
    </row>
    <row r="2498" spans="1:9">
      <c r="A2498" t="s">
        <v>113</v>
      </c>
      <c r="B2498">
        <v>3360500</v>
      </c>
      <c r="C2498" s="30">
        <v>40086</v>
      </c>
      <c r="D2498">
        <v>1150</v>
      </c>
      <c r="E2498" t="s">
        <v>114</v>
      </c>
      <c r="F2498">
        <f t="shared" si="76"/>
        <v>37.265265666487728</v>
      </c>
      <c r="H2498" s="30">
        <f t="shared" si="77"/>
        <v>40086</v>
      </c>
      <c r="I2498">
        <f>VLOOKUP(H2498,Sheet1!AI$2:AK$3285,3,FALSE)</f>
        <v>5.3181422400000145</v>
      </c>
    </row>
    <row r="2499" spans="1:9">
      <c r="A2499" t="s">
        <v>113</v>
      </c>
      <c r="B2499">
        <v>3360500</v>
      </c>
      <c r="C2499" s="30">
        <v>40087</v>
      </c>
      <c r="D2499">
        <v>1050</v>
      </c>
      <c r="E2499" t="s">
        <v>114</v>
      </c>
      <c r="F2499">
        <f t="shared" si="76"/>
        <v>34.502251672204416</v>
      </c>
      <c r="H2499" s="30">
        <f t="shared" si="77"/>
        <v>40087</v>
      </c>
      <c r="I2499">
        <f>VLOOKUP(H2499,Sheet1!AI$2:AK$3285,3,FALSE)</f>
        <v>4.9202178300000128</v>
      </c>
    </row>
    <row r="2500" spans="1:9">
      <c r="A2500" t="s">
        <v>113</v>
      </c>
      <c r="B2500">
        <v>3360500</v>
      </c>
      <c r="C2500" s="30">
        <v>40088</v>
      </c>
      <c r="D2500">
        <v>1030</v>
      </c>
      <c r="E2500" t="s">
        <v>114</v>
      </c>
      <c r="F2500">
        <f t="shared" si="76"/>
        <v>31.880930703268969</v>
      </c>
      <c r="H2500" s="30">
        <f t="shared" si="77"/>
        <v>40088</v>
      </c>
      <c r="I2500">
        <f>VLOOKUP(H2500,Sheet1!AI$2:AK$3285,3,FALSE)</f>
        <v>4.6299542200000019</v>
      </c>
    </row>
    <row r="2501" spans="1:9">
      <c r="A2501" t="s">
        <v>113</v>
      </c>
      <c r="B2501">
        <v>3360500</v>
      </c>
      <c r="C2501" s="30">
        <v>40089</v>
      </c>
      <c r="D2501">
        <v>1020</v>
      </c>
      <c r="E2501" t="s">
        <v>114</v>
      </c>
      <c r="F2501">
        <f t="shared" si="76"/>
        <v>30.109767886420691</v>
      </c>
      <c r="H2501" s="30">
        <f t="shared" si="77"/>
        <v>40089</v>
      </c>
      <c r="I2501">
        <f>VLOOKUP(H2501,Sheet1!AI$2:AK$3285,3,FALSE)</f>
        <v>4.567208160000007</v>
      </c>
    </row>
    <row r="2502" spans="1:9">
      <c r="A2502" t="s">
        <v>113</v>
      </c>
      <c r="B2502">
        <v>3360500</v>
      </c>
      <c r="C2502" s="30">
        <v>40090</v>
      </c>
      <c r="D2502">
        <v>1290</v>
      </c>
      <c r="E2502" t="s">
        <v>114</v>
      </c>
      <c r="F2502">
        <f t="shared" si="76"/>
        <v>31.101619063855725</v>
      </c>
      <c r="H2502" s="30">
        <f t="shared" si="77"/>
        <v>40090</v>
      </c>
      <c r="I2502">
        <f>VLOOKUP(H2502,Sheet1!AI$2:AK$3285,3,FALSE)</f>
        <v>4.865714550000007</v>
      </c>
    </row>
    <row r="2503" spans="1:9">
      <c r="A2503" t="s">
        <v>113</v>
      </c>
      <c r="B2503">
        <v>3360500</v>
      </c>
      <c r="C2503" s="30">
        <v>40091</v>
      </c>
      <c r="D2503">
        <v>1360</v>
      </c>
      <c r="E2503" t="s">
        <v>114</v>
      </c>
      <c r="F2503">
        <f t="shared" si="76"/>
        <v>33.297860956747591</v>
      </c>
      <c r="H2503" s="30">
        <f t="shared" si="77"/>
        <v>40091</v>
      </c>
      <c r="I2503">
        <f>VLOOKUP(H2503,Sheet1!AI$2:AK$3285,3,FALSE)</f>
        <v>5.0119818400000185</v>
      </c>
    </row>
    <row r="2504" spans="1:9">
      <c r="A2504" t="s">
        <v>113</v>
      </c>
      <c r="B2504">
        <v>3360500</v>
      </c>
      <c r="C2504" s="30">
        <v>40092</v>
      </c>
      <c r="D2504">
        <v>1280</v>
      </c>
      <c r="E2504" t="s">
        <v>114</v>
      </c>
      <c r="F2504">
        <f t="shared" si="76"/>
        <v>35.069023773595866</v>
      </c>
      <c r="H2504" s="30">
        <f t="shared" si="77"/>
        <v>40092</v>
      </c>
      <c r="I2504">
        <f>VLOOKUP(H2504,Sheet1!AI$2:AK$3285,3,FALSE)</f>
        <v>5.390056290000004</v>
      </c>
    </row>
    <row r="2505" spans="1:9">
      <c r="A2505" t="s">
        <v>113</v>
      </c>
      <c r="B2505">
        <v>3360500</v>
      </c>
      <c r="C2505" s="30">
        <v>40093</v>
      </c>
      <c r="D2505">
        <v>1270</v>
      </c>
      <c r="E2505" t="s">
        <v>114</v>
      </c>
      <c r="F2505">
        <f t="shared" si="76"/>
        <v>36.840186590444141</v>
      </c>
      <c r="H2505" s="30">
        <f t="shared" si="77"/>
        <v>40093</v>
      </c>
      <c r="I2505">
        <f>VLOOKUP(H2505,Sheet1!AI$2:AK$3285,3,FALSE)</f>
        <v>5.482913730000007</v>
      </c>
    </row>
    <row r="2506" spans="1:9">
      <c r="A2506" t="s">
        <v>113</v>
      </c>
      <c r="B2506">
        <v>3360500</v>
      </c>
      <c r="C2506" s="30">
        <v>40094</v>
      </c>
      <c r="D2506">
        <v>1340</v>
      </c>
      <c r="E2506" t="s">
        <v>114</v>
      </c>
      <c r="F2506">
        <f t="shared" si="76"/>
        <v>37.194419153813797</v>
      </c>
      <c r="H2506" s="30">
        <f t="shared" si="77"/>
        <v>40094</v>
      </c>
      <c r="I2506">
        <f>VLOOKUP(H2506,Sheet1!AI$2:AK$3285,3,FALSE)</f>
        <v>5.2504336900000084</v>
      </c>
    </row>
    <row r="2507" spans="1:9">
      <c r="A2507" t="s">
        <v>113</v>
      </c>
      <c r="B2507">
        <v>3360500</v>
      </c>
      <c r="C2507" s="30">
        <v>40095</v>
      </c>
      <c r="D2507">
        <v>7120</v>
      </c>
      <c r="E2507" t="s">
        <v>114</v>
      </c>
      <c r="F2507">
        <f t="shared" si="76"/>
        <v>78.002010453998082</v>
      </c>
      <c r="H2507" s="30">
        <f t="shared" si="77"/>
        <v>40095</v>
      </c>
      <c r="I2507">
        <f>VLOOKUP(H2507,Sheet1!AI$2:AK$3285,3,FALSE)</f>
        <v>5.0227479200000005</v>
      </c>
    </row>
    <row r="2508" spans="1:9">
      <c r="A2508" t="s">
        <v>113</v>
      </c>
      <c r="B2508">
        <v>3360500</v>
      </c>
      <c r="C2508" s="30">
        <v>40096</v>
      </c>
      <c r="D2508">
        <v>7630</v>
      </c>
      <c r="E2508" t="s">
        <v>114</v>
      </c>
      <c r="F2508">
        <f t="shared" si="76"/>
        <v>122.98954600194429</v>
      </c>
      <c r="H2508" s="30">
        <f t="shared" si="77"/>
        <v>40096</v>
      </c>
      <c r="I2508">
        <f>VLOOKUP(H2508,Sheet1!AI$2:AK$3285,3,FALSE)</f>
        <v>4.8151644400000038</v>
      </c>
    </row>
    <row r="2509" spans="1:9">
      <c r="A2509" t="s">
        <v>113</v>
      </c>
      <c r="B2509">
        <v>3360500</v>
      </c>
      <c r="C2509" s="30">
        <v>40097</v>
      </c>
      <c r="D2509">
        <v>6190</v>
      </c>
      <c r="E2509" t="s">
        <v>114</v>
      </c>
      <c r="F2509">
        <f t="shared" si="76"/>
        <v>157.84603023751836</v>
      </c>
      <c r="H2509" s="30">
        <f t="shared" si="77"/>
        <v>40097</v>
      </c>
      <c r="I2509">
        <f>VLOOKUP(H2509,Sheet1!AI$2:AK$3285,3,FALSE)</f>
        <v>4.8042301400000014</v>
      </c>
    </row>
    <row r="2510" spans="1:9">
      <c r="A2510" t="s">
        <v>113</v>
      </c>
      <c r="B2510">
        <v>3360500</v>
      </c>
      <c r="C2510" s="30">
        <v>40098</v>
      </c>
      <c r="D2510">
        <v>4190</v>
      </c>
      <c r="E2510" t="s">
        <v>114</v>
      </c>
      <c r="F2510">
        <f t="shared" si="76"/>
        <v>178.0372863495887</v>
      </c>
      <c r="H2510" s="30">
        <f t="shared" si="77"/>
        <v>40098</v>
      </c>
      <c r="I2510">
        <f>VLOOKUP(H2510,Sheet1!AI$2:AK$3285,3,FALSE)</f>
        <v>4.7722683400000108</v>
      </c>
    </row>
    <row r="2511" spans="1:9">
      <c r="A2511" t="s">
        <v>113</v>
      </c>
      <c r="B2511">
        <v>3360500</v>
      </c>
      <c r="C2511" s="30">
        <v>40099</v>
      </c>
      <c r="D2511">
        <v>2960</v>
      </c>
      <c r="E2511" t="s">
        <v>114</v>
      </c>
      <c r="F2511">
        <f t="shared" si="76"/>
        <v>148.5651370772334</v>
      </c>
      <c r="H2511" s="30">
        <f t="shared" si="77"/>
        <v>40099</v>
      </c>
      <c r="I2511">
        <f>VLOOKUP(H2511,Sheet1!AI$2:AK$3285,3,FALSE)</f>
        <v>5.0590834400000091</v>
      </c>
    </row>
    <row r="2512" spans="1:9">
      <c r="A2512" t="s">
        <v>113</v>
      </c>
      <c r="B2512">
        <v>3360500</v>
      </c>
      <c r="C2512" s="30">
        <v>40100</v>
      </c>
      <c r="D2512">
        <v>2660</v>
      </c>
      <c r="E2512" t="s">
        <v>114</v>
      </c>
      <c r="F2512">
        <f t="shared" si="76"/>
        <v>113.35442027828967</v>
      </c>
      <c r="H2512" s="30">
        <f t="shared" si="77"/>
        <v>40100</v>
      </c>
      <c r="I2512">
        <f>VLOOKUP(H2512,Sheet1!AI$2:AK$3285,3,FALSE)</f>
        <v>5.1055962700000066</v>
      </c>
    </row>
    <row r="2513" spans="1:9">
      <c r="A2513" t="s">
        <v>113</v>
      </c>
      <c r="B2513">
        <v>3360500</v>
      </c>
      <c r="C2513" s="30">
        <v>40101</v>
      </c>
      <c r="D2513">
        <v>2960</v>
      </c>
      <c r="E2513" t="s">
        <v>114</v>
      </c>
      <c r="F2513">
        <f t="shared" si="76"/>
        <v>90.470996684609943</v>
      </c>
      <c r="H2513" s="30">
        <f t="shared" si="77"/>
        <v>40101</v>
      </c>
      <c r="I2513">
        <f>VLOOKUP(H2513,Sheet1!AI$2:AK$3285,3,FALSE)</f>
        <v>5.2735639400000025</v>
      </c>
    </row>
    <row r="2514" spans="1:9">
      <c r="A2514" t="s">
        <v>113</v>
      </c>
      <c r="B2514">
        <v>3360500</v>
      </c>
      <c r="C2514" s="30">
        <v>40102</v>
      </c>
      <c r="D2514">
        <v>2930</v>
      </c>
      <c r="E2514" t="s">
        <v>114</v>
      </c>
      <c r="F2514">
        <f t="shared" si="76"/>
        <v>81.544336087694631</v>
      </c>
      <c r="H2514" s="30">
        <f t="shared" si="77"/>
        <v>40102</v>
      </c>
      <c r="I2514">
        <f>VLOOKUP(H2514,Sheet1!AI$2:AK$3285,3,FALSE)</f>
        <v>5.3091424699999976</v>
      </c>
    </row>
    <row r="2515" spans="1:9">
      <c r="A2515" t="s">
        <v>113</v>
      </c>
      <c r="B2515">
        <v>3360500</v>
      </c>
      <c r="C2515" s="30">
        <v>40103</v>
      </c>
      <c r="D2515">
        <v>2770</v>
      </c>
      <c r="E2515" t="s">
        <v>114</v>
      </c>
      <c r="F2515">
        <f t="shared" si="76"/>
        <v>80.198252346889944</v>
      </c>
      <c r="H2515" s="30">
        <f t="shared" si="77"/>
        <v>40103</v>
      </c>
      <c r="I2515">
        <f>VLOOKUP(H2515,Sheet1!AI$2:AK$3285,3,FALSE)</f>
        <v>5.3801313100000101</v>
      </c>
    </row>
    <row r="2516" spans="1:9">
      <c r="A2516" t="s">
        <v>113</v>
      </c>
      <c r="B2516">
        <v>3360500</v>
      </c>
      <c r="C2516" s="30">
        <v>40104</v>
      </c>
      <c r="D2516">
        <v>2600</v>
      </c>
      <c r="E2516" t="s">
        <v>114</v>
      </c>
      <c r="F2516">
        <f t="shared" si="76"/>
        <v>79.773173270846357</v>
      </c>
      <c r="H2516" s="30">
        <f t="shared" si="77"/>
        <v>40104</v>
      </c>
      <c r="I2516">
        <f>VLOOKUP(H2516,Sheet1!AI$2:AK$3285,3,FALSE)</f>
        <v>5.6404517600000048</v>
      </c>
    </row>
    <row r="2517" spans="1:9">
      <c r="A2517" t="s">
        <v>113</v>
      </c>
      <c r="B2517">
        <v>3360500</v>
      </c>
      <c r="C2517" s="30">
        <v>40105</v>
      </c>
      <c r="D2517">
        <v>2390</v>
      </c>
      <c r="E2517" t="s">
        <v>114</v>
      </c>
      <c r="F2517">
        <f t="shared" si="76"/>
        <v>75.734922048432281</v>
      </c>
      <c r="H2517" s="30">
        <f t="shared" si="77"/>
        <v>40105</v>
      </c>
      <c r="I2517">
        <f>VLOOKUP(H2517,Sheet1!AI$2:AK$3285,3,FALSE)</f>
        <v>5.6076488600000118</v>
      </c>
    </row>
    <row r="2518" spans="1:9">
      <c r="A2518" t="s">
        <v>113</v>
      </c>
      <c r="B2518">
        <v>3360500</v>
      </c>
      <c r="C2518" s="30">
        <v>40106</v>
      </c>
      <c r="D2518">
        <v>2240</v>
      </c>
      <c r="E2518" t="s">
        <v>114</v>
      </c>
      <c r="F2518">
        <f t="shared" si="76"/>
        <v>70.846512673931045</v>
      </c>
      <c r="H2518" s="30">
        <f t="shared" si="77"/>
        <v>40106</v>
      </c>
      <c r="I2518">
        <f>VLOOKUP(H2518,Sheet1!AI$2:AK$3285,3,FALSE)</f>
        <v>5.788569470000013</v>
      </c>
    </row>
    <row r="2519" spans="1:9">
      <c r="A2519" t="s">
        <v>113</v>
      </c>
      <c r="B2519">
        <v>3360500</v>
      </c>
      <c r="C2519" s="30">
        <v>40107</v>
      </c>
      <c r="D2519">
        <v>2260</v>
      </c>
      <c r="E2519" t="s">
        <v>114</v>
      </c>
      <c r="F2519">
        <f t="shared" si="76"/>
        <v>67.233340527560557</v>
      </c>
      <c r="H2519" s="30">
        <f t="shared" si="77"/>
        <v>40107</v>
      </c>
      <c r="I2519">
        <f>VLOOKUP(H2519,Sheet1!AI$2:AK$3285,3,FALSE)</f>
        <v>5.5519680400000055</v>
      </c>
    </row>
    <row r="2520" spans="1:9">
      <c r="A2520" t="s">
        <v>113</v>
      </c>
      <c r="B2520">
        <v>3360500</v>
      </c>
      <c r="C2520" s="30">
        <v>40108</v>
      </c>
      <c r="D2520">
        <v>1790</v>
      </c>
      <c r="E2520" t="s">
        <v>114</v>
      </c>
      <c r="F2520">
        <f t="shared" si="76"/>
        <v>61.494773000972145</v>
      </c>
      <c r="H2520" s="30">
        <f t="shared" si="77"/>
        <v>40108</v>
      </c>
      <c r="I2520">
        <f>VLOOKUP(H2520,Sheet1!AI$2:AK$3285,3,FALSE)</f>
        <v>5.6219475600000095</v>
      </c>
    </row>
    <row r="2521" spans="1:9">
      <c r="A2521" t="s">
        <v>113</v>
      </c>
      <c r="B2521">
        <v>3360500</v>
      </c>
      <c r="C2521" s="30">
        <v>40109</v>
      </c>
      <c r="D2521">
        <v>2450</v>
      </c>
      <c r="E2521" t="s">
        <v>114</v>
      </c>
      <c r="F2521">
        <f t="shared" si="76"/>
        <v>61.919852077015733</v>
      </c>
      <c r="H2521" s="30">
        <f t="shared" si="77"/>
        <v>40109</v>
      </c>
      <c r="I2521">
        <f>VLOOKUP(H2521,Sheet1!AI$2:AK$3285,3,FALSE)</f>
        <v>5.4962031099999962</v>
      </c>
    </row>
    <row r="2522" spans="1:9">
      <c r="A2522" t="s">
        <v>113</v>
      </c>
      <c r="B2522">
        <v>3360500</v>
      </c>
      <c r="C2522" s="30">
        <v>40110</v>
      </c>
      <c r="D2522">
        <v>4570</v>
      </c>
      <c r="E2522" t="s">
        <v>114</v>
      </c>
      <c r="F2522">
        <f t="shared" si="76"/>
        <v>78.427089530041656</v>
      </c>
      <c r="H2522" s="30">
        <f t="shared" si="77"/>
        <v>40110</v>
      </c>
      <c r="I2522">
        <f>VLOOKUP(H2522,Sheet1!AI$2:AK$3285,3,FALSE)</f>
        <v>5.4892219800000106</v>
      </c>
    </row>
    <row r="2523" spans="1:9">
      <c r="A2523" t="s">
        <v>113</v>
      </c>
      <c r="B2523">
        <v>3360500</v>
      </c>
      <c r="C2523" s="30">
        <v>40111</v>
      </c>
      <c r="D2523">
        <v>4810</v>
      </c>
      <c r="E2523" t="s">
        <v>114</v>
      </c>
      <c r="F2523">
        <f t="shared" si="76"/>
        <v>96.49295026189408</v>
      </c>
      <c r="H2523" s="30">
        <f t="shared" si="77"/>
        <v>40111</v>
      </c>
      <c r="I2523">
        <f>VLOOKUP(H2523,Sheet1!AI$2:AK$3285,3,FALSE)</f>
        <v>5.3824863900000111</v>
      </c>
    </row>
    <row r="2524" spans="1:9">
      <c r="A2524" t="s">
        <v>113</v>
      </c>
      <c r="B2524">
        <v>3360500</v>
      </c>
      <c r="C2524" s="30">
        <v>40112</v>
      </c>
      <c r="D2524">
        <v>4150</v>
      </c>
      <c r="E2524" t="s">
        <v>114</v>
      </c>
      <c r="F2524">
        <f t="shared" si="76"/>
        <v>113.2127272529418</v>
      </c>
      <c r="H2524" s="30">
        <f t="shared" si="77"/>
        <v>40112</v>
      </c>
      <c r="I2524">
        <f>VLOOKUP(H2524,Sheet1!AI$2:AK$3285,3,FALSE)</f>
        <v>5.209808559999999</v>
      </c>
    </row>
    <row r="2525" spans="1:9">
      <c r="A2525" t="s">
        <v>113</v>
      </c>
      <c r="B2525">
        <v>3360500</v>
      </c>
      <c r="C2525" s="30">
        <v>40113</v>
      </c>
      <c r="D2525">
        <v>3550</v>
      </c>
      <c r="E2525" t="s">
        <v>114</v>
      </c>
      <c r="F2525">
        <f t="shared" si="76"/>
        <v>121.00584364707422</v>
      </c>
      <c r="H2525" s="30">
        <f t="shared" si="77"/>
        <v>40113</v>
      </c>
      <c r="I2525">
        <f>VLOOKUP(H2525,Sheet1!AI$2:AK$3285,3,FALSE)</f>
        <v>5.0432707599999986</v>
      </c>
    </row>
    <row r="2526" spans="1:9">
      <c r="A2526" t="s">
        <v>113</v>
      </c>
      <c r="B2526">
        <v>3360500</v>
      </c>
      <c r="C2526" s="30">
        <v>40114</v>
      </c>
      <c r="D2526">
        <v>3810</v>
      </c>
      <c r="E2526" t="s">
        <v>114</v>
      </c>
      <c r="F2526">
        <f t="shared" si="76"/>
        <v>115.62150868385545</v>
      </c>
      <c r="H2526" s="30">
        <f t="shared" si="77"/>
        <v>40114</v>
      </c>
      <c r="I2526">
        <f>VLOOKUP(H2526,Sheet1!AI$2:AK$3285,3,FALSE)</f>
        <v>4.8167625300000054</v>
      </c>
    </row>
    <row r="2527" spans="1:9">
      <c r="A2527" t="s">
        <v>113</v>
      </c>
      <c r="B2527">
        <v>3360500</v>
      </c>
      <c r="C2527" s="30">
        <v>40115</v>
      </c>
      <c r="D2527">
        <v>4020</v>
      </c>
      <c r="E2527" t="s">
        <v>114</v>
      </c>
      <c r="F2527">
        <f t="shared" si="76"/>
        <v>110.0246341826149</v>
      </c>
      <c r="H2527" s="30">
        <f t="shared" si="77"/>
        <v>40115</v>
      </c>
      <c r="I2527">
        <f>VLOOKUP(H2527,Sheet1!AI$2:AK$3285,3,FALSE)</f>
        <v>4.906003240000004</v>
      </c>
    </row>
    <row r="2528" spans="1:9">
      <c r="A2528" t="s">
        <v>113</v>
      </c>
      <c r="B2528">
        <v>3360500</v>
      </c>
      <c r="C2528" s="30">
        <v>40116</v>
      </c>
      <c r="D2528">
        <v>3850</v>
      </c>
      <c r="E2528" t="s">
        <v>114</v>
      </c>
      <c r="F2528">
        <f t="shared" si="76"/>
        <v>107.89923880239698</v>
      </c>
      <c r="H2528" s="30">
        <f t="shared" si="77"/>
        <v>40116</v>
      </c>
      <c r="I2528">
        <f>VLOOKUP(H2528,Sheet1!AI$2:AK$3285,3,FALSE)</f>
        <v>4.8675649700000037</v>
      </c>
    </row>
    <row r="2529" spans="1:9">
      <c r="A2529" t="s">
        <v>113</v>
      </c>
      <c r="B2529">
        <v>3360500</v>
      </c>
      <c r="C2529" s="30">
        <v>40117</v>
      </c>
      <c r="D2529">
        <v>9460</v>
      </c>
      <c r="E2529" t="s">
        <v>114</v>
      </c>
      <c r="F2529">
        <f t="shared" si="76"/>
        <v>149.76952779269021</v>
      </c>
      <c r="H2529" s="30">
        <f t="shared" si="77"/>
        <v>40117</v>
      </c>
      <c r="I2529">
        <f>VLOOKUP(H2529,Sheet1!AI$2:AK$3285,3,FALSE)</f>
        <v>5.2779376600000063</v>
      </c>
    </row>
    <row r="2530" spans="1:9">
      <c r="A2530" t="s">
        <v>113</v>
      </c>
      <c r="B2530">
        <v>3360500</v>
      </c>
      <c r="C2530" s="30">
        <v>40118</v>
      </c>
      <c r="D2530">
        <v>9430</v>
      </c>
      <c r="E2530" t="s">
        <v>114</v>
      </c>
      <c r="F2530">
        <f t="shared" si="76"/>
        <v>189.58526791543946</v>
      </c>
      <c r="H2530" s="30">
        <f t="shared" si="77"/>
        <v>40118</v>
      </c>
      <c r="I2530">
        <f>VLOOKUP(H2530,Sheet1!AI$2:AK$3285,3,FALSE)</f>
        <v>5.2823954900000132</v>
      </c>
    </row>
    <row r="2531" spans="1:9">
      <c r="A2531" t="s">
        <v>113</v>
      </c>
      <c r="B2531">
        <v>3360500</v>
      </c>
      <c r="C2531" s="30">
        <v>40119</v>
      </c>
      <c r="D2531">
        <v>7390</v>
      </c>
      <c r="E2531" t="s">
        <v>114</v>
      </c>
      <c r="F2531">
        <f t="shared" ref="F2531:F2594" si="78">AVERAGE(D2528:D2531)/(3.28*3.28*3.28)</f>
        <v>213.46054268655422</v>
      </c>
      <c r="H2531" s="30">
        <f t="shared" si="77"/>
        <v>40119</v>
      </c>
      <c r="I2531">
        <f>VLOOKUP(H2531,Sheet1!AI$2:AK$3285,3,FALSE)</f>
        <v>5.3098994600000111</v>
      </c>
    </row>
    <row r="2532" spans="1:9">
      <c r="A2532" t="s">
        <v>113</v>
      </c>
      <c r="B2532">
        <v>3360500</v>
      </c>
      <c r="C2532" s="30">
        <v>40120</v>
      </c>
      <c r="D2532">
        <v>5660</v>
      </c>
      <c r="E2532" t="s">
        <v>114</v>
      </c>
      <c r="F2532">
        <f t="shared" si="78"/>
        <v>226.28376148053573</v>
      </c>
      <c r="H2532" s="30">
        <f t="shared" ref="H2532:H2595" si="79">H2531+1</f>
        <v>40120</v>
      </c>
      <c r="I2532">
        <f>VLOOKUP(H2532,Sheet1!AI$2:AK$3285,3,FALSE)</f>
        <v>5.2761713500000127</v>
      </c>
    </row>
    <row r="2533" spans="1:9">
      <c r="A2533" t="s">
        <v>113</v>
      </c>
      <c r="B2533">
        <v>3360500</v>
      </c>
      <c r="C2533" s="30">
        <v>40121</v>
      </c>
      <c r="D2533">
        <v>4640</v>
      </c>
      <c r="E2533" t="s">
        <v>114</v>
      </c>
      <c r="F2533">
        <f t="shared" si="78"/>
        <v>192.13574237170099</v>
      </c>
      <c r="H2533" s="30">
        <f t="shared" si="79"/>
        <v>40121</v>
      </c>
      <c r="I2533">
        <f>VLOOKUP(H2533,Sheet1!AI$2:AK$3285,3,FALSE)</f>
        <v>4.9768238600000103</v>
      </c>
    </row>
    <row r="2534" spans="1:9">
      <c r="A2534" t="s">
        <v>113</v>
      </c>
      <c r="B2534">
        <v>3360500</v>
      </c>
      <c r="C2534" s="30">
        <v>40122</v>
      </c>
      <c r="D2534">
        <v>4050</v>
      </c>
      <c r="E2534" t="s">
        <v>114</v>
      </c>
      <c r="F2534">
        <f t="shared" si="78"/>
        <v>154.02031855312609</v>
      </c>
      <c r="H2534" s="30">
        <f t="shared" si="79"/>
        <v>40122</v>
      </c>
      <c r="I2534">
        <f>VLOOKUP(H2534,Sheet1!AI$2:AK$3285,3,FALSE)</f>
        <v>5.0146733600000033</v>
      </c>
    </row>
    <row r="2535" spans="1:9">
      <c r="A2535" t="s">
        <v>113</v>
      </c>
      <c r="B2535">
        <v>3360500</v>
      </c>
      <c r="C2535" s="30">
        <v>40123</v>
      </c>
      <c r="D2535">
        <v>3780</v>
      </c>
      <c r="E2535" t="s">
        <v>114</v>
      </c>
      <c r="F2535">
        <f t="shared" si="78"/>
        <v>128.44472747783698</v>
      </c>
      <c r="H2535" s="30">
        <f t="shared" si="79"/>
        <v>40123</v>
      </c>
      <c r="I2535">
        <f>VLOOKUP(H2535,Sheet1!AI$2:AK$3285,3,FALSE)</f>
        <v>5.2854234500000103</v>
      </c>
    </row>
    <row r="2536" spans="1:9">
      <c r="A2536" t="s">
        <v>113</v>
      </c>
      <c r="B2536">
        <v>3360500</v>
      </c>
      <c r="C2536" s="30">
        <v>40124</v>
      </c>
      <c r="D2536">
        <v>3460</v>
      </c>
      <c r="E2536" t="s">
        <v>114</v>
      </c>
      <c r="F2536">
        <f t="shared" si="78"/>
        <v>112.85849468957215</v>
      </c>
      <c r="H2536" s="30">
        <f t="shared" si="79"/>
        <v>40124</v>
      </c>
      <c r="I2536">
        <f>VLOOKUP(H2536,Sheet1!AI$2:AK$3285,3,FALSE)</f>
        <v>5.314609620000013</v>
      </c>
    </row>
    <row r="2537" spans="1:9">
      <c r="A2537" t="s">
        <v>113</v>
      </c>
      <c r="B2537">
        <v>3360500</v>
      </c>
      <c r="C2537" s="30">
        <v>40125</v>
      </c>
      <c r="D2537">
        <v>2700</v>
      </c>
      <c r="E2537" t="s">
        <v>114</v>
      </c>
      <c r="F2537">
        <f t="shared" si="78"/>
        <v>99.11427123082953</v>
      </c>
      <c r="H2537" s="30">
        <f t="shared" si="79"/>
        <v>40125</v>
      </c>
      <c r="I2537">
        <f>VLOOKUP(H2537,Sheet1!AI$2:AK$3285,3,FALSE)</f>
        <v>5.349599380000015</v>
      </c>
    </row>
    <row r="2538" spans="1:9">
      <c r="A2538" t="s">
        <v>113</v>
      </c>
      <c r="B2538">
        <v>3360500</v>
      </c>
      <c r="C2538" s="30">
        <v>40126</v>
      </c>
      <c r="D2538">
        <v>2340</v>
      </c>
      <c r="E2538" t="s">
        <v>114</v>
      </c>
      <c r="F2538">
        <f t="shared" si="78"/>
        <v>86.999517563587318</v>
      </c>
      <c r="H2538" s="30">
        <f t="shared" si="79"/>
        <v>40126</v>
      </c>
      <c r="I2538">
        <f>VLOOKUP(H2538,Sheet1!AI$2:AK$3285,3,FALSE)</f>
        <v>5.0166078900000031</v>
      </c>
    </row>
    <row r="2539" spans="1:9">
      <c r="A2539" t="s">
        <v>113</v>
      </c>
      <c r="B2539">
        <v>3360500</v>
      </c>
      <c r="C2539" s="30">
        <v>40127</v>
      </c>
      <c r="D2539">
        <v>2200</v>
      </c>
      <c r="E2539" t="s">
        <v>114</v>
      </c>
      <c r="F2539">
        <f t="shared" si="78"/>
        <v>75.80576856110622</v>
      </c>
      <c r="H2539" s="30">
        <f t="shared" si="79"/>
        <v>40127</v>
      </c>
      <c r="I2539">
        <f>VLOOKUP(H2539,Sheet1!AI$2:AK$3285,3,FALSE)</f>
        <v>4.5427321500000062</v>
      </c>
    </row>
    <row r="2540" spans="1:9">
      <c r="A2540" t="s">
        <v>113</v>
      </c>
      <c r="B2540">
        <v>3360500</v>
      </c>
      <c r="C2540" s="30">
        <v>40128</v>
      </c>
      <c r="D2540">
        <v>2090</v>
      </c>
      <c r="E2540" t="s">
        <v>114</v>
      </c>
      <c r="F2540">
        <f t="shared" si="78"/>
        <v>66.099796324777657</v>
      </c>
      <c r="H2540" s="30">
        <f t="shared" si="79"/>
        <v>40128</v>
      </c>
      <c r="I2540">
        <f>VLOOKUP(H2540,Sheet1!AI$2:AK$3285,3,FALSE)</f>
        <v>4.5427321500000062</v>
      </c>
    </row>
    <row r="2541" spans="1:9">
      <c r="A2541" t="s">
        <v>113</v>
      </c>
      <c r="B2541">
        <v>3360500</v>
      </c>
      <c r="C2541" s="30">
        <v>40129</v>
      </c>
      <c r="D2541">
        <v>1960</v>
      </c>
      <c r="E2541" t="s">
        <v>114</v>
      </c>
      <c r="F2541">
        <f t="shared" si="78"/>
        <v>60.857154386906764</v>
      </c>
      <c r="H2541" s="30">
        <f t="shared" si="79"/>
        <v>40129</v>
      </c>
      <c r="I2541">
        <f>VLOOKUP(H2541,Sheet1!AI$2:AK$3285,3,FALSE)</f>
        <v>4.4015114600000089</v>
      </c>
    </row>
    <row r="2542" spans="1:9">
      <c r="A2542" t="s">
        <v>113</v>
      </c>
      <c r="B2542">
        <v>3360500</v>
      </c>
      <c r="C2542" s="30">
        <v>40130</v>
      </c>
      <c r="D2542">
        <v>1880</v>
      </c>
      <c r="E2542" t="s">
        <v>114</v>
      </c>
      <c r="F2542">
        <f t="shared" si="78"/>
        <v>57.59821480390594</v>
      </c>
      <c r="H2542" s="30">
        <f t="shared" si="79"/>
        <v>40130</v>
      </c>
      <c r="I2542">
        <f>VLOOKUP(H2542,Sheet1!AI$2:AK$3285,3,FALSE)</f>
        <v>4.6058146499999992</v>
      </c>
    </row>
    <row r="2543" spans="1:9">
      <c r="A2543" t="s">
        <v>113</v>
      </c>
      <c r="B2543">
        <v>3360500</v>
      </c>
      <c r="C2543" s="30">
        <v>40131</v>
      </c>
      <c r="D2543">
        <v>1820</v>
      </c>
      <c r="E2543" t="s">
        <v>114</v>
      </c>
      <c r="F2543">
        <f t="shared" si="78"/>
        <v>54.906047322296558</v>
      </c>
      <c r="H2543" s="30">
        <f t="shared" si="79"/>
        <v>40131</v>
      </c>
      <c r="I2543">
        <f>VLOOKUP(H2543,Sheet1!AI$2:AK$3285,3,FALSE)</f>
        <v>4.6481219800000133</v>
      </c>
    </row>
    <row r="2544" spans="1:9">
      <c r="A2544" t="s">
        <v>113</v>
      </c>
      <c r="B2544">
        <v>3360500</v>
      </c>
      <c r="C2544" s="30">
        <v>40132</v>
      </c>
      <c r="D2544">
        <v>1740</v>
      </c>
      <c r="E2544" t="s">
        <v>114</v>
      </c>
      <c r="F2544">
        <f t="shared" si="78"/>
        <v>52.426419378708971</v>
      </c>
      <c r="H2544" s="30">
        <f t="shared" si="79"/>
        <v>40132</v>
      </c>
      <c r="I2544">
        <f>VLOOKUP(H2544,Sheet1!AI$2:AK$3285,3,FALSE)</f>
        <v>4.7969125700000035</v>
      </c>
    </row>
    <row r="2545" spans="1:9">
      <c r="A2545" t="s">
        <v>113</v>
      </c>
      <c r="B2545">
        <v>3360500</v>
      </c>
      <c r="C2545" s="30">
        <v>40133</v>
      </c>
      <c r="D2545">
        <v>1660</v>
      </c>
      <c r="E2545" t="s">
        <v>114</v>
      </c>
      <c r="F2545">
        <f t="shared" si="78"/>
        <v>50.30102399849104</v>
      </c>
      <c r="H2545" s="30">
        <f t="shared" si="79"/>
        <v>40133</v>
      </c>
      <c r="I2545">
        <f>VLOOKUP(H2545,Sheet1!AI$2:AK$3285,3,FALSE)</f>
        <v>4.6694859199999996</v>
      </c>
    </row>
    <row r="2546" spans="1:9">
      <c r="A2546" t="s">
        <v>113</v>
      </c>
      <c r="B2546">
        <v>3360500</v>
      </c>
      <c r="C2546" s="30">
        <v>40134</v>
      </c>
      <c r="D2546">
        <v>1740</v>
      </c>
      <c r="E2546" t="s">
        <v>114</v>
      </c>
      <c r="F2546">
        <f t="shared" si="78"/>
        <v>49.309172821056002</v>
      </c>
      <c r="H2546" s="30">
        <f t="shared" si="79"/>
        <v>40134</v>
      </c>
      <c r="I2546">
        <f>VLOOKUP(H2546,Sheet1!AI$2:AK$3285,3,FALSE)</f>
        <v>4.7969966800000066</v>
      </c>
    </row>
    <row r="2547" spans="1:9">
      <c r="A2547" t="s">
        <v>113</v>
      </c>
      <c r="B2547">
        <v>3360500</v>
      </c>
      <c r="C2547" s="30">
        <v>40135</v>
      </c>
      <c r="D2547">
        <v>2300</v>
      </c>
      <c r="E2547" t="s">
        <v>114</v>
      </c>
      <c r="F2547">
        <f t="shared" si="78"/>
        <v>52.709805429404696</v>
      </c>
      <c r="H2547" s="30">
        <f t="shared" si="79"/>
        <v>40135</v>
      </c>
      <c r="I2547">
        <f>VLOOKUP(H2547,Sheet1!AI$2:AK$3285,3,FALSE)</f>
        <v>4.883461760000003</v>
      </c>
    </row>
    <row r="2548" spans="1:9">
      <c r="A2548" t="s">
        <v>113</v>
      </c>
      <c r="B2548">
        <v>3360500</v>
      </c>
      <c r="C2548" s="30">
        <v>40136</v>
      </c>
      <c r="D2548">
        <v>2290</v>
      </c>
      <c r="E2548" t="s">
        <v>114</v>
      </c>
      <c r="F2548">
        <f t="shared" si="78"/>
        <v>56.606363626470902</v>
      </c>
      <c r="H2548" s="30">
        <f t="shared" si="79"/>
        <v>40136</v>
      </c>
      <c r="I2548">
        <f>VLOOKUP(H2548,Sheet1!AI$2:AK$3285,3,FALSE)</f>
        <v>4.770586140000006</v>
      </c>
    </row>
    <row r="2549" spans="1:9">
      <c r="A2549" t="s">
        <v>113</v>
      </c>
      <c r="B2549">
        <v>3360500</v>
      </c>
      <c r="C2549" s="30">
        <v>40137</v>
      </c>
      <c r="D2549">
        <v>2640</v>
      </c>
      <c r="E2549" t="s">
        <v>114</v>
      </c>
      <c r="F2549">
        <f t="shared" si="78"/>
        <v>63.549321868516145</v>
      </c>
      <c r="H2549" s="30">
        <f t="shared" si="79"/>
        <v>40137</v>
      </c>
      <c r="I2549">
        <f>VLOOKUP(H2549,Sheet1!AI$2:AK$3285,3,FALSE)</f>
        <v>5.0284674000000109</v>
      </c>
    </row>
    <row r="2550" spans="1:9">
      <c r="A2550" t="s">
        <v>113</v>
      </c>
      <c r="B2550">
        <v>3360500</v>
      </c>
      <c r="C2550" s="30">
        <v>40138</v>
      </c>
      <c r="D2550">
        <v>2610</v>
      </c>
      <c r="E2550" t="s">
        <v>114</v>
      </c>
      <c r="F2550">
        <f t="shared" si="78"/>
        <v>69.712968471148145</v>
      </c>
      <c r="H2550" s="30">
        <f t="shared" si="79"/>
        <v>40138</v>
      </c>
      <c r="I2550">
        <f>VLOOKUP(H2550,Sheet1!AI$2:AK$3285,3,FALSE)</f>
        <v>4.9709361600000079</v>
      </c>
    </row>
    <row r="2551" spans="1:9">
      <c r="A2551" t="s">
        <v>113</v>
      </c>
      <c r="B2551">
        <v>3360500</v>
      </c>
      <c r="C2551" s="30">
        <v>40139</v>
      </c>
      <c r="D2551">
        <v>2450</v>
      </c>
      <c r="E2551" t="s">
        <v>114</v>
      </c>
      <c r="F2551">
        <f t="shared" si="78"/>
        <v>70.775666161257107</v>
      </c>
      <c r="H2551" s="30">
        <f t="shared" si="79"/>
        <v>40139</v>
      </c>
      <c r="I2551">
        <f>VLOOKUP(H2551,Sheet1!AI$2:AK$3285,3,FALSE)</f>
        <v>4.951086200000006</v>
      </c>
    </row>
    <row r="2552" spans="1:9">
      <c r="A2552" t="s">
        <v>113</v>
      </c>
      <c r="B2552">
        <v>3360500</v>
      </c>
      <c r="C2552" s="30">
        <v>40140</v>
      </c>
      <c r="D2552">
        <v>2300</v>
      </c>
      <c r="E2552" t="s">
        <v>114</v>
      </c>
      <c r="F2552">
        <f t="shared" si="78"/>
        <v>70.846512673931045</v>
      </c>
      <c r="H2552" s="30">
        <f t="shared" si="79"/>
        <v>40140</v>
      </c>
      <c r="I2552">
        <f>VLOOKUP(H2552,Sheet1!AI$2:AK$3285,3,FALSE)</f>
        <v>5.0316635800000142</v>
      </c>
    </row>
    <row r="2553" spans="1:9">
      <c r="A2553" t="s">
        <v>113</v>
      </c>
      <c r="B2553">
        <v>3360500</v>
      </c>
      <c r="C2553" s="30">
        <v>40141</v>
      </c>
      <c r="D2553">
        <v>2190</v>
      </c>
      <c r="E2553" t="s">
        <v>114</v>
      </c>
      <c r="F2553">
        <f t="shared" si="78"/>
        <v>67.658419603604145</v>
      </c>
      <c r="H2553" s="30">
        <f t="shared" si="79"/>
        <v>40141</v>
      </c>
      <c r="I2553">
        <f>VLOOKUP(H2553,Sheet1!AI$2:AK$3285,3,FALSE)</f>
        <v>5.03620552000001</v>
      </c>
    </row>
    <row r="2554" spans="1:9">
      <c r="A2554" t="s">
        <v>113</v>
      </c>
      <c r="B2554">
        <v>3360500</v>
      </c>
      <c r="C2554" s="30">
        <v>40142</v>
      </c>
      <c r="D2554">
        <v>2160</v>
      </c>
      <c r="E2554" t="s">
        <v>114</v>
      </c>
      <c r="F2554">
        <f t="shared" si="78"/>
        <v>64.470326533277245</v>
      </c>
      <c r="H2554" s="30">
        <f t="shared" si="79"/>
        <v>40142</v>
      </c>
      <c r="I2554">
        <f>VLOOKUP(H2554,Sheet1!AI$2:AK$3285,3,FALSE)</f>
        <v>5.1126615100000095</v>
      </c>
    </row>
    <row r="2555" spans="1:9">
      <c r="A2555" t="s">
        <v>113</v>
      </c>
      <c r="B2555">
        <v>3360500</v>
      </c>
      <c r="C2555" s="30">
        <v>40143</v>
      </c>
      <c r="D2555">
        <v>2130</v>
      </c>
      <c r="E2555" t="s">
        <v>114</v>
      </c>
      <c r="F2555">
        <f t="shared" si="78"/>
        <v>62.203238127711451</v>
      </c>
      <c r="H2555" s="30">
        <f t="shared" si="79"/>
        <v>40143</v>
      </c>
      <c r="I2555">
        <f>VLOOKUP(H2555,Sheet1!AI$2:AK$3285,3,FALSE)</f>
        <v>5.0718681600000082</v>
      </c>
    </row>
    <row r="2556" spans="1:9">
      <c r="A2556" t="s">
        <v>113</v>
      </c>
      <c r="B2556">
        <v>3360500</v>
      </c>
      <c r="C2556" s="30">
        <v>40144</v>
      </c>
      <c r="D2556">
        <v>2050</v>
      </c>
      <c r="E2556" t="s">
        <v>114</v>
      </c>
      <c r="F2556">
        <f t="shared" si="78"/>
        <v>60.432075310863176</v>
      </c>
      <c r="H2556" s="30">
        <f t="shared" si="79"/>
        <v>40144</v>
      </c>
      <c r="I2556">
        <f>VLOOKUP(H2556,Sheet1!AI$2:AK$3285,3,FALSE)</f>
        <v>5.008701550000012</v>
      </c>
    </row>
    <row r="2557" spans="1:9">
      <c r="A2557" t="s">
        <v>113</v>
      </c>
      <c r="B2557">
        <v>3360500</v>
      </c>
      <c r="C2557" s="30">
        <v>40145</v>
      </c>
      <c r="D2557">
        <v>1990</v>
      </c>
      <c r="E2557" t="s">
        <v>114</v>
      </c>
      <c r="F2557">
        <f t="shared" si="78"/>
        <v>59.015145057384558</v>
      </c>
      <c r="H2557" s="30">
        <f t="shared" si="79"/>
        <v>40145</v>
      </c>
      <c r="I2557">
        <f>VLOOKUP(H2557,Sheet1!AI$2:AK$3285,3,FALSE)</f>
        <v>4.8901905600000077</v>
      </c>
    </row>
    <row r="2558" spans="1:9">
      <c r="A2558" t="s">
        <v>113</v>
      </c>
      <c r="B2558">
        <v>3360500</v>
      </c>
      <c r="C2558" s="30">
        <v>40146</v>
      </c>
      <c r="D2558">
        <v>1950</v>
      </c>
      <c r="E2558" t="s">
        <v>114</v>
      </c>
      <c r="F2558">
        <f t="shared" si="78"/>
        <v>57.527368291232008</v>
      </c>
      <c r="H2558" s="30">
        <f t="shared" si="79"/>
        <v>40146</v>
      </c>
      <c r="I2558">
        <f>VLOOKUP(H2558,Sheet1!AI$2:AK$3285,3,FALSE)</f>
        <v>4.8901905600000077</v>
      </c>
    </row>
    <row r="2559" spans="1:9">
      <c r="A2559" t="s">
        <v>113</v>
      </c>
      <c r="B2559">
        <v>3360500</v>
      </c>
      <c r="C2559" s="30">
        <v>40147</v>
      </c>
      <c r="D2559">
        <v>1910</v>
      </c>
      <c r="E2559" t="s">
        <v>114</v>
      </c>
      <c r="F2559">
        <f t="shared" si="78"/>
        <v>55.96874501240552</v>
      </c>
      <c r="H2559" s="30">
        <f t="shared" si="79"/>
        <v>40147</v>
      </c>
      <c r="I2559">
        <f>VLOOKUP(H2559,Sheet1!AI$2:AK$3285,3,FALSE)</f>
        <v>4.8649575600000077</v>
      </c>
    </row>
    <row r="2560" spans="1:9">
      <c r="A2560" t="s">
        <v>113</v>
      </c>
      <c r="B2560">
        <v>3360500</v>
      </c>
      <c r="C2560" s="30">
        <v>40148</v>
      </c>
      <c r="D2560">
        <v>1860</v>
      </c>
      <c r="E2560" t="s">
        <v>114</v>
      </c>
      <c r="F2560">
        <f t="shared" si="78"/>
        <v>54.622661271600833</v>
      </c>
      <c r="H2560" s="30">
        <f t="shared" si="79"/>
        <v>40148</v>
      </c>
      <c r="I2560">
        <f>VLOOKUP(H2560,Sheet1!AI$2:AK$3285,3,FALSE)</f>
        <v>4.8026320499999997</v>
      </c>
    </row>
    <row r="2561" spans="1:9">
      <c r="A2561" t="s">
        <v>113</v>
      </c>
      <c r="B2561">
        <v>3360500</v>
      </c>
      <c r="C2561" s="30">
        <v>40149</v>
      </c>
      <c r="D2561">
        <v>1890</v>
      </c>
      <c r="E2561" t="s">
        <v>114</v>
      </c>
      <c r="F2561">
        <f t="shared" si="78"/>
        <v>53.914196144861521</v>
      </c>
      <c r="H2561" s="30">
        <f t="shared" si="79"/>
        <v>40149</v>
      </c>
      <c r="I2561">
        <f>VLOOKUP(H2561,Sheet1!AI$2:AK$3285,3,FALSE)</f>
        <v>4.702961700000003</v>
      </c>
    </row>
    <row r="2562" spans="1:9">
      <c r="A2562" t="s">
        <v>113</v>
      </c>
      <c r="B2562">
        <v>3360500</v>
      </c>
      <c r="C2562" s="30">
        <v>40150</v>
      </c>
      <c r="D2562">
        <v>3240</v>
      </c>
      <c r="E2562" t="s">
        <v>114</v>
      </c>
      <c r="F2562">
        <f t="shared" si="78"/>
        <v>63.053396279798626</v>
      </c>
      <c r="H2562" s="30">
        <f t="shared" si="79"/>
        <v>40150</v>
      </c>
      <c r="I2562">
        <f>VLOOKUP(H2562,Sheet1!AI$2:AK$3285,3,FALSE)</f>
        <v>4.722895770000008</v>
      </c>
    </row>
    <row r="2563" spans="1:9">
      <c r="A2563" t="s">
        <v>113</v>
      </c>
      <c r="B2563">
        <v>3360500</v>
      </c>
      <c r="C2563" s="30">
        <v>40151</v>
      </c>
      <c r="D2563">
        <v>4340</v>
      </c>
      <c r="E2563" t="s">
        <v>114</v>
      </c>
      <c r="F2563">
        <f t="shared" si="78"/>
        <v>80.269098859563869</v>
      </c>
      <c r="H2563" s="30">
        <f t="shared" si="79"/>
        <v>40151</v>
      </c>
      <c r="I2563">
        <f>VLOOKUP(H2563,Sheet1!AI$2:AK$3285,3,FALSE)</f>
        <v>4.7848007300000006</v>
      </c>
    </row>
    <row r="2564" spans="1:9">
      <c r="A2564" t="s">
        <v>113</v>
      </c>
      <c r="B2564">
        <v>3360500</v>
      </c>
      <c r="C2564" s="30">
        <v>40152</v>
      </c>
      <c r="D2564">
        <v>4160</v>
      </c>
      <c r="E2564" t="s">
        <v>114</v>
      </c>
      <c r="F2564">
        <f t="shared" si="78"/>
        <v>96.563796774568004</v>
      </c>
      <c r="H2564" s="30">
        <f t="shared" si="79"/>
        <v>40152</v>
      </c>
      <c r="I2564">
        <f>VLOOKUP(H2564,Sheet1!AI$2:AK$3285,3,FALSE)</f>
        <v>4.7886697900000001</v>
      </c>
    </row>
    <row r="2565" spans="1:9">
      <c r="A2565" t="s">
        <v>113</v>
      </c>
      <c r="B2565">
        <v>3360500</v>
      </c>
      <c r="C2565" s="30">
        <v>40153</v>
      </c>
      <c r="D2565">
        <v>3550</v>
      </c>
      <c r="E2565" t="s">
        <v>114</v>
      </c>
      <c r="F2565">
        <f t="shared" si="78"/>
        <v>108.32431787844057</v>
      </c>
      <c r="H2565" s="30">
        <f t="shared" si="79"/>
        <v>40153</v>
      </c>
      <c r="I2565">
        <f>VLOOKUP(H2565,Sheet1!AI$2:AK$3285,3,FALSE)</f>
        <v>4.8001087500000068</v>
      </c>
    </row>
    <row r="2566" spans="1:9">
      <c r="A2566" t="s">
        <v>113</v>
      </c>
      <c r="B2566">
        <v>3360500</v>
      </c>
      <c r="C2566" s="30">
        <v>40154</v>
      </c>
      <c r="D2566">
        <v>3160</v>
      </c>
      <c r="E2566" t="s">
        <v>114</v>
      </c>
      <c r="F2566">
        <f t="shared" si="78"/>
        <v>107.75754577704912</v>
      </c>
      <c r="H2566" s="30">
        <f t="shared" si="79"/>
        <v>40154</v>
      </c>
      <c r="I2566">
        <f>VLOOKUP(H2566,Sheet1!AI$2:AK$3285,3,FALSE)</f>
        <v>4.6916068499999994</v>
      </c>
    </row>
    <row r="2567" spans="1:9">
      <c r="A2567" t="s">
        <v>113</v>
      </c>
      <c r="B2567">
        <v>3360500</v>
      </c>
      <c r="C2567" s="30">
        <v>40155</v>
      </c>
      <c r="D2567">
        <v>2950</v>
      </c>
      <c r="E2567" t="s">
        <v>114</v>
      </c>
      <c r="F2567">
        <f t="shared" si="78"/>
        <v>97.909880515372691</v>
      </c>
      <c r="H2567" s="30">
        <f t="shared" si="79"/>
        <v>40155</v>
      </c>
      <c r="I2567">
        <f>VLOOKUP(H2567,Sheet1!AI$2:AK$3285,3,FALSE)</f>
        <v>4.5412181700000076</v>
      </c>
    </row>
    <row r="2568" spans="1:9">
      <c r="A2568" t="s">
        <v>113</v>
      </c>
      <c r="B2568">
        <v>3360500</v>
      </c>
      <c r="C2568" s="30">
        <v>40156</v>
      </c>
      <c r="D2568">
        <v>5100</v>
      </c>
      <c r="E2568" t="s">
        <v>114</v>
      </c>
      <c r="F2568">
        <f t="shared" si="78"/>
        <v>104.56945270672222</v>
      </c>
      <c r="H2568" s="30">
        <f t="shared" si="79"/>
        <v>40156</v>
      </c>
      <c r="I2568">
        <f>VLOOKUP(H2568,Sheet1!AI$2:AK$3285,3,FALSE)</f>
        <v>4.4636687500000107</v>
      </c>
    </row>
    <row r="2569" spans="1:9">
      <c r="A2569" t="s">
        <v>113</v>
      </c>
      <c r="B2569">
        <v>3360500</v>
      </c>
      <c r="C2569" s="30">
        <v>40157</v>
      </c>
      <c r="D2569">
        <v>8040</v>
      </c>
      <c r="E2569" t="s">
        <v>114</v>
      </c>
      <c r="F2569">
        <f t="shared" si="78"/>
        <v>136.37953689731725</v>
      </c>
      <c r="H2569" s="30">
        <f t="shared" si="79"/>
        <v>40157</v>
      </c>
      <c r="I2569">
        <f>VLOOKUP(H2569,Sheet1!AI$2:AK$3285,3,FALSE)</f>
        <v>4.5571149600000069</v>
      </c>
    </row>
    <row r="2570" spans="1:9">
      <c r="A2570" t="s">
        <v>113</v>
      </c>
      <c r="B2570">
        <v>3360500</v>
      </c>
      <c r="C2570" s="30">
        <v>40158</v>
      </c>
      <c r="D2570">
        <v>7980</v>
      </c>
      <c r="E2570" t="s">
        <v>114</v>
      </c>
      <c r="F2570">
        <f t="shared" si="78"/>
        <v>170.52755600615203</v>
      </c>
      <c r="H2570" s="30">
        <f t="shared" si="79"/>
        <v>40158</v>
      </c>
      <c r="I2570">
        <f>VLOOKUP(H2570,Sheet1!AI$2:AK$3285,3,FALSE)</f>
        <v>4.6186834800000156</v>
      </c>
    </row>
    <row r="2571" spans="1:9">
      <c r="A2571" t="s">
        <v>113</v>
      </c>
      <c r="B2571">
        <v>3360500</v>
      </c>
      <c r="C2571" s="30">
        <v>40159</v>
      </c>
      <c r="D2571">
        <v>6190</v>
      </c>
      <c r="E2571" t="s">
        <v>114</v>
      </c>
      <c r="F2571">
        <f t="shared" si="78"/>
        <v>193.48182611250567</v>
      </c>
      <c r="H2571" s="30">
        <f t="shared" si="79"/>
        <v>40159</v>
      </c>
      <c r="I2571">
        <f>VLOOKUP(H2571,Sheet1!AI$2:AK$3285,3,FALSE)</f>
        <v>4.6467762200000067</v>
      </c>
    </row>
    <row r="2572" spans="1:9">
      <c r="A2572" t="s">
        <v>113</v>
      </c>
      <c r="B2572">
        <v>3360500</v>
      </c>
      <c r="C2572" s="30">
        <v>40160</v>
      </c>
      <c r="D2572">
        <v>9370</v>
      </c>
      <c r="E2572" t="s">
        <v>114</v>
      </c>
      <c r="F2572">
        <f t="shared" si="78"/>
        <v>223.73328702427423</v>
      </c>
      <c r="H2572" s="30">
        <f t="shared" si="79"/>
        <v>40160</v>
      </c>
      <c r="I2572">
        <f>VLOOKUP(H2572,Sheet1!AI$2:AK$3285,3,FALSE)</f>
        <v>4.7174286200000068</v>
      </c>
    </row>
    <row r="2573" spans="1:9">
      <c r="A2573" t="s">
        <v>113</v>
      </c>
      <c r="B2573">
        <v>3360500</v>
      </c>
      <c r="C2573" s="30">
        <v>40161</v>
      </c>
      <c r="D2573">
        <v>15100</v>
      </c>
      <c r="E2573" t="s">
        <v>114</v>
      </c>
      <c r="F2573">
        <f t="shared" si="78"/>
        <v>273.75092497206953</v>
      </c>
      <c r="H2573" s="30">
        <f t="shared" si="79"/>
        <v>40161</v>
      </c>
      <c r="I2573">
        <f>VLOOKUP(H2573,Sheet1!AI$2:AK$3285,3,FALSE)</f>
        <v>4.6575423000000029</v>
      </c>
    </row>
    <row r="2574" spans="1:9">
      <c r="A2574" t="s">
        <v>113</v>
      </c>
      <c r="B2574">
        <v>3360500</v>
      </c>
      <c r="C2574" s="30">
        <v>40162</v>
      </c>
      <c r="D2574">
        <v>15700</v>
      </c>
      <c r="E2574" t="s">
        <v>114</v>
      </c>
      <c r="F2574">
        <f t="shared" si="78"/>
        <v>328.44443275634433</v>
      </c>
      <c r="H2574" s="30">
        <f t="shared" si="79"/>
        <v>40162</v>
      </c>
      <c r="I2574">
        <f>VLOOKUP(H2574,Sheet1!AI$2:AK$3285,3,FALSE)</f>
        <v>4.5631708800000155</v>
      </c>
    </row>
    <row r="2575" spans="1:9">
      <c r="A2575" t="s">
        <v>113</v>
      </c>
      <c r="B2575">
        <v>3360500</v>
      </c>
      <c r="C2575" s="30">
        <v>40163</v>
      </c>
      <c r="D2575">
        <v>12300</v>
      </c>
      <c r="E2575" t="s">
        <v>114</v>
      </c>
      <c r="F2575">
        <f t="shared" si="78"/>
        <v>371.73165200011618</v>
      </c>
      <c r="H2575" s="30">
        <f t="shared" si="79"/>
        <v>40163</v>
      </c>
      <c r="I2575">
        <f>VLOOKUP(H2575,Sheet1!AI$2:AK$3285,3,FALSE)</f>
        <v>4.4042870900000111</v>
      </c>
    </row>
    <row r="2576" spans="1:9">
      <c r="A2576" t="s">
        <v>113</v>
      </c>
      <c r="B2576">
        <v>3360500</v>
      </c>
      <c r="C2576" s="30">
        <v>40164</v>
      </c>
      <c r="D2576">
        <v>8800</v>
      </c>
      <c r="E2576" t="s">
        <v>114</v>
      </c>
      <c r="F2576">
        <f t="shared" si="78"/>
        <v>367.6934007777021</v>
      </c>
      <c r="H2576" s="30">
        <f t="shared" si="79"/>
        <v>40164</v>
      </c>
      <c r="I2576">
        <f>VLOOKUP(H2576,Sheet1!AI$2:AK$3285,3,FALSE)</f>
        <v>4.5227980800000012</v>
      </c>
    </row>
    <row r="2577" spans="1:9">
      <c r="A2577" t="s">
        <v>113</v>
      </c>
      <c r="B2577">
        <v>3360500</v>
      </c>
      <c r="C2577" s="30">
        <v>40165</v>
      </c>
      <c r="D2577">
        <v>7390</v>
      </c>
      <c r="E2577" t="s">
        <v>114</v>
      </c>
      <c r="F2577">
        <f t="shared" si="78"/>
        <v>313.07073950610129</v>
      </c>
      <c r="H2577" s="30">
        <f t="shared" si="79"/>
        <v>40165</v>
      </c>
      <c r="I2577">
        <f>VLOOKUP(H2577,Sheet1!AI$2:AK$3285,3,FALSE)</f>
        <v>4.308569910000017</v>
      </c>
    </row>
    <row r="2578" spans="1:9">
      <c r="A2578" t="s">
        <v>113</v>
      </c>
      <c r="B2578">
        <v>3360500</v>
      </c>
      <c r="C2578" s="30">
        <v>40166</v>
      </c>
      <c r="D2578">
        <v>6250</v>
      </c>
      <c r="E2578" t="s">
        <v>114</v>
      </c>
      <c r="F2578">
        <f t="shared" si="78"/>
        <v>246.12078502923643</v>
      </c>
      <c r="H2578" s="30">
        <f t="shared" si="79"/>
        <v>40166</v>
      </c>
      <c r="I2578">
        <f>VLOOKUP(H2578,Sheet1!AI$2:AK$3285,3,FALSE)</f>
        <v>4.3518865600000112</v>
      </c>
    </row>
    <row r="2579" spans="1:9">
      <c r="A2579" t="s">
        <v>113</v>
      </c>
      <c r="B2579">
        <v>3360500</v>
      </c>
      <c r="C2579" s="30">
        <v>40167</v>
      </c>
      <c r="D2579">
        <v>5640</v>
      </c>
      <c r="E2579" t="s">
        <v>114</v>
      </c>
      <c r="F2579">
        <f t="shared" si="78"/>
        <v>198.93700758839836</v>
      </c>
      <c r="H2579" s="30">
        <f t="shared" si="79"/>
        <v>40167</v>
      </c>
      <c r="I2579">
        <f>VLOOKUP(H2579,Sheet1!AI$2:AK$3285,3,FALSE)</f>
        <v>4.328672200000014</v>
      </c>
    </row>
    <row r="2580" spans="1:9">
      <c r="A2580" t="s">
        <v>113</v>
      </c>
      <c r="B2580">
        <v>3360500</v>
      </c>
      <c r="C2580" s="30">
        <v>40168</v>
      </c>
      <c r="D2580">
        <v>5200</v>
      </c>
      <c r="E2580" t="s">
        <v>114</v>
      </c>
      <c r="F2580">
        <f t="shared" si="78"/>
        <v>173.43226302578319</v>
      </c>
      <c r="H2580" s="30">
        <f t="shared" si="79"/>
        <v>40168</v>
      </c>
      <c r="I2580">
        <f>VLOOKUP(H2580,Sheet1!AI$2:AK$3285,3,FALSE)</f>
        <v>4.1850123200000127</v>
      </c>
    </row>
    <row r="2581" spans="1:9">
      <c r="A2581" t="s">
        <v>113</v>
      </c>
      <c r="B2581">
        <v>3360500</v>
      </c>
      <c r="C2581" s="30">
        <v>40169</v>
      </c>
      <c r="D2581">
        <v>4790</v>
      </c>
      <c r="E2581" t="s">
        <v>114</v>
      </c>
      <c r="F2581">
        <f t="shared" si="78"/>
        <v>155.01216973056111</v>
      </c>
      <c r="H2581" s="30">
        <f t="shared" si="79"/>
        <v>40169</v>
      </c>
      <c r="I2581">
        <f>VLOOKUP(H2581,Sheet1!AI$2:AK$3285,3,FALSE)</f>
        <v>4.5185925800000035</v>
      </c>
    </row>
    <row r="2582" spans="1:9">
      <c r="A2582" t="s">
        <v>113</v>
      </c>
      <c r="B2582">
        <v>3360500</v>
      </c>
      <c r="C2582" s="30">
        <v>40170</v>
      </c>
      <c r="D2582">
        <v>4560</v>
      </c>
      <c r="E2582" t="s">
        <v>114</v>
      </c>
      <c r="F2582">
        <f t="shared" si="78"/>
        <v>143.03910908866678</v>
      </c>
      <c r="H2582" s="30">
        <f t="shared" si="79"/>
        <v>40170</v>
      </c>
      <c r="I2582">
        <f>VLOOKUP(H2582,Sheet1!AI$2:AK$3285,3,FALSE)</f>
        <v>4.4112682199999966</v>
      </c>
    </row>
    <row r="2583" spans="1:9">
      <c r="A2583" t="s">
        <v>113</v>
      </c>
      <c r="B2583">
        <v>3360500</v>
      </c>
      <c r="C2583" s="30">
        <v>40171</v>
      </c>
      <c r="D2583">
        <v>4550</v>
      </c>
      <c r="E2583" t="s">
        <v>114</v>
      </c>
      <c r="F2583">
        <f t="shared" si="78"/>
        <v>135.31683920720829</v>
      </c>
      <c r="H2583" s="30">
        <f t="shared" si="79"/>
        <v>40171</v>
      </c>
      <c r="I2583">
        <f>VLOOKUP(H2583,Sheet1!AI$2:AK$3285,3,FALSE)</f>
        <v>4.4144644000000142</v>
      </c>
    </row>
    <row r="2584" spans="1:9">
      <c r="A2584" t="s">
        <v>113</v>
      </c>
      <c r="B2584">
        <v>3360500</v>
      </c>
      <c r="C2584" s="30">
        <v>40172</v>
      </c>
      <c r="D2584">
        <v>5620</v>
      </c>
      <c r="E2584" t="s">
        <v>114</v>
      </c>
      <c r="F2584">
        <f t="shared" si="78"/>
        <v>138.29239273951339</v>
      </c>
      <c r="H2584" s="30">
        <f t="shared" si="79"/>
        <v>40172</v>
      </c>
      <c r="I2584">
        <f>VLOOKUP(H2584,Sheet1!AI$2:AK$3285,3,FALSE)</f>
        <v>4.4144644000000142</v>
      </c>
    </row>
    <row r="2585" spans="1:9">
      <c r="A2585" t="s">
        <v>113</v>
      </c>
      <c r="B2585">
        <v>3360500</v>
      </c>
      <c r="C2585" s="30">
        <v>40173</v>
      </c>
      <c r="D2585">
        <v>7620</v>
      </c>
      <c r="E2585" t="s">
        <v>114</v>
      </c>
      <c r="F2585">
        <f t="shared" si="78"/>
        <v>158.34195582623587</v>
      </c>
      <c r="H2585" s="30">
        <f t="shared" si="79"/>
        <v>40173</v>
      </c>
      <c r="I2585">
        <f>VLOOKUP(H2585,Sheet1!AI$2:AK$3285,3,FALSE)</f>
        <v>4.3460829700000119</v>
      </c>
    </row>
    <row r="2586" spans="1:9">
      <c r="A2586" t="s">
        <v>113</v>
      </c>
      <c r="B2586">
        <v>3360500</v>
      </c>
      <c r="C2586" s="30">
        <v>40174</v>
      </c>
      <c r="D2586">
        <v>7720</v>
      </c>
      <c r="E2586" t="s">
        <v>114</v>
      </c>
      <c r="F2586">
        <f t="shared" si="78"/>
        <v>180.72945383119807</v>
      </c>
      <c r="H2586" s="30">
        <f t="shared" si="79"/>
        <v>40174</v>
      </c>
      <c r="I2586">
        <f>VLOOKUP(H2586,Sheet1!AI$2:AK$3285,3,FALSE)</f>
        <v>4.3529799900000086</v>
      </c>
    </row>
    <row r="2587" spans="1:9">
      <c r="A2587" t="s">
        <v>113</v>
      </c>
      <c r="B2587">
        <v>3360500</v>
      </c>
      <c r="C2587" s="30">
        <v>40175</v>
      </c>
      <c r="D2587">
        <v>7930</v>
      </c>
      <c r="E2587" t="s">
        <v>114</v>
      </c>
      <c r="F2587">
        <f t="shared" si="78"/>
        <v>204.67557511498677</v>
      </c>
      <c r="H2587" s="30">
        <f t="shared" si="79"/>
        <v>40175</v>
      </c>
      <c r="I2587">
        <f>VLOOKUP(H2587,Sheet1!AI$2:AK$3285,3,FALSE)</f>
        <v>4.4654350600000043</v>
      </c>
    </row>
    <row r="2588" spans="1:9">
      <c r="A2588" t="s">
        <v>113</v>
      </c>
      <c r="B2588">
        <v>3360500</v>
      </c>
      <c r="C2588" s="30">
        <v>40176</v>
      </c>
      <c r="D2588">
        <v>7720</v>
      </c>
      <c r="E2588" t="s">
        <v>114</v>
      </c>
      <c r="F2588">
        <f t="shared" si="78"/>
        <v>219.5533427765123</v>
      </c>
      <c r="H2588" s="30">
        <f t="shared" si="79"/>
        <v>40176</v>
      </c>
      <c r="I2588">
        <f>VLOOKUP(H2588,Sheet1!AI$2:AK$3285,3,FALSE)</f>
        <v>4.4654350600000043</v>
      </c>
    </row>
    <row r="2589" spans="1:9">
      <c r="A2589" t="s">
        <v>113</v>
      </c>
      <c r="B2589">
        <v>3360500</v>
      </c>
      <c r="C2589" s="30">
        <v>40177</v>
      </c>
      <c r="D2589">
        <v>6340</v>
      </c>
      <c r="E2589" t="s">
        <v>114</v>
      </c>
      <c r="F2589">
        <f t="shared" si="78"/>
        <v>210.48498915424912</v>
      </c>
      <c r="H2589" s="30">
        <f t="shared" si="79"/>
        <v>40177</v>
      </c>
      <c r="I2589">
        <f>VLOOKUP(H2589,Sheet1!AI$2:AK$3285,3,FALSE)</f>
        <v>4.4200156600000042</v>
      </c>
    </row>
    <row r="2590" spans="1:9">
      <c r="A2590" t="s">
        <v>113</v>
      </c>
      <c r="B2590">
        <v>3360500</v>
      </c>
      <c r="C2590" s="30">
        <v>40178</v>
      </c>
      <c r="D2590">
        <v>5310</v>
      </c>
      <c r="E2590" t="s">
        <v>114</v>
      </c>
      <c r="F2590">
        <f t="shared" si="78"/>
        <v>193.41097959983173</v>
      </c>
      <c r="H2590" s="30">
        <f t="shared" si="79"/>
        <v>40178</v>
      </c>
      <c r="I2590">
        <f>VLOOKUP(H2590,Sheet1!AI$2:AK$3285,3,FALSE)</f>
        <v>4.4513886900000017</v>
      </c>
    </row>
    <row r="2591" spans="1:9">
      <c r="A2591" t="s">
        <v>113</v>
      </c>
      <c r="B2591">
        <v>3360500</v>
      </c>
      <c r="C2591" s="30">
        <v>40179</v>
      </c>
      <c r="D2591">
        <v>4810</v>
      </c>
      <c r="E2591" t="s">
        <v>114</v>
      </c>
      <c r="F2591">
        <f t="shared" si="78"/>
        <v>171.30686764556526</v>
      </c>
      <c r="H2591" s="30">
        <f t="shared" si="79"/>
        <v>40179</v>
      </c>
      <c r="I2591">
        <f>VLOOKUP(H2591,Sheet1!AI$2:AK$3285,3,FALSE)</f>
        <v>4.454753089999997</v>
      </c>
    </row>
    <row r="2592" spans="1:9">
      <c r="A2592" t="s">
        <v>113</v>
      </c>
      <c r="B2592">
        <v>3360500</v>
      </c>
      <c r="C2592" s="30">
        <v>40180</v>
      </c>
      <c r="D2592">
        <v>4350</v>
      </c>
      <c r="E2592" t="s">
        <v>114</v>
      </c>
      <c r="F2592">
        <f t="shared" si="78"/>
        <v>147.4315928744505</v>
      </c>
      <c r="H2592" s="30">
        <f t="shared" si="79"/>
        <v>40180</v>
      </c>
      <c r="I2592">
        <f>VLOOKUP(H2592,Sheet1!AI$2:AK$3285,3,FALSE)</f>
        <v>4.396801300000007</v>
      </c>
    </row>
    <row r="2593" spans="1:9">
      <c r="A2593" t="s">
        <v>113</v>
      </c>
      <c r="B2593">
        <v>3360500</v>
      </c>
      <c r="C2593" s="30">
        <v>40181</v>
      </c>
      <c r="D2593">
        <v>3800</v>
      </c>
      <c r="E2593" t="s">
        <v>114</v>
      </c>
      <c r="F2593">
        <f t="shared" si="78"/>
        <v>129.436578655272</v>
      </c>
      <c r="H2593" s="30">
        <f t="shared" si="79"/>
        <v>40181</v>
      </c>
      <c r="I2593">
        <f>VLOOKUP(H2593,Sheet1!AI$2:AK$3285,3,FALSE)</f>
        <v>4.414296180000008</v>
      </c>
    </row>
    <row r="2594" spans="1:9">
      <c r="A2594" t="s">
        <v>113</v>
      </c>
      <c r="B2594">
        <v>3360500</v>
      </c>
      <c r="C2594" s="30">
        <v>40182</v>
      </c>
      <c r="D2594">
        <v>3510</v>
      </c>
      <c r="E2594" t="s">
        <v>115</v>
      </c>
      <c r="F2594">
        <f t="shared" si="78"/>
        <v>116.68420637396443</v>
      </c>
      <c r="H2594" s="30">
        <f t="shared" si="79"/>
        <v>40182</v>
      </c>
      <c r="I2594">
        <f>VLOOKUP(H2594,Sheet1!AI$2:AK$3285,3,FALSE)</f>
        <v>4.4074832700000002</v>
      </c>
    </row>
    <row r="2595" spans="1:9">
      <c r="A2595" t="s">
        <v>113</v>
      </c>
      <c r="B2595">
        <v>3360500</v>
      </c>
      <c r="C2595" s="30">
        <v>40183</v>
      </c>
      <c r="D2595">
        <v>3260</v>
      </c>
      <c r="E2595" t="s">
        <v>115</v>
      </c>
      <c r="F2595">
        <f t="shared" ref="F2595:F2658" si="80">AVERAGE(D2592:D2595)/(3.28*3.28*3.28)</f>
        <v>105.70299690950512</v>
      </c>
      <c r="H2595" s="30">
        <f t="shared" si="79"/>
        <v>40183</v>
      </c>
      <c r="I2595">
        <f>VLOOKUP(H2595,Sheet1!AI$2:AK$3285,3,FALSE)</f>
        <v>4.3586153600000159</v>
      </c>
    </row>
    <row r="2596" spans="1:9">
      <c r="A2596" t="s">
        <v>113</v>
      </c>
      <c r="B2596">
        <v>3360500</v>
      </c>
      <c r="C2596" s="30">
        <v>40184</v>
      </c>
      <c r="D2596">
        <v>3000</v>
      </c>
      <c r="E2596" t="s">
        <v>115</v>
      </c>
      <c r="F2596">
        <f t="shared" si="80"/>
        <v>96.138717698524417</v>
      </c>
      <c r="H2596" s="30">
        <f t="shared" ref="H2596:H2659" si="81">H2595+1</f>
        <v>40184</v>
      </c>
      <c r="I2596">
        <f>VLOOKUP(H2596,Sheet1!AI$2:AK$3285,3,FALSE)</f>
        <v>4.3026822100000146</v>
      </c>
    </row>
    <row r="2597" spans="1:9">
      <c r="A2597" t="s">
        <v>113</v>
      </c>
      <c r="B2597">
        <v>3360500</v>
      </c>
      <c r="C2597" s="30">
        <v>40185</v>
      </c>
      <c r="D2597">
        <v>2770</v>
      </c>
      <c r="E2597" t="s">
        <v>115</v>
      </c>
      <c r="F2597">
        <f t="shared" si="80"/>
        <v>88.841526893109531</v>
      </c>
      <c r="H2597" s="30">
        <f t="shared" si="81"/>
        <v>40185</v>
      </c>
      <c r="I2597">
        <f>VLOOKUP(H2597,Sheet1!AI$2:AK$3285,3,FALSE)</f>
        <v>4.2552441700000116</v>
      </c>
    </row>
    <row r="2598" spans="1:9">
      <c r="A2598" t="s">
        <v>113</v>
      </c>
      <c r="B2598">
        <v>3360500</v>
      </c>
      <c r="C2598" s="30">
        <v>40186</v>
      </c>
      <c r="D2598">
        <v>2630</v>
      </c>
      <c r="E2598" t="s">
        <v>115</v>
      </c>
      <c r="F2598">
        <f t="shared" si="80"/>
        <v>82.607033777803593</v>
      </c>
      <c r="H2598" s="30">
        <f t="shared" si="81"/>
        <v>40186</v>
      </c>
      <c r="I2598">
        <f>VLOOKUP(H2598,Sheet1!AI$2:AK$3285,3,FALSE)</f>
        <v>4.2401043699999974</v>
      </c>
    </row>
    <row r="2599" spans="1:9">
      <c r="A2599" t="s">
        <v>113</v>
      </c>
      <c r="B2599">
        <v>3360500</v>
      </c>
      <c r="C2599" s="30">
        <v>40187</v>
      </c>
      <c r="D2599">
        <v>2530</v>
      </c>
      <c r="E2599" t="s">
        <v>115</v>
      </c>
      <c r="F2599">
        <f t="shared" si="80"/>
        <v>77.435238352606632</v>
      </c>
      <c r="H2599" s="30">
        <f t="shared" si="81"/>
        <v>40187</v>
      </c>
      <c r="I2599">
        <f>VLOOKUP(H2599,Sheet1!AI$2:AK$3285,3,FALSE)</f>
        <v>4.2004044500000077</v>
      </c>
    </row>
    <row r="2600" spans="1:9">
      <c r="A2600" t="s">
        <v>113</v>
      </c>
      <c r="B2600">
        <v>3360500</v>
      </c>
      <c r="C2600" s="30">
        <v>40188</v>
      </c>
      <c r="D2600">
        <v>2430</v>
      </c>
      <c r="E2600" t="s">
        <v>115</v>
      </c>
      <c r="F2600">
        <f t="shared" si="80"/>
        <v>73.396987130192556</v>
      </c>
      <c r="H2600" s="30">
        <f t="shared" si="81"/>
        <v>40188</v>
      </c>
      <c r="I2600">
        <f>VLOOKUP(H2600,Sheet1!AI$2:AK$3285,3,FALSE)</f>
        <v>4.2550759500000055</v>
      </c>
    </row>
    <row r="2601" spans="1:9">
      <c r="A2601" t="s">
        <v>113</v>
      </c>
      <c r="B2601">
        <v>3360500</v>
      </c>
      <c r="C2601" s="30">
        <v>40189</v>
      </c>
      <c r="D2601">
        <v>2370</v>
      </c>
      <c r="E2601" t="s">
        <v>115</v>
      </c>
      <c r="F2601">
        <f t="shared" si="80"/>
        <v>70.56312662323532</v>
      </c>
      <c r="H2601" s="30">
        <f t="shared" si="81"/>
        <v>40189</v>
      </c>
      <c r="I2601">
        <f>VLOOKUP(H2601,Sheet1!AI$2:AK$3285,3,FALSE)</f>
        <v>4.3242143700000071</v>
      </c>
    </row>
    <row r="2602" spans="1:9">
      <c r="A2602" t="s">
        <v>113</v>
      </c>
      <c r="B2602">
        <v>3360500</v>
      </c>
      <c r="C2602" s="30">
        <v>40190</v>
      </c>
      <c r="D2602">
        <v>2270</v>
      </c>
      <c r="E2602" t="s">
        <v>115</v>
      </c>
      <c r="F2602">
        <f t="shared" si="80"/>
        <v>68.012652166973794</v>
      </c>
      <c r="H2602" s="30">
        <f t="shared" si="81"/>
        <v>40190</v>
      </c>
      <c r="I2602">
        <f>VLOOKUP(H2602,Sheet1!AI$2:AK$3285,3,FALSE)</f>
        <v>4.3104203300000137</v>
      </c>
    </row>
    <row r="2603" spans="1:9">
      <c r="A2603" t="s">
        <v>113</v>
      </c>
      <c r="B2603">
        <v>3360500</v>
      </c>
      <c r="C2603" s="30">
        <v>40191</v>
      </c>
      <c r="D2603">
        <v>2290</v>
      </c>
      <c r="E2603" t="s">
        <v>114</v>
      </c>
      <c r="F2603">
        <f t="shared" si="80"/>
        <v>66.312335862799458</v>
      </c>
      <c r="H2603" s="30">
        <f t="shared" si="81"/>
        <v>40191</v>
      </c>
      <c r="I2603">
        <f>VLOOKUP(H2603,Sheet1!AI$2:AK$3285,3,FALSE)</f>
        <v>4.3877174200000013</v>
      </c>
    </row>
    <row r="2604" spans="1:9">
      <c r="A2604" t="s">
        <v>113</v>
      </c>
      <c r="B2604">
        <v>3360500</v>
      </c>
      <c r="C2604" s="30">
        <v>40192</v>
      </c>
      <c r="D2604">
        <v>2270</v>
      </c>
      <c r="E2604" t="s">
        <v>114</v>
      </c>
      <c r="F2604">
        <f t="shared" si="80"/>
        <v>65.178791660016557</v>
      </c>
      <c r="H2604" s="30">
        <f t="shared" si="81"/>
        <v>40192</v>
      </c>
      <c r="I2604">
        <f>VLOOKUP(H2604,Sheet1!AI$2:AK$3285,3,FALSE)</f>
        <v>4.3345599000000163</v>
      </c>
    </row>
    <row r="2605" spans="1:9">
      <c r="A2605" t="s">
        <v>113</v>
      </c>
      <c r="B2605">
        <v>3360500</v>
      </c>
      <c r="C2605" s="30">
        <v>40193</v>
      </c>
      <c r="D2605">
        <v>2290</v>
      </c>
      <c r="E2605" t="s">
        <v>114</v>
      </c>
      <c r="F2605">
        <f t="shared" si="80"/>
        <v>64.612019558625107</v>
      </c>
      <c r="H2605" s="30">
        <f t="shared" si="81"/>
        <v>40193</v>
      </c>
      <c r="I2605">
        <f>VLOOKUP(H2605,Sheet1!AI$2:AK$3285,3,FALSE)</f>
        <v>4.1898907000000065</v>
      </c>
    </row>
    <row r="2606" spans="1:9">
      <c r="A2606" t="s">
        <v>113</v>
      </c>
      <c r="B2606">
        <v>3360500</v>
      </c>
      <c r="C2606" s="30">
        <v>40194</v>
      </c>
      <c r="D2606">
        <v>2280</v>
      </c>
      <c r="E2606" t="s">
        <v>114</v>
      </c>
      <c r="F2606">
        <f t="shared" si="80"/>
        <v>64.682866071299046</v>
      </c>
      <c r="H2606" s="30">
        <f t="shared" si="81"/>
        <v>40194</v>
      </c>
      <c r="I2606">
        <f>VLOOKUP(H2606,Sheet1!AI$2:AK$3285,3,FALSE)</f>
        <v>4.1968718300000063</v>
      </c>
    </row>
    <row r="2607" spans="1:9">
      <c r="A2607" t="s">
        <v>113</v>
      </c>
      <c r="B2607">
        <v>3360500</v>
      </c>
      <c r="C2607" s="30">
        <v>40195</v>
      </c>
      <c r="D2607">
        <v>2430</v>
      </c>
      <c r="E2607" t="s">
        <v>114</v>
      </c>
      <c r="F2607">
        <f t="shared" si="80"/>
        <v>65.674717248734069</v>
      </c>
      <c r="H2607" s="30">
        <f t="shared" si="81"/>
        <v>40195</v>
      </c>
      <c r="I2607">
        <f>VLOOKUP(H2607,Sheet1!AI$2:AK$3285,3,FALSE)</f>
        <v>4.1776106400000117</v>
      </c>
    </row>
    <row r="2608" spans="1:9">
      <c r="A2608" t="s">
        <v>113</v>
      </c>
      <c r="B2608">
        <v>3360500</v>
      </c>
      <c r="C2608" s="30">
        <v>40196</v>
      </c>
      <c r="D2608">
        <v>2560</v>
      </c>
      <c r="E2608" t="s">
        <v>114</v>
      </c>
      <c r="F2608">
        <f t="shared" si="80"/>
        <v>67.729266116278069</v>
      </c>
      <c r="H2608" s="30">
        <f t="shared" si="81"/>
        <v>40196</v>
      </c>
      <c r="I2608">
        <f>VLOOKUP(H2608,Sheet1!AI$2:AK$3285,3,FALSE)</f>
        <v>4.2483471500000007</v>
      </c>
    </row>
    <row r="2609" spans="1:9">
      <c r="A2609" t="s">
        <v>113</v>
      </c>
      <c r="B2609">
        <v>3360500</v>
      </c>
      <c r="C2609" s="30">
        <v>40197</v>
      </c>
      <c r="D2609">
        <v>2530</v>
      </c>
      <c r="E2609" t="s">
        <v>114</v>
      </c>
      <c r="F2609">
        <f t="shared" si="80"/>
        <v>69.429582420452419</v>
      </c>
      <c r="H2609" s="30">
        <f t="shared" si="81"/>
        <v>40197</v>
      </c>
      <c r="I2609">
        <f>VLOOKUP(H2609,Sheet1!AI$2:AK$3285,3,FALSE)</f>
        <v>4.3184948900000109</v>
      </c>
    </row>
    <row r="2610" spans="1:9">
      <c r="A2610" t="s">
        <v>113</v>
      </c>
      <c r="B2610">
        <v>3360500</v>
      </c>
      <c r="C2610" s="30">
        <v>40198</v>
      </c>
      <c r="D2610">
        <v>2400</v>
      </c>
      <c r="E2610" t="s">
        <v>114</v>
      </c>
      <c r="F2610">
        <f t="shared" si="80"/>
        <v>70.279740572539595</v>
      </c>
      <c r="H2610" s="30">
        <f t="shared" si="81"/>
        <v>40198</v>
      </c>
      <c r="I2610">
        <f>VLOOKUP(H2610,Sheet1!AI$2:AK$3285,3,FALSE)</f>
        <v>4.3888108500000129</v>
      </c>
    </row>
    <row r="2611" spans="1:9">
      <c r="A2611" t="s">
        <v>113</v>
      </c>
      <c r="B2611">
        <v>3360500</v>
      </c>
      <c r="C2611" s="30">
        <v>40199</v>
      </c>
      <c r="D2611">
        <v>2850</v>
      </c>
      <c r="E2611" t="s">
        <v>114</v>
      </c>
      <c r="F2611">
        <f t="shared" si="80"/>
        <v>73.255294104844694</v>
      </c>
      <c r="H2611" s="30">
        <f t="shared" si="81"/>
        <v>40199</v>
      </c>
      <c r="I2611">
        <f>VLOOKUP(H2611,Sheet1!AI$2:AK$3285,3,FALSE)</f>
        <v>4.4353236800000104</v>
      </c>
    </row>
    <row r="2612" spans="1:9">
      <c r="A2612" t="s">
        <v>113</v>
      </c>
      <c r="B2612">
        <v>3360500</v>
      </c>
      <c r="C2612" s="30">
        <v>40200</v>
      </c>
      <c r="D2612">
        <v>7070</v>
      </c>
      <c r="E2612" t="s">
        <v>114</v>
      </c>
      <c r="F2612">
        <f t="shared" si="80"/>
        <v>105.20707132078759</v>
      </c>
      <c r="H2612" s="30">
        <f t="shared" si="81"/>
        <v>40200</v>
      </c>
      <c r="I2612">
        <f>VLOOKUP(H2612,Sheet1!AI$2:AK$3285,3,FALSE)</f>
        <v>4.3558397299999996</v>
      </c>
    </row>
    <row r="2613" spans="1:9">
      <c r="A2613" t="s">
        <v>113</v>
      </c>
      <c r="B2613">
        <v>3360500</v>
      </c>
      <c r="C2613" s="30">
        <v>40201</v>
      </c>
      <c r="D2613">
        <v>7860</v>
      </c>
      <c r="E2613" t="s">
        <v>114</v>
      </c>
      <c r="F2613">
        <f t="shared" si="80"/>
        <v>142.96826257599284</v>
      </c>
      <c r="H2613" s="30">
        <f t="shared" si="81"/>
        <v>40201</v>
      </c>
      <c r="I2613">
        <f>VLOOKUP(H2613,Sheet1!AI$2:AK$3285,3,FALSE)</f>
        <v>4.4188381200000038</v>
      </c>
    </row>
    <row r="2614" spans="1:9">
      <c r="A2614" t="s">
        <v>113</v>
      </c>
      <c r="B2614">
        <v>3360500</v>
      </c>
      <c r="C2614" s="30">
        <v>40202</v>
      </c>
      <c r="D2614">
        <v>7900</v>
      </c>
      <c r="E2614" t="s">
        <v>114</v>
      </c>
      <c r="F2614">
        <f t="shared" si="80"/>
        <v>181.93384454665491</v>
      </c>
      <c r="H2614" s="30">
        <f t="shared" si="81"/>
        <v>40202</v>
      </c>
      <c r="I2614">
        <f>VLOOKUP(H2614,Sheet1!AI$2:AK$3285,3,FALSE)</f>
        <v>4.3473446200000012</v>
      </c>
    </row>
    <row r="2615" spans="1:9">
      <c r="A2615" t="s">
        <v>113</v>
      </c>
      <c r="B2615">
        <v>3360500</v>
      </c>
      <c r="C2615" s="30">
        <v>40203</v>
      </c>
      <c r="D2615">
        <v>9940</v>
      </c>
      <c r="E2615" t="s">
        <v>114</v>
      </c>
      <c r="F2615">
        <f t="shared" si="80"/>
        <v>232.16402203247202</v>
      </c>
      <c r="H2615" s="30">
        <f t="shared" si="81"/>
        <v>40203</v>
      </c>
      <c r="I2615">
        <f>VLOOKUP(H2615,Sheet1!AI$2:AK$3285,3,FALSE)</f>
        <v>4.3494473700000071</v>
      </c>
    </row>
    <row r="2616" spans="1:9">
      <c r="A2616" t="s">
        <v>113</v>
      </c>
      <c r="B2616">
        <v>3360500</v>
      </c>
      <c r="C2616" s="30">
        <v>40204</v>
      </c>
      <c r="D2616">
        <v>11100</v>
      </c>
      <c r="E2616" t="s">
        <v>114</v>
      </c>
      <c r="F2616">
        <f t="shared" si="80"/>
        <v>260.71516664006623</v>
      </c>
      <c r="H2616" s="30">
        <f t="shared" si="81"/>
        <v>40204</v>
      </c>
      <c r="I2616">
        <f>VLOOKUP(H2616,Sheet1!AI$2:AK$3285,3,FALSE)</f>
        <v>4.3349804500000033</v>
      </c>
    </row>
    <row r="2617" spans="1:9">
      <c r="A2617" t="s">
        <v>113</v>
      </c>
      <c r="B2617">
        <v>3360500</v>
      </c>
      <c r="C2617" s="30">
        <v>40205</v>
      </c>
      <c r="D2617">
        <v>11100</v>
      </c>
      <c r="E2617" t="s">
        <v>114</v>
      </c>
      <c r="F2617">
        <f t="shared" si="80"/>
        <v>283.66943674641988</v>
      </c>
      <c r="H2617" s="30">
        <f t="shared" si="81"/>
        <v>40205</v>
      </c>
      <c r="I2617">
        <f>VLOOKUP(H2617,Sheet1!AI$2:AK$3285,3,FALSE)</f>
        <v>4.3809045100000077</v>
      </c>
    </row>
    <row r="2618" spans="1:9">
      <c r="A2618" t="s">
        <v>113</v>
      </c>
      <c r="B2618">
        <v>3360500</v>
      </c>
      <c r="C2618" s="30">
        <v>40206</v>
      </c>
      <c r="D2618">
        <v>10100</v>
      </c>
      <c r="E2618" t="s">
        <v>114</v>
      </c>
      <c r="F2618">
        <f t="shared" si="80"/>
        <v>299.25566953468473</v>
      </c>
      <c r="H2618" s="30">
        <f t="shared" si="81"/>
        <v>40206</v>
      </c>
      <c r="I2618">
        <f>VLOOKUP(H2618,Sheet1!AI$2:AK$3285,3,FALSE)</f>
        <v>4.3608863300000138</v>
      </c>
    </row>
    <row r="2619" spans="1:9">
      <c r="A2619" t="s">
        <v>113</v>
      </c>
      <c r="B2619">
        <v>3360500</v>
      </c>
      <c r="C2619" s="30">
        <v>40207</v>
      </c>
      <c r="D2619">
        <v>8230</v>
      </c>
      <c r="E2619" t="s">
        <v>114</v>
      </c>
      <c r="F2619">
        <f t="shared" si="80"/>
        <v>287.14091586744252</v>
      </c>
      <c r="H2619" s="30">
        <f t="shared" si="81"/>
        <v>40207</v>
      </c>
      <c r="I2619">
        <f>VLOOKUP(H2619,Sheet1!AI$2:AK$3285,3,FALSE)</f>
        <v>4.3126913000000116</v>
      </c>
    </row>
    <row r="2620" spans="1:9">
      <c r="A2620" t="s">
        <v>113</v>
      </c>
      <c r="B2620">
        <v>3360500</v>
      </c>
      <c r="C2620" s="30">
        <v>40208</v>
      </c>
      <c r="D2620">
        <v>6380</v>
      </c>
      <c r="E2620" t="s">
        <v>114</v>
      </c>
      <c r="F2620">
        <f t="shared" si="80"/>
        <v>253.70136188534707</v>
      </c>
      <c r="H2620" s="30">
        <f t="shared" si="81"/>
        <v>40208</v>
      </c>
      <c r="I2620">
        <f>VLOOKUP(H2620,Sheet1!AI$2:AK$3285,3,FALSE)</f>
        <v>4.3232891600000016</v>
      </c>
    </row>
    <row r="2621" spans="1:9">
      <c r="A2621" t="s">
        <v>113</v>
      </c>
      <c r="B2621">
        <v>3360500</v>
      </c>
      <c r="C2621" s="30">
        <v>40209</v>
      </c>
      <c r="D2621">
        <v>5370</v>
      </c>
      <c r="E2621" t="s">
        <v>114</v>
      </c>
      <c r="F2621">
        <f t="shared" si="80"/>
        <v>213.10631012318456</v>
      </c>
      <c r="H2621" s="30">
        <f t="shared" si="81"/>
        <v>40209</v>
      </c>
      <c r="I2621">
        <f>VLOOKUP(H2621,Sheet1!AI$2:AK$3285,3,FALSE)</f>
        <v>4.2245440200000104</v>
      </c>
    </row>
    <row r="2622" spans="1:9">
      <c r="A2622" t="s">
        <v>113</v>
      </c>
      <c r="B2622">
        <v>3360500</v>
      </c>
      <c r="C2622" s="30">
        <v>40210</v>
      </c>
      <c r="D2622">
        <v>4700</v>
      </c>
      <c r="E2622" t="s">
        <v>114</v>
      </c>
      <c r="F2622">
        <f t="shared" si="80"/>
        <v>174.84919327926181</v>
      </c>
      <c r="H2622" s="30">
        <f t="shared" si="81"/>
        <v>40210</v>
      </c>
      <c r="I2622">
        <f>VLOOKUP(H2622,Sheet1!AI$2:AK$3285,3,FALSE)</f>
        <v>4.3087381300000089</v>
      </c>
    </row>
    <row r="2623" spans="1:9">
      <c r="A2623" t="s">
        <v>113</v>
      </c>
      <c r="B2623">
        <v>3360500</v>
      </c>
      <c r="C2623" s="30">
        <v>40211</v>
      </c>
      <c r="D2623">
        <v>4080</v>
      </c>
      <c r="E2623" t="s">
        <v>114</v>
      </c>
      <c r="F2623">
        <f t="shared" si="80"/>
        <v>145.44789051958043</v>
      </c>
      <c r="H2623" s="30">
        <f t="shared" si="81"/>
        <v>40211</v>
      </c>
      <c r="I2623">
        <f>VLOOKUP(H2623,Sheet1!AI$2:AK$3285,3,FALSE)</f>
        <v>4.2316933700000021</v>
      </c>
    </row>
    <row r="2624" spans="1:9">
      <c r="A2624" t="s">
        <v>113</v>
      </c>
      <c r="B2624">
        <v>3360500</v>
      </c>
      <c r="C2624" s="30">
        <v>40212</v>
      </c>
      <c r="D2624">
        <v>3540</v>
      </c>
      <c r="E2624" t="s">
        <v>114</v>
      </c>
      <c r="F2624">
        <f t="shared" si="80"/>
        <v>125.32748092018402</v>
      </c>
      <c r="H2624" s="30">
        <f t="shared" si="81"/>
        <v>40212</v>
      </c>
      <c r="I2624">
        <f>VLOOKUP(H2624,Sheet1!AI$2:AK$3285,3,FALSE)</f>
        <v>4.2743371400000001</v>
      </c>
    </row>
    <row r="2625" spans="1:9">
      <c r="A2625" t="s">
        <v>113</v>
      </c>
      <c r="B2625">
        <v>3360500</v>
      </c>
      <c r="C2625" s="30">
        <v>40213</v>
      </c>
      <c r="D2625">
        <v>3260</v>
      </c>
      <c r="E2625" t="s">
        <v>114</v>
      </c>
      <c r="F2625">
        <f t="shared" si="80"/>
        <v>110.37886674598457</v>
      </c>
      <c r="H2625" s="30">
        <f t="shared" si="81"/>
        <v>40213</v>
      </c>
      <c r="I2625">
        <f>VLOOKUP(H2625,Sheet1!AI$2:AK$3285,3,FALSE)</f>
        <v>4.2743371400000001</v>
      </c>
    </row>
    <row r="2626" spans="1:9">
      <c r="A2626" t="s">
        <v>113</v>
      </c>
      <c r="B2626">
        <v>3360500</v>
      </c>
      <c r="C2626" s="30">
        <v>40214</v>
      </c>
      <c r="D2626">
        <v>3180</v>
      </c>
      <c r="E2626" t="s">
        <v>114</v>
      </c>
      <c r="F2626">
        <f t="shared" si="80"/>
        <v>99.610196819547042</v>
      </c>
      <c r="H2626" s="30">
        <f t="shared" si="81"/>
        <v>40214</v>
      </c>
      <c r="I2626">
        <f>VLOOKUP(H2626,Sheet1!AI$2:AK$3285,3,FALSE)</f>
        <v>4.1189859699999971</v>
      </c>
    </row>
    <row r="2627" spans="1:9">
      <c r="A2627" t="s">
        <v>113</v>
      </c>
      <c r="B2627">
        <v>3360500</v>
      </c>
      <c r="C2627" s="30">
        <v>40215</v>
      </c>
      <c r="D2627">
        <v>3960</v>
      </c>
      <c r="E2627" t="s">
        <v>114</v>
      </c>
      <c r="F2627">
        <f t="shared" si="80"/>
        <v>98.760038667459867</v>
      </c>
      <c r="H2627" s="30">
        <f t="shared" si="81"/>
        <v>40215</v>
      </c>
      <c r="I2627">
        <f>VLOOKUP(H2627,Sheet1!AI$2:AK$3285,3,FALSE)</f>
        <v>4.2000680100000096</v>
      </c>
    </row>
    <row r="2628" spans="1:9">
      <c r="A2628" t="s">
        <v>113</v>
      </c>
      <c r="B2628">
        <v>3360500</v>
      </c>
      <c r="C2628" s="30">
        <v>40216</v>
      </c>
      <c r="D2628">
        <v>3900</v>
      </c>
      <c r="E2628" t="s">
        <v>114</v>
      </c>
      <c r="F2628">
        <f t="shared" si="80"/>
        <v>101.31051312372139</v>
      </c>
      <c r="H2628" s="30">
        <f t="shared" si="81"/>
        <v>40216</v>
      </c>
      <c r="I2628">
        <f>VLOOKUP(H2628,Sheet1!AI$2:AK$3285,3,FALSE)</f>
        <v>4.2000680100000096</v>
      </c>
    </row>
    <row r="2629" spans="1:9">
      <c r="A2629" t="s">
        <v>113</v>
      </c>
      <c r="B2629">
        <v>3360500</v>
      </c>
      <c r="C2629" s="30">
        <v>40217</v>
      </c>
      <c r="D2629">
        <v>3620</v>
      </c>
      <c r="E2629" t="s">
        <v>114</v>
      </c>
      <c r="F2629">
        <f t="shared" si="80"/>
        <v>103.8609875799829</v>
      </c>
      <c r="H2629" s="30">
        <f t="shared" si="81"/>
        <v>40217</v>
      </c>
      <c r="I2629">
        <f>VLOOKUP(H2629,Sheet1!AI$2:AK$3285,3,FALSE)</f>
        <v>4.2218525000000113</v>
      </c>
    </row>
    <row r="2630" spans="1:9">
      <c r="A2630" t="s">
        <v>113</v>
      </c>
      <c r="B2630">
        <v>3360500</v>
      </c>
      <c r="C2630" s="30">
        <v>40218</v>
      </c>
      <c r="D2630">
        <v>3390</v>
      </c>
      <c r="E2630" t="s">
        <v>114</v>
      </c>
      <c r="F2630">
        <f t="shared" si="80"/>
        <v>105.34876434613545</v>
      </c>
      <c r="H2630" s="30">
        <f t="shared" si="81"/>
        <v>40218</v>
      </c>
      <c r="I2630">
        <f>VLOOKUP(H2630,Sheet1!AI$2:AK$3285,3,FALSE)</f>
        <v>4.2146190400000023</v>
      </c>
    </row>
    <row r="2631" spans="1:9">
      <c r="A2631" t="s">
        <v>113</v>
      </c>
      <c r="B2631">
        <v>3360500</v>
      </c>
      <c r="C2631" s="30">
        <v>40219</v>
      </c>
      <c r="D2631">
        <v>3190</v>
      </c>
      <c r="E2631" t="s">
        <v>114</v>
      </c>
      <c r="F2631">
        <f t="shared" si="80"/>
        <v>99.893582870242767</v>
      </c>
      <c r="H2631" s="30">
        <f t="shared" si="81"/>
        <v>40219</v>
      </c>
      <c r="I2631">
        <f>VLOOKUP(H2631,Sheet1!AI$2:AK$3285,3,FALSE)</f>
        <v>4.1935915400000141</v>
      </c>
    </row>
    <row r="2632" spans="1:9">
      <c r="A2632" t="s">
        <v>113</v>
      </c>
      <c r="B2632">
        <v>3360500</v>
      </c>
      <c r="C2632" s="30">
        <v>40220</v>
      </c>
      <c r="D2632">
        <v>2900</v>
      </c>
      <c r="E2632" t="s">
        <v>115</v>
      </c>
      <c r="F2632">
        <f t="shared" si="80"/>
        <v>92.808931602849668</v>
      </c>
      <c r="H2632" s="30">
        <f t="shared" si="81"/>
        <v>40220</v>
      </c>
      <c r="I2632">
        <f>VLOOKUP(H2632,Sheet1!AI$2:AK$3285,3,FALSE)</f>
        <v>4.1686108700000091</v>
      </c>
    </row>
    <row r="2633" spans="1:9">
      <c r="A2633" t="s">
        <v>113</v>
      </c>
      <c r="B2633">
        <v>3360500</v>
      </c>
      <c r="C2633" s="30">
        <v>40221</v>
      </c>
      <c r="D2633">
        <v>2740</v>
      </c>
      <c r="E2633" t="s">
        <v>115</v>
      </c>
      <c r="F2633">
        <f t="shared" si="80"/>
        <v>86.574438487543731</v>
      </c>
      <c r="H2633" s="30">
        <f t="shared" si="81"/>
        <v>40221</v>
      </c>
      <c r="I2633">
        <f>VLOOKUP(H2633,Sheet1!AI$2:AK$3285,3,FALSE)</f>
        <v>4.1398452500000076</v>
      </c>
    </row>
    <row r="2634" spans="1:9">
      <c r="A2634" t="s">
        <v>113</v>
      </c>
      <c r="B2634">
        <v>3360500</v>
      </c>
      <c r="C2634" s="30">
        <v>40222</v>
      </c>
      <c r="D2634">
        <v>2600</v>
      </c>
      <c r="E2634" t="s">
        <v>115</v>
      </c>
      <c r="F2634">
        <f t="shared" si="80"/>
        <v>80.977563986303181</v>
      </c>
      <c r="H2634" s="30">
        <f t="shared" si="81"/>
        <v>40222</v>
      </c>
      <c r="I2634">
        <f>VLOOKUP(H2634,Sheet1!AI$2:AK$3285,3,FALSE)</f>
        <v>4.1520412000000135</v>
      </c>
    </row>
    <row r="2635" spans="1:9">
      <c r="A2635" t="s">
        <v>113</v>
      </c>
      <c r="B2635">
        <v>3360500</v>
      </c>
      <c r="C2635" s="30">
        <v>40223</v>
      </c>
      <c r="D2635">
        <v>2490</v>
      </c>
      <c r="E2635" t="s">
        <v>115</v>
      </c>
      <c r="F2635">
        <f t="shared" si="80"/>
        <v>76.018308099128006</v>
      </c>
      <c r="H2635" s="30">
        <f t="shared" si="81"/>
        <v>40223</v>
      </c>
      <c r="I2635">
        <f>VLOOKUP(H2635,Sheet1!AI$2:AK$3285,3,FALSE)</f>
        <v>4.1136870400000163</v>
      </c>
    </row>
    <row r="2636" spans="1:9">
      <c r="A2636" t="s">
        <v>113</v>
      </c>
      <c r="B2636">
        <v>3360500</v>
      </c>
      <c r="C2636" s="30">
        <v>40224</v>
      </c>
      <c r="D2636">
        <v>2440</v>
      </c>
      <c r="E2636" t="s">
        <v>115</v>
      </c>
      <c r="F2636">
        <f t="shared" si="80"/>
        <v>72.759368516127182</v>
      </c>
      <c r="H2636" s="30">
        <f t="shared" si="81"/>
        <v>40224</v>
      </c>
      <c r="I2636">
        <f>VLOOKUP(H2636,Sheet1!AI$2:AK$3285,3,FALSE)</f>
        <v>4.0850055300000037</v>
      </c>
    </row>
    <row r="2637" spans="1:9">
      <c r="A2637" t="s">
        <v>113</v>
      </c>
      <c r="B2637">
        <v>3360500</v>
      </c>
      <c r="C2637" s="30">
        <v>40225</v>
      </c>
      <c r="D2637">
        <v>2450</v>
      </c>
      <c r="E2637" t="s">
        <v>115</v>
      </c>
      <c r="F2637">
        <f t="shared" si="80"/>
        <v>70.704819648583182</v>
      </c>
      <c r="H2637" s="30">
        <f t="shared" si="81"/>
        <v>40225</v>
      </c>
      <c r="I2637">
        <f>VLOOKUP(H2637,Sheet1!AI$2:AK$3285,3,FALSE)</f>
        <v>3.9812979000000013</v>
      </c>
    </row>
    <row r="2638" spans="1:9">
      <c r="A2638" t="s">
        <v>113</v>
      </c>
      <c r="B2638">
        <v>3360500</v>
      </c>
      <c r="C2638" s="30">
        <v>40226</v>
      </c>
      <c r="D2638">
        <v>2460</v>
      </c>
      <c r="E2638" t="s">
        <v>115</v>
      </c>
      <c r="F2638">
        <f t="shared" si="80"/>
        <v>69.712968471148145</v>
      </c>
      <c r="H2638" s="30">
        <f t="shared" si="81"/>
        <v>40226</v>
      </c>
      <c r="I2638">
        <f>VLOOKUP(H2638,Sheet1!AI$2:AK$3285,3,FALSE)</f>
        <v>3.9627095900000171</v>
      </c>
    </row>
    <row r="2639" spans="1:9">
      <c r="A2639" t="s">
        <v>113</v>
      </c>
      <c r="B2639">
        <v>3360500</v>
      </c>
      <c r="C2639" s="30">
        <v>40227</v>
      </c>
      <c r="D2639">
        <v>2420</v>
      </c>
      <c r="E2639" t="s">
        <v>115</v>
      </c>
      <c r="F2639">
        <f t="shared" si="80"/>
        <v>69.217042882430633</v>
      </c>
      <c r="H2639" s="30">
        <f t="shared" si="81"/>
        <v>40227</v>
      </c>
      <c r="I2639">
        <f>VLOOKUP(H2639,Sheet1!AI$2:AK$3285,3,FALSE)</f>
        <v>3.9573265500000048</v>
      </c>
    </row>
    <row r="2640" spans="1:9">
      <c r="A2640" t="s">
        <v>113</v>
      </c>
      <c r="B2640">
        <v>3360500</v>
      </c>
      <c r="C2640" s="30">
        <v>40228</v>
      </c>
      <c r="D2640">
        <v>2340</v>
      </c>
      <c r="E2640" t="s">
        <v>115</v>
      </c>
      <c r="F2640">
        <f t="shared" si="80"/>
        <v>68.50857775569132</v>
      </c>
      <c r="H2640" s="30">
        <f t="shared" si="81"/>
        <v>40228</v>
      </c>
      <c r="I2640">
        <f>VLOOKUP(H2640,Sheet1!AI$2:AK$3285,3,FALSE)</f>
        <v>3.9982040100000091</v>
      </c>
    </row>
    <row r="2641" spans="1:9">
      <c r="A2641" t="s">
        <v>113</v>
      </c>
      <c r="B2641">
        <v>3360500</v>
      </c>
      <c r="C2641" s="30">
        <v>40229</v>
      </c>
      <c r="D2641">
        <v>2260</v>
      </c>
      <c r="E2641" t="s">
        <v>115</v>
      </c>
      <c r="F2641">
        <f t="shared" si="80"/>
        <v>67.162494014886633</v>
      </c>
      <c r="H2641" s="30">
        <f t="shared" si="81"/>
        <v>40229</v>
      </c>
      <c r="I2641">
        <f>VLOOKUP(H2641,Sheet1!AI$2:AK$3285,3,FALSE)</f>
        <v>4.0299134800000047</v>
      </c>
    </row>
    <row r="2642" spans="1:9">
      <c r="A2642" t="s">
        <v>113</v>
      </c>
      <c r="B2642">
        <v>3360500</v>
      </c>
      <c r="C2642" s="30">
        <v>40230</v>
      </c>
      <c r="D2642">
        <v>2540</v>
      </c>
      <c r="E2642" t="s">
        <v>114</v>
      </c>
      <c r="F2642">
        <f t="shared" si="80"/>
        <v>67.729266116278069</v>
      </c>
      <c r="H2642" s="30">
        <f t="shared" si="81"/>
        <v>40230</v>
      </c>
      <c r="I2642">
        <f>VLOOKUP(H2642,Sheet1!AI$2:AK$3285,3,FALSE)</f>
        <v>4.030249920000017</v>
      </c>
    </row>
    <row r="2643" spans="1:9">
      <c r="A2643" t="s">
        <v>113</v>
      </c>
      <c r="B2643">
        <v>3360500</v>
      </c>
      <c r="C2643" s="30">
        <v>40231</v>
      </c>
      <c r="D2643">
        <v>4260</v>
      </c>
      <c r="E2643" t="s">
        <v>114</v>
      </c>
      <c r="F2643">
        <f t="shared" si="80"/>
        <v>80.76502444828138</v>
      </c>
      <c r="H2643" s="30">
        <f t="shared" si="81"/>
        <v>40231</v>
      </c>
      <c r="I2643">
        <f>VLOOKUP(H2643,Sheet1!AI$2:AK$3285,3,FALSE)</f>
        <v>4.0718843700000065</v>
      </c>
    </row>
    <row r="2644" spans="1:9">
      <c r="A2644" t="s">
        <v>113</v>
      </c>
      <c r="B2644">
        <v>3360500</v>
      </c>
      <c r="C2644" s="30">
        <v>40232</v>
      </c>
      <c r="D2644">
        <v>6480</v>
      </c>
      <c r="E2644" t="s">
        <v>114</v>
      </c>
      <c r="F2644">
        <f t="shared" si="80"/>
        <v>110.09548069528884</v>
      </c>
      <c r="H2644" s="30">
        <f t="shared" si="81"/>
        <v>40232</v>
      </c>
      <c r="I2644">
        <f>VLOOKUP(H2644,Sheet1!AI$2:AK$3285,3,FALSE)</f>
        <v>4.0785290600000081</v>
      </c>
    </row>
    <row r="2645" spans="1:9">
      <c r="A2645" t="s">
        <v>113</v>
      </c>
      <c r="B2645">
        <v>3360500</v>
      </c>
      <c r="C2645" s="30">
        <v>40233</v>
      </c>
      <c r="D2645">
        <v>7220</v>
      </c>
      <c r="E2645" t="s">
        <v>114</v>
      </c>
      <c r="F2645">
        <f t="shared" si="80"/>
        <v>145.23535098155864</v>
      </c>
      <c r="H2645" s="30">
        <f t="shared" si="81"/>
        <v>40233</v>
      </c>
      <c r="I2645">
        <f>VLOOKUP(H2645,Sheet1!AI$2:AK$3285,3,FALSE)</f>
        <v>4.1199952900000056</v>
      </c>
    </row>
    <row r="2646" spans="1:9">
      <c r="A2646" t="s">
        <v>113</v>
      </c>
      <c r="B2646">
        <v>3360500</v>
      </c>
      <c r="C2646" s="30">
        <v>40234</v>
      </c>
      <c r="D2646">
        <v>7040</v>
      </c>
      <c r="E2646" t="s">
        <v>114</v>
      </c>
      <c r="F2646">
        <f t="shared" si="80"/>
        <v>177.11628168482761</v>
      </c>
      <c r="H2646" s="30">
        <f t="shared" si="81"/>
        <v>40234</v>
      </c>
      <c r="I2646">
        <f>VLOOKUP(H2646,Sheet1!AI$2:AK$3285,3,FALSE)</f>
        <v>4.0958557200000172</v>
      </c>
    </row>
    <row r="2647" spans="1:9">
      <c r="A2647" t="s">
        <v>113</v>
      </c>
      <c r="B2647">
        <v>3360500</v>
      </c>
      <c r="C2647" s="30">
        <v>40235</v>
      </c>
      <c r="D2647">
        <v>6700</v>
      </c>
      <c r="E2647" t="s">
        <v>114</v>
      </c>
      <c r="F2647">
        <f t="shared" si="80"/>
        <v>194.40283077726679</v>
      </c>
      <c r="H2647" s="30">
        <f t="shared" si="81"/>
        <v>40235</v>
      </c>
      <c r="I2647">
        <f>VLOOKUP(H2647,Sheet1!AI$2:AK$3285,3,FALSE)</f>
        <v>4.1027527399999997</v>
      </c>
    </row>
    <row r="2648" spans="1:9">
      <c r="A2648" t="s">
        <v>113</v>
      </c>
      <c r="B2648">
        <v>3360500</v>
      </c>
      <c r="C2648" s="30">
        <v>40236</v>
      </c>
      <c r="D2648">
        <v>6180</v>
      </c>
      <c r="E2648" t="s">
        <v>114</v>
      </c>
      <c r="F2648">
        <f t="shared" si="80"/>
        <v>192.27743539704883</v>
      </c>
      <c r="H2648" s="30">
        <f t="shared" si="81"/>
        <v>40236</v>
      </c>
      <c r="I2648">
        <f>VLOOKUP(H2648,Sheet1!AI$2:AK$3285,3,FALSE)</f>
        <v>4.0844167600000105</v>
      </c>
    </row>
    <row r="2649" spans="1:9">
      <c r="A2649" t="s">
        <v>113</v>
      </c>
      <c r="B2649">
        <v>3360500</v>
      </c>
      <c r="C2649" s="30">
        <v>40237</v>
      </c>
      <c r="D2649">
        <v>5590</v>
      </c>
      <c r="E2649" t="s">
        <v>114</v>
      </c>
      <c r="F2649">
        <f t="shared" si="80"/>
        <v>180.72945383119807</v>
      </c>
      <c r="H2649" s="30">
        <f t="shared" si="81"/>
        <v>40237</v>
      </c>
      <c r="I2649">
        <f>VLOOKUP(H2649,Sheet1!AI$2:AK$3285,3,FALSE)</f>
        <v>4.0471560300000107</v>
      </c>
    </row>
    <row r="2650" spans="1:9">
      <c r="A2650" t="s">
        <v>113</v>
      </c>
      <c r="B2650">
        <v>3360500</v>
      </c>
      <c r="C2650" s="30">
        <v>40238</v>
      </c>
      <c r="D2650">
        <v>4930</v>
      </c>
      <c r="E2650" t="s">
        <v>114</v>
      </c>
      <c r="F2650">
        <f t="shared" si="80"/>
        <v>165.78083965699864</v>
      </c>
      <c r="H2650" s="30">
        <f t="shared" si="81"/>
        <v>40238</v>
      </c>
      <c r="I2650">
        <f>VLOOKUP(H2650,Sheet1!AI$2:AK$3285,3,FALSE)</f>
        <v>4.0546418200000147</v>
      </c>
    </row>
    <row r="2651" spans="1:9">
      <c r="A2651" t="s">
        <v>113</v>
      </c>
      <c r="B2651">
        <v>3360500</v>
      </c>
      <c r="C2651" s="30">
        <v>40239</v>
      </c>
      <c r="D2651">
        <v>4610</v>
      </c>
      <c r="E2651" t="s">
        <v>114</v>
      </c>
      <c r="F2651">
        <f t="shared" si="80"/>
        <v>150.97391850814705</v>
      </c>
      <c r="H2651" s="30">
        <f t="shared" si="81"/>
        <v>40239</v>
      </c>
      <c r="I2651">
        <f>VLOOKUP(H2651,Sheet1!AI$2:AK$3285,3,FALSE)</f>
        <v>4.0315115700000064</v>
      </c>
    </row>
    <row r="2652" spans="1:9">
      <c r="A2652" t="s">
        <v>113</v>
      </c>
      <c r="B2652">
        <v>3360500</v>
      </c>
      <c r="C2652" s="30">
        <v>40240</v>
      </c>
      <c r="D2652">
        <v>4690</v>
      </c>
      <c r="E2652" t="s">
        <v>114</v>
      </c>
      <c r="F2652">
        <f t="shared" si="80"/>
        <v>140.41778811973131</v>
      </c>
      <c r="H2652" s="30">
        <f t="shared" si="81"/>
        <v>40240</v>
      </c>
      <c r="I2652">
        <f>VLOOKUP(H2652,Sheet1!AI$2:AK$3285,3,FALSE)</f>
        <v>4.0031665000000061</v>
      </c>
    </row>
    <row r="2653" spans="1:9">
      <c r="A2653" t="s">
        <v>113</v>
      </c>
      <c r="B2653">
        <v>3360500</v>
      </c>
      <c r="C2653" s="30">
        <v>40241</v>
      </c>
      <c r="D2653">
        <v>5160</v>
      </c>
      <c r="E2653" t="s">
        <v>114</v>
      </c>
      <c r="F2653">
        <f t="shared" si="80"/>
        <v>137.37138807475228</v>
      </c>
      <c r="H2653" s="30">
        <f t="shared" si="81"/>
        <v>40241</v>
      </c>
      <c r="I2653">
        <f>VLOOKUP(H2653,Sheet1!AI$2:AK$3285,3,FALSE)</f>
        <v>4.0399225700000017</v>
      </c>
    </row>
    <row r="2654" spans="1:9">
      <c r="A2654" t="s">
        <v>113</v>
      </c>
      <c r="B2654">
        <v>3360500</v>
      </c>
      <c r="C2654" s="30">
        <v>40242</v>
      </c>
      <c r="D2654">
        <v>5800</v>
      </c>
      <c r="E2654" t="s">
        <v>114</v>
      </c>
      <c r="F2654">
        <f t="shared" si="80"/>
        <v>143.53503467738429</v>
      </c>
      <c r="H2654" s="30">
        <f t="shared" si="81"/>
        <v>40242</v>
      </c>
      <c r="I2654">
        <f>VLOOKUP(H2654,Sheet1!AI$2:AK$3285,3,FALSE)</f>
        <v>4.0603613000000109</v>
      </c>
    </row>
    <row r="2655" spans="1:9">
      <c r="A2655" t="s">
        <v>113</v>
      </c>
      <c r="B2655">
        <v>3360500</v>
      </c>
      <c r="C2655" s="30">
        <v>40243</v>
      </c>
      <c r="D2655">
        <v>5950</v>
      </c>
      <c r="E2655" t="s">
        <v>114</v>
      </c>
      <c r="F2655">
        <f t="shared" si="80"/>
        <v>153.02846737569104</v>
      </c>
      <c r="H2655" s="30">
        <f t="shared" si="81"/>
        <v>40243</v>
      </c>
      <c r="I2655">
        <f>VLOOKUP(H2655,Sheet1!AI$2:AK$3285,3,FALSE)</f>
        <v>4.0187268500000073</v>
      </c>
    </row>
    <row r="2656" spans="1:9">
      <c r="A2656" t="s">
        <v>113</v>
      </c>
      <c r="B2656">
        <v>3360500</v>
      </c>
      <c r="C2656" s="30">
        <v>40244</v>
      </c>
      <c r="D2656">
        <v>5880</v>
      </c>
      <c r="E2656" t="s">
        <v>114</v>
      </c>
      <c r="F2656">
        <f t="shared" si="80"/>
        <v>161.45920238388885</v>
      </c>
      <c r="H2656" s="30">
        <f t="shared" si="81"/>
        <v>40244</v>
      </c>
      <c r="I2656">
        <f>VLOOKUP(H2656,Sheet1!AI$2:AK$3285,3,FALSE)</f>
        <v>4.0866036200000053</v>
      </c>
    </row>
    <row r="2657" spans="1:9">
      <c r="A2657" t="s">
        <v>113</v>
      </c>
      <c r="B2657">
        <v>3360500</v>
      </c>
      <c r="C2657" s="30">
        <v>40245</v>
      </c>
      <c r="D2657">
        <v>6070</v>
      </c>
      <c r="E2657" t="s">
        <v>114</v>
      </c>
      <c r="F2657">
        <f t="shared" si="80"/>
        <v>167.90623503721656</v>
      </c>
      <c r="H2657" s="30">
        <f t="shared" si="81"/>
        <v>40245</v>
      </c>
      <c r="I2657">
        <f>VLOOKUP(H2657,Sheet1!AI$2:AK$3285,3,FALSE)</f>
        <v>4.1593587700000114</v>
      </c>
    </row>
    <row r="2658" spans="1:9">
      <c r="A2658" t="s">
        <v>113</v>
      </c>
      <c r="B2658">
        <v>3360500</v>
      </c>
      <c r="C2658" s="30">
        <v>40246</v>
      </c>
      <c r="D2658">
        <v>6300</v>
      </c>
      <c r="E2658" t="s">
        <v>114</v>
      </c>
      <c r="F2658">
        <f t="shared" si="80"/>
        <v>171.44856067091311</v>
      </c>
      <c r="H2658" s="30">
        <f t="shared" si="81"/>
        <v>40246</v>
      </c>
      <c r="I2658">
        <f>VLOOKUP(H2658,Sheet1!AI$2:AK$3285,3,FALSE)</f>
        <v>4.156078480000005</v>
      </c>
    </row>
    <row r="2659" spans="1:9">
      <c r="A2659" t="s">
        <v>113</v>
      </c>
      <c r="B2659">
        <v>3360500</v>
      </c>
      <c r="C2659" s="30">
        <v>40247</v>
      </c>
      <c r="D2659">
        <v>6570</v>
      </c>
      <c r="E2659" t="s">
        <v>114</v>
      </c>
      <c r="F2659">
        <f t="shared" ref="F2659:F2722" si="82">AVERAGE(D2656:D2659)/(3.28*3.28*3.28)</f>
        <v>175.84104445669684</v>
      </c>
      <c r="H2659" s="30">
        <f t="shared" si="81"/>
        <v>40247</v>
      </c>
      <c r="I2659">
        <f>VLOOKUP(H2659,Sheet1!AI$2:AK$3285,3,FALSE)</f>
        <v>4.2004044500000077</v>
      </c>
    </row>
    <row r="2660" spans="1:9">
      <c r="A2660" t="s">
        <v>113</v>
      </c>
      <c r="B2660">
        <v>3360500</v>
      </c>
      <c r="C2660" s="30">
        <v>40248</v>
      </c>
      <c r="D2660">
        <v>7000</v>
      </c>
      <c r="E2660" t="s">
        <v>114</v>
      </c>
      <c r="F2660">
        <f t="shared" si="82"/>
        <v>183.77585387617711</v>
      </c>
      <c r="H2660" s="30">
        <f t="shared" ref="H2660:H2723" si="83">H2659+1</f>
        <v>40248</v>
      </c>
      <c r="I2660">
        <f>VLOOKUP(H2660,Sheet1!AI$2:AK$3285,3,FALSE)</f>
        <v>4.196367170000002</v>
      </c>
    </row>
    <row r="2661" spans="1:9">
      <c r="A2661" t="s">
        <v>113</v>
      </c>
      <c r="B2661">
        <v>3360500</v>
      </c>
      <c r="C2661" s="30">
        <v>40249</v>
      </c>
      <c r="D2661">
        <v>7180</v>
      </c>
      <c r="E2661" t="s">
        <v>114</v>
      </c>
      <c r="F2661">
        <f t="shared" si="82"/>
        <v>191.63981678298347</v>
      </c>
      <c r="H2661" s="30">
        <f t="shared" si="83"/>
        <v>40249</v>
      </c>
      <c r="I2661">
        <f>VLOOKUP(H2661,Sheet1!AI$2:AK$3285,3,FALSE)</f>
        <v>4.1057807000000111</v>
      </c>
    </row>
    <row r="2662" spans="1:9">
      <c r="A2662" t="s">
        <v>113</v>
      </c>
      <c r="B2662">
        <v>3360500</v>
      </c>
      <c r="C2662" s="30">
        <v>40250</v>
      </c>
      <c r="D2662">
        <v>7860</v>
      </c>
      <c r="E2662" t="s">
        <v>114</v>
      </c>
      <c r="F2662">
        <f t="shared" si="82"/>
        <v>202.69187276011669</v>
      </c>
      <c r="H2662" s="30">
        <f t="shared" si="83"/>
        <v>40250</v>
      </c>
      <c r="I2662">
        <f>VLOOKUP(H2662,Sheet1!AI$2:AK$3285,3,FALSE)</f>
        <v>4.0268014100000045</v>
      </c>
    </row>
    <row r="2663" spans="1:9">
      <c r="A2663" t="s">
        <v>113</v>
      </c>
      <c r="B2663">
        <v>3360500</v>
      </c>
      <c r="C2663" s="30">
        <v>40251</v>
      </c>
      <c r="D2663">
        <v>8720</v>
      </c>
      <c r="E2663" t="s">
        <v>114</v>
      </c>
      <c r="F2663">
        <f t="shared" si="82"/>
        <v>217.92387298501188</v>
      </c>
      <c r="H2663" s="30">
        <f t="shared" si="83"/>
        <v>40251</v>
      </c>
      <c r="I2663">
        <f>VLOOKUP(H2663,Sheet1!AI$2:AK$3285,3,FALSE)</f>
        <v>3.9822231100000067</v>
      </c>
    </row>
    <row r="2664" spans="1:9">
      <c r="A2664" t="s">
        <v>113</v>
      </c>
      <c r="B2664">
        <v>3360500</v>
      </c>
      <c r="C2664" s="30">
        <v>40252</v>
      </c>
      <c r="D2664">
        <v>10500</v>
      </c>
      <c r="E2664" t="s">
        <v>114</v>
      </c>
      <c r="F2664">
        <f t="shared" si="82"/>
        <v>242.72015242088776</v>
      </c>
      <c r="H2664" s="30">
        <f t="shared" si="83"/>
        <v>40252</v>
      </c>
      <c r="I2664">
        <f>VLOOKUP(H2664,Sheet1!AI$2:AK$3285,3,FALSE)</f>
        <v>4.1933392100000049</v>
      </c>
    </row>
    <row r="2665" spans="1:9">
      <c r="A2665" t="s">
        <v>113</v>
      </c>
      <c r="B2665">
        <v>3360500</v>
      </c>
      <c r="C2665" s="30">
        <v>40253</v>
      </c>
      <c r="D2665">
        <v>13400</v>
      </c>
      <c r="E2665" t="s">
        <v>114</v>
      </c>
      <c r="F2665">
        <f t="shared" si="82"/>
        <v>286.78668330407288</v>
      </c>
      <c r="H2665" s="30">
        <f t="shared" si="83"/>
        <v>40253</v>
      </c>
      <c r="I2665">
        <f>VLOOKUP(H2665,Sheet1!AI$2:AK$3285,3,FALSE)</f>
        <v>4.1646577000000065</v>
      </c>
    </row>
    <row r="2666" spans="1:9">
      <c r="A2666" t="s">
        <v>113</v>
      </c>
      <c r="B2666">
        <v>3360500</v>
      </c>
      <c r="C2666" s="30">
        <v>40254</v>
      </c>
      <c r="D2666">
        <v>14600</v>
      </c>
      <c r="E2666" t="s">
        <v>114</v>
      </c>
      <c r="F2666">
        <f t="shared" si="82"/>
        <v>334.5372328463024</v>
      </c>
      <c r="H2666" s="30">
        <f t="shared" si="83"/>
        <v>40254</v>
      </c>
      <c r="I2666">
        <f>VLOOKUP(H2666,Sheet1!AI$2:AK$3285,3,FALSE)</f>
        <v>4.3899883900000134</v>
      </c>
    </row>
    <row r="2667" spans="1:9">
      <c r="A2667" t="s">
        <v>113</v>
      </c>
      <c r="B2667">
        <v>3360500</v>
      </c>
      <c r="C2667" s="30">
        <v>40255</v>
      </c>
      <c r="D2667">
        <v>15500</v>
      </c>
      <c r="E2667" t="s">
        <v>114</v>
      </c>
      <c r="F2667">
        <f t="shared" si="82"/>
        <v>382.57116843922762</v>
      </c>
      <c r="H2667" s="30">
        <f t="shared" si="83"/>
        <v>40255</v>
      </c>
      <c r="I2667">
        <f>VLOOKUP(H2667,Sheet1!AI$2:AK$3285,3,FALSE)</f>
        <v>4.4146326200000061</v>
      </c>
    </row>
    <row r="2668" spans="1:9">
      <c r="A2668" t="s">
        <v>113</v>
      </c>
      <c r="B2668">
        <v>3360500</v>
      </c>
      <c r="C2668" s="30">
        <v>40256</v>
      </c>
      <c r="D2668">
        <v>13000</v>
      </c>
      <c r="E2668" t="s">
        <v>114</v>
      </c>
      <c r="F2668">
        <f t="shared" si="82"/>
        <v>400.2827966077104</v>
      </c>
      <c r="H2668" s="30">
        <f t="shared" si="83"/>
        <v>40256</v>
      </c>
      <c r="I2668">
        <f>VLOOKUP(H2668,Sheet1!AI$2:AK$3285,3,FALSE)</f>
        <v>4.2769445500000103</v>
      </c>
    </row>
    <row r="2669" spans="1:9">
      <c r="A2669" t="s">
        <v>113</v>
      </c>
      <c r="B2669">
        <v>3360500</v>
      </c>
      <c r="C2669" s="30">
        <v>40257</v>
      </c>
      <c r="D2669">
        <v>8420</v>
      </c>
      <c r="E2669" t="s">
        <v>114</v>
      </c>
      <c r="F2669">
        <f t="shared" si="82"/>
        <v>365.00123329609272</v>
      </c>
      <c r="H2669" s="30">
        <f t="shared" si="83"/>
        <v>40257</v>
      </c>
      <c r="I2669">
        <f>VLOOKUP(H2669,Sheet1!AI$2:AK$3285,3,FALSE)</f>
        <v>4.281486490000006</v>
      </c>
    </row>
    <row r="2670" spans="1:9">
      <c r="A2670" t="s">
        <v>113</v>
      </c>
      <c r="B2670">
        <v>3360500</v>
      </c>
      <c r="C2670" s="30">
        <v>40258</v>
      </c>
      <c r="D2670">
        <v>7000</v>
      </c>
      <c r="E2670" t="s">
        <v>114</v>
      </c>
      <c r="F2670">
        <f t="shared" si="82"/>
        <v>311.15788366390512</v>
      </c>
      <c r="H2670" s="30">
        <f t="shared" si="83"/>
        <v>40258</v>
      </c>
      <c r="I2670">
        <f>VLOOKUP(H2670,Sheet1!AI$2:AK$3285,3,FALSE)</f>
        <v>4.0996406700000136</v>
      </c>
    </row>
    <row r="2671" spans="1:9">
      <c r="A2671" t="s">
        <v>113</v>
      </c>
      <c r="B2671">
        <v>3360500</v>
      </c>
      <c r="C2671" s="30">
        <v>40259</v>
      </c>
      <c r="D2671">
        <v>6460</v>
      </c>
      <c r="E2671" t="s">
        <v>114</v>
      </c>
      <c r="F2671">
        <f t="shared" si="82"/>
        <v>247.11263620667148</v>
      </c>
      <c r="H2671" s="30">
        <f t="shared" si="83"/>
        <v>40259</v>
      </c>
      <c r="I2671">
        <f>VLOOKUP(H2671,Sheet1!AI$2:AK$3285,3,FALSE)</f>
        <v>4.1326959000000016</v>
      </c>
    </row>
    <row r="2672" spans="1:9">
      <c r="A2672" t="s">
        <v>113</v>
      </c>
      <c r="B2672">
        <v>3360500</v>
      </c>
      <c r="C2672" s="30">
        <v>40260</v>
      </c>
      <c r="D2672">
        <v>7290</v>
      </c>
      <c r="E2672" t="s">
        <v>114</v>
      </c>
      <c r="F2672">
        <f t="shared" si="82"/>
        <v>206.65927746985685</v>
      </c>
      <c r="H2672" s="30">
        <f t="shared" si="83"/>
        <v>40260</v>
      </c>
      <c r="I2672">
        <f>VLOOKUP(H2672,Sheet1!AI$2:AK$3285,3,FALSE)</f>
        <v>4.0495952200000005</v>
      </c>
    </row>
    <row r="2673" spans="1:9">
      <c r="A2673" t="s">
        <v>113</v>
      </c>
      <c r="B2673">
        <v>3360500</v>
      </c>
      <c r="C2673" s="30">
        <v>40261</v>
      </c>
      <c r="D2673">
        <v>8380</v>
      </c>
      <c r="E2673" t="s">
        <v>114</v>
      </c>
      <c r="F2673">
        <f t="shared" si="82"/>
        <v>206.37589141916112</v>
      </c>
      <c r="H2673" s="30">
        <f t="shared" si="83"/>
        <v>40261</v>
      </c>
      <c r="I2673">
        <f>VLOOKUP(H2673,Sheet1!AI$2:AK$3285,3,FALSE)</f>
        <v>4.0911455600000011</v>
      </c>
    </row>
    <row r="2674" spans="1:9">
      <c r="A2674" t="s">
        <v>113</v>
      </c>
      <c r="B2674">
        <v>3360500</v>
      </c>
      <c r="C2674" s="30">
        <v>40262</v>
      </c>
      <c r="D2674">
        <v>9130</v>
      </c>
      <c r="E2674" t="s">
        <v>114</v>
      </c>
      <c r="F2674">
        <f t="shared" si="82"/>
        <v>221.46619861870843</v>
      </c>
      <c r="H2674" s="30">
        <f t="shared" si="83"/>
        <v>40262</v>
      </c>
      <c r="I2674">
        <f>VLOOKUP(H2674,Sheet1!AI$2:AK$3285,3,FALSE)</f>
        <v>4.1324435700000066</v>
      </c>
    </row>
    <row r="2675" spans="1:9">
      <c r="A2675" t="s">
        <v>113</v>
      </c>
      <c r="B2675">
        <v>3360500</v>
      </c>
      <c r="C2675" s="30">
        <v>40263</v>
      </c>
      <c r="D2675">
        <v>15200</v>
      </c>
      <c r="E2675" t="s">
        <v>114</v>
      </c>
      <c r="F2675">
        <f t="shared" si="82"/>
        <v>283.38605069572418</v>
      </c>
      <c r="H2675" s="30">
        <f t="shared" si="83"/>
        <v>40263</v>
      </c>
      <c r="I2675">
        <f>VLOOKUP(H2675,Sheet1!AI$2:AK$3285,3,FALSE)</f>
        <v>4.0941735200000124</v>
      </c>
    </row>
    <row r="2676" spans="1:9">
      <c r="A2676" t="s">
        <v>113</v>
      </c>
      <c r="B2676">
        <v>3360500</v>
      </c>
      <c r="C2676" s="30">
        <v>40264</v>
      </c>
      <c r="D2676">
        <v>16700</v>
      </c>
      <c r="E2676" t="s">
        <v>114</v>
      </c>
      <c r="F2676">
        <f t="shared" si="82"/>
        <v>350.05261912189326</v>
      </c>
      <c r="H2676" s="30">
        <f t="shared" si="83"/>
        <v>40264</v>
      </c>
      <c r="I2676">
        <f>VLOOKUP(H2676,Sheet1!AI$2:AK$3285,3,FALSE)</f>
        <v>4.0593519800000024</v>
      </c>
    </row>
    <row r="2677" spans="1:9">
      <c r="A2677" t="s">
        <v>113</v>
      </c>
      <c r="B2677">
        <v>3360500</v>
      </c>
      <c r="C2677" s="30">
        <v>40265</v>
      </c>
      <c r="D2677">
        <v>15300</v>
      </c>
      <c r="E2677" t="s">
        <v>114</v>
      </c>
      <c r="F2677">
        <f t="shared" si="82"/>
        <v>399.07840589225356</v>
      </c>
      <c r="H2677" s="30">
        <f t="shared" si="83"/>
        <v>40265</v>
      </c>
      <c r="I2677">
        <f>VLOOKUP(H2677,Sheet1!AI$2:AK$3285,3,FALSE)</f>
        <v>4.1678538800000098</v>
      </c>
    </row>
    <row r="2678" spans="1:9">
      <c r="A2678" t="s">
        <v>113</v>
      </c>
      <c r="B2678">
        <v>3360500</v>
      </c>
      <c r="C2678" s="30">
        <v>40266</v>
      </c>
      <c r="D2678">
        <v>13400</v>
      </c>
      <c r="E2678" t="s">
        <v>114</v>
      </c>
      <c r="F2678">
        <f t="shared" si="82"/>
        <v>429.32986680402212</v>
      </c>
      <c r="H2678" s="30">
        <f t="shared" si="83"/>
        <v>40266</v>
      </c>
      <c r="I2678">
        <f>VLOOKUP(H2678,Sheet1!AI$2:AK$3285,3,FALSE)</f>
        <v>4.0755852099999998</v>
      </c>
    </row>
    <row r="2679" spans="1:9">
      <c r="A2679" t="s">
        <v>113</v>
      </c>
      <c r="B2679">
        <v>3360500</v>
      </c>
      <c r="C2679" s="30">
        <v>40267</v>
      </c>
      <c r="D2679">
        <v>13100</v>
      </c>
      <c r="E2679" t="s">
        <v>114</v>
      </c>
      <c r="F2679">
        <f t="shared" si="82"/>
        <v>414.45209914249659</v>
      </c>
      <c r="H2679" s="30">
        <f t="shared" si="83"/>
        <v>40267</v>
      </c>
      <c r="I2679">
        <f>VLOOKUP(H2679,Sheet1!AI$2:AK$3285,3,FALSE)</f>
        <v>4.1801339400000046</v>
      </c>
    </row>
    <row r="2680" spans="1:9">
      <c r="A2680" t="s">
        <v>113</v>
      </c>
      <c r="B2680">
        <v>3360500</v>
      </c>
      <c r="C2680" s="30">
        <v>40268</v>
      </c>
      <c r="D2680">
        <v>13400</v>
      </c>
      <c r="E2680" t="s">
        <v>114</v>
      </c>
      <c r="F2680">
        <f t="shared" si="82"/>
        <v>391.07274996009937</v>
      </c>
      <c r="H2680" s="30">
        <f t="shared" si="83"/>
        <v>40268</v>
      </c>
      <c r="I2680">
        <f>VLOOKUP(H2680,Sheet1!AI$2:AK$3285,3,FALSE)</f>
        <v>4.14068635000001</v>
      </c>
    </row>
    <row r="2681" spans="1:9">
      <c r="A2681" t="s">
        <v>113</v>
      </c>
      <c r="B2681">
        <v>3360500</v>
      </c>
      <c r="C2681" s="30">
        <v>40269</v>
      </c>
      <c r="D2681">
        <v>12700</v>
      </c>
      <c r="E2681" t="s">
        <v>114</v>
      </c>
      <c r="F2681">
        <f t="shared" si="82"/>
        <v>372.65265666487727</v>
      </c>
      <c r="H2681" s="30">
        <f t="shared" si="83"/>
        <v>40269</v>
      </c>
      <c r="I2681">
        <f>VLOOKUP(H2681,Sheet1!AI$2:AK$3285,3,FALSE)</f>
        <v>4.1483403600000059</v>
      </c>
    </row>
    <row r="2682" spans="1:9">
      <c r="A2682" t="s">
        <v>113</v>
      </c>
      <c r="B2682">
        <v>3360500</v>
      </c>
      <c r="C2682" s="30">
        <v>40270</v>
      </c>
      <c r="D2682">
        <v>10100</v>
      </c>
      <c r="E2682" t="s">
        <v>114</v>
      </c>
      <c r="F2682">
        <f t="shared" si="82"/>
        <v>349.27330748248005</v>
      </c>
      <c r="H2682" s="30">
        <f t="shared" si="83"/>
        <v>40270</v>
      </c>
      <c r="I2682">
        <f>VLOOKUP(H2682,Sheet1!AI$2:AK$3285,3,FALSE)</f>
        <v>4.1352192000000088</v>
      </c>
    </row>
    <row r="2683" spans="1:9">
      <c r="A2683" t="s">
        <v>113</v>
      </c>
      <c r="B2683">
        <v>3360500</v>
      </c>
      <c r="C2683" s="30">
        <v>40271</v>
      </c>
      <c r="D2683">
        <v>8410</v>
      </c>
      <c r="E2683" t="s">
        <v>114</v>
      </c>
      <c r="F2683">
        <f t="shared" si="82"/>
        <v>316.04629303840636</v>
      </c>
      <c r="H2683" s="30">
        <f t="shared" si="83"/>
        <v>40271</v>
      </c>
      <c r="I2683">
        <f>VLOOKUP(H2683,Sheet1!AI$2:AK$3285,3,FALSE)</f>
        <v>4.088454040000002</v>
      </c>
    </row>
    <row r="2684" spans="1:9">
      <c r="A2684" t="s">
        <v>113</v>
      </c>
      <c r="B2684">
        <v>3360500</v>
      </c>
      <c r="C2684" s="30">
        <v>40272</v>
      </c>
      <c r="D2684">
        <v>7790</v>
      </c>
      <c r="E2684" t="s">
        <v>114</v>
      </c>
      <c r="F2684">
        <f t="shared" si="82"/>
        <v>276.30139942833108</v>
      </c>
      <c r="H2684" s="30">
        <f t="shared" si="83"/>
        <v>40272</v>
      </c>
      <c r="I2684">
        <f>VLOOKUP(H2684,Sheet1!AI$2:AK$3285,3,FALSE)</f>
        <v>4.0666695500000145</v>
      </c>
    </row>
    <row r="2685" spans="1:9">
      <c r="A2685" t="s">
        <v>113</v>
      </c>
      <c r="B2685">
        <v>3360500</v>
      </c>
      <c r="C2685" s="30">
        <v>40273</v>
      </c>
      <c r="D2685">
        <v>7220</v>
      </c>
      <c r="E2685" t="s">
        <v>114</v>
      </c>
      <c r="F2685">
        <f t="shared" si="82"/>
        <v>237.47751048301686</v>
      </c>
      <c r="H2685" s="30">
        <f t="shared" si="83"/>
        <v>40273</v>
      </c>
      <c r="I2685">
        <f>VLOOKUP(H2685,Sheet1!AI$2:AK$3285,3,FALSE)</f>
        <v>3.9816343399999994</v>
      </c>
    </row>
    <row r="2686" spans="1:9">
      <c r="A2686" t="s">
        <v>113</v>
      </c>
      <c r="B2686">
        <v>3360500</v>
      </c>
      <c r="C2686" s="30">
        <v>40274</v>
      </c>
      <c r="D2686">
        <v>7250</v>
      </c>
      <c r="E2686" t="s">
        <v>114</v>
      </c>
      <c r="F2686">
        <f t="shared" si="82"/>
        <v>217.28625437094649</v>
      </c>
      <c r="H2686" s="30">
        <f t="shared" si="83"/>
        <v>40274</v>
      </c>
      <c r="I2686">
        <f>VLOOKUP(H2686,Sheet1!AI$2:AK$3285,3,FALSE)</f>
        <v>4.0511933100000022</v>
      </c>
    </row>
    <row r="2687" spans="1:9">
      <c r="A2687" t="s">
        <v>113</v>
      </c>
      <c r="B2687">
        <v>3360500</v>
      </c>
      <c r="C2687" s="30">
        <v>40275</v>
      </c>
      <c r="D2687">
        <v>8350</v>
      </c>
      <c r="E2687" t="s">
        <v>114</v>
      </c>
      <c r="F2687">
        <f t="shared" si="82"/>
        <v>216.86117529490292</v>
      </c>
      <c r="H2687" s="30">
        <f t="shared" si="83"/>
        <v>40275</v>
      </c>
      <c r="I2687">
        <f>VLOOKUP(H2687,Sheet1!AI$2:AK$3285,3,FALSE)</f>
        <v>4.0189791800000023</v>
      </c>
    </row>
    <row r="2688" spans="1:9">
      <c r="A2688" t="s">
        <v>113</v>
      </c>
      <c r="B2688">
        <v>3360500</v>
      </c>
      <c r="C2688" s="30">
        <v>40276</v>
      </c>
      <c r="D2688">
        <v>11700</v>
      </c>
      <c r="E2688" t="s">
        <v>114</v>
      </c>
      <c r="F2688">
        <f t="shared" si="82"/>
        <v>244.56216175040996</v>
      </c>
      <c r="H2688" s="30">
        <f t="shared" si="83"/>
        <v>40276</v>
      </c>
      <c r="I2688">
        <f>VLOOKUP(H2688,Sheet1!AI$2:AK$3285,3,FALSE)</f>
        <v>3.977681170000011</v>
      </c>
    </row>
    <row r="2689" spans="1:9">
      <c r="A2689" t="s">
        <v>113</v>
      </c>
      <c r="B2689">
        <v>3360500</v>
      </c>
      <c r="C2689" s="30">
        <v>40277</v>
      </c>
      <c r="D2689">
        <v>13700</v>
      </c>
      <c r="E2689" t="s">
        <v>114</v>
      </c>
      <c r="F2689">
        <f t="shared" si="82"/>
        <v>290.47070196311728</v>
      </c>
      <c r="H2689" s="30">
        <f t="shared" si="83"/>
        <v>40277</v>
      </c>
      <c r="I2689">
        <f>VLOOKUP(H2689,Sheet1!AI$2:AK$3285,3,FALSE)</f>
        <v>3.9680085199999979</v>
      </c>
    </row>
    <row r="2690" spans="1:9">
      <c r="A2690" t="s">
        <v>113</v>
      </c>
      <c r="B2690">
        <v>3360500</v>
      </c>
      <c r="C2690" s="30">
        <v>40278</v>
      </c>
      <c r="D2690">
        <v>12200</v>
      </c>
      <c r="E2690" t="s">
        <v>114</v>
      </c>
      <c r="F2690">
        <f t="shared" si="82"/>
        <v>325.53972573671314</v>
      </c>
      <c r="H2690" s="30">
        <f t="shared" si="83"/>
        <v>40278</v>
      </c>
      <c r="I2690">
        <f>VLOOKUP(H2690,Sheet1!AI$2:AK$3285,3,FALSE)</f>
        <v>3.9077857600000101</v>
      </c>
    </row>
    <row r="2691" spans="1:9">
      <c r="A2691" t="s">
        <v>113</v>
      </c>
      <c r="B2691">
        <v>3360500</v>
      </c>
      <c r="C2691" s="30">
        <v>40279</v>
      </c>
      <c r="D2691">
        <v>9700</v>
      </c>
      <c r="E2691" t="s">
        <v>114</v>
      </c>
      <c r="F2691">
        <f t="shared" si="82"/>
        <v>335.1040049476938</v>
      </c>
      <c r="H2691" s="30">
        <f t="shared" si="83"/>
        <v>40279</v>
      </c>
      <c r="I2691">
        <f>VLOOKUP(H2691,Sheet1!AI$2:AK$3285,3,FALSE)</f>
        <v>3.8696839300000079</v>
      </c>
    </row>
    <row r="2692" spans="1:9">
      <c r="A2692" t="s">
        <v>113</v>
      </c>
      <c r="B2692">
        <v>3360500</v>
      </c>
      <c r="C2692" s="30">
        <v>40280</v>
      </c>
      <c r="D2692">
        <v>8400</v>
      </c>
      <c r="E2692" t="s">
        <v>114</v>
      </c>
      <c r="F2692">
        <f t="shared" si="82"/>
        <v>311.72465576529657</v>
      </c>
      <c r="H2692" s="30">
        <f t="shared" si="83"/>
        <v>40280</v>
      </c>
      <c r="I2692">
        <f>VLOOKUP(H2692,Sheet1!AI$2:AK$3285,3,FALSE)</f>
        <v>3.8811228900000145</v>
      </c>
    </row>
    <row r="2693" spans="1:9">
      <c r="A2693" t="s">
        <v>113</v>
      </c>
      <c r="B2693">
        <v>3360500</v>
      </c>
      <c r="C2693" s="30">
        <v>40281</v>
      </c>
      <c r="D2693">
        <v>7050</v>
      </c>
      <c r="E2693" t="s">
        <v>114</v>
      </c>
      <c r="F2693">
        <f t="shared" si="82"/>
        <v>264.61172483713244</v>
      </c>
      <c r="H2693" s="30">
        <f t="shared" si="83"/>
        <v>40281</v>
      </c>
      <c r="I2693">
        <f>VLOOKUP(H2693,Sheet1!AI$2:AK$3285,3,FALSE)</f>
        <v>3.8583290800000043</v>
      </c>
    </row>
    <row r="2694" spans="1:9">
      <c r="A2694" t="s">
        <v>113</v>
      </c>
      <c r="B2694">
        <v>3360500</v>
      </c>
      <c r="C2694" s="30">
        <v>40282</v>
      </c>
      <c r="D2694">
        <v>6210</v>
      </c>
      <c r="E2694" t="s">
        <v>114</v>
      </c>
      <c r="F2694">
        <f t="shared" si="82"/>
        <v>222.17466374544773</v>
      </c>
      <c r="H2694" s="30">
        <f t="shared" si="83"/>
        <v>40282</v>
      </c>
      <c r="I2694">
        <f>VLOOKUP(H2694,Sheet1!AI$2:AK$3285,3,FALSE)</f>
        <v>3.8918889700000108</v>
      </c>
    </row>
    <row r="2695" spans="1:9">
      <c r="A2695" t="s">
        <v>113</v>
      </c>
      <c r="B2695">
        <v>3360500</v>
      </c>
      <c r="C2695" s="30">
        <v>40283</v>
      </c>
      <c r="D2695">
        <v>5630</v>
      </c>
      <c r="E2695" t="s">
        <v>114</v>
      </c>
      <c r="F2695">
        <f t="shared" si="82"/>
        <v>193.34013308715782</v>
      </c>
      <c r="H2695" s="30">
        <f t="shared" si="83"/>
        <v>40283</v>
      </c>
      <c r="I2695">
        <f>VLOOKUP(H2695,Sheet1!AI$2:AK$3285,3,FALSE)</f>
        <v>3.955392020000005</v>
      </c>
    </row>
    <row r="2696" spans="1:9">
      <c r="A2696" t="s">
        <v>113</v>
      </c>
      <c r="B2696">
        <v>3360500</v>
      </c>
      <c r="C2696" s="30">
        <v>40284</v>
      </c>
      <c r="D2696">
        <v>5090</v>
      </c>
      <c r="E2696" t="s">
        <v>114</v>
      </c>
      <c r="F2696">
        <f t="shared" si="82"/>
        <v>169.88993739208664</v>
      </c>
      <c r="H2696" s="30">
        <f t="shared" si="83"/>
        <v>40284</v>
      </c>
      <c r="I2696">
        <f>VLOOKUP(H2696,Sheet1!AI$2:AK$3285,3,FALSE)</f>
        <v>4.0521185200000076</v>
      </c>
    </row>
    <row r="2697" spans="1:9">
      <c r="A2697" t="s">
        <v>113</v>
      </c>
      <c r="B2697">
        <v>3360500</v>
      </c>
      <c r="C2697" s="30">
        <v>40285</v>
      </c>
      <c r="D2697">
        <v>4330</v>
      </c>
      <c r="E2697" t="s">
        <v>114</v>
      </c>
      <c r="F2697">
        <f t="shared" si="82"/>
        <v>150.61968594477739</v>
      </c>
      <c r="H2697" s="30">
        <f t="shared" si="83"/>
        <v>40285</v>
      </c>
      <c r="I2697">
        <f>VLOOKUP(H2697,Sheet1!AI$2:AK$3285,3,FALSE)</f>
        <v>4.1157056800000049</v>
      </c>
    </row>
    <row r="2698" spans="1:9">
      <c r="A2698" t="s">
        <v>113</v>
      </c>
      <c r="B2698">
        <v>3360500</v>
      </c>
      <c r="C2698" s="30">
        <v>40286</v>
      </c>
      <c r="D2698">
        <v>3980</v>
      </c>
      <c r="E2698" t="s">
        <v>114</v>
      </c>
      <c r="F2698">
        <f t="shared" si="82"/>
        <v>134.82091361849078</v>
      </c>
      <c r="H2698" s="30">
        <f t="shared" si="83"/>
        <v>40286</v>
      </c>
      <c r="I2698">
        <f>VLOOKUP(H2698,Sheet1!AI$2:AK$3285,3,FALSE)</f>
        <v>4.1163785600000011</v>
      </c>
    </row>
    <row r="2699" spans="1:9">
      <c r="A2699" t="s">
        <v>113</v>
      </c>
      <c r="B2699">
        <v>3360500</v>
      </c>
      <c r="C2699" s="30">
        <v>40287</v>
      </c>
      <c r="D2699">
        <v>3770</v>
      </c>
      <c r="E2699" t="s">
        <v>114</v>
      </c>
      <c r="F2699">
        <f t="shared" si="82"/>
        <v>121.6434622611396</v>
      </c>
      <c r="H2699" s="30">
        <f t="shared" si="83"/>
        <v>40287</v>
      </c>
      <c r="I2699">
        <f>VLOOKUP(H2699,Sheet1!AI$2:AK$3285,3,FALSE)</f>
        <v>4.1844235500000053</v>
      </c>
    </row>
    <row r="2700" spans="1:9">
      <c r="A2700" t="s">
        <v>113</v>
      </c>
      <c r="B2700">
        <v>3360500</v>
      </c>
      <c r="C2700" s="30">
        <v>40288</v>
      </c>
      <c r="D2700">
        <v>3480</v>
      </c>
      <c r="E2700" t="s">
        <v>114</v>
      </c>
      <c r="F2700">
        <f t="shared" si="82"/>
        <v>110.2371737206367</v>
      </c>
      <c r="H2700" s="30">
        <f t="shared" si="83"/>
        <v>40288</v>
      </c>
      <c r="I2700">
        <f>VLOOKUP(H2700,Sheet1!AI$2:AK$3285,3,FALSE)</f>
        <v>4.1354715300000038</v>
      </c>
    </row>
    <row r="2701" spans="1:9">
      <c r="A2701" t="s">
        <v>113</v>
      </c>
      <c r="B2701">
        <v>3360500</v>
      </c>
      <c r="C2701" s="30">
        <v>40289</v>
      </c>
      <c r="D2701">
        <v>3280</v>
      </c>
      <c r="E2701" t="s">
        <v>114</v>
      </c>
      <c r="F2701">
        <f t="shared" si="82"/>
        <v>102.79828988987394</v>
      </c>
      <c r="H2701" s="30">
        <f t="shared" si="83"/>
        <v>40289</v>
      </c>
      <c r="I2701">
        <f>VLOOKUP(H2701,Sheet1!AI$2:AK$3285,3,FALSE)</f>
        <v>4.1230232500000028</v>
      </c>
    </row>
    <row r="2702" spans="1:9">
      <c r="A2702" t="s">
        <v>113</v>
      </c>
      <c r="B2702">
        <v>3360500</v>
      </c>
      <c r="C2702" s="30">
        <v>40290</v>
      </c>
      <c r="D2702">
        <v>3130</v>
      </c>
      <c r="E2702" t="s">
        <v>114</v>
      </c>
      <c r="F2702">
        <f t="shared" si="82"/>
        <v>96.776336312589805</v>
      </c>
      <c r="H2702" s="30">
        <f t="shared" si="83"/>
        <v>40290</v>
      </c>
      <c r="I2702">
        <f>VLOOKUP(H2702,Sheet1!AI$2:AK$3285,3,FALSE)</f>
        <v>4.0890428100000094</v>
      </c>
    </row>
    <row r="2703" spans="1:9">
      <c r="A2703" t="s">
        <v>113</v>
      </c>
      <c r="B2703">
        <v>3360500</v>
      </c>
      <c r="C2703" s="30">
        <v>40291</v>
      </c>
      <c r="D2703">
        <v>3050</v>
      </c>
      <c r="E2703" t="s">
        <v>114</v>
      </c>
      <c r="F2703">
        <f t="shared" si="82"/>
        <v>91.675387400066768</v>
      </c>
      <c r="H2703" s="30">
        <f t="shared" si="83"/>
        <v>40291</v>
      </c>
      <c r="I2703">
        <f>VLOOKUP(H2703,Sheet1!AI$2:AK$3285,3,FALSE)</f>
        <v>4.0020730700000087</v>
      </c>
    </row>
    <row r="2704" spans="1:9">
      <c r="A2704" t="s">
        <v>113</v>
      </c>
      <c r="B2704">
        <v>3360500</v>
      </c>
      <c r="C2704" s="30">
        <v>40292</v>
      </c>
      <c r="D2704">
        <v>3100</v>
      </c>
      <c r="E2704" t="s">
        <v>114</v>
      </c>
      <c r="F2704">
        <f t="shared" si="82"/>
        <v>88.983219918457394</v>
      </c>
      <c r="H2704" s="30">
        <f t="shared" si="83"/>
        <v>40292</v>
      </c>
      <c r="I2704">
        <f>VLOOKUP(H2704,Sheet1!AI$2:AK$3285,3,FALSE)</f>
        <v>3.9345327400000087</v>
      </c>
    </row>
    <row r="2705" spans="1:9">
      <c r="A2705" t="s">
        <v>113</v>
      </c>
      <c r="B2705">
        <v>3360500</v>
      </c>
      <c r="C2705" s="30">
        <v>40293</v>
      </c>
      <c r="D2705">
        <v>4630</v>
      </c>
      <c r="E2705" t="s">
        <v>114</v>
      </c>
      <c r="F2705">
        <f t="shared" si="82"/>
        <v>98.54749912943808</v>
      </c>
      <c r="H2705" s="30">
        <f t="shared" si="83"/>
        <v>40293</v>
      </c>
      <c r="I2705">
        <f>VLOOKUP(H2705,Sheet1!AI$2:AK$3285,3,FALSE)</f>
        <v>3.9568218900000147</v>
      </c>
    </row>
    <row r="2706" spans="1:9">
      <c r="A2706" t="s">
        <v>113</v>
      </c>
      <c r="B2706">
        <v>3360500</v>
      </c>
      <c r="C2706" s="30">
        <v>40294</v>
      </c>
      <c r="D2706">
        <v>7410</v>
      </c>
      <c r="E2706" t="s">
        <v>114</v>
      </c>
      <c r="F2706">
        <f t="shared" si="82"/>
        <v>128.86980655388055</v>
      </c>
      <c r="H2706" s="30">
        <f t="shared" si="83"/>
        <v>40294</v>
      </c>
      <c r="I2706">
        <f>VLOOKUP(H2706,Sheet1!AI$2:AK$3285,3,FALSE)</f>
        <v>3.9355420600000031</v>
      </c>
    </row>
    <row r="2707" spans="1:9">
      <c r="A2707" t="s">
        <v>113</v>
      </c>
      <c r="B2707">
        <v>3360500</v>
      </c>
      <c r="C2707" s="30">
        <v>40295</v>
      </c>
      <c r="D2707">
        <v>7160</v>
      </c>
      <c r="E2707" t="s">
        <v>114</v>
      </c>
      <c r="F2707">
        <f t="shared" si="82"/>
        <v>157.98772326286621</v>
      </c>
      <c r="H2707" s="30">
        <f t="shared" si="83"/>
        <v>40295</v>
      </c>
      <c r="I2707">
        <f>VLOOKUP(H2707,Sheet1!AI$2:AK$3285,3,FALSE)</f>
        <v>3.9473174600000078</v>
      </c>
    </row>
    <row r="2708" spans="1:9">
      <c r="A2708" t="s">
        <v>113</v>
      </c>
      <c r="B2708">
        <v>3360500</v>
      </c>
      <c r="C2708" s="30">
        <v>40296</v>
      </c>
      <c r="D2708">
        <v>5800</v>
      </c>
      <c r="E2708" t="s">
        <v>114</v>
      </c>
      <c r="F2708">
        <f t="shared" si="82"/>
        <v>177.11628168482761</v>
      </c>
      <c r="H2708" s="30">
        <f t="shared" si="83"/>
        <v>40296</v>
      </c>
      <c r="I2708">
        <f>VLOOKUP(H2708,Sheet1!AI$2:AK$3285,3,FALSE)</f>
        <v>4.0696975100000117</v>
      </c>
    </row>
    <row r="2709" spans="1:9">
      <c r="A2709" t="s">
        <v>113</v>
      </c>
      <c r="B2709">
        <v>3360500</v>
      </c>
      <c r="C2709" s="30">
        <v>40297</v>
      </c>
      <c r="D2709">
        <v>4850</v>
      </c>
      <c r="E2709" t="s">
        <v>114</v>
      </c>
      <c r="F2709">
        <f t="shared" si="82"/>
        <v>178.67490496365409</v>
      </c>
      <c r="H2709" s="30">
        <f t="shared" si="83"/>
        <v>40297</v>
      </c>
      <c r="I2709">
        <f>VLOOKUP(H2709,Sheet1!AI$2:AK$3285,3,FALSE)</f>
        <v>3.985166960000015</v>
      </c>
    </row>
    <row r="2710" spans="1:9">
      <c r="A2710" t="s">
        <v>113</v>
      </c>
      <c r="B2710">
        <v>3360500</v>
      </c>
      <c r="C2710" s="30">
        <v>40298</v>
      </c>
      <c r="D2710">
        <v>4200</v>
      </c>
      <c r="E2710" t="s">
        <v>114</v>
      </c>
      <c r="F2710">
        <f t="shared" si="82"/>
        <v>155.93317439532223</v>
      </c>
      <c r="H2710" s="30">
        <f t="shared" si="83"/>
        <v>40298</v>
      </c>
      <c r="I2710">
        <f>VLOOKUP(H2710,Sheet1!AI$2:AK$3285,3,FALSE)</f>
        <v>3.9939144000000084</v>
      </c>
    </row>
    <row r="2711" spans="1:9">
      <c r="A2711" t="s">
        <v>113</v>
      </c>
      <c r="B2711">
        <v>3360500</v>
      </c>
      <c r="C2711" s="30">
        <v>40299</v>
      </c>
      <c r="D2711">
        <v>4560</v>
      </c>
      <c r="E2711" t="s">
        <v>114</v>
      </c>
      <c r="F2711">
        <f t="shared" si="82"/>
        <v>137.51308110010015</v>
      </c>
      <c r="H2711" s="30">
        <f t="shared" si="83"/>
        <v>40299</v>
      </c>
      <c r="I2711">
        <f>VLOOKUP(H2711,Sheet1!AI$2:AK$3285,3,FALSE)</f>
        <v>3.8921413000000058</v>
      </c>
    </row>
    <row r="2712" spans="1:9">
      <c r="A2712" t="s">
        <v>113</v>
      </c>
      <c r="B2712">
        <v>3360500</v>
      </c>
      <c r="C2712" s="30">
        <v>40300</v>
      </c>
      <c r="D2712">
        <v>10100</v>
      </c>
      <c r="E2712" t="s">
        <v>114</v>
      </c>
      <c r="F2712">
        <f t="shared" si="82"/>
        <v>167.9770815498905</v>
      </c>
      <c r="H2712" s="30">
        <f t="shared" si="83"/>
        <v>40300</v>
      </c>
      <c r="I2712">
        <f>VLOOKUP(H2712,Sheet1!AI$2:AK$3285,3,FALSE)</f>
        <v>3.764294100000015</v>
      </c>
    </row>
    <row r="2713" spans="1:9">
      <c r="A2713" t="s">
        <v>113</v>
      </c>
      <c r="B2713">
        <v>3360500</v>
      </c>
      <c r="C2713" s="30">
        <v>40301</v>
      </c>
      <c r="D2713">
        <v>12200</v>
      </c>
      <c r="E2713" t="s">
        <v>114</v>
      </c>
      <c r="F2713">
        <f t="shared" si="82"/>
        <v>220.04926836522981</v>
      </c>
      <c r="H2713" s="30">
        <f t="shared" si="83"/>
        <v>40301</v>
      </c>
      <c r="I2713">
        <f>VLOOKUP(H2713,Sheet1!AI$2:AK$3285,3,FALSE)</f>
        <v>3.7425096100000133</v>
      </c>
    </row>
    <row r="2714" spans="1:9">
      <c r="A2714" t="s">
        <v>113</v>
      </c>
      <c r="B2714">
        <v>3360500</v>
      </c>
      <c r="C2714" s="30">
        <v>40302</v>
      </c>
      <c r="D2714">
        <v>9170</v>
      </c>
      <c r="E2714" t="s">
        <v>114</v>
      </c>
      <c r="F2714">
        <f t="shared" si="82"/>
        <v>255.25998516417354</v>
      </c>
      <c r="H2714" s="30">
        <f t="shared" si="83"/>
        <v>40302</v>
      </c>
      <c r="I2714">
        <f>VLOOKUP(H2714,Sheet1!AI$2:AK$3285,3,FALSE)</f>
        <v>3.762107240000006</v>
      </c>
    </row>
    <row r="2715" spans="1:9">
      <c r="A2715" t="s">
        <v>113</v>
      </c>
      <c r="B2715">
        <v>3360500</v>
      </c>
      <c r="C2715" s="30">
        <v>40303</v>
      </c>
      <c r="D2715">
        <v>6670</v>
      </c>
      <c r="E2715" t="s">
        <v>114</v>
      </c>
      <c r="F2715">
        <f t="shared" si="82"/>
        <v>270.20859933837301</v>
      </c>
      <c r="H2715" s="30">
        <f t="shared" si="83"/>
        <v>40303</v>
      </c>
      <c r="I2715">
        <f>VLOOKUP(H2715,Sheet1!AI$2:AK$3285,3,FALSE)</f>
        <v>3.8268719400000037</v>
      </c>
    </row>
    <row r="2716" spans="1:9">
      <c r="A2716" t="s">
        <v>113</v>
      </c>
      <c r="B2716">
        <v>3360500</v>
      </c>
      <c r="C2716" s="30">
        <v>40304</v>
      </c>
      <c r="D2716">
        <v>5610</v>
      </c>
      <c r="E2716" t="s">
        <v>114</v>
      </c>
      <c r="F2716">
        <f t="shared" si="82"/>
        <v>238.39851514777794</v>
      </c>
      <c r="H2716" s="30">
        <f t="shared" si="83"/>
        <v>40304</v>
      </c>
      <c r="I2716">
        <f>VLOOKUP(H2716,Sheet1!AI$2:AK$3285,3,FALSE)</f>
        <v>3.9594293000000107</v>
      </c>
    </row>
    <row r="2717" spans="1:9">
      <c r="A2717" t="s">
        <v>113</v>
      </c>
      <c r="B2717">
        <v>3360500</v>
      </c>
      <c r="C2717" s="30">
        <v>40305</v>
      </c>
      <c r="D2717">
        <v>4830</v>
      </c>
      <c r="E2717" t="s">
        <v>114</v>
      </c>
      <c r="F2717">
        <f t="shared" si="82"/>
        <v>186.18463530709079</v>
      </c>
      <c r="H2717" s="30">
        <f t="shared" si="83"/>
        <v>40305</v>
      </c>
      <c r="I2717">
        <f>VLOOKUP(H2717,Sheet1!AI$2:AK$3285,3,FALSE)</f>
        <v>3.9072811000000058</v>
      </c>
    </row>
    <row r="2718" spans="1:9">
      <c r="A2718" t="s">
        <v>113</v>
      </c>
      <c r="B2718">
        <v>3360500</v>
      </c>
      <c r="C2718" s="30">
        <v>40306</v>
      </c>
      <c r="D2718">
        <v>4240</v>
      </c>
      <c r="E2718" t="s">
        <v>114</v>
      </c>
      <c r="F2718">
        <f t="shared" si="82"/>
        <v>151.25730455884278</v>
      </c>
      <c r="H2718" s="30">
        <f t="shared" si="83"/>
        <v>40306</v>
      </c>
      <c r="I2718">
        <f>VLOOKUP(H2718,Sheet1!AI$2:AK$3285,3,FALSE)</f>
        <v>3.8564786600000076</v>
      </c>
    </row>
    <row r="2719" spans="1:9">
      <c r="A2719" t="s">
        <v>113</v>
      </c>
      <c r="B2719">
        <v>3360500</v>
      </c>
      <c r="C2719" s="30">
        <v>40307</v>
      </c>
      <c r="D2719">
        <v>3770</v>
      </c>
      <c r="E2719" t="s">
        <v>114</v>
      </c>
      <c r="F2719">
        <f t="shared" si="82"/>
        <v>130.71181588340278</v>
      </c>
      <c r="H2719" s="30">
        <f t="shared" si="83"/>
        <v>40307</v>
      </c>
      <c r="I2719">
        <f>VLOOKUP(H2719,Sheet1!AI$2:AK$3285,3,FALSE)</f>
        <v>3.8410024200000095</v>
      </c>
    </row>
    <row r="2720" spans="1:9">
      <c r="A2720" t="s">
        <v>113</v>
      </c>
      <c r="B2720">
        <v>3360500</v>
      </c>
      <c r="C2720" s="30">
        <v>40308</v>
      </c>
      <c r="D2720">
        <v>3480</v>
      </c>
      <c r="E2720" t="s">
        <v>114</v>
      </c>
      <c r="F2720">
        <f t="shared" si="82"/>
        <v>115.62150868385545</v>
      </c>
      <c r="H2720" s="30">
        <f t="shared" si="83"/>
        <v>40308</v>
      </c>
      <c r="I2720">
        <f>VLOOKUP(H2720,Sheet1!AI$2:AK$3285,3,FALSE)</f>
        <v>3.7790974600000027</v>
      </c>
    </row>
    <row r="2721" spans="1:9">
      <c r="A2721" t="s">
        <v>113</v>
      </c>
      <c r="B2721">
        <v>3360500</v>
      </c>
      <c r="C2721" s="30">
        <v>40309</v>
      </c>
      <c r="D2721">
        <v>3410</v>
      </c>
      <c r="E2721" t="s">
        <v>114</v>
      </c>
      <c r="F2721">
        <f t="shared" si="82"/>
        <v>105.56130388415725</v>
      </c>
      <c r="H2721" s="30">
        <f t="shared" si="83"/>
        <v>40309</v>
      </c>
      <c r="I2721">
        <f>VLOOKUP(H2721,Sheet1!AI$2:AK$3285,3,FALSE)</f>
        <v>3.8442827100000017</v>
      </c>
    </row>
    <row r="2722" spans="1:9">
      <c r="A2722" t="s">
        <v>113</v>
      </c>
      <c r="B2722">
        <v>3360500</v>
      </c>
      <c r="C2722" s="30">
        <v>40310</v>
      </c>
      <c r="D2722">
        <v>5500</v>
      </c>
      <c r="E2722" t="s">
        <v>114</v>
      </c>
      <c r="F2722">
        <f t="shared" si="82"/>
        <v>114.48796448107257</v>
      </c>
      <c r="H2722" s="30">
        <f t="shared" si="83"/>
        <v>40310</v>
      </c>
      <c r="I2722">
        <f>VLOOKUP(H2722,Sheet1!AI$2:AK$3285,3,FALSE)</f>
        <v>3.8636280100000135</v>
      </c>
    </row>
    <row r="2723" spans="1:9">
      <c r="A2723" t="s">
        <v>113</v>
      </c>
      <c r="B2723">
        <v>3360500</v>
      </c>
      <c r="C2723" s="30">
        <v>40311</v>
      </c>
      <c r="D2723">
        <v>7250</v>
      </c>
      <c r="E2723" t="s">
        <v>114</v>
      </c>
      <c r="F2723">
        <f t="shared" ref="F2723:F2786" si="84">AVERAGE(D2720:D2723)/(3.28*3.28*3.28)</f>
        <v>139.14255089160056</v>
      </c>
      <c r="H2723" s="30">
        <f t="shared" si="83"/>
        <v>40311</v>
      </c>
      <c r="I2723">
        <f>VLOOKUP(H2723,Sheet1!AI$2:AK$3285,3,FALSE)</f>
        <v>4.238758610000005</v>
      </c>
    </row>
    <row r="2724" spans="1:9">
      <c r="A2724" t="s">
        <v>113</v>
      </c>
      <c r="B2724">
        <v>3360500</v>
      </c>
      <c r="C2724" s="30">
        <v>40312</v>
      </c>
      <c r="D2724">
        <v>6620</v>
      </c>
      <c r="E2724" t="s">
        <v>114</v>
      </c>
      <c r="F2724">
        <f t="shared" si="84"/>
        <v>161.38835587121491</v>
      </c>
      <c r="H2724" s="30">
        <f t="shared" ref="H2724:H2787" si="85">H2723+1</f>
        <v>40312</v>
      </c>
      <c r="I2724">
        <f>VLOOKUP(H2724,Sheet1!AI$2:AK$3285,3,FALSE)</f>
        <v>4.1849282100000096</v>
      </c>
    </row>
    <row r="2725" spans="1:9">
      <c r="A2725" t="s">
        <v>113</v>
      </c>
      <c r="B2725">
        <v>3360500</v>
      </c>
      <c r="C2725" s="30">
        <v>40313</v>
      </c>
      <c r="D2725">
        <v>5980</v>
      </c>
      <c r="E2725" t="s">
        <v>114</v>
      </c>
      <c r="F2725">
        <f t="shared" si="84"/>
        <v>179.5959096284152</v>
      </c>
      <c r="H2725" s="30">
        <f t="shared" si="85"/>
        <v>40313</v>
      </c>
      <c r="I2725">
        <f>VLOOKUP(H2725,Sheet1!AI$2:AK$3285,3,FALSE)</f>
        <v>4.2819911499999961</v>
      </c>
    </row>
    <row r="2726" spans="1:9">
      <c r="A2726" t="s">
        <v>113</v>
      </c>
      <c r="B2726">
        <v>3360500</v>
      </c>
      <c r="C2726" s="30">
        <v>40314</v>
      </c>
      <c r="D2726">
        <v>5780</v>
      </c>
      <c r="E2726" t="s">
        <v>114</v>
      </c>
      <c r="F2726">
        <f t="shared" si="84"/>
        <v>181.57961198328525</v>
      </c>
      <c r="H2726" s="30">
        <f t="shared" si="85"/>
        <v>40314</v>
      </c>
      <c r="I2726">
        <f>VLOOKUP(H2726,Sheet1!AI$2:AK$3285,3,FALSE)</f>
        <v>4.3279993200000035</v>
      </c>
    </row>
    <row r="2727" spans="1:9">
      <c r="A2727" t="s">
        <v>113</v>
      </c>
      <c r="B2727">
        <v>3360500</v>
      </c>
      <c r="C2727" s="30">
        <v>40315</v>
      </c>
      <c r="D2727">
        <v>5210</v>
      </c>
      <c r="E2727" t="s">
        <v>114</v>
      </c>
      <c r="F2727">
        <f t="shared" si="84"/>
        <v>167.12692339780332</v>
      </c>
      <c r="H2727" s="30">
        <f t="shared" si="85"/>
        <v>40315</v>
      </c>
      <c r="I2727">
        <f>VLOOKUP(H2727,Sheet1!AI$2:AK$3285,3,FALSE)</f>
        <v>3.9615320500000024</v>
      </c>
    </row>
    <row r="2728" spans="1:9">
      <c r="A2728" t="s">
        <v>113</v>
      </c>
      <c r="B2728">
        <v>3360500</v>
      </c>
      <c r="C2728" s="30">
        <v>40316</v>
      </c>
      <c r="D2728">
        <v>6270</v>
      </c>
      <c r="E2728" t="s">
        <v>114</v>
      </c>
      <c r="F2728">
        <f t="shared" si="84"/>
        <v>164.64729545421574</v>
      </c>
      <c r="H2728" s="30">
        <f t="shared" si="85"/>
        <v>40316</v>
      </c>
      <c r="I2728">
        <f>VLOOKUP(H2728,Sheet1!AI$2:AK$3285,3,FALSE)</f>
        <v>3.955392020000005</v>
      </c>
    </row>
    <row r="2729" spans="1:9">
      <c r="A2729" t="s">
        <v>113</v>
      </c>
      <c r="B2729">
        <v>3360500</v>
      </c>
      <c r="C2729" s="30">
        <v>40317</v>
      </c>
      <c r="D2729">
        <v>7480</v>
      </c>
      <c r="E2729" t="s">
        <v>114</v>
      </c>
      <c r="F2729">
        <f t="shared" si="84"/>
        <v>175.27427235530538</v>
      </c>
      <c r="H2729" s="30">
        <f t="shared" si="85"/>
        <v>40317</v>
      </c>
      <c r="I2729">
        <f>VLOOKUP(H2729,Sheet1!AI$2:AK$3285,3,FALSE)</f>
        <v>3.8282177000000104</v>
      </c>
    </row>
    <row r="2730" spans="1:9">
      <c r="A2730" t="s">
        <v>113</v>
      </c>
      <c r="B2730">
        <v>3360500</v>
      </c>
      <c r="C2730" s="30">
        <v>40318</v>
      </c>
      <c r="D2730">
        <v>6890</v>
      </c>
      <c r="E2730" t="s">
        <v>114</v>
      </c>
      <c r="F2730">
        <f t="shared" si="84"/>
        <v>183.13823526211175</v>
      </c>
      <c r="H2730" s="30">
        <f t="shared" si="85"/>
        <v>40318</v>
      </c>
      <c r="I2730">
        <f>VLOOKUP(H2730,Sheet1!AI$2:AK$3285,3,FALSE)</f>
        <v>4.8738732200000072</v>
      </c>
    </row>
    <row r="2731" spans="1:9">
      <c r="A2731" t="s">
        <v>113</v>
      </c>
      <c r="B2731">
        <v>3360500</v>
      </c>
      <c r="C2731" s="30">
        <v>40319</v>
      </c>
      <c r="D2731">
        <v>9070</v>
      </c>
      <c r="E2731" t="s">
        <v>114</v>
      </c>
      <c r="F2731">
        <f t="shared" si="84"/>
        <v>210.48498915424912</v>
      </c>
      <c r="H2731" s="30">
        <f t="shared" si="85"/>
        <v>40319</v>
      </c>
      <c r="I2731">
        <f>VLOOKUP(H2731,Sheet1!AI$2:AK$3285,3,FALSE)</f>
        <v>5.3321886100000171</v>
      </c>
    </row>
    <row r="2732" spans="1:9">
      <c r="A2732" t="s">
        <v>113</v>
      </c>
      <c r="B2732">
        <v>3360500</v>
      </c>
      <c r="C2732" s="30">
        <v>40320</v>
      </c>
      <c r="D2732">
        <v>10400</v>
      </c>
      <c r="E2732" t="s">
        <v>114</v>
      </c>
      <c r="F2732">
        <f t="shared" si="84"/>
        <v>239.74459888858263</v>
      </c>
      <c r="H2732" s="30">
        <f t="shared" si="85"/>
        <v>40320</v>
      </c>
      <c r="I2732">
        <f>VLOOKUP(H2732,Sheet1!AI$2:AK$3285,3,FALSE)</f>
        <v>5.8210359300000079</v>
      </c>
    </row>
    <row r="2733" spans="1:9">
      <c r="A2733" t="s">
        <v>113</v>
      </c>
      <c r="B2733">
        <v>3360500</v>
      </c>
      <c r="C2733" s="30">
        <v>40321</v>
      </c>
      <c r="D2733">
        <v>11200</v>
      </c>
      <c r="E2733" t="s">
        <v>114</v>
      </c>
      <c r="F2733">
        <f t="shared" si="84"/>
        <v>266.09950160328498</v>
      </c>
      <c r="H2733" s="30">
        <f t="shared" si="85"/>
        <v>40321</v>
      </c>
      <c r="I2733">
        <f>VLOOKUP(H2733,Sheet1!AI$2:AK$3285,3,FALSE)</f>
        <v>6.3981987500000059</v>
      </c>
    </row>
    <row r="2734" spans="1:9">
      <c r="A2734" t="s">
        <v>113</v>
      </c>
      <c r="B2734">
        <v>3360500</v>
      </c>
      <c r="C2734" s="30">
        <v>40322</v>
      </c>
      <c r="D2734">
        <v>9600</v>
      </c>
      <c r="E2734" t="s">
        <v>114</v>
      </c>
      <c r="F2734">
        <f t="shared" si="84"/>
        <v>285.29890653792029</v>
      </c>
      <c r="H2734" s="30">
        <f t="shared" si="85"/>
        <v>40322</v>
      </c>
      <c r="I2734">
        <f>VLOOKUP(H2734,Sheet1!AI$2:AK$3285,3,FALSE)</f>
        <v>5.5088196100000175</v>
      </c>
    </row>
    <row r="2735" spans="1:9">
      <c r="A2735" t="s">
        <v>113</v>
      </c>
      <c r="B2735">
        <v>3360500</v>
      </c>
      <c r="C2735" s="30">
        <v>40323</v>
      </c>
      <c r="D2735">
        <v>7420</v>
      </c>
      <c r="E2735" t="s">
        <v>114</v>
      </c>
      <c r="F2735">
        <f t="shared" si="84"/>
        <v>273.60923194672171</v>
      </c>
      <c r="H2735" s="30">
        <f t="shared" si="85"/>
        <v>40323</v>
      </c>
      <c r="I2735">
        <f>VLOOKUP(H2735,Sheet1!AI$2:AK$3285,3,FALSE)</f>
        <v>5.1700245300000063</v>
      </c>
    </row>
    <row r="2736" spans="1:9">
      <c r="A2736" t="s">
        <v>113</v>
      </c>
      <c r="B2736">
        <v>3360500</v>
      </c>
      <c r="C2736" s="30">
        <v>40324</v>
      </c>
      <c r="D2736">
        <v>6300</v>
      </c>
      <c r="E2736" t="s">
        <v>114</v>
      </c>
      <c r="F2736">
        <f t="shared" si="84"/>
        <v>244.56216175040996</v>
      </c>
      <c r="H2736" s="30">
        <f t="shared" si="85"/>
        <v>40324</v>
      </c>
      <c r="I2736">
        <f>VLOOKUP(H2736,Sheet1!AI$2:AK$3285,3,FALSE)</f>
        <v>4.7814363300000053</v>
      </c>
    </row>
    <row r="2737" spans="1:9">
      <c r="A2737" t="s">
        <v>113</v>
      </c>
      <c r="B2737">
        <v>3360500</v>
      </c>
      <c r="C2737" s="30">
        <v>40325</v>
      </c>
      <c r="D2737">
        <v>5560</v>
      </c>
      <c r="E2737" t="s">
        <v>114</v>
      </c>
      <c r="F2737">
        <f t="shared" si="84"/>
        <v>204.60472860231283</v>
      </c>
      <c r="H2737" s="30">
        <f t="shared" si="85"/>
        <v>40325</v>
      </c>
      <c r="I2737">
        <f>VLOOKUP(H2737,Sheet1!AI$2:AK$3285,3,FALSE)</f>
        <v>4.4875559900000042</v>
      </c>
    </row>
    <row r="2738" spans="1:9">
      <c r="A2738" t="s">
        <v>113</v>
      </c>
      <c r="B2738">
        <v>3360500</v>
      </c>
      <c r="C2738" s="30">
        <v>40326</v>
      </c>
      <c r="D2738">
        <v>5380</v>
      </c>
      <c r="E2738" t="s">
        <v>114</v>
      </c>
      <c r="F2738">
        <f t="shared" si="84"/>
        <v>174.70750025391393</v>
      </c>
      <c r="H2738" s="30">
        <f t="shared" si="85"/>
        <v>40326</v>
      </c>
      <c r="I2738">
        <f>VLOOKUP(H2738,Sheet1!AI$2:AK$3285,3,FALSE)</f>
        <v>4.4682106900000065</v>
      </c>
    </row>
    <row r="2739" spans="1:9">
      <c r="A2739" t="s">
        <v>113</v>
      </c>
      <c r="B2739">
        <v>3360500</v>
      </c>
      <c r="C2739" s="30">
        <v>40327</v>
      </c>
      <c r="D2739">
        <v>5230</v>
      </c>
      <c r="E2739" t="s">
        <v>114</v>
      </c>
      <c r="F2739">
        <f t="shared" si="84"/>
        <v>159.19211397832305</v>
      </c>
      <c r="H2739" s="30">
        <f t="shared" si="85"/>
        <v>40327</v>
      </c>
      <c r="I2739">
        <f>VLOOKUP(H2739,Sheet1!AI$2:AK$3285,3,FALSE)</f>
        <v>4.346671740000005</v>
      </c>
    </row>
    <row r="2740" spans="1:9">
      <c r="A2740" t="s">
        <v>113</v>
      </c>
      <c r="B2740">
        <v>3360500</v>
      </c>
      <c r="C2740" s="30">
        <v>40328</v>
      </c>
      <c r="D2740">
        <v>4850</v>
      </c>
      <c r="E2740" t="s">
        <v>114</v>
      </c>
      <c r="F2740">
        <f t="shared" si="84"/>
        <v>148.91936964060304</v>
      </c>
      <c r="H2740" s="30">
        <f t="shared" si="85"/>
        <v>40328</v>
      </c>
      <c r="I2740">
        <f>VLOOKUP(H2740,Sheet1!AI$2:AK$3285,3,FALSE)</f>
        <v>4.7816045500000115</v>
      </c>
    </row>
    <row r="2741" spans="1:9">
      <c r="A2741" t="s">
        <v>113</v>
      </c>
      <c r="B2741">
        <v>3360500</v>
      </c>
      <c r="C2741" s="30">
        <v>40329</v>
      </c>
      <c r="D2741">
        <v>4120</v>
      </c>
      <c r="E2741" t="s">
        <v>114</v>
      </c>
      <c r="F2741">
        <f t="shared" si="84"/>
        <v>138.71747181555699</v>
      </c>
      <c r="H2741" s="30">
        <f t="shared" si="85"/>
        <v>40329</v>
      </c>
      <c r="I2741">
        <f>VLOOKUP(H2741,Sheet1!AI$2:AK$3285,3,FALSE)</f>
        <v>4.7541005800000136</v>
      </c>
    </row>
    <row r="2742" spans="1:9">
      <c r="A2742" t="s">
        <v>113</v>
      </c>
      <c r="B2742">
        <v>3360500</v>
      </c>
      <c r="C2742" s="30">
        <v>40330</v>
      </c>
      <c r="D2742">
        <v>3770</v>
      </c>
      <c r="E2742" t="s">
        <v>114</v>
      </c>
      <c r="F2742">
        <f t="shared" si="84"/>
        <v>127.31118327505408</v>
      </c>
      <c r="H2742" s="30">
        <f t="shared" si="85"/>
        <v>40330</v>
      </c>
      <c r="I2742">
        <f>VLOOKUP(H2742,Sheet1!AI$2:AK$3285,3,FALSE)</f>
        <v>5.2144346100000121</v>
      </c>
    </row>
    <row r="2743" spans="1:9">
      <c r="A2743" t="s">
        <v>113</v>
      </c>
      <c r="B2743">
        <v>3360500</v>
      </c>
      <c r="C2743" s="30">
        <v>40331</v>
      </c>
      <c r="D2743">
        <v>3490</v>
      </c>
      <c r="E2743" t="s">
        <v>114</v>
      </c>
      <c r="F2743">
        <f t="shared" si="84"/>
        <v>114.98389006979008</v>
      </c>
      <c r="H2743" s="30">
        <f t="shared" si="85"/>
        <v>40331</v>
      </c>
      <c r="I2743">
        <f>VLOOKUP(H2743,Sheet1!AI$2:AK$3285,3,FALSE)</f>
        <v>5.512856890000009</v>
      </c>
    </row>
    <row r="2744" spans="1:9">
      <c r="A2744" t="s">
        <v>113</v>
      </c>
      <c r="B2744">
        <v>3360500</v>
      </c>
      <c r="C2744" s="30">
        <v>40332</v>
      </c>
      <c r="D2744">
        <v>4290</v>
      </c>
      <c r="E2744" t="s">
        <v>114</v>
      </c>
      <c r="F2744">
        <f t="shared" si="84"/>
        <v>111.01648536004994</v>
      </c>
      <c r="H2744" s="30">
        <f t="shared" si="85"/>
        <v>40332</v>
      </c>
      <c r="I2744">
        <f>VLOOKUP(H2744,Sheet1!AI$2:AK$3285,3,FALSE)</f>
        <v>5.0675785500000075</v>
      </c>
    </row>
    <row r="2745" spans="1:9">
      <c r="A2745" t="s">
        <v>113</v>
      </c>
      <c r="B2745">
        <v>3360500</v>
      </c>
      <c r="C2745" s="30">
        <v>40333</v>
      </c>
      <c r="D2745">
        <v>6280</v>
      </c>
      <c r="E2745" t="s">
        <v>114</v>
      </c>
      <c r="F2745">
        <f t="shared" si="84"/>
        <v>126.31933209761904</v>
      </c>
      <c r="H2745" s="30">
        <f t="shared" si="85"/>
        <v>40333</v>
      </c>
      <c r="I2745">
        <f>VLOOKUP(H2745,Sheet1!AI$2:AK$3285,3,FALSE)</f>
        <v>5.0055053700000087</v>
      </c>
    </row>
    <row r="2746" spans="1:9">
      <c r="A2746" t="s">
        <v>113</v>
      </c>
      <c r="B2746">
        <v>3360500</v>
      </c>
      <c r="C2746" s="30">
        <v>40334</v>
      </c>
      <c r="D2746">
        <v>5440</v>
      </c>
      <c r="E2746" t="s">
        <v>114</v>
      </c>
      <c r="F2746">
        <f t="shared" si="84"/>
        <v>138.15069971416554</v>
      </c>
      <c r="H2746" s="30">
        <f t="shared" si="85"/>
        <v>40334</v>
      </c>
      <c r="I2746">
        <f>VLOOKUP(H2746,Sheet1!AI$2:AK$3285,3,FALSE)</f>
        <v>4.4376787600000114</v>
      </c>
    </row>
    <row r="2747" spans="1:9">
      <c r="A2747" t="s">
        <v>113</v>
      </c>
      <c r="B2747">
        <v>3360500</v>
      </c>
      <c r="C2747" s="30">
        <v>40335</v>
      </c>
      <c r="D2747">
        <v>4500</v>
      </c>
      <c r="E2747" t="s">
        <v>114</v>
      </c>
      <c r="F2747">
        <f t="shared" si="84"/>
        <v>145.30619749423258</v>
      </c>
      <c r="H2747" s="30">
        <f t="shared" si="85"/>
        <v>40335</v>
      </c>
      <c r="I2747">
        <f>VLOOKUP(H2747,Sheet1!AI$2:AK$3285,3,FALSE)</f>
        <v>4.572254760000007</v>
      </c>
    </row>
    <row r="2748" spans="1:9">
      <c r="A2748" t="s">
        <v>113</v>
      </c>
      <c r="B2748">
        <v>3360500</v>
      </c>
      <c r="C2748" s="30">
        <v>40336</v>
      </c>
      <c r="D2748">
        <v>3840</v>
      </c>
      <c r="E2748" t="s">
        <v>114</v>
      </c>
      <c r="F2748">
        <f t="shared" si="84"/>
        <v>142.11810442390566</v>
      </c>
      <c r="H2748" s="30">
        <f t="shared" si="85"/>
        <v>40336</v>
      </c>
      <c r="I2748">
        <f>VLOOKUP(H2748,Sheet1!AI$2:AK$3285,3,FALSE)</f>
        <v>5.2611156600000015</v>
      </c>
    </row>
    <row r="2749" spans="1:9">
      <c r="A2749" t="s">
        <v>113</v>
      </c>
      <c r="B2749">
        <v>3360500</v>
      </c>
      <c r="C2749" s="30">
        <v>40337</v>
      </c>
      <c r="D2749">
        <v>3650</v>
      </c>
      <c r="E2749" t="s">
        <v>115</v>
      </c>
      <c r="F2749">
        <f t="shared" si="84"/>
        <v>123.4854715906618</v>
      </c>
      <c r="H2749" s="30">
        <f t="shared" si="85"/>
        <v>40337</v>
      </c>
      <c r="I2749">
        <f>VLOOKUP(H2749,Sheet1!AI$2:AK$3285,3,FALSE)</f>
        <v>5.6571896500000065</v>
      </c>
    </row>
    <row r="2750" spans="1:9">
      <c r="A2750" t="s">
        <v>113</v>
      </c>
      <c r="B2750">
        <v>3360500</v>
      </c>
      <c r="C2750" s="30">
        <v>40338</v>
      </c>
      <c r="D2750">
        <v>3280</v>
      </c>
      <c r="E2750" t="s">
        <v>114</v>
      </c>
      <c r="F2750">
        <f t="shared" si="84"/>
        <v>108.1826248530927</v>
      </c>
      <c r="H2750" s="30">
        <f t="shared" si="85"/>
        <v>40338</v>
      </c>
      <c r="I2750">
        <f>VLOOKUP(H2750,Sheet1!AI$2:AK$3285,3,FALSE)</f>
        <v>6.1627748600000132</v>
      </c>
    </row>
    <row r="2751" spans="1:9">
      <c r="A2751" t="s">
        <v>113</v>
      </c>
      <c r="B2751">
        <v>3360500</v>
      </c>
      <c r="C2751" s="30">
        <v>40339</v>
      </c>
      <c r="D2751">
        <v>3120</v>
      </c>
      <c r="E2751" t="s">
        <v>114</v>
      </c>
      <c r="F2751">
        <f t="shared" si="84"/>
        <v>98.405806104090217</v>
      </c>
      <c r="H2751" s="30">
        <f t="shared" si="85"/>
        <v>40339</v>
      </c>
      <c r="I2751">
        <f>VLOOKUP(H2751,Sheet1!AI$2:AK$3285,3,FALSE)</f>
        <v>5.7589627500000091</v>
      </c>
    </row>
    <row r="2752" spans="1:9">
      <c r="A2752" t="s">
        <v>113</v>
      </c>
      <c r="B2752">
        <v>3360500</v>
      </c>
      <c r="C2752" s="30">
        <v>40340</v>
      </c>
      <c r="D2752">
        <v>4250</v>
      </c>
      <c r="E2752" t="s">
        <v>114</v>
      </c>
      <c r="F2752">
        <f t="shared" si="84"/>
        <v>101.31051312372139</v>
      </c>
      <c r="H2752" s="30">
        <f t="shared" si="85"/>
        <v>40340</v>
      </c>
      <c r="I2752">
        <f>VLOOKUP(H2752,Sheet1!AI$2:AK$3285,3,FALSE)</f>
        <v>5.3966168700000026</v>
      </c>
    </row>
    <row r="2753" spans="1:9">
      <c r="A2753" t="s">
        <v>113</v>
      </c>
      <c r="B2753">
        <v>3360500</v>
      </c>
      <c r="C2753" s="30">
        <v>40341</v>
      </c>
      <c r="D2753">
        <v>5360</v>
      </c>
      <c r="E2753" t="s">
        <v>114</v>
      </c>
      <c r="F2753">
        <f t="shared" si="84"/>
        <v>113.42526679096359</v>
      </c>
      <c r="H2753" s="30">
        <f t="shared" si="85"/>
        <v>40341</v>
      </c>
      <c r="I2753">
        <f>VLOOKUP(H2753,Sheet1!AI$2:AK$3285,3,FALSE)</f>
        <v>4.8639482399999991</v>
      </c>
    </row>
    <row r="2754" spans="1:9">
      <c r="A2754" t="s">
        <v>113</v>
      </c>
      <c r="B2754">
        <v>3360500</v>
      </c>
      <c r="C2754" s="30">
        <v>40342</v>
      </c>
      <c r="D2754">
        <v>6220</v>
      </c>
      <c r="E2754" t="s">
        <v>114</v>
      </c>
      <c r="F2754">
        <f t="shared" si="84"/>
        <v>134.25414151709933</v>
      </c>
      <c r="H2754" s="30">
        <f t="shared" si="85"/>
        <v>40342</v>
      </c>
      <c r="I2754">
        <f>VLOOKUP(H2754,Sheet1!AI$2:AK$3285,3,FALSE)</f>
        <v>4.4836869300000046</v>
      </c>
    </row>
    <row r="2755" spans="1:9">
      <c r="A2755" t="s">
        <v>113</v>
      </c>
      <c r="B2755">
        <v>3360500</v>
      </c>
      <c r="C2755" s="30">
        <v>40343</v>
      </c>
      <c r="D2755">
        <v>9980</v>
      </c>
      <c r="E2755" t="s">
        <v>114</v>
      </c>
      <c r="F2755">
        <f t="shared" si="84"/>
        <v>182.85484921141602</v>
      </c>
      <c r="H2755" s="30">
        <f t="shared" si="85"/>
        <v>40343</v>
      </c>
      <c r="I2755">
        <f>VLOOKUP(H2755,Sheet1!AI$2:AK$3285,3,FALSE)</f>
        <v>4.7362692600000145</v>
      </c>
    </row>
    <row r="2756" spans="1:9">
      <c r="A2756" t="s">
        <v>113</v>
      </c>
      <c r="B2756">
        <v>3360500</v>
      </c>
      <c r="C2756" s="30">
        <v>40344</v>
      </c>
      <c r="D2756">
        <v>14500</v>
      </c>
      <c r="E2756" t="s">
        <v>114</v>
      </c>
      <c r="F2756">
        <f t="shared" si="84"/>
        <v>255.47252470219533</v>
      </c>
      <c r="H2756" s="30">
        <f t="shared" si="85"/>
        <v>40344</v>
      </c>
      <c r="I2756">
        <f>VLOOKUP(H2756,Sheet1!AI$2:AK$3285,3,FALSE)</f>
        <v>4.3736710499999987</v>
      </c>
    </row>
    <row r="2757" spans="1:9">
      <c r="A2757" t="s">
        <v>113</v>
      </c>
      <c r="B2757">
        <v>3360500</v>
      </c>
      <c r="C2757" s="30">
        <v>40345</v>
      </c>
      <c r="D2757">
        <v>19200</v>
      </c>
      <c r="E2757" t="s">
        <v>114</v>
      </c>
      <c r="F2757">
        <f t="shared" si="84"/>
        <v>353.5240982429159</v>
      </c>
      <c r="H2757" s="30">
        <f t="shared" si="85"/>
        <v>40345</v>
      </c>
      <c r="I2757">
        <f>VLOOKUP(H2757,Sheet1!AI$2:AK$3285,3,FALSE)</f>
        <v>4.361811540000005</v>
      </c>
    </row>
    <row r="2758" spans="1:9">
      <c r="A2758" t="s">
        <v>113</v>
      </c>
      <c r="B2758">
        <v>3360500</v>
      </c>
      <c r="C2758" s="30">
        <v>40346</v>
      </c>
      <c r="D2758">
        <v>20100</v>
      </c>
      <c r="E2758" t="s">
        <v>114</v>
      </c>
      <c r="F2758">
        <f t="shared" si="84"/>
        <v>451.85905783433219</v>
      </c>
      <c r="H2758" s="30">
        <f t="shared" si="85"/>
        <v>40346</v>
      </c>
      <c r="I2758">
        <f>VLOOKUP(H2758,Sheet1!AI$2:AK$3285,3,FALSE)</f>
        <v>4.1646577000000065</v>
      </c>
    </row>
    <row r="2759" spans="1:9">
      <c r="A2759" t="s">
        <v>113</v>
      </c>
      <c r="B2759">
        <v>3360500</v>
      </c>
      <c r="C2759" s="30">
        <v>40347</v>
      </c>
      <c r="D2759">
        <v>19100</v>
      </c>
      <c r="E2759" t="s">
        <v>114</v>
      </c>
      <c r="F2759">
        <f t="shared" si="84"/>
        <v>516.47107739295734</v>
      </c>
      <c r="H2759" s="30">
        <f t="shared" si="85"/>
        <v>40347</v>
      </c>
      <c r="I2759">
        <f>VLOOKUP(H2759,Sheet1!AI$2:AK$3285,3,FALSE)</f>
        <v>3.9145145600000006</v>
      </c>
    </row>
    <row r="2760" spans="1:9">
      <c r="A2760" t="s">
        <v>113</v>
      </c>
      <c r="B2760">
        <v>3360500</v>
      </c>
      <c r="C2760" s="30">
        <v>40348</v>
      </c>
      <c r="D2760">
        <v>18800</v>
      </c>
      <c r="E2760" t="s">
        <v>114</v>
      </c>
      <c r="F2760">
        <f t="shared" si="84"/>
        <v>546.93507784274766</v>
      </c>
      <c r="H2760" s="30">
        <f t="shared" si="85"/>
        <v>40348</v>
      </c>
      <c r="I2760">
        <f>VLOOKUP(H2760,Sheet1!AI$2:AK$3285,3,FALSE)</f>
        <v>3.902655050000007</v>
      </c>
    </row>
    <row r="2761" spans="1:9">
      <c r="A2761" t="s">
        <v>113</v>
      </c>
      <c r="B2761">
        <v>3360500</v>
      </c>
      <c r="C2761" s="30">
        <v>40349</v>
      </c>
      <c r="D2761">
        <v>18900</v>
      </c>
      <c r="E2761" t="s">
        <v>115</v>
      </c>
      <c r="F2761">
        <f t="shared" si="84"/>
        <v>544.80968246252974</v>
      </c>
      <c r="H2761" s="30">
        <f t="shared" si="85"/>
        <v>40349</v>
      </c>
      <c r="I2761">
        <f>VLOOKUP(H2761,Sheet1!AI$2:AK$3285,3,FALSE)</f>
        <v>3.9294861400000087</v>
      </c>
    </row>
    <row r="2762" spans="1:9">
      <c r="A2762" t="s">
        <v>113</v>
      </c>
      <c r="B2762">
        <v>3360500</v>
      </c>
      <c r="C2762" s="30">
        <v>40350</v>
      </c>
      <c r="D2762">
        <v>18100</v>
      </c>
      <c r="E2762" t="s">
        <v>114</v>
      </c>
      <c r="F2762">
        <f t="shared" si="84"/>
        <v>530.64037992774354</v>
      </c>
      <c r="H2762" s="30">
        <f t="shared" si="85"/>
        <v>40350</v>
      </c>
      <c r="I2762">
        <f>VLOOKUP(H2762,Sheet1!AI$2:AK$3285,3,FALSE)</f>
        <v>3.8153488700000082</v>
      </c>
    </row>
    <row r="2763" spans="1:9">
      <c r="A2763" t="s">
        <v>113</v>
      </c>
      <c r="B2763">
        <v>3360500</v>
      </c>
      <c r="C2763" s="30">
        <v>40351</v>
      </c>
      <c r="D2763">
        <v>16800</v>
      </c>
      <c r="E2763" t="s">
        <v>114</v>
      </c>
      <c r="F2763">
        <f t="shared" si="84"/>
        <v>514.3456820127393</v>
      </c>
      <c r="H2763" s="30">
        <f t="shared" si="85"/>
        <v>40351</v>
      </c>
      <c r="I2763">
        <f>VLOOKUP(H2763,Sheet1!AI$2:AK$3285,3,FALSE)</f>
        <v>3.8378903500000092</v>
      </c>
    </row>
    <row r="2764" spans="1:9">
      <c r="A2764" t="s">
        <v>113</v>
      </c>
      <c r="B2764">
        <v>3360500</v>
      </c>
      <c r="C2764" s="30">
        <v>40352</v>
      </c>
      <c r="D2764">
        <v>14200</v>
      </c>
      <c r="E2764" t="s">
        <v>114</v>
      </c>
      <c r="F2764">
        <f t="shared" si="84"/>
        <v>481.75628618273106</v>
      </c>
      <c r="H2764" s="30">
        <f t="shared" si="85"/>
        <v>40352</v>
      </c>
      <c r="I2764">
        <f>VLOOKUP(H2764,Sheet1!AI$2:AK$3285,3,FALSE)</f>
        <v>3.8314138800000137</v>
      </c>
    </row>
    <row r="2765" spans="1:9">
      <c r="A2765" t="s">
        <v>113</v>
      </c>
      <c r="B2765">
        <v>3360500</v>
      </c>
      <c r="C2765" s="30">
        <v>40353</v>
      </c>
      <c r="D2765">
        <v>17100</v>
      </c>
      <c r="E2765" t="s">
        <v>114</v>
      </c>
      <c r="F2765">
        <f t="shared" si="84"/>
        <v>469.00391390142352</v>
      </c>
      <c r="H2765" s="30">
        <f t="shared" si="85"/>
        <v>40353</v>
      </c>
      <c r="I2765">
        <f>VLOOKUP(H2765,Sheet1!AI$2:AK$3285,3,FALSE)</f>
        <v>3.8346941700000059</v>
      </c>
    </row>
    <row r="2766" spans="1:9">
      <c r="A2766" t="s">
        <v>113</v>
      </c>
      <c r="B2766">
        <v>3360500</v>
      </c>
      <c r="C2766" s="30">
        <v>40354</v>
      </c>
      <c r="D2766">
        <v>20200</v>
      </c>
      <c r="E2766" t="s">
        <v>114</v>
      </c>
      <c r="F2766">
        <f t="shared" si="84"/>
        <v>483.88168156294898</v>
      </c>
      <c r="H2766" s="30">
        <f t="shared" si="85"/>
        <v>40354</v>
      </c>
      <c r="I2766">
        <f>VLOOKUP(H2766,Sheet1!AI$2:AK$3285,3,FALSE)</f>
        <v>4.0655761200000029</v>
      </c>
    </row>
    <row r="2767" spans="1:9">
      <c r="A2767" t="s">
        <v>113</v>
      </c>
      <c r="B2767">
        <v>3360500</v>
      </c>
      <c r="C2767" s="30">
        <v>40355</v>
      </c>
      <c r="D2767">
        <v>22900</v>
      </c>
      <c r="E2767" t="s">
        <v>114</v>
      </c>
      <c r="F2767">
        <f t="shared" si="84"/>
        <v>527.09805429404696</v>
      </c>
      <c r="H2767" s="30">
        <f t="shared" si="85"/>
        <v>40355</v>
      </c>
      <c r="I2767">
        <f>VLOOKUP(H2767,Sheet1!AI$2:AK$3285,3,FALSE)</f>
        <v>4.396296640000017</v>
      </c>
    </row>
    <row r="2768" spans="1:9">
      <c r="A2768" t="s">
        <v>113</v>
      </c>
      <c r="B2768">
        <v>3360500</v>
      </c>
      <c r="C2768" s="30">
        <v>40356</v>
      </c>
      <c r="D2768">
        <v>24000</v>
      </c>
      <c r="E2768" t="s">
        <v>114</v>
      </c>
      <c r="F2768">
        <f t="shared" si="84"/>
        <v>596.52763671449941</v>
      </c>
      <c r="H2768" s="30">
        <f t="shared" si="85"/>
        <v>40356</v>
      </c>
      <c r="I2768">
        <f>VLOOKUP(H2768,Sheet1!AI$2:AK$3285,3,FALSE)</f>
        <v>4.7015318300000075</v>
      </c>
    </row>
    <row r="2769" spans="1:9">
      <c r="A2769" t="s">
        <v>113</v>
      </c>
      <c r="B2769">
        <v>3360500</v>
      </c>
      <c r="C2769" s="30">
        <v>40357</v>
      </c>
      <c r="D2769">
        <v>24500</v>
      </c>
      <c r="E2769" t="s">
        <v>114</v>
      </c>
      <c r="F2769">
        <f t="shared" si="84"/>
        <v>648.95405609320835</v>
      </c>
      <c r="H2769" s="30">
        <f t="shared" si="85"/>
        <v>40357</v>
      </c>
      <c r="I2769">
        <f>VLOOKUP(H2769,Sheet1!AI$2:AK$3285,3,FALSE)</f>
        <v>4.9550393700000086</v>
      </c>
    </row>
    <row r="2770" spans="1:9">
      <c r="A2770" t="s">
        <v>113</v>
      </c>
      <c r="B2770">
        <v>3360500</v>
      </c>
      <c r="C2770" s="30">
        <v>40358</v>
      </c>
      <c r="D2770">
        <v>17900</v>
      </c>
      <c r="E2770" t="s">
        <v>114</v>
      </c>
      <c r="F2770">
        <f t="shared" si="84"/>
        <v>632.65935817820423</v>
      </c>
      <c r="H2770" s="30">
        <f t="shared" si="85"/>
        <v>40358</v>
      </c>
      <c r="I2770">
        <f>VLOOKUP(H2770,Sheet1!AI$2:AK$3285,3,FALSE)</f>
        <v>4.8165943099999993</v>
      </c>
    </row>
    <row r="2771" spans="1:9">
      <c r="A2771" t="s">
        <v>113</v>
      </c>
      <c r="B2771">
        <v>3360500</v>
      </c>
      <c r="C2771" s="30">
        <v>40359</v>
      </c>
      <c r="D2771">
        <v>11100</v>
      </c>
      <c r="E2771" t="s">
        <v>114</v>
      </c>
      <c r="F2771">
        <f t="shared" si="84"/>
        <v>549.06047322296558</v>
      </c>
      <c r="H2771" s="30">
        <f t="shared" si="85"/>
        <v>40359</v>
      </c>
      <c r="I2771">
        <f>VLOOKUP(H2771,Sheet1!AI$2:AK$3285,3,FALSE)</f>
        <v>4.4363330000000047</v>
      </c>
    </row>
    <row r="2772" spans="1:9">
      <c r="A2772" t="s">
        <v>113</v>
      </c>
      <c r="B2772">
        <v>3360500</v>
      </c>
      <c r="C2772" s="30">
        <v>40360</v>
      </c>
      <c r="D2772">
        <v>10700</v>
      </c>
      <c r="E2772" t="s">
        <v>114</v>
      </c>
      <c r="F2772">
        <f t="shared" si="84"/>
        <v>454.83461136663726</v>
      </c>
      <c r="H2772" s="30">
        <f t="shared" si="85"/>
        <v>40360</v>
      </c>
      <c r="I2772">
        <f>VLOOKUP(H2772,Sheet1!AI$2:AK$3285,3,FALSE)</f>
        <v>4.2769445500000103</v>
      </c>
    </row>
    <row r="2773" spans="1:9">
      <c r="A2773" t="s">
        <v>113</v>
      </c>
      <c r="B2773">
        <v>3360500</v>
      </c>
      <c r="C2773" s="30">
        <v>40361</v>
      </c>
      <c r="D2773">
        <v>10300</v>
      </c>
      <c r="E2773" t="s">
        <v>114</v>
      </c>
      <c r="F2773">
        <f t="shared" si="84"/>
        <v>354.23256336965522</v>
      </c>
      <c r="H2773" s="30">
        <f t="shared" si="85"/>
        <v>40361</v>
      </c>
      <c r="I2773">
        <f>VLOOKUP(H2773,Sheet1!AI$2:AK$3285,3,FALSE)</f>
        <v>4.4545007600000019</v>
      </c>
    </row>
    <row r="2774" spans="1:9">
      <c r="A2774" t="s">
        <v>113</v>
      </c>
      <c r="B2774">
        <v>3360500</v>
      </c>
      <c r="C2774" s="30">
        <v>40362</v>
      </c>
      <c r="D2774">
        <v>7710</v>
      </c>
      <c r="E2774" t="s">
        <v>114</v>
      </c>
      <c r="F2774">
        <f t="shared" si="84"/>
        <v>282.03996695491946</v>
      </c>
      <c r="H2774" s="30">
        <f t="shared" si="85"/>
        <v>40362</v>
      </c>
      <c r="I2774">
        <f>VLOOKUP(H2774,Sheet1!AI$2:AK$3285,3,FALSE)</f>
        <v>4.8104542800000019</v>
      </c>
    </row>
    <row r="2775" spans="1:9">
      <c r="A2775" t="s">
        <v>113</v>
      </c>
      <c r="B2775">
        <v>3360500</v>
      </c>
      <c r="C2775" s="30">
        <v>40363</v>
      </c>
      <c r="D2775">
        <v>6580</v>
      </c>
      <c r="E2775" t="s">
        <v>114</v>
      </c>
      <c r="F2775">
        <f t="shared" si="84"/>
        <v>250.01734322630264</v>
      </c>
      <c r="H2775" s="30">
        <f t="shared" si="85"/>
        <v>40363</v>
      </c>
      <c r="I2775">
        <f>VLOOKUP(H2775,Sheet1!AI$2:AK$3285,3,FALSE)</f>
        <v>4.9774967400000065</v>
      </c>
    </row>
    <row r="2776" spans="1:9">
      <c r="A2776" t="s">
        <v>113</v>
      </c>
      <c r="B2776">
        <v>3360500</v>
      </c>
      <c r="C2776" s="30">
        <v>40364</v>
      </c>
      <c r="D2776">
        <v>5760</v>
      </c>
      <c r="E2776" t="s">
        <v>114</v>
      </c>
      <c r="F2776">
        <f t="shared" si="84"/>
        <v>215.01916596538072</v>
      </c>
      <c r="H2776" s="30">
        <f t="shared" si="85"/>
        <v>40364</v>
      </c>
      <c r="I2776">
        <f>VLOOKUP(H2776,Sheet1!AI$2:AK$3285,3,FALSE)</f>
        <v>4.82593052</v>
      </c>
    </row>
    <row r="2777" spans="1:9">
      <c r="A2777" t="s">
        <v>113</v>
      </c>
      <c r="B2777">
        <v>3360500</v>
      </c>
      <c r="C2777" s="30">
        <v>40365</v>
      </c>
      <c r="D2777">
        <v>5170</v>
      </c>
      <c r="E2777" t="s">
        <v>114</v>
      </c>
      <c r="F2777">
        <f t="shared" si="84"/>
        <v>178.67490496365409</v>
      </c>
      <c r="H2777" s="30">
        <f t="shared" si="85"/>
        <v>40365</v>
      </c>
      <c r="I2777">
        <f>VLOOKUP(H2777,Sheet1!AI$2:AK$3285,3,FALSE)</f>
        <v>5.0295608300000083</v>
      </c>
    </row>
    <row r="2778" spans="1:9">
      <c r="A2778" t="s">
        <v>113</v>
      </c>
      <c r="B2778">
        <v>3360500</v>
      </c>
      <c r="C2778" s="30">
        <v>40366</v>
      </c>
      <c r="D2778">
        <v>4780</v>
      </c>
      <c r="E2778" t="s">
        <v>114</v>
      </c>
      <c r="F2778">
        <f t="shared" si="84"/>
        <v>157.9168767501923</v>
      </c>
      <c r="H2778" s="30">
        <f t="shared" si="85"/>
        <v>40366</v>
      </c>
      <c r="I2778">
        <f>VLOOKUP(H2778,Sheet1!AI$2:AK$3285,3,FALSE)</f>
        <v>4.703214029999998</v>
      </c>
    </row>
    <row r="2779" spans="1:9">
      <c r="A2779" t="s">
        <v>113</v>
      </c>
      <c r="B2779">
        <v>3360500</v>
      </c>
      <c r="C2779" s="30">
        <v>40367</v>
      </c>
      <c r="D2779">
        <v>4410</v>
      </c>
      <c r="E2779" t="s">
        <v>114</v>
      </c>
      <c r="F2779">
        <f t="shared" si="84"/>
        <v>142.54318349994927</v>
      </c>
      <c r="H2779" s="30">
        <f t="shared" si="85"/>
        <v>40367</v>
      </c>
      <c r="I2779">
        <f>VLOOKUP(H2779,Sheet1!AI$2:AK$3285,3,FALSE)</f>
        <v>4.8352667300000149</v>
      </c>
    </row>
    <row r="2780" spans="1:9">
      <c r="A2780" t="s">
        <v>113</v>
      </c>
      <c r="B2780">
        <v>3360500</v>
      </c>
      <c r="C2780" s="30">
        <v>40368</v>
      </c>
      <c r="D2780">
        <v>4210</v>
      </c>
      <c r="E2780" t="s">
        <v>114</v>
      </c>
      <c r="F2780">
        <f t="shared" si="84"/>
        <v>131.56197403548995</v>
      </c>
      <c r="H2780" s="30">
        <f t="shared" si="85"/>
        <v>40368</v>
      </c>
      <c r="I2780">
        <f>VLOOKUP(H2780,Sheet1!AI$2:AK$3285,3,FALSE)</f>
        <v>5.4792970000000167</v>
      </c>
    </row>
    <row r="2781" spans="1:9">
      <c r="A2781" t="s">
        <v>113</v>
      </c>
      <c r="B2781">
        <v>3360500</v>
      </c>
      <c r="C2781" s="30">
        <v>40369</v>
      </c>
      <c r="D2781">
        <v>4110</v>
      </c>
      <c r="E2781" t="s">
        <v>114</v>
      </c>
      <c r="F2781">
        <f t="shared" si="84"/>
        <v>124.05224369205325</v>
      </c>
      <c r="H2781" s="30">
        <f t="shared" si="85"/>
        <v>40369</v>
      </c>
      <c r="I2781">
        <f>VLOOKUP(H2781,Sheet1!AI$2:AK$3285,3,FALSE)</f>
        <v>4.7798382400000037</v>
      </c>
    </row>
    <row r="2782" spans="1:9">
      <c r="A2782" t="s">
        <v>113</v>
      </c>
      <c r="B2782">
        <v>3360500</v>
      </c>
      <c r="C2782" s="30">
        <v>40370</v>
      </c>
      <c r="D2782">
        <v>4220</v>
      </c>
      <c r="E2782" t="s">
        <v>114</v>
      </c>
      <c r="F2782">
        <f t="shared" si="84"/>
        <v>120.08483898231312</v>
      </c>
      <c r="H2782" s="30">
        <f t="shared" si="85"/>
        <v>40370</v>
      </c>
      <c r="I2782">
        <f>VLOOKUP(H2782,Sheet1!AI$2:AK$3285,3,FALSE)</f>
        <v>5.0668215600000082</v>
      </c>
    </row>
    <row r="2783" spans="1:9">
      <c r="A2783" t="s">
        <v>113</v>
      </c>
      <c r="B2783">
        <v>3360500</v>
      </c>
      <c r="C2783" s="30">
        <v>40371</v>
      </c>
      <c r="D2783">
        <v>3900</v>
      </c>
      <c r="E2783" t="s">
        <v>114</v>
      </c>
      <c r="F2783">
        <f t="shared" si="84"/>
        <v>116.47166683594263</v>
      </c>
      <c r="H2783" s="30">
        <f t="shared" si="85"/>
        <v>40371</v>
      </c>
      <c r="I2783">
        <f>VLOOKUP(H2783,Sheet1!AI$2:AK$3285,3,FALSE)</f>
        <v>4.8457804800000019</v>
      </c>
    </row>
    <row r="2784" spans="1:9">
      <c r="A2784" t="s">
        <v>113</v>
      </c>
      <c r="B2784">
        <v>3360500</v>
      </c>
      <c r="C2784" s="30">
        <v>40372</v>
      </c>
      <c r="D2784">
        <v>3670</v>
      </c>
      <c r="E2784" t="s">
        <v>114</v>
      </c>
      <c r="F2784">
        <f t="shared" si="84"/>
        <v>112.64595515155035</v>
      </c>
      <c r="H2784" s="30">
        <f t="shared" si="85"/>
        <v>40372</v>
      </c>
      <c r="I2784">
        <f>VLOOKUP(H2784,Sheet1!AI$2:AK$3285,3,FALSE)</f>
        <v>4.8411544300000173</v>
      </c>
    </row>
    <row r="2785" spans="1:9">
      <c r="A2785" t="s">
        <v>113</v>
      </c>
      <c r="B2785">
        <v>3360500</v>
      </c>
      <c r="C2785" s="30">
        <v>40373</v>
      </c>
      <c r="D2785">
        <v>4160</v>
      </c>
      <c r="E2785" t="s">
        <v>114</v>
      </c>
      <c r="F2785">
        <f t="shared" si="84"/>
        <v>113.00018771492002</v>
      </c>
      <c r="H2785" s="30">
        <f t="shared" si="85"/>
        <v>40373</v>
      </c>
      <c r="I2785">
        <f>VLOOKUP(H2785,Sheet1!AI$2:AK$3285,3,FALSE)</f>
        <v>5.1474830500000053</v>
      </c>
    </row>
    <row r="2786" spans="1:9">
      <c r="A2786" t="s">
        <v>113</v>
      </c>
      <c r="B2786">
        <v>3360500</v>
      </c>
      <c r="C2786" s="30">
        <v>40374</v>
      </c>
      <c r="D2786">
        <v>4470</v>
      </c>
      <c r="E2786" t="s">
        <v>114</v>
      </c>
      <c r="F2786">
        <f t="shared" si="84"/>
        <v>114.77135053176829</v>
      </c>
      <c r="H2786" s="30">
        <f t="shared" si="85"/>
        <v>40374</v>
      </c>
      <c r="I2786">
        <f>VLOOKUP(H2786,Sheet1!AI$2:AK$3285,3,FALSE)</f>
        <v>5.0497472300000084</v>
      </c>
    </row>
    <row r="2787" spans="1:9">
      <c r="A2787" t="s">
        <v>113</v>
      </c>
      <c r="B2787">
        <v>3360500</v>
      </c>
      <c r="C2787" s="30">
        <v>40375</v>
      </c>
      <c r="D2787">
        <v>4200</v>
      </c>
      <c r="E2787" t="s">
        <v>114</v>
      </c>
      <c r="F2787">
        <f t="shared" ref="F2787:F2850" si="86">AVERAGE(D2784:D2787)/(3.28*3.28*3.28)</f>
        <v>116.89674591198622</v>
      </c>
      <c r="H2787" s="30">
        <f t="shared" si="85"/>
        <v>40375</v>
      </c>
      <c r="I2787">
        <f>VLOOKUP(H2787,Sheet1!AI$2:AK$3285,3,FALSE)</f>
        <v>5.3307587400000074</v>
      </c>
    </row>
    <row r="2788" spans="1:9">
      <c r="A2788" t="s">
        <v>113</v>
      </c>
      <c r="B2788">
        <v>3360500</v>
      </c>
      <c r="C2788" s="30">
        <v>40376</v>
      </c>
      <c r="D2788">
        <v>3630</v>
      </c>
      <c r="E2788" t="s">
        <v>114</v>
      </c>
      <c r="F2788">
        <f t="shared" si="86"/>
        <v>116.61335986129049</v>
      </c>
      <c r="H2788" s="30">
        <f t="shared" ref="H2788:H2851" si="87">H2787+1</f>
        <v>40376</v>
      </c>
      <c r="I2788">
        <f>VLOOKUP(H2788,Sheet1!AI$2:AK$3285,3,FALSE)</f>
        <v>4.8844710800000115</v>
      </c>
    </row>
    <row r="2789" spans="1:9">
      <c r="A2789" t="s">
        <v>113</v>
      </c>
      <c r="B2789">
        <v>3360500</v>
      </c>
      <c r="C2789" s="30">
        <v>40377</v>
      </c>
      <c r="D2789">
        <v>12000</v>
      </c>
      <c r="E2789" t="s">
        <v>114</v>
      </c>
      <c r="F2789">
        <f t="shared" si="86"/>
        <v>172.15702579765244</v>
      </c>
      <c r="H2789" s="30">
        <f t="shared" si="87"/>
        <v>40377</v>
      </c>
      <c r="I2789">
        <f>VLOOKUP(H2789,Sheet1!AI$2:AK$3285,3,FALSE)</f>
        <v>4.725250850000009</v>
      </c>
    </row>
    <row r="2790" spans="1:9">
      <c r="A2790" t="s">
        <v>113</v>
      </c>
      <c r="B2790">
        <v>3360500</v>
      </c>
      <c r="C2790" s="30">
        <v>40378</v>
      </c>
      <c r="D2790">
        <v>8900</v>
      </c>
      <c r="E2790" t="s">
        <v>114</v>
      </c>
      <c r="F2790">
        <f t="shared" si="86"/>
        <v>203.54203091220387</v>
      </c>
      <c r="H2790" s="30">
        <f t="shared" si="87"/>
        <v>40378</v>
      </c>
      <c r="I2790">
        <f>VLOOKUP(H2790,Sheet1!AI$2:AK$3285,3,FALSE)</f>
        <v>4.7648666600000098</v>
      </c>
    </row>
    <row r="2791" spans="1:9">
      <c r="A2791" t="s">
        <v>113</v>
      </c>
      <c r="B2791">
        <v>3360500</v>
      </c>
      <c r="C2791" s="30">
        <v>40379</v>
      </c>
      <c r="D2791">
        <v>7350</v>
      </c>
      <c r="E2791" t="s">
        <v>114</v>
      </c>
      <c r="F2791">
        <f t="shared" si="86"/>
        <v>225.85868240449216</v>
      </c>
      <c r="H2791" s="30">
        <f t="shared" si="87"/>
        <v>40379</v>
      </c>
      <c r="I2791">
        <f>VLOOKUP(H2791,Sheet1!AI$2:AK$3285,3,FALSE)</f>
        <v>4.8668079800000044</v>
      </c>
    </row>
    <row r="2792" spans="1:9">
      <c r="A2792" t="s">
        <v>113</v>
      </c>
      <c r="B2792">
        <v>3360500</v>
      </c>
      <c r="C2792" s="30">
        <v>40380</v>
      </c>
      <c r="D2792">
        <v>8130</v>
      </c>
      <c r="E2792" t="s">
        <v>114</v>
      </c>
      <c r="F2792">
        <f t="shared" si="86"/>
        <v>257.7396131077611</v>
      </c>
      <c r="H2792" s="30">
        <f t="shared" si="87"/>
        <v>40380</v>
      </c>
      <c r="I2792">
        <f>VLOOKUP(H2792,Sheet1!AI$2:AK$3285,3,FALSE)</f>
        <v>4.8361919400000062</v>
      </c>
    </row>
    <row r="2793" spans="1:9">
      <c r="A2793" t="s">
        <v>113</v>
      </c>
      <c r="B2793">
        <v>3360500</v>
      </c>
      <c r="C2793" s="30">
        <v>40381</v>
      </c>
      <c r="D2793">
        <v>8820</v>
      </c>
      <c r="E2793" t="s">
        <v>114</v>
      </c>
      <c r="F2793">
        <f t="shared" si="86"/>
        <v>235.21042207745106</v>
      </c>
      <c r="H2793" s="30">
        <f t="shared" si="87"/>
        <v>40381</v>
      </c>
      <c r="I2793">
        <f>VLOOKUP(H2793,Sheet1!AI$2:AK$3285,3,FALSE)</f>
        <v>5.0218227100000092</v>
      </c>
    </row>
    <row r="2794" spans="1:9">
      <c r="A2794" t="s">
        <v>113</v>
      </c>
      <c r="B2794">
        <v>3360500</v>
      </c>
      <c r="C2794" s="30">
        <v>40382</v>
      </c>
      <c r="D2794">
        <v>7410</v>
      </c>
      <c r="E2794" t="s">
        <v>114</v>
      </c>
      <c r="F2794">
        <f t="shared" si="86"/>
        <v>224.65429168903532</v>
      </c>
      <c r="H2794" s="30">
        <f t="shared" si="87"/>
        <v>40382</v>
      </c>
      <c r="I2794">
        <f>VLOOKUP(H2794,Sheet1!AI$2:AK$3285,3,FALSE)</f>
        <v>4.9671512100000115</v>
      </c>
    </row>
    <row r="2795" spans="1:9">
      <c r="A2795" t="s">
        <v>113</v>
      </c>
      <c r="B2795">
        <v>3360500</v>
      </c>
      <c r="C2795" s="30">
        <v>40383</v>
      </c>
      <c r="D2795">
        <v>4630</v>
      </c>
      <c r="E2795" t="s">
        <v>114</v>
      </c>
      <c r="F2795">
        <f t="shared" si="86"/>
        <v>205.3840402417261</v>
      </c>
      <c r="H2795" s="30">
        <f t="shared" si="87"/>
        <v>40383</v>
      </c>
      <c r="I2795">
        <f>VLOOKUP(H2795,Sheet1!AI$2:AK$3285,3,FALSE)</f>
        <v>4.7922865200000047</v>
      </c>
    </row>
    <row r="2796" spans="1:9">
      <c r="A2796" t="s">
        <v>113</v>
      </c>
      <c r="B2796">
        <v>3360500</v>
      </c>
      <c r="C2796" s="30">
        <v>40384</v>
      </c>
      <c r="D2796">
        <v>3700</v>
      </c>
      <c r="E2796" t="s">
        <v>114</v>
      </c>
      <c r="F2796">
        <f t="shared" si="86"/>
        <v>173.99903512717464</v>
      </c>
      <c r="H2796" s="30">
        <f t="shared" si="87"/>
        <v>40384</v>
      </c>
      <c r="I2796">
        <f>VLOOKUP(H2796,Sheet1!AI$2:AK$3285,3,FALSE)</f>
        <v>4.8400610000000057</v>
      </c>
    </row>
    <row r="2797" spans="1:9">
      <c r="A2797" t="s">
        <v>113</v>
      </c>
      <c r="B2797">
        <v>3360500</v>
      </c>
      <c r="C2797" s="30">
        <v>40385</v>
      </c>
      <c r="D2797">
        <v>3230</v>
      </c>
      <c r="E2797" t="s">
        <v>114</v>
      </c>
      <c r="F2797">
        <f t="shared" si="86"/>
        <v>134.39583454244718</v>
      </c>
      <c r="H2797" s="30">
        <f t="shared" si="87"/>
        <v>40385</v>
      </c>
      <c r="I2797">
        <f>VLOOKUP(H2797,Sheet1!AI$2:AK$3285,3,FALSE)</f>
        <v>5.1071102500000052</v>
      </c>
    </row>
    <row r="2798" spans="1:9">
      <c r="A2798" t="s">
        <v>113</v>
      </c>
      <c r="B2798">
        <v>3360500</v>
      </c>
      <c r="C2798" s="30">
        <v>40386</v>
      </c>
      <c r="D2798">
        <v>2940</v>
      </c>
      <c r="E2798" t="s">
        <v>114</v>
      </c>
      <c r="F2798">
        <f t="shared" si="86"/>
        <v>102.7274433772</v>
      </c>
      <c r="H2798" s="30">
        <f t="shared" si="87"/>
        <v>40386</v>
      </c>
      <c r="I2798">
        <f>VLOOKUP(H2798,Sheet1!AI$2:AK$3285,3,FALSE)</f>
        <v>5.2580035900000013</v>
      </c>
    </row>
    <row r="2799" spans="1:9">
      <c r="A2799" t="s">
        <v>113</v>
      </c>
      <c r="B2799">
        <v>3360500</v>
      </c>
      <c r="C2799" s="30">
        <v>40387</v>
      </c>
      <c r="D2799">
        <v>2740</v>
      </c>
      <c r="E2799" t="s">
        <v>114</v>
      </c>
      <c r="F2799">
        <f t="shared" si="86"/>
        <v>89.337452481827043</v>
      </c>
      <c r="H2799" s="30">
        <f t="shared" si="87"/>
        <v>40387</v>
      </c>
      <c r="I2799">
        <f>VLOOKUP(H2799,Sheet1!AI$2:AK$3285,3,FALSE)</f>
        <v>5.8884080400000158</v>
      </c>
    </row>
    <row r="2800" spans="1:9">
      <c r="A2800" t="s">
        <v>113</v>
      </c>
      <c r="B2800">
        <v>3360500</v>
      </c>
      <c r="C2800" s="30">
        <v>40388</v>
      </c>
      <c r="D2800">
        <v>2610</v>
      </c>
      <c r="E2800" t="s">
        <v>114</v>
      </c>
      <c r="F2800">
        <f t="shared" si="86"/>
        <v>81.615182600368556</v>
      </c>
      <c r="H2800" s="30">
        <f t="shared" si="87"/>
        <v>40388</v>
      </c>
      <c r="I2800">
        <f>VLOOKUP(H2800,Sheet1!AI$2:AK$3285,3,FALSE)</f>
        <v>6.5165415200000041</v>
      </c>
    </row>
    <row r="2801" spans="1:9">
      <c r="A2801" t="s">
        <v>113</v>
      </c>
      <c r="B2801">
        <v>3360500</v>
      </c>
      <c r="C2801" s="30">
        <v>40389</v>
      </c>
      <c r="D2801">
        <v>2410</v>
      </c>
      <c r="E2801" t="s">
        <v>114</v>
      </c>
      <c r="F2801">
        <f t="shared" si="86"/>
        <v>75.80576856110622</v>
      </c>
      <c r="H2801" s="30">
        <f t="shared" si="87"/>
        <v>40389</v>
      </c>
      <c r="I2801">
        <f>VLOOKUP(H2801,Sheet1!AI$2:AK$3285,3,FALSE)</f>
        <v>7.1741135000000185</v>
      </c>
    </row>
    <row r="2802" spans="1:9">
      <c r="A2802" t="s">
        <v>113</v>
      </c>
      <c r="B2802">
        <v>3360500</v>
      </c>
      <c r="C2802" s="30">
        <v>40390</v>
      </c>
      <c r="D2802">
        <v>2710</v>
      </c>
      <c r="E2802" t="s">
        <v>114</v>
      </c>
      <c r="F2802">
        <f t="shared" si="86"/>
        <v>74.176298769605793</v>
      </c>
      <c r="H2802" s="30">
        <f t="shared" si="87"/>
        <v>40390</v>
      </c>
      <c r="I2802">
        <f>VLOOKUP(H2802,Sheet1!AI$2:AK$3285,3,FALSE)</f>
        <v>7.7127539400000131</v>
      </c>
    </row>
    <row r="2803" spans="1:9">
      <c r="A2803" t="s">
        <v>113</v>
      </c>
      <c r="B2803">
        <v>3360500</v>
      </c>
      <c r="C2803" s="30">
        <v>40391</v>
      </c>
      <c r="D2803">
        <v>2590</v>
      </c>
      <c r="E2803" t="s">
        <v>114</v>
      </c>
      <c r="F2803">
        <f t="shared" si="86"/>
        <v>73.113601079496831</v>
      </c>
      <c r="H2803" s="30">
        <f t="shared" si="87"/>
        <v>40391</v>
      </c>
      <c r="I2803">
        <f>VLOOKUP(H2803,Sheet1!AI$2:AK$3285,3,FALSE)</f>
        <v>7.4626108000000073</v>
      </c>
    </row>
    <row r="2804" spans="1:9">
      <c r="A2804" t="s">
        <v>113</v>
      </c>
      <c r="B2804">
        <v>3360500</v>
      </c>
      <c r="C2804" s="30">
        <v>40392</v>
      </c>
      <c r="D2804">
        <v>2230</v>
      </c>
      <c r="E2804" t="s">
        <v>114</v>
      </c>
      <c r="F2804">
        <f t="shared" si="86"/>
        <v>70.421433597887457</v>
      </c>
      <c r="H2804" s="30">
        <f t="shared" si="87"/>
        <v>40392</v>
      </c>
      <c r="I2804">
        <f>VLOOKUP(H2804,Sheet1!AI$2:AK$3285,3,FALSE)</f>
        <v>7.1100216800000027</v>
      </c>
    </row>
    <row r="2805" spans="1:9">
      <c r="A2805" t="s">
        <v>113</v>
      </c>
      <c r="B2805">
        <v>3360500</v>
      </c>
      <c r="C2805" s="30">
        <v>40393</v>
      </c>
      <c r="D2805">
        <v>2070</v>
      </c>
      <c r="E2805" t="s">
        <v>114</v>
      </c>
      <c r="F2805">
        <f t="shared" si="86"/>
        <v>68.012652166973794</v>
      </c>
      <c r="H2805" s="30">
        <f t="shared" si="87"/>
        <v>40393</v>
      </c>
      <c r="I2805">
        <f>VLOOKUP(H2805,Sheet1!AI$2:AK$3285,3,FALSE)</f>
        <v>6.5125883500000157</v>
      </c>
    </row>
    <row r="2806" spans="1:9">
      <c r="A2806" t="s">
        <v>113</v>
      </c>
      <c r="B2806">
        <v>3360500</v>
      </c>
      <c r="C2806" s="30">
        <v>40394</v>
      </c>
      <c r="D2806">
        <v>2030</v>
      </c>
      <c r="E2806" t="s">
        <v>114</v>
      </c>
      <c r="F2806">
        <f t="shared" si="86"/>
        <v>63.195089305146489</v>
      </c>
      <c r="H2806" s="30">
        <f t="shared" si="87"/>
        <v>40394</v>
      </c>
      <c r="I2806">
        <f>VLOOKUP(H2806,Sheet1!AI$2:AK$3285,3,FALSE)</f>
        <v>7.0677143500000028</v>
      </c>
    </row>
    <row r="2807" spans="1:9">
      <c r="A2807" t="s">
        <v>113</v>
      </c>
      <c r="B2807">
        <v>3360500</v>
      </c>
      <c r="C2807" s="30">
        <v>40395</v>
      </c>
      <c r="D2807">
        <v>1940</v>
      </c>
      <c r="E2807" t="s">
        <v>114</v>
      </c>
      <c r="F2807">
        <f t="shared" si="86"/>
        <v>58.59006598134097</v>
      </c>
      <c r="H2807" s="30">
        <f t="shared" si="87"/>
        <v>40395</v>
      </c>
      <c r="I2807">
        <f>VLOOKUP(H2807,Sheet1!AI$2:AK$3285,3,FALSE)</f>
        <v>6.9575302500000049</v>
      </c>
    </row>
    <row r="2808" spans="1:9">
      <c r="A2808" t="s">
        <v>113</v>
      </c>
      <c r="B2808">
        <v>3360500</v>
      </c>
      <c r="C2808" s="30">
        <v>40396</v>
      </c>
      <c r="D2808">
        <v>1810</v>
      </c>
      <c r="E2808" t="s">
        <v>114</v>
      </c>
      <c r="F2808">
        <f t="shared" si="86"/>
        <v>55.614512449035864</v>
      </c>
      <c r="H2808" s="30">
        <f t="shared" si="87"/>
        <v>40396</v>
      </c>
      <c r="I2808">
        <f>VLOOKUP(H2808,Sheet1!AI$2:AK$3285,3,FALSE)</f>
        <v>7.5613559400000128</v>
      </c>
    </row>
    <row r="2809" spans="1:9">
      <c r="A2809" t="s">
        <v>113</v>
      </c>
      <c r="B2809">
        <v>3360500</v>
      </c>
      <c r="C2809" s="30">
        <v>40397</v>
      </c>
      <c r="D2809">
        <v>1720</v>
      </c>
      <c r="E2809" t="s">
        <v>114</v>
      </c>
      <c r="F2809">
        <f t="shared" si="86"/>
        <v>53.134884505448284</v>
      </c>
      <c r="H2809" s="30">
        <f t="shared" si="87"/>
        <v>40397</v>
      </c>
      <c r="I2809">
        <f>VLOOKUP(H2809,Sheet1!AI$2:AK$3285,3,FALSE)</f>
        <v>7.2823630700000024</v>
      </c>
    </row>
    <row r="2810" spans="1:9">
      <c r="A2810" t="s">
        <v>113</v>
      </c>
      <c r="B2810">
        <v>3360500</v>
      </c>
      <c r="C2810" s="30">
        <v>40398</v>
      </c>
      <c r="D2810">
        <v>1770</v>
      </c>
      <c r="E2810" t="s">
        <v>114</v>
      </c>
      <c r="F2810">
        <f t="shared" si="86"/>
        <v>51.292875175926071</v>
      </c>
      <c r="H2810" s="30">
        <f t="shared" si="87"/>
        <v>40398</v>
      </c>
      <c r="I2810">
        <f>VLOOKUP(H2810,Sheet1!AI$2:AK$3285,3,FALSE)</f>
        <v>6.9452501900000101</v>
      </c>
    </row>
    <row r="2811" spans="1:9">
      <c r="A2811" t="s">
        <v>113</v>
      </c>
      <c r="B2811">
        <v>3360500</v>
      </c>
      <c r="C2811" s="30">
        <v>40399</v>
      </c>
      <c r="D2811">
        <v>1920</v>
      </c>
      <c r="E2811" t="s">
        <v>114</v>
      </c>
      <c r="F2811">
        <f t="shared" si="86"/>
        <v>51.151182150578208</v>
      </c>
      <c r="H2811" s="30">
        <f t="shared" si="87"/>
        <v>40399</v>
      </c>
      <c r="I2811">
        <f>VLOOKUP(H2811,Sheet1!AI$2:AK$3285,3,FALSE)</f>
        <v>6.6318563300000051</v>
      </c>
    </row>
    <row r="2812" spans="1:9">
      <c r="A2812" t="s">
        <v>113</v>
      </c>
      <c r="B2812">
        <v>3360500</v>
      </c>
      <c r="C2812" s="30">
        <v>40400</v>
      </c>
      <c r="D2812">
        <v>1720</v>
      </c>
      <c r="E2812" t="s">
        <v>114</v>
      </c>
      <c r="F2812">
        <f t="shared" si="86"/>
        <v>50.513563536512834</v>
      </c>
      <c r="H2812" s="30">
        <f t="shared" si="87"/>
        <v>40400</v>
      </c>
      <c r="I2812">
        <f>VLOOKUP(H2812,Sheet1!AI$2:AK$3285,3,FALSE)</f>
        <v>6.1796809700000068</v>
      </c>
    </row>
    <row r="2813" spans="1:9">
      <c r="A2813" t="s">
        <v>113</v>
      </c>
      <c r="B2813">
        <v>3360500</v>
      </c>
      <c r="C2813" s="30">
        <v>40401</v>
      </c>
      <c r="D2813">
        <v>1570</v>
      </c>
      <c r="E2813" t="s">
        <v>114</v>
      </c>
      <c r="F2813">
        <f t="shared" si="86"/>
        <v>49.450865846403865</v>
      </c>
      <c r="H2813" s="30">
        <f t="shared" si="87"/>
        <v>40401</v>
      </c>
      <c r="I2813">
        <f>VLOOKUP(H2813,Sheet1!AI$2:AK$3285,3,FALSE)</f>
        <v>6.2134090800000052</v>
      </c>
    </row>
    <row r="2814" spans="1:9">
      <c r="A2814" t="s">
        <v>113</v>
      </c>
      <c r="B2814">
        <v>3360500</v>
      </c>
      <c r="C2814" s="30">
        <v>40402</v>
      </c>
      <c r="D2814">
        <v>1470</v>
      </c>
      <c r="E2814" t="s">
        <v>114</v>
      </c>
      <c r="F2814">
        <f t="shared" si="86"/>
        <v>47.325470466185934</v>
      </c>
      <c r="H2814" s="30">
        <f t="shared" si="87"/>
        <v>40402</v>
      </c>
      <c r="I2814">
        <f>VLOOKUP(H2814,Sheet1!AI$2:AK$3285,3,FALSE)</f>
        <v>5.7405426600000027</v>
      </c>
    </row>
    <row r="2815" spans="1:9">
      <c r="A2815" t="s">
        <v>113</v>
      </c>
      <c r="B2815">
        <v>3360500</v>
      </c>
      <c r="C2815" s="30">
        <v>40403</v>
      </c>
      <c r="D2815">
        <v>1400</v>
      </c>
      <c r="E2815" t="s">
        <v>114</v>
      </c>
      <c r="F2815">
        <f t="shared" si="86"/>
        <v>43.641451807141522</v>
      </c>
      <c r="H2815" s="30">
        <f t="shared" si="87"/>
        <v>40403</v>
      </c>
      <c r="I2815">
        <f>VLOOKUP(H2815,Sheet1!AI$2:AK$3285,3,FALSE)</f>
        <v>6.0520019900000079</v>
      </c>
    </row>
    <row r="2816" spans="1:9">
      <c r="A2816" t="s">
        <v>113</v>
      </c>
      <c r="B2816">
        <v>3360500</v>
      </c>
      <c r="C2816" s="30">
        <v>40404</v>
      </c>
      <c r="D2816">
        <v>1400</v>
      </c>
      <c r="E2816" t="s">
        <v>114</v>
      </c>
      <c r="F2816">
        <f t="shared" si="86"/>
        <v>41.374363401575728</v>
      </c>
      <c r="H2816" s="30">
        <f t="shared" si="87"/>
        <v>40404</v>
      </c>
      <c r="I2816">
        <f>VLOOKUP(H2816,Sheet1!AI$2:AK$3285,3,FALSE)</f>
        <v>5.9673032200000051</v>
      </c>
    </row>
    <row r="2817" spans="1:9">
      <c r="A2817" t="s">
        <v>113</v>
      </c>
      <c r="B2817">
        <v>3360500</v>
      </c>
      <c r="C2817" s="30">
        <v>40405</v>
      </c>
      <c r="D2817">
        <v>1500</v>
      </c>
      <c r="E2817" t="s">
        <v>114</v>
      </c>
      <c r="F2817">
        <f t="shared" si="86"/>
        <v>40.878437812858209</v>
      </c>
      <c r="H2817" s="30">
        <f t="shared" si="87"/>
        <v>40405</v>
      </c>
      <c r="I2817">
        <f>VLOOKUP(H2817,Sheet1!AI$2:AK$3285,3,FALSE)</f>
        <v>6.0765621099999976</v>
      </c>
    </row>
    <row r="2818" spans="1:9">
      <c r="A2818" t="s">
        <v>113</v>
      </c>
      <c r="B2818">
        <v>3360500</v>
      </c>
      <c r="C2818" s="30">
        <v>40406</v>
      </c>
      <c r="D2818">
        <v>1590</v>
      </c>
      <c r="E2818" t="s">
        <v>114</v>
      </c>
      <c r="F2818">
        <f t="shared" si="86"/>
        <v>41.728595964945384</v>
      </c>
      <c r="H2818" s="30">
        <f t="shared" si="87"/>
        <v>40406</v>
      </c>
      <c r="I2818">
        <f>VLOOKUP(H2818,Sheet1!AI$2:AK$3285,3,FALSE)</f>
        <v>5.9649481400000042</v>
      </c>
    </row>
    <row r="2819" spans="1:9">
      <c r="A2819" t="s">
        <v>113</v>
      </c>
      <c r="B2819">
        <v>3360500</v>
      </c>
      <c r="C2819" s="30">
        <v>40407</v>
      </c>
      <c r="D2819">
        <v>1470</v>
      </c>
      <c r="E2819" t="s">
        <v>114</v>
      </c>
      <c r="F2819">
        <f t="shared" si="86"/>
        <v>42.224521553662903</v>
      </c>
      <c r="H2819" s="30">
        <f t="shared" si="87"/>
        <v>40407</v>
      </c>
      <c r="I2819">
        <f>VLOOKUP(H2819,Sheet1!AI$2:AK$3285,3,FALSE)</f>
        <v>5.8798288200000002</v>
      </c>
    </row>
    <row r="2820" spans="1:9">
      <c r="A2820" t="s">
        <v>113</v>
      </c>
      <c r="B2820">
        <v>3360500</v>
      </c>
      <c r="C2820" s="30">
        <v>40408</v>
      </c>
      <c r="D2820">
        <v>1360</v>
      </c>
      <c r="E2820" t="s">
        <v>114</v>
      </c>
      <c r="F2820">
        <f t="shared" si="86"/>
        <v>41.941135502967178</v>
      </c>
      <c r="H2820" s="30">
        <f t="shared" si="87"/>
        <v>40408</v>
      </c>
      <c r="I2820">
        <f>VLOOKUP(H2820,Sheet1!AI$2:AK$3285,3,FALSE)</f>
        <v>5.7845321900000073</v>
      </c>
    </row>
    <row r="2821" spans="1:9">
      <c r="A2821" t="s">
        <v>113</v>
      </c>
      <c r="B2821">
        <v>3360500</v>
      </c>
      <c r="C2821" s="30">
        <v>40409</v>
      </c>
      <c r="D2821">
        <v>1290</v>
      </c>
      <c r="E2821" t="s">
        <v>114</v>
      </c>
      <c r="F2821">
        <f t="shared" si="86"/>
        <v>40.453358736814621</v>
      </c>
      <c r="H2821" s="30">
        <f t="shared" si="87"/>
        <v>40409</v>
      </c>
      <c r="I2821">
        <f>VLOOKUP(H2821,Sheet1!AI$2:AK$3285,3,FALSE)</f>
        <v>5.6376761300000027</v>
      </c>
    </row>
    <row r="2822" spans="1:9">
      <c r="A2822" t="s">
        <v>113</v>
      </c>
      <c r="B2822">
        <v>3360500</v>
      </c>
      <c r="C2822" s="30">
        <v>40410</v>
      </c>
      <c r="D2822">
        <v>1220</v>
      </c>
      <c r="E2822" t="s">
        <v>114</v>
      </c>
      <c r="F2822">
        <f t="shared" si="86"/>
        <v>37.832037767879179</v>
      </c>
      <c r="H2822" s="30">
        <f t="shared" si="87"/>
        <v>40410</v>
      </c>
      <c r="I2822">
        <f>VLOOKUP(H2822,Sheet1!AI$2:AK$3285,3,FALSE)</f>
        <v>6.0450208600000082</v>
      </c>
    </row>
    <row r="2823" spans="1:9">
      <c r="A2823" t="s">
        <v>113</v>
      </c>
      <c r="B2823">
        <v>3360500</v>
      </c>
      <c r="C2823" s="30">
        <v>40411</v>
      </c>
      <c r="D2823">
        <v>1230</v>
      </c>
      <c r="E2823" t="s">
        <v>114</v>
      </c>
      <c r="F2823">
        <f t="shared" si="86"/>
        <v>36.131721463704828</v>
      </c>
      <c r="H2823" s="30">
        <f t="shared" si="87"/>
        <v>40411</v>
      </c>
      <c r="I2823">
        <f>VLOOKUP(H2823,Sheet1!AI$2:AK$3285,3,FALSE)</f>
        <v>6.0707585200000125</v>
      </c>
    </row>
    <row r="2824" spans="1:9">
      <c r="A2824" t="s">
        <v>113</v>
      </c>
      <c r="B2824">
        <v>3360500</v>
      </c>
      <c r="C2824" s="30">
        <v>40412</v>
      </c>
      <c r="D2824">
        <v>1160</v>
      </c>
      <c r="E2824" t="s">
        <v>114</v>
      </c>
      <c r="F2824">
        <f t="shared" si="86"/>
        <v>34.71479121022621</v>
      </c>
      <c r="H2824" s="30">
        <f t="shared" si="87"/>
        <v>40412</v>
      </c>
      <c r="I2824">
        <f>VLOOKUP(H2824,Sheet1!AI$2:AK$3285,3,FALSE)</f>
        <v>6.3080328300000161</v>
      </c>
    </row>
    <row r="2825" spans="1:9">
      <c r="A2825" t="s">
        <v>113</v>
      </c>
      <c r="B2825">
        <v>3360500</v>
      </c>
      <c r="C2825" s="30">
        <v>40413</v>
      </c>
      <c r="D2825">
        <v>1080</v>
      </c>
      <c r="E2825" t="s">
        <v>114</v>
      </c>
      <c r="F2825">
        <f t="shared" si="86"/>
        <v>33.22701444407366</v>
      </c>
      <c r="H2825" s="30">
        <f t="shared" si="87"/>
        <v>40413</v>
      </c>
      <c r="I2825">
        <f>VLOOKUP(H2825,Sheet1!AI$2:AK$3285,3,FALSE)</f>
        <v>6.2107175600000062</v>
      </c>
    </row>
    <row r="2826" spans="1:9">
      <c r="A2826" t="s">
        <v>113</v>
      </c>
      <c r="B2826">
        <v>3360500</v>
      </c>
      <c r="C2826" s="30">
        <v>40414</v>
      </c>
      <c r="D2826">
        <v>1050</v>
      </c>
      <c r="E2826" t="s">
        <v>114</v>
      </c>
      <c r="F2826">
        <f t="shared" si="86"/>
        <v>32.022623728616828</v>
      </c>
      <c r="H2826" s="30">
        <f t="shared" si="87"/>
        <v>40414</v>
      </c>
      <c r="I2826">
        <f>VLOOKUP(H2826,Sheet1!AI$2:AK$3285,3,FALSE)</f>
        <v>6.041740570000016</v>
      </c>
    </row>
    <row r="2827" spans="1:9">
      <c r="A2827" t="s">
        <v>113</v>
      </c>
      <c r="B2827">
        <v>3360500</v>
      </c>
      <c r="C2827" s="30">
        <v>40415</v>
      </c>
      <c r="D2827">
        <v>1020</v>
      </c>
      <c r="E2827" t="s">
        <v>114</v>
      </c>
      <c r="F2827">
        <f t="shared" si="86"/>
        <v>30.534846962464279</v>
      </c>
      <c r="H2827" s="30">
        <f t="shared" si="87"/>
        <v>40415</v>
      </c>
      <c r="I2827">
        <f>VLOOKUP(H2827,Sheet1!AI$2:AK$3285,3,FALSE)</f>
        <v>6.2274554500000079</v>
      </c>
    </row>
    <row r="2828" spans="1:9">
      <c r="A2828" t="s">
        <v>113</v>
      </c>
      <c r="B2828">
        <v>3360500</v>
      </c>
      <c r="C2828" s="30">
        <v>40416</v>
      </c>
      <c r="D2828">
        <v>999</v>
      </c>
      <c r="E2828" t="s">
        <v>114</v>
      </c>
      <c r="F2828">
        <f t="shared" si="86"/>
        <v>29.394218108413988</v>
      </c>
      <c r="H2828" s="30">
        <f t="shared" si="87"/>
        <v>40416</v>
      </c>
      <c r="I2828">
        <f>VLOOKUP(H2828,Sheet1!AI$2:AK$3285,3,FALSE)</f>
        <v>6.8512152100000066</v>
      </c>
    </row>
    <row r="2829" spans="1:9">
      <c r="A2829" t="s">
        <v>113</v>
      </c>
      <c r="B2829">
        <v>3360500</v>
      </c>
      <c r="C2829" s="30">
        <v>40417</v>
      </c>
      <c r="D2829">
        <v>957</v>
      </c>
      <c r="E2829" t="s">
        <v>114</v>
      </c>
      <c r="F2829">
        <f t="shared" si="86"/>
        <v>28.522806002524636</v>
      </c>
      <c r="H2829" s="30">
        <f t="shared" si="87"/>
        <v>40417</v>
      </c>
      <c r="I2829">
        <f>VLOOKUP(H2829,Sheet1!AI$2:AK$3285,3,FALSE)</f>
        <v>6.8700558500000142</v>
      </c>
    </row>
    <row r="2830" spans="1:9">
      <c r="A2830" t="s">
        <v>113</v>
      </c>
      <c r="B2830">
        <v>3360500</v>
      </c>
      <c r="C2830" s="30">
        <v>40418</v>
      </c>
      <c r="D2830">
        <v>941</v>
      </c>
      <c r="E2830" t="s">
        <v>114</v>
      </c>
      <c r="F2830">
        <f t="shared" si="86"/>
        <v>27.75057901437879</v>
      </c>
      <c r="H2830" s="30">
        <f t="shared" si="87"/>
        <v>40418</v>
      </c>
      <c r="I2830">
        <f>VLOOKUP(H2830,Sheet1!AI$2:AK$3285,3,FALSE)</f>
        <v>7.334006610000003</v>
      </c>
    </row>
    <row r="2831" spans="1:9">
      <c r="A2831" t="s">
        <v>113</v>
      </c>
      <c r="B2831">
        <v>3360500</v>
      </c>
      <c r="C2831" s="30">
        <v>40419</v>
      </c>
      <c r="D2831">
        <v>914</v>
      </c>
      <c r="E2831" t="s">
        <v>114</v>
      </c>
      <c r="F2831">
        <f t="shared" si="86"/>
        <v>26.99960598003512</v>
      </c>
      <c r="H2831" s="30">
        <f t="shared" si="87"/>
        <v>40419</v>
      </c>
      <c r="I2831">
        <f>VLOOKUP(H2831,Sheet1!AI$2:AK$3285,3,FALSE)</f>
        <v>7.9060387200000122</v>
      </c>
    </row>
    <row r="2832" spans="1:9">
      <c r="A2832" t="s">
        <v>113</v>
      </c>
      <c r="B2832">
        <v>3360500</v>
      </c>
      <c r="C2832" s="30">
        <v>40420</v>
      </c>
      <c r="D2832">
        <v>898</v>
      </c>
      <c r="E2832" t="s">
        <v>114</v>
      </c>
      <c r="F2832">
        <f t="shared" si="86"/>
        <v>26.284056202028417</v>
      </c>
      <c r="H2832" s="30">
        <f t="shared" si="87"/>
        <v>40420</v>
      </c>
      <c r="I2832">
        <f>VLOOKUP(H2832,Sheet1!AI$2:AK$3285,3,FALSE)</f>
        <v>8.2122832300000113</v>
      </c>
    </row>
    <row r="2833" spans="1:9">
      <c r="A2833" t="s">
        <v>113</v>
      </c>
      <c r="B2833">
        <v>3360500</v>
      </c>
      <c r="C2833" s="30">
        <v>40421</v>
      </c>
      <c r="D2833">
        <v>873</v>
      </c>
      <c r="E2833" t="s">
        <v>114</v>
      </c>
      <c r="F2833">
        <f t="shared" si="86"/>
        <v>25.688945495567395</v>
      </c>
      <c r="H2833" s="30">
        <f t="shared" si="87"/>
        <v>40421</v>
      </c>
      <c r="I2833">
        <f>VLOOKUP(H2833,Sheet1!AI$2:AK$3285,3,FALSE)</f>
        <v>8.7552973900000097</v>
      </c>
    </row>
    <row r="2834" spans="1:9">
      <c r="A2834" t="s">
        <v>113</v>
      </c>
      <c r="B2834">
        <v>3360500</v>
      </c>
      <c r="C2834" s="30">
        <v>40422</v>
      </c>
      <c r="D2834">
        <v>856</v>
      </c>
      <c r="E2834" t="s">
        <v>114</v>
      </c>
      <c r="F2834">
        <f t="shared" si="86"/>
        <v>25.086750137838983</v>
      </c>
      <c r="H2834" s="30">
        <f t="shared" si="87"/>
        <v>40422</v>
      </c>
      <c r="I2834">
        <f>VLOOKUP(H2834,Sheet1!AI$2:AK$3285,3,FALSE)</f>
        <v>8.5624331599999977</v>
      </c>
    </row>
    <row r="2835" spans="1:9">
      <c r="A2835" t="s">
        <v>113</v>
      </c>
      <c r="B2835">
        <v>3360500</v>
      </c>
      <c r="C2835" s="30">
        <v>40423</v>
      </c>
      <c r="D2835">
        <v>841</v>
      </c>
      <c r="E2835" t="s">
        <v>114</v>
      </c>
      <c r="F2835">
        <f t="shared" si="86"/>
        <v>24.569570595319284</v>
      </c>
      <c r="H2835" s="30">
        <f t="shared" si="87"/>
        <v>40423</v>
      </c>
      <c r="I2835">
        <f>VLOOKUP(H2835,Sheet1!AI$2:AK$3285,3,FALSE)</f>
        <v>8.578329949999997</v>
      </c>
    </row>
    <row r="2836" spans="1:9">
      <c r="A2836" t="s">
        <v>113</v>
      </c>
      <c r="B2836">
        <v>3360500</v>
      </c>
      <c r="C2836" s="30">
        <v>40424</v>
      </c>
      <c r="D2836">
        <v>836</v>
      </c>
      <c r="E2836" t="s">
        <v>114</v>
      </c>
      <c r="F2836">
        <f t="shared" si="86"/>
        <v>24.130322216740911</v>
      </c>
      <c r="H2836" s="30">
        <f t="shared" si="87"/>
        <v>40424</v>
      </c>
      <c r="I2836">
        <f>VLOOKUP(H2836,Sheet1!AI$2:AK$3285,3,FALSE)</f>
        <v>8.6456179500000019</v>
      </c>
    </row>
    <row r="2837" spans="1:9">
      <c r="A2837" t="s">
        <v>113</v>
      </c>
      <c r="B2837">
        <v>3360500</v>
      </c>
      <c r="C2837" s="30">
        <v>40425</v>
      </c>
      <c r="D2837">
        <v>822</v>
      </c>
      <c r="E2837" t="s">
        <v>114</v>
      </c>
      <c r="F2837">
        <f t="shared" si="86"/>
        <v>23.769005002103864</v>
      </c>
      <c r="H2837" s="30">
        <f t="shared" si="87"/>
        <v>40425</v>
      </c>
      <c r="I2837">
        <f>VLOOKUP(H2837,Sheet1!AI$2:AK$3285,3,FALSE)</f>
        <v>8.4580526500000133</v>
      </c>
    </row>
    <row r="2838" spans="1:9">
      <c r="A2838" t="s">
        <v>113</v>
      </c>
      <c r="B2838">
        <v>3360500</v>
      </c>
      <c r="C2838" s="30">
        <v>40426</v>
      </c>
      <c r="D2838">
        <v>805</v>
      </c>
      <c r="E2838" t="s">
        <v>114</v>
      </c>
      <c r="F2838">
        <f t="shared" si="86"/>
        <v>23.407687787466816</v>
      </c>
      <c r="H2838" s="30">
        <f t="shared" si="87"/>
        <v>40426</v>
      </c>
      <c r="I2838">
        <f>VLOOKUP(H2838,Sheet1!AI$2:AK$3285,3,FALSE)</f>
        <v>8.8182116700000108</v>
      </c>
    </row>
    <row r="2839" spans="1:9">
      <c r="A2839" t="s">
        <v>113</v>
      </c>
      <c r="B2839">
        <v>3360500</v>
      </c>
      <c r="C2839" s="30">
        <v>40427</v>
      </c>
      <c r="D2839">
        <v>793</v>
      </c>
      <c r="E2839" t="s">
        <v>114</v>
      </c>
      <c r="F2839">
        <f t="shared" si="86"/>
        <v>23.067624526631946</v>
      </c>
      <c r="H2839" s="30">
        <f t="shared" si="87"/>
        <v>40427</v>
      </c>
      <c r="I2839">
        <f>VLOOKUP(H2839,Sheet1!AI$2:AK$3285,3,FALSE)</f>
        <v>8.4790801500000015</v>
      </c>
    </row>
    <row r="2840" spans="1:9">
      <c r="A2840" t="s">
        <v>113</v>
      </c>
      <c r="B2840">
        <v>3360500</v>
      </c>
      <c r="C2840" s="30">
        <v>40428</v>
      </c>
      <c r="D2840">
        <v>775</v>
      </c>
      <c r="E2840" t="s">
        <v>114</v>
      </c>
      <c r="F2840">
        <f t="shared" si="86"/>
        <v>22.635460799320967</v>
      </c>
      <c r="H2840" s="30">
        <f t="shared" si="87"/>
        <v>40428</v>
      </c>
      <c r="I2840">
        <f>VLOOKUP(H2840,Sheet1!AI$2:AK$3285,3,FALSE)</f>
        <v>8.5022104000000098</v>
      </c>
    </row>
    <row r="2841" spans="1:9">
      <c r="A2841" t="s">
        <v>113</v>
      </c>
      <c r="B2841">
        <v>3360500</v>
      </c>
      <c r="C2841" s="30">
        <v>40429</v>
      </c>
      <c r="D2841">
        <v>755</v>
      </c>
      <c r="E2841" t="s">
        <v>114</v>
      </c>
      <c r="F2841">
        <f t="shared" si="86"/>
        <v>22.160789164405628</v>
      </c>
      <c r="H2841" s="30">
        <f t="shared" si="87"/>
        <v>40429</v>
      </c>
      <c r="I2841">
        <f>VLOOKUP(H2841,Sheet1!AI$2:AK$3285,3,FALSE)</f>
        <v>8.6789255100000133</v>
      </c>
    </row>
    <row r="2842" spans="1:9">
      <c r="A2842" t="s">
        <v>113</v>
      </c>
      <c r="B2842">
        <v>3360500</v>
      </c>
      <c r="C2842" s="30">
        <v>40430</v>
      </c>
      <c r="D2842">
        <v>727</v>
      </c>
      <c r="E2842" t="s">
        <v>114</v>
      </c>
      <c r="F2842">
        <f t="shared" si="86"/>
        <v>21.608186365548967</v>
      </c>
      <c r="H2842" s="30">
        <f t="shared" si="87"/>
        <v>40430</v>
      </c>
      <c r="I2842">
        <f>VLOOKUP(H2842,Sheet1!AI$2:AK$3285,3,FALSE)</f>
        <v>8.6279548500000089</v>
      </c>
    </row>
    <row r="2843" spans="1:9">
      <c r="A2843" t="s">
        <v>113</v>
      </c>
      <c r="B2843">
        <v>3360500</v>
      </c>
      <c r="C2843" s="30">
        <v>40431</v>
      </c>
      <c r="D2843">
        <v>725</v>
      </c>
      <c r="E2843" t="s">
        <v>114</v>
      </c>
      <c r="F2843">
        <f t="shared" si="86"/>
        <v>21.126430079366237</v>
      </c>
      <c r="H2843" s="30">
        <f t="shared" si="87"/>
        <v>40431</v>
      </c>
      <c r="I2843">
        <f>VLOOKUP(H2843,Sheet1!AI$2:AK$3285,3,FALSE)</f>
        <v>8.4997712100000058</v>
      </c>
    </row>
    <row r="2844" spans="1:9">
      <c r="A2844" t="s">
        <v>113</v>
      </c>
      <c r="B2844">
        <v>3360500</v>
      </c>
      <c r="C2844" s="30">
        <v>40432</v>
      </c>
      <c r="D2844">
        <v>747</v>
      </c>
      <c r="E2844" t="s">
        <v>114</v>
      </c>
      <c r="F2844">
        <f t="shared" si="86"/>
        <v>20.928059843879229</v>
      </c>
      <c r="H2844" s="30">
        <f t="shared" si="87"/>
        <v>40432</v>
      </c>
      <c r="I2844">
        <f>VLOOKUP(H2844,Sheet1!AI$2:AK$3285,3,FALSE)</f>
        <v>8.2635062200000107</v>
      </c>
    </row>
    <row r="2845" spans="1:9">
      <c r="A2845" t="s">
        <v>113</v>
      </c>
      <c r="B2845">
        <v>3360500</v>
      </c>
      <c r="C2845" s="30">
        <v>40433</v>
      </c>
      <c r="D2845">
        <v>744</v>
      </c>
      <c r="E2845" t="s">
        <v>114</v>
      </c>
      <c r="F2845">
        <f t="shared" si="86"/>
        <v>20.850128679937907</v>
      </c>
      <c r="H2845" s="30">
        <f t="shared" si="87"/>
        <v>40433</v>
      </c>
      <c r="I2845">
        <f>VLOOKUP(H2845,Sheet1!AI$2:AK$3285,3,FALSE)</f>
        <v>8.6362817400000012</v>
      </c>
    </row>
    <row r="2846" spans="1:9">
      <c r="A2846" t="s">
        <v>113</v>
      </c>
      <c r="B2846">
        <v>3360500</v>
      </c>
      <c r="C2846" s="30">
        <v>40434</v>
      </c>
      <c r="D2846">
        <v>729</v>
      </c>
      <c r="E2846" t="s">
        <v>114</v>
      </c>
      <c r="F2846">
        <f t="shared" si="86"/>
        <v>20.864297982472692</v>
      </c>
      <c r="H2846" s="30">
        <f t="shared" si="87"/>
        <v>40434</v>
      </c>
      <c r="I2846">
        <f>VLOOKUP(H2846,Sheet1!AI$2:AK$3285,3,FALSE)</f>
        <v>8.8531173200000097</v>
      </c>
    </row>
    <row r="2847" spans="1:9">
      <c r="A2847" t="s">
        <v>113</v>
      </c>
      <c r="B2847">
        <v>3360500</v>
      </c>
      <c r="C2847" s="30">
        <v>40435</v>
      </c>
      <c r="D2847">
        <v>705</v>
      </c>
      <c r="E2847" t="s">
        <v>114</v>
      </c>
      <c r="F2847">
        <f t="shared" si="86"/>
        <v>20.72260495712483</v>
      </c>
      <c r="H2847" s="30">
        <f t="shared" si="87"/>
        <v>40435</v>
      </c>
      <c r="I2847">
        <f>VLOOKUP(H2847,Sheet1!AI$2:AK$3285,3,FALSE)</f>
        <v>9.5803323800000157</v>
      </c>
    </row>
    <row r="2848" spans="1:9">
      <c r="A2848" t="s">
        <v>113</v>
      </c>
      <c r="B2848">
        <v>3360500</v>
      </c>
      <c r="C2848" s="30">
        <v>40436</v>
      </c>
      <c r="D2848">
        <v>692</v>
      </c>
      <c r="E2848" t="s">
        <v>114</v>
      </c>
      <c r="F2848">
        <f t="shared" si="86"/>
        <v>20.332949137418208</v>
      </c>
      <c r="H2848" s="30">
        <f t="shared" si="87"/>
        <v>40436</v>
      </c>
      <c r="I2848">
        <f>VLOOKUP(H2848,Sheet1!AI$2:AK$3285,3,FALSE)</f>
        <v>9.9772474700000089</v>
      </c>
    </row>
    <row r="2849" spans="1:9">
      <c r="A2849" t="s">
        <v>113</v>
      </c>
      <c r="B2849">
        <v>3360500</v>
      </c>
      <c r="C2849" s="30">
        <v>40437</v>
      </c>
      <c r="D2849">
        <v>681</v>
      </c>
      <c r="E2849" t="s">
        <v>114</v>
      </c>
      <c r="F2849">
        <f t="shared" si="86"/>
        <v>19.886616107572443</v>
      </c>
      <c r="H2849" s="30">
        <f t="shared" si="87"/>
        <v>40437</v>
      </c>
      <c r="I2849">
        <f>VLOOKUP(H2849,Sheet1!AI$2:AK$3285,3,FALSE)</f>
        <v>9.5813417000000101</v>
      </c>
    </row>
    <row r="2850" spans="1:9">
      <c r="A2850" t="s">
        <v>113</v>
      </c>
      <c r="B2850">
        <v>3360500</v>
      </c>
      <c r="C2850" s="30">
        <v>40438</v>
      </c>
      <c r="D2850">
        <v>671</v>
      </c>
      <c r="E2850" t="s">
        <v>114</v>
      </c>
      <c r="F2850">
        <f t="shared" si="86"/>
        <v>19.475706334063641</v>
      </c>
      <c r="H2850" s="30">
        <f t="shared" si="87"/>
        <v>40438</v>
      </c>
      <c r="I2850">
        <f>VLOOKUP(H2850,Sheet1!AI$2:AK$3285,3,FALSE)</f>
        <v>9.6821054800000041</v>
      </c>
    </row>
    <row r="2851" spans="1:9">
      <c r="A2851" t="s">
        <v>113</v>
      </c>
      <c r="B2851">
        <v>3360500</v>
      </c>
      <c r="C2851" s="30">
        <v>40439</v>
      </c>
      <c r="D2851">
        <v>658</v>
      </c>
      <c r="E2851" t="s">
        <v>114</v>
      </c>
      <c r="F2851">
        <f t="shared" ref="F2851:F2914" si="88">AVERAGE(D2848:D2851)/(3.28*3.28*3.28)</f>
        <v>19.142727724496169</v>
      </c>
      <c r="H2851" s="30">
        <f t="shared" si="87"/>
        <v>40439</v>
      </c>
      <c r="I2851">
        <f>VLOOKUP(H2851,Sheet1!AI$2:AK$3285,3,FALSE)</f>
        <v>9.5501368900000045</v>
      </c>
    </row>
    <row r="2852" spans="1:9">
      <c r="A2852" t="s">
        <v>113</v>
      </c>
      <c r="B2852">
        <v>3360500</v>
      </c>
      <c r="C2852" s="30">
        <v>40440</v>
      </c>
      <c r="D2852">
        <v>644</v>
      </c>
      <c r="E2852" t="s">
        <v>114</v>
      </c>
      <c r="F2852">
        <f t="shared" si="88"/>
        <v>18.802664463661298</v>
      </c>
      <c r="H2852" s="30">
        <f t="shared" ref="H2852:H2915" si="89">H2851+1</f>
        <v>40440</v>
      </c>
      <c r="I2852">
        <f>VLOOKUP(H2852,Sheet1!AI$2:AK$3285,3,FALSE)</f>
        <v>9.7417394700000131</v>
      </c>
    </row>
    <row r="2853" spans="1:9">
      <c r="A2853" t="s">
        <v>113</v>
      </c>
      <c r="B2853">
        <v>3360500</v>
      </c>
      <c r="C2853" s="30">
        <v>40441</v>
      </c>
      <c r="D2853">
        <v>636</v>
      </c>
      <c r="E2853" t="s">
        <v>114</v>
      </c>
      <c r="F2853">
        <f t="shared" si="88"/>
        <v>18.483855156628607</v>
      </c>
      <c r="H2853" s="30">
        <f t="shared" si="89"/>
        <v>40441</v>
      </c>
      <c r="I2853">
        <f>VLOOKUP(H2853,Sheet1!AI$2:AK$3285,3,FALSE)</f>
        <v>9.523221690000014</v>
      </c>
    </row>
    <row r="2854" spans="1:9">
      <c r="A2854" t="s">
        <v>113</v>
      </c>
      <c r="B2854">
        <v>3360500</v>
      </c>
      <c r="C2854" s="30">
        <v>40442</v>
      </c>
      <c r="D2854">
        <v>631</v>
      </c>
      <c r="E2854" t="s">
        <v>114</v>
      </c>
      <c r="F2854">
        <f t="shared" si="88"/>
        <v>18.200469105932886</v>
      </c>
      <c r="H2854" s="30">
        <f t="shared" si="89"/>
        <v>40442</v>
      </c>
      <c r="I2854">
        <f>VLOOKUP(H2854,Sheet1!AI$2:AK$3285,3,FALSE)</f>
        <v>9.6401345900000166</v>
      </c>
    </row>
    <row r="2855" spans="1:9">
      <c r="A2855" t="s">
        <v>113</v>
      </c>
      <c r="B2855">
        <v>3360500</v>
      </c>
      <c r="C2855" s="30">
        <v>40443</v>
      </c>
      <c r="D2855">
        <v>622</v>
      </c>
      <c r="E2855" t="s">
        <v>114</v>
      </c>
      <c r="F2855">
        <f t="shared" si="88"/>
        <v>17.945421660306732</v>
      </c>
      <c r="H2855" s="30">
        <f t="shared" si="89"/>
        <v>40443</v>
      </c>
      <c r="I2855">
        <f>VLOOKUP(H2855,Sheet1!AI$2:AK$3285,3,FALSE)</f>
        <v>9.3360769400000123</v>
      </c>
    </row>
    <row r="2856" spans="1:9">
      <c r="A2856" t="s">
        <v>113</v>
      </c>
      <c r="B2856">
        <v>3360500</v>
      </c>
      <c r="C2856" s="30">
        <v>40444</v>
      </c>
      <c r="D2856">
        <v>616</v>
      </c>
      <c r="E2856" t="s">
        <v>114</v>
      </c>
      <c r="F2856">
        <f t="shared" si="88"/>
        <v>17.747051424819727</v>
      </c>
      <c r="H2856" s="30">
        <f t="shared" si="89"/>
        <v>40444</v>
      </c>
      <c r="I2856">
        <f>VLOOKUP(H2856,Sheet1!AI$2:AK$3285,3,FALSE)</f>
        <v>9.1224375400000071</v>
      </c>
    </row>
    <row r="2857" spans="1:9">
      <c r="A2857" t="s">
        <v>113</v>
      </c>
      <c r="B2857">
        <v>3360500</v>
      </c>
      <c r="C2857" s="30">
        <v>40445</v>
      </c>
      <c r="D2857">
        <v>611</v>
      </c>
      <c r="E2857" t="s">
        <v>114</v>
      </c>
      <c r="F2857">
        <f t="shared" si="88"/>
        <v>17.569935143134899</v>
      </c>
      <c r="H2857" s="30">
        <f t="shared" si="89"/>
        <v>40445</v>
      </c>
      <c r="I2857">
        <f>VLOOKUP(H2857,Sheet1!AI$2:AK$3285,3,FALSE)</f>
        <v>9.1031763500000125</v>
      </c>
    </row>
    <row r="2858" spans="1:9">
      <c r="A2858" t="s">
        <v>113</v>
      </c>
      <c r="B2858">
        <v>3360500</v>
      </c>
      <c r="C2858" s="30">
        <v>40446</v>
      </c>
      <c r="D2858">
        <v>606</v>
      </c>
      <c r="E2858" t="s">
        <v>114</v>
      </c>
      <c r="F2858">
        <f t="shared" si="88"/>
        <v>17.392818861450071</v>
      </c>
      <c r="H2858" s="30">
        <f t="shared" si="89"/>
        <v>40446</v>
      </c>
      <c r="I2858">
        <f>VLOOKUP(H2858,Sheet1!AI$2:AK$3285,3,FALSE)</f>
        <v>8.894078890000003</v>
      </c>
    </row>
    <row r="2859" spans="1:9">
      <c r="A2859" t="s">
        <v>113</v>
      </c>
      <c r="B2859">
        <v>3360500</v>
      </c>
      <c r="C2859" s="30">
        <v>40447</v>
      </c>
      <c r="D2859">
        <v>608</v>
      </c>
      <c r="E2859" t="s">
        <v>114</v>
      </c>
      <c r="F2859">
        <f t="shared" si="88"/>
        <v>17.293633743706568</v>
      </c>
      <c r="H2859" s="30">
        <f t="shared" si="89"/>
        <v>40447</v>
      </c>
      <c r="I2859">
        <f>VLOOKUP(H2859,Sheet1!AI$2:AK$3285,3,FALSE)</f>
        <v>8.7977729400000158</v>
      </c>
    </row>
    <row r="2860" spans="1:9">
      <c r="A2860" t="s">
        <v>113</v>
      </c>
      <c r="B2860">
        <v>3360500</v>
      </c>
      <c r="C2860" s="30">
        <v>40448</v>
      </c>
      <c r="D2860">
        <v>611</v>
      </c>
      <c r="E2860" t="s">
        <v>114</v>
      </c>
      <c r="F2860">
        <f t="shared" si="88"/>
        <v>17.258210487369603</v>
      </c>
      <c r="H2860" s="30">
        <f t="shared" si="89"/>
        <v>40448</v>
      </c>
      <c r="I2860">
        <f>VLOOKUP(H2860,Sheet1!AI$2:AK$3285,3,FALSE)</f>
        <v>8.6615147400000012</v>
      </c>
    </row>
    <row r="2861" spans="1:9">
      <c r="A2861" t="s">
        <v>113</v>
      </c>
      <c r="B2861">
        <v>3360500</v>
      </c>
      <c r="C2861" s="30">
        <v>40449</v>
      </c>
      <c r="D2861">
        <v>605</v>
      </c>
      <c r="E2861" t="s">
        <v>114</v>
      </c>
      <c r="F2861">
        <f t="shared" si="88"/>
        <v>17.215702579765242</v>
      </c>
      <c r="H2861" s="30">
        <f t="shared" si="89"/>
        <v>40449</v>
      </c>
      <c r="I2861">
        <f>VLOOKUP(H2861,Sheet1!AI$2:AK$3285,3,FALSE)</f>
        <v>8.8725467300000105</v>
      </c>
    </row>
    <row r="2862" spans="1:9">
      <c r="A2862" t="s">
        <v>113</v>
      </c>
      <c r="B2862">
        <v>3360500</v>
      </c>
      <c r="C2862" s="30">
        <v>40450</v>
      </c>
      <c r="D2862">
        <v>603</v>
      </c>
      <c r="E2862" t="s">
        <v>114</v>
      </c>
      <c r="F2862">
        <f t="shared" si="88"/>
        <v>17.194448625963062</v>
      </c>
      <c r="H2862" s="30">
        <f t="shared" si="89"/>
        <v>40450</v>
      </c>
      <c r="I2862">
        <f>VLOOKUP(H2862,Sheet1!AI$2:AK$3285,3,FALSE)</f>
        <v>8.8081184700000108</v>
      </c>
    </row>
    <row r="2863" spans="1:9">
      <c r="A2863" t="s">
        <v>113</v>
      </c>
      <c r="B2863">
        <v>3360500</v>
      </c>
      <c r="C2863" s="30">
        <v>40451</v>
      </c>
      <c r="D2863">
        <v>598</v>
      </c>
      <c r="E2863" t="s">
        <v>114</v>
      </c>
      <c r="F2863">
        <f t="shared" si="88"/>
        <v>17.123602113289131</v>
      </c>
      <c r="H2863" s="30">
        <f t="shared" si="89"/>
        <v>40451</v>
      </c>
      <c r="I2863">
        <f>VLOOKUP(H2863,Sheet1!AI$2:AK$3285,3,FALSE)</f>
        <v>9.1031763500000125</v>
      </c>
    </row>
    <row r="2864" spans="1:9">
      <c r="A2864" t="s">
        <v>113</v>
      </c>
      <c r="B2864">
        <v>3360500</v>
      </c>
      <c r="C2864" s="30">
        <v>40452</v>
      </c>
      <c r="D2864">
        <v>591</v>
      </c>
      <c r="E2864" t="s">
        <v>114</v>
      </c>
      <c r="F2864">
        <f t="shared" si="88"/>
        <v>16.981909087941272</v>
      </c>
      <c r="H2864" s="30">
        <f t="shared" si="89"/>
        <v>40452</v>
      </c>
      <c r="I2864">
        <f>VLOOKUP(H2864,Sheet1!AI$2:AK$3285,3,FALSE)</f>
        <v>9.0808030900000034</v>
      </c>
    </row>
    <row r="2865" spans="1:9">
      <c r="A2865" t="s">
        <v>113</v>
      </c>
      <c r="B2865">
        <v>3360500</v>
      </c>
      <c r="C2865" s="30">
        <v>40453</v>
      </c>
      <c r="D2865">
        <v>589</v>
      </c>
      <c r="E2865" t="s">
        <v>114</v>
      </c>
      <c r="F2865">
        <f t="shared" si="88"/>
        <v>16.868554667662981</v>
      </c>
      <c r="H2865" s="30">
        <f t="shared" si="89"/>
        <v>40453</v>
      </c>
      <c r="I2865">
        <f>VLOOKUP(H2865,Sheet1!AI$2:AK$3285,3,FALSE)</f>
        <v>9.0328603900000104</v>
      </c>
    </row>
    <row r="2866" spans="1:9">
      <c r="A2866" t="s">
        <v>113</v>
      </c>
      <c r="B2866">
        <v>3360500</v>
      </c>
      <c r="C2866" s="30">
        <v>40454</v>
      </c>
      <c r="D2866">
        <v>583</v>
      </c>
      <c r="E2866" t="s">
        <v>114</v>
      </c>
      <c r="F2866">
        <f t="shared" si="88"/>
        <v>16.726861642315118</v>
      </c>
      <c r="H2866" s="30">
        <f t="shared" si="89"/>
        <v>40454</v>
      </c>
      <c r="I2866">
        <f>VLOOKUP(H2866,Sheet1!AI$2:AK$3285,3,FALSE)</f>
        <v>8.5749655500000159</v>
      </c>
    </row>
    <row r="2867" spans="1:9">
      <c r="A2867" t="s">
        <v>113</v>
      </c>
      <c r="B2867">
        <v>3360500</v>
      </c>
      <c r="C2867" s="30">
        <v>40455</v>
      </c>
      <c r="D2867">
        <v>569</v>
      </c>
      <c r="E2867" t="s">
        <v>114</v>
      </c>
      <c r="F2867">
        <f t="shared" si="88"/>
        <v>16.521406755560719</v>
      </c>
      <c r="H2867" s="30">
        <f t="shared" si="89"/>
        <v>40455</v>
      </c>
      <c r="I2867">
        <f>VLOOKUP(H2867,Sheet1!AI$2:AK$3285,3,FALSE)</f>
        <v>8.4585573100000033</v>
      </c>
    </row>
    <row r="2868" spans="1:9">
      <c r="A2868" t="s">
        <v>113</v>
      </c>
      <c r="B2868">
        <v>3360500</v>
      </c>
      <c r="C2868" s="30">
        <v>40456</v>
      </c>
      <c r="D2868">
        <v>576</v>
      </c>
      <c r="E2868" t="s">
        <v>114</v>
      </c>
      <c r="F2868">
        <f t="shared" si="88"/>
        <v>16.415136986549822</v>
      </c>
      <c r="H2868" s="30">
        <f t="shared" si="89"/>
        <v>40456</v>
      </c>
      <c r="I2868">
        <f>VLOOKUP(H2868,Sheet1!AI$2:AK$3285,3,FALSE)</f>
        <v>8.5157521100000082</v>
      </c>
    </row>
    <row r="2869" spans="1:9">
      <c r="A2869" t="s">
        <v>113</v>
      </c>
      <c r="B2869">
        <v>3360500</v>
      </c>
      <c r="C2869" s="30">
        <v>40457</v>
      </c>
      <c r="D2869">
        <v>593</v>
      </c>
      <c r="E2869" t="s">
        <v>114</v>
      </c>
      <c r="F2869">
        <f t="shared" si="88"/>
        <v>16.443475591619393</v>
      </c>
      <c r="H2869" s="30">
        <f t="shared" si="89"/>
        <v>40457</v>
      </c>
      <c r="I2869">
        <f>VLOOKUP(H2869,Sheet1!AI$2:AK$3285,3,FALSE)</f>
        <v>8.4083436400000124</v>
      </c>
    </row>
    <row r="2870" spans="1:9">
      <c r="A2870" t="s">
        <v>113</v>
      </c>
      <c r="B2870">
        <v>3360500</v>
      </c>
      <c r="C2870" s="30">
        <v>40458</v>
      </c>
      <c r="D2870">
        <v>585</v>
      </c>
      <c r="E2870" t="s">
        <v>114</v>
      </c>
      <c r="F2870">
        <f t="shared" si="88"/>
        <v>16.457644894154182</v>
      </c>
      <c r="H2870" s="30">
        <f t="shared" si="89"/>
        <v>40458</v>
      </c>
      <c r="I2870">
        <f>VLOOKUP(H2870,Sheet1!AI$2:AK$3285,3,FALSE)</f>
        <v>8.8195574300000175</v>
      </c>
    </row>
    <row r="2871" spans="1:9">
      <c r="A2871" t="s">
        <v>113</v>
      </c>
      <c r="B2871">
        <v>3360500</v>
      </c>
      <c r="C2871" s="30">
        <v>40459</v>
      </c>
      <c r="D2871">
        <v>574</v>
      </c>
      <c r="E2871" t="s">
        <v>114</v>
      </c>
      <c r="F2871">
        <f t="shared" si="88"/>
        <v>16.493068150491148</v>
      </c>
      <c r="H2871" s="30">
        <f t="shared" si="89"/>
        <v>40459</v>
      </c>
      <c r="I2871">
        <f>VLOOKUP(H2871,Sheet1!AI$2:AK$3285,3,FALSE)</f>
        <v>8.8394073900000052</v>
      </c>
    </row>
    <row r="2872" spans="1:9">
      <c r="A2872" t="s">
        <v>113</v>
      </c>
      <c r="B2872">
        <v>3360500</v>
      </c>
      <c r="C2872" s="30">
        <v>40460</v>
      </c>
      <c r="D2872">
        <v>566</v>
      </c>
      <c r="E2872" t="s">
        <v>114</v>
      </c>
      <c r="F2872">
        <f t="shared" si="88"/>
        <v>16.422221637817216</v>
      </c>
      <c r="H2872" s="30">
        <f t="shared" si="89"/>
        <v>40460</v>
      </c>
      <c r="I2872">
        <f>VLOOKUP(H2872,Sheet1!AI$2:AK$3285,3,FALSE)</f>
        <v>8.9316760600000009</v>
      </c>
    </row>
    <row r="2873" spans="1:9">
      <c r="A2873" t="s">
        <v>113</v>
      </c>
      <c r="B2873">
        <v>3360500</v>
      </c>
      <c r="C2873" s="30">
        <v>40461</v>
      </c>
      <c r="D2873">
        <v>556</v>
      </c>
      <c r="E2873" t="s">
        <v>114</v>
      </c>
      <c r="F2873">
        <f t="shared" si="88"/>
        <v>16.160089540923671</v>
      </c>
      <c r="H2873" s="30">
        <f t="shared" si="89"/>
        <v>40461</v>
      </c>
      <c r="I2873">
        <f>VLOOKUP(H2873,Sheet1!AI$2:AK$3285,3,FALSE)</f>
        <v>8.6860748600000051</v>
      </c>
    </row>
    <row r="2874" spans="1:9">
      <c r="A2874" t="s">
        <v>113</v>
      </c>
      <c r="B2874">
        <v>3360500</v>
      </c>
      <c r="C2874" s="30">
        <v>40462</v>
      </c>
      <c r="D2874">
        <v>549</v>
      </c>
      <c r="E2874" t="s">
        <v>114</v>
      </c>
      <c r="F2874">
        <f t="shared" si="88"/>
        <v>15.905042095297519</v>
      </c>
      <c r="H2874" s="30">
        <f t="shared" si="89"/>
        <v>40462</v>
      </c>
      <c r="I2874">
        <f>VLOOKUP(H2874,Sheet1!AI$2:AK$3285,3,FALSE)</f>
        <v>8.6902803600000169</v>
      </c>
    </row>
    <row r="2875" spans="1:9">
      <c r="A2875" t="s">
        <v>113</v>
      </c>
      <c r="B2875">
        <v>3360500</v>
      </c>
      <c r="C2875" s="30">
        <v>40463</v>
      </c>
      <c r="D2875">
        <v>560</v>
      </c>
      <c r="E2875" t="s">
        <v>114</v>
      </c>
      <c r="F2875">
        <f t="shared" si="88"/>
        <v>15.805856977554015</v>
      </c>
      <c r="H2875" s="30">
        <f t="shared" si="89"/>
        <v>40463</v>
      </c>
      <c r="I2875">
        <f>VLOOKUP(H2875,Sheet1!AI$2:AK$3285,3,FALSE)</f>
        <v>8.2859635900000086</v>
      </c>
    </row>
    <row r="2876" spans="1:9">
      <c r="A2876" t="s">
        <v>113</v>
      </c>
      <c r="B2876">
        <v>3360500</v>
      </c>
      <c r="C2876" s="30">
        <v>40464</v>
      </c>
      <c r="D2876">
        <v>583</v>
      </c>
      <c r="E2876" t="s">
        <v>114</v>
      </c>
      <c r="F2876">
        <f t="shared" si="88"/>
        <v>15.926296049099697</v>
      </c>
      <c r="H2876" s="30">
        <f t="shared" si="89"/>
        <v>40464</v>
      </c>
      <c r="I2876">
        <f>VLOOKUP(H2876,Sheet1!AI$2:AK$3285,3,FALSE)</f>
        <v>7.8826561400000088</v>
      </c>
    </row>
    <row r="2877" spans="1:9">
      <c r="A2877" t="s">
        <v>113</v>
      </c>
      <c r="B2877">
        <v>3360500</v>
      </c>
      <c r="C2877" s="30">
        <v>40465</v>
      </c>
      <c r="D2877">
        <v>574</v>
      </c>
      <c r="E2877" t="s">
        <v>114</v>
      </c>
      <c r="F2877">
        <f t="shared" si="88"/>
        <v>16.053819771912774</v>
      </c>
      <c r="H2877" s="30">
        <f t="shared" si="89"/>
        <v>40465</v>
      </c>
      <c r="I2877">
        <f>VLOOKUP(H2877,Sheet1!AI$2:AK$3285,3,FALSE)</f>
        <v>8.1602191400000095</v>
      </c>
    </row>
    <row r="2878" spans="1:9">
      <c r="A2878" t="s">
        <v>113</v>
      </c>
      <c r="B2878">
        <v>3360500</v>
      </c>
      <c r="C2878" s="30">
        <v>40466</v>
      </c>
      <c r="D2878">
        <v>551</v>
      </c>
      <c r="E2878" t="s">
        <v>114</v>
      </c>
      <c r="F2878">
        <f t="shared" si="88"/>
        <v>16.06798907444756</v>
      </c>
      <c r="H2878" s="30">
        <f t="shared" si="89"/>
        <v>40466</v>
      </c>
      <c r="I2878">
        <f>VLOOKUP(H2878,Sheet1!AI$2:AK$3285,3,FALSE)</f>
        <v>7.7885370500000022</v>
      </c>
    </row>
    <row r="2879" spans="1:9">
      <c r="A2879" t="s">
        <v>113</v>
      </c>
      <c r="B2879">
        <v>3360500</v>
      </c>
      <c r="C2879" s="30">
        <v>40467</v>
      </c>
      <c r="D2879">
        <v>558</v>
      </c>
      <c r="E2879" t="s">
        <v>114</v>
      </c>
      <c r="F2879">
        <f t="shared" si="88"/>
        <v>16.053819771912774</v>
      </c>
      <c r="H2879" s="30">
        <f t="shared" si="89"/>
        <v>40467</v>
      </c>
      <c r="I2879">
        <f>VLOOKUP(H2879,Sheet1!AI$2:AK$3285,3,FALSE)</f>
        <v>7.9523833300000035</v>
      </c>
    </row>
    <row r="2880" spans="1:9">
      <c r="A2880" t="s">
        <v>113</v>
      </c>
      <c r="B2880">
        <v>3360500</v>
      </c>
      <c r="C2880" s="30">
        <v>40468</v>
      </c>
      <c r="D2880">
        <v>588</v>
      </c>
      <c r="E2880" t="s">
        <v>114</v>
      </c>
      <c r="F2880">
        <f t="shared" si="88"/>
        <v>16.08924302824974</v>
      </c>
      <c r="H2880" s="30">
        <f t="shared" si="89"/>
        <v>40468</v>
      </c>
      <c r="I2880">
        <f>VLOOKUP(H2880,Sheet1!AI$2:AK$3285,3,FALSE)</f>
        <v>8.0534835500000099</v>
      </c>
    </row>
    <row r="2881" spans="1:9">
      <c r="A2881" t="s">
        <v>113</v>
      </c>
      <c r="B2881">
        <v>3360500</v>
      </c>
      <c r="C2881" s="30">
        <v>40469</v>
      </c>
      <c r="D2881">
        <v>569</v>
      </c>
      <c r="E2881" t="s">
        <v>114</v>
      </c>
      <c r="F2881">
        <f t="shared" si="88"/>
        <v>16.053819771912774</v>
      </c>
      <c r="H2881" s="30">
        <f t="shared" si="89"/>
        <v>40469</v>
      </c>
      <c r="I2881">
        <f>VLOOKUP(H2881,Sheet1!AI$2:AK$3285,3,FALSE)</f>
        <v>7.8282369700000061</v>
      </c>
    </row>
    <row r="2882" spans="1:9">
      <c r="A2882" t="s">
        <v>113</v>
      </c>
      <c r="B2882">
        <v>3360500</v>
      </c>
      <c r="C2882" s="30">
        <v>40470</v>
      </c>
      <c r="D2882">
        <v>570</v>
      </c>
      <c r="E2882" t="s">
        <v>114</v>
      </c>
      <c r="F2882">
        <f t="shared" si="88"/>
        <v>16.188428145993242</v>
      </c>
      <c r="H2882" s="30">
        <f t="shared" si="89"/>
        <v>40470</v>
      </c>
      <c r="I2882">
        <f>VLOOKUP(H2882,Sheet1!AI$2:AK$3285,3,FALSE)</f>
        <v>7.7328562300000101</v>
      </c>
    </row>
    <row r="2883" spans="1:9">
      <c r="A2883" t="s">
        <v>113</v>
      </c>
      <c r="B2883">
        <v>3360500</v>
      </c>
      <c r="C2883" s="30">
        <v>40471</v>
      </c>
      <c r="D2883">
        <v>571</v>
      </c>
      <c r="E2883" t="s">
        <v>114</v>
      </c>
      <c r="F2883">
        <f t="shared" si="88"/>
        <v>16.280528612469354</v>
      </c>
      <c r="H2883" s="30">
        <f t="shared" si="89"/>
        <v>40471</v>
      </c>
      <c r="I2883">
        <f>VLOOKUP(H2883,Sheet1!AI$2:AK$3285,3,FALSE)</f>
        <v>7.524599870000003</v>
      </c>
    </row>
    <row r="2884" spans="1:9">
      <c r="A2884" t="s">
        <v>113</v>
      </c>
      <c r="B2884">
        <v>3360500</v>
      </c>
      <c r="C2884" s="30">
        <v>40472</v>
      </c>
      <c r="D2884">
        <v>576</v>
      </c>
      <c r="E2884" t="s">
        <v>114</v>
      </c>
      <c r="F2884">
        <f t="shared" si="88"/>
        <v>16.195512797260637</v>
      </c>
      <c r="H2884" s="30">
        <f t="shared" si="89"/>
        <v>40472</v>
      </c>
      <c r="I2884">
        <f>VLOOKUP(H2884,Sheet1!AI$2:AK$3285,3,FALSE)</f>
        <v>7.3484735300000068</v>
      </c>
    </row>
    <row r="2885" spans="1:9">
      <c r="A2885" t="s">
        <v>113</v>
      </c>
      <c r="B2885">
        <v>3360500</v>
      </c>
      <c r="C2885" s="30">
        <v>40473</v>
      </c>
      <c r="D2885">
        <v>571</v>
      </c>
      <c r="E2885" t="s">
        <v>114</v>
      </c>
      <c r="F2885">
        <f t="shared" si="88"/>
        <v>16.209682099795423</v>
      </c>
      <c r="H2885" s="30">
        <f t="shared" si="89"/>
        <v>40473</v>
      </c>
      <c r="I2885">
        <f>VLOOKUP(H2885,Sheet1!AI$2:AK$3285,3,FALSE)</f>
        <v>7.1297034199999985</v>
      </c>
    </row>
    <row r="2886" spans="1:9">
      <c r="A2886" t="s">
        <v>113</v>
      </c>
      <c r="B2886">
        <v>3360500</v>
      </c>
      <c r="C2886" s="30">
        <v>40474</v>
      </c>
      <c r="D2886">
        <v>605</v>
      </c>
      <c r="E2886" t="s">
        <v>114</v>
      </c>
      <c r="F2886">
        <f t="shared" si="88"/>
        <v>16.457644894154182</v>
      </c>
      <c r="H2886" s="30">
        <f t="shared" si="89"/>
        <v>40474</v>
      </c>
      <c r="I2886">
        <f>VLOOKUP(H2886,Sheet1!AI$2:AK$3285,3,FALSE)</f>
        <v>7.0599762300000037</v>
      </c>
    </row>
    <row r="2887" spans="1:9">
      <c r="A2887" t="s">
        <v>113</v>
      </c>
      <c r="B2887">
        <v>3360500</v>
      </c>
      <c r="C2887" s="30">
        <v>40475</v>
      </c>
      <c r="D2887">
        <v>610</v>
      </c>
      <c r="E2887" t="s">
        <v>114</v>
      </c>
      <c r="F2887">
        <f t="shared" si="88"/>
        <v>16.733946293582513</v>
      </c>
      <c r="H2887" s="30">
        <f t="shared" si="89"/>
        <v>40475</v>
      </c>
      <c r="I2887">
        <f>VLOOKUP(H2887,Sheet1!AI$2:AK$3285,3,FALSE)</f>
        <v>6.9271665400000018</v>
      </c>
    </row>
    <row r="2888" spans="1:9">
      <c r="A2888" t="s">
        <v>113</v>
      </c>
      <c r="B2888">
        <v>3360500</v>
      </c>
      <c r="C2888" s="30">
        <v>40476</v>
      </c>
      <c r="D2888">
        <v>610</v>
      </c>
      <c r="E2888" t="s">
        <v>114</v>
      </c>
      <c r="F2888">
        <f t="shared" si="88"/>
        <v>16.974824436673877</v>
      </c>
      <c r="H2888" s="30">
        <f t="shared" si="89"/>
        <v>40476</v>
      </c>
      <c r="I2888">
        <f>VLOOKUP(H2888,Sheet1!AI$2:AK$3285,3,FALSE)</f>
        <v>6.899578460000015</v>
      </c>
    </row>
    <row r="2889" spans="1:9">
      <c r="A2889" t="s">
        <v>113</v>
      </c>
      <c r="B2889">
        <v>3360500</v>
      </c>
      <c r="C2889" s="30">
        <v>40477</v>
      </c>
      <c r="D2889">
        <v>618</v>
      </c>
      <c r="E2889" t="s">
        <v>114</v>
      </c>
      <c r="F2889">
        <f t="shared" si="88"/>
        <v>17.307803046241354</v>
      </c>
      <c r="H2889" s="30">
        <f t="shared" si="89"/>
        <v>40477</v>
      </c>
      <c r="I2889">
        <f>VLOOKUP(H2889,Sheet1!AI$2:AK$3285,3,FALSE)</f>
        <v>6.7924223200000142</v>
      </c>
    </row>
    <row r="2890" spans="1:9">
      <c r="A2890" t="s">
        <v>113</v>
      </c>
      <c r="B2890">
        <v>3360500</v>
      </c>
      <c r="C2890" s="30">
        <v>40478</v>
      </c>
      <c r="D2890">
        <v>646</v>
      </c>
      <c r="E2890" t="s">
        <v>114</v>
      </c>
      <c r="F2890">
        <f t="shared" si="88"/>
        <v>17.59827374820447</v>
      </c>
      <c r="H2890" s="30">
        <f t="shared" si="89"/>
        <v>40478</v>
      </c>
      <c r="I2890">
        <f>VLOOKUP(H2890,Sheet1!AI$2:AK$3285,3,FALSE)</f>
        <v>6.5827360900000116</v>
      </c>
    </row>
    <row r="2891" spans="1:9">
      <c r="A2891" t="s">
        <v>113</v>
      </c>
      <c r="B2891">
        <v>3360500</v>
      </c>
      <c r="C2891" s="30">
        <v>40479</v>
      </c>
      <c r="D2891">
        <v>657</v>
      </c>
      <c r="E2891" t="s">
        <v>114</v>
      </c>
      <c r="F2891">
        <f t="shared" si="88"/>
        <v>17.931252357771946</v>
      </c>
      <c r="H2891" s="30">
        <f t="shared" si="89"/>
        <v>40479</v>
      </c>
      <c r="I2891">
        <f>VLOOKUP(H2891,Sheet1!AI$2:AK$3285,3,FALSE)</f>
        <v>6.62151080000001</v>
      </c>
    </row>
    <row r="2892" spans="1:9">
      <c r="A2892" t="s">
        <v>113</v>
      </c>
      <c r="B2892">
        <v>3360500</v>
      </c>
      <c r="C2892" s="30">
        <v>40480</v>
      </c>
      <c r="D2892">
        <v>726</v>
      </c>
      <c r="E2892" t="s">
        <v>114</v>
      </c>
      <c r="F2892">
        <f t="shared" si="88"/>
        <v>18.753071904789547</v>
      </c>
      <c r="H2892" s="30">
        <f t="shared" si="89"/>
        <v>40480</v>
      </c>
      <c r="I2892">
        <f>VLOOKUP(H2892,Sheet1!AI$2:AK$3285,3,FALSE)</f>
        <v>6.4070303000000166</v>
      </c>
    </row>
    <row r="2893" spans="1:9">
      <c r="A2893" t="s">
        <v>113</v>
      </c>
      <c r="B2893">
        <v>3360500</v>
      </c>
      <c r="C2893" s="30">
        <v>40481</v>
      </c>
      <c r="D2893">
        <v>744</v>
      </c>
      <c r="E2893" t="s">
        <v>114</v>
      </c>
      <c r="F2893">
        <f t="shared" si="88"/>
        <v>19.645737964481079</v>
      </c>
      <c r="H2893" s="30">
        <f t="shared" si="89"/>
        <v>40481</v>
      </c>
      <c r="I2893">
        <f>VLOOKUP(H2893,Sheet1!AI$2:AK$3285,3,FALSE)</f>
        <v>6.3488261800000032</v>
      </c>
    </row>
    <row r="2894" spans="1:9">
      <c r="A2894" t="s">
        <v>113</v>
      </c>
      <c r="B2894">
        <v>3360500</v>
      </c>
      <c r="C2894" s="30">
        <v>40482</v>
      </c>
      <c r="D2894">
        <v>706</v>
      </c>
      <c r="E2894" t="s">
        <v>114</v>
      </c>
      <c r="F2894">
        <f t="shared" si="88"/>
        <v>20.070817040524663</v>
      </c>
      <c r="H2894" s="30">
        <f t="shared" si="89"/>
        <v>40482</v>
      </c>
      <c r="I2894">
        <f>VLOOKUP(H2894,Sheet1!AI$2:AK$3285,3,FALSE)</f>
        <v>6.4066938600000043</v>
      </c>
    </row>
    <row r="2895" spans="1:9">
      <c r="A2895" t="s">
        <v>113</v>
      </c>
      <c r="B2895">
        <v>3360500</v>
      </c>
      <c r="C2895" s="30">
        <v>40483</v>
      </c>
      <c r="D2895">
        <v>672</v>
      </c>
      <c r="E2895" t="s">
        <v>114</v>
      </c>
      <c r="F2895">
        <f t="shared" si="88"/>
        <v>20.17708680953556</v>
      </c>
      <c r="H2895" s="30">
        <f t="shared" si="89"/>
        <v>40483</v>
      </c>
      <c r="I2895">
        <f>VLOOKUP(H2895,Sheet1!AI$2:AK$3285,3,FALSE)</f>
        <v>6.3979464200000109</v>
      </c>
    </row>
    <row r="2896" spans="1:9">
      <c r="A2896" t="s">
        <v>113</v>
      </c>
      <c r="B2896">
        <v>3360500</v>
      </c>
      <c r="C2896" s="30">
        <v>40484</v>
      </c>
      <c r="D2896">
        <v>644</v>
      </c>
      <c r="E2896" t="s">
        <v>114</v>
      </c>
      <c r="F2896">
        <f t="shared" si="88"/>
        <v>19.596145405609327</v>
      </c>
      <c r="H2896" s="30">
        <f t="shared" si="89"/>
        <v>40484</v>
      </c>
      <c r="I2896">
        <f>VLOOKUP(H2896,Sheet1!AI$2:AK$3285,3,FALSE)</f>
        <v>6.1794286400000118</v>
      </c>
    </row>
    <row r="2897" spans="1:9">
      <c r="A2897" t="s">
        <v>113</v>
      </c>
      <c r="B2897">
        <v>3360500</v>
      </c>
      <c r="C2897" s="30">
        <v>40485</v>
      </c>
      <c r="D2897">
        <v>632</v>
      </c>
      <c r="E2897" t="s">
        <v>114</v>
      </c>
      <c r="F2897">
        <f t="shared" si="88"/>
        <v>18.802664463661298</v>
      </c>
      <c r="H2897" s="30">
        <f t="shared" si="89"/>
        <v>40485</v>
      </c>
      <c r="I2897">
        <f>VLOOKUP(H2897,Sheet1!AI$2:AK$3285,3,FALSE)</f>
        <v>6.2941546800000054</v>
      </c>
    </row>
    <row r="2898" spans="1:9">
      <c r="A2898" t="s">
        <v>113</v>
      </c>
      <c r="B2898">
        <v>3360500</v>
      </c>
      <c r="C2898" s="30">
        <v>40486</v>
      </c>
      <c r="D2898">
        <v>625</v>
      </c>
      <c r="E2898" t="s">
        <v>114</v>
      </c>
      <c r="F2898">
        <f t="shared" si="88"/>
        <v>18.228807711002457</v>
      </c>
      <c r="H2898" s="30">
        <f t="shared" si="89"/>
        <v>40486</v>
      </c>
      <c r="I2898">
        <f>VLOOKUP(H2898,Sheet1!AI$2:AK$3285,3,FALSE)</f>
        <v>6.3822178500000035</v>
      </c>
    </row>
    <row r="2899" spans="1:9">
      <c r="A2899" t="s">
        <v>113</v>
      </c>
      <c r="B2899">
        <v>3360500</v>
      </c>
      <c r="C2899" s="30">
        <v>40487</v>
      </c>
      <c r="D2899">
        <v>618</v>
      </c>
      <c r="E2899" t="s">
        <v>114</v>
      </c>
      <c r="F2899">
        <f t="shared" si="88"/>
        <v>17.846236542563229</v>
      </c>
      <c r="H2899" s="30">
        <f t="shared" si="89"/>
        <v>40487</v>
      </c>
      <c r="I2899">
        <f>VLOOKUP(H2899,Sheet1!AI$2:AK$3285,3,FALSE)</f>
        <v>6.2894445200000035</v>
      </c>
    </row>
    <row r="2900" spans="1:9">
      <c r="A2900" t="s">
        <v>113</v>
      </c>
      <c r="B2900">
        <v>3360500</v>
      </c>
      <c r="C2900" s="30">
        <v>40488</v>
      </c>
      <c r="D2900">
        <v>604</v>
      </c>
      <c r="E2900" t="s">
        <v>114</v>
      </c>
      <c r="F2900">
        <f t="shared" si="88"/>
        <v>17.562850491867504</v>
      </c>
      <c r="H2900" s="30">
        <f t="shared" si="89"/>
        <v>40488</v>
      </c>
      <c r="I2900">
        <f>VLOOKUP(H2900,Sheet1!AI$2:AK$3285,3,FALSE)</f>
        <v>6.3085374900000062</v>
      </c>
    </row>
    <row r="2901" spans="1:9">
      <c r="A2901" t="s">
        <v>113</v>
      </c>
      <c r="B2901">
        <v>3360500</v>
      </c>
      <c r="C2901" s="30">
        <v>40489</v>
      </c>
      <c r="D2901">
        <v>591</v>
      </c>
      <c r="E2901" t="s">
        <v>114</v>
      </c>
      <c r="F2901">
        <f t="shared" si="88"/>
        <v>17.272379789904388</v>
      </c>
      <c r="H2901" s="30">
        <f t="shared" si="89"/>
        <v>40489</v>
      </c>
      <c r="I2901">
        <f>VLOOKUP(H2901,Sheet1!AI$2:AK$3285,3,FALSE)</f>
        <v>6.2888557500000104</v>
      </c>
    </row>
    <row r="2902" spans="1:9">
      <c r="A2902" t="s">
        <v>113</v>
      </c>
      <c r="B2902">
        <v>3360500</v>
      </c>
      <c r="C2902" s="30">
        <v>40490</v>
      </c>
      <c r="D2902">
        <v>593</v>
      </c>
      <c r="E2902" t="s">
        <v>114</v>
      </c>
      <c r="F2902">
        <f t="shared" si="88"/>
        <v>17.045670949347809</v>
      </c>
      <c r="H2902" s="30">
        <f t="shared" si="89"/>
        <v>40490</v>
      </c>
      <c r="I2902">
        <f>VLOOKUP(H2902,Sheet1!AI$2:AK$3285,3,FALSE)</f>
        <v>6.3964324399999981</v>
      </c>
    </row>
    <row r="2903" spans="1:9">
      <c r="A2903" t="s">
        <v>113</v>
      </c>
      <c r="B2903">
        <v>3360500</v>
      </c>
      <c r="C2903" s="30">
        <v>40491</v>
      </c>
      <c r="D2903">
        <v>593</v>
      </c>
      <c r="E2903" t="s">
        <v>114</v>
      </c>
      <c r="F2903">
        <f t="shared" si="88"/>
        <v>16.868554667662981</v>
      </c>
      <c r="H2903" s="30">
        <f t="shared" si="89"/>
        <v>40491</v>
      </c>
      <c r="I2903">
        <f>VLOOKUP(H2903,Sheet1!AI$2:AK$3285,3,FALSE)</f>
        <v>6.2830521599999969</v>
      </c>
    </row>
    <row r="2904" spans="1:9">
      <c r="A2904" t="s">
        <v>113</v>
      </c>
      <c r="B2904">
        <v>3360500</v>
      </c>
      <c r="C2904" s="30">
        <v>40492</v>
      </c>
      <c r="D2904">
        <v>590</v>
      </c>
      <c r="E2904" t="s">
        <v>114</v>
      </c>
      <c r="F2904">
        <f t="shared" si="88"/>
        <v>16.769369549919478</v>
      </c>
      <c r="H2904" s="30">
        <f t="shared" si="89"/>
        <v>40492</v>
      </c>
      <c r="I2904">
        <f>VLOOKUP(H2904,Sheet1!AI$2:AK$3285,3,FALSE)</f>
        <v>6.4099741500000107</v>
      </c>
    </row>
    <row r="2905" spans="1:9">
      <c r="A2905" t="s">
        <v>113</v>
      </c>
      <c r="B2905">
        <v>3360500</v>
      </c>
      <c r="C2905" s="30">
        <v>40493</v>
      </c>
      <c r="D2905">
        <v>587</v>
      </c>
      <c r="E2905" t="s">
        <v>114</v>
      </c>
      <c r="F2905">
        <f t="shared" si="88"/>
        <v>16.741030944849904</v>
      </c>
      <c r="H2905" s="30">
        <f t="shared" si="89"/>
        <v>40493</v>
      </c>
      <c r="I2905">
        <f>VLOOKUP(H2905,Sheet1!AI$2:AK$3285,3,FALSE)</f>
        <v>6.2204743200000081</v>
      </c>
    </row>
    <row r="2906" spans="1:9">
      <c r="A2906" t="s">
        <v>113</v>
      </c>
      <c r="B2906">
        <v>3360500</v>
      </c>
      <c r="C2906" s="30">
        <v>40494</v>
      </c>
      <c r="D2906">
        <v>591</v>
      </c>
      <c r="E2906" t="s">
        <v>114</v>
      </c>
      <c r="F2906">
        <f t="shared" si="88"/>
        <v>16.726861642315118</v>
      </c>
      <c r="H2906" s="30">
        <f t="shared" si="89"/>
        <v>40494</v>
      </c>
      <c r="I2906">
        <f>VLOOKUP(H2906,Sheet1!AI$2:AK$3285,3,FALSE)</f>
        <v>6.392983930000014</v>
      </c>
    </row>
    <row r="2907" spans="1:9">
      <c r="A2907" t="s">
        <v>113</v>
      </c>
      <c r="B2907">
        <v>3360500</v>
      </c>
      <c r="C2907" s="30">
        <v>40495</v>
      </c>
      <c r="D2907">
        <v>598</v>
      </c>
      <c r="E2907" t="s">
        <v>114</v>
      </c>
      <c r="F2907">
        <f t="shared" si="88"/>
        <v>16.762284898652084</v>
      </c>
      <c r="H2907" s="30">
        <f t="shared" si="89"/>
        <v>40495</v>
      </c>
      <c r="I2907">
        <f>VLOOKUP(H2907,Sheet1!AI$2:AK$3285,3,FALSE)</f>
        <v>6.5156163099999986</v>
      </c>
    </row>
    <row r="2908" spans="1:9">
      <c r="A2908" t="s">
        <v>113</v>
      </c>
      <c r="B2908">
        <v>3360500</v>
      </c>
      <c r="C2908" s="30">
        <v>40496</v>
      </c>
      <c r="D2908">
        <v>603</v>
      </c>
      <c r="E2908" t="s">
        <v>114</v>
      </c>
      <c r="F2908">
        <f t="shared" si="88"/>
        <v>16.854385365128195</v>
      </c>
      <c r="H2908" s="30">
        <f t="shared" si="89"/>
        <v>40496</v>
      </c>
      <c r="I2908">
        <f>VLOOKUP(H2908,Sheet1!AI$2:AK$3285,3,FALSE)</f>
        <v>6.4773462600000045</v>
      </c>
    </row>
    <row r="2909" spans="1:9">
      <c r="A2909" t="s">
        <v>113</v>
      </c>
      <c r="B2909">
        <v>3360500</v>
      </c>
      <c r="C2909" s="30">
        <v>40497</v>
      </c>
      <c r="D2909">
        <v>596</v>
      </c>
      <c r="E2909" t="s">
        <v>114</v>
      </c>
      <c r="F2909">
        <f t="shared" si="88"/>
        <v>16.918147226534732</v>
      </c>
      <c r="H2909" s="30">
        <f t="shared" si="89"/>
        <v>40497</v>
      </c>
      <c r="I2909">
        <f>VLOOKUP(H2909,Sheet1!AI$2:AK$3285,3,FALSE)</f>
        <v>6.4225906500000036</v>
      </c>
    </row>
    <row r="2910" spans="1:9">
      <c r="A2910" t="s">
        <v>113</v>
      </c>
      <c r="B2910">
        <v>3360500</v>
      </c>
      <c r="C2910" s="30">
        <v>40498</v>
      </c>
      <c r="D2910">
        <v>604</v>
      </c>
      <c r="E2910" t="s">
        <v>114</v>
      </c>
      <c r="F2910">
        <f t="shared" si="88"/>
        <v>17.010247693010843</v>
      </c>
      <c r="H2910" s="30">
        <f t="shared" si="89"/>
        <v>40498</v>
      </c>
      <c r="I2910">
        <f>VLOOKUP(H2910,Sheet1!AI$2:AK$3285,3,FALSE)</f>
        <v>6.2395672900000108</v>
      </c>
    </row>
    <row r="2911" spans="1:9">
      <c r="A2911" t="s">
        <v>113</v>
      </c>
      <c r="B2911">
        <v>3360500</v>
      </c>
      <c r="C2911" s="30">
        <v>40499</v>
      </c>
      <c r="D2911">
        <v>631</v>
      </c>
      <c r="E2911" t="s">
        <v>114</v>
      </c>
      <c r="F2911">
        <f t="shared" si="88"/>
        <v>17.244041184834817</v>
      </c>
      <c r="H2911" s="30">
        <f t="shared" si="89"/>
        <v>40499</v>
      </c>
      <c r="I2911">
        <f>VLOOKUP(H2911,Sheet1!AI$2:AK$3285,3,FALSE)</f>
        <v>6.1661392600000084</v>
      </c>
    </row>
    <row r="2912" spans="1:9">
      <c r="A2912" t="s">
        <v>113</v>
      </c>
      <c r="B2912">
        <v>3360500</v>
      </c>
      <c r="C2912" s="30">
        <v>40500</v>
      </c>
      <c r="D2912">
        <v>645</v>
      </c>
      <c r="E2912" t="s">
        <v>114</v>
      </c>
      <c r="F2912">
        <f t="shared" si="88"/>
        <v>17.541596538065324</v>
      </c>
      <c r="H2912" s="30">
        <f t="shared" si="89"/>
        <v>40500</v>
      </c>
      <c r="I2912">
        <f>VLOOKUP(H2912,Sheet1!AI$2:AK$3285,3,FALSE)</f>
        <v>6.0274418700000183</v>
      </c>
    </row>
    <row r="2913" spans="1:9">
      <c r="A2913" t="s">
        <v>113</v>
      </c>
      <c r="B2913">
        <v>3360500</v>
      </c>
      <c r="C2913" s="30">
        <v>40501</v>
      </c>
      <c r="D2913">
        <v>693</v>
      </c>
      <c r="E2913" t="s">
        <v>114</v>
      </c>
      <c r="F2913">
        <f t="shared" si="88"/>
        <v>18.228807711002457</v>
      </c>
      <c r="H2913" s="30">
        <f t="shared" si="89"/>
        <v>40501</v>
      </c>
      <c r="I2913">
        <f>VLOOKUP(H2913,Sheet1!AI$2:AK$3285,3,FALSE)</f>
        <v>6.0447685299999989</v>
      </c>
    </row>
    <row r="2914" spans="1:9">
      <c r="A2914" t="s">
        <v>113</v>
      </c>
      <c r="B2914">
        <v>3360500</v>
      </c>
      <c r="C2914" s="30">
        <v>40502</v>
      </c>
      <c r="D2914">
        <v>794</v>
      </c>
      <c r="E2914" t="s">
        <v>114</v>
      </c>
      <c r="F2914">
        <f t="shared" si="88"/>
        <v>19.574891451807147</v>
      </c>
      <c r="H2914" s="30">
        <f t="shared" si="89"/>
        <v>40502</v>
      </c>
      <c r="I2914">
        <f>VLOOKUP(H2914,Sheet1!AI$2:AK$3285,3,FALSE)</f>
        <v>5.9604062000000084</v>
      </c>
    </row>
    <row r="2915" spans="1:9">
      <c r="A2915" t="s">
        <v>113</v>
      </c>
      <c r="B2915">
        <v>3360500</v>
      </c>
      <c r="C2915" s="30">
        <v>40503</v>
      </c>
      <c r="D2915">
        <v>807</v>
      </c>
      <c r="E2915" t="s">
        <v>114</v>
      </c>
      <c r="F2915">
        <f t="shared" ref="F2915:F2978" si="90">AVERAGE(D2912:D2915)/(3.28*3.28*3.28)</f>
        <v>20.821790074868332</v>
      </c>
      <c r="H2915" s="30">
        <f t="shared" si="89"/>
        <v>40503</v>
      </c>
      <c r="I2915">
        <f>VLOOKUP(H2915,Sheet1!AI$2:AK$3285,3,FALSE)</f>
        <v>6.0461142900000056</v>
      </c>
    </row>
    <row r="2916" spans="1:9">
      <c r="A2916" t="s">
        <v>113</v>
      </c>
      <c r="B2916">
        <v>3360500</v>
      </c>
      <c r="C2916" s="30">
        <v>40504</v>
      </c>
      <c r="D2916">
        <v>800</v>
      </c>
      <c r="E2916" t="s">
        <v>114</v>
      </c>
      <c r="F2916">
        <f t="shared" si="90"/>
        <v>21.919911021314263</v>
      </c>
      <c r="H2916" s="30">
        <f t="shared" ref="H2916:H2979" si="91">H2915+1</f>
        <v>40504</v>
      </c>
      <c r="I2916">
        <f>VLOOKUP(H2916,Sheet1!AI$2:AK$3285,3,FALSE)</f>
        <v>6.0614223100000117</v>
      </c>
    </row>
    <row r="2917" spans="1:9">
      <c r="A2917" t="s">
        <v>113</v>
      </c>
      <c r="B2917">
        <v>3360500</v>
      </c>
      <c r="C2917" s="30">
        <v>40505</v>
      </c>
      <c r="D2917">
        <v>814</v>
      </c>
      <c r="E2917" t="s">
        <v>114</v>
      </c>
      <c r="F2917">
        <f t="shared" si="90"/>
        <v>22.777153824668829</v>
      </c>
      <c r="H2917" s="30">
        <f t="shared" si="91"/>
        <v>40505</v>
      </c>
      <c r="I2917">
        <f>VLOOKUP(H2917,Sheet1!AI$2:AK$3285,3,FALSE)</f>
        <v>6.2119792100000097</v>
      </c>
    </row>
    <row r="2918" spans="1:9">
      <c r="A2918" t="s">
        <v>113</v>
      </c>
      <c r="B2918">
        <v>3360500</v>
      </c>
      <c r="C2918" s="30">
        <v>40506</v>
      </c>
      <c r="D2918">
        <v>804</v>
      </c>
      <c r="E2918" t="s">
        <v>114</v>
      </c>
      <c r="F2918">
        <f t="shared" si="90"/>
        <v>22.848000337342761</v>
      </c>
      <c r="H2918" s="30">
        <f t="shared" si="91"/>
        <v>40506</v>
      </c>
      <c r="I2918">
        <f>VLOOKUP(H2918,Sheet1!AI$2:AK$3285,3,FALSE)</f>
        <v>6.2960051000000163</v>
      </c>
    </row>
    <row r="2919" spans="1:9">
      <c r="A2919" t="s">
        <v>113</v>
      </c>
      <c r="B2919">
        <v>3360500</v>
      </c>
      <c r="C2919" s="30">
        <v>40507</v>
      </c>
      <c r="D2919">
        <v>1360</v>
      </c>
      <c r="E2919" t="s">
        <v>114</v>
      </c>
      <c r="F2919">
        <f t="shared" si="90"/>
        <v>26.765812488211147</v>
      </c>
      <c r="H2919" s="30">
        <f t="shared" si="91"/>
        <v>40507</v>
      </c>
      <c r="I2919">
        <f>VLOOKUP(H2919,Sheet1!AI$2:AK$3285,3,FALSE)</f>
        <v>6.1228226100000143</v>
      </c>
    </row>
    <row r="2920" spans="1:9">
      <c r="A2920" t="s">
        <v>113</v>
      </c>
      <c r="B2920">
        <v>3360500</v>
      </c>
      <c r="C2920" s="30">
        <v>40508</v>
      </c>
      <c r="D2920">
        <v>2510</v>
      </c>
      <c r="E2920" t="s">
        <v>114</v>
      </c>
      <c r="F2920">
        <f t="shared" si="90"/>
        <v>38.880566155453359</v>
      </c>
      <c r="H2920" s="30">
        <f t="shared" si="91"/>
        <v>40508</v>
      </c>
      <c r="I2920">
        <f>VLOOKUP(H2920,Sheet1!AI$2:AK$3285,3,FALSE)</f>
        <v>6.2332590400000072</v>
      </c>
    </row>
    <row r="2921" spans="1:9">
      <c r="A2921" t="s">
        <v>113</v>
      </c>
      <c r="B2921">
        <v>3360500</v>
      </c>
      <c r="C2921" s="30">
        <v>40509</v>
      </c>
      <c r="D2921">
        <v>3570</v>
      </c>
      <c r="E2921" t="s">
        <v>114</v>
      </c>
      <c r="F2921">
        <f t="shared" si="90"/>
        <v>58.405865048388748</v>
      </c>
      <c r="H2921" s="30">
        <f t="shared" si="91"/>
        <v>40509</v>
      </c>
      <c r="I2921">
        <f>VLOOKUP(H2921,Sheet1!AI$2:AK$3285,3,FALSE)</f>
        <v>6.1164302500000076</v>
      </c>
    </row>
    <row r="2922" spans="1:9">
      <c r="A2922" t="s">
        <v>113</v>
      </c>
      <c r="B2922">
        <v>3360500</v>
      </c>
      <c r="C2922" s="30">
        <v>40510</v>
      </c>
      <c r="D2922">
        <v>3110</v>
      </c>
      <c r="E2922" t="s">
        <v>114</v>
      </c>
      <c r="F2922">
        <f t="shared" si="90"/>
        <v>74.743070870997244</v>
      </c>
      <c r="H2922" s="30">
        <f t="shared" si="91"/>
        <v>40510</v>
      </c>
      <c r="I2922">
        <f>VLOOKUP(H2922,Sheet1!AI$2:AK$3285,3,FALSE)</f>
        <v>6.0116291900000078</v>
      </c>
    </row>
    <row r="2923" spans="1:9">
      <c r="A2923" t="s">
        <v>113</v>
      </c>
      <c r="B2923">
        <v>3360500</v>
      </c>
      <c r="C2923" s="30">
        <v>40511</v>
      </c>
      <c r="D2923">
        <v>2750</v>
      </c>
      <c r="E2923" t="s">
        <v>114</v>
      </c>
      <c r="F2923">
        <f t="shared" si="90"/>
        <v>84.590736132673669</v>
      </c>
      <c r="H2923" s="30">
        <f t="shared" si="91"/>
        <v>40511</v>
      </c>
      <c r="I2923">
        <f>VLOOKUP(H2923,Sheet1!AI$2:AK$3285,3,FALSE)</f>
        <v>6.1362802100000096</v>
      </c>
    </row>
    <row r="2924" spans="1:9">
      <c r="A2924" t="s">
        <v>113</v>
      </c>
      <c r="B2924">
        <v>3360500</v>
      </c>
      <c r="C2924" s="30">
        <v>40512</v>
      </c>
      <c r="D2924">
        <v>2910</v>
      </c>
      <c r="E2924" t="s">
        <v>114</v>
      </c>
      <c r="F2924">
        <f t="shared" si="90"/>
        <v>87.424596639630906</v>
      </c>
      <c r="H2924" s="30">
        <f t="shared" si="91"/>
        <v>40512</v>
      </c>
      <c r="I2924">
        <f>VLOOKUP(H2924,Sheet1!AI$2:AK$3285,3,FALSE)</f>
        <v>6.1036455300000085</v>
      </c>
    </row>
    <row r="2925" spans="1:9">
      <c r="A2925" t="s">
        <v>113</v>
      </c>
      <c r="B2925">
        <v>3360500</v>
      </c>
      <c r="C2925" s="30">
        <v>40513</v>
      </c>
      <c r="D2925">
        <v>2830</v>
      </c>
      <c r="E2925" t="s">
        <v>114</v>
      </c>
      <c r="F2925">
        <f t="shared" si="90"/>
        <v>82.181954701760006</v>
      </c>
      <c r="H2925" s="30">
        <f t="shared" si="91"/>
        <v>40513</v>
      </c>
      <c r="I2925">
        <f>VLOOKUP(H2925,Sheet1!AI$2:AK$3285,3,FALSE)</f>
        <v>5.8163257700000059</v>
      </c>
    </row>
    <row r="2926" spans="1:9">
      <c r="A2926" t="s">
        <v>113</v>
      </c>
      <c r="B2926">
        <v>3360500</v>
      </c>
      <c r="C2926" s="30">
        <v>40514</v>
      </c>
      <c r="D2926">
        <v>2890</v>
      </c>
      <c r="E2926" t="s">
        <v>114</v>
      </c>
      <c r="F2926">
        <f t="shared" si="90"/>
        <v>80.623331422933518</v>
      </c>
      <c r="H2926" s="30">
        <f t="shared" si="91"/>
        <v>40514</v>
      </c>
      <c r="I2926">
        <f>VLOOKUP(H2926,Sheet1!AI$2:AK$3285,3,FALSE)</f>
        <v>5.6536570300000051</v>
      </c>
    </row>
    <row r="2927" spans="1:9">
      <c r="A2927" t="s">
        <v>113</v>
      </c>
      <c r="B2927">
        <v>3360500</v>
      </c>
      <c r="C2927" s="30">
        <v>40515</v>
      </c>
      <c r="D2927">
        <v>2420</v>
      </c>
      <c r="E2927" t="s">
        <v>114</v>
      </c>
      <c r="F2927">
        <f t="shared" si="90"/>
        <v>78.285396504693793</v>
      </c>
      <c r="H2927" s="30">
        <f t="shared" si="91"/>
        <v>40515</v>
      </c>
      <c r="I2927">
        <f>VLOOKUP(H2927,Sheet1!AI$2:AK$3285,3,FALSE)</f>
        <v>5.3986355100000054</v>
      </c>
    </row>
    <row r="2928" spans="1:9">
      <c r="A2928" t="s">
        <v>113</v>
      </c>
      <c r="B2928">
        <v>3360500</v>
      </c>
      <c r="C2928" s="30">
        <v>40516</v>
      </c>
      <c r="D2928">
        <v>2190</v>
      </c>
      <c r="E2928" t="s">
        <v>114</v>
      </c>
      <c r="F2928">
        <f t="shared" si="90"/>
        <v>73.18444759217077</v>
      </c>
      <c r="H2928" s="30">
        <f t="shared" si="91"/>
        <v>40516</v>
      </c>
      <c r="I2928">
        <f>VLOOKUP(H2928,Sheet1!AI$2:AK$3285,3,FALSE)</f>
        <v>5.4013270300000045</v>
      </c>
    </row>
    <row r="2929" spans="1:9">
      <c r="A2929" t="s">
        <v>113</v>
      </c>
      <c r="B2929">
        <v>3360500</v>
      </c>
      <c r="C2929" s="30">
        <v>40517</v>
      </c>
      <c r="D2929">
        <v>2140</v>
      </c>
      <c r="E2929" t="s">
        <v>114</v>
      </c>
      <c r="F2929">
        <f t="shared" si="90"/>
        <v>68.296038217669519</v>
      </c>
      <c r="H2929" s="30">
        <f t="shared" si="91"/>
        <v>40517</v>
      </c>
      <c r="I2929">
        <f>VLOOKUP(H2929,Sheet1!AI$2:AK$3285,3,FALSE)</f>
        <v>5.6177420600000119</v>
      </c>
    </row>
    <row r="2930" spans="1:9">
      <c r="A2930" t="s">
        <v>113</v>
      </c>
      <c r="B2930">
        <v>3360500</v>
      </c>
      <c r="C2930" s="30">
        <v>40518</v>
      </c>
      <c r="D2930">
        <v>1940</v>
      </c>
      <c r="E2930" t="s">
        <v>114</v>
      </c>
      <c r="F2930">
        <f t="shared" si="90"/>
        <v>61.565619513646077</v>
      </c>
      <c r="H2930" s="30">
        <f t="shared" si="91"/>
        <v>40518</v>
      </c>
      <c r="I2930">
        <f>VLOOKUP(H2930,Sheet1!AI$2:AK$3285,3,FALSE)</f>
        <v>5.7166554200000093</v>
      </c>
    </row>
    <row r="2931" spans="1:9">
      <c r="A2931" t="s">
        <v>113</v>
      </c>
      <c r="B2931">
        <v>3360500</v>
      </c>
      <c r="C2931" s="30">
        <v>40519</v>
      </c>
      <c r="D2931">
        <v>1770</v>
      </c>
      <c r="E2931" t="s">
        <v>114</v>
      </c>
      <c r="F2931">
        <f t="shared" si="90"/>
        <v>56.960596189840558</v>
      </c>
      <c r="H2931" s="30">
        <f t="shared" si="91"/>
        <v>40519</v>
      </c>
      <c r="I2931">
        <f>VLOOKUP(H2931,Sheet1!AI$2:AK$3285,3,FALSE)</f>
        <v>5.9582193400000136</v>
      </c>
    </row>
    <row r="2932" spans="1:9">
      <c r="A2932" t="s">
        <v>113</v>
      </c>
      <c r="B2932">
        <v>3360500</v>
      </c>
      <c r="C2932" s="30">
        <v>40520</v>
      </c>
      <c r="D2932">
        <v>1620</v>
      </c>
      <c r="E2932" t="s">
        <v>114</v>
      </c>
      <c r="F2932">
        <f t="shared" si="90"/>
        <v>52.92234496742649</v>
      </c>
      <c r="H2932" s="30">
        <f t="shared" si="91"/>
        <v>40520</v>
      </c>
      <c r="I2932">
        <f>VLOOKUP(H2932,Sheet1!AI$2:AK$3285,3,FALSE)</f>
        <v>5.9487990200000098</v>
      </c>
    </row>
    <row r="2933" spans="1:9">
      <c r="A2933" t="s">
        <v>113</v>
      </c>
      <c r="B2933">
        <v>3360500</v>
      </c>
      <c r="C2933" s="30">
        <v>40521</v>
      </c>
      <c r="D2933">
        <v>1510</v>
      </c>
      <c r="E2933" t="s">
        <v>114</v>
      </c>
      <c r="F2933">
        <f t="shared" si="90"/>
        <v>48.459014668968834</v>
      </c>
      <c r="H2933" s="30">
        <f t="shared" si="91"/>
        <v>40521</v>
      </c>
      <c r="I2933">
        <f>VLOOKUP(H2933,Sheet1!AI$2:AK$3285,3,FALSE)</f>
        <v>6.0709267400000044</v>
      </c>
    </row>
    <row r="2934" spans="1:9">
      <c r="A2934" t="s">
        <v>113</v>
      </c>
      <c r="B2934">
        <v>3360500</v>
      </c>
      <c r="C2934" s="30">
        <v>40522</v>
      </c>
      <c r="D2934">
        <v>1430</v>
      </c>
      <c r="E2934" t="s">
        <v>114</v>
      </c>
      <c r="F2934">
        <f t="shared" si="90"/>
        <v>44.845842522598346</v>
      </c>
      <c r="H2934" s="30">
        <f t="shared" si="91"/>
        <v>40522</v>
      </c>
      <c r="I2934">
        <f>VLOOKUP(H2934,Sheet1!AI$2:AK$3285,3,FALSE)</f>
        <v>5.9257528800000046</v>
      </c>
    </row>
    <row r="2935" spans="1:9">
      <c r="A2935" t="s">
        <v>113</v>
      </c>
      <c r="B2935">
        <v>3360500</v>
      </c>
      <c r="C2935" s="30">
        <v>40523</v>
      </c>
      <c r="D2935">
        <v>1380</v>
      </c>
      <c r="E2935" t="s">
        <v>114</v>
      </c>
      <c r="F2935">
        <f t="shared" si="90"/>
        <v>42.082828528315041</v>
      </c>
      <c r="H2935" s="30">
        <f t="shared" si="91"/>
        <v>40523</v>
      </c>
      <c r="I2935">
        <f>VLOOKUP(H2935,Sheet1!AI$2:AK$3285,3,FALSE)</f>
        <v>5.8500538800000044</v>
      </c>
    </row>
    <row r="2936" spans="1:9">
      <c r="A2936" t="s">
        <v>113</v>
      </c>
      <c r="B2936">
        <v>3360500</v>
      </c>
      <c r="C2936" s="30">
        <v>40524</v>
      </c>
      <c r="D2936">
        <v>1420</v>
      </c>
      <c r="E2936" t="s">
        <v>114</v>
      </c>
      <c r="F2936">
        <f t="shared" si="90"/>
        <v>40.665898274836415</v>
      </c>
      <c r="H2936" s="30">
        <f t="shared" si="91"/>
        <v>40524</v>
      </c>
      <c r="I2936">
        <f>VLOOKUP(H2936,Sheet1!AI$2:AK$3285,3,FALSE)</f>
        <v>5.8555210300000056</v>
      </c>
    </row>
    <row r="2937" spans="1:9">
      <c r="A2937" t="s">
        <v>113</v>
      </c>
      <c r="B2937">
        <v>3360500</v>
      </c>
      <c r="C2937" s="30">
        <v>40525</v>
      </c>
      <c r="D2937">
        <v>1500</v>
      </c>
      <c r="E2937" t="s">
        <v>114</v>
      </c>
      <c r="F2937">
        <f t="shared" si="90"/>
        <v>40.595051762162484</v>
      </c>
      <c r="H2937" s="30">
        <f t="shared" si="91"/>
        <v>40525</v>
      </c>
      <c r="I2937">
        <f>VLOOKUP(H2937,Sheet1!AI$2:AK$3285,3,FALSE)</f>
        <v>5.7682148500000068</v>
      </c>
    </row>
    <row r="2938" spans="1:9">
      <c r="A2938" t="s">
        <v>113</v>
      </c>
      <c r="B2938">
        <v>3360500</v>
      </c>
      <c r="C2938" s="30">
        <v>40526</v>
      </c>
      <c r="D2938">
        <v>1590</v>
      </c>
      <c r="E2938" t="s">
        <v>114</v>
      </c>
      <c r="F2938">
        <f t="shared" si="90"/>
        <v>41.728595964945384</v>
      </c>
      <c r="H2938" s="30">
        <f t="shared" si="91"/>
        <v>40526</v>
      </c>
      <c r="I2938">
        <f>VLOOKUP(H2938,Sheet1!AI$2:AK$3285,3,FALSE)</f>
        <v>5.9337433300000129</v>
      </c>
    </row>
    <row r="2939" spans="1:9">
      <c r="A2939" t="s">
        <v>113</v>
      </c>
      <c r="B2939">
        <v>3360500</v>
      </c>
      <c r="C2939" s="30">
        <v>40527</v>
      </c>
      <c r="D2939">
        <v>1580</v>
      </c>
      <c r="E2939" t="s">
        <v>114</v>
      </c>
      <c r="F2939">
        <f t="shared" si="90"/>
        <v>43.145526218424003</v>
      </c>
      <c r="H2939" s="30">
        <f t="shared" si="91"/>
        <v>40527</v>
      </c>
      <c r="I2939">
        <f>VLOOKUP(H2939,Sheet1!AI$2:AK$3285,3,FALSE)</f>
        <v>5.9084262200000097</v>
      </c>
    </row>
    <row r="2940" spans="1:9">
      <c r="A2940" t="s">
        <v>113</v>
      </c>
      <c r="B2940">
        <v>3360500</v>
      </c>
      <c r="C2940" s="30">
        <v>40528</v>
      </c>
      <c r="D2940">
        <v>1480</v>
      </c>
      <c r="E2940" t="s">
        <v>115</v>
      </c>
      <c r="F2940">
        <f t="shared" si="90"/>
        <v>43.57060529446759</v>
      </c>
      <c r="H2940" s="30">
        <f t="shared" si="91"/>
        <v>40528</v>
      </c>
      <c r="I2940">
        <f>VLOOKUP(H2940,Sheet1!AI$2:AK$3285,3,FALSE)</f>
        <v>5.8031205000000057</v>
      </c>
    </row>
    <row r="2941" spans="1:9">
      <c r="A2941" t="s">
        <v>113</v>
      </c>
      <c r="B2941">
        <v>3360500</v>
      </c>
      <c r="C2941" s="30">
        <v>40529</v>
      </c>
      <c r="D2941">
        <v>1410</v>
      </c>
      <c r="E2941" t="s">
        <v>114</v>
      </c>
      <c r="F2941">
        <f t="shared" si="90"/>
        <v>42.932986680402209</v>
      </c>
      <c r="H2941" s="30">
        <f t="shared" si="91"/>
        <v>40529</v>
      </c>
      <c r="I2941">
        <f>VLOOKUP(H2941,Sheet1!AI$2:AK$3285,3,FALSE)</f>
        <v>5.6432273900000069</v>
      </c>
    </row>
    <row r="2942" spans="1:9">
      <c r="A2942" t="s">
        <v>113</v>
      </c>
      <c r="B2942">
        <v>3360500</v>
      </c>
      <c r="C2942" s="30">
        <v>40530</v>
      </c>
      <c r="D2942">
        <v>1320</v>
      </c>
      <c r="E2942" t="s">
        <v>114</v>
      </c>
      <c r="F2942">
        <f t="shared" si="90"/>
        <v>41.020130838206072</v>
      </c>
      <c r="H2942" s="30">
        <f t="shared" si="91"/>
        <v>40530</v>
      </c>
      <c r="I2942">
        <f>VLOOKUP(H2942,Sheet1!AI$2:AK$3285,3,FALSE)</f>
        <v>5.450279050000006</v>
      </c>
    </row>
    <row r="2943" spans="1:9">
      <c r="A2943" t="s">
        <v>113</v>
      </c>
      <c r="B2943">
        <v>3360500</v>
      </c>
      <c r="C2943" s="30">
        <v>40531</v>
      </c>
      <c r="D2943">
        <v>1280</v>
      </c>
      <c r="E2943" t="s">
        <v>114</v>
      </c>
      <c r="F2943">
        <f t="shared" si="90"/>
        <v>38.894735457988141</v>
      </c>
      <c r="H2943" s="30">
        <f t="shared" si="91"/>
        <v>40531</v>
      </c>
      <c r="I2943">
        <f>VLOOKUP(H2943,Sheet1!AI$2:AK$3285,3,FALSE)</f>
        <v>5.3083013700000095</v>
      </c>
    </row>
    <row r="2944" spans="1:9">
      <c r="A2944" t="s">
        <v>113</v>
      </c>
      <c r="B2944">
        <v>3360500</v>
      </c>
      <c r="C2944" s="30">
        <v>40532</v>
      </c>
      <c r="D2944">
        <v>1260</v>
      </c>
      <c r="E2944" t="s">
        <v>114</v>
      </c>
      <c r="F2944">
        <f t="shared" si="90"/>
        <v>37.33611217916166</v>
      </c>
      <c r="H2944" s="30">
        <f t="shared" si="91"/>
        <v>40532</v>
      </c>
      <c r="I2944">
        <f>VLOOKUP(H2944,Sheet1!AI$2:AK$3285,3,FALSE)</f>
        <v>5.2905541600000134</v>
      </c>
    </row>
    <row r="2945" spans="1:9">
      <c r="A2945" t="s">
        <v>113</v>
      </c>
      <c r="B2945">
        <v>3360500</v>
      </c>
      <c r="C2945" s="30">
        <v>40533</v>
      </c>
      <c r="D2945">
        <v>1220</v>
      </c>
      <c r="E2945" t="s">
        <v>114</v>
      </c>
      <c r="F2945">
        <f t="shared" si="90"/>
        <v>35.990028438356966</v>
      </c>
      <c r="H2945" s="30">
        <f t="shared" si="91"/>
        <v>40533</v>
      </c>
      <c r="I2945">
        <f>VLOOKUP(H2945,Sheet1!AI$2:AK$3285,3,FALSE)</f>
        <v>5.4359803500000083</v>
      </c>
    </row>
    <row r="2946" spans="1:9">
      <c r="A2946" t="s">
        <v>113</v>
      </c>
      <c r="B2946">
        <v>3360500</v>
      </c>
      <c r="C2946" s="30">
        <v>40534</v>
      </c>
      <c r="D2946">
        <v>1210</v>
      </c>
      <c r="E2946" t="s">
        <v>114</v>
      </c>
      <c r="F2946">
        <f t="shared" si="90"/>
        <v>35.210716798943729</v>
      </c>
      <c r="H2946" s="30">
        <f t="shared" si="91"/>
        <v>40534</v>
      </c>
      <c r="I2946">
        <f>VLOOKUP(H2946,Sheet1!AI$2:AK$3285,3,FALSE)</f>
        <v>5.4186536899999993</v>
      </c>
    </row>
    <row r="2947" spans="1:9">
      <c r="A2947" t="s">
        <v>113</v>
      </c>
      <c r="B2947">
        <v>3360500</v>
      </c>
      <c r="C2947" s="30">
        <v>40535</v>
      </c>
      <c r="D2947">
        <v>1190</v>
      </c>
      <c r="E2947" t="s">
        <v>114</v>
      </c>
      <c r="F2947">
        <f t="shared" si="90"/>
        <v>34.573098184878347</v>
      </c>
      <c r="H2947" s="30">
        <f t="shared" si="91"/>
        <v>40535</v>
      </c>
      <c r="I2947">
        <f>VLOOKUP(H2947,Sheet1!AI$2:AK$3285,3,FALSE)</f>
        <v>5.4936798100000033</v>
      </c>
    </row>
    <row r="2948" spans="1:9">
      <c r="A2948" t="s">
        <v>113</v>
      </c>
      <c r="B2948">
        <v>3360500</v>
      </c>
      <c r="C2948" s="30">
        <v>40536</v>
      </c>
      <c r="D2948">
        <v>1190</v>
      </c>
      <c r="E2948" t="s">
        <v>114</v>
      </c>
      <c r="F2948">
        <f t="shared" si="90"/>
        <v>34.077172596160828</v>
      </c>
      <c r="H2948" s="30">
        <f t="shared" si="91"/>
        <v>40536</v>
      </c>
      <c r="I2948">
        <f>VLOOKUP(H2948,Sheet1!AI$2:AK$3285,3,FALSE)</f>
        <v>5.42243864000001</v>
      </c>
    </row>
    <row r="2949" spans="1:9">
      <c r="A2949" t="s">
        <v>113</v>
      </c>
      <c r="B2949">
        <v>3360500</v>
      </c>
      <c r="C2949" s="30">
        <v>40537</v>
      </c>
      <c r="D2949">
        <v>1180</v>
      </c>
      <c r="E2949" t="s">
        <v>114</v>
      </c>
      <c r="F2949">
        <f t="shared" si="90"/>
        <v>33.793786545465103</v>
      </c>
      <c r="H2949" s="30">
        <f t="shared" si="91"/>
        <v>40537</v>
      </c>
      <c r="I2949">
        <f>VLOOKUP(H2949,Sheet1!AI$2:AK$3285,3,FALSE)</f>
        <v>5.229658520000001</v>
      </c>
    </row>
    <row r="2950" spans="1:9">
      <c r="A2950" t="s">
        <v>113</v>
      </c>
      <c r="B2950">
        <v>3360500</v>
      </c>
      <c r="C2950" s="30">
        <v>40538</v>
      </c>
      <c r="D2950">
        <v>1140</v>
      </c>
      <c r="E2950" t="s">
        <v>114</v>
      </c>
      <c r="F2950">
        <f t="shared" si="90"/>
        <v>33.297860956747591</v>
      </c>
      <c r="H2950" s="30">
        <f t="shared" si="91"/>
        <v>40538</v>
      </c>
      <c r="I2950">
        <f>VLOOKUP(H2950,Sheet1!AI$2:AK$3285,3,FALSE)</f>
        <v>5.1341095599999989</v>
      </c>
    </row>
    <row r="2951" spans="1:9">
      <c r="A2951" t="s">
        <v>113</v>
      </c>
      <c r="B2951">
        <v>3360500</v>
      </c>
      <c r="C2951" s="30">
        <v>40539</v>
      </c>
      <c r="D2951">
        <v>1110</v>
      </c>
      <c r="E2951" t="s">
        <v>114</v>
      </c>
      <c r="F2951">
        <f t="shared" si="90"/>
        <v>32.731088855356141</v>
      </c>
      <c r="H2951" s="30">
        <f t="shared" si="91"/>
        <v>40539</v>
      </c>
      <c r="I2951">
        <f>VLOOKUP(H2951,Sheet1!AI$2:AK$3285,3,FALSE)</f>
        <v>5.0093744300000083</v>
      </c>
    </row>
    <row r="2952" spans="1:9">
      <c r="A2952" t="s">
        <v>113</v>
      </c>
      <c r="B2952">
        <v>3360500</v>
      </c>
      <c r="C2952" s="30">
        <v>40540</v>
      </c>
      <c r="D2952">
        <v>1090</v>
      </c>
      <c r="E2952" t="s">
        <v>114</v>
      </c>
      <c r="F2952">
        <f t="shared" si="90"/>
        <v>32.022623728616828</v>
      </c>
      <c r="H2952" s="30">
        <f t="shared" si="91"/>
        <v>40540</v>
      </c>
      <c r="I2952">
        <f>VLOOKUP(H2952,Sheet1!AI$2:AK$3285,3,FALSE)</f>
        <v>5.0510929900000008</v>
      </c>
    </row>
    <row r="2953" spans="1:9">
      <c r="A2953" t="s">
        <v>113</v>
      </c>
      <c r="B2953">
        <v>3360500</v>
      </c>
      <c r="C2953" s="30">
        <v>40541</v>
      </c>
      <c r="D2953">
        <v>1070</v>
      </c>
      <c r="E2953" t="s">
        <v>114</v>
      </c>
      <c r="F2953">
        <f t="shared" si="90"/>
        <v>31.243312089203588</v>
      </c>
      <c r="H2953" s="30">
        <f t="shared" si="91"/>
        <v>40541</v>
      </c>
      <c r="I2953">
        <f>VLOOKUP(H2953,Sheet1!AI$2:AK$3285,3,FALSE)</f>
        <v>5.1120727400000021</v>
      </c>
    </row>
    <row r="2954" spans="1:9">
      <c r="A2954" t="s">
        <v>113</v>
      </c>
      <c r="B2954">
        <v>3360500</v>
      </c>
      <c r="C2954" s="30">
        <v>40542</v>
      </c>
      <c r="D2954">
        <v>1060</v>
      </c>
      <c r="E2954" t="s">
        <v>114</v>
      </c>
      <c r="F2954">
        <f t="shared" si="90"/>
        <v>30.676539987812141</v>
      </c>
      <c r="H2954" s="30">
        <f t="shared" si="91"/>
        <v>40542</v>
      </c>
      <c r="I2954">
        <f>VLOOKUP(H2954,Sheet1!AI$2:AK$3285,3,FALSE)</f>
        <v>5.1750711300000063</v>
      </c>
    </row>
    <row r="2955" spans="1:9">
      <c r="A2955" t="s">
        <v>113</v>
      </c>
      <c r="B2955">
        <v>3360500</v>
      </c>
      <c r="C2955" s="30">
        <v>40543</v>
      </c>
      <c r="D2955">
        <v>1160</v>
      </c>
      <c r="E2955" t="s">
        <v>114</v>
      </c>
      <c r="F2955">
        <f t="shared" si="90"/>
        <v>31.030772551181794</v>
      </c>
      <c r="H2955" s="30">
        <f t="shared" si="91"/>
        <v>40543</v>
      </c>
      <c r="I2955">
        <f>VLOOKUP(H2955,Sheet1!AI$2:AK$3285,3,FALSE)</f>
        <v>5.1906314800000075</v>
      </c>
    </row>
    <row r="2956" spans="1:9">
      <c r="A2956" t="s">
        <v>113</v>
      </c>
      <c r="B2956">
        <v>3360500</v>
      </c>
      <c r="C2956" s="30">
        <v>40544</v>
      </c>
      <c r="D2956">
        <v>2140</v>
      </c>
      <c r="E2956" t="s">
        <v>114</v>
      </c>
      <c r="F2956">
        <f t="shared" si="90"/>
        <v>38.469656381944553</v>
      </c>
      <c r="H2956" s="30">
        <f t="shared" si="91"/>
        <v>40544</v>
      </c>
      <c r="I2956">
        <f>VLOOKUP(H2956,Sheet1!AI$2:AK$3285,3,FALSE)</f>
        <v>5.0534480700000017</v>
      </c>
    </row>
    <row r="2957" spans="1:9">
      <c r="A2957" t="s">
        <v>113</v>
      </c>
      <c r="B2957">
        <v>3360500</v>
      </c>
      <c r="C2957" s="30">
        <v>40545</v>
      </c>
      <c r="D2957">
        <v>4770</v>
      </c>
      <c r="E2957" t="s">
        <v>114</v>
      </c>
      <c r="F2957">
        <f t="shared" si="90"/>
        <v>64.682866071299046</v>
      </c>
      <c r="H2957" s="30">
        <f t="shared" si="91"/>
        <v>40545</v>
      </c>
      <c r="I2957">
        <f>VLOOKUP(H2957,Sheet1!AI$2:AK$3285,3,FALSE)</f>
        <v>4.798342439999999</v>
      </c>
    </row>
    <row r="2958" spans="1:9">
      <c r="A2958" t="s">
        <v>113</v>
      </c>
      <c r="B2958">
        <v>3360500</v>
      </c>
      <c r="C2958" s="30">
        <v>40546</v>
      </c>
      <c r="D2958">
        <v>5750</v>
      </c>
      <c r="E2958" t="s">
        <v>114</v>
      </c>
      <c r="F2958">
        <f t="shared" si="90"/>
        <v>97.909880515372691</v>
      </c>
      <c r="H2958" s="30">
        <f t="shared" si="91"/>
        <v>40546</v>
      </c>
      <c r="I2958">
        <f>VLOOKUP(H2958,Sheet1!AI$2:AK$3285,3,FALSE)</f>
        <v>5.4220180900000088</v>
      </c>
    </row>
    <row r="2959" spans="1:9">
      <c r="A2959" t="s">
        <v>113</v>
      </c>
      <c r="B2959">
        <v>3360500</v>
      </c>
      <c r="C2959" s="30">
        <v>40547</v>
      </c>
      <c r="D2959">
        <v>5570</v>
      </c>
      <c r="E2959" t="s">
        <v>114</v>
      </c>
      <c r="F2959">
        <f t="shared" si="90"/>
        <v>129.15319260457628</v>
      </c>
      <c r="H2959" s="30">
        <f t="shared" si="91"/>
        <v>40547</v>
      </c>
      <c r="I2959">
        <f>VLOOKUP(H2959,Sheet1!AI$2:AK$3285,3,FALSE)</f>
        <v>5.437326110000015</v>
      </c>
    </row>
    <row r="2960" spans="1:9">
      <c r="A2960" t="s">
        <v>113</v>
      </c>
      <c r="B2960">
        <v>3360500</v>
      </c>
      <c r="C2960" s="30">
        <v>40548</v>
      </c>
      <c r="D2960">
        <v>4780</v>
      </c>
      <c r="E2960" t="s">
        <v>114</v>
      </c>
      <c r="F2960">
        <f t="shared" si="90"/>
        <v>147.85667195049407</v>
      </c>
      <c r="H2960" s="30">
        <f t="shared" si="91"/>
        <v>40548</v>
      </c>
      <c r="I2960">
        <f>VLOOKUP(H2960,Sheet1!AI$2:AK$3285,3,FALSE)</f>
        <v>5.437326110000015</v>
      </c>
    </row>
    <row r="2961" spans="1:9">
      <c r="A2961" t="s">
        <v>113</v>
      </c>
      <c r="B2961">
        <v>3360500</v>
      </c>
      <c r="C2961" s="30">
        <v>40549</v>
      </c>
      <c r="D2961">
        <v>3660</v>
      </c>
      <c r="E2961" t="s">
        <v>114</v>
      </c>
      <c r="F2961">
        <f t="shared" si="90"/>
        <v>139.99270904368774</v>
      </c>
      <c r="H2961" s="30">
        <f t="shared" si="91"/>
        <v>40549</v>
      </c>
      <c r="I2961">
        <f>VLOOKUP(H2961,Sheet1!AI$2:AK$3285,3,FALSE)</f>
        <v>5.5846868300000096</v>
      </c>
    </row>
    <row r="2962" spans="1:9">
      <c r="A2962" t="s">
        <v>113</v>
      </c>
      <c r="B2962">
        <v>3360500</v>
      </c>
      <c r="C2962" s="30">
        <v>40550</v>
      </c>
      <c r="D2962">
        <v>3010</v>
      </c>
      <c r="E2962" t="s">
        <v>114</v>
      </c>
      <c r="F2962">
        <f t="shared" si="90"/>
        <v>120.58076457103063</v>
      </c>
      <c r="H2962" s="30">
        <f t="shared" si="91"/>
        <v>40550</v>
      </c>
      <c r="I2962">
        <f>VLOOKUP(H2962,Sheet1!AI$2:AK$3285,3,FALSE)</f>
        <v>5.1524455400000022</v>
      </c>
    </row>
    <row r="2963" spans="1:9">
      <c r="A2963" t="s">
        <v>113</v>
      </c>
      <c r="B2963">
        <v>3360500</v>
      </c>
      <c r="C2963" s="30">
        <v>40551</v>
      </c>
      <c r="D2963">
        <v>2520</v>
      </c>
      <c r="E2963" t="s">
        <v>114</v>
      </c>
      <c r="F2963">
        <f t="shared" si="90"/>
        <v>98.972578205481668</v>
      </c>
      <c r="H2963" s="30">
        <f t="shared" si="91"/>
        <v>40551</v>
      </c>
      <c r="I2963">
        <f>VLOOKUP(H2963,Sheet1!AI$2:AK$3285,3,FALSE)</f>
        <v>5.0168602200000123</v>
      </c>
    </row>
    <row r="2964" spans="1:9">
      <c r="A2964" t="s">
        <v>113</v>
      </c>
      <c r="B2964">
        <v>3360500</v>
      </c>
      <c r="C2964" s="30">
        <v>40552</v>
      </c>
      <c r="D2964">
        <v>2070</v>
      </c>
      <c r="E2964" t="s">
        <v>114</v>
      </c>
      <c r="F2964">
        <f t="shared" si="90"/>
        <v>79.773173270846357</v>
      </c>
      <c r="H2964" s="30">
        <f t="shared" si="91"/>
        <v>40552</v>
      </c>
      <c r="I2964">
        <f>VLOOKUP(H2964,Sheet1!AI$2:AK$3285,3,FALSE)</f>
        <v>4.9693380700000063</v>
      </c>
    </row>
    <row r="2965" spans="1:9">
      <c r="A2965" t="s">
        <v>113</v>
      </c>
      <c r="B2965">
        <v>3360500</v>
      </c>
      <c r="C2965" s="30">
        <v>40553</v>
      </c>
      <c r="D2965">
        <v>1840</v>
      </c>
      <c r="E2965" t="s">
        <v>114</v>
      </c>
      <c r="F2965">
        <f t="shared" si="90"/>
        <v>66.879107964190908</v>
      </c>
      <c r="H2965" s="30">
        <f t="shared" si="91"/>
        <v>40553</v>
      </c>
      <c r="I2965">
        <f>VLOOKUP(H2965,Sheet1!AI$2:AK$3285,3,FALSE)</f>
        <v>4.9417499900000053</v>
      </c>
    </row>
    <row r="2966" spans="1:9">
      <c r="A2966" t="s">
        <v>113</v>
      </c>
      <c r="B2966">
        <v>3360500</v>
      </c>
      <c r="C2966" s="30">
        <v>40554</v>
      </c>
      <c r="D2966">
        <v>1770</v>
      </c>
      <c r="E2966" t="s">
        <v>114</v>
      </c>
      <c r="F2966">
        <f t="shared" si="90"/>
        <v>58.094140392623451</v>
      </c>
      <c r="H2966" s="30">
        <f t="shared" si="91"/>
        <v>40554</v>
      </c>
      <c r="I2966" t="e">
        <f>VLOOKUP(H2966,Sheet1!AI$2:AK$3285,3,FALSE)</f>
        <v>#N/A</v>
      </c>
    </row>
    <row r="2967" spans="1:9">
      <c r="A2967" t="s">
        <v>113</v>
      </c>
      <c r="B2967">
        <v>3360500</v>
      </c>
      <c r="C2967" s="30">
        <v>40555</v>
      </c>
      <c r="D2967">
        <v>1760</v>
      </c>
      <c r="E2967" t="s">
        <v>114</v>
      </c>
      <c r="F2967">
        <f t="shared" si="90"/>
        <v>52.709805429404696</v>
      </c>
      <c r="H2967" s="30">
        <f t="shared" si="91"/>
        <v>40555</v>
      </c>
      <c r="I2967">
        <f>VLOOKUP(H2967,Sheet1!AI$2:AK$3285,3,FALSE)</f>
        <v>4.6563647600000166</v>
      </c>
    </row>
    <row r="2968" spans="1:9">
      <c r="A2968" t="s">
        <v>113</v>
      </c>
      <c r="B2968">
        <v>3360500</v>
      </c>
      <c r="C2968" s="30">
        <v>40556</v>
      </c>
      <c r="D2968">
        <v>1630</v>
      </c>
      <c r="E2968" t="s">
        <v>114</v>
      </c>
      <c r="F2968">
        <f t="shared" si="90"/>
        <v>49.592558871751727</v>
      </c>
      <c r="H2968" s="30">
        <f t="shared" si="91"/>
        <v>40556</v>
      </c>
      <c r="I2968">
        <f>VLOOKUP(H2968,Sheet1!AI$2:AK$3285,3,FALSE)</f>
        <v>4.7283629200000092</v>
      </c>
    </row>
    <row r="2969" spans="1:9">
      <c r="A2969" t="s">
        <v>113</v>
      </c>
      <c r="B2969">
        <v>3360500</v>
      </c>
      <c r="C2969" s="30">
        <v>40557</v>
      </c>
      <c r="D2969">
        <v>1550</v>
      </c>
      <c r="E2969" t="s">
        <v>114</v>
      </c>
      <c r="F2969">
        <f t="shared" si="90"/>
        <v>47.538010004207727</v>
      </c>
      <c r="H2969" s="30">
        <f t="shared" si="91"/>
        <v>40557</v>
      </c>
      <c r="I2969">
        <f>VLOOKUP(H2969,Sheet1!AI$2:AK$3285,3,FALSE)</f>
        <v>4.6713363400000105</v>
      </c>
    </row>
    <row r="2970" spans="1:9">
      <c r="A2970" t="s">
        <v>113</v>
      </c>
      <c r="B2970">
        <v>3360500</v>
      </c>
      <c r="C2970" s="30">
        <v>40558</v>
      </c>
      <c r="D2970">
        <v>1500</v>
      </c>
      <c r="E2970" t="s">
        <v>114</v>
      </c>
      <c r="F2970">
        <f t="shared" si="90"/>
        <v>45.62515416201159</v>
      </c>
      <c r="H2970" s="30">
        <f t="shared" si="91"/>
        <v>40558</v>
      </c>
      <c r="I2970">
        <f>VLOOKUP(H2970,Sheet1!AI$2:AK$3285,3,FALSE)</f>
        <v>4.7603247200000141</v>
      </c>
    </row>
    <row r="2971" spans="1:9">
      <c r="A2971" t="s">
        <v>113</v>
      </c>
      <c r="B2971">
        <v>3360500</v>
      </c>
      <c r="C2971" s="30">
        <v>40559</v>
      </c>
      <c r="D2971">
        <v>1480</v>
      </c>
      <c r="E2971" t="s">
        <v>114</v>
      </c>
      <c r="F2971">
        <f t="shared" si="90"/>
        <v>43.641451807141522</v>
      </c>
      <c r="H2971" s="30">
        <f t="shared" si="91"/>
        <v>40559</v>
      </c>
      <c r="I2971">
        <f>VLOOKUP(H2971,Sheet1!AI$2:AK$3285,3,FALSE)</f>
        <v>4.8176877400000109</v>
      </c>
    </row>
    <row r="2972" spans="1:9">
      <c r="A2972" t="s">
        <v>113</v>
      </c>
      <c r="B2972">
        <v>3360500</v>
      </c>
      <c r="C2972" s="30">
        <v>40560</v>
      </c>
      <c r="D2972">
        <v>1420</v>
      </c>
      <c r="E2972" t="s">
        <v>114</v>
      </c>
      <c r="F2972">
        <f t="shared" si="90"/>
        <v>42.153675040988972</v>
      </c>
      <c r="H2972" s="30">
        <f t="shared" si="91"/>
        <v>40560</v>
      </c>
      <c r="I2972">
        <f>VLOOKUP(H2972,Sheet1!AI$2:AK$3285,3,FALSE)</f>
        <v>4.7824456499999997</v>
      </c>
    </row>
    <row r="2973" spans="1:9">
      <c r="A2973" t="s">
        <v>113</v>
      </c>
      <c r="B2973">
        <v>3360500</v>
      </c>
      <c r="C2973" s="30">
        <v>40561</v>
      </c>
      <c r="D2973">
        <v>1410</v>
      </c>
      <c r="E2973" t="s">
        <v>114</v>
      </c>
      <c r="F2973">
        <f t="shared" si="90"/>
        <v>41.161823863553934</v>
      </c>
      <c r="H2973" s="30">
        <f t="shared" si="91"/>
        <v>40561</v>
      </c>
      <c r="I2973">
        <f>VLOOKUP(H2973,Sheet1!AI$2:AK$3285,3,FALSE)</f>
        <v>4.6551031100000131</v>
      </c>
    </row>
    <row r="2974" spans="1:9">
      <c r="A2974" t="s">
        <v>113</v>
      </c>
      <c r="B2974">
        <v>3360500</v>
      </c>
      <c r="C2974" s="30">
        <v>40562</v>
      </c>
      <c r="D2974">
        <v>1570</v>
      </c>
      <c r="E2974" t="s">
        <v>114</v>
      </c>
      <c r="F2974">
        <f t="shared" si="90"/>
        <v>41.657749452271453</v>
      </c>
      <c r="H2974" s="30">
        <f t="shared" si="91"/>
        <v>40562</v>
      </c>
      <c r="I2974">
        <f>VLOOKUP(H2974,Sheet1!AI$2:AK$3285,3,FALSE)</f>
        <v>4.5165739400000007</v>
      </c>
    </row>
    <row r="2975" spans="1:9">
      <c r="A2975" t="s">
        <v>113</v>
      </c>
      <c r="B2975">
        <v>3360500</v>
      </c>
      <c r="C2975" s="30">
        <v>40563</v>
      </c>
      <c r="D2975">
        <v>1730</v>
      </c>
      <c r="E2975" t="s">
        <v>114</v>
      </c>
      <c r="F2975">
        <f t="shared" si="90"/>
        <v>43.428912269119728</v>
      </c>
      <c r="H2975" s="30">
        <f t="shared" si="91"/>
        <v>40563</v>
      </c>
      <c r="I2975">
        <f>VLOOKUP(H2975,Sheet1!AI$2:AK$3285,3,FALSE)</f>
        <v>4.5549281000000121</v>
      </c>
    </row>
    <row r="2976" spans="1:9">
      <c r="A2976" t="s">
        <v>113</v>
      </c>
      <c r="B2976">
        <v>3360500</v>
      </c>
      <c r="C2976" s="30">
        <v>40564</v>
      </c>
      <c r="D2976">
        <v>1730</v>
      </c>
      <c r="E2976" t="s">
        <v>115</v>
      </c>
      <c r="F2976">
        <f t="shared" si="90"/>
        <v>45.62515416201159</v>
      </c>
      <c r="H2976" s="30">
        <f t="shared" si="91"/>
        <v>40564</v>
      </c>
      <c r="I2976">
        <f>VLOOKUP(H2976,Sheet1!AI$2:AK$3285,3,FALSE)</f>
        <v>4.5805816500000134</v>
      </c>
    </row>
    <row r="2977" spans="1:9">
      <c r="A2977" t="s">
        <v>113</v>
      </c>
      <c r="B2977">
        <v>3360500</v>
      </c>
      <c r="C2977" s="30">
        <v>40565</v>
      </c>
      <c r="D2977">
        <v>1710</v>
      </c>
      <c r="E2977" t="s">
        <v>115</v>
      </c>
      <c r="F2977">
        <f t="shared" si="90"/>
        <v>47.750549542229521</v>
      </c>
      <c r="H2977" s="30">
        <f t="shared" si="91"/>
        <v>40565</v>
      </c>
      <c r="I2977">
        <f>VLOOKUP(H2977,Sheet1!AI$2:AK$3285,3,FALSE)</f>
        <v>4.7507361800000041</v>
      </c>
    </row>
    <row r="2978" spans="1:9">
      <c r="A2978" t="s">
        <v>113</v>
      </c>
      <c r="B2978">
        <v>3360500</v>
      </c>
      <c r="C2978" s="30">
        <v>40566</v>
      </c>
      <c r="D2978">
        <v>1900</v>
      </c>
      <c r="E2978" t="s">
        <v>115</v>
      </c>
      <c r="F2978">
        <f t="shared" si="90"/>
        <v>50.088484460469246</v>
      </c>
      <c r="H2978" s="30">
        <f t="shared" si="91"/>
        <v>40566</v>
      </c>
      <c r="I2978">
        <f>VLOOKUP(H2978,Sheet1!AI$2:AK$3285,3,FALSE)</f>
        <v>4.7203724700000151</v>
      </c>
    </row>
    <row r="2979" spans="1:9">
      <c r="A2979" t="s">
        <v>113</v>
      </c>
      <c r="B2979">
        <v>3360500</v>
      </c>
      <c r="C2979" s="30">
        <v>40567</v>
      </c>
      <c r="D2979">
        <v>1890</v>
      </c>
      <c r="E2979" t="s">
        <v>115</v>
      </c>
      <c r="F2979">
        <f t="shared" ref="F2979:F3042" si="92">AVERAGE(D2976:D2979)/(3.28*3.28*3.28)</f>
        <v>51.222028663252139</v>
      </c>
      <c r="H2979" s="30">
        <f t="shared" si="91"/>
        <v>40567</v>
      </c>
      <c r="I2979">
        <f>VLOOKUP(H2979,Sheet1!AI$2:AK$3285,3,FALSE)</f>
        <v>4.6370194600000048</v>
      </c>
    </row>
    <row r="2980" spans="1:9">
      <c r="A2980" t="s">
        <v>113</v>
      </c>
      <c r="B2980">
        <v>3360500</v>
      </c>
      <c r="C2980" s="30">
        <v>40568</v>
      </c>
      <c r="D2980">
        <v>1900</v>
      </c>
      <c r="E2980" t="s">
        <v>115</v>
      </c>
      <c r="F2980">
        <f t="shared" si="92"/>
        <v>52.426419378708971</v>
      </c>
      <c r="H2980" s="30">
        <f t="shared" ref="H2980:H3043" si="93">H2979+1</f>
        <v>40568</v>
      </c>
      <c r="I2980">
        <f>VLOOKUP(H2980,Sheet1!AI$2:AK$3285,3,FALSE)</f>
        <v>4.6410567400000104</v>
      </c>
    </row>
    <row r="2981" spans="1:9">
      <c r="A2981" t="s">
        <v>113</v>
      </c>
      <c r="B2981">
        <v>3360500</v>
      </c>
      <c r="C2981" s="30">
        <v>40569</v>
      </c>
      <c r="D2981">
        <v>1920</v>
      </c>
      <c r="E2981" t="s">
        <v>115</v>
      </c>
      <c r="F2981">
        <f t="shared" si="92"/>
        <v>53.914196144861521</v>
      </c>
      <c r="H2981" s="30">
        <f t="shared" si="93"/>
        <v>40569</v>
      </c>
      <c r="I2981">
        <f>VLOOKUP(H2981,Sheet1!AI$2:AK$3285,3,FALSE)</f>
        <v>4.5677969300000001</v>
      </c>
    </row>
    <row r="2982" spans="1:9">
      <c r="A2982" t="s">
        <v>113</v>
      </c>
      <c r="B2982">
        <v>3360500</v>
      </c>
      <c r="C2982" s="30">
        <v>40570</v>
      </c>
      <c r="D2982">
        <v>1950</v>
      </c>
      <c r="E2982" t="s">
        <v>115</v>
      </c>
      <c r="F2982">
        <f t="shared" si="92"/>
        <v>54.268428708231177</v>
      </c>
      <c r="H2982" s="30">
        <f t="shared" si="93"/>
        <v>40570</v>
      </c>
      <c r="I2982">
        <f>VLOOKUP(H2982,Sheet1!AI$2:AK$3285,3,FALSE)</f>
        <v>4.6376082299999979</v>
      </c>
    </row>
    <row r="2983" spans="1:9">
      <c r="A2983" t="s">
        <v>113</v>
      </c>
      <c r="B2983">
        <v>3360500</v>
      </c>
      <c r="C2983" s="30">
        <v>40571</v>
      </c>
      <c r="D2983">
        <v>1950</v>
      </c>
      <c r="E2983" t="s">
        <v>115</v>
      </c>
      <c r="F2983">
        <f t="shared" si="92"/>
        <v>54.693507784274765</v>
      </c>
      <c r="H2983" s="30">
        <f t="shared" si="93"/>
        <v>40571</v>
      </c>
      <c r="I2983">
        <f>VLOOKUP(H2983,Sheet1!AI$2:AK$3285,3,FALSE)</f>
        <v>4.6235618600000095</v>
      </c>
    </row>
    <row r="2984" spans="1:9">
      <c r="A2984" t="s">
        <v>113</v>
      </c>
      <c r="B2984">
        <v>3360500</v>
      </c>
      <c r="C2984" s="30">
        <v>40572</v>
      </c>
      <c r="D2984">
        <v>1850</v>
      </c>
      <c r="E2984" t="s">
        <v>115</v>
      </c>
      <c r="F2984">
        <f t="shared" si="92"/>
        <v>54.339275220905108</v>
      </c>
      <c r="H2984" s="30">
        <f t="shared" si="93"/>
        <v>40572</v>
      </c>
      <c r="I2984">
        <f>VLOOKUP(H2984,Sheet1!AI$2:AK$3285,3,FALSE)</f>
        <v>4.5821797400000008</v>
      </c>
    </row>
    <row r="2985" spans="1:9">
      <c r="A2985" t="s">
        <v>113</v>
      </c>
      <c r="B2985">
        <v>3360500</v>
      </c>
      <c r="C2985" s="30">
        <v>40573</v>
      </c>
      <c r="D2985">
        <v>1790</v>
      </c>
      <c r="E2985" t="s">
        <v>115</v>
      </c>
      <c r="F2985">
        <f t="shared" si="92"/>
        <v>53.418270556144002</v>
      </c>
      <c r="H2985" s="30">
        <f t="shared" si="93"/>
        <v>40573</v>
      </c>
      <c r="I2985">
        <f>VLOOKUP(H2985,Sheet1!AI$2:AK$3285,3,FALSE)</f>
        <v>4.5582083900000043</v>
      </c>
    </row>
    <row r="2986" spans="1:9">
      <c r="A2986" t="s">
        <v>113</v>
      </c>
      <c r="B2986">
        <v>3360500</v>
      </c>
      <c r="C2986" s="30">
        <v>40574</v>
      </c>
      <c r="D2986">
        <v>1760</v>
      </c>
      <c r="E2986" t="s">
        <v>115</v>
      </c>
      <c r="F2986">
        <f t="shared" si="92"/>
        <v>52.072186815339315</v>
      </c>
      <c r="H2986" s="30">
        <f t="shared" si="93"/>
        <v>40574</v>
      </c>
      <c r="I2986">
        <f>VLOOKUP(H2986,Sheet1!AI$2:AK$3285,3,FALSE)</f>
        <v>4.5665352800000107</v>
      </c>
    </row>
    <row r="2987" spans="1:9">
      <c r="A2987" t="s">
        <v>113</v>
      </c>
      <c r="B2987">
        <v>3360500</v>
      </c>
      <c r="C2987" s="30">
        <v>40575</v>
      </c>
      <c r="D2987">
        <v>1800</v>
      </c>
      <c r="E2987" t="s">
        <v>115</v>
      </c>
      <c r="F2987">
        <f t="shared" si="92"/>
        <v>51.009489125230353</v>
      </c>
      <c r="H2987" s="30">
        <f t="shared" si="93"/>
        <v>40575</v>
      </c>
      <c r="I2987">
        <f>VLOOKUP(H2987,Sheet1!AI$2:AK$3285,3,FALSE)</f>
        <v>4.5301997600000021</v>
      </c>
    </row>
    <row r="2988" spans="1:9">
      <c r="A2988" t="s">
        <v>113</v>
      </c>
      <c r="B2988">
        <v>3360500</v>
      </c>
      <c r="C2988" s="30">
        <v>40576</v>
      </c>
      <c r="D2988">
        <v>2060</v>
      </c>
      <c r="E2988" t="s">
        <v>115</v>
      </c>
      <c r="F2988">
        <f t="shared" si="92"/>
        <v>52.497265891382902</v>
      </c>
      <c r="H2988" s="30">
        <f t="shared" si="93"/>
        <v>40576</v>
      </c>
      <c r="I2988">
        <f>VLOOKUP(H2988,Sheet1!AI$2:AK$3285,3,FALSE)</f>
        <v>4.4873877700000122</v>
      </c>
    </row>
    <row r="2989" spans="1:9">
      <c r="A2989" t="s">
        <v>113</v>
      </c>
      <c r="B2989">
        <v>3360500</v>
      </c>
      <c r="C2989" s="30">
        <v>40577</v>
      </c>
      <c r="D2989">
        <v>2430</v>
      </c>
      <c r="E2989" t="s">
        <v>115</v>
      </c>
      <c r="F2989">
        <f t="shared" si="92"/>
        <v>57.031442702514489</v>
      </c>
      <c r="H2989" s="30">
        <f t="shared" si="93"/>
        <v>40577</v>
      </c>
      <c r="I2989">
        <f>VLOOKUP(H2989,Sheet1!AI$2:AK$3285,3,FALSE)</f>
        <v>4.5139665300000047</v>
      </c>
    </row>
    <row r="2990" spans="1:9">
      <c r="A2990" t="s">
        <v>113</v>
      </c>
      <c r="B2990">
        <v>3360500</v>
      </c>
      <c r="C2990" s="30">
        <v>40578</v>
      </c>
      <c r="D2990">
        <v>2540</v>
      </c>
      <c r="E2990" t="s">
        <v>115</v>
      </c>
      <c r="F2990">
        <f t="shared" si="92"/>
        <v>62.557470691081107</v>
      </c>
      <c r="H2990" s="30">
        <f t="shared" si="93"/>
        <v>40578</v>
      </c>
      <c r="I2990">
        <f>VLOOKUP(H2990,Sheet1!AI$2:AK$3285,3,FALSE)</f>
        <v>4.5043779900000089</v>
      </c>
    </row>
    <row r="2991" spans="1:9">
      <c r="A2991" t="s">
        <v>113</v>
      </c>
      <c r="B2991">
        <v>3360500</v>
      </c>
      <c r="C2991" s="30">
        <v>40579</v>
      </c>
      <c r="D2991">
        <v>2430</v>
      </c>
      <c r="E2991" t="s">
        <v>115</v>
      </c>
      <c r="F2991">
        <f t="shared" si="92"/>
        <v>67.02080098953877</v>
      </c>
      <c r="H2991" s="30">
        <f t="shared" si="93"/>
        <v>40579</v>
      </c>
      <c r="I2991">
        <f>VLOOKUP(H2991,Sheet1!AI$2:AK$3285,3,FALSE)</f>
        <v>4.5486198500000086</v>
      </c>
    </row>
    <row r="2992" spans="1:9">
      <c r="A2992" t="s">
        <v>113</v>
      </c>
      <c r="B2992">
        <v>3360500</v>
      </c>
      <c r="C2992" s="30">
        <v>40580</v>
      </c>
      <c r="D2992">
        <v>2110</v>
      </c>
      <c r="E2992" t="s">
        <v>115</v>
      </c>
      <c r="F2992">
        <f t="shared" si="92"/>
        <v>67.37503355290842</v>
      </c>
      <c r="H2992" s="30">
        <f t="shared" si="93"/>
        <v>40580</v>
      </c>
      <c r="I2992">
        <f>VLOOKUP(H2992,Sheet1!AI$2:AK$3285,3,FALSE)</f>
        <v>4.5523206900000019</v>
      </c>
    </row>
    <row r="2993" spans="1:9">
      <c r="A2993" t="s">
        <v>113</v>
      </c>
      <c r="B2993">
        <v>3360500</v>
      </c>
      <c r="C2993" s="30">
        <v>40581</v>
      </c>
      <c r="D2993">
        <v>1710</v>
      </c>
      <c r="E2993" t="s">
        <v>115</v>
      </c>
      <c r="F2993">
        <f t="shared" si="92"/>
        <v>62.274084640385382</v>
      </c>
      <c r="H2993" s="30">
        <f t="shared" si="93"/>
        <v>40581</v>
      </c>
      <c r="I2993">
        <f>VLOOKUP(H2993,Sheet1!AI$2:AK$3285,3,FALSE)</f>
        <v>4.5476946400000031</v>
      </c>
    </row>
    <row r="2994" spans="1:9">
      <c r="A2994" t="s">
        <v>113</v>
      </c>
      <c r="B2994">
        <v>3360500</v>
      </c>
      <c r="C2994" s="30">
        <v>40582</v>
      </c>
      <c r="D2994">
        <v>1680</v>
      </c>
      <c r="E2994" t="s">
        <v>114</v>
      </c>
      <c r="F2994">
        <f t="shared" si="92"/>
        <v>56.181284550427314</v>
      </c>
      <c r="H2994" s="30">
        <f t="shared" si="93"/>
        <v>40582</v>
      </c>
      <c r="I2994">
        <f>VLOOKUP(H2994,Sheet1!AI$2:AK$3285,3,FALSE)</f>
        <v>4.5744416200000018</v>
      </c>
    </row>
    <row r="2995" spans="1:9">
      <c r="A2995" t="s">
        <v>113</v>
      </c>
      <c r="B2995">
        <v>3360500</v>
      </c>
      <c r="C2995" s="30">
        <v>40583</v>
      </c>
      <c r="D2995">
        <v>1580</v>
      </c>
      <c r="E2995" t="s">
        <v>114</v>
      </c>
      <c r="F2995">
        <f t="shared" si="92"/>
        <v>50.159330973143177</v>
      </c>
      <c r="H2995" s="30">
        <f t="shared" si="93"/>
        <v>40583</v>
      </c>
      <c r="I2995">
        <f>VLOOKUP(H2995,Sheet1!AI$2:AK$3285,3,FALSE)</f>
        <v>4.6177582700000102</v>
      </c>
    </row>
    <row r="2996" spans="1:9">
      <c r="A2996" t="s">
        <v>113</v>
      </c>
      <c r="B2996">
        <v>3360500</v>
      </c>
      <c r="C2996" s="30">
        <v>40584</v>
      </c>
      <c r="D2996">
        <v>1410</v>
      </c>
      <c r="E2996" t="s">
        <v>114</v>
      </c>
      <c r="F2996">
        <f t="shared" si="92"/>
        <v>45.200075085968002</v>
      </c>
      <c r="H2996" s="30">
        <f t="shared" si="93"/>
        <v>40584</v>
      </c>
      <c r="I2996">
        <f>VLOOKUP(H2996,Sheet1!AI$2:AK$3285,3,FALSE)</f>
        <v>4.6087585000000075</v>
      </c>
    </row>
    <row r="2997" spans="1:9">
      <c r="A2997" t="s">
        <v>113</v>
      </c>
      <c r="B2997">
        <v>3360500</v>
      </c>
      <c r="C2997" s="30">
        <v>40585</v>
      </c>
      <c r="D2997">
        <v>1330</v>
      </c>
      <c r="E2997" t="s">
        <v>114</v>
      </c>
      <c r="F2997">
        <f t="shared" si="92"/>
        <v>42.507907604358621</v>
      </c>
      <c r="H2997" s="30">
        <f t="shared" si="93"/>
        <v>40585</v>
      </c>
      <c r="I2997">
        <f>VLOOKUP(H2997,Sheet1!AI$2:AK$3285,3,FALSE)</f>
        <v>4.6235618600000095</v>
      </c>
    </row>
    <row r="2998" spans="1:9">
      <c r="A2998" t="s">
        <v>113</v>
      </c>
      <c r="B2998">
        <v>3360500</v>
      </c>
      <c r="C2998" s="30">
        <v>40586</v>
      </c>
      <c r="D2998">
        <v>1300</v>
      </c>
      <c r="E2998" t="s">
        <v>114</v>
      </c>
      <c r="F2998">
        <f t="shared" si="92"/>
        <v>39.815740122749247</v>
      </c>
      <c r="H2998" s="30">
        <f t="shared" si="93"/>
        <v>40586</v>
      </c>
      <c r="I2998">
        <f>VLOOKUP(H2998,Sheet1!AI$2:AK$3285,3,FALSE)</f>
        <v>4.5809180900000115</v>
      </c>
    </row>
    <row r="2999" spans="1:9">
      <c r="A2999" t="s">
        <v>113</v>
      </c>
      <c r="B2999">
        <v>3360500</v>
      </c>
      <c r="C2999" s="30">
        <v>40587</v>
      </c>
      <c r="D2999">
        <v>1280</v>
      </c>
      <c r="E2999" t="s">
        <v>114</v>
      </c>
      <c r="F2999">
        <f t="shared" si="92"/>
        <v>37.690344742531316</v>
      </c>
      <c r="H2999" s="30">
        <f t="shared" si="93"/>
        <v>40587</v>
      </c>
      <c r="I2999">
        <f>VLOOKUP(H2999,Sheet1!AI$2:AK$3285,3,FALSE)</f>
        <v>4.3825867100000124</v>
      </c>
    </row>
    <row r="3000" spans="1:9">
      <c r="A3000" t="s">
        <v>113</v>
      </c>
      <c r="B3000">
        <v>3360500</v>
      </c>
      <c r="C3000" s="30">
        <v>40588</v>
      </c>
      <c r="D3000">
        <v>1350</v>
      </c>
      <c r="E3000" t="s">
        <v>114</v>
      </c>
      <c r="F3000">
        <f t="shared" si="92"/>
        <v>37.265265666487728</v>
      </c>
      <c r="H3000" s="30">
        <f t="shared" si="93"/>
        <v>40588</v>
      </c>
      <c r="I3000">
        <f>VLOOKUP(H3000,Sheet1!AI$2:AK$3285,3,FALSE)</f>
        <v>4.3920070300000162</v>
      </c>
    </row>
    <row r="3001" spans="1:9">
      <c r="A3001" t="s">
        <v>113</v>
      </c>
      <c r="B3001">
        <v>3360500</v>
      </c>
      <c r="C3001" s="30">
        <v>40589</v>
      </c>
      <c r="D3001">
        <v>1820</v>
      </c>
      <c r="E3001" t="s">
        <v>114</v>
      </c>
      <c r="F3001">
        <f t="shared" si="92"/>
        <v>40.736744787510347</v>
      </c>
      <c r="H3001" s="30">
        <f t="shared" si="93"/>
        <v>40589</v>
      </c>
      <c r="I3001">
        <f>VLOOKUP(H3001,Sheet1!AI$2:AK$3285,3,FALSE)</f>
        <v>4.4407067200000085</v>
      </c>
    </row>
    <row r="3002" spans="1:9">
      <c r="A3002" t="s">
        <v>113</v>
      </c>
      <c r="B3002">
        <v>3360500</v>
      </c>
      <c r="C3002" s="30">
        <v>40590</v>
      </c>
      <c r="D3002">
        <v>2730</v>
      </c>
      <c r="E3002" t="s">
        <v>114</v>
      </c>
      <c r="F3002">
        <f t="shared" si="92"/>
        <v>50.86779609988249</v>
      </c>
      <c r="H3002" s="30">
        <f t="shared" si="93"/>
        <v>40590</v>
      </c>
      <c r="I3002">
        <f>VLOOKUP(H3002,Sheet1!AI$2:AK$3285,3,FALSE)</f>
        <v>4.401763790000004</v>
      </c>
    </row>
    <row r="3003" spans="1:9">
      <c r="A3003" t="s">
        <v>113</v>
      </c>
      <c r="B3003">
        <v>3360500</v>
      </c>
      <c r="C3003" s="30">
        <v>40591</v>
      </c>
      <c r="D3003">
        <v>3380</v>
      </c>
      <c r="E3003" t="s">
        <v>114</v>
      </c>
      <c r="F3003">
        <f t="shared" si="92"/>
        <v>65.745563761408008</v>
      </c>
      <c r="H3003" s="30">
        <f t="shared" si="93"/>
        <v>40591</v>
      </c>
      <c r="I3003">
        <f>VLOOKUP(H3003,Sheet1!AI$2:AK$3285,3,FALSE)</f>
        <v>4.436837660000009</v>
      </c>
    </row>
    <row r="3004" spans="1:9">
      <c r="A3004" t="s">
        <v>113</v>
      </c>
      <c r="B3004">
        <v>3360500</v>
      </c>
      <c r="C3004" s="30">
        <v>40592</v>
      </c>
      <c r="D3004">
        <v>4730</v>
      </c>
      <c r="E3004" t="s">
        <v>114</v>
      </c>
      <c r="F3004">
        <f t="shared" si="92"/>
        <v>89.691685045196692</v>
      </c>
      <c r="H3004" s="30">
        <f t="shared" si="93"/>
        <v>40592</v>
      </c>
      <c r="I3004">
        <f>VLOOKUP(H3004,Sheet1!AI$2:AK$3285,3,FALSE)</f>
        <v>4.451977460000009</v>
      </c>
    </row>
    <row r="3005" spans="1:9">
      <c r="A3005" t="s">
        <v>113</v>
      </c>
      <c r="B3005">
        <v>3360500</v>
      </c>
      <c r="C3005" s="30">
        <v>40593</v>
      </c>
      <c r="D3005">
        <v>6980</v>
      </c>
      <c r="E3005" t="s">
        <v>114</v>
      </c>
      <c r="F3005">
        <f t="shared" si="92"/>
        <v>126.24848558494512</v>
      </c>
      <c r="H3005" s="30">
        <f t="shared" si="93"/>
        <v>40593</v>
      </c>
      <c r="I3005">
        <f>VLOOKUP(H3005,Sheet1!AI$2:AK$3285,3,FALSE)</f>
        <v>4.35651261000001</v>
      </c>
    </row>
    <row r="3006" spans="1:9">
      <c r="A3006" t="s">
        <v>113</v>
      </c>
      <c r="B3006">
        <v>3360500</v>
      </c>
      <c r="C3006" s="30">
        <v>40594</v>
      </c>
      <c r="D3006">
        <v>9470</v>
      </c>
      <c r="E3006" t="s">
        <v>114</v>
      </c>
      <c r="F3006">
        <f t="shared" si="92"/>
        <v>173.99903512717464</v>
      </c>
      <c r="H3006" s="30">
        <f t="shared" si="93"/>
        <v>40594</v>
      </c>
      <c r="I3006">
        <f>VLOOKUP(H3006,Sheet1!AI$2:AK$3285,3,FALSE)</f>
        <v>4.386708100000007</v>
      </c>
    </row>
    <row r="3007" spans="1:9">
      <c r="A3007" t="s">
        <v>113</v>
      </c>
      <c r="B3007">
        <v>3360500</v>
      </c>
      <c r="C3007" s="30">
        <v>40595</v>
      </c>
      <c r="D3007">
        <v>10800</v>
      </c>
      <c r="E3007" t="s">
        <v>114</v>
      </c>
      <c r="F3007">
        <f t="shared" si="92"/>
        <v>226.56714753123146</v>
      </c>
      <c r="H3007" s="30">
        <f t="shared" si="93"/>
        <v>40595</v>
      </c>
      <c r="I3007">
        <f>VLOOKUP(H3007,Sheet1!AI$2:AK$3285,3,FALSE)</f>
        <v>4.4221184100000102</v>
      </c>
    </row>
    <row r="3008" spans="1:9">
      <c r="A3008" t="s">
        <v>113</v>
      </c>
      <c r="B3008">
        <v>3360500</v>
      </c>
      <c r="C3008" s="30">
        <v>40596</v>
      </c>
      <c r="D3008">
        <v>15400</v>
      </c>
      <c r="E3008" t="s">
        <v>114</v>
      </c>
      <c r="F3008">
        <f t="shared" si="92"/>
        <v>302.16037655431586</v>
      </c>
      <c r="H3008" s="30">
        <f t="shared" si="93"/>
        <v>40596</v>
      </c>
      <c r="I3008">
        <f>VLOOKUP(H3008,Sheet1!AI$2:AK$3285,3,FALSE)</f>
        <v>4.3677833500000105</v>
      </c>
    </row>
    <row r="3009" spans="1:9">
      <c r="A3009" t="s">
        <v>113</v>
      </c>
      <c r="B3009">
        <v>3360500</v>
      </c>
      <c r="C3009" s="30">
        <v>40597</v>
      </c>
      <c r="D3009">
        <v>18000</v>
      </c>
      <c r="E3009" t="s">
        <v>114</v>
      </c>
      <c r="F3009">
        <f t="shared" si="92"/>
        <v>380.23323352098788</v>
      </c>
      <c r="H3009" s="30">
        <f t="shared" si="93"/>
        <v>40597</v>
      </c>
      <c r="I3009">
        <f>VLOOKUP(H3009,Sheet1!AI$2:AK$3285,3,FALSE)</f>
        <v>4.3780447700000167</v>
      </c>
    </row>
    <row r="3010" spans="1:9">
      <c r="A3010" t="s">
        <v>113</v>
      </c>
      <c r="B3010">
        <v>3360500</v>
      </c>
      <c r="C3010" s="30">
        <v>40598</v>
      </c>
      <c r="D3010">
        <v>19200</v>
      </c>
      <c r="E3010" t="s">
        <v>114</v>
      </c>
      <c r="F3010">
        <f t="shared" si="92"/>
        <v>449.16689035272282</v>
      </c>
      <c r="H3010" s="30">
        <f t="shared" si="93"/>
        <v>40598</v>
      </c>
      <c r="I3010">
        <f>VLOOKUP(H3010,Sheet1!AI$2:AK$3285,3,FALSE)</f>
        <v>4.3234573800000078</v>
      </c>
    </row>
    <row r="3011" spans="1:9">
      <c r="A3011" t="s">
        <v>113</v>
      </c>
      <c r="B3011">
        <v>3360500</v>
      </c>
      <c r="C3011" s="30">
        <v>40599</v>
      </c>
      <c r="D3011">
        <v>20000</v>
      </c>
      <c r="E3011" t="s">
        <v>114</v>
      </c>
      <c r="F3011">
        <f t="shared" si="92"/>
        <v>514.3456820127393</v>
      </c>
      <c r="H3011" s="30">
        <f t="shared" si="93"/>
        <v>40599</v>
      </c>
      <c r="I3011">
        <f>VLOOKUP(H3011,Sheet1!AI$2:AK$3285,3,FALSE)</f>
        <v>4.3737551600000018</v>
      </c>
    </row>
    <row r="3012" spans="1:9">
      <c r="A3012" t="s">
        <v>113</v>
      </c>
      <c r="B3012">
        <v>3360500</v>
      </c>
      <c r="C3012" s="30">
        <v>40600</v>
      </c>
      <c r="D3012">
        <v>19700</v>
      </c>
      <c r="E3012" t="s">
        <v>114</v>
      </c>
      <c r="F3012">
        <f t="shared" si="92"/>
        <v>544.80968246252974</v>
      </c>
      <c r="H3012" s="30">
        <f t="shared" si="93"/>
        <v>40600</v>
      </c>
      <c r="I3012">
        <f>VLOOKUP(H3012,Sheet1!AI$2:AK$3285,3,FALSE)</f>
        <v>4.3907453800000127</v>
      </c>
    </row>
    <row r="3013" spans="1:9">
      <c r="A3013" t="s">
        <v>113</v>
      </c>
      <c r="B3013">
        <v>3360500</v>
      </c>
      <c r="C3013" s="30">
        <v>40601</v>
      </c>
      <c r="D3013">
        <v>18100</v>
      </c>
      <c r="E3013" t="s">
        <v>114</v>
      </c>
      <c r="F3013">
        <f t="shared" si="92"/>
        <v>545.51814758926901</v>
      </c>
      <c r="H3013" s="30">
        <f t="shared" si="93"/>
        <v>40601</v>
      </c>
      <c r="I3013">
        <f>VLOOKUP(H3013,Sheet1!AI$2:AK$3285,3,FALSE)</f>
        <v>4.3949508800000103</v>
      </c>
    </row>
    <row r="3014" spans="1:9">
      <c r="A3014" t="s">
        <v>113</v>
      </c>
      <c r="B3014">
        <v>3360500</v>
      </c>
      <c r="C3014" s="30">
        <v>40602</v>
      </c>
      <c r="D3014">
        <v>15700</v>
      </c>
      <c r="E3014" t="s">
        <v>114</v>
      </c>
      <c r="F3014">
        <f t="shared" si="92"/>
        <v>520.72186815339319</v>
      </c>
      <c r="H3014" s="30">
        <f t="shared" si="93"/>
        <v>40602</v>
      </c>
      <c r="I3014">
        <f>VLOOKUP(H3014,Sheet1!AI$2:AK$3285,3,FALSE)</f>
        <v>4.5042097700000028</v>
      </c>
    </row>
    <row r="3015" spans="1:9">
      <c r="A3015" t="s">
        <v>113</v>
      </c>
      <c r="B3015">
        <v>3360500</v>
      </c>
      <c r="C3015" s="30">
        <v>40603</v>
      </c>
      <c r="D3015">
        <v>17700</v>
      </c>
      <c r="E3015" t="s">
        <v>114</v>
      </c>
      <c r="F3015">
        <f t="shared" si="92"/>
        <v>504.42717023838901</v>
      </c>
      <c r="H3015" s="30">
        <f t="shared" si="93"/>
        <v>40603</v>
      </c>
      <c r="I3015">
        <f>VLOOKUP(H3015,Sheet1!AI$2:AK$3285,3,FALSE)</f>
        <v>4.4769581299999999</v>
      </c>
    </row>
    <row r="3016" spans="1:9">
      <c r="A3016" t="s">
        <v>113</v>
      </c>
      <c r="B3016">
        <v>3360500</v>
      </c>
      <c r="C3016" s="30">
        <v>40604</v>
      </c>
      <c r="D3016">
        <v>20300</v>
      </c>
      <c r="E3016" t="s">
        <v>114</v>
      </c>
      <c r="F3016">
        <f t="shared" si="92"/>
        <v>508.67796099882486</v>
      </c>
      <c r="H3016" s="30">
        <f t="shared" si="93"/>
        <v>40604</v>
      </c>
      <c r="I3016">
        <f>VLOOKUP(H3016,Sheet1!AI$2:AK$3285,3,FALSE)</f>
        <v>4.5578719500000062</v>
      </c>
    </row>
    <row r="3017" spans="1:9">
      <c r="A3017" t="s">
        <v>113</v>
      </c>
      <c r="B3017">
        <v>3360500</v>
      </c>
      <c r="C3017" s="30">
        <v>40605</v>
      </c>
      <c r="D3017">
        <v>24500</v>
      </c>
      <c r="E3017" t="s">
        <v>114</v>
      </c>
      <c r="F3017">
        <f t="shared" si="92"/>
        <v>554.0197291101407</v>
      </c>
      <c r="H3017" s="30">
        <f t="shared" si="93"/>
        <v>40605</v>
      </c>
      <c r="I3017">
        <f>VLOOKUP(H3017,Sheet1!AI$2:AK$3285,3,FALSE)</f>
        <v>4.5698155700000029</v>
      </c>
    </row>
    <row r="3018" spans="1:9">
      <c r="A3018" t="s">
        <v>113</v>
      </c>
      <c r="B3018">
        <v>3360500</v>
      </c>
      <c r="C3018" s="30">
        <v>40606</v>
      </c>
      <c r="D3018">
        <v>31000</v>
      </c>
      <c r="E3018" t="s">
        <v>114</v>
      </c>
      <c r="F3018">
        <f t="shared" si="92"/>
        <v>662.41489350125528</v>
      </c>
      <c r="H3018" s="30">
        <f t="shared" si="93"/>
        <v>40606</v>
      </c>
      <c r="I3018">
        <f>VLOOKUP(H3018,Sheet1!AI$2:AK$3285,3,FALSE)</f>
        <v>4.537265000000005</v>
      </c>
    </row>
    <row r="3019" spans="1:9">
      <c r="A3019" t="s">
        <v>113</v>
      </c>
      <c r="B3019">
        <v>3360500</v>
      </c>
      <c r="C3019" s="30">
        <v>40607</v>
      </c>
      <c r="D3019">
        <v>38100</v>
      </c>
      <c r="E3019" t="s">
        <v>114</v>
      </c>
      <c r="F3019">
        <f t="shared" si="92"/>
        <v>806.94177935607456</v>
      </c>
      <c r="H3019" s="30">
        <f t="shared" si="93"/>
        <v>40607</v>
      </c>
      <c r="I3019">
        <f>VLOOKUP(H3019,Sheet1!AI$2:AK$3285,3,FALSE)</f>
        <v>4.5339847100000128</v>
      </c>
    </row>
    <row r="3020" spans="1:9">
      <c r="A3020" t="s">
        <v>113</v>
      </c>
      <c r="B3020">
        <v>3360500</v>
      </c>
      <c r="C3020" s="30">
        <v>40608</v>
      </c>
      <c r="D3020">
        <v>45500</v>
      </c>
      <c r="E3020" t="s">
        <v>114</v>
      </c>
      <c r="F3020">
        <f t="shared" si="92"/>
        <v>985.47499129438074</v>
      </c>
      <c r="H3020" s="30">
        <f t="shared" si="93"/>
        <v>40608</v>
      </c>
      <c r="I3020">
        <f>VLOOKUP(H3020,Sheet1!AI$2:AK$3285,3,FALSE)</f>
        <v>4.4915091600000068</v>
      </c>
    </row>
    <row r="3021" spans="1:9">
      <c r="A3021" t="s">
        <v>113</v>
      </c>
      <c r="B3021">
        <v>3360500</v>
      </c>
      <c r="C3021" s="30">
        <v>40609</v>
      </c>
      <c r="D3021">
        <v>43600</v>
      </c>
      <c r="E3021" t="s">
        <v>114</v>
      </c>
      <c r="F3021">
        <f t="shared" si="92"/>
        <v>1120.7918305015892</v>
      </c>
      <c r="H3021" s="30">
        <f t="shared" si="93"/>
        <v>40609</v>
      </c>
      <c r="I3021">
        <f>VLOOKUP(H3021,Sheet1!AI$2:AK$3285,3,FALSE)</f>
        <v>4.5053032000000144</v>
      </c>
    </row>
    <row r="3022" spans="1:9">
      <c r="A3022" t="s">
        <v>113</v>
      </c>
      <c r="B3022">
        <v>3360500</v>
      </c>
      <c r="C3022" s="30">
        <v>40610</v>
      </c>
      <c r="D3022">
        <v>44500</v>
      </c>
      <c r="E3022" t="s">
        <v>114</v>
      </c>
      <c r="F3022">
        <f t="shared" si="92"/>
        <v>1216.434622611396</v>
      </c>
      <c r="H3022" s="30">
        <f t="shared" si="93"/>
        <v>40610</v>
      </c>
      <c r="I3022">
        <f>VLOOKUP(H3022,Sheet1!AI$2:AK$3285,3,FALSE)</f>
        <v>4.3874650900000063</v>
      </c>
    </row>
    <row r="3023" spans="1:9">
      <c r="A3023" t="s">
        <v>113</v>
      </c>
      <c r="B3023">
        <v>3360500</v>
      </c>
      <c r="C3023" s="30">
        <v>40611</v>
      </c>
      <c r="D3023">
        <v>45600</v>
      </c>
      <c r="E3023" t="s">
        <v>114</v>
      </c>
      <c r="F3023">
        <f t="shared" si="92"/>
        <v>1269.5695071168443</v>
      </c>
      <c r="H3023" s="30">
        <f t="shared" si="93"/>
        <v>40611</v>
      </c>
      <c r="I3023">
        <f>VLOOKUP(H3023,Sheet1!AI$2:AK$3285,3,FALSE)</f>
        <v>4.3534846499999986</v>
      </c>
    </row>
    <row r="3024" spans="1:9">
      <c r="A3024" t="s">
        <v>113</v>
      </c>
      <c r="B3024">
        <v>3360500</v>
      </c>
      <c r="C3024" s="30">
        <v>40612</v>
      </c>
      <c r="D3024">
        <v>40100</v>
      </c>
      <c r="E3024" t="s">
        <v>114</v>
      </c>
      <c r="F3024">
        <f t="shared" si="92"/>
        <v>1231.3123902729214</v>
      </c>
      <c r="H3024" s="30">
        <f t="shared" si="93"/>
        <v>40612</v>
      </c>
      <c r="I3024">
        <f>VLOOKUP(H3024,Sheet1!AI$2:AK$3285,3,FALSE)</f>
        <v>4.4051281899999992</v>
      </c>
    </row>
    <row r="3025" spans="1:9">
      <c r="A3025" t="s">
        <v>113</v>
      </c>
      <c r="B3025">
        <v>3360500</v>
      </c>
      <c r="C3025" s="30">
        <v>40613</v>
      </c>
      <c r="D3025">
        <v>32000</v>
      </c>
      <c r="E3025" t="s">
        <v>114</v>
      </c>
      <c r="F3025">
        <f t="shared" si="92"/>
        <v>1149.1304355711616</v>
      </c>
      <c r="H3025" s="30">
        <f t="shared" si="93"/>
        <v>40613</v>
      </c>
      <c r="I3025">
        <f>VLOOKUP(H3025,Sheet1!AI$2:AK$3285,3,FALSE)</f>
        <v>4.4317069500000059</v>
      </c>
    </row>
    <row r="3026" spans="1:9">
      <c r="A3026" t="s">
        <v>113</v>
      </c>
      <c r="B3026">
        <v>3360500</v>
      </c>
      <c r="C3026" s="30">
        <v>40614</v>
      </c>
      <c r="D3026">
        <v>24400</v>
      </c>
      <c r="E3026" t="s">
        <v>114</v>
      </c>
      <c r="F3026">
        <f t="shared" si="92"/>
        <v>1006.7289450965601</v>
      </c>
      <c r="H3026" s="30">
        <f t="shared" si="93"/>
        <v>40614</v>
      </c>
      <c r="I3026">
        <f>VLOOKUP(H3026,Sheet1!AI$2:AK$3285,3,FALSE)</f>
        <v>4.4783880000000096</v>
      </c>
    </row>
    <row r="3027" spans="1:9">
      <c r="A3027" t="s">
        <v>113</v>
      </c>
      <c r="B3027">
        <v>3360500</v>
      </c>
      <c r="C3027" s="30">
        <v>40615</v>
      </c>
      <c r="D3027">
        <v>17200</v>
      </c>
      <c r="E3027" t="s">
        <v>114</v>
      </c>
      <c r="F3027">
        <f t="shared" si="92"/>
        <v>805.52484910259591</v>
      </c>
      <c r="H3027" s="30">
        <f t="shared" si="93"/>
        <v>40615</v>
      </c>
      <c r="I3027">
        <f>VLOOKUP(H3027,Sheet1!AI$2:AK$3285,3,FALSE)</f>
        <v>4.5075741700000123</v>
      </c>
    </row>
    <row r="3028" spans="1:9">
      <c r="A3028" t="s">
        <v>113</v>
      </c>
      <c r="B3028">
        <v>3360500</v>
      </c>
      <c r="C3028" s="30">
        <v>40616</v>
      </c>
      <c r="D3028">
        <v>12400</v>
      </c>
      <c r="E3028" t="s">
        <v>114</v>
      </c>
      <c r="F3028">
        <f t="shared" si="92"/>
        <v>609.28000899580695</v>
      </c>
      <c r="H3028" s="30">
        <f t="shared" si="93"/>
        <v>40616</v>
      </c>
      <c r="I3028">
        <f>VLOOKUP(H3028,Sheet1!AI$2:AK$3285,3,FALSE)</f>
        <v>4.486967220000011</v>
      </c>
    </row>
    <row r="3029" spans="1:9">
      <c r="A3029" t="s">
        <v>113</v>
      </c>
      <c r="B3029">
        <v>3360500</v>
      </c>
      <c r="C3029" s="30">
        <v>40617</v>
      </c>
      <c r="D3029">
        <v>10900</v>
      </c>
      <c r="E3029" t="s">
        <v>114</v>
      </c>
      <c r="F3029">
        <f t="shared" si="92"/>
        <v>459.79386725381244</v>
      </c>
      <c r="H3029" s="30">
        <f t="shared" si="93"/>
        <v>40617</v>
      </c>
      <c r="I3029">
        <f>VLOOKUP(H3029,Sheet1!AI$2:AK$3285,3,FALSE)</f>
        <v>4.4467626400000029</v>
      </c>
    </row>
    <row r="3030" spans="1:9">
      <c r="A3030" t="s">
        <v>113</v>
      </c>
      <c r="B3030">
        <v>3360500</v>
      </c>
      <c r="C3030" s="30">
        <v>40618</v>
      </c>
      <c r="D3030">
        <v>11800</v>
      </c>
      <c r="E3030" t="s">
        <v>114</v>
      </c>
      <c r="F3030">
        <f t="shared" si="92"/>
        <v>370.52726128465935</v>
      </c>
      <c r="H3030" s="30">
        <f t="shared" si="93"/>
        <v>40618</v>
      </c>
      <c r="I3030">
        <f>VLOOKUP(H3030,Sheet1!AI$2:AK$3285,3,FALSE)</f>
        <v>4.494621230000007</v>
      </c>
    </row>
    <row r="3031" spans="1:9">
      <c r="A3031" t="s">
        <v>113</v>
      </c>
      <c r="B3031">
        <v>3360500</v>
      </c>
      <c r="C3031" s="30">
        <v>40619</v>
      </c>
      <c r="D3031">
        <v>11000</v>
      </c>
      <c r="E3031" t="s">
        <v>114</v>
      </c>
      <c r="F3031">
        <f t="shared" si="92"/>
        <v>326.6024234268221</v>
      </c>
      <c r="H3031" s="30">
        <f t="shared" si="93"/>
        <v>40619</v>
      </c>
      <c r="I3031">
        <f>VLOOKUP(H3031,Sheet1!AI$2:AK$3285,3,FALSE)</f>
        <v>4.4787244400000077</v>
      </c>
    </row>
    <row r="3032" spans="1:9">
      <c r="A3032" t="s">
        <v>113</v>
      </c>
      <c r="B3032">
        <v>3360500</v>
      </c>
      <c r="C3032" s="30">
        <v>40620</v>
      </c>
      <c r="D3032">
        <v>10200</v>
      </c>
      <c r="E3032" t="s">
        <v>114</v>
      </c>
      <c r="F3032">
        <f t="shared" si="92"/>
        <v>311.01619063855725</v>
      </c>
      <c r="H3032" s="30">
        <f t="shared" si="93"/>
        <v>40620</v>
      </c>
      <c r="I3032">
        <f>VLOOKUP(H3032,Sheet1!AI$2:AK$3285,3,FALSE)</f>
        <v>4.4100906800000104</v>
      </c>
    </row>
    <row r="3033" spans="1:9">
      <c r="A3033" t="s">
        <v>113</v>
      </c>
      <c r="B3033">
        <v>3360500</v>
      </c>
      <c r="C3033" s="30">
        <v>40621</v>
      </c>
      <c r="D3033">
        <v>10200</v>
      </c>
      <c r="E3033" t="s">
        <v>114</v>
      </c>
      <c r="F3033">
        <f t="shared" si="92"/>
        <v>306.05693475138207</v>
      </c>
      <c r="H3033" s="30">
        <f t="shared" si="93"/>
        <v>40621</v>
      </c>
      <c r="I3033">
        <f>VLOOKUP(H3033,Sheet1!AI$2:AK$3285,3,FALSE)</f>
        <v>4.3825867100000124</v>
      </c>
    </row>
    <row r="3034" spans="1:9">
      <c r="A3034" t="s">
        <v>113</v>
      </c>
      <c r="B3034">
        <v>3360500</v>
      </c>
      <c r="C3034" s="30">
        <v>40622</v>
      </c>
      <c r="D3034">
        <v>10200</v>
      </c>
      <c r="E3034" t="s">
        <v>114</v>
      </c>
      <c r="F3034">
        <f t="shared" si="92"/>
        <v>294.72149272355313</v>
      </c>
      <c r="H3034" s="30">
        <f t="shared" si="93"/>
        <v>40622</v>
      </c>
      <c r="I3034">
        <f>VLOOKUP(H3034,Sheet1!AI$2:AK$3285,3,FALSE)</f>
        <v>4.368960890000011</v>
      </c>
    </row>
    <row r="3035" spans="1:9">
      <c r="A3035" t="s">
        <v>113</v>
      </c>
      <c r="B3035">
        <v>3360500</v>
      </c>
      <c r="C3035" s="30">
        <v>40623</v>
      </c>
      <c r="D3035">
        <v>9850</v>
      </c>
      <c r="E3035" t="s">
        <v>114</v>
      </c>
      <c r="F3035">
        <f t="shared" si="92"/>
        <v>286.57414376605107</v>
      </c>
      <c r="H3035" s="30">
        <f t="shared" si="93"/>
        <v>40623</v>
      </c>
      <c r="I3035">
        <f>VLOOKUP(H3035,Sheet1!AI$2:AK$3285,3,FALSE)</f>
        <v>4.4480242900000064</v>
      </c>
    </row>
    <row r="3036" spans="1:9">
      <c r="A3036" t="s">
        <v>113</v>
      </c>
      <c r="B3036">
        <v>3360500</v>
      </c>
      <c r="C3036" s="30">
        <v>40624</v>
      </c>
      <c r="D3036">
        <v>9120</v>
      </c>
      <c r="E3036" t="s">
        <v>114</v>
      </c>
      <c r="F3036">
        <f t="shared" si="92"/>
        <v>278.92272039726652</v>
      </c>
      <c r="H3036" s="30">
        <f t="shared" si="93"/>
        <v>40624</v>
      </c>
      <c r="I3036">
        <f>VLOOKUP(H3036,Sheet1!AI$2:AK$3285,3,FALSE)</f>
        <v>4.497060420000011</v>
      </c>
    </row>
    <row r="3037" spans="1:9">
      <c r="A3037" t="s">
        <v>113</v>
      </c>
      <c r="B3037">
        <v>3360500</v>
      </c>
      <c r="C3037" s="30">
        <v>40625</v>
      </c>
      <c r="D3037">
        <v>8300</v>
      </c>
      <c r="E3037" t="s">
        <v>114</v>
      </c>
      <c r="F3037">
        <f t="shared" si="92"/>
        <v>265.46188298921959</v>
      </c>
      <c r="H3037" s="30">
        <f t="shared" si="93"/>
        <v>40625</v>
      </c>
      <c r="I3037">
        <f>VLOOKUP(H3037,Sheet1!AI$2:AK$3285,3,FALSE)</f>
        <v>4.4284266600000137</v>
      </c>
    </row>
    <row r="3038" spans="1:9">
      <c r="A3038" t="s">
        <v>113</v>
      </c>
      <c r="B3038">
        <v>3360500</v>
      </c>
      <c r="C3038" s="30">
        <v>40626</v>
      </c>
      <c r="D3038">
        <v>7740</v>
      </c>
      <c r="E3038" t="s">
        <v>114</v>
      </c>
      <c r="F3038">
        <f t="shared" si="92"/>
        <v>248.03364087143257</v>
      </c>
      <c r="H3038" s="30">
        <f t="shared" si="93"/>
        <v>40626</v>
      </c>
      <c r="I3038">
        <f>VLOOKUP(H3038,Sheet1!AI$2:AK$3285,3,FALSE)</f>
        <v>4.4141279600000161</v>
      </c>
    </row>
    <row r="3039" spans="1:9">
      <c r="A3039" t="s">
        <v>113</v>
      </c>
      <c r="B3039">
        <v>3360500</v>
      </c>
      <c r="C3039" s="30">
        <v>40627</v>
      </c>
      <c r="D3039">
        <v>7220</v>
      </c>
      <c r="E3039" t="s">
        <v>114</v>
      </c>
      <c r="F3039">
        <f t="shared" si="92"/>
        <v>229.40100803818871</v>
      </c>
      <c r="H3039" s="30">
        <f t="shared" si="93"/>
        <v>40627</v>
      </c>
      <c r="I3039">
        <f>VLOOKUP(H3039,Sheet1!AI$2:AK$3285,3,FALSE)</f>
        <v>4.4426412500000083</v>
      </c>
    </row>
    <row r="3040" spans="1:9">
      <c r="A3040" t="s">
        <v>113</v>
      </c>
      <c r="B3040">
        <v>3360500</v>
      </c>
      <c r="C3040" s="30">
        <v>40628</v>
      </c>
      <c r="D3040">
        <v>6860</v>
      </c>
      <c r="E3040" t="s">
        <v>114</v>
      </c>
      <c r="F3040">
        <f t="shared" si="92"/>
        <v>213.38969617388028</v>
      </c>
      <c r="H3040" s="30">
        <f t="shared" si="93"/>
        <v>40628</v>
      </c>
      <c r="I3040">
        <f>VLOOKUP(H3040,Sheet1!AI$2:AK$3285,3,FALSE)</f>
        <v>4.3835119200000037</v>
      </c>
    </row>
    <row r="3041" spans="1:9">
      <c r="A3041" t="s">
        <v>113</v>
      </c>
      <c r="B3041">
        <v>3360500</v>
      </c>
      <c r="C3041" s="30">
        <v>40629</v>
      </c>
      <c r="D3041">
        <v>6670</v>
      </c>
      <c r="E3041" t="s">
        <v>114</v>
      </c>
      <c r="F3041">
        <f t="shared" si="92"/>
        <v>201.84171460802955</v>
      </c>
      <c r="H3041" s="30">
        <f t="shared" si="93"/>
        <v>40629</v>
      </c>
      <c r="I3041">
        <f>VLOOKUP(H3041,Sheet1!AI$2:AK$3285,3,FALSE)</f>
        <v>4.4415478200000109</v>
      </c>
    </row>
    <row r="3042" spans="1:9">
      <c r="A3042" t="s">
        <v>113</v>
      </c>
      <c r="B3042">
        <v>3360500</v>
      </c>
      <c r="C3042" s="30">
        <v>40630</v>
      </c>
      <c r="D3042">
        <v>6270</v>
      </c>
      <c r="E3042" t="s">
        <v>114</v>
      </c>
      <c r="F3042">
        <f t="shared" si="92"/>
        <v>191.42727724496166</v>
      </c>
      <c r="H3042" s="30">
        <f t="shared" si="93"/>
        <v>40630</v>
      </c>
      <c r="I3042">
        <f>VLOOKUP(H3042,Sheet1!AI$2:AK$3285,3,FALSE)</f>
        <v>4.447099080000001</v>
      </c>
    </row>
    <row r="3043" spans="1:9">
      <c r="A3043" t="s">
        <v>113</v>
      </c>
      <c r="B3043">
        <v>3360500</v>
      </c>
      <c r="C3043" s="30">
        <v>40631</v>
      </c>
      <c r="D3043">
        <v>5880</v>
      </c>
      <c r="E3043" t="s">
        <v>114</v>
      </c>
      <c r="F3043">
        <f t="shared" ref="F3043:F3106" si="94">AVERAGE(D3040:D3043)/(3.28*3.28*3.28)</f>
        <v>181.93384454665491</v>
      </c>
      <c r="H3043" s="30">
        <f t="shared" si="93"/>
        <v>40631</v>
      </c>
      <c r="I3043">
        <f>VLOOKUP(H3043,Sheet1!AI$2:AK$3285,3,FALSE)</f>
        <v>4.339270060000004</v>
      </c>
    </row>
    <row r="3044" spans="1:9">
      <c r="A3044" t="s">
        <v>113</v>
      </c>
      <c r="B3044">
        <v>3360500</v>
      </c>
      <c r="C3044" s="30">
        <v>40632</v>
      </c>
      <c r="D3044">
        <v>5520</v>
      </c>
      <c r="E3044" t="s">
        <v>114</v>
      </c>
      <c r="F3044">
        <f t="shared" si="94"/>
        <v>172.44041184834816</v>
      </c>
      <c r="H3044" s="30">
        <f t="shared" ref="H3044:H3107" si="95">H3043+1</f>
        <v>40632</v>
      </c>
      <c r="I3044">
        <f>VLOOKUP(H3044,Sheet1!AI$2:AK$3285,3,FALSE)</f>
        <v>4.4186699000000118</v>
      </c>
    </row>
    <row r="3045" spans="1:9">
      <c r="A3045" t="s">
        <v>113</v>
      </c>
      <c r="B3045">
        <v>3360500</v>
      </c>
      <c r="C3045" s="30">
        <v>40633</v>
      </c>
      <c r="D3045">
        <v>5460</v>
      </c>
      <c r="E3045" t="s">
        <v>114</v>
      </c>
      <c r="F3045">
        <f t="shared" si="94"/>
        <v>163.8679838148025</v>
      </c>
      <c r="H3045" s="30">
        <f t="shared" si="95"/>
        <v>40633</v>
      </c>
      <c r="I3045">
        <f>VLOOKUP(H3045,Sheet1!AI$2:AK$3285,3,FALSE)</f>
        <v>4.3989040499999987</v>
      </c>
    </row>
    <row r="3046" spans="1:9">
      <c r="A3046" t="s">
        <v>113</v>
      </c>
      <c r="B3046">
        <v>3360500</v>
      </c>
      <c r="C3046" s="30">
        <v>40634</v>
      </c>
      <c r="D3046">
        <v>5320</v>
      </c>
      <c r="E3046" t="s">
        <v>114</v>
      </c>
      <c r="F3046">
        <f t="shared" si="94"/>
        <v>157.13756511077904</v>
      </c>
      <c r="H3046" s="30">
        <f t="shared" si="95"/>
        <v>40634</v>
      </c>
      <c r="I3046">
        <f>VLOOKUP(H3046,Sheet1!AI$2:AK$3285,3,FALSE)</f>
        <v>4.3368308700000142</v>
      </c>
    </row>
    <row r="3047" spans="1:9">
      <c r="A3047" t="s">
        <v>113</v>
      </c>
      <c r="B3047">
        <v>3360500</v>
      </c>
      <c r="C3047" s="30">
        <v>40635</v>
      </c>
      <c r="D3047">
        <v>5190</v>
      </c>
      <c r="E3047" t="s">
        <v>114</v>
      </c>
      <c r="F3047">
        <f t="shared" si="94"/>
        <v>152.2491557362778</v>
      </c>
      <c r="H3047" s="30">
        <f t="shared" si="95"/>
        <v>40635</v>
      </c>
      <c r="I3047">
        <f>VLOOKUP(H3047,Sheet1!AI$2:AK$3285,3,FALSE)</f>
        <v>4.4529026700000003</v>
      </c>
    </row>
    <row r="3048" spans="1:9">
      <c r="A3048" t="s">
        <v>113</v>
      </c>
      <c r="B3048">
        <v>3360500</v>
      </c>
      <c r="C3048" s="30">
        <v>40636</v>
      </c>
      <c r="D3048">
        <v>5050</v>
      </c>
      <c r="E3048" t="s">
        <v>114</v>
      </c>
      <c r="F3048">
        <f t="shared" si="94"/>
        <v>148.91936964060304</v>
      </c>
      <c r="H3048" s="30">
        <f t="shared" si="95"/>
        <v>40636</v>
      </c>
      <c r="I3048">
        <f>VLOOKUP(H3048,Sheet1!AI$2:AK$3285,3,FALSE)</f>
        <v>4.4594632500000131</v>
      </c>
    </row>
    <row r="3049" spans="1:9">
      <c r="A3049" t="s">
        <v>113</v>
      </c>
      <c r="B3049">
        <v>3360500</v>
      </c>
      <c r="C3049" s="30">
        <v>40637</v>
      </c>
      <c r="D3049">
        <v>5840</v>
      </c>
      <c r="E3049" t="s">
        <v>114</v>
      </c>
      <c r="F3049">
        <f t="shared" si="94"/>
        <v>151.61153712221244</v>
      </c>
      <c r="H3049" s="30">
        <f t="shared" si="95"/>
        <v>40637</v>
      </c>
      <c r="I3049">
        <f>VLOOKUP(H3049,Sheet1!AI$2:AK$3285,3,FALSE)</f>
        <v>4.5170786000000049</v>
      </c>
    </row>
    <row r="3050" spans="1:9">
      <c r="A3050" t="s">
        <v>113</v>
      </c>
      <c r="B3050">
        <v>3360500</v>
      </c>
      <c r="C3050" s="30">
        <v>40638</v>
      </c>
      <c r="D3050">
        <v>14200</v>
      </c>
      <c r="E3050" t="s">
        <v>114</v>
      </c>
      <c r="F3050">
        <f t="shared" si="94"/>
        <v>214.52324037666318</v>
      </c>
      <c r="H3050" s="30">
        <f t="shared" si="95"/>
        <v>40638</v>
      </c>
      <c r="I3050">
        <f>VLOOKUP(H3050,Sheet1!AI$2:AK$3285,3,FALSE)</f>
        <v>4.442136590000004</v>
      </c>
    </row>
    <row r="3051" spans="1:9">
      <c r="A3051" t="s">
        <v>113</v>
      </c>
      <c r="B3051">
        <v>3360500</v>
      </c>
      <c r="C3051" s="30">
        <v>40639</v>
      </c>
      <c r="D3051">
        <v>17400</v>
      </c>
      <c r="E3051" t="s">
        <v>114</v>
      </c>
      <c r="F3051">
        <f t="shared" si="94"/>
        <v>301.02683235153302</v>
      </c>
      <c r="H3051" s="30">
        <f t="shared" si="95"/>
        <v>40639</v>
      </c>
      <c r="I3051">
        <f>VLOOKUP(H3051,Sheet1!AI$2:AK$3285,3,FALSE)</f>
        <v>4.2407772500000078</v>
      </c>
    </row>
    <row r="3052" spans="1:9">
      <c r="A3052" t="s">
        <v>113</v>
      </c>
      <c r="B3052">
        <v>3360500</v>
      </c>
      <c r="C3052" s="30">
        <v>40640</v>
      </c>
      <c r="D3052">
        <v>14500</v>
      </c>
      <c r="E3052" t="s">
        <v>114</v>
      </c>
      <c r="F3052">
        <f t="shared" si="94"/>
        <v>367.97678682839785</v>
      </c>
      <c r="H3052" s="30">
        <f t="shared" si="95"/>
        <v>40640</v>
      </c>
      <c r="I3052">
        <f>VLOOKUP(H3052,Sheet1!AI$2:AK$3285,3,FALSE)</f>
        <v>4.1489291299999991</v>
      </c>
    </row>
    <row r="3053" spans="1:9">
      <c r="A3053" t="s">
        <v>113</v>
      </c>
      <c r="B3053">
        <v>3360500</v>
      </c>
      <c r="C3053" s="30">
        <v>40641</v>
      </c>
      <c r="D3053">
        <v>11100</v>
      </c>
      <c r="E3053" t="s">
        <v>114</v>
      </c>
      <c r="F3053">
        <f t="shared" si="94"/>
        <v>405.24205249488557</v>
      </c>
      <c r="H3053" s="30">
        <f t="shared" si="95"/>
        <v>40641</v>
      </c>
      <c r="I3053">
        <f>VLOOKUP(H3053,Sheet1!AI$2:AK$3285,3,FALSE)</f>
        <v>3.9960171500000001</v>
      </c>
    </row>
    <row r="3054" spans="1:9">
      <c r="A3054" t="s">
        <v>113</v>
      </c>
      <c r="B3054">
        <v>3360500</v>
      </c>
      <c r="C3054" s="30">
        <v>40642</v>
      </c>
      <c r="D3054">
        <v>10600</v>
      </c>
      <c r="E3054" t="s">
        <v>114</v>
      </c>
      <c r="F3054">
        <f t="shared" si="94"/>
        <v>379.73730793227037</v>
      </c>
      <c r="H3054" s="30">
        <f t="shared" si="95"/>
        <v>40642</v>
      </c>
      <c r="I3054">
        <f>VLOOKUP(H3054,Sheet1!AI$2:AK$3285,3,FALSE)</f>
        <v>3.9918957600000056</v>
      </c>
    </row>
    <row r="3055" spans="1:9">
      <c r="A3055" t="s">
        <v>113</v>
      </c>
      <c r="B3055">
        <v>3360500</v>
      </c>
      <c r="C3055" s="30">
        <v>40643</v>
      </c>
      <c r="D3055">
        <v>14800</v>
      </c>
      <c r="E3055" t="s">
        <v>114</v>
      </c>
      <c r="F3055">
        <f t="shared" si="94"/>
        <v>361.31721463704832</v>
      </c>
      <c r="H3055" s="30">
        <f t="shared" si="95"/>
        <v>40643</v>
      </c>
      <c r="I3055">
        <f>VLOOKUP(H3055,Sheet1!AI$2:AK$3285,3,FALSE)</f>
        <v>4.1366490700000043</v>
      </c>
    </row>
    <row r="3056" spans="1:9">
      <c r="A3056" t="s">
        <v>113</v>
      </c>
      <c r="B3056">
        <v>3360500</v>
      </c>
      <c r="C3056" s="30">
        <v>40644</v>
      </c>
      <c r="D3056">
        <v>14300</v>
      </c>
      <c r="E3056" t="s">
        <v>114</v>
      </c>
      <c r="F3056">
        <f t="shared" si="94"/>
        <v>359.90028438356967</v>
      </c>
      <c r="H3056" s="30">
        <f t="shared" si="95"/>
        <v>40644</v>
      </c>
      <c r="I3056">
        <f>VLOOKUP(H3056,Sheet1!AI$2:AK$3285,3,FALSE)</f>
        <v>4.0876129400000139</v>
      </c>
    </row>
    <row r="3057" spans="1:9">
      <c r="A3057" t="s">
        <v>113</v>
      </c>
      <c r="B3057">
        <v>3360500</v>
      </c>
      <c r="C3057" s="30">
        <v>40645</v>
      </c>
      <c r="D3057">
        <v>15400</v>
      </c>
      <c r="E3057" t="s">
        <v>114</v>
      </c>
      <c r="F3057">
        <f t="shared" si="94"/>
        <v>390.36428483336005</v>
      </c>
      <c r="H3057" s="30">
        <f t="shared" si="95"/>
        <v>40645</v>
      </c>
      <c r="I3057">
        <f>VLOOKUP(H3057,Sheet1!AI$2:AK$3285,3,FALSE)</f>
        <v>4.1739098000000041</v>
      </c>
    </row>
    <row r="3058" spans="1:9">
      <c r="A3058" t="s">
        <v>113</v>
      </c>
      <c r="B3058">
        <v>3360500</v>
      </c>
      <c r="C3058" s="30">
        <v>40646</v>
      </c>
      <c r="D3058">
        <v>13900</v>
      </c>
      <c r="E3058" t="s">
        <v>114</v>
      </c>
      <c r="F3058">
        <f t="shared" si="94"/>
        <v>413.74363401575727</v>
      </c>
      <c r="H3058" s="30">
        <f t="shared" si="95"/>
        <v>40646</v>
      </c>
      <c r="I3058">
        <f>VLOOKUP(H3058,Sheet1!AI$2:AK$3285,3,FALSE)</f>
        <v>4.1195747400000045</v>
      </c>
    </row>
    <row r="3059" spans="1:9">
      <c r="A3059" t="s">
        <v>113</v>
      </c>
      <c r="B3059">
        <v>3360500</v>
      </c>
      <c r="C3059" s="30">
        <v>40647</v>
      </c>
      <c r="D3059">
        <v>11200</v>
      </c>
      <c r="E3059" t="s">
        <v>114</v>
      </c>
      <c r="F3059">
        <f t="shared" si="94"/>
        <v>388.23888945314212</v>
      </c>
      <c r="H3059" s="30">
        <f t="shared" si="95"/>
        <v>40647</v>
      </c>
      <c r="I3059">
        <f>VLOOKUP(H3059,Sheet1!AI$2:AK$3285,3,FALSE)</f>
        <v>4.0892951400000044</v>
      </c>
    </row>
    <row r="3060" spans="1:9">
      <c r="A3060" t="s">
        <v>113</v>
      </c>
      <c r="B3060">
        <v>3360500</v>
      </c>
      <c r="C3060" s="30">
        <v>40648</v>
      </c>
      <c r="D3060">
        <v>9040</v>
      </c>
      <c r="E3060" t="s">
        <v>114</v>
      </c>
      <c r="F3060">
        <f t="shared" si="94"/>
        <v>350.9736237866544</v>
      </c>
      <c r="H3060" s="30">
        <f t="shared" si="95"/>
        <v>40648</v>
      </c>
      <c r="I3060">
        <f>VLOOKUP(H3060,Sheet1!AI$2:AK$3285,3,FALSE)</f>
        <v>4.0639780300000155</v>
      </c>
    </row>
    <row r="3061" spans="1:9">
      <c r="A3061" t="s">
        <v>113</v>
      </c>
      <c r="B3061">
        <v>3360500</v>
      </c>
      <c r="C3061" s="30">
        <v>40649</v>
      </c>
      <c r="D3061">
        <v>8870</v>
      </c>
      <c r="E3061" t="s">
        <v>114</v>
      </c>
      <c r="F3061">
        <f t="shared" si="94"/>
        <v>304.71085101057741</v>
      </c>
      <c r="H3061" s="30">
        <f t="shared" si="95"/>
        <v>40649</v>
      </c>
      <c r="I3061">
        <f>VLOOKUP(H3061,Sheet1!AI$2:AK$3285,3,FALSE)</f>
        <v>4.0277266200000099</v>
      </c>
    </row>
    <row r="3062" spans="1:9">
      <c r="A3062" t="s">
        <v>113</v>
      </c>
      <c r="B3062">
        <v>3360500</v>
      </c>
      <c r="C3062" s="30">
        <v>40650</v>
      </c>
      <c r="D3062">
        <v>8780</v>
      </c>
      <c r="E3062" t="s">
        <v>114</v>
      </c>
      <c r="F3062">
        <f t="shared" si="94"/>
        <v>268.43743652152472</v>
      </c>
      <c r="H3062" s="30">
        <f t="shared" si="95"/>
        <v>40650</v>
      </c>
      <c r="I3062">
        <f>VLOOKUP(H3062,Sheet1!AI$2:AK$3285,3,FALSE)</f>
        <v>4.068351750000005</v>
      </c>
    </row>
    <row r="3063" spans="1:9">
      <c r="A3063" t="s">
        <v>113</v>
      </c>
      <c r="B3063">
        <v>3360500</v>
      </c>
      <c r="C3063" s="30">
        <v>40651</v>
      </c>
      <c r="D3063">
        <v>8400</v>
      </c>
      <c r="E3063" t="s">
        <v>114</v>
      </c>
      <c r="F3063">
        <f t="shared" si="94"/>
        <v>248.60041297282402</v>
      </c>
      <c r="H3063" s="30">
        <f t="shared" si="95"/>
        <v>40651</v>
      </c>
      <c r="I3063">
        <f>VLOOKUP(H3063,Sheet1!AI$2:AK$3285,3,FALSE)</f>
        <v>3.9772606200000098</v>
      </c>
    </row>
    <row r="3064" spans="1:9">
      <c r="A3064" t="s">
        <v>113</v>
      </c>
      <c r="B3064">
        <v>3360500</v>
      </c>
      <c r="C3064" s="30">
        <v>40652</v>
      </c>
      <c r="D3064">
        <v>11600</v>
      </c>
      <c r="E3064" t="s">
        <v>114</v>
      </c>
      <c r="F3064">
        <f t="shared" si="94"/>
        <v>266.73712021735037</v>
      </c>
      <c r="H3064" s="30">
        <f t="shared" si="95"/>
        <v>40652</v>
      </c>
      <c r="I3064">
        <f>VLOOKUP(H3064,Sheet1!AI$2:AK$3285,3,FALSE)</f>
        <v>4.1115001800000073</v>
      </c>
    </row>
    <row r="3065" spans="1:9">
      <c r="A3065" t="s">
        <v>113</v>
      </c>
      <c r="B3065">
        <v>3360500</v>
      </c>
      <c r="C3065" s="30">
        <v>40653</v>
      </c>
      <c r="D3065">
        <v>19000</v>
      </c>
      <c r="E3065" t="s">
        <v>114</v>
      </c>
      <c r="F3065">
        <f t="shared" si="94"/>
        <v>338.5046375560425</v>
      </c>
      <c r="H3065" s="30">
        <f t="shared" si="95"/>
        <v>40653</v>
      </c>
      <c r="I3065">
        <f>VLOOKUP(H3065,Sheet1!AI$2:AK$3285,3,FALSE)</f>
        <v>4.2104976500000078</v>
      </c>
    </row>
    <row r="3066" spans="1:9">
      <c r="A3066" t="s">
        <v>113</v>
      </c>
      <c r="B3066">
        <v>3360500</v>
      </c>
      <c r="C3066" s="30">
        <v>40654</v>
      </c>
      <c r="D3066">
        <v>23600</v>
      </c>
      <c r="E3066" t="s">
        <v>114</v>
      </c>
      <c r="F3066">
        <f t="shared" si="94"/>
        <v>443.49916933880831</v>
      </c>
      <c r="H3066" s="30">
        <f t="shared" si="95"/>
        <v>40654</v>
      </c>
      <c r="I3066">
        <f>VLOOKUP(H3066,Sheet1!AI$2:AK$3285,3,FALSE)</f>
        <v>4.2371605200000175</v>
      </c>
    </row>
    <row r="3067" spans="1:9">
      <c r="A3067" t="s">
        <v>113</v>
      </c>
      <c r="B3067">
        <v>3360500</v>
      </c>
      <c r="C3067" s="30">
        <v>40655</v>
      </c>
      <c r="D3067">
        <v>28700</v>
      </c>
      <c r="E3067" t="s">
        <v>114</v>
      </c>
      <c r="F3067">
        <f t="shared" si="94"/>
        <v>587.31759006688833</v>
      </c>
      <c r="H3067" s="30">
        <f t="shared" si="95"/>
        <v>40655</v>
      </c>
      <c r="I3067">
        <f>VLOOKUP(H3067,Sheet1!AI$2:AK$3285,3,FALSE)</f>
        <v>4.2389268300000111</v>
      </c>
    </row>
    <row r="3068" spans="1:9">
      <c r="A3068" t="s">
        <v>113</v>
      </c>
      <c r="B3068">
        <v>3360500</v>
      </c>
      <c r="C3068" s="30">
        <v>40656</v>
      </c>
      <c r="D3068">
        <v>44600</v>
      </c>
      <c r="E3068" t="s">
        <v>114</v>
      </c>
      <c r="F3068">
        <f t="shared" si="94"/>
        <v>821.11108189086076</v>
      </c>
      <c r="H3068" s="30">
        <f t="shared" si="95"/>
        <v>40656</v>
      </c>
      <c r="I3068">
        <f>VLOOKUP(H3068,Sheet1!AI$2:AK$3285,3,FALSE)</f>
        <v>4.128490400000004</v>
      </c>
    </row>
    <row r="3069" spans="1:9">
      <c r="A3069" t="s">
        <v>113</v>
      </c>
      <c r="B3069">
        <v>3360500</v>
      </c>
      <c r="C3069" s="30">
        <v>40657</v>
      </c>
      <c r="D3069">
        <v>47000</v>
      </c>
      <c r="E3069" t="s">
        <v>114</v>
      </c>
      <c r="F3069">
        <f t="shared" si="94"/>
        <v>1019.4813173778676</v>
      </c>
      <c r="H3069" s="30">
        <f t="shared" si="95"/>
        <v>40657</v>
      </c>
      <c r="I3069">
        <f>VLOOKUP(H3069,Sheet1!AI$2:AK$3285,3,FALSE)</f>
        <v>3.9852510700000039</v>
      </c>
    </row>
    <row r="3070" spans="1:9">
      <c r="A3070" t="s">
        <v>113</v>
      </c>
      <c r="B3070">
        <v>3360500</v>
      </c>
      <c r="C3070" s="30">
        <v>40658</v>
      </c>
      <c r="D3070">
        <v>39800</v>
      </c>
      <c r="E3070" t="s">
        <v>114</v>
      </c>
      <c r="F3070">
        <f t="shared" si="94"/>
        <v>1134.2526679096359</v>
      </c>
      <c r="H3070" s="30">
        <f t="shared" si="95"/>
        <v>40658</v>
      </c>
      <c r="I3070">
        <f>VLOOKUP(H3070,Sheet1!AI$2:AK$3285,3,FALSE)</f>
        <v>3.8832256400000063</v>
      </c>
    </row>
    <row r="3071" spans="1:9">
      <c r="A3071" t="s">
        <v>113</v>
      </c>
      <c r="B3071">
        <v>3360500</v>
      </c>
      <c r="C3071" s="30">
        <v>40659</v>
      </c>
      <c r="D3071">
        <v>34800</v>
      </c>
      <c r="E3071" t="s">
        <v>114</v>
      </c>
      <c r="F3071">
        <f t="shared" si="94"/>
        <v>1177.469040640734</v>
      </c>
      <c r="H3071" s="30">
        <f t="shared" si="95"/>
        <v>40659</v>
      </c>
      <c r="I3071">
        <f>VLOOKUP(H3071,Sheet1!AI$2:AK$3285,3,FALSE)</f>
        <v>3.917794850000007</v>
      </c>
    </row>
    <row r="3072" spans="1:9">
      <c r="A3072" t="s">
        <v>113</v>
      </c>
      <c r="B3072">
        <v>3360500</v>
      </c>
      <c r="C3072" s="30">
        <v>40660</v>
      </c>
      <c r="D3072">
        <v>31400</v>
      </c>
      <c r="E3072" t="s">
        <v>114</v>
      </c>
      <c r="F3072">
        <f t="shared" si="94"/>
        <v>1083.9516439111449</v>
      </c>
      <c r="H3072" s="30">
        <f t="shared" si="95"/>
        <v>40660</v>
      </c>
      <c r="I3072">
        <f>VLOOKUP(H3072,Sheet1!AI$2:AK$3285,3,FALSE)</f>
        <v>3.902907380000002</v>
      </c>
    </row>
    <row r="3073" spans="1:9">
      <c r="A3073" t="s">
        <v>113</v>
      </c>
      <c r="B3073">
        <v>3360500</v>
      </c>
      <c r="C3073" s="30">
        <v>40661</v>
      </c>
      <c r="D3073">
        <v>30900</v>
      </c>
      <c r="E3073" t="s">
        <v>114</v>
      </c>
      <c r="F3073">
        <f t="shared" si="94"/>
        <v>969.88875850611589</v>
      </c>
      <c r="H3073" s="30">
        <f t="shared" si="95"/>
        <v>40661</v>
      </c>
      <c r="I3073">
        <f>VLOOKUP(H3073,Sheet1!AI$2:AK$3285,3,FALSE)</f>
        <v>3.9422708600000078</v>
      </c>
    </row>
    <row r="3074" spans="1:9">
      <c r="A3074" t="s">
        <v>113</v>
      </c>
      <c r="B3074">
        <v>3360500</v>
      </c>
      <c r="C3074" s="30">
        <v>40662</v>
      </c>
      <c r="D3074">
        <v>32200</v>
      </c>
      <c r="E3074" t="s">
        <v>114</v>
      </c>
      <c r="F3074">
        <f t="shared" si="94"/>
        <v>916.04540887392841</v>
      </c>
      <c r="H3074" s="30">
        <f t="shared" si="95"/>
        <v>40662</v>
      </c>
      <c r="I3074">
        <f>VLOOKUP(H3074,Sheet1!AI$2:AK$3285,3,FALSE)</f>
        <v>4.0623799400000138</v>
      </c>
    </row>
    <row r="3075" spans="1:9">
      <c r="A3075" t="s">
        <v>113</v>
      </c>
      <c r="B3075">
        <v>3360500</v>
      </c>
      <c r="C3075" s="30">
        <v>40663</v>
      </c>
      <c r="D3075">
        <v>35200</v>
      </c>
      <c r="E3075" t="s">
        <v>114</v>
      </c>
      <c r="F3075">
        <f t="shared" si="94"/>
        <v>918.8792693808856</v>
      </c>
      <c r="H3075" s="30">
        <f t="shared" si="95"/>
        <v>40663</v>
      </c>
      <c r="I3075">
        <f>VLOOKUP(H3075,Sheet1!AI$2:AK$3285,3,FALSE)</f>
        <v>4.0824822300000108</v>
      </c>
    </row>
    <row r="3076" spans="1:9">
      <c r="A3076" t="s">
        <v>113</v>
      </c>
      <c r="B3076">
        <v>3360500</v>
      </c>
      <c r="C3076" s="30">
        <v>40664</v>
      </c>
      <c r="D3076">
        <v>38900</v>
      </c>
      <c r="E3076" t="s">
        <v>114</v>
      </c>
      <c r="F3076">
        <f t="shared" si="94"/>
        <v>972.01415388633393</v>
      </c>
      <c r="H3076" s="30">
        <f t="shared" si="95"/>
        <v>40664</v>
      </c>
      <c r="I3076">
        <f>VLOOKUP(H3076,Sheet1!AI$2:AK$3285,3,FALSE)</f>
        <v>4.2406931400000047</v>
      </c>
    </row>
    <row r="3077" spans="1:9">
      <c r="A3077" t="s">
        <v>113</v>
      </c>
      <c r="B3077">
        <v>3360500</v>
      </c>
      <c r="C3077" s="30">
        <v>40665</v>
      </c>
      <c r="D3077">
        <v>41700</v>
      </c>
      <c r="E3077" t="s">
        <v>114</v>
      </c>
      <c r="F3077">
        <f t="shared" si="94"/>
        <v>1048.5283875741793</v>
      </c>
      <c r="H3077" s="30">
        <f t="shared" si="95"/>
        <v>40665</v>
      </c>
      <c r="I3077">
        <f>VLOOKUP(H3077,Sheet1!AI$2:AK$3285,3,FALSE)</f>
        <v>4.3047849600000063</v>
      </c>
    </row>
    <row r="3078" spans="1:9">
      <c r="A3078" t="s">
        <v>113</v>
      </c>
      <c r="B3078">
        <v>3360500</v>
      </c>
      <c r="C3078" s="30">
        <v>40666</v>
      </c>
      <c r="D3078">
        <v>39600</v>
      </c>
      <c r="E3078" t="s">
        <v>114</v>
      </c>
      <c r="F3078">
        <f t="shared" si="94"/>
        <v>1100.9548069528885</v>
      </c>
      <c r="H3078" s="30">
        <f t="shared" si="95"/>
        <v>40666</v>
      </c>
      <c r="I3078">
        <f>VLOOKUP(H3078,Sheet1!AI$2:AK$3285,3,FALSE)</f>
        <v>4.2561693800000029</v>
      </c>
    </row>
    <row r="3079" spans="1:9">
      <c r="A3079" t="s">
        <v>113</v>
      </c>
      <c r="B3079">
        <v>3360500</v>
      </c>
      <c r="C3079" s="30">
        <v>40667</v>
      </c>
      <c r="D3079">
        <v>33600</v>
      </c>
      <c r="E3079" t="s">
        <v>114</v>
      </c>
      <c r="F3079">
        <f t="shared" si="94"/>
        <v>1089.6193649250595</v>
      </c>
      <c r="H3079" s="30">
        <f t="shared" si="95"/>
        <v>40667</v>
      </c>
      <c r="I3079">
        <f>VLOOKUP(H3079,Sheet1!AI$2:AK$3285,3,FALSE)</f>
        <v>4.2142826000000042</v>
      </c>
    </row>
    <row r="3080" spans="1:9">
      <c r="A3080" t="s">
        <v>113</v>
      </c>
      <c r="B3080">
        <v>3360500</v>
      </c>
      <c r="C3080" s="30">
        <v>40668</v>
      </c>
      <c r="D3080">
        <v>29400</v>
      </c>
      <c r="E3080" t="s">
        <v>114</v>
      </c>
      <c r="F3080">
        <f t="shared" si="94"/>
        <v>1022.3151778848249</v>
      </c>
      <c r="H3080" s="30">
        <f t="shared" si="95"/>
        <v>40668</v>
      </c>
      <c r="I3080">
        <f>VLOOKUP(H3080,Sheet1!AI$2:AK$3285,3,FALSE)</f>
        <v>4.1527981899999986</v>
      </c>
    </row>
    <row r="3081" spans="1:9">
      <c r="A3081" t="s">
        <v>113</v>
      </c>
      <c r="B3081">
        <v>3360500</v>
      </c>
      <c r="C3081" s="30">
        <v>40669</v>
      </c>
      <c r="D3081">
        <v>27300</v>
      </c>
      <c r="E3081" t="s">
        <v>114</v>
      </c>
      <c r="F3081">
        <f t="shared" si="94"/>
        <v>920.29619963436426</v>
      </c>
      <c r="H3081" s="30">
        <f t="shared" si="95"/>
        <v>40669</v>
      </c>
      <c r="I3081">
        <f>VLOOKUP(H3081,Sheet1!AI$2:AK$3285,3,FALSE)</f>
        <v>4.1050237099999975</v>
      </c>
    </row>
    <row r="3082" spans="1:9">
      <c r="A3082" t="s">
        <v>113</v>
      </c>
      <c r="B3082">
        <v>3360500</v>
      </c>
      <c r="C3082" s="30">
        <v>40670</v>
      </c>
      <c r="D3082">
        <v>24200</v>
      </c>
      <c r="E3082" t="s">
        <v>114</v>
      </c>
      <c r="F3082">
        <f t="shared" si="94"/>
        <v>811.19257011651041</v>
      </c>
      <c r="H3082" s="30">
        <f t="shared" si="95"/>
        <v>40670</v>
      </c>
      <c r="I3082">
        <f>VLOOKUP(H3082,Sheet1!AI$2:AK$3285,3,FALSE)</f>
        <v>4.2036006300000111</v>
      </c>
    </row>
    <row r="3083" spans="1:9">
      <c r="A3083" t="s">
        <v>113</v>
      </c>
      <c r="B3083">
        <v>3360500</v>
      </c>
      <c r="C3083" s="30">
        <v>40671</v>
      </c>
      <c r="D3083">
        <v>21600</v>
      </c>
      <c r="E3083" t="s">
        <v>114</v>
      </c>
      <c r="F3083">
        <f t="shared" si="94"/>
        <v>726.17675490779311</v>
      </c>
      <c r="H3083" s="30">
        <f t="shared" si="95"/>
        <v>40671</v>
      </c>
      <c r="I3083">
        <f>VLOOKUP(H3083,Sheet1!AI$2:AK$3285,3,FALSE)</f>
        <v>4.26878588000001</v>
      </c>
    </row>
    <row r="3084" spans="1:9">
      <c r="A3084" t="s">
        <v>113</v>
      </c>
      <c r="B3084">
        <v>3360500</v>
      </c>
      <c r="C3084" s="30">
        <v>40672</v>
      </c>
      <c r="D3084">
        <v>17900</v>
      </c>
      <c r="E3084" t="s">
        <v>114</v>
      </c>
      <c r="F3084">
        <f t="shared" si="94"/>
        <v>644.7032653327725</v>
      </c>
      <c r="H3084" s="30">
        <f t="shared" si="95"/>
        <v>40672</v>
      </c>
      <c r="I3084">
        <f>VLOOKUP(H3084,Sheet1!AI$2:AK$3285,3,FALSE)</f>
        <v>4.2352259900000178</v>
      </c>
    </row>
    <row r="3085" spans="1:9">
      <c r="A3085" t="s">
        <v>113</v>
      </c>
      <c r="B3085">
        <v>3360500</v>
      </c>
      <c r="C3085" s="30">
        <v>40673</v>
      </c>
      <c r="D3085">
        <v>14900</v>
      </c>
      <c r="E3085" t="s">
        <v>114</v>
      </c>
      <c r="F3085">
        <f t="shared" si="94"/>
        <v>556.85358961709801</v>
      </c>
      <c r="H3085" s="30">
        <f t="shared" si="95"/>
        <v>40673</v>
      </c>
      <c r="I3085">
        <f>VLOOKUP(H3085,Sheet1!AI$2:AK$3285,3,FALSE)</f>
        <v>4.1854328700000138</v>
      </c>
    </row>
    <row r="3086" spans="1:9">
      <c r="A3086" t="s">
        <v>113</v>
      </c>
      <c r="B3086">
        <v>3360500</v>
      </c>
      <c r="C3086" s="30">
        <v>40674</v>
      </c>
      <c r="D3086">
        <v>11800</v>
      </c>
      <c r="E3086" t="s">
        <v>114</v>
      </c>
      <c r="F3086">
        <f t="shared" si="94"/>
        <v>469.00391390142352</v>
      </c>
      <c r="H3086" s="30">
        <f t="shared" si="95"/>
        <v>40674</v>
      </c>
      <c r="I3086">
        <f>VLOOKUP(H3086,Sheet1!AI$2:AK$3285,3,FALSE)</f>
        <v>4.3247190300000113</v>
      </c>
    </row>
    <row r="3087" spans="1:9">
      <c r="A3087" t="s">
        <v>113</v>
      </c>
      <c r="B3087">
        <v>3360500</v>
      </c>
      <c r="C3087" s="30">
        <v>40675</v>
      </c>
      <c r="D3087">
        <v>10100</v>
      </c>
      <c r="E3087" t="s">
        <v>114</v>
      </c>
      <c r="F3087">
        <f t="shared" si="94"/>
        <v>387.53042432640279</v>
      </c>
      <c r="H3087" s="30">
        <f t="shared" si="95"/>
        <v>40675</v>
      </c>
      <c r="I3087">
        <f>VLOOKUP(H3087,Sheet1!AI$2:AK$3285,3,FALSE)</f>
        <v>4.3247190300000113</v>
      </c>
    </row>
    <row r="3088" spans="1:9">
      <c r="A3088" t="s">
        <v>113</v>
      </c>
      <c r="B3088">
        <v>3360500</v>
      </c>
      <c r="C3088" s="30">
        <v>40676</v>
      </c>
      <c r="D3088">
        <v>9280</v>
      </c>
      <c r="E3088" t="s">
        <v>114</v>
      </c>
      <c r="F3088">
        <f t="shared" si="94"/>
        <v>326.46073040147422</v>
      </c>
      <c r="H3088" s="30">
        <f t="shared" si="95"/>
        <v>40676</v>
      </c>
      <c r="I3088">
        <f>VLOOKUP(H3088,Sheet1!AI$2:AK$3285,3,FALSE)</f>
        <v>4.228749520000008</v>
      </c>
    </row>
    <row r="3089" spans="1:9">
      <c r="A3089" t="s">
        <v>113</v>
      </c>
      <c r="B3089">
        <v>3360500</v>
      </c>
      <c r="C3089" s="30">
        <v>40677</v>
      </c>
      <c r="D3089">
        <v>8590</v>
      </c>
      <c r="E3089" t="s">
        <v>114</v>
      </c>
      <c r="F3089">
        <f t="shared" si="94"/>
        <v>281.75658090422377</v>
      </c>
      <c r="H3089" s="30">
        <f t="shared" si="95"/>
        <v>40677</v>
      </c>
      <c r="I3089">
        <f>VLOOKUP(H3089,Sheet1!AI$2:AK$3285,3,FALSE)</f>
        <v>4.3049531800000125</v>
      </c>
    </row>
    <row r="3090" spans="1:9">
      <c r="A3090" t="s">
        <v>113</v>
      </c>
      <c r="B3090">
        <v>3360500</v>
      </c>
      <c r="C3090" s="30">
        <v>40678</v>
      </c>
      <c r="D3090">
        <v>8150</v>
      </c>
      <c r="E3090" t="s">
        <v>114</v>
      </c>
      <c r="F3090">
        <f t="shared" si="94"/>
        <v>255.89760377823893</v>
      </c>
      <c r="H3090" s="30">
        <f t="shared" si="95"/>
        <v>40678</v>
      </c>
      <c r="I3090">
        <f>VLOOKUP(H3090,Sheet1!AI$2:AK$3285,3,FALSE)</f>
        <v>4.2785426400000119</v>
      </c>
    </row>
    <row r="3091" spans="1:9">
      <c r="A3091" t="s">
        <v>113</v>
      </c>
      <c r="B3091">
        <v>3360500</v>
      </c>
      <c r="C3091" s="30">
        <v>40679</v>
      </c>
      <c r="D3091">
        <v>8410</v>
      </c>
      <c r="E3091" t="s">
        <v>114</v>
      </c>
      <c r="F3091">
        <f t="shared" si="94"/>
        <v>243.92454313634457</v>
      </c>
      <c r="H3091" s="30">
        <f t="shared" si="95"/>
        <v>40679</v>
      </c>
      <c r="I3091">
        <f>VLOOKUP(H3091,Sheet1!AI$2:AK$3285,3,FALSE)</f>
        <v>4.2454033000000067</v>
      </c>
    </row>
    <row r="3092" spans="1:9">
      <c r="A3092" t="s">
        <v>113</v>
      </c>
      <c r="B3092">
        <v>3360500</v>
      </c>
      <c r="C3092" s="30">
        <v>40680</v>
      </c>
      <c r="D3092">
        <v>8880</v>
      </c>
      <c r="E3092" t="s">
        <v>114</v>
      </c>
      <c r="F3092">
        <f t="shared" si="94"/>
        <v>241.09068262938735</v>
      </c>
      <c r="H3092" s="30">
        <f t="shared" si="95"/>
        <v>40680</v>
      </c>
      <c r="I3092">
        <f>VLOOKUP(H3092,Sheet1!AI$2:AK$3285,3,FALSE)</f>
        <v>4.4209408700000097</v>
      </c>
    </row>
    <row r="3093" spans="1:9">
      <c r="A3093" t="s">
        <v>113</v>
      </c>
      <c r="B3093">
        <v>3360500</v>
      </c>
      <c r="C3093" s="30">
        <v>40681</v>
      </c>
      <c r="D3093">
        <v>8950</v>
      </c>
      <c r="E3093" t="s">
        <v>114</v>
      </c>
      <c r="F3093">
        <f t="shared" si="94"/>
        <v>243.64115708564884</v>
      </c>
      <c r="H3093" s="30">
        <f t="shared" si="95"/>
        <v>40681</v>
      </c>
      <c r="I3093">
        <f>VLOOKUP(H3093,Sheet1!AI$2:AK$3285,3,FALSE)</f>
        <v>4.3656806000000046</v>
      </c>
    </row>
    <row r="3094" spans="1:9">
      <c r="A3094" t="s">
        <v>113</v>
      </c>
      <c r="B3094">
        <v>3360500</v>
      </c>
      <c r="C3094" s="30">
        <v>40682</v>
      </c>
      <c r="D3094">
        <v>8690</v>
      </c>
      <c r="E3094" t="s">
        <v>114</v>
      </c>
      <c r="F3094">
        <f t="shared" si="94"/>
        <v>247.46686877004112</v>
      </c>
      <c r="H3094" s="30">
        <f t="shared" si="95"/>
        <v>40682</v>
      </c>
      <c r="I3094">
        <f>VLOOKUP(H3094,Sheet1!AI$2:AK$3285,3,FALSE)</f>
        <v>4.0769309700000065</v>
      </c>
    </row>
    <row r="3095" spans="1:9">
      <c r="A3095" t="s">
        <v>113</v>
      </c>
      <c r="B3095">
        <v>3360500</v>
      </c>
      <c r="C3095" s="30">
        <v>40683</v>
      </c>
      <c r="D3095">
        <v>7950</v>
      </c>
      <c r="E3095" t="s">
        <v>114</v>
      </c>
      <c r="F3095">
        <f t="shared" si="94"/>
        <v>244.20792918704029</v>
      </c>
      <c r="H3095" s="30">
        <f t="shared" si="95"/>
        <v>40683</v>
      </c>
      <c r="I3095">
        <f>VLOOKUP(H3095,Sheet1!AI$2:AK$3285,3,FALSE)</f>
        <v>4.080547700000011</v>
      </c>
    </row>
    <row r="3096" spans="1:9">
      <c r="A3096" t="s">
        <v>113</v>
      </c>
      <c r="B3096">
        <v>3360500</v>
      </c>
      <c r="C3096" s="30">
        <v>40684</v>
      </c>
      <c r="D3096">
        <v>7350</v>
      </c>
      <c r="E3096" t="s">
        <v>114</v>
      </c>
      <c r="F3096">
        <f t="shared" si="94"/>
        <v>233.36841274792886</v>
      </c>
      <c r="H3096" s="30">
        <f t="shared" si="95"/>
        <v>40684</v>
      </c>
      <c r="I3096">
        <f>VLOOKUP(H3096,Sheet1!AI$2:AK$3285,3,FALSE)</f>
        <v>4.0893792500000075</v>
      </c>
    </row>
    <row r="3097" spans="1:9">
      <c r="A3097" t="s">
        <v>113</v>
      </c>
      <c r="B3097">
        <v>3360500</v>
      </c>
      <c r="C3097" s="30">
        <v>40685</v>
      </c>
      <c r="D3097">
        <v>6930</v>
      </c>
      <c r="E3097" t="s">
        <v>114</v>
      </c>
      <c r="F3097">
        <f t="shared" si="94"/>
        <v>219.05741718779478</v>
      </c>
      <c r="H3097" s="30">
        <f t="shared" si="95"/>
        <v>40685</v>
      </c>
      <c r="I3097">
        <f>VLOOKUP(H3097,Sheet1!AI$2:AK$3285,3,FALSE)</f>
        <v>4.1374060600000035</v>
      </c>
    </row>
    <row r="3098" spans="1:9">
      <c r="A3098" t="s">
        <v>113</v>
      </c>
      <c r="B3098">
        <v>3360500</v>
      </c>
      <c r="C3098" s="30">
        <v>40686</v>
      </c>
      <c r="D3098">
        <v>6720</v>
      </c>
      <c r="E3098" t="s">
        <v>114</v>
      </c>
      <c r="F3098">
        <f t="shared" si="94"/>
        <v>205.10065419103037</v>
      </c>
      <c r="H3098" s="30">
        <f t="shared" si="95"/>
        <v>40686</v>
      </c>
      <c r="I3098">
        <f>VLOOKUP(H3098,Sheet1!AI$2:AK$3285,3,FALSE)</f>
        <v>4.2428800000000138</v>
      </c>
    </row>
    <row r="3099" spans="1:9">
      <c r="A3099" t="s">
        <v>113</v>
      </c>
      <c r="B3099">
        <v>3360500</v>
      </c>
      <c r="C3099" s="30">
        <v>40687</v>
      </c>
      <c r="D3099">
        <v>7340</v>
      </c>
      <c r="E3099" t="s">
        <v>114</v>
      </c>
      <c r="F3099">
        <f t="shared" si="94"/>
        <v>200.77901691792056</v>
      </c>
      <c r="H3099" s="30">
        <f t="shared" si="95"/>
        <v>40687</v>
      </c>
      <c r="I3099">
        <f>VLOOKUP(H3099,Sheet1!AI$2:AK$3285,3,FALSE)</f>
        <v>4.2779538700000046</v>
      </c>
    </row>
    <row r="3100" spans="1:9">
      <c r="A3100" t="s">
        <v>113</v>
      </c>
      <c r="B3100">
        <v>3360500</v>
      </c>
      <c r="C3100" s="30">
        <v>40688</v>
      </c>
      <c r="D3100">
        <v>8050</v>
      </c>
      <c r="E3100" t="s">
        <v>114</v>
      </c>
      <c r="F3100">
        <f t="shared" si="94"/>
        <v>205.73827280509573</v>
      </c>
      <c r="H3100" s="30">
        <f t="shared" si="95"/>
        <v>40688</v>
      </c>
      <c r="I3100">
        <f>VLOOKUP(H3100,Sheet1!AI$2:AK$3285,3,FALSE)</f>
        <v>4.4545007600000019</v>
      </c>
    </row>
    <row r="3101" spans="1:9">
      <c r="A3101" t="s">
        <v>113</v>
      </c>
      <c r="B3101">
        <v>3360500</v>
      </c>
      <c r="C3101" s="30">
        <v>40689</v>
      </c>
      <c r="D3101">
        <v>12400</v>
      </c>
      <c r="E3101" t="s">
        <v>114</v>
      </c>
      <c r="F3101">
        <f t="shared" si="94"/>
        <v>244.49131523773602</v>
      </c>
      <c r="H3101" s="30">
        <f t="shared" si="95"/>
        <v>40689</v>
      </c>
      <c r="I3101">
        <f>VLOOKUP(H3101,Sheet1!AI$2:AK$3285,3,FALSE)</f>
        <v>4.3477651700000024</v>
      </c>
    </row>
    <row r="3102" spans="1:9">
      <c r="A3102" t="s">
        <v>113</v>
      </c>
      <c r="B3102">
        <v>3360500</v>
      </c>
      <c r="C3102" s="30">
        <v>40690</v>
      </c>
      <c r="D3102">
        <v>16000</v>
      </c>
      <c r="E3102" t="s">
        <v>114</v>
      </c>
      <c r="F3102">
        <f t="shared" si="94"/>
        <v>310.23687899914404</v>
      </c>
      <c r="H3102" s="30">
        <f t="shared" si="95"/>
        <v>40690</v>
      </c>
      <c r="I3102">
        <f>VLOOKUP(H3102,Sheet1!AI$2:AK$3285,3,FALSE)</f>
        <v>4.6698223600000119</v>
      </c>
    </row>
    <row r="3103" spans="1:9">
      <c r="A3103" t="s">
        <v>113</v>
      </c>
      <c r="B3103">
        <v>3360500</v>
      </c>
      <c r="C3103" s="30">
        <v>40691</v>
      </c>
      <c r="D3103">
        <v>17100</v>
      </c>
      <c r="E3103" t="s">
        <v>114</v>
      </c>
      <c r="F3103">
        <f t="shared" si="94"/>
        <v>379.38307536890073</v>
      </c>
      <c r="H3103" s="30">
        <f t="shared" si="95"/>
        <v>40691</v>
      </c>
      <c r="I3103">
        <f>VLOOKUP(H3103,Sheet1!AI$2:AK$3285,3,FALSE)</f>
        <v>4.5408817300000095</v>
      </c>
    </row>
    <row r="3104" spans="1:9">
      <c r="A3104" t="s">
        <v>113</v>
      </c>
      <c r="B3104">
        <v>3360500</v>
      </c>
      <c r="C3104" s="30">
        <v>40692</v>
      </c>
      <c r="D3104">
        <v>16600</v>
      </c>
      <c r="E3104" t="s">
        <v>114</v>
      </c>
      <c r="F3104">
        <f t="shared" si="94"/>
        <v>439.95684370511174</v>
      </c>
      <c r="H3104" s="30">
        <f t="shared" si="95"/>
        <v>40692</v>
      </c>
      <c r="I3104">
        <f>VLOOKUP(H3104,Sheet1!AI$2:AK$3285,3,FALSE)</f>
        <v>5.1518567700000091</v>
      </c>
    </row>
    <row r="3105" spans="1:9">
      <c r="A3105" t="s">
        <v>113</v>
      </c>
      <c r="B3105">
        <v>3360500</v>
      </c>
      <c r="C3105" s="30">
        <v>40693</v>
      </c>
      <c r="D3105">
        <v>15300</v>
      </c>
      <c r="E3105" t="s">
        <v>114</v>
      </c>
      <c r="F3105">
        <f t="shared" si="94"/>
        <v>460.50233238055176</v>
      </c>
      <c r="H3105" s="30">
        <f t="shared" si="95"/>
        <v>40693</v>
      </c>
      <c r="I3105">
        <f>VLOOKUP(H3105,Sheet1!AI$2:AK$3285,3,FALSE)</f>
        <v>5.3001427000000092</v>
      </c>
    </row>
    <row r="3106" spans="1:9">
      <c r="A3106" t="s">
        <v>113</v>
      </c>
      <c r="B3106">
        <v>3360500</v>
      </c>
      <c r="C3106" s="30">
        <v>40694</v>
      </c>
      <c r="D3106">
        <v>12200</v>
      </c>
      <c r="E3106" t="s">
        <v>114</v>
      </c>
      <c r="F3106">
        <f t="shared" si="94"/>
        <v>433.58065756445797</v>
      </c>
      <c r="H3106" s="30">
        <f t="shared" si="95"/>
        <v>40694</v>
      </c>
      <c r="I3106">
        <f>VLOOKUP(H3106,Sheet1!AI$2:AK$3285,3,FALSE)</f>
        <v>4.9395631300000105</v>
      </c>
    </row>
    <row r="3107" spans="1:9">
      <c r="A3107" t="s">
        <v>113</v>
      </c>
      <c r="B3107">
        <v>3360500</v>
      </c>
      <c r="C3107" s="30">
        <v>40695</v>
      </c>
      <c r="D3107">
        <v>9650</v>
      </c>
      <c r="E3107" t="s">
        <v>114</v>
      </c>
      <c r="F3107">
        <f t="shared" ref="F3107:F3170" si="96">AVERAGE(D3104:D3107)/(3.28*3.28*3.28)</f>
        <v>380.80000562237933</v>
      </c>
      <c r="H3107" s="30">
        <f t="shared" si="95"/>
        <v>40695</v>
      </c>
      <c r="I3107">
        <f>VLOOKUP(H3107,Sheet1!AI$2:AK$3285,3,FALSE)</f>
        <v>4.9946551800000094</v>
      </c>
    </row>
    <row r="3108" spans="1:9">
      <c r="A3108" t="s">
        <v>113</v>
      </c>
      <c r="B3108">
        <v>3360500</v>
      </c>
      <c r="C3108" s="30">
        <v>40696</v>
      </c>
      <c r="D3108">
        <v>8390</v>
      </c>
      <c r="E3108" t="s">
        <v>114</v>
      </c>
      <c r="F3108">
        <f t="shared" si="96"/>
        <v>322.63501871708195</v>
      </c>
      <c r="H3108" s="30">
        <f t="shared" ref="H3108:H3171" si="97">H3107+1</f>
        <v>40696</v>
      </c>
      <c r="I3108">
        <f>VLOOKUP(H3108,Sheet1!AI$2:AK$3285,3,FALSE)</f>
        <v>4.1821525800000074</v>
      </c>
    </row>
    <row r="3109" spans="1:9">
      <c r="A3109" t="s">
        <v>113</v>
      </c>
      <c r="B3109">
        <v>3360500</v>
      </c>
      <c r="C3109" s="30">
        <v>40697</v>
      </c>
      <c r="D3109">
        <v>7390</v>
      </c>
      <c r="E3109" t="s">
        <v>114</v>
      </c>
      <c r="F3109">
        <f t="shared" si="96"/>
        <v>266.59542719200249</v>
      </c>
      <c r="H3109" s="30">
        <f t="shared" si="97"/>
        <v>40697</v>
      </c>
      <c r="I3109">
        <f>VLOOKUP(H3109,Sheet1!AI$2:AK$3285,3,FALSE)</f>
        <v>4.1003976600000129</v>
      </c>
    </row>
    <row r="3110" spans="1:9">
      <c r="A3110" t="s">
        <v>113</v>
      </c>
      <c r="B3110">
        <v>3360500</v>
      </c>
      <c r="C3110" s="30">
        <v>40698</v>
      </c>
      <c r="D3110">
        <v>6850</v>
      </c>
      <c r="E3110" t="s">
        <v>114</v>
      </c>
      <c r="F3110">
        <f t="shared" si="96"/>
        <v>228.69254291144941</v>
      </c>
      <c r="H3110" s="30">
        <f t="shared" si="97"/>
        <v>40698</v>
      </c>
      <c r="I3110">
        <f>VLOOKUP(H3110,Sheet1!AI$2:AK$3285,3,FALSE)</f>
        <v>3.9964377000000155</v>
      </c>
    </row>
    <row r="3111" spans="1:9">
      <c r="A3111" t="s">
        <v>113</v>
      </c>
      <c r="B3111">
        <v>3360500</v>
      </c>
      <c r="C3111" s="30">
        <v>40699</v>
      </c>
      <c r="D3111">
        <v>6410</v>
      </c>
      <c r="E3111" t="s">
        <v>114</v>
      </c>
      <c r="F3111">
        <f t="shared" si="96"/>
        <v>205.73827280509573</v>
      </c>
      <c r="H3111" s="30">
        <f t="shared" si="97"/>
        <v>40699</v>
      </c>
      <c r="I3111">
        <f>VLOOKUP(H3111,Sheet1!AI$2:AK$3285,3,FALSE)</f>
        <v>4.1014910900000103</v>
      </c>
    </row>
    <row r="3112" spans="1:9">
      <c r="A3112" t="s">
        <v>113</v>
      </c>
      <c r="B3112">
        <v>3360500</v>
      </c>
      <c r="C3112" s="30">
        <v>40700</v>
      </c>
      <c r="D3112">
        <v>7550</v>
      </c>
      <c r="E3112" t="s">
        <v>114</v>
      </c>
      <c r="F3112">
        <f t="shared" si="96"/>
        <v>199.78716574048553</v>
      </c>
      <c r="H3112" s="30">
        <f t="shared" si="97"/>
        <v>40700</v>
      </c>
      <c r="I3112">
        <f>VLOOKUP(H3112,Sheet1!AI$2:AK$3285,3,FALSE)</f>
        <v>4.3491950400000121</v>
      </c>
    </row>
    <row r="3113" spans="1:9">
      <c r="A3113" t="s">
        <v>113</v>
      </c>
      <c r="B3113">
        <v>3360500</v>
      </c>
      <c r="C3113" s="30">
        <v>40701</v>
      </c>
      <c r="D3113">
        <v>9090</v>
      </c>
      <c r="E3113" t="s">
        <v>114</v>
      </c>
      <c r="F3113">
        <f t="shared" si="96"/>
        <v>211.83107289505381</v>
      </c>
      <c r="H3113" s="30">
        <f t="shared" si="97"/>
        <v>40701</v>
      </c>
      <c r="I3113">
        <f>VLOOKUP(H3113,Sheet1!AI$2:AK$3285,3,FALSE)</f>
        <v>5.4005700400000052</v>
      </c>
    </row>
    <row r="3114" spans="1:9">
      <c r="A3114" t="s">
        <v>113</v>
      </c>
      <c r="B3114">
        <v>3360500</v>
      </c>
      <c r="C3114" s="30">
        <v>40702</v>
      </c>
      <c r="D3114">
        <v>8170</v>
      </c>
      <c r="E3114" t="s">
        <v>114</v>
      </c>
      <c r="F3114">
        <f t="shared" si="96"/>
        <v>221.18281256801271</v>
      </c>
      <c r="H3114" s="30">
        <f t="shared" si="97"/>
        <v>40702</v>
      </c>
      <c r="I3114">
        <f>VLOOKUP(H3114,Sheet1!AI$2:AK$3285,3,FALSE)</f>
        <v>5.5410337400000031</v>
      </c>
    </row>
    <row r="3115" spans="1:9">
      <c r="A3115" t="s">
        <v>113</v>
      </c>
      <c r="B3115">
        <v>3360500</v>
      </c>
      <c r="C3115" s="30">
        <v>40703</v>
      </c>
      <c r="D3115">
        <v>7130</v>
      </c>
      <c r="E3115" t="s">
        <v>114</v>
      </c>
      <c r="F3115">
        <f t="shared" si="96"/>
        <v>226.28376148053573</v>
      </c>
      <c r="H3115" s="30">
        <f t="shared" si="97"/>
        <v>40703</v>
      </c>
      <c r="I3115">
        <f>VLOOKUP(H3115,Sheet1!AI$2:AK$3285,3,FALSE)</f>
        <v>5.565846190000002</v>
      </c>
    </row>
    <row r="3116" spans="1:9">
      <c r="A3116" t="s">
        <v>113</v>
      </c>
      <c r="B3116">
        <v>3360500</v>
      </c>
      <c r="C3116" s="30">
        <v>40704</v>
      </c>
      <c r="D3116">
        <v>6320</v>
      </c>
      <c r="E3116" t="s">
        <v>114</v>
      </c>
      <c r="F3116">
        <f t="shared" si="96"/>
        <v>217.56964042164222</v>
      </c>
      <c r="H3116" s="30">
        <f t="shared" si="97"/>
        <v>40704</v>
      </c>
      <c r="I3116">
        <f>VLOOKUP(H3116,Sheet1!AI$2:AK$3285,3,FALSE)</f>
        <v>5.3898039600000089</v>
      </c>
    </row>
    <row r="3117" spans="1:9">
      <c r="A3117" t="s">
        <v>113</v>
      </c>
      <c r="B3117">
        <v>3360500</v>
      </c>
      <c r="C3117" s="30">
        <v>40705</v>
      </c>
      <c r="D3117">
        <v>5940</v>
      </c>
      <c r="E3117" t="s">
        <v>114</v>
      </c>
      <c r="F3117">
        <f t="shared" si="96"/>
        <v>195.25298892935396</v>
      </c>
      <c r="H3117" s="30">
        <f t="shared" si="97"/>
        <v>40705</v>
      </c>
      <c r="I3117">
        <f>VLOOKUP(H3117,Sheet1!AI$2:AK$3285,3,FALSE)</f>
        <v>4.9327502200000168</v>
      </c>
    </row>
    <row r="3118" spans="1:9">
      <c r="A3118" t="s">
        <v>113</v>
      </c>
      <c r="B3118">
        <v>3360500</v>
      </c>
      <c r="C3118" s="30">
        <v>40706</v>
      </c>
      <c r="D3118">
        <v>6300</v>
      </c>
      <c r="E3118" t="s">
        <v>114</v>
      </c>
      <c r="F3118">
        <f t="shared" si="96"/>
        <v>182.00469105932885</v>
      </c>
      <c r="H3118" s="30">
        <f t="shared" si="97"/>
        <v>40706</v>
      </c>
      <c r="I3118">
        <f>VLOOKUP(H3118,Sheet1!AI$2:AK$3285,3,FALSE)</f>
        <v>4.8382946899999979</v>
      </c>
    </row>
    <row r="3119" spans="1:9">
      <c r="A3119" t="s">
        <v>113</v>
      </c>
      <c r="B3119">
        <v>3360500</v>
      </c>
      <c r="C3119" s="30">
        <v>40707</v>
      </c>
      <c r="D3119">
        <v>7290</v>
      </c>
      <c r="E3119" t="s">
        <v>114</v>
      </c>
      <c r="F3119">
        <f t="shared" si="96"/>
        <v>183.13823526211175</v>
      </c>
      <c r="H3119" s="30">
        <f t="shared" si="97"/>
        <v>40707</v>
      </c>
      <c r="I3119">
        <f>VLOOKUP(H3119,Sheet1!AI$2:AK$3285,3,FALSE)</f>
        <v>4.7430821700000081</v>
      </c>
    </row>
    <row r="3120" spans="1:9">
      <c r="A3120" t="s">
        <v>113</v>
      </c>
      <c r="B3120">
        <v>3360500</v>
      </c>
      <c r="C3120" s="30">
        <v>40708</v>
      </c>
      <c r="D3120">
        <v>7500</v>
      </c>
      <c r="E3120" t="s">
        <v>114</v>
      </c>
      <c r="F3120">
        <f t="shared" si="96"/>
        <v>191.4981237576356</v>
      </c>
      <c r="H3120" s="30">
        <f t="shared" si="97"/>
        <v>40708</v>
      </c>
      <c r="I3120">
        <f>VLOOKUP(H3120,Sheet1!AI$2:AK$3285,3,FALSE)</f>
        <v>4.6689812600000096</v>
      </c>
    </row>
    <row r="3121" spans="1:9">
      <c r="A3121" t="s">
        <v>113</v>
      </c>
      <c r="B3121">
        <v>3360500</v>
      </c>
      <c r="C3121" s="30">
        <v>40709</v>
      </c>
      <c r="D3121">
        <v>7030</v>
      </c>
      <c r="E3121" t="s">
        <v>114</v>
      </c>
      <c r="F3121">
        <f t="shared" si="96"/>
        <v>199.22039363909408</v>
      </c>
      <c r="H3121" s="30">
        <f t="shared" si="97"/>
        <v>40709</v>
      </c>
      <c r="I3121">
        <f>VLOOKUP(H3121,Sheet1!AI$2:AK$3285,3,FALSE)</f>
        <v>4.052707290000015</v>
      </c>
    </row>
    <row r="3122" spans="1:9">
      <c r="A3122" t="s">
        <v>113</v>
      </c>
      <c r="B3122">
        <v>3360500</v>
      </c>
      <c r="C3122" s="30">
        <v>40710</v>
      </c>
      <c r="D3122">
        <v>7420</v>
      </c>
      <c r="E3122" t="s">
        <v>114</v>
      </c>
      <c r="F3122">
        <f t="shared" si="96"/>
        <v>207.15520305857436</v>
      </c>
      <c r="H3122" s="30">
        <f t="shared" si="97"/>
        <v>40710</v>
      </c>
      <c r="I3122">
        <f>VLOOKUP(H3122,Sheet1!AI$2:AK$3285,3,FALSE)</f>
        <v>4.0552305900000079</v>
      </c>
    </row>
    <row r="3123" spans="1:9">
      <c r="A3123" t="s">
        <v>113</v>
      </c>
      <c r="B3123">
        <v>3360500</v>
      </c>
      <c r="C3123" s="30">
        <v>40711</v>
      </c>
      <c r="D3123">
        <v>7090</v>
      </c>
      <c r="E3123" t="s">
        <v>114</v>
      </c>
      <c r="F3123">
        <f t="shared" si="96"/>
        <v>205.73827280509573</v>
      </c>
      <c r="H3123" s="30">
        <f t="shared" si="97"/>
        <v>40711</v>
      </c>
      <c r="I3123">
        <f>VLOOKUP(H3123,Sheet1!AI$2:AK$3285,3,FALSE)</f>
        <v>4.3851941200000084</v>
      </c>
    </row>
    <row r="3124" spans="1:9">
      <c r="A3124" t="s">
        <v>113</v>
      </c>
      <c r="B3124">
        <v>3360500</v>
      </c>
      <c r="C3124" s="30">
        <v>40712</v>
      </c>
      <c r="D3124">
        <v>7200</v>
      </c>
      <c r="E3124" t="s">
        <v>114</v>
      </c>
      <c r="F3124">
        <f t="shared" si="96"/>
        <v>203.61287742487781</v>
      </c>
      <c r="H3124" s="30">
        <f t="shared" si="97"/>
        <v>40712</v>
      </c>
      <c r="I3124">
        <f>VLOOKUP(H3124,Sheet1!AI$2:AK$3285,3,FALSE)</f>
        <v>4.885648620000012</v>
      </c>
    </row>
    <row r="3125" spans="1:9">
      <c r="A3125" t="s">
        <v>113</v>
      </c>
      <c r="B3125">
        <v>3360500</v>
      </c>
      <c r="C3125" s="30">
        <v>40713</v>
      </c>
      <c r="D3125">
        <v>8910</v>
      </c>
      <c r="E3125" t="s">
        <v>114</v>
      </c>
      <c r="F3125">
        <f t="shared" si="96"/>
        <v>216.93202180757686</v>
      </c>
      <c r="H3125" s="30">
        <f t="shared" si="97"/>
        <v>40713</v>
      </c>
      <c r="I3125">
        <f>VLOOKUP(H3125,Sheet1!AI$2:AK$3285,3,FALSE)</f>
        <v>5.0251030000000014</v>
      </c>
    </row>
    <row r="3126" spans="1:9">
      <c r="A3126" t="s">
        <v>113</v>
      </c>
      <c r="B3126">
        <v>3360500</v>
      </c>
      <c r="C3126" s="30">
        <v>40714</v>
      </c>
      <c r="D3126">
        <v>9850</v>
      </c>
      <c r="E3126" t="s">
        <v>114</v>
      </c>
      <c r="F3126">
        <f t="shared" si="96"/>
        <v>234.14772438734209</v>
      </c>
      <c r="H3126" s="30">
        <f t="shared" si="97"/>
        <v>40714</v>
      </c>
      <c r="I3126">
        <f>VLOOKUP(H3126,Sheet1!AI$2:AK$3285,3,FALSE)</f>
        <v>5.3393379600000088</v>
      </c>
    </row>
    <row r="3127" spans="1:9">
      <c r="A3127" t="s">
        <v>113</v>
      </c>
      <c r="B3127">
        <v>3360500</v>
      </c>
      <c r="C3127" s="30">
        <v>40715</v>
      </c>
      <c r="D3127">
        <v>10300</v>
      </c>
      <c r="E3127" t="s">
        <v>114</v>
      </c>
      <c r="F3127">
        <f t="shared" si="96"/>
        <v>256.88945495567395</v>
      </c>
      <c r="H3127" s="30">
        <f t="shared" si="97"/>
        <v>40715</v>
      </c>
      <c r="I3127">
        <f>VLOOKUP(H3127,Sheet1!AI$2:AK$3285,3,FALSE)</f>
        <v>5.1499222400000093</v>
      </c>
    </row>
    <row r="3128" spans="1:9">
      <c r="A3128" t="s">
        <v>113</v>
      </c>
      <c r="B3128">
        <v>3360500</v>
      </c>
      <c r="C3128" s="30">
        <v>40716</v>
      </c>
      <c r="D3128">
        <v>12900</v>
      </c>
      <c r="E3128" t="s">
        <v>114</v>
      </c>
      <c r="F3128">
        <f t="shared" si="96"/>
        <v>297.27196717981462</v>
      </c>
      <c r="H3128" s="30">
        <f t="shared" si="97"/>
        <v>40716</v>
      </c>
      <c r="I3128">
        <f>VLOOKUP(H3128,Sheet1!AI$2:AK$3285,3,FALSE)</f>
        <v>4.6958964600000144</v>
      </c>
    </row>
    <row r="3129" spans="1:9">
      <c r="A3129" t="s">
        <v>113</v>
      </c>
      <c r="B3129">
        <v>3360500</v>
      </c>
      <c r="C3129" s="30">
        <v>40717</v>
      </c>
      <c r="D3129">
        <v>15500</v>
      </c>
      <c r="E3129" t="s">
        <v>114</v>
      </c>
      <c r="F3129">
        <f t="shared" si="96"/>
        <v>343.95981903193518</v>
      </c>
      <c r="H3129" s="30">
        <f t="shared" si="97"/>
        <v>40717</v>
      </c>
      <c r="I3129">
        <f>VLOOKUP(H3129,Sheet1!AI$2:AK$3285,3,FALSE)</f>
        <v>4.5415546100000057</v>
      </c>
    </row>
    <row r="3130" spans="1:9">
      <c r="A3130" t="s">
        <v>113</v>
      </c>
      <c r="B3130">
        <v>3360500</v>
      </c>
      <c r="C3130" s="30">
        <v>40718</v>
      </c>
      <c r="D3130">
        <v>17400</v>
      </c>
      <c r="E3130" t="s">
        <v>114</v>
      </c>
      <c r="F3130">
        <f t="shared" si="96"/>
        <v>397.44893610075314</v>
      </c>
      <c r="H3130" s="30">
        <f t="shared" si="97"/>
        <v>40718</v>
      </c>
      <c r="I3130">
        <f>VLOOKUP(H3130,Sheet1!AI$2:AK$3285,3,FALSE)</f>
        <v>4.3408681500000057</v>
      </c>
    </row>
    <row r="3131" spans="1:9">
      <c r="A3131" t="s">
        <v>113</v>
      </c>
      <c r="B3131">
        <v>3360500</v>
      </c>
      <c r="C3131" s="30">
        <v>40719</v>
      </c>
      <c r="D3131">
        <v>14200</v>
      </c>
      <c r="E3131" t="s">
        <v>114</v>
      </c>
      <c r="F3131">
        <f t="shared" si="96"/>
        <v>425.07907604358627</v>
      </c>
      <c r="H3131" s="30">
        <f t="shared" si="97"/>
        <v>40719</v>
      </c>
      <c r="I3131">
        <f>VLOOKUP(H3131,Sheet1!AI$2:AK$3285,3,FALSE)</f>
        <v>4.3570172700000001</v>
      </c>
    </row>
    <row r="3132" spans="1:9">
      <c r="A3132" t="s">
        <v>113</v>
      </c>
      <c r="B3132">
        <v>3360500</v>
      </c>
      <c r="C3132" s="30">
        <v>40720</v>
      </c>
      <c r="D3132">
        <v>8360</v>
      </c>
      <c r="E3132" t="s">
        <v>114</v>
      </c>
      <c r="F3132">
        <f t="shared" si="96"/>
        <v>392.91475928962154</v>
      </c>
      <c r="H3132" s="30">
        <f t="shared" si="97"/>
        <v>40720</v>
      </c>
      <c r="I3132">
        <f>VLOOKUP(H3132,Sheet1!AI$2:AK$3285,3,FALSE)</f>
        <v>4.4077356000000094</v>
      </c>
    </row>
    <row r="3133" spans="1:9">
      <c r="A3133" t="s">
        <v>113</v>
      </c>
      <c r="B3133">
        <v>3360500</v>
      </c>
      <c r="C3133" s="30">
        <v>40721</v>
      </c>
      <c r="D3133">
        <v>7840</v>
      </c>
      <c r="E3133" t="s">
        <v>114</v>
      </c>
      <c r="F3133">
        <f t="shared" si="96"/>
        <v>338.64633058139037</v>
      </c>
      <c r="H3133" s="30">
        <f t="shared" si="97"/>
        <v>40721</v>
      </c>
      <c r="I3133">
        <f>VLOOKUP(H3133,Sheet1!AI$2:AK$3285,3,FALSE)</f>
        <v>4.4551736400000124</v>
      </c>
    </row>
    <row r="3134" spans="1:9">
      <c r="A3134" t="s">
        <v>113</v>
      </c>
      <c r="B3134">
        <v>3360500</v>
      </c>
      <c r="C3134" s="30">
        <v>40722</v>
      </c>
      <c r="D3134">
        <v>11100</v>
      </c>
      <c r="E3134" t="s">
        <v>114</v>
      </c>
      <c r="F3134">
        <f t="shared" si="96"/>
        <v>294.0130275968138</v>
      </c>
      <c r="H3134" s="30">
        <f t="shared" si="97"/>
        <v>40722</v>
      </c>
      <c r="I3134">
        <f>VLOOKUP(H3134,Sheet1!AI$2:AK$3285,3,FALSE)</f>
        <v>4.4685471300000046</v>
      </c>
    </row>
    <row r="3135" spans="1:9">
      <c r="A3135" t="s">
        <v>113</v>
      </c>
      <c r="B3135">
        <v>3360500</v>
      </c>
      <c r="C3135" s="30">
        <v>40723</v>
      </c>
      <c r="D3135">
        <v>9460</v>
      </c>
      <c r="E3135" t="s">
        <v>114</v>
      </c>
      <c r="F3135">
        <f t="shared" si="96"/>
        <v>260.43178058937053</v>
      </c>
      <c r="H3135" s="30">
        <f t="shared" si="97"/>
        <v>40723</v>
      </c>
      <c r="I3135">
        <f>VLOOKUP(H3135,Sheet1!AI$2:AK$3285,3,FALSE)</f>
        <v>4.3535687600000017</v>
      </c>
    </row>
    <row r="3136" spans="1:9">
      <c r="A3136" t="s">
        <v>113</v>
      </c>
      <c r="B3136">
        <v>3360500</v>
      </c>
      <c r="C3136" s="30">
        <v>40724</v>
      </c>
      <c r="D3136">
        <v>6100</v>
      </c>
      <c r="E3136" t="s">
        <v>114</v>
      </c>
      <c r="F3136">
        <f t="shared" si="96"/>
        <v>244.42046872506208</v>
      </c>
      <c r="H3136" s="30">
        <f t="shared" si="97"/>
        <v>40724</v>
      </c>
      <c r="I3136">
        <f>VLOOKUP(H3136,Sheet1!AI$2:AK$3285,3,FALSE)</f>
        <v>4.3331300300000066</v>
      </c>
    </row>
    <row r="3137" spans="1:9">
      <c r="A3137" t="s">
        <v>113</v>
      </c>
      <c r="B3137">
        <v>3360500</v>
      </c>
      <c r="C3137" s="30">
        <v>40725</v>
      </c>
      <c r="D3137">
        <v>5350</v>
      </c>
      <c r="E3137" t="s">
        <v>114</v>
      </c>
      <c r="F3137">
        <f t="shared" si="96"/>
        <v>226.77968706925327</v>
      </c>
      <c r="H3137" s="30">
        <f t="shared" si="97"/>
        <v>40725</v>
      </c>
      <c r="I3137">
        <f>VLOOKUP(H3137,Sheet1!AI$2:AK$3285,3,FALSE)</f>
        <v>4.1946849699999973</v>
      </c>
    </row>
    <row r="3138" spans="1:9">
      <c r="A3138" t="s">
        <v>113</v>
      </c>
      <c r="B3138">
        <v>3360500</v>
      </c>
      <c r="C3138" s="30">
        <v>40726</v>
      </c>
      <c r="D3138">
        <v>4840</v>
      </c>
      <c r="E3138" t="s">
        <v>114</v>
      </c>
      <c r="F3138">
        <f t="shared" si="96"/>
        <v>182.42977013537242</v>
      </c>
      <c r="H3138" s="30">
        <f t="shared" si="97"/>
        <v>40726</v>
      </c>
      <c r="I3138">
        <f>VLOOKUP(H3138,Sheet1!AI$2:AK$3285,3,FALSE)</f>
        <v>4.3048690700000094</v>
      </c>
    </row>
    <row r="3139" spans="1:9">
      <c r="A3139" t="s">
        <v>113</v>
      </c>
      <c r="B3139">
        <v>3360500</v>
      </c>
      <c r="C3139" s="30">
        <v>40727</v>
      </c>
      <c r="D3139">
        <v>4750</v>
      </c>
      <c r="E3139" t="s">
        <v>114</v>
      </c>
      <c r="F3139">
        <f t="shared" si="96"/>
        <v>149.06106266595091</v>
      </c>
      <c r="H3139" s="30">
        <f t="shared" si="97"/>
        <v>40727</v>
      </c>
      <c r="I3139">
        <f>VLOOKUP(H3139,Sheet1!AI$2:AK$3285,3,FALSE)</f>
        <v>4.2604589900000036</v>
      </c>
    </row>
    <row r="3140" spans="1:9">
      <c r="A3140" t="s">
        <v>113</v>
      </c>
      <c r="B3140">
        <v>3360500</v>
      </c>
      <c r="C3140" s="30">
        <v>40728</v>
      </c>
      <c r="D3140">
        <v>4890</v>
      </c>
      <c r="E3140" t="s">
        <v>114</v>
      </c>
      <c r="F3140">
        <f t="shared" si="96"/>
        <v>140.48863463240525</v>
      </c>
      <c r="H3140" s="30">
        <f t="shared" si="97"/>
        <v>40728</v>
      </c>
      <c r="I3140">
        <f>VLOOKUP(H3140,Sheet1!AI$2:AK$3285,3,FALSE)</f>
        <v>4.2428800000000138</v>
      </c>
    </row>
    <row r="3141" spans="1:9">
      <c r="A3141" t="s">
        <v>113</v>
      </c>
      <c r="B3141">
        <v>3360500</v>
      </c>
      <c r="C3141" s="30">
        <v>40729</v>
      </c>
      <c r="D3141">
        <v>4670</v>
      </c>
      <c r="E3141" t="s">
        <v>114</v>
      </c>
      <c r="F3141">
        <f t="shared" si="96"/>
        <v>135.67107177057795</v>
      </c>
      <c r="H3141" s="30">
        <f t="shared" si="97"/>
        <v>40729</v>
      </c>
      <c r="I3141">
        <f>VLOOKUP(H3141,Sheet1!AI$2:AK$3285,3,FALSE)</f>
        <v>4.381661500000007</v>
      </c>
    </row>
    <row r="3142" spans="1:9">
      <c r="A3142" t="s">
        <v>113</v>
      </c>
      <c r="B3142">
        <v>3360500</v>
      </c>
      <c r="C3142" s="30">
        <v>40730</v>
      </c>
      <c r="D3142">
        <v>4370</v>
      </c>
      <c r="E3142" t="s">
        <v>114</v>
      </c>
      <c r="F3142">
        <f t="shared" si="96"/>
        <v>132.34128567490319</v>
      </c>
      <c r="H3142" s="30">
        <f t="shared" si="97"/>
        <v>40730</v>
      </c>
      <c r="I3142">
        <f>VLOOKUP(H3142,Sheet1!AI$2:AK$3285,3,FALSE)</f>
        <v>4.0327732200000099</v>
      </c>
    </row>
    <row r="3143" spans="1:9">
      <c r="A3143" t="s">
        <v>113</v>
      </c>
      <c r="B3143">
        <v>3360500</v>
      </c>
      <c r="C3143" s="30">
        <v>40731</v>
      </c>
      <c r="D3143">
        <v>4030</v>
      </c>
      <c r="E3143" t="s">
        <v>114</v>
      </c>
      <c r="F3143">
        <f t="shared" si="96"/>
        <v>127.24033676238015</v>
      </c>
      <c r="H3143" s="30">
        <f t="shared" si="97"/>
        <v>40731</v>
      </c>
      <c r="I3143">
        <f>VLOOKUP(H3143,Sheet1!AI$2:AK$3285,3,FALSE)</f>
        <v>4.0074561100000068</v>
      </c>
    </row>
    <row r="3144" spans="1:9">
      <c r="A3144" t="s">
        <v>113</v>
      </c>
      <c r="B3144">
        <v>3360500</v>
      </c>
      <c r="C3144" s="30">
        <v>40732</v>
      </c>
      <c r="D3144">
        <v>3810</v>
      </c>
      <c r="E3144" t="s">
        <v>114</v>
      </c>
      <c r="F3144">
        <f t="shared" si="96"/>
        <v>119.58891339359559</v>
      </c>
      <c r="H3144" s="30">
        <f t="shared" si="97"/>
        <v>40732</v>
      </c>
      <c r="I3144">
        <f>VLOOKUP(H3144,Sheet1!AI$2:AK$3285,3,FALSE)</f>
        <v>3.9267105100000066</v>
      </c>
    </row>
    <row r="3145" spans="1:9">
      <c r="A3145" t="s">
        <v>113</v>
      </c>
      <c r="B3145">
        <v>3360500</v>
      </c>
      <c r="C3145" s="30">
        <v>40733</v>
      </c>
      <c r="D3145">
        <v>3650</v>
      </c>
      <c r="E3145" t="s">
        <v>114</v>
      </c>
      <c r="F3145">
        <f t="shared" si="96"/>
        <v>112.36256910085463</v>
      </c>
      <c r="H3145" s="30">
        <f t="shared" si="97"/>
        <v>40733</v>
      </c>
      <c r="I3145">
        <f>VLOOKUP(H3145,Sheet1!AI$2:AK$3285,3,FALSE)</f>
        <v>3.9445418300000057</v>
      </c>
    </row>
    <row r="3146" spans="1:9">
      <c r="A3146" t="s">
        <v>113</v>
      </c>
      <c r="B3146">
        <v>3360500</v>
      </c>
      <c r="C3146" s="30">
        <v>40734</v>
      </c>
      <c r="D3146">
        <v>3590</v>
      </c>
      <c r="E3146" t="s">
        <v>114</v>
      </c>
      <c r="F3146">
        <f t="shared" si="96"/>
        <v>106.836541112288</v>
      </c>
      <c r="H3146" s="30">
        <f t="shared" si="97"/>
        <v>40734</v>
      </c>
      <c r="I3146">
        <f>VLOOKUP(H3146,Sheet1!AI$2:AK$3285,3,FALSE)</f>
        <v>4.135723860000013</v>
      </c>
    </row>
    <row r="3147" spans="1:9">
      <c r="A3147" t="s">
        <v>113</v>
      </c>
      <c r="B3147">
        <v>3360500</v>
      </c>
      <c r="C3147" s="30">
        <v>40735</v>
      </c>
      <c r="D3147">
        <v>3430</v>
      </c>
      <c r="E3147" t="s">
        <v>114</v>
      </c>
      <c r="F3147">
        <f t="shared" si="96"/>
        <v>102.58575035185214</v>
      </c>
      <c r="H3147" s="30">
        <f t="shared" si="97"/>
        <v>40735</v>
      </c>
      <c r="I3147">
        <f>VLOOKUP(H3147,Sheet1!AI$2:AK$3285,3,FALSE)</f>
        <v>4.339270060000004</v>
      </c>
    </row>
    <row r="3148" spans="1:9">
      <c r="A3148" t="s">
        <v>113</v>
      </c>
      <c r="B3148">
        <v>3360500</v>
      </c>
      <c r="C3148" s="30">
        <v>40736</v>
      </c>
      <c r="D3148">
        <v>3300</v>
      </c>
      <c r="E3148" t="s">
        <v>114</v>
      </c>
      <c r="F3148">
        <f t="shared" si="96"/>
        <v>98.972578205481668</v>
      </c>
      <c r="H3148" s="30">
        <f t="shared" si="97"/>
        <v>40736</v>
      </c>
      <c r="I3148">
        <f>VLOOKUP(H3148,Sheet1!AI$2:AK$3285,3,FALSE)</f>
        <v>5.1160259100000047</v>
      </c>
    </row>
    <row r="3149" spans="1:9">
      <c r="A3149" t="s">
        <v>113</v>
      </c>
      <c r="B3149">
        <v>3360500</v>
      </c>
      <c r="C3149" s="30">
        <v>40737</v>
      </c>
      <c r="D3149">
        <v>3150</v>
      </c>
      <c r="E3149" t="s">
        <v>114</v>
      </c>
      <c r="F3149">
        <f t="shared" si="96"/>
        <v>95.430252571785118</v>
      </c>
      <c r="H3149" s="30">
        <f t="shared" si="97"/>
        <v>40737</v>
      </c>
      <c r="I3149">
        <f>VLOOKUP(H3149,Sheet1!AI$2:AK$3285,3,FALSE)</f>
        <v>5.3861872300000044</v>
      </c>
    </row>
    <row r="3150" spans="1:9">
      <c r="A3150" t="s">
        <v>113</v>
      </c>
      <c r="B3150">
        <v>3360500</v>
      </c>
      <c r="C3150" s="30">
        <v>40738</v>
      </c>
      <c r="D3150">
        <v>3020</v>
      </c>
      <c r="E3150" t="s">
        <v>114</v>
      </c>
      <c r="F3150">
        <f t="shared" si="96"/>
        <v>91.392001349371043</v>
      </c>
      <c r="H3150" s="30">
        <f t="shared" si="97"/>
        <v>40738</v>
      </c>
      <c r="I3150">
        <f>VLOOKUP(H3150,Sheet1!AI$2:AK$3285,3,FALSE)</f>
        <v>5.7179170700000128</v>
      </c>
    </row>
    <row r="3151" spans="1:9">
      <c r="A3151" t="s">
        <v>113</v>
      </c>
      <c r="B3151">
        <v>3360500</v>
      </c>
      <c r="C3151" s="30">
        <v>40739</v>
      </c>
      <c r="D3151">
        <v>2920</v>
      </c>
      <c r="E3151" t="s">
        <v>114</v>
      </c>
      <c r="F3151">
        <f t="shared" si="96"/>
        <v>87.778829203000555</v>
      </c>
      <c r="H3151" s="30">
        <f t="shared" si="97"/>
        <v>40739</v>
      </c>
      <c r="I3151">
        <f>VLOOKUP(H3151,Sheet1!AI$2:AK$3285,3,FALSE)</f>
        <v>5.4636525400000124</v>
      </c>
    </row>
    <row r="3152" spans="1:9">
      <c r="A3152" t="s">
        <v>113</v>
      </c>
      <c r="B3152">
        <v>3360500</v>
      </c>
      <c r="C3152" s="30">
        <v>40740</v>
      </c>
      <c r="D3152">
        <v>2830</v>
      </c>
      <c r="E3152" t="s">
        <v>114</v>
      </c>
      <c r="F3152">
        <f t="shared" si="96"/>
        <v>84.449043107325807</v>
      </c>
      <c r="H3152" s="30">
        <f t="shared" si="97"/>
        <v>40740</v>
      </c>
      <c r="I3152">
        <f>VLOOKUP(H3152,Sheet1!AI$2:AK$3285,3,FALSE)</f>
        <v>5.2135094000000066</v>
      </c>
    </row>
    <row r="3153" spans="1:9">
      <c r="A3153" t="s">
        <v>113</v>
      </c>
      <c r="B3153">
        <v>3360500</v>
      </c>
      <c r="C3153" s="30">
        <v>40741</v>
      </c>
      <c r="D3153">
        <v>2740</v>
      </c>
      <c r="E3153" t="s">
        <v>114</v>
      </c>
      <c r="F3153">
        <f t="shared" si="96"/>
        <v>81.544336087694631</v>
      </c>
      <c r="H3153" s="30">
        <f t="shared" si="97"/>
        <v>40741</v>
      </c>
      <c r="I3153">
        <f>VLOOKUP(H3153,Sheet1!AI$2:AK$3285,3,FALSE)</f>
        <v>4.9744687800000094</v>
      </c>
    </row>
    <row r="3154" spans="1:9">
      <c r="A3154" t="s">
        <v>113</v>
      </c>
      <c r="B3154">
        <v>3360500</v>
      </c>
      <c r="C3154" s="30">
        <v>40742</v>
      </c>
      <c r="D3154">
        <v>2660</v>
      </c>
      <c r="E3154" t="s">
        <v>114</v>
      </c>
      <c r="F3154">
        <f t="shared" si="96"/>
        <v>78.993861631433106</v>
      </c>
      <c r="H3154" s="30">
        <f t="shared" si="97"/>
        <v>40742</v>
      </c>
      <c r="I3154">
        <f>VLOOKUP(H3154,Sheet1!AI$2:AK$3285,3,FALSE)</f>
        <v>4.6983356500000042</v>
      </c>
    </row>
    <row r="3155" spans="1:9">
      <c r="A3155" t="s">
        <v>113</v>
      </c>
      <c r="B3155">
        <v>3360500</v>
      </c>
      <c r="C3155" s="30">
        <v>40743</v>
      </c>
      <c r="D3155">
        <v>2580</v>
      </c>
      <c r="E3155" t="s">
        <v>114</v>
      </c>
      <c r="F3155">
        <f t="shared" si="96"/>
        <v>76.585080200519457</v>
      </c>
      <c r="H3155" s="30">
        <f t="shared" si="97"/>
        <v>40743</v>
      </c>
      <c r="I3155">
        <f>VLOOKUP(H3155,Sheet1!AI$2:AK$3285,3,FALSE)</f>
        <v>4.8543597000000034</v>
      </c>
    </row>
    <row r="3156" spans="1:9">
      <c r="A3156" t="s">
        <v>113</v>
      </c>
      <c r="B3156">
        <v>3360500</v>
      </c>
      <c r="C3156" s="30">
        <v>40744</v>
      </c>
      <c r="D3156">
        <v>2530</v>
      </c>
      <c r="E3156" t="s">
        <v>114</v>
      </c>
      <c r="F3156">
        <f t="shared" si="96"/>
        <v>74.459684820301518</v>
      </c>
      <c r="H3156" s="30">
        <f t="shared" si="97"/>
        <v>40744</v>
      </c>
      <c r="I3156">
        <f>VLOOKUP(H3156,Sheet1!AI$2:AK$3285,3,FALSE)</f>
        <v>4.54205927000001</v>
      </c>
    </row>
    <row r="3157" spans="1:9">
      <c r="A3157" t="s">
        <v>113</v>
      </c>
      <c r="B3157">
        <v>3360500</v>
      </c>
      <c r="C3157" s="30">
        <v>40745</v>
      </c>
      <c r="D3157">
        <v>2470</v>
      </c>
      <c r="E3157" t="s">
        <v>114</v>
      </c>
      <c r="F3157">
        <f t="shared" si="96"/>
        <v>72.546828978105381</v>
      </c>
      <c r="H3157" s="30">
        <f t="shared" si="97"/>
        <v>40745</v>
      </c>
      <c r="I3157">
        <f>VLOOKUP(H3157,Sheet1!AI$2:AK$3285,3,FALSE)</f>
        <v>4.9073490000000106</v>
      </c>
    </row>
    <row r="3158" spans="1:9">
      <c r="A3158" t="s">
        <v>113</v>
      </c>
      <c r="B3158">
        <v>3360500</v>
      </c>
      <c r="C3158" s="30">
        <v>40746</v>
      </c>
      <c r="D3158">
        <v>2400</v>
      </c>
      <c r="E3158" t="s">
        <v>114</v>
      </c>
      <c r="F3158">
        <f t="shared" si="96"/>
        <v>70.704819648583182</v>
      </c>
      <c r="H3158" s="30">
        <f t="shared" si="97"/>
        <v>40746</v>
      </c>
      <c r="I3158">
        <f>VLOOKUP(H3158,Sheet1!AI$2:AK$3285,3,FALSE)</f>
        <v>4.7706702500000091</v>
      </c>
    </row>
    <row r="3159" spans="1:9">
      <c r="A3159" t="s">
        <v>113</v>
      </c>
      <c r="B3159">
        <v>3360500</v>
      </c>
      <c r="C3159" s="30">
        <v>40747</v>
      </c>
      <c r="D3159">
        <v>2310</v>
      </c>
      <c r="E3159" t="s">
        <v>114</v>
      </c>
      <c r="F3159">
        <f t="shared" si="96"/>
        <v>68.791963806387045</v>
      </c>
      <c r="H3159" s="30">
        <f t="shared" si="97"/>
        <v>40747</v>
      </c>
      <c r="I3159">
        <f>VLOOKUP(H3159,Sheet1!AI$2:AK$3285,3,FALSE)</f>
        <v>4.8528457200000048</v>
      </c>
    </row>
    <row r="3160" spans="1:9">
      <c r="A3160" t="s">
        <v>113</v>
      </c>
      <c r="B3160">
        <v>3360500</v>
      </c>
      <c r="C3160" s="30">
        <v>40748</v>
      </c>
      <c r="D3160">
        <v>2070</v>
      </c>
      <c r="E3160" t="s">
        <v>114</v>
      </c>
      <c r="F3160">
        <f t="shared" si="96"/>
        <v>65.533024223386207</v>
      </c>
      <c r="H3160" s="30">
        <f t="shared" si="97"/>
        <v>40748</v>
      </c>
      <c r="I3160">
        <f>VLOOKUP(H3160,Sheet1!AI$2:AK$3285,3,FALSE)</f>
        <v>4.6140574300000026</v>
      </c>
    </row>
    <row r="3161" spans="1:9">
      <c r="A3161" t="s">
        <v>113</v>
      </c>
      <c r="B3161">
        <v>3360500</v>
      </c>
      <c r="C3161" s="30">
        <v>40749</v>
      </c>
      <c r="D3161">
        <v>1920</v>
      </c>
      <c r="E3161" t="s">
        <v>114</v>
      </c>
      <c r="F3161">
        <f t="shared" si="96"/>
        <v>61.636466026320008</v>
      </c>
      <c r="H3161" s="30">
        <f t="shared" si="97"/>
        <v>40749</v>
      </c>
      <c r="I3161">
        <f>VLOOKUP(H3161,Sheet1!AI$2:AK$3285,3,FALSE)</f>
        <v>4.2834210200000058</v>
      </c>
    </row>
    <row r="3162" spans="1:9">
      <c r="A3162" t="s">
        <v>113</v>
      </c>
      <c r="B3162">
        <v>3360500</v>
      </c>
      <c r="C3162" s="30">
        <v>40750</v>
      </c>
      <c r="D3162">
        <v>1760</v>
      </c>
      <c r="E3162" t="s">
        <v>114</v>
      </c>
      <c r="F3162">
        <f t="shared" si="96"/>
        <v>57.102289215188421</v>
      </c>
      <c r="H3162" s="30">
        <f t="shared" si="97"/>
        <v>40750</v>
      </c>
      <c r="I3162" t="e">
        <f>VLOOKUP(H3162,Sheet1!AI$2:AK$3285,3,FALSE)</f>
        <v>#N/A</v>
      </c>
    </row>
    <row r="3163" spans="1:9">
      <c r="A3163" t="s">
        <v>113</v>
      </c>
      <c r="B3163">
        <v>3360500</v>
      </c>
      <c r="C3163" s="30">
        <v>40751</v>
      </c>
      <c r="D3163">
        <v>1730</v>
      </c>
      <c r="E3163" t="s">
        <v>114</v>
      </c>
      <c r="F3163">
        <f t="shared" si="96"/>
        <v>52.993191480100421</v>
      </c>
      <c r="H3163" s="30">
        <f t="shared" si="97"/>
        <v>40751</v>
      </c>
      <c r="I3163">
        <f>VLOOKUP(H3163,Sheet1!AI$2:AK$3285,3,FALSE)</f>
        <v>3.8804500100000041</v>
      </c>
    </row>
    <row r="3164" spans="1:9">
      <c r="A3164" t="s">
        <v>113</v>
      </c>
      <c r="B3164">
        <v>3360500</v>
      </c>
      <c r="C3164" s="30">
        <v>40752</v>
      </c>
      <c r="D3164">
        <v>1710</v>
      </c>
      <c r="E3164" t="s">
        <v>114</v>
      </c>
      <c r="F3164">
        <f t="shared" si="96"/>
        <v>50.442717023838902</v>
      </c>
      <c r="H3164" s="30">
        <f t="shared" si="97"/>
        <v>40752</v>
      </c>
      <c r="I3164">
        <f>VLOOKUP(H3164,Sheet1!AI$2:AK$3285,3,FALSE)</f>
        <v>4.1198270700000137</v>
      </c>
    </row>
    <row r="3165" spans="1:9">
      <c r="A3165" t="s">
        <v>113</v>
      </c>
      <c r="B3165">
        <v>3360500</v>
      </c>
      <c r="C3165" s="30">
        <v>40753</v>
      </c>
      <c r="D3165">
        <v>1580</v>
      </c>
      <c r="E3165" t="s">
        <v>114</v>
      </c>
      <c r="F3165">
        <f t="shared" si="96"/>
        <v>48.033935592925246</v>
      </c>
      <c r="H3165" s="30">
        <f t="shared" si="97"/>
        <v>40753</v>
      </c>
      <c r="I3165">
        <f>VLOOKUP(H3165,Sheet1!AI$2:AK$3285,3,FALSE)</f>
        <v>4.512116110000008</v>
      </c>
    </row>
    <row r="3166" spans="1:9">
      <c r="A3166" t="s">
        <v>113</v>
      </c>
      <c r="B3166">
        <v>3360500</v>
      </c>
      <c r="C3166" s="30">
        <v>40754</v>
      </c>
      <c r="D3166">
        <v>1460</v>
      </c>
      <c r="E3166" t="s">
        <v>114</v>
      </c>
      <c r="F3166">
        <f t="shared" si="96"/>
        <v>45.908540212707315</v>
      </c>
      <c r="H3166" s="30">
        <f t="shared" si="97"/>
        <v>40754</v>
      </c>
      <c r="I3166">
        <f>VLOOKUP(H3166,Sheet1!AI$2:AK$3285,3,FALSE)</f>
        <v>4.8205474800000019</v>
      </c>
    </row>
    <row r="3167" spans="1:9">
      <c r="A3167" t="s">
        <v>113</v>
      </c>
      <c r="B3167">
        <v>3360500</v>
      </c>
      <c r="C3167" s="30">
        <v>40755</v>
      </c>
      <c r="D3167">
        <v>1420</v>
      </c>
      <c r="E3167" t="s">
        <v>114</v>
      </c>
      <c r="F3167">
        <f t="shared" si="96"/>
        <v>43.712298319815453</v>
      </c>
      <c r="H3167" s="30">
        <f t="shared" si="97"/>
        <v>40755</v>
      </c>
      <c r="I3167">
        <f>VLOOKUP(H3167,Sheet1!AI$2:AK$3285,3,FALSE)</f>
        <v>4.7994358700000106</v>
      </c>
    </row>
    <row r="3168" spans="1:9">
      <c r="A3168" t="s">
        <v>113</v>
      </c>
      <c r="B3168">
        <v>3360500</v>
      </c>
      <c r="C3168" s="30">
        <v>40756</v>
      </c>
      <c r="D3168">
        <v>1310</v>
      </c>
      <c r="E3168" t="s">
        <v>114</v>
      </c>
      <c r="F3168">
        <f t="shared" si="96"/>
        <v>40.878437812858209</v>
      </c>
      <c r="H3168" s="30">
        <f t="shared" si="97"/>
        <v>40756</v>
      </c>
      <c r="I3168">
        <f>VLOOKUP(H3168,Sheet1!AI$2:AK$3285,3,FALSE)</f>
        <v>4.6985038700000104</v>
      </c>
    </row>
    <row r="3169" spans="1:9">
      <c r="A3169" t="s">
        <v>113</v>
      </c>
      <c r="B3169">
        <v>3360500</v>
      </c>
      <c r="C3169" s="30">
        <v>40757</v>
      </c>
      <c r="D3169">
        <v>1290</v>
      </c>
      <c r="E3169" t="s">
        <v>114</v>
      </c>
      <c r="F3169">
        <f t="shared" si="96"/>
        <v>38.823888945314209</v>
      </c>
      <c r="H3169" s="30">
        <f t="shared" si="97"/>
        <v>40757</v>
      </c>
      <c r="I3169">
        <f>VLOOKUP(H3169,Sheet1!AI$2:AK$3285,3,FALSE)</f>
        <v>4.4349872399999981</v>
      </c>
    </row>
    <row r="3170" spans="1:9">
      <c r="A3170" t="s">
        <v>113</v>
      </c>
      <c r="B3170">
        <v>3360500</v>
      </c>
      <c r="C3170" s="30">
        <v>40758</v>
      </c>
      <c r="D3170">
        <v>1250</v>
      </c>
      <c r="E3170" t="s">
        <v>114</v>
      </c>
      <c r="F3170">
        <f t="shared" si="96"/>
        <v>37.33611217916166</v>
      </c>
      <c r="H3170" s="30">
        <f t="shared" si="97"/>
        <v>40758</v>
      </c>
      <c r="I3170">
        <f>VLOOKUP(H3170,Sheet1!AI$2:AK$3285,3,FALSE)</f>
        <v>4.1172196600000035</v>
      </c>
    </row>
    <row r="3171" spans="1:9">
      <c r="A3171" t="s">
        <v>113</v>
      </c>
      <c r="B3171">
        <v>3360500</v>
      </c>
      <c r="C3171" s="30">
        <v>40759</v>
      </c>
      <c r="D3171">
        <v>1180</v>
      </c>
      <c r="E3171" t="s">
        <v>114</v>
      </c>
      <c r="F3171">
        <f t="shared" ref="F3171:F3234" si="98">AVERAGE(D3168:D3171)/(3.28*3.28*3.28)</f>
        <v>35.635795874987316</v>
      </c>
      <c r="H3171" s="30">
        <f t="shared" si="97"/>
        <v>40759</v>
      </c>
      <c r="I3171">
        <f>VLOOKUP(H3171,Sheet1!AI$2:AK$3285,3,FALSE)</f>
        <v>4.2633187300000088</v>
      </c>
    </row>
    <row r="3172" spans="1:9">
      <c r="A3172" t="s">
        <v>113</v>
      </c>
      <c r="B3172">
        <v>3360500</v>
      </c>
      <c r="C3172" s="30">
        <v>40760</v>
      </c>
      <c r="D3172">
        <v>1120</v>
      </c>
      <c r="E3172" t="s">
        <v>114</v>
      </c>
      <c r="F3172">
        <f t="shared" si="98"/>
        <v>34.289712134182622</v>
      </c>
      <c r="H3172" s="30">
        <f t="shared" ref="H3172:H3235" si="99">H3171+1</f>
        <v>40760</v>
      </c>
      <c r="I3172">
        <f>VLOOKUP(H3172,Sheet1!AI$2:AK$3285,3,FALSE)</f>
        <v>4.2004885599999966</v>
      </c>
    </row>
    <row r="3173" spans="1:9">
      <c r="A3173" t="s">
        <v>113</v>
      </c>
      <c r="B3173">
        <v>3360500</v>
      </c>
      <c r="C3173" s="30">
        <v>40761</v>
      </c>
      <c r="D3173">
        <v>1080</v>
      </c>
      <c r="E3173" t="s">
        <v>114</v>
      </c>
      <c r="F3173">
        <f t="shared" si="98"/>
        <v>32.801935368030072</v>
      </c>
      <c r="H3173" s="30">
        <f t="shared" si="99"/>
        <v>40761</v>
      </c>
      <c r="I3173">
        <f>VLOOKUP(H3173,Sheet1!AI$2:AK$3285,3,FALSE)</f>
        <v>4.3328777000000116</v>
      </c>
    </row>
    <row r="3174" spans="1:9">
      <c r="A3174" t="s">
        <v>113</v>
      </c>
      <c r="B3174">
        <v>3360500</v>
      </c>
      <c r="C3174" s="30">
        <v>40762</v>
      </c>
      <c r="D3174">
        <v>1140</v>
      </c>
      <c r="E3174" t="s">
        <v>114</v>
      </c>
      <c r="F3174">
        <f t="shared" si="98"/>
        <v>32.022623728616828</v>
      </c>
      <c r="H3174" s="30">
        <f t="shared" si="99"/>
        <v>40762</v>
      </c>
      <c r="I3174">
        <f>VLOOKUP(H3174,Sheet1!AI$2:AK$3285,3,FALSE)</f>
        <v>4.5978242000000051</v>
      </c>
    </row>
    <row r="3175" spans="1:9">
      <c r="A3175" t="s">
        <v>113</v>
      </c>
      <c r="B3175">
        <v>3360500</v>
      </c>
      <c r="C3175" s="30">
        <v>40763</v>
      </c>
      <c r="D3175">
        <v>1140</v>
      </c>
      <c r="E3175" t="s">
        <v>114</v>
      </c>
      <c r="F3175">
        <f t="shared" si="98"/>
        <v>31.739237677921107</v>
      </c>
      <c r="H3175" s="30">
        <f t="shared" si="99"/>
        <v>40763</v>
      </c>
      <c r="I3175">
        <f>VLOOKUP(H3175,Sheet1!AI$2:AK$3285,3,FALSE)</f>
        <v>4.501770580000013</v>
      </c>
    </row>
    <row r="3176" spans="1:9">
      <c r="A3176" t="s">
        <v>113</v>
      </c>
      <c r="B3176">
        <v>3360500</v>
      </c>
      <c r="C3176" s="30">
        <v>40764</v>
      </c>
      <c r="D3176">
        <v>1080</v>
      </c>
      <c r="E3176" t="s">
        <v>114</v>
      </c>
      <c r="F3176">
        <f t="shared" si="98"/>
        <v>31.455851627225382</v>
      </c>
      <c r="H3176" s="30">
        <f t="shared" si="99"/>
        <v>40764</v>
      </c>
      <c r="I3176">
        <f>VLOOKUP(H3176,Sheet1!AI$2:AK$3285,3,FALSE)</f>
        <v>4.5964784400000127</v>
      </c>
    </row>
    <row r="3177" spans="1:9">
      <c r="A3177" t="s">
        <v>113</v>
      </c>
      <c r="B3177">
        <v>3360500</v>
      </c>
      <c r="C3177" s="30">
        <v>40765</v>
      </c>
      <c r="D3177">
        <v>1070</v>
      </c>
      <c r="E3177" t="s">
        <v>114</v>
      </c>
      <c r="F3177">
        <f t="shared" si="98"/>
        <v>31.385005114551451</v>
      </c>
      <c r="H3177" s="30">
        <f t="shared" si="99"/>
        <v>40765</v>
      </c>
      <c r="I3177">
        <f>VLOOKUP(H3177,Sheet1!AI$2:AK$3285,3,FALSE)</f>
        <v>4.4406226100000055</v>
      </c>
    </row>
    <row r="3178" spans="1:9">
      <c r="A3178" t="s">
        <v>113</v>
      </c>
      <c r="B3178">
        <v>3360500</v>
      </c>
      <c r="C3178" s="30">
        <v>40766</v>
      </c>
      <c r="D3178">
        <v>1220</v>
      </c>
      <c r="E3178" t="s">
        <v>114</v>
      </c>
      <c r="F3178">
        <f t="shared" si="98"/>
        <v>31.951777215942901</v>
      </c>
      <c r="H3178" s="30">
        <f t="shared" si="99"/>
        <v>40766</v>
      </c>
      <c r="I3178">
        <f>VLOOKUP(H3178,Sheet1!AI$2:AK$3285,3,FALSE)</f>
        <v>4.3852782299999973</v>
      </c>
    </row>
    <row r="3179" spans="1:9">
      <c r="A3179" t="s">
        <v>113</v>
      </c>
      <c r="B3179">
        <v>3360500</v>
      </c>
      <c r="C3179" s="30">
        <v>40767</v>
      </c>
      <c r="D3179">
        <v>1480</v>
      </c>
      <c r="E3179" t="s">
        <v>114</v>
      </c>
      <c r="F3179">
        <f t="shared" si="98"/>
        <v>34.360558646856553</v>
      </c>
      <c r="H3179" s="30">
        <f t="shared" si="99"/>
        <v>40767</v>
      </c>
      <c r="I3179">
        <f>VLOOKUP(H3179,Sheet1!AI$2:AK$3285,3,FALSE)</f>
        <v>4.5263307000000026</v>
      </c>
    </row>
    <row r="3180" spans="1:9">
      <c r="A3180" t="s">
        <v>113</v>
      </c>
      <c r="B3180">
        <v>3360500</v>
      </c>
      <c r="C3180" s="30">
        <v>40768</v>
      </c>
      <c r="D3180">
        <v>1510</v>
      </c>
      <c r="E3180" t="s">
        <v>114</v>
      </c>
      <c r="F3180">
        <f t="shared" si="98"/>
        <v>37.406958691835591</v>
      </c>
      <c r="H3180" s="30">
        <f t="shared" si="99"/>
        <v>40768</v>
      </c>
      <c r="I3180">
        <f>VLOOKUP(H3180,Sheet1!AI$2:AK$3285,3,FALSE)</f>
        <v>4.2821593700000022</v>
      </c>
    </row>
    <row r="3181" spans="1:9">
      <c r="A3181" t="s">
        <v>113</v>
      </c>
      <c r="B3181">
        <v>3360500</v>
      </c>
      <c r="C3181" s="30">
        <v>40769</v>
      </c>
      <c r="D3181">
        <v>1350</v>
      </c>
      <c r="E3181" t="s">
        <v>114</v>
      </c>
      <c r="F3181">
        <f t="shared" si="98"/>
        <v>39.390661046705659</v>
      </c>
      <c r="H3181" s="30">
        <f t="shared" si="99"/>
        <v>40769</v>
      </c>
      <c r="I3181">
        <f>VLOOKUP(H3181,Sheet1!AI$2:AK$3285,3,FALSE)</f>
        <v>4.2837574600000039</v>
      </c>
    </row>
    <row r="3182" spans="1:9">
      <c r="A3182" t="s">
        <v>113</v>
      </c>
      <c r="B3182">
        <v>3360500</v>
      </c>
      <c r="C3182" s="30">
        <v>40770</v>
      </c>
      <c r="D3182">
        <v>1210</v>
      </c>
      <c r="E3182" t="s">
        <v>114</v>
      </c>
      <c r="F3182">
        <f t="shared" si="98"/>
        <v>39.319814534031728</v>
      </c>
      <c r="H3182" s="30">
        <f t="shared" si="99"/>
        <v>40770</v>
      </c>
      <c r="I3182">
        <f>VLOOKUP(H3182,Sheet1!AI$2:AK$3285,3,FALSE)</f>
        <v>4.318663110000017</v>
      </c>
    </row>
    <row r="3183" spans="1:9">
      <c r="A3183" t="s">
        <v>113</v>
      </c>
      <c r="B3183">
        <v>3360500</v>
      </c>
      <c r="C3183" s="30">
        <v>40771</v>
      </c>
      <c r="D3183">
        <v>1160</v>
      </c>
      <c r="E3183" t="s">
        <v>114</v>
      </c>
      <c r="F3183">
        <f t="shared" si="98"/>
        <v>37.052726128465935</v>
      </c>
      <c r="H3183" s="30">
        <f t="shared" si="99"/>
        <v>40771</v>
      </c>
      <c r="I3183">
        <f>VLOOKUP(H3183,Sheet1!AI$2:AK$3285,3,FALSE)</f>
        <v>4.5573672900000162</v>
      </c>
    </row>
    <row r="3184" spans="1:9">
      <c r="A3184" t="s">
        <v>113</v>
      </c>
      <c r="B3184">
        <v>3360500</v>
      </c>
      <c r="C3184" s="30">
        <v>40772</v>
      </c>
      <c r="D3184">
        <v>1150</v>
      </c>
      <c r="E3184" t="s">
        <v>114</v>
      </c>
      <c r="F3184">
        <f t="shared" si="98"/>
        <v>34.502251672204416</v>
      </c>
      <c r="H3184" s="30">
        <f t="shared" si="99"/>
        <v>40772</v>
      </c>
      <c r="I3184">
        <f>VLOOKUP(H3184,Sheet1!AI$2:AK$3285,3,FALSE)</f>
        <v>4.6438323699999984</v>
      </c>
    </row>
    <row r="3185" spans="1:9">
      <c r="A3185" t="s">
        <v>113</v>
      </c>
      <c r="B3185">
        <v>3360500</v>
      </c>
      <c r="C3185" s="30">
        <v>40773</v>
      </c>
      <c r="D3185">
        <v>1180</v>
      </c>
      <c r="E3185" t="s">
        <v>114</v>
      </c>
      <c r="F3185">
        <f t="shared" si="98"/>
        <v>33.297860956747591</v>
      </c>
      <c r="H3185" s="30">
        <f t="shared" si="99"/>
        <v>40773</v>
      </c>
      <c r="I3185">
        <f>VLOOKUP(H3185,Sheet1!AI$2:AK$3285,3,FALSE)</f>
        <v>5.2727228400000143</v>
      </c>
    </row>
    <row r="3186" spans="1:9">
      <c r="A3186" t="s">
        <v>113</v>
      </c>
      <c r="B3186">
        <v>3360500</v>
      </c>
      <c r="C3186" s="30">
        <v>40774</v>
      </c>
      <c r="D3186">
        <v>1120</v>
      </c>
      <c r="E3186" t="s">
        <v>114</v>
      </c>
      <c r="F3186">
        <f t="shared" si="98"/>
        <v>32.66024234268221</v>
      </c>
      <c r="H3186" s="30">
        <f t="shared" si="99"/>
        <v>40774</v>
      </c>
      <c r="I3186">
        <f>VLOOKUP(H3186,Sheet1!AI$2:AK$3285,3,FALSE)</f>
        <v>5.0713635000000039</v>
      </c>
    </row>
    <row r="3187" spans="1:9">
      <c r="A3187" t="s">
        <v>113</v>
      </c>
      <c r="B3187">
        <v>3360500</v>
      </c>
      <c r="C3187" s="30">
        <v>40775</v>
      </c>
      <c r="D3187">
        <v>1050</v>
      </c>
      <c r="E3187" t="s">
        <v>114</v>
      </c>
      <c r="F3187">
        <f t="shared" si="98"/>
        <v>31.880930703268969</v>
      </c>
      <c r="H3187" s="30">
        <f t="shared" si="99"/>
        <v>40775</v>
      </c>
      <c r="I3187">
        <f>VLOOKUP(H3187,Sheet1!AI$2:AK$3285,3,FALSE)</f>
        <v>5.1145119300000061</v>
      </c>
    </row>
    <row r="3188" spans="1:9">
      <c r="A3188" t="s">
        <v>113</v>
      </c>
      <c r="B3188">
        <v>3360500</v>
      </c>
      <c r="C3188" s="30">
        <v>40776</v>
      </c>
      <c r="D3188">
        <v>986</v>
      </c>
      <c r="E3188" t="s">
        <v>114</v>
      </c>
      <c r="F3188">
        <f t="shared" si="98"/>
        <v>30.719047895416498</v>
      </c>
      <c r="H3188" s="30">
        <f t="shared" si="99"/>
        <v>40776</v>
      </c>
      <c r="I3188" t="e">
        <f>VLOOKUP(H3188,Sheet1!AI$2:AK$3285,3,FALSE)</f>
        <v>#N/A</v>
      </c>
    </row>
    <row r="3189" spans="1:9">
      <c r="A3189" t="s">
        <v>113</v>
      </c>
      <c r="B3189">
        <v>3360500</v>
      </c>
      <c r="C3189" s="30">
        <v>40777</v>
      </c>
      <c r="D3189">
        <v>940</v>
      </c>
      <c r="E3189" t="s">
        <v>114</v>
      </c>
      <c r="F3189">
        <f t="shared" si="98"/>
        <v>29.018731591242155</v>
      </c>
      <c r="H3189" s="30">
        <f t="shared" si="99"/>
        <v>40777</v>
      </c>
      <c r="I3189">
        <f>VLOOKUP(H3189,Sheet1!AI$2:AK$3285,3,FALSE)</f>
        <v>4.8487243300000102</v>
      </c>
    </row>
    <row r="3190" spans="1:9">
      <c r="A3190" t="s">
        <v>113</v>
      </c>
      <c r="B3190">
        <v>3360500</v>
      </c>
      <c r="C3190" s="30">
        <v>40778</v>
      </c>
      <c r="D3190">
        <v>909</v>
      </c>
      <c r="E3190" t="s">
        <v>114</v>
      </c>
      <c r="F3190">
        <f t="shared" si="98"/>
        <v>27.52387017382221</v>
      </c>
      <c r="H3190" s="30">
        <f t="shared" si="99"/>
        <v>40778</v>
      </c>
      <c r="I3190">
        <f>VLOOKUP(H3190,Sheet1!AI$2:AK$3285,3,FALSE)</f>
        <v>5.8978283600000054</v>
      </c>
    </row>
    <row r="3191" spans="1:9">
      <c r="A3191" t="s">
        <v>113</v>
      </c>
      <c r="B3191">
        <v>3360500</v>
      </c>
      <c r="C3191" s="30">
        <v>40779</v>
      </c>
      <c r="D3191">
        <v>940</v>
      </c>
      <c r="E3191" t="s">
        <v>114</v>
      </c>
      <c r="F3191">
        <f t="shared" si="98"/>
        <v>26.744558534408966</v>
      </c>
      <c r="H3191" s="30">
        <f t="shared" si="99"/>
        <v>40779</v>
      </c>
      <c r="I3191">
        <f>VLOOKUP(H3191,Sheet1!AI$2:AK$3285,3,FALSE)</f>
        <v>5.8308768000000128</v>
      </c>
    </row>
    <row r="3192" spans="1:9">
      <c r="A3192" t="s">
        <v>113</v>
      </c>
      <c r="B3192">
        <v>3360500</v>
      </c>
      <c r="C3192" s="30">
        <v>40780</v>
      </c>
      <c r="D3192">
        <v>905</v>
      </c>
      <c r="E3192" t="s">
        <v>114</v>
      </c>
      <c r="F3192">
        <f t="shared" si="98"/>
        <v>26.170701781750125</v>
      </c>
      <c r="H3192" s="30">
        <f t="shared" si="99"/>
        <v>40780</v>
      </c>
      <c r="I3192">
        <f>VLOOKUP(H3192,Sheet1!AI$2:AK$3285,3,FALSE)</f>
        <v>6.0566280400000068</v>
      </c>
    </row>
    <row r="3193" spans="1:9">
      <c r="A3193" t="s">
        <v>113</v>
      </c>
      <c r="B3193">
        <v>3360500</v>
      </c>
      <c r="C3193" s="30">
        <v>40781</v>
      </c>
      <c r="D3193">
        <v>856</v>
      </c>
      <c r="E3193" t="s">
        <v>114</v>
      </c>
      <c r="F3193">
        <f t="shared" si="98"/>
        <v>25.575591075289104</v>
      </c>
      <c r="H3193" s="30">
        <f t="shared" si="99"/>
        <v>40781</v>
      </c>
      <c r="I3193">
        <f>VLOOKUP(H3193,Sheet1!AI$2:AK$3285,3,FALSE)</f>
        <v>6.1356914400000022</v>
      </c>
    </row>
    <row r="3194" spans="1:9">
      <c r="A3194" t="s">
        <v>113</v>
      </c>
      <c r="B3194">
        <v>3360500</v>
      </c>
      <c r="C3194" s="30">
        <v>40782</v>
      </c>
      <c r="D3194">
        <v>832</v>
      </c>
      <c r="E3194" t="s">
        <v>114</v>
      </c>
      <c r="F3194">
        <f t="shared" si="98"/>
        <v>25.030072927699837</v>
      </c>
      <c r="H3194" s="30">
        <f t="shared" si="99"/>
        <v>40782</v>
      </c>
      <c r="I3194">
        <f>VLOOKUP(H3194,Sheet1!AI$2:AK$3285,3,FALSE)</f>
        <v>5.9955641800000166</v>
      </c>
    </row>
    <row r="3195" spans="1:9">
      <c r="A3195" t="s">
        <v>113</v>
      </c>
      <c r="B3195">
        <v>3360500</v>
      </c>
      <c r="C3195" s="30">
        <v>40783</v>
      </c>
      <c r="D3195">
        <v>848</v>
      </c>
      <c r="E3195" t="s">
        <v>114</v>
      </c>
      <c r="F3195">
        <f t="shared" si="98"/>
        <v>24.37828501109967</v>
      </c>
      <c r="H3195" s="30">
        <f t="shared" si="99"/>
        <v>40783</v>
      </c>
      <c r="I3195">
        <f>VLOOKUP(H3195,Sheet1!AI$2:AK$3285,3,FALSE)</f>
        <v>5.9663780100000139</v>
      </c>
    </row>
    <row r="3196" spans="1:9">
      <c r="A3196" t="s">
        <v>113</v>
      </c>
      <c r="B3196">
        <v>3360500</v>
      </c>
      <c r="C3196" s="30">
        <v>40784</v>
      </c>
      <c r="D3196">
        <v>845</v>
      </c>
      <c r="E3196" t="s">
        <v>114</v>
      </c>
      <c r="F3196">
        <f t="shared" si="98"/>
        <v>23.953205935056086</v>
      </c>
      <c r="H3196" s="30">
        <f t="shared" si="99"/>
        <v>40784</v>
      </c>
      <c r="I3196">
        <f>VLOOKUP(H3196,Sheet1!AI$2:AK$3285,3,FALSE)</f>
        <v>5.4833342800000082</v>
      </c>
    </row>
    <row r="3197" spans="1:9">
      <c r="A3197" t="s">
        <v>113</v>
      </c>
      <c r="B3197">
        <v>3360500</v>
      </c>
      <c r="C3197" s="30">
        <v>40785</v>
      </c>
      <c r="D3197">
        <v>800</v>
      </c>
      <c r="E3197" t="s">
        <v>114</v>
      </c>
      <c r="F3197">
        <f t="shared" si="98"/>
        <v>23.55646546408207</v>
      </c>
      <c r="H3197" s="30">
        <f t="shared" si="99"/>
        <v>40785</v>
      </c>
      <c r="I3197">
        <f>VLOOKUP(H3197,Sheet1!AI$2:AK$3285,3,FALSE)</f>
        <v>5.6997493100000156</v>
      </c>
    </row>
    <row r="3198" spans="1:9">
      <c r="A3198" t="s">
        <v>113</v>
      </c>
      <c r="B3198">
        <v>3360500</v>
      </c>
      <c r="C3198" s="30">
        <v>40786</v>
      </c>
      <c r="D3198">
        <v>769</v>
      </c>
      <c r="E3198" t="s">
        <v>114</v>
      </c>
      <c r="F3198">
        <f t="shared" si="98"/>
        <v>23.110132434236306</v>
      </c>
      <c r="H3198" s="30">
        <f t="shared" si="99"/>
        <v>40786</v>
      </c>
      <c r="I3198">
        <f>VLOOKUP(H3198,Sheet1!AI$2:AK$3285,3,FALSE)</f>
        <v>5.4173079300000069</v>
      </c>
    </row>
    <row r="3199" spans="1:9">
      <c r="A3199" t="s">
        <v>113</v>
      </c>
      <c r="B3199">
        <v>3360500</v>
      </c>
      <c r="C3199" s="30">
        <v>40787</v>
      </c>
      <c r="D3199">
        <v>749</v>
      </c>
      <c r="E3199" t="s">
        <v>114</v>
      </c>
      <c r="F3199">
        <f t="shared" si="98"/>
        <v>22.408751958764388</v>
      </c>
      <c r="H3199" s="30">
        <f t="shared" si="99"/>
        <v>40787</v>
      </c>
      <c r="I3199">
        <f>VLOOKUP(H3199,Sheet1!AI$2:AK$3285,3,FALSE)</f>
        <v>5.5522203700000148</v>
      </c>
    </row>
    <row r="3200" spans="1:9">
      <c r="A3200" t="s">
        <v>113</v>
      </c>
      <c r="B3200">
        <v>3360500</v>
      </c>
      <c r="C3200" s="30">
        <v>40788</v>
      </c>
      <c r="D3200">
        <v>737</v>
      </c>
      <c r="E3200" t="s">
        <v>114</v>
      </c>
      <c r="F3200">
        <f t="shared" si="98"/>
        <v>21.643609621885933</v>
      </c>
      <c r="H3200" s="30">
        <f t="shared" si="99"/>
        <v>40788</v>
      </c>
      <c r="I3200">
        <f>VLOOKUP(H3200,Sheet1!AI$2:AK$3285,3,FALSE)</f>
        <v>5.5547436700000077</v>
      </c>
    </row>
    <row r="3201" spans="1:9">
      <c r="A3201" t="s">
        <v>113</v>
      </c>
      <c r="B3201">
        <v>3360500</v>
      </c>
      <c r="C3201" s="30">
        <v>40789</v>
      </c>
      <c r="D3201">
        <v>726</v>
      </c>
      <c r="E3201" t="s">
        <v>114</v>
      </c>
      <c r="F3201">
        <f t="shared" si="98"/>
        <v>21.119345428098843</v>
      </c>
      <c r="H3201" s="30">
        <f t="shared" si="99"/>
        <v>40789</v>
      </c>
      <c r="I3201">
        <f>VLOOKUP(H3201,Sheet1!AI$2:AK$3285,3,FALSE)</f>
        <v>5.5374170100000129</v>
      </c>
    </row>
    <row r="3202" spans="1:9">
      <c r="A3202" t="s">
        <v>113</v>
      </c>
      <c r="B3202">
        <v>3360500</v>
      </c>
      <c r="C3202" s="30">
        <v>40790</v>
      </c>
      <c r="D3202">
        <v>718</v>
      </c>
      <c r="E3202" t="s">
        <v>114</v>
      </c>
      <c r="F3202">
        <f t="shared" si="98"/>
        <v>20.758028213461795</v>
      </c>
      <c r="H3202" s="30">
        <f t="shared" si="99"/>
        <v>40790</v>
      </c>
      <c r="I3202">
        <f>VLOOKUP(H3202,Sheet1!AI$2:AK$3285,3,FALSE)</f>
        <v>5.2518635600000039</v>
      </c>
    </row>
    <row r="3203" spans="1:9">
      <c r="A3203" t="s">
        <v>113</v>
      </c>
      <c r="B3203">
        <v>3360500</v>
      </c>
      <c r="C3203" s="30">
        <v>40791</v>
      </c>
      <c r="D3203">
        <v>694</v>
      </c>
      <c r="E3203" t="s">
        <v>114</v>
      </c>
      <c r="F3203">
        <f t="shared" si="98"/>
        <v>20.368372393755173</v>
      </c>
      <c r="H3203" s="30">
        <f t="shared" si="99"/>
        <v>40791</v>
      </c>
      <c r="I3203">
        <f>VLOOKUP(H3203,Sheet1!AI$2:AK$3285,3,FALSE)</f>
        <v>5.7738502199999999</v>
      </c>
    </row>
    <row r="3204" spans="1:9">
      <c r="A3204" t="s">
        <v>113</v>
      </c>
      <c r="B3204">
        <v>3360500</v>
      </c>
      <c r="C3204" s="30">
        <v>40792</v>
      </c>
      <c r="D3204">
        <v>677</v>
      </c>
      <c r="E3204" t="s">
        <v>114</v>
      </c>
      <c r="F3204">
        <f t="shared" si="98"/>
        <v>19.943293317711589</v>
      </c>
      <c r="H3204" s="30">
        <f t="shared" si="99"/>
        <v>40792</v>
      </c>
      <c r="I3204">
        <f>VLOOKUP(H3204,Sheet1!AI$2:AK$3285,3,FALSE)</f>
        <v>6.0953186400000163</v>
      </c>
    </row>
    <row r="3205" spans="1:9">
      <c r="A3205" t="s">
        <v>113</v>
      </c>
      <c r="B3205">
        <v>3360500</v>
      </c>
      <c r="C3205" s="30">
        <v>40793</v>
      </c>
      <c r="D3205">
        <v>664</v>
      </c>
      <c r="E3205" t="s">
        <v>114</v>
      </c>
      <c r="F3205">
        <f t="shared" si="98"/>
        <v>19.504044939133216</v>
      </c>
      <c r="H3205" s="30">
        <f t="shared" si="99"/>
        <v>40793</v>
      </c>
      <c r="I3205">
        <f>VLOOKUP(H3205,Sheet1!AI$2:AK$3285,3,FALSE)</f>
        <v>5.9428272100000044</v>
      </c>
    </row>
    <row r="3206" spans="1:9">
      <c r="A3206" t="s">
        <v>113</v>
      </c>
      <c r="B3206">
        <v>3360500</v>
      </c>
      <c r="C3206" s="30">
        <v>40794</v>
      </c>
      <c r="D3206">
        <v>664</v>
      </c>
      <c r="E3206" t="s">
        <v>114</v>
      </c>
      <c r="F3206">
        <f t="shared" si="98"/>
        <v>19.121473770693989</v>
      </c>
      <c r="H3206" s="30">
        <f t="shared" si="99"/>
        <v>40794</v>
      </c>
      <c r="I3206">
        <f>VLOOKUP(H3206,Sheet1!AI$2:AK$3285,3,FALSE)</f>
        <v>6.446225560000002</v>
      </c>
    </row>
    <row r="3207" spans="1:9">
      <c r="A3207" t="s">
        <v>113</v>
      </c>
      <c r="B3207">
        <v>3360500</v>
      </c>
      <c r="C3207" s="30">
        <v>40795</v>
      </c>
      <c r="D3207">
        <v>672</v>
      </c>
      <c r="E3207" t="s">
        <v>114</v>
      </c>
      <c r="F3207">
        <f t="shared" si="98"/>
        <v>18.96561144281134</v>
      </c>
      <c r="H3207" s="30">
        <f t="shared" si="99"/>
        <v>40795</v>
      </c>
      <c r="I3207">
        <f>VLOOKUP(H3207,Sheet1!AI$2:AK$3285,3,FALSE)</f>
        <v>5.5046982200000087</v>
      </c>
    </row>
    <row r="3208" spans="1:9">
      <c r="A3208" t="s">
        <v>113</v>
      </c>
      <c r="B3208">
        <v>3360500</v>
      </c>
      <c r="C3208" s="30">
        <v>40796</v>
      </c>
      <c r="D3208">
        <v>682</v>
      </c>
      <c r="E3208" t="s">
        <v>114</v>
      </c>
      <c r="F3208">
        <f t="shared" si="98"/>
        <v>19.001034699148306</v>
      </c>
      <c r="H3208" s="30">
        <f t="shared" si="99"/>
        <v>40796</v>
      </c>
      <c r="I3208">
        <f>VLOOKUP(H3208,Sheet1!AI$2:AK$3285,3,FALSE)</f>
        <v>5.6396106600000024</v>
      </c>
    </row>
    <row r="3209" spans="1:9">
      <c r="A3209" t="s">
        <v>113</v>
      </c>
      <c r="B3209">
        <v>3360500</v>
      </c>
      <c r="C3209" s="30">
        <v>40797</v>
      </c>
      <c r="D3209">
        <v>681</v>
      </c>
      <c r="E3209" t="s">
        <v>114</v>
      </c>
      <c r="F3209">
        <f t="shared" si="98"/>
        <v>19.121473770693989</v>
      </c>
      <c r="H3209" s="30">
        <f t="shared" si="99"/>
        <v>40797</v>
      </c>
      <c r="I3209">
        <f>VLOOKUP(H3209,Sheet1!AI$2:AK$3285,3,FALSE)</f>
        <v>5.3120863200000059</v>
      </c>
    </row>
    <row r="3210" spans="1:9">
      <c r="A3210" t="s">
        <v>113</v>
      </c>
      <c r="B3210">
        <v>3360500</v>
      </c>
      <c r="C3210" s="30">
        <v>40798</v>
      </c>
      <c r="D3210">
        <v>699</v>
      </c>
      <c r="E3210" t="s">
        <v>114</v>
      </c>
      <c r="F3210">
        <f t="shared" si="98"/>
        <v>19.369436565052748</v>
      </c>
      <c r="H3210" s="30">
        <f t="shared" si="99"/>
        <v>40798</v>
      </c>
      <c r="I3210">
        <f>VLOOKUP(H3210,Sheet1!AI$2:AK$3285,3,FALSE)</f>
        <v>5.3691129000000046</v>
      </c>
    </row>
    <row r="3211" spans="1:9">
      <c r="A3211" t="s">
        <v>113</v>
      </c>
      <c r="B3211">
        <v>3360500</v>
      </c>
      <c r="C3211" s="30">
        <v>40799</v>
      </c>
      <c r="D3211">
        <v>707</v>
      </c>
      <c r="E3211" t="s">
        <v>114</v>
      </c>
      <c r="F3211">
        <f t="shared" si="98"/>
        <v>19.617399359411504</v>
      </c>
      <c r="H3211" s="30">
        <f t="shared" si="99"/>
        <v>40799</v>
      </c>
      <c r="I3211">
        <f>VLOOKUP(H3211,Sheet1!AI$2:AK$3285,3,FALSE)</f>
        <v>5.1709497400000117</v>
      </c>
    </row>
    <row r="3212" spans="1:9">
      <c r="A3212" t="s">
        <v>113</v>
      </c>
      <c r="B3212">
        <v>3360500</v>
      </c>
      <c r="C3212" s="30">
        <v>40800</v>
      </c>
      <c r="D3212">
        <v>727</v>
      </c>
      <c r="E3212" t="s">
        <v>114</v>
      </c>
      <c r="F3212">
        <f t="shared" si="98"/>
        <v>19.936208666444195</v>
      </c>
      <c r="H3212" s="30">
        <f t="shared" si="99"/>
        <v>40800</v>
      </c>
      <c r="I3212">
        <f>VLOOKUP(H3212,Sheet1!AI$2:AK$3285,3,FALSE)</f>
        <v>4.7609976000000103</v>
      </c>
    </row>
    <row r="3213" spans="1:9">
      <c r="A3213" t="s">
        <v>113</v>
      </c>
      <c r="B3213">
        <v>3360500</v>
      </c>
      <c r="C3213" s="30">
        <v>40801</v>
      </c>
      <c r="D3213">
        <v>719</v>
      </c>
      <c r="E3213" t="s">
        <v>114</v>
      </c>
      <c r="F3213">
        <f t="shared" si="98"/>
        <v>20.205425414605134</v>
      </c>
      <c r="H3213" s="30">
        <f t="shared" si="99"/>
        <v>40801</v>
      </c>
      <c r="I3213">
        <f>VLOOKUP(H3213,Sheet1!AI$2:AK$3285,3,FALSE)</f>
        <v>5.1369693000000041</v>
      </c>
    </row>
    <row r="3214" spans="1:9">
      <c r="A3214" t="s">
        <v>113</v>
      </c>
      <c r="B3214">
        <v>3360500</v>
      </c>
      <c r="C3214" s="30">
        <v>40802</v>
      </c>
      <c r="D3214">
        <v>673</v>
      </c>
      <c r="E3214" t="s">
        <v>114</v>
      </c>
      <c r="F3214">
        <f t="shared" si="98"/>
        <v>20.021224481652911</v>
      </c>
      <c r="H3214" s="30">
        <f t="shared" si="99"/>
        <v>40802</v>
      </c>
      <c r="I3214">
        <f>VLOOKUP(H3214,Sheet1!AI$2:AK$3285,3,FALSE)</f>
        <v>4.9272830700000014</v>
      </c>
    </row>
    <row r="3215" spans="1:9">
      <c r="A3215" t="s">
        <v>113</v>
      </c>
      <c r="B3215">
        <v>3360500</v>
      </c>
      <c r="C3215" s="30">
        <v>40803</v>
      </c>
      <c r="D3215">
        <v>657</v>
      </c>
      <c r="E3215" t="s">
        <v>114</v>
      </c>
      <c r="F3215">
        <f t="shared" si="98"/>
        <v>19.666991918283259</v>
      </c>
      <c r="H3215" s="30">
        <f t="shared" si="99"/>
        <v>40803</v>
      </c>
      <c r="I3215">
        <f>VLOOKUP(H3215,Sheet1!AI$2:AK$3285,3,FALSE)</f>
        <v>5.1355394300000086</v>
      </c>
    </row>
    <row r="3216" spans="1:9">
      <c r="A3216" t="s">
        <v>113</v>
      </c>
      <c r="B3216">
        <v>3360500</v>
      </c>
      <c r="C3216" s="30">
        <v>40804</v>
      </c>
      <c r="D3216">
        <v>677</v>
      </c>
      <c r="E3216" t="s">
        <v>114</v>
      </c>
      <c r="F3216">
        <f t="shared" si="98"/>
        <v>19.312759354913602</v>
      </c>
      <c r="H3216" s="30">
        <f t="shared" si="99"/>
        <v>40804</v>
      </c>
      <c r="I3216" t="e">
        <f>VLOOKUP(H3216,Sheet1!AI$2:AK$3285,3,FALSE)</f>
        <v>#N/A</v>
      </c>
    </row>
    <row r="3217" spans="1:9">
      <c r="A3217" t="s">
        <v>113</v>
      </c>
      <c r="B3217">
        <v>3360500</v>
      </c>
      <c r="C3217" s="30">
        <v>40805</v>
      </c>
      <c r="D3217">
        <v>731</v>
      </c>
      <c r="E3217" t="s">
        <v>114</v>
      </c>
      <c r="F3217">
        <f t="shared" si="98"/>
        <v>19.397775170122319</v>
      </c>
      <c r="H3217" s="30">
        <f t="shared" si="99"/>
        <v>40805</v>
      </c>
      <c r="I3217">
        <f>VLOOKUP(H3217,Sheet1!AI$2:AK$3285,3,FALSE)</f>
        <v>7.5157683200000065</v>
      </c>
    </row>
    <row r="3218" spans="1:9">
      <c r="A3218" t="s">
        <v>113</v>
      </c>
      <c r="B3218">
        <v>3360500</v>
      </c>
      <c r="C3218" s="30">
        <v>40806</v>
      </c>
      <c r="D3218">
        <v>924</v>
      </c>
      <c r="E3218" t="s">
        <v>114</v>
      </c>
      <c r="F3218">
        <f t="shared" si="98"/>
        <v>21.176022638237988</v>
      </c>
      <c r="H3218" s="30">
        <f t="shared" si="99"/>
        <v>40806</v>
      </c>
      <c r="I3218">
        <f>VLOOKUP(H3218,Sheet1!AI$2:AK$3285,3,FALSE)</f>
        <v>7.4304807800000106</v>
      </c>
    </row>
    <row r="3219" spans="1:9">
      <c r="A3219" t="s">
        <v>113</v>
      </c>
      <c r="B3219">
        <v>3360500</v>
      </c>
      <c r="C3219" s="30">
        <v>40807</v>
      </c>
      <c r="D3219">
        <v>1140</v>
      </c>
      <c r="E3219" t="s">
        <v>114</v>
      </c>
      <c r="F3219">
        <f t="shared" si="98"/>
        <v>24.597909200388859</v>
      </c>
      <c r="H3219" s="30">
        <f t="shared" si="99"/>
        <v>40807</v>
      </c>
      <c r="I3219">
        <f>VLOOKUP(H3219,Sheet1!AI$2:AK$3285,3,FALSE)</f>
        <v>7.4335087400000077</v>
      </c>
    </row>
    <row r="3220" spans="1:9">
      <c r="A3220" t="s">
        <v>113</v>
      </c>
      <c r="B3220">
        <v>3360500</v>
      </c>
      <c r="C3220" s="30">
        <v>40808</v>
      </c>
      <c r="D3220">
        <v>1660</v>
      </c>
      <c r="E3220" t="s">
        <v>114</v>
      </c>
      <c r="F3220">
        <f t="shared" si="98"/>
        <v>31.562121396236279</v>
      </c>
      <c r="H3220" s="30">
        <f t="shared" si="99"/>
        <v>40808</v>
      </c>
      <c r="I3220">
        <f>VLOOKUP(H3220,Sheet1!AI$2:AK$3285,3,FALSE)</f>
        <v>8.2279276900000013</v>
      </c>
    </row>
    <row r="3221" spans="1:9">
      <c r="A3221" t="s">
        <v>113</v>
      </c>
      <c r="B3221">
        <v>3360500</v>
      </c>
      <c r="C3221" s="30">
        <v>40809</v>
      </c>
      <c r="D3221">
        <v>1370</v>
      </c>
      <c r="E3221" t="s">
        <v>114</v>
      </c>
      <c r="F3221">
        <f t="shared" si="98"/>
        <v>36.089213556100475</v>
      </c>
      <c r="H3221" s="30">
        <f t="shared" si="99"/>
        <v>40809</v>
      </c>
      <c r="I3221">
        <f>VLOOKUP(H3221,Sheet1!AI$2:AK$3285,3,FALSE)</f>
        <v>4.8473785700000036</v>
      </c>
    </row>
    <row r="3222" spans="1:9">
      <c r="A3222" t="s">
        <v>113</v>
      </c>
      <c r="B3222">
        <v>3360500</v>
      </c>
      <c r="C3222" s="30">
        <v>40810</v>
      </c>
      <c r="D3222">
        <v>1170</v>
      </c>
      <c r="E3222" t="s">
        <v>114</v>
      </c>
      <c r="F3222">
        <f t="shared" si="98"/>
        <v>37.832037767879179</v>
      </c>
      <c r="H3222" s="30">
        <f t="shared" si="99"/>
        <v>40810</v>
      </c>
      <c r="I3222">
        <f>VLOOKUP(H3222,Sheet1!AI$2:AK$3285,3,FALSE)</f>
        <v>5.0270375300000012</v>
      </c>
    </row>
    <row r="3223" spans="1:9">
      <c r="A3223" t="s">
        <v>113</v>
      </c>
      <c r="B3223">
        <v>3360500</v>
      </c>
      <c r="C3223" s="30">
        <v>40811</v>
      </c>
      <c r="D3223">
        <v>1270</v>
      </c>
      <c r="E3223" t="s">
        <v>114</v>
      </c>
      <c r="F3223">
        <f t="shared" si="98"/>
        <v>38.753042432640278</v>
      </c>
      <c r="H3223" s="30">
        <f t="shared" si="99"/>
        <v>40811</v>
      </c>
      <c r="I3223">
        <f>VLOOKUP(H3223,Sheet1!AI$2:AK$3285,3,FALSE)</f>
        <v>4.9249279900000147</v>
      </c>
    </row>
    <row r="3224" spans="1:9">
      <c r="A3224" t="s">
        <v>113</v>
      </c>
      <c r="B3224">
        <v>3360500</v>
      </c>
      <c r="C3224" s="30">
        <v>40812</v>
      </c>
      <c r="D3224">
        <v>2540</v>
      </c>
      <c r="E3224" t="s">
        <v>114</v>
      </c>
      <c r="F3224">
        <f t="shared" si="98"/>
        <v>44.987535547946209</v>
      </c>
      <c r="H3224" s="30">
        <f t="shared" si="99"/>
        <v>40812</v>
      </c>
      <c r="I3224">
        <f>VLOOKUP(H3224,Sheet1!AI$2:AK$3285,3,FALSE)</f>
        <v>5.1061009300000109</v>
      </c>
    </row>
    <row r="3225" spans="1:9">
      <c r="A3225" t="s">
        <v>113</v>
      </c>
      <c r="B3225">
        <v>3360500</v>
      </c>
      <c r="C3225" s="30">
        <v>40813</v>
      </c>
      <c r="D3225">
        <v>2920</v>
      </c>
      <c r="E3225" t="s">
        <v>114</v>
      </c>
      <c r="F3225">
        <f t="shared" si="98"/>
        <v>55.96874501240552</v>
      </c>
      <c r="H3225" s="30">
        <f t="shared" si="99"/>
        <v>40813</v>
      </c>
      <c r="I3225">
        <f>VLOOKUP(H3225,Sheet1!AI$2:AK$3285,3,FALSE)</f>
        <v>5.2527046600000062</v>
      </c>
    </row>
    <row r="3226" spans="1:9">
      <c r="A3226" t="s">
        <v>113</v>
      </c>
      <c r="B3226">
        <v>3360500</v>
      </c>
      <c r="C3226" s="30">
        <v>40814</v>
      </c>
      <c r="D3226">
        <v>3690</v>
      </c>
      <c r="E3226" t="s">
        <v>114</v>
      </c>
      <c r="F3226">
        <f t="shared" si="98"/>
        <v>73.822066206236144</v>
      </c>
      <c r="H3226" s="30">
        <f t="shared" si="99"/>
        <v>40814</v>
      </c>
      <c r="I3226">
        <f>VLOOKUP(H3226,Sheet1!AI$2:AK$3285,3,FALSE)</f>
        <v>5.1039981800000049</v>
      </c>
    </row>
    <row r="3227" spans="1:9">
      <c r="A3227" t="s">
        <v>113</v>
      </c>
      <c r="B3227">
        <v>3360500</v>
      </c>
      <c r="C3227" s="30">
        <v>40815</v>
      </c>
      <c r="D3227">
        <v>3060</v>
      </c>
      <c r="E3227" t="s">
        <v>114</v>
      </c>
      <c r="F3227">
        <f t="shared" si="98"/>
        <v>86.503591974869806</v>
      </c>
      <c r="H3227" s="30">
        <f t="shared" si="99"/>
        <v>40815</v>
      </c>
      <c r="I3227">
        <f>VLOOKUP(H3227,Sheet1!AI$2:AK$3285,3,FALSE)</f>
        <v>5.1410906900000128</v>
      </c>
    </row>
    <row r="3228" spans="1:9">
      <c r="A3228" t="s">
        <v>113</v>
      </c>
      <c r="B3228">
        <v>3360500</v>
      </c>
      <c r="C3228" s="30">
        <v>40816</v>
      </c>
      <c r="D3228">
        <v>2590</v>
      </c>
      <c r="E3228" t="s">
        <v>114</v>
      </c>
      <c r="F3228">
        <f t="shared" si="98"/>
        <v>86.857824538239456</v>
      </c>
      <c r="H3228" s="30">
        <f t="shared" si="99"/>
        <v>40816</v>
      </c>
      <c r="I3228">
        <f>VLOOKUP(H3228,Sheet1!AI$2:AK$3285,3,FALSE)</f>
        <v>4.9238345600000031</v>
      </c>
    </row>
    <row r="3229" spans="1:9">
      <c r="A3229" t="s">
        <v>113</v>
      </c>
      <c r="B3229">
        <v>3360500</v>
      </c>
      <c r="C3229" s="30">
        <v>40817</v>
      </c>
      <c r="D3229">
        <v>2060</v>
      </c>
      <c r="E3229" t="s">
        <v>114</v>
      </c>
      <c r="F3229">
        <f t="shared" si="98"/>
        <v>80.76502444828138</v>
      </c>
      <c r="H3229" s="30">
        <f t="shared" si="99"/>
        <v>40817</v>
      </c>
      <c r="I3229">
        <f>VLOOKUP(H3229,Sheet1!AI$2:AK$3285,3,FALSE)</f>
        <v>5.1685105500000077</v>
      </c>
    </row>
    <row r="3230" spans="1:9">
      <c r="A3230" t="s">
        <v>113</v>
      </c>
      <c r="B3230">
        <v>3360500</v>
      </c>
      <c r="C3230" s="30">
        <v>40818</v>
      </c>
      <c r="D3230">
        <v>1740</v>
      </c>
      <c r="E3230" t="s">
        <v>114</v>
      </c>
      <c r="F3230">
        <f t="shared" si="98"/>
        <v>66.949954476864832</v>
      </c>
      <c r="H3230" s="30">
        <f t="shared" si="99"/>
        <v>40818</v>
      </c>
      <c r="I3230">
        <f>VLOOKUP(H3230,Sheet1!AI$2:AK$3285,3,FALSE)</f>
        <v>5.2403404900000083</v>
      </c>
    </row>
    <row r="3231" spans="1:9">
      <c r="A3231" t="s">
        <v>113</v>
      </c>
      <c r="B3231">
        <v>3360500</v>
      </c>
      <c r="C3231" s="30">
        <v>40819</v>
      </c>
      <c r="D3231">
        <v>1520</v>
      </c>
      <c r="E3231" t="s">
        <v>114</v>
      </c>
      <c r="F3231">
        <f t="shared" si="98"/>
        <v>56.039591525079452</v>
      </c>
      <c r="H3231" s="30">
        <f t="shared" si="99"/>
        <v>40819</v>
      </c>
      <c r="I3231">
        <f>VLOOKUP(H3231,Sheet1!AI$2:AK$3285,3,FALSE)</f>
        <v>5.1383991699999996</v>
      </c>
    </row>
    <row r="3232" spans="1:9">
      <c r="A3232" t="s">
        <v>113</v>
      </c>
      <c r="B3232">
        <v>3360500</v>
      </c>
      <c r="C3232" s="30">
        <v>40820</v>
      </c>
      <c r="D3232">
        <v>1360</v>
      </c>
      <c r="E3232" t="s">
        <v>114</v>
      </c>
      <c r="F3232">
        <f t="shared" si="98"/>
        <v>47.325470466185934</v>
      </c>
      <c r="H3232" s="30">
        <f t="shared" si="99"/>
        <v>40820</v>
      </c>
      <c r="I3232">
        <f>VLOOKUP(H3232,Sheet1!AI$2:AK$3285,3,FALSE)</f>
        <v>4.9194608399999993</v>
      </c>
    </row>
    <row r="3233" spans="1:9">
      <c r="A3233" t="s">
        <v>113</v>
      </c>
      <c r="B3233">
        <v>3360500</v>
      </c>
      <c r="C3233" s="30">
        <v>40821</v>
      </c>
      <c r="D3233">
        <v>1240</v>
      </c>
      <c r="E3233" t="s">
        <v>114</v>
      </c>
      <c r="F3233">
        <f t="shared" si="98"/>
        <v>41.516056426923591</v>
      </c>
      <c r="H3233" s="30">
        <f t="shared" si="99"/>
        <v>40821</v>
      </c>
      <c r="I3233">
        <f>VLOOKUP(H3233,Sheet1!AI$2:AK$3285,3,FALSE)</f>
        <v>4.722895770000008</v>
      </c>
    </row>
    <row r="3234" spans="1:9">
      <c r="A3234" t="s">
        <v>113</v>
      </c>
      <c r="B3234">
        <v>3360500</v>
      </c>
      <c r="C3234" s="30">
        <v>40822</v>
      </c>
      <c r="D3234">
        <v>1140</v>
      </c>
      <c r="E3234" t="s">
        <v>114</v>
      </c>
      <c r="F3234">
        <f t="shared" si="98"/>
        <v>37.265265666487728</v>
      </c>
      <c r="H3234" s="30">
        <f t="shared" si="99"/>
        <v>40822</v>
      </c>
      <c r="I3234">
        <f>VLOOKUP(H3234,Sheet1!AI$2:AK$3285,3,FALSE)</f>
        <v>4.5178355900000042</v>
      </c>
    </row>
    <row r="3235" spans="1:9">
      <c r="A3235" t="s">
        <v>113</v>
      </c>
      <c r="B3235">
        <v>3360500</v>
      </c>
      <c r="C3235" s="30">
        <v>40823</v>
      </c>
      <c r="D3235">
        <v>1060</v>
      </c>
      <c r="E3235" t="s">
        <v>114</v>
      </c>
      <c r="F3235">
        <f t="shared" ref="F3235:F3298" si="100">AVERAGE(D3232:D3235)/(3.28*3.28*3.28)</f>
        <v>34.006326083486897</v>
      </c>
      <c r="H3235" s="30">
        <f t="shared" si="99"/>
        <v>40823</v>
      </c>
      <c r="I3235">
        <f>VLOOKUP(H3235,Sheet1!AI$2:AK$3285,3,FALSE)</f>
        <v>5.0456258400000138</v>
      </c>
    </row>
    <row r="3236" spans="1:9">
      <c r="A3236" t="s">
        <v>113</v>
      </c>
      <c r="B3236">
        <v>3360500</v>
      </c>
      <c r="C3236" s="30">
        <v>40824</v>
      </c>
      <c r="D3236">
        <v>998</v>
      </c>
      <c r="E3236" t="s">
        <v>114</v>
      </c>
      <c r="F3236">
        <f t="shared" si="100"/>
        <v>31.441682324690596</v>
      </c>
      <c r="H3236" s="30">
        <f t="shared" ref="H3236:H3299" si="101">H3235+1</f>
        <v>40824</v>
      </c>
      <c r="I3236">
        <f>VLOOKUP(H3236,Sheet1!AI$2:AK$3285,3,FALSE)</f>
        <v>5.0240095700000182</v>
      </c>
    </row>
    <row r="3237" spans="1:9">
      <c r="A3237" t="s">
        <v>113</v>
      </c>
      <c r="B3237">
        <v>3360500</v>
      </c>
      <c r="C3237" s="30">
        <v>40825</v>
      </c>
      <c r="D3237">
        <v>947</v>
      </c>
      <c r="E3237" t="s">
        <v>114</v>
      </c>
      <c r="F3237">
        <f t="shared" si="100"/>
        <v>29.365879503344416</v>
      </c>
      <c r="H3237" s="30">
        <f t="shared" si="101"/>
        <v>40825</v>
      </c>
      <c r="I3237">
        <f>VLOOKUP(H3237,Sheet1!AI$2:AK$3285,3,FALSE)</f>
        <v>5.0240095700000182</v>
      </c>
    </row>
    <row r="3238" spans="1:9">
      <c r="A3238" t="s">
        <v>113</v>
      </c>
      <c r="B3238">
        <v>3360500</v>
      </c>
      <c r="C3238" s="30">
        <v>40826</v>
      </c>
      <c r="D3238">
        <v>907</v>
      </c>
      <c r="E3238" t="s">
        <v>114</v>
      </c>
      <c r="F3238">
        <f t="shared" si="100"/>
        <v>27.715155758041824</v>
      </c>
      <c r="H3238" s="30">
        <f t="shared" si="101"/>
        <v>40826</v>
      </c>
      <c r="I3238">
        <f>VLOOKUP(H3238,Sheet1!AI$2:AK$3285,3,FALSE)</f>
        <v>4.9859918500000049</v>
      </c>
    </row>
    <row r="3239" spans="1:9">
      <c r="A3239" t="s">
        <v>113</v>
      </c>
      <c r="B3239">
        <v>3360500</v>
      </c>
      <c r="C3239" s="30">
        <v>40827</v>
      </c>
      <c r="D3239">
        <v>868</v>
      </c>
      <c r="E3239" t="s">
        <v>114</v>
      </c>
      <c r="F3239">
        <f t="shared" si="100"/>
        <v>26.354902714702348</v>
      </c>
      <c r="H3239" s="30">
        <f t="shared" si="101"/>
        <v>40827</v>
      </c>
      <c r="I3239">
        <f>VLOOKUP(H3239,Sheet1!AI$2:AK$3285,3,FALSE)</f>
        <v>4.3252236900000014</v>
      </c>
    </row>
    <row r="3240" spans="1:9">
      <c r="A3240" t="s">
        <v>113</v>
      </c>
      <c r="B3240">
        <v>3360500</v>
      </c>
      <c r="C3240" s="30">
        <v>40828</v>
      </c>
      <c r="D3240">
        <v>834</v>
      </c>
      <c r="E3240" t="s">
        <v>114</v>
      </c>
      <c r="F3240">
        <f t="shared" si="100"/>
        <v>25.193019906849877</v>
      </c>
      <c r="H3240" s="30">
        <f t="shared" si="101"/>
        <v>40828</v>
      </c>
      <c r="I3240">
        <f>VLOOKUP(H3240,Sheet1!AI$2:AK$3285,3,FALSE)</f>
        <v>4.3132800700000047</v>
      </c>
    </row>
    <row r="3241" spans="1:9">
      <c r="A3241" t="s">
        <v>113</v>
      </c>
      <c r="B3241">
        <v>3360500</v>
      </c>
      <c r="C3241" s="30">
        <v>40829</v>
      </c>
      <c r="D3241">
        <v>844</v>
      </c>
      <c r="E3241" t="s">
        <v>114</v>
      </c>
      <c r="F3241">
        <f t="shared" si="100"/>
        <v>24.463300826308387</v>
      </c>
      <c r="H3241" s="30">
        <f t="shared" si="101"/>
        <v>40829</v>
      </c>
      <c r="I3241">
        <f>VLOOKUP(H3241,Sheet1!AI$2:AK$3285,3,FALSE)</f>
        <v>4.3132800700000047</v>
      </c>
    </row>
    <row r="3242" spans="1:9">
      <c r="A3242" t="s">
        <v>113</v>
      </c>
      <c r="B3242">
        <v>3360500</v>
      </c>
      <c r="C3242" s="30">
        <v>40830</v>
      </c>
      <c r="D3242">
        <v>865</v>
      </c>
      <c r="E3242" t="s">
        <v>114</v>
      </c>
      <c r="F3242">
        <f t="shared" si="100"/>
        <v>24.165745473077877</v>
      </c>
      <c r="H3242" s="30">
        <f t="shared" si="101"/>
        <v>40830</v>
      </c>
      <c r="I3242">
        <f>VLOOKUP(H3242,Sheet1!AI$2:AK$3285,3,FALSE)</f>
        <v>4.3352327800000126</v>
      </c>
    </row>
    <row r="3243" spans="1:9">
      <c r="A3243" t="s">
        <v>113</v>
      </c>
      <c r="B3243">
        <v>3360500</v>
      </c>
      <c r="C3243" s="30">
        <v>40831</v>
      </c>
      <c r="D3243">
        <v>823</v>
      </c>
      <c r="E3243" t="s">
        <v>114</v>
      </c>
      <c r="F3243">
        <f t="shared" si="100"/>
        <v>23.84693616604519</v>
      </c>
      <c r="H3243" s="30">
        <f t="shared" si="101"/>
        <v>40831</v>
      </c>
      <c r="I3243">
        <f>VLOOKUP(H3243,Sheet1!AI$2:AK$3285,3,FALSE)</f>
        <v>4.7143165500000066</v>
      </c>
    </row>
    <row r="3244" spans="1:9">
      <c r="A3244" t="s">
        <v>113</v>
      </c>
      <c r="B3244">
        <v>3360500</v>
      </c>
      <c r="C3244" s="30">
        <v>40832</v>
      </c>
      <c r="D3244">
        <v>856</v>
      </c>
      <c r="E3244" t="s">
        <v>114</v>
      </c>
      <c r="F3244">
        <f t="shared" si="100"/>
        <v>24.002798493927838</v>
      </c>
      <c r="H3244" s="30">
        <f t="shared" si="101"/>
        <v>40832</v>
      </c>
      <c r="I3244">
        <f>VLOOKUP(H3244,Sheet1!AI$2:AK$3285,3,FALSE)</f>
        <v>4.7143165500000066</v>
      </c>
    </row>
    <row r="3245" spans="1:9">
      <c r="A3245" t="s">
        <v>113</v>
      </c>
      <c r="B3245">
        <v>3360500</v>
      </c>
      <c r="C3245" s="30">
        <v>40833</v>
      </c>
      <c r="D3245">
        <v>884</v>
      </c>
      <c r="E3245" t="s">
        <v>114</v>
      </c>
      <c r="F3245">
        <f t="shared" si="100"/>
        <v>24.286184544623559</v>
      </c>
      <c r="H3245" s="30">
        <f t="shared" si="101"/>
        <v>40833</v>
      </c>
      <c r="I3245">
        <f>VLOOKUP(H3245,Sheet1!AI$2:AK$3285,3,FALSE)</f>
        <v>4.7143165500000066</v>
      </c>
    </row>
    <row r="3246" spans="1:9">
      <c r="A3246" t="s">
        <v>113</v>
      </c>
      <c r="B3246">
        <v>3360500</v>
      </c>
      <c r="C3246" s="30">
        <v>40834</v>
      </c>
      <c r="D3246">
        <v>866</v>
      </c>
      <c r="E3246" t="s">
        <v>114</v>
      </c>
      <c r="F3246">
        <f t="shared" si="100"/>
        <v>24.293269195890954</v>
      </c>
      <c r="H3246" s="30">
        <f t="shared" si="101"/>
        <v>40834</v>
      </c>
      <c r="I3246">
        <f>VLOOKUP(H3246,Sheet1!AI$2:AK$3285,3,FALSE)</f>
        <v>4.6437482600000095</v>
      </c>
    </row>
    <row r="3247" spans="1:9">
      <c r="A3247" t="s">
        <v>113</v>
      </c>
      <c r="B3247">
        <v>3360500</v>
      </c>
      <c r="C3247" s="30">
        <v>40835</v>
      </c>
      <c r="D3247">
        <v>900</v>
      </c>
      <c r="E3247" t="s">
        <v>34</v>
      </c>
      <c r="F3247">
        <f t="shared" si="100"/>
        <v>24.838787343480224</v>
      </c>
      <c r="H3247" s="30">
        <f t="shared" si="101"/>
        <v>40835</v>
      </c>
      <c r="I3247">
        <f>VLOOKUP(H3247,Sheet1!AI$2:AK$3285,3,FALSE)</f>
        <v>10.095926680000005</v>
      </c>
    </row>
    <row r="3248" spans="1:9">
      <c r="A3248" t="s">
        <v>113</v>
      </c>
      <c r="B3248">
        <v>3360500</v>
      </c>
      <c r="C3248" s="30">
        <v>40836</v>
      </c>
      <c r="D3248">
        <v>1430</v>
      </c>
      <c r="E3248" t="s">
        <v>34</v>
      </c>
      <c r="F3248">
        <f t="shared" si="100"/>
        <v>28.905377170963863</v>
      </c>
      <c r="H3248" s="30">
        <f t="shared" si="101"/>
        <v>40836</v>
      </c>
      <c r="I3248">
        <f>VLOOKUP(H3248,Sheet1!AI$2:AK$3285,3,FALSE)</f>
        <v>10.095926680000005</v>
      </c>
    </row>
    <row r="3249" spans="1:9">
      <c r="A3249" t="s">
        <v>113</v>
      </c>
      <c r="B3249">
        <v>3360500</v>
      </c>
      <c r="C3249" s="30">
        <v>40837</v>
      </c>
      <c r="D3249">
        <v>3040</v>
      </c>
      <c r="E3249" t="s">
        <v>34</v>
      </c>
      <c r="F3249">
        <f t="shared" si="100"/>
        <v>44.179885303463394</v>
      </c>
      <c r="H3249" s="30">
        <f t="shared" si="101"/>
        <v>40837</v>
      </c>
      <c r="I3249">
        <f>VLOOKUP(H3249,Sheet1!AI$2:AK$3285,3,FALSE)</f>
        <v>8.2255726100000146</v>
      </c>
    </row>
    <row r="3250" spans="1:9">
      <c r="A3250" t="s">
        <v>113</v>
      </c>
      <c r="B3250">
        <v>3360500</v>
      </c>
      <c r="C3250" s="30">
        <v>40838</v>
      </c>
      <c r="D3250">
        <v>4380</v>
      </c>
      <c r="E3250" t="s">
        <v>34</v>
      </c>
      <c r="F3250">
        <f t="shared" si="100"/>
        <v>69.07534985708277</v>
      </c>
      <c r="H3250" s="30">
        <f t="shared" si="101"/>
        <v>40838</v>
      </c>
      <c r="I3250">
        <f>VLOOKUP(H3250,Sheet1!AI$2:AK$3285,3,FALSE)</f>
        <v>8.2917671800000079</v>
      </c>
    </row>
    <row r="3251" spans="1:9">
      <c r="A3251" t="s">
        <v>113</v>
      </c>
      <c r="B3251">
        <v>3360500</v>
      </c>
      <c r="C3251" s="30">
        <v>40839</v>
      </c>
      <c r="D3251">
        <v>4170</v>
      </c>
      <c r="E3251" t="s">
        <v>34</v>
      </c>
      <c r="F3251">
        <f t="shared" si="100"/>
        <v>92.242159501458218</v>
      </c>
      <c r="H3251" s="30">
        <f t="shared" si="101"/>
        <v>40839</v>
      </c>
      <c r="I3251">
        <f>VLOOKUP(H3251,Sheet1!AI$2:AK$3285,3,FALSE)</f>
        <v>4.4396132900000111</v>
      </c>
    </row>
    <row r="3252" spans="1:9">
      <c r="A3252" t="s">
        <v>113</v>
      </c>
      <c r="B3252">
        <v>3360500</v>
      </c>
      <c r="C3252" s="30">
        <v>40840</v>
      </c>
      <c r="D3252">
        <v>3730</v>
      </c>
      <c r="E3252" t="s">
        <v>34</v>
      </c>
      <c r="F3252">
        <f t="shared" si="100"/>
        <v>108.53685741646235</v>
      </c>
      <c r="H3252" s="30">
        <f t="shared" si="101"/>
        <v>40840</v>
      </c>
      <c r="I3252">
        <f>VLOOKUP(H3252,Sheet1!AI$2:AK$3285,3,FALSE)</f>
        <v>4.4396132900000111</v>
      </c>
    </row>
    <row r="3253" spans="1:9">
      <c r="A3253" t="s">
        <v>113</v>
      </c>
      <c r="B3253">
        <v>3360500</v>
      </c>
      <c r="C3253" s="30">
        <v>40841</v>
      </c>
      <c r="D3253">
        <v>2930</v>
      </c>
      <c r="E3253" t="s">
        <v>34</v>
      </c>
      <c r="F3253">
        <f t="shared" si="100"/>
        <v>107.75754577704912</v>
      </c>
      <c r="H3253" s="30">
        <f t="shared" si="101"/>
        <v>40841</v>
      </c>
      <c r="I3253">
        <f>VLOOKUP(H3253,Sheet1!AI$2:AK$3285,3,FALSE)</f>
        <v>4.4372582100000102</v>
      </c>
    </row>
    <row r="3254" spans="1:9">
      <c r="A3254" t="s">
        <v>113</v>
      </c>
      <c r="B3254">
        <v>3360500</v>
      </c>
      <c r="C3254" s="30">
        <v>40842</v>
      </c>
      <c r="D3254">
        <v>2420</v>
      </c>
      <c r="E3254" t="s">
        <v>34</v>
      </c>
      <c r="F3254">
        <f t="shared" si="100"/>
        <v>93.87162929295863</v>
      </c>
      <c r="H3254" s="30">
        <f t="shared" si="101"/>
        <v>40842</v>
      </c>
      <c r="I3254">
        <f>VLOOKUP(H3254,Sheet1!AI$2:AK$3285,3,FALSE)</f>
        <v>4.5099292500000132</v>
      </c>
    </row>
    <row r="3255" spans="1:9">
      <c r="A3255" t="s">
        <v>113</v>
      </c>
      <c r="B3255">
        <v>3360500</v>
      </c>
      <c r="C3255" s="30">
        <v>40843</v>
      </c>
      <c r="D3255">
        <v>2230</v>
      </c>
      <c r="E3255" t="s">
        <v>34</v>
      </c>
      <c r="F3255">
        <f t="shared" si="100"/>
        <v>80.127405834216006</v>
      </c>
      <c r="H3255" s="30">
        <f t="shared" si="101"/>
        <v>40843</v>
      </c>
      <c r="I3255">
        <f>VLOOKUP(H3255,Sheet1!AI$2:AK$3285,3,FALSE)</f>
        <v>4.7161669700000033</v>
      </c>
    </row>
    <row r="3256" spans="1:9">
      <c r="A3256" t="s">
        <v>113</v>
      </c>
      <c r="B3256">
        <v>3360500</v>
      </c>
      <c r="C3256" s="30">
        <v>40844</v>
      </c>
      <c r="D3256">
        <v>2050</v>
      </c>
      <c r="E3256" t="s">
        <v>34</v>
      </c>
      <c r="F3256">
        <f t="shared" si="100"/>
        <v>68.225191704995595</v>
      </c>
      <c r="H3256" s="30">
        <f t="shared" si="101"/>
        <v>40844</v>
      </c>
      <c r="I3256">
        <f>VLOOKUP(H3256,Sheet1!AI$2:AK$3285,3,FALSE)</f>
        <v>4.6064034200000066</v>
      </c>
    </row>
    <row r="3257" spans="1:9">
      <c r="A3257" t="s">
        <v>113</v>
      </c>
      <c r="B3257">
        <v>3360500</v>
      </c>
      <c r="C3257" s="30">
        <v>40845</v>
      </c>
      <c r="D3257">
        <v>1810</v>
      </c>
      <c r="E3257" t="s">
        <v>34</v>
      </c>
      <c r="F3257">
        <f t="shared" si="100"/>
        <v>60.290382285515314</v>
      </c>
      <c r="H3257" s="30">
        <f t="shared" si="101"/>
        <v>40845</v>
      </c>
      <c r="I3257">
        <f>VLOOKUP(H3257,Sheet1!AI$2:AK$3285,3,FALSE)</f>
        <v>4.5933663700000125</v>
      </c>
    </row>
    <row r="3258" spans="1:9">
      <c r="A3258" t="s">
        <v>113</v>
      </c>
      <c r="B3258">
        <v>3360500</v>
      </c>
      <c r="C3258" s="30">
        <v>40846</v>
      </c>
      <c r="D3258">
        <v>1620</v>
      </c>
      <c r="E3258" t="s">
        <v>34</v>
      </c>
      <c r="F3258">
        <f t="shared" si="100"/>
        <v>54.622661271600833</v>
      </c>
      <c r="H3258" s="30">
        <f t="shared" si="101"/>
        <v>40846</v>
      </c>
      <c r="I3258">
        <f>VLOOKUP(H3258,Sheet1!AI$2:AK$3285,3,FALSE)</f>
        <v>4.4393609600000019</v>
      </c>
    </row>
    <row r="3259" spans="1:9">
      <c r="A3259" t="s">
        <v>113</v>
      </c>
      <c r="B3259">
        <v>3360500</v>
      </c>
      <c r="C3259" s="30">
        <v>40847</v>
      </c>
      <c r="D3259">
        <v>1490</v>
      </c>
      <c r="E3259" t="s">
        <v>34</v>
      </c>
      <c r="F3259">
        <f t="shared" si="100"/>
        <v>49.380019333729933</v>
      </c>
      <c r="H3259" s="30">
        <f t="shared" si="101"/>
        <v>40847</v>
      </c>
      <c r="I3259">
        <f>VLOOKUP(H3259,Sheet1!AI$2:AK$3285,3,FALSE)</f>
        <v>4.2875424100000004</v>
      </c>
    </row>
    <row r="3260" spans="1:9">
      <c r="A3260" t="s">
        <v>113</v>
      </c>
      <c r="B3260">
        <v>3360500</v>
      </c>
      <c r="C3260" s="30">
        <v>40848</v>
      </c>
      <c r="D3260">
        <v>1390</v>
      </c>
      <c r="E3260" t="s">
        <v>34</v>
      </c>
      <c r="F3260">
        <f t="shared" si="100"/>
        <v>44.704149497250484</v>
      </c>
      <c r="H3260" s="30">
        <f t="shared" si="101"/>
        <v>40848</v>
      </c>
      <c r="I3260">
        <f>VLOOKUP(H3260,Sheet1!AI$2:AK$3285,3,FALSE)</f>
        <v>4.4637528600000138</v>
      </c>
    </row>
    <row r="3261" spans="1:9">
      <c r="A3261" t="s">
        <v>113</v>
      </c>
      <c r="B3261">
        <v>3360500</v>
      </c>
      <c r="C3261" s="30">
        <v>40849</v>
      </c>
      <c r="D3261">
        <v>1320</v>
      </c>
      <c r="E3261" t="s">
        <v>34</v>
      </c>
      <c r="F3261">
        <f t="shared" si="100"/>
        <v>41.232670376227865</v>
      </c>
      <c r="H3261" s="30">
        <f t="shared" si="101"/>
        <v>40849</v>
      </c>
      <c r="I3261">
        <f>VLOOKUP(H3261,Sheet1!AI$2:AK$3285,3,FALSE)</f>
        <v>4.5800769900000091</v>
      </c>
    </row>
    <row r="3262" spans="1:9">
      <c r="A3262" t="s">
        <v>113</v>
      </c>
      <c r="B3262">
        <v>3360500</v>
      </c>
      <c r="C3262" s="30">
        <v>40850</v>
      </c>
      <c r="D3262">
        <v>1300</v>
      </c>
      <c r="E3262" t="s">
        <v>34</v>
      </c>
      <c r="F3262">
        <f t="shared" si="100"/>
        <v>38.965581970662072</v>
      </c>
      <c r="H3262" s="30">
        <f t="shared" si="101"/>
        <v>40850</v>
      </c>
      <c r="I3262">
        <f>VLOOKUP(H3262,Sheet1!AI$2:AK$3285,3,FALSE)</f>
        <v>4.7062419900000094</v>
      </c>
    </row>
    <row r="3263" spans="1:9">
      <c r="A3263" t="s">
        <v>113</v>
      </c>
      <c r="B3263">
        <v>3360500</v>
      </c>
      <c r="C3263" s="30">
        <v>40851</v>
      </c>
      <c r="D3263">
        <v>1490</v>
      </c>
      <c r="E3263" t="s">
        <v>34</v>
      </c>
      <c r="F3263">
        <f t="shared" si="100"/>
        <v>38.965581970662072</v>
      </c>
      <c r="H3263" s="30">
        <f t="shared" si="101"/>
        <v>40851</v>
      </c>
      <c r="I3263">
        <f>VLOOKUP(H3263,Sheet1!AI$2:AK$3285,3,FALSE)</f>
        <v>4.7062419900000094</v>
      </c>
    </row>
    <row r="3264" spans="1:9">
      <c r="A3264" t="s">
        <v>113</v>
      </c>
      <c r="B3264">
        <v>3360500</v>
      </c>
      <c r="C3264" s="30">
        <v>40852</v>
      </c>
      <c r="D3264">
        <v>1540</v>
      </c>
      <c r="E3264" t="s">
        <v>34</v>
      </c>
      <c r="F3264">
        <f t="shared" si="100"/>
        <v>40.028279660771041</v>
      </c>
      <c r="H3264" s="30">
        <f t="shared" si="101"/>
        <v>40852</v>
      </c>
      <c r="I3264">
        <f>VLOOKUP(H3264,Sheet1!AI$2:AK$3285,3,FALSE)</f>
        <v>4.717765060000005</v>
      </c>
    </row>
    <row r="3265" spans="1:9">
      <c r="A3265" t="s">
        <v>113</v>
      </c>
      <c r="B3265">
        <v>3360500</v>
      </c>
      <c r="C3265" s="30">
        <v>40853</v>
      </c>
      <c r="D3265">
        <v>1620</v>
      </c>
      <c r="E3265" t="s">
        <v>34</v>
      </c>
      <c r="F3265">
        <f t="shared" si="100"/>
        <v>42.153675040988972</v>
      </c>
      <c r="H3265" s="30">
        <f t="shared" si="101"/>
        <v>40853</v>
      </c>
      <c r="I3265">
        <f>VLOOKUP(H3265,Sheet1!AI$2:AK$3285,3,FALSE)</f>
        <v>4.5582925000000074</v>
      </c>
    </row>
    <row r="3266" spans="1:9">
      <c r="A3266" t="s">
        <v>113</v>
      </c>
      <c r="B3266">
        <v>3360500</v>
      </c>
      <c r="C3266" s="30">
        <v>40854</v>
      </c>
      <c r="D3266">
        <v>1560</v>
      </c>
      <c r="E3266" t="s">
        <v>34</v>
      </c>
      <c r="F3266">
        <f t="shared" si="100"/>
        <v>43.995684370511178</v>
      </c>
      <c r="H3266" s="30">
        <f t="shared" si="101"/>
        <v>40854</v>
      </c>
      <c r="I3266">
        <f>VLOOKUP(H3266,Sheet1!AI$2:AK$3285,3,FALSE)</f>
        <v>4.5938710300000025</v>
      </c>
    </row>
    <row r="3267" spans="1:9">
      <c r="A3267" t="s">
        <v>113</v>
      </c>
      <c r="B3267">
        <v>3360500</v>
      </c>
      <c r="C3267" s="30">
        <v>40855</v>
      </c>
      <c r="D3267">
        <v>1590</v>
      </c>
      <c r="E3267" t="s">
        <v>34</v>
      </c>
      <c r="F3267">
        <f t="shared" si="100"/>
        <v>44.704149497250484</v>
      </c>
      <c r="H3267" s="30">
        <f t="shared" si="101"/>
        <v>40855</v>
      </c>
      <c r="I3267">
        <f>VLOOKUP(H3267,Sheet1!AI$2:AK$3285,3,FALSE)</f>
        <v>4.5481993000000074</v>
      </c>
    </row>
    <row r="3268" spans="1:9">
      <c r="A3268" t="s">
        <v>113</v>
      </c>
      <c r="B3268">
        <v>3360500</v>
      </c>
      <c r="C3268" s="30">
        <v>40856</v>
      </c>
      <c r="D3268">
        <v>1620</v>
      </c>
      <c r="E3268" t="s">
        <v>34</v>
      </c>
      <c r="F3268">
        <f t="shared" si="100"/>
        <v>45.270921598641934</v>
      </c>
      <c r="H3268" s="30">
        <f t="shared" si="101"/>
        <v>40856</v>
      </c>
      <c r="I3268">
        <f>VLOOKUP(H3268,Sheet1!AI$2:AK$3285,3,FALSE)</f>
        <v>4.6088426100000106</v>
      </c>
    </row>
    <row r="3269" spans="1:9">
      <c r="A3269" t="s">
        <v>113</v>
      </c>
      <c r="B3269">
        <v>3360500</v>
      </c>
      <c r="C3269" s="30">
        <v>40857</v>
      </c>
      <c r="D3269">
        <v>1570</v>
      </c>
      <c r="E3269" t="s">
        <v>34</v>
      </c>
      <c r="F3269">
        <f t="shared" si="100"/>
        <v>44.916689035272277</v>
      </c>
      <c r="H3269" s="30">
        <f t="shared" si="101"/>
        <v>40857</v>
      </c>
      <c r="I3269">
        <f>VLOOKUP(H3269,Sheet1!AI$2:AK$3285,3,FALSE)</f>
        <v>4.627935579999999</v>
      </c>
    </row>
    <row r="3270" spans="1:9">
      <c r="A3270" t="s">
        <v>113</v>
      </c>
      <c r="B3270">
        <v>3360500</v>
      </c>
      <c r="C3270" s="30">
        <v>40858</v>
      </c>
      <c r="D3270">
        <v>1490</v>
      </c>
      <c r="E3270" t="s">
        <v>34</v>
      </c>
      <c r="F3270">
        <f t="shared" si="100"/>
        <v>44.420763446554766</v>
      </c>
      <c r="H3270" s="30">
        <f t="shared" si="101"/>
        <v>40858</v>
      </c>
      <c r="I3270">
        <f>VLOOKUP(H3270,Sheet1!AI$2:AK$3285,3,FALSE)</f>
        <v>4.6555236600000001</v>
      </c>
    </row>
    <row r="3271" spans="1:9">
      <c r="A3271" t="s">
        <v>113</v>
      </c>
      <c r="B3271">
        <v>3360500</v>
      </c>
      <c r="C3271" s="30">
        <v>40859</v>
      </c>
      <c r="D3271">
        <v>1440</v>
      </c>
      <c r="E3271" t="s">
        <v>34</v>
      </c>
      <c r="F3271">
        <f t="shared" si="100"/>
        <v>43.358065756445797</v>
      </c>
      <c r="H3271" s="30">
        <f t="shared" si="101"/>
        <v>40859</v>
      </c>
      <c r="I3271">
        <f>VLOOKUP(H3271,Sheet1!AI$2:AK$3285,3,FALSE)</f>
        <v>4.7098587200000139</v>
      </c>
    </row>
    <row r="3272" spans="1:9">
      <c r="A3272" t="s">
        <v>113</v>
      </c>
      <c r="B3272">
        <v>3360500</v>
      </c>
      <c r="C3272" s="30">
        <v>40860</v>
      </c>
      <c r="D3272">
        <v>1380</v>
      </c>
      <c r="E3272" t="s">
        <v>34</v>
      </c>
      <c r="F3272">
        <f t="shared" si="100"/>
        <v>41.657749452271453</v>
      </c>
      <c r="H3272" s="30">
        <f t="shared" si="101"/>
        <v>40860</v>
      </c>
      <c r="I3272">
        <f>VLOOKUP(H3272,Sheet1!AI$2:AK$3285,3,FALSE)</f>
        <v>4.6227207600000071</v>
      </c>
    </row>
    <row r="3273" spans="1:9">
      <c r="A3273" t="s">
        <v>113</v>
      </c>
      <c r="B3273">
        <v>3360500</v>
      </c>
      <c r="C3273" s="30">
        <v>40861</v>
      </c>
      <c r="D3273">
        <v>1580</v>
      </c>
      <c r="E3273" t="s">
        <v>34</v>
      </c>
      <c r="F3273">
        <f t="shared" si="100"/>
        <v>41.728595964945384</v>
      </c>
      <c r="H3273" s="30">
        <f t="shared" si="101"/>
        <v>40861</v>
      </c>
      <c r="I3273">
        <f>VLOOKUP(H3273,Sheet1!AI$2:AK$3285,3,FALSE)</f>
        <v>4.9436004100000019</v>
      </c>
    </row>
    <row r="3274" spans="1:9">
      <c r="A3274" t="s">
        <v>113</v>
      </c>
      <c r="B3274">
        <v>3360500</v>
      </c>
      <c r="C3274" s="30">
        <v>40862</v>
      </c>
      <c r="D3274">
        <v>2120</v>
      </c>
      <c r="E3274" t="s">
        <v>34</v>
      </c>
      <c r="F3274">
        <f t="shared" si="100"/>
        <v>46.19192626340304</v>
      </c>
      <c r="H3274" s="30">
        <f t="shared" si="101"/>
        <v>40862</v>
      </c>
      <c r="I3274">
        <f>VLOOKUP(H3274,Sheet1!AI$2:AK$3285,3,FALSE)</f>
        <v>5.006514690000003</v>
      </c>
    </row>
    <row r="3275" spans="1:9">
      <c r="A3275" t="s">
        <v>113</v>
      </c>
      <c r="B3275">
        <v>3360500</v>
      </c>
      <c r="C3275" s="30">
        <v>40863</v>
      </c>
      <c r="D3275">
        <v>2430</v>
      </c>
      <c r="E3275" t="s">
        <v>34</v>
      </c>
      <c r="F3275">
        <f t="shared" si="100"/>
        <v>53.205731018122215</v>
      </c>
      <c r="H3275" s="30">
        <f t="shared" si="101"/>
        <v>40863</v>
      </c>
      <c r="I3275">
        <f>VLOOKUP(H3275,Sheet1!AI$2:AK$3285,3,FALSE)</f>
        <v>5.0692607500000122</v>
      </c>
    </row>
    <row r="3276" spans="1:9">
      <c r="A3276" t="s">
        <v>113</v>
      </c>
      <c r="B3276">
        <v>3360500</v>
      </c>
      <c r="C3276" s="30">
        <v>40864</v>
      </c>
      <c r="D3276">
        <v>4200</v>
      </c>
      <c r="E3276" t="s">
        <v>34</v>
      </c>
      <c r="F3276">
        <f t="shared" si="100"/>
        <v>73.18444759217077</v>
      </c>
      <c r="H3276" s="30">
        <f t="shared" si="101"/>
        <v>40864</v>
      </c>
      <c r="I3276">
        <f>VLOOKUP(H3276,Sheet1!AI$2:AK$3285,3,FALSE)</f>
        <v>5.1234275900000057</v>
      </c>
    </row>
    <row r="3277" spans="1:9">
      <c r="A3277" t="s">
        <v>113</v>
      </c>
      <c r="B3277">
        <v>3360500</v>
      </c>
      <c r="C3277" s="30">
        <v>40865</v>
      </c>
      <c r="D3277">
        <v>5740</v>
      </c>
      <c r="E3277" t="s">
        <v>34</v>
      </c>
      <c r="F3277">
        <f t="shared" si="100"/>
        <v>102.65659686452608</v>
      </c>
      <c r="H3277" s="30">
        <f t="shared" si="101"/>
        <v>40865</v>
      </c>
      <c r="I3277">
        <f>VLOOKUP(H3277,Sheet1!AI$2:AK$3285,3,FALSE)</f>
        <v>4.8568830000000105</v>
      </c>
    </row>
    <row r="3278" spans="1:9">
      <c r="A3278" t="s">
        <v>113</v>
      </c>
      <c r="B3278">
        <v>3360500</v>
      </c>
      <c r="C3278" s="30">
        <v>40866</v>
      </c>
      <c r="D3278">
        <v>4920</v>
      </c>
      <c r="E3278" t="s">
        <v>34</v>
      </c>
      <c r="F3278">
        <f t="shared" si="100"/>
        <v>122.49362041322676</v>
      </c>
      <c r="H3278" s="30">
        <f t="shared" si="101"/>
        <v>40866</v>
      </c>
      <c r="I3278">
        <f>VLOOKUP(H3278,Sheet1!AI$2:AK$3285,3,FALSE)</f>
        <v>4.8568830000000105</v>
      </c>
    </row>
    <row r="3279" spans="1:9">
      <c r="A3279" t="s">
        <v>113</v>
      </c>
      <c r="B3279">
        <v>3360500</v>
      </c>
      <c r="C3279" s="30">
        <v>40867</v>
      </c>
      <c r="D3279">
        <v>3860</v>
      </c>
      <c r="E3279" t="s">
        <v>34</v>
      </c>
      <c r="F3279">
        <f t="shared" si="100"/>
        <v>132.62467172559892</v>
      </c>
      <c r="H3279" s="30">
        <f t="shared" si="101"/>
        <v>40867</v>
      </c>
      <c r="I3279">
        <f>VLOOKUP(H3279,Sheet1!AI$2:AK$3285,3,FALSE)</f>
        <v>4.6607384800000062</v>
      </c>
    </row>
    <row r="3280" spans="1:9">
      <c r="A3280" t="s">
        <v>113</v>
      </c>
      <c r="B3280">
        <v>3360500</v>
      </c>
      <c r="C3280" s="30">
        <v>40868</v>
      </c>
      <c r="D3280">
        <v>3230</v>
      </c>
      <c r="E3280" t="s">
        <v>34</v>
      </c>
      <c r="F3280">
        <f t="shared" si="100"/>
        <v>125.7525599962276</v>
      </c>
      <c r="H3280" s="30">
        <f t="shared" si="101"/>
        <v>40868</v>
      </c>
      <c r="I3280">
        <f>VLOOKUP(H3280,Sheet1!AI$2:AK$3285,3,FALSE)</f>
        <v>4.4141279600000161</v>
      </c>
    </row>
    <row r="3281" spans="1:9">
      <c r="A3281" t="s">
        <v>113</v>
      </c>
      <c r="B3281">
        <v>3360500</v>
      </c>
      <c r="C3281" s="30">
        <v>40869</v>
      </c>
      <c r="D3281">
        <v>3450</v>
      </c>
      <c r="E3281" t="s">
        <v>34</v>
      </c>
      <c r="F3281">
        <f t="shared" si="100"/>
        <v>109.52870859389739</v>
      </c>
      <c r="H3281" s="30">
        <f t="shared" si="101"/>
        <v>40869</v>
      </c>
      <c r="I3281">
        <f>VLOOKUP(H3281,Sheet1!AI$2:AK$3285,3,FALSE)</f>
        <v>4.4141279600000161</v>
      </c>
    </row>
    <row r="3282" spans="1:9">
      <c r="A3282" t="s">
        <v>113</v>
      </c>
      <c r="B3282">
        <v>3360500</v>
      </c>
      <c r="C3282" s="30">
        <v>40870</v>
      </c>
      <c r="D3282">
        <v>4860</v>
      </c>
      <c r="E3282" t="s">
        <v>34</v>
      </c>
      <c r="F3282">
        <f t="shared" si="100"/>
        <v>109.1036295178538</v>
      </c>
      <c r="H3282" s="30">
        <f t="shared" si="101"/>
        <v>40870</v>
      </c>
      <c r="I3282">
        <f>VLOOKUP(H3282,Sheet1!AI$2:AK$3285,3,FALSE)</f>
        <v>4.4141279600000161</v>
      </c>
    </row>
    <row r="3283" spans="1:9">
      <c r="A3283" t="s">
        <v>113</v>
      </c>
      <c r="B3283">
        <v>3360500</v>
      </c>
      <c r="C3283" s="30">
        <v>40871</v>
      </c>
      <c r="D3283">
        <v>4850</v>
      </c>
      <c r="E3283" t="s">
        <v>34</v>
      </c>
      <c r="F3283">
        <f t="shared" si="100"/>
        <v>116.11743427257298</v>
      </c>
      <c r="H3283" s="30">
        <f t="shared" si="101"/>
        <v>40871</v>
      </c>
      <c r="I3283">
        <f>VLOOKUP(H3283,Sheet1!AI$2:AK$3285,3,FALSE)</f>
        <v>4.6037119000000075</v>
      </c>
    </row>
    <row r="3284" spans="1:9">
      <c r="A3284" t="s">
        <v>113</v>
      </c>
      <c r="B3284">
        <v>3360500</v>
      </c>
      <c r="C3284" s="30">
        <v>40872</v>
      </c>
      <c r="D3284">
        <v>5700</v>
      </c>
      <c r="E3284" t="s">
        <v>34</v>
      </c>
      <c r="F3284">
        <f t="shared" si="100"/>
        <v>133.61652290303394</v>
      </c>
      <c r="H3284" s="30">
        <f t="shared" si="101"/>
        <v>40872</v>
      </c>
      <c r="I3284">
        <f>VLOOKUP(H3284,Sheet1!AI$2:AK$3285,3,FALSE)</f>
        <v>4.8041460300000125</v>
      </c>
    </row>
    <row r="3285" spans="1:9">
      <c r="A3285" t="s">
        <v>113</v>
      </c>
      <c r="B3285">
        <v>3360500</v>
      </c>
      <c r="C3285" s="30">
        <v>40873</v>
      </c>
      <c r="D3285">
        <v>6290</v>
      </c>
      <c r="E3285" t="s">
        <v>34</v>
      </c>
      <c r="F3285">
        <f t="shared" si="100"/>
        <v>153.73693250243036</v>
      </c>
      <c r="H3285" s="30">
        <f t="shared" si="101"/>
        <v>40873</v>
      </c>
      <c r="I3285">
        <f>VLOOKUP(H3285,Sheet1!AI$2:AK$3285,3,FALSE)</f>
        <v>4.4942847900000089</v>
      </c>
    </row>
    <row r="3286" spans="1:9">
      <c r="A3286" t="s">
        <v>113</v>
      </c>
      <c r="B3286">
        <v>3360500</v>
      </c>
      <c r="C3286" s="30">
        <v>40874</v>
      </c>
      <c r="D3286">
        <v>5660</v>
      </c>
      <c r="E3286" t="s">
        <v>34</v>
      </c>
      <c r="F3286">
        <f t="shared" si="100"/>
        <v>159.40465351634484</v>
      </c>
      <c r="H3286" s="30">
        <f t="shared" si="101"/>
        <v>40874</v>
      </c>
      <c r="I3286" t="e">
        <f>VLOOKUP(H3286,Sheet1!AI$2:AK$3285,3,FALSE)</f>
        <v>#N/A</v>
      </c>
    </row>
    <row r="3287" spans="1:9">
      <c r="A3287" t="s">
        <v>113</v>
      </c>
      <c r="B3287">
        <v>3360500</v>
      </c>
      <c r="C3287" s="30">
        <v>40875</v>
      </c>
      <c r="D3287">
        <v>6920</v>
      </c>
      <c r="E3287" t="s">
        <v>34</v>
      </c>
      <c r="F3287">
        <f t="shared" si="100"/>
        <v>174.06988163984857</v>
      </c>
      <c r="H3287" s="30">
        <f t="shared" si="101"/>
        <v>40875</v>
      </c>
      <c r="I3287">
        <f>VLOOKUP(H3287,Sheet1!AI$2:AK$3285,3,FALSE)</f>
        <v>4.6907657500000113</v>
      </c>
    </row>
    <row r="3288" spans="1:9">
      <c r="A3288" t="s">
        <v>113</v>
      </c>
      <c r="B3288">
        <v>3360500</v>
      </c>
      <c r="C3288" s="30">
        <v>40876</v>
      </c>
      <c r="D3288">
        <v>12800</v>
      </c>
      <c r="E3288" t="s">
        <v>34</v>
      </c>
      <c r="F3288">
        <f t="shared" si="100"/>
        <v>224.37090563833959</v>
      </c>
      <c r="H3288" s="30">
        <f t="shared" si="101"/>
        <v>40876</v>
      </c>
      <c r="I3288">
        <f>VLOOKUP(H3288,Sheet1!AI$2:AK$3285,3,FALSE)</f>
        <v>4.6393745400000057</v>
      </c>
    </row>
    <row r="3289" spans="1:9">
      <c r="A3289" t="s">
        <v>113</v>
      </c>
      <c r="B3289">
        <v>3360500</v>
      </c>
      <c r="C3289" s="30">
        <v>40877</v>
      </c>
      <c r="D3289">
        <v>17500</v>
      </c>
      <c r="E3289" t="s">
        <v>34</v>
      </c>
      <c r="F3289">
        <f t="shared" si="100"/>
        <v>303.78984634581633</v>
      </c>
      <c r="H3289" s="30">
        <f t="shared" si="101"/>
        <v>40877</v>
      </c>
      <c r="I3289">
        <f>VLOOKUP(H3289,Sheet1!AI$2:AK$3285,3,FALSE)</f>
        <v>4.6393745400000057</v>
      </c>
    </row>
    <row r="3290" spans="1:9">
      <c r="A3290" t="s">
        <v>113</v>
      </c>
      <c r="B3290">
        <v>3360500</v>
      </c>
      <c r="C3290" s="30">
        <v>40878</v>
      </c>
      <c r="D3290">
        <v>18100</v>
      </c>
      <c r="E3290" t="s">
        <v>34</v>
      </c>
      <c r="F3290">
        <f t="shared" si="100"/>
        <v>391.92290811218652</v>
      </c>
      <c r="H3290" s="30">
        <f t="shared" si="101"/>
        <v>40878</v>
      </c>
      <c r="I3290">
        <f>VLOOKUP(H3290,Sheet1!AI$2:AK$3285,3,FALSE)</f>
        <v>4.5684698100000105</v>
      </c>
    </row>
    <row r="3291" spans="1:9">
      <c r="A3291" t="s">
        <v>113</v>
      </c>
      <c r="B3291">
        <v>3360500</v>
      </c>
      <c r="C3291" s="30">
        <v>40879</v>
      </c>
      <c r="D3291">
        <v>18000</v>
      </c>
      <c r="E3291" t="s">
        <v>34</v>
      </c>
      <c r="F3291">
        <f t="shared" si="100"/>
        <v>470.42084415490211</v>
      </c>
      <c r="H3291" s="30">
        <f t="shared" si="101"/>
        <v>40879</v>
      </c>
      <c r="I3291">
        <f>VLOOKUP(H3291,Sheet1!AI$2:AK$3285,3,FALSE)</f>
        <v>4.6385334400000175</v>
      </c>
    </row>
    <row r="3292" spans="1:9">
      <c r="A3292" t="s">
        <v>113</v>
      </c>
      <c r="B3292">
        <v>3360500</v>
      </c>
      <c r="C3292" s="30">
        <v>40880</v>
      </c>
      <c r="D3292">
        <v>17200</v>
      </c>
      <c r="E3292" t="s">
        <v>34</v>
      </c>
      <c r="F3292">
        <f t="shared" si="100"/>
        <v>501.59330973143176</v>
      </c>
      <c r="H3292" s="30">
        <f t="shared" si="101"/>
        <v>40880</v>
      </c>
      <c r="I3292">
        <f>VLOOKUP(H3292,Sheet1!AI$2:AK$3285,3,FALSE)</f>
        <v>4.7642778900000025</v>
      </c>
    </row>
    <row r="3293" spans="1:9">
      <c r="A3293" t="s">
        <v>113</v>
      </c>
      <c r="B3293">
        <v>3360500</v>
      </c>
      <c r="C3293" s="30">
        <v>40881</v>
      </c>
      <c r="D3293">
        <v>16100</v>
      </c>
      <c r="E3293" t="s">
        <v>34</v>
      </c>
      <c r="F3293">
        <f t="shared" si="100"/>
        <v>491.67479795708141</v>
      </c>
      <c r="H3293" s="30">
        <f t="shared" si="101"/>
        <v>40881</v>
      </c>
      <c r="I3293">
        <f>VLOOKUP(H3293,Sheet1!AI$2:AK$3285,3,FALSE)</f>
        <v>4.7642778900000025</v>
      </c>
    </row>
    <row r="3294" spans="1:9">
      <c r="A3294" t="s">
        <v>113</v>
      </c>
      <c r="B3294">
        <v>3360500</v>
      </c>
      <c r="C3294" s="30">
        <v>40882</v>
      </c>
      <c r="D3294">
        <v>16000</v>
      </c>
      <c r="E3294" t="s">
        <v>34</v>
      </c>
      <c r="F3294">
        <f t="shared" si="100"/>
        <v>476.79703029555589</v>
      </c>
      <c r="H3294" s="30">
        <f t="shared" si="101"/>
        <v>40882</v>
      </c>
      <c r="I3294">
        <f>VLOOKUP(H3294,Sheet1!AI$2:AK$3285,3,FALSE)</f>
        <v>4.7572126499999996</v>
      </c>
    </row>
    <row r="3295" spans="1:9">
      <c r="A3295" t="s">
        <v>113</v>
      </c>
      <c r="B3295">
        <v>3360500</v>
      </c>
      <c r="C3295" s="30">
        <v>40883</v>
      </c>
      <c r="D3295">
        <v>18800</v>
      </c>
      <c r="E3295" t="s">
        <v>34</v>
      </c>
      <c r="F3295">
        <f t="shared" si="100"/>
        <v>482.46475130947039</v>
      </c>
      <c r="H3295" s="30">
        <f t="shared" si="101"/>
        <v>40883</v>
      </c>
      <c r="I3295">
        <f>VLOOKUP(H3295,Sheet1!AI$2:AK$3285,3,FALSE)</f>
        <v>4.6620001300000098</v>
      </c>
    </row>
    <row r="3296" spans="1:9">
      <c r="A3296" t="s">
        <v>113</v>
      </c>
      <c r="B3296">
        <v>3360500</v>
      </c>
      <c r="C3296" s="30">
        <v>40884</v>
      </c>
      <c r="D3296">
        <v>19100</v>
      </c>
      <c r="E3296" t="s">
        <v>34</v>
      </c>
      <c r="F3296">
        <f t="shared" si="100"/>
        <v>495.92558871751726</v>
      </c>
      <c r="H3296" s="30">
        <f t="shared" si="101"/>
        <v>40884</v>
      </c>
      <c r="I3296">
        <f>VLOOKUP(H3296,Sheet1!AI$2:AK$3285,3,FALSE)</f>
        <v>4.7892585600000075</v>
      </c>
    </row>
    <row r="3297" spans="1:9">
      <c r="A3297" t="s">
        <v>113</v>
      </c>
      <c r="B3297">
        <v>3360500</v>
      </c>
      <c r="C3297" s="30">
        <v>40885</v>
      </c>
      <c r="D3297">
        <v>18900</v>
      </c>
      <c r="E3297" t="s">
        <v>34</v>
      </c>
      <c r="F3297">
        <f t="shared" si="100"/>
        <v>515.76261226621796</v>
      </c>
      <c r="H3297" s="30">
        <f t="shared" si="101"/>
        <v>40885</v>
      </c>
      <c r="I3297">
        <f>VLOOKUP(H3297,Sheet1!AI$2:AK$3285,3,FALSE)</f>
        <v>4.7892585600000075</v>
      </c>
    </row>
    <row r="3298" spans="1:9">
      <c r="A3298" t="s">
        <v>113</v>
      </c>
      <c r="B3298">
        <v>3360500</v>
      </c>
      <c r="C3298" s="30">
        <v>40886</v>
      </c>
      <c r="D3298">
        <v>18300</v>
      </c>
      <c r="E3298" t="s">
        <v>34</v>
      </c>
      <c r="F3298">
        <f t="shared" si="100"/>
        <v>532.05731018122208</v>
      </c>
      <c r="H3298" s="30">
        <f t="shared" si="101"/>
        <v>40886</v>
      </c>
      <c r="I3298">
        <f>VLOOKUP(H3298,Sheet1!AI$2:AK$3285,3,FALSE)</f>
        <v>4.7698291500000067</v>
      </c>
    </row>
    <row r="3299" spans="1:9">
      <c r="A3299" t="s">
        <v>113</v>
      </c>
      <c r="B3299">
        <v>3360500</v>
      </c>
      <c r="C3299" s="30">
        <v>40887</v>
      </c>
      <c r="D3299">
        <v>16400</v>
      </c>
      <c r="E3299" t="s">
        <v>34</v>
      </c>
      <c r="F3299">
        <f t="shared" ref="F3299:F3325" si="102">AVERAGE(D3296:D3299)/(3.28*3.28*3.28)</f>
        <v>515.05414713947869</v>
      </c>
      <c r="H3299" s="30">
        <f t="shared" si="101"/>
        <v>40887</v>
      </c>
      <c r="I3299">
        <f>VLOOKUP(H3299,Sheet1!AI$2:AK$3285,3,FALSE)</f>
        <v>4.4835187100000127</v>
      </c>
    </row>
    <row r="3300" spans="1:9">
      <c r="A3300" t="s">
        <v>113</v>
      </c>
      <c r="B3300">
        <v>3360500</v>
      </c>
      <c r="C3300" s="30">
        <v>40888</v>
      </c>
      <c r="D3300">
        <v>10600</v>
      </c>
      <c r="E3300" t="s">
        <v>34</v>
      </c>
      <c r="F3300">
        <f t="shared" si="102"/>
        <v>454.83461136663726</v>
      </c>
      <c r="H3300" s="30">
        <f t="shared" ref="H3300:H3325" si="103">H3299+1</f>
        <v>40888</v>
      </c>
      <c r="I3300">
        <f>VLOOKUP(H3300,Sheet1!AI$2:AK$3285,3,FALSE)</f>
        <v>4.4835187100000127</v>
      </c>
    </row>
    <row r="3301" spans="1:9">
      <c r="A3301" t="s">
        <v>113</v>
      </c>
      <c r="B3301">
        <v>3360500</v>
      </c>
      <c r="C3301" s="30">
        <v>40889</v>
      </c>
      <c r="D3301">
        <v>7640</v>
      </c>
      <c r="E3301" t="s">
        <v>34</v>
      </c>
      <c r="F3301">
        <f t="shared" si="102"/>
        <v>375.06143809579095</v>
      </c>
      <c r="H3301" s="30">
        <f t="shared" si="103"/>
        <v>40889</v>
      </c>
      <c r="I3301">
        <f>VLOOKUP(H3301,Sheet1!AI$2:AK$3285,3,FALSE)</f>
        <v>4.5582083900000043</v>
      </c>
    </row>
    <row r="3302" spans="1:9">
      <c r="A3302" t="s">
        <v>113</v>
      </c>
      <c r="B3302">
        <v>3360500</v>
      </c>
      <c r="C3302" s="30">
        <v>40890</v>
      </c>
      <c r="D3302">
        <v>6450</v>
      </c>
      <c r="E3302" t="s">
        <v>34</v>
      </c>
      <c r="F3302">
        <f t="shared" si="102"/>
        <v>291.10832057718267</v>
      </c>
      <c r="H3302" s="30">
        <f t="shared" si="103"/>
        <v>40890</v>
      </c>
      <c r="I3302">
        <f>VLOOKUP(H3302,Sheet1!AI$2:AK$3285,3,FALSE)</f>
        <v>4.5229663000000073</v>
      </c>
    </row>
    <row r="3303" spans="1:9">
      <c r="A3303" t="s">
        <v>113</v>
      </c>
      <c r="B3303">
        <v>3360500</v>
      </c>
      <c r="C3303" s="30">
        <v>40891</v>
      </c>
      <c r="D3303">
        <v>5870</v>
      </c>
      <c r="E3303" t="s">
        <v>34</v>
      </c>
      <c r="F3303">
        <f t="shared" si="102"/>
        <v>216.50694273153326</v>
      </c>
      <c r="H3303" s="30">
        <f t="shared" si="103"/>
        <v>40891</v>
      </c>
      <c r="I3303">
        <f>VLOOKUP(H3303,Sheet1!AI$2:AK$3285,3,FALSE)</f>
        <v>4.6366830200000066</v>
      </c>
    </row>
    <row r="3304" spans="1:9">
      <c r="A3304" t="s">
        <v>113</v>
      </c>
      <c r="B3304">
        <v>3360500</v>
      </c>
      <c r="C3304" s="30">
        <v>40892</v>
      </c>
      <c r="D3304">
        <v>10200</v>
      </c>
      <c r="E3304" t="s">
        <v>34</v>
      </c>
      <c r="F3304">
        <f t="shared" si="102"/>
        <v>213.67308222457601</v>
      </c>
      <c r="H3304" s="30">
        <f t="shared" si="103"/>
        <v>40892</v>
      </c>
      <c r="I3304">
        <f>VLOOKUP(H3304,Sheet1!AI$2:AK$3285,3,FALSE)</f>
        <v>4.6609067000000124</v>
      </c>
    </row>
    <row r="3305" spans="1:9">
      <c r="A3305" t="s">
        <v>113</v>
      </c>
      <c r="B3305">
        <v>3360500</v>
      </c>
      <c r="C3305" s="30">
        <v>40893</v>
      </c>
      <c r="D3305">
        <v>15900</v>
      </c>
      <c r="E3305" t="s">
        <v>34</v>
      </c>
      <c r="F3305">
        <f t="shared" si="102"/>
        <v>272.19230169324305</v>
      </c>
      <c r="H3305" s="30">
        <f t="shared" si="103"/>
        <v>40893</v>
      </c>
      <c r="I3305">
        <f>VLOOKUP(H3305,Sheet1!AI$2:AK$3285,3,FALSE)</f>
        <v>4.5757873800000084</v>
      </c>
    </row>
    <row r="3306" spans="1:9">
      <c r="A3306" t="s">
        <v>113</v>
      </c>
      <c r="B3306">
        <v>3360500</v>
      </c>
      <c r="C3306" s="30">
        <v>40894</v>
      </c>
      <c r="D3306">
        <v>18100</v>
      </c>
      <c r="E3306" t="s">
        <v>34</v>
      </c>
      <c r="F3306">
        <f t="shared" si="102"/>
        <v>354.72848895837274</v>
      </c>
      <c r="H3306" s="30">
        <f t="shared" si="103"/>
        <v>40894</v>
      </c>
      <c r="I3306">
        <f>VLOOKUP(H3306,Sheet1!AI$2:AK$3285,3,FALSE)</f>
        <v>4.4575287200000133</v>
      </c>
    </row>
    <row r="3307" spans="1:9">
      <c r="A3307" t="s">
        <v>113</v>
      </c>
      <c r="B3307">
        <v>3360500</v>
      </c>
      <c r="C3307" s="30">
        <v>40895</v>
      </c>
      <c r="D3307">
        <v>18700</v>
      </c>
      <c r="E3307" t="s">
        <v>34</v>
      </c>
      <c r="F3307">
        <f t="shared" si="102"/>
        <v>445.62456471902624</v>
      </c>
      <c r="H3307" s="30">
        <f t="shared" si="103"/>
        <v>40895</v>
      </c>
      <c r="I3307">
        <f>VLOOKUP(H3307,Sheet1!AI$2:AK$3285,3,FALSE)</f>
        <v>4.3809045100000077</v>
      </c>
    </row>
    <row r="3308" spans="1:9">
      <c r="A3308" t="s">
        <v>113</v>
      </c>
      <c r="B3308">
        <v>3360500</v>
      </c>
      <c r="C3308" s="30">
        <v>40896</v>
      </c>
      <c r="D3308">
        <v>17000</v>
      </c>
      <c r="E3308" t="s">
        <v>34</v>
      </c>
      <c r="F3308">
        <f t="shared" si="102"/>
        <v>493.80019333729933</v>
      </c>
      <c r="H3308" s="30">
        <f t="shared" si="103"/>
        <v>40896</v>
      </c>
      <c r="I3308">
        <f>VLOOKUP(H3308,Sheet1!AI$2:AK$3285,3,FALSE)</f>
        <v>4.3512136800000007</v>
      </c>
    </row>
    <row r="3309" spans="1:9">
      <c r="A3309" t="s">
        <v>113</v>
      </c>
      <c r="B3309">
        <v>3360500</v>
      </c>
      <c r="C3309" s="30">
        <v>40897</v>
      </c>
      <c r="D3309">
        <v>13000</v>
      </c>
      <c r="E3309" t="s">
        <v>34</v>
      </c>
      <c r="F3309">
        <f t="shared" si="102"/>
        <v>473.25470466185936</v>
      </c>
      <c r="H3309" s="30">
        <f t="shared" si="103"/>
        <v>40897</v>
      </c>
      <c r="I3309">
        <f>VLOOKUP(H3309,Sheet1!AI$2:AK$3285,3,FALSE)</f>
        <v>4.4297724200000062</v>
      </c>
    </row>
    <row r="3310" spans="1:9">
      <c r="A3310" t="s">
        <v>113</v>
      </c>
      <c r="B3310">
        <v>3360500</v>
      </c>
      <c r="C3310" s="30">
        <v>40898</v>
      </c>
      <c r="D3310">
        <v>12300</v>
      </c>
      <c r="E3310" t="s">
        <v>34</v>
      </c>
      <c r="F3310">
        <f t="shared" si="102"/>
        <v>432.16372731097937</v>
      </c>
      <c r="H3310" s="30">
        <f t="shared" si="103"/>
        <v>40898</v>
      </c>
      <c r="I3310">
        <f>VLOOKUP(H3310,Sheet1!AI$2:AK$3285,3,FALSE)</f>
        <v>4.5407135100000033</v>
      </c>
    </row>
    <row r="3311" spans="1:9">
      <c r="A3311" t="s">
        <v>113</v>
      </c>
      <c r="B3311">
        <v>3360500</v>
      </c>
      <c r="C3311" s="30">
        <v>40899</v>
      </c>
      <c r="D3311">
        <v>15500</v>
      </c>
      <c r="E3311" t="s">
        <v>34</v>
      </c>
      <c r="F3311">
        <f t="shared" si="102"/>
        <v>409.49284325532142</v>
      </c>
      <c r="H3311" s="30">
        <f t="shared" si="103"/>
        <v>40899</v>
      </c>
      <c r="I3311">
        <f>VLOOKUP(H3311,Sheet1!AI$2:AK$3285,3,FALSE)</f>
        <v>4.6463556700000055</v>
      </c>
    </row>
    <row r="3312" spans="1:9">
      <c r="A3312" t="s">
        <v>113</v>
      </c>
      <c r="B3312">
        <v>3360500</v>
      </c>
      <c r="C3312" s="30">
        <v>40900</v>
      </c>
      <c r="D3312">
        <v>17700</v>
      </c>
      <c r="E3312" t="s">
        <v>34</v>
      </c>
      <c r="F3312">
        <f t="shared" si="102"/>
        <v>414.45209914249659</v>
      </c>
      <c r="H3312" s="30">
        <f t="shared" si="103"/>
        <v>40900</v>
      </c>
      <c r="I3312">
        <f>VLOOKUP(H3312,Sheet1!AI$2:AK$3285,3,FALSE)</f>
        <v>4.5720865400000008</v>
      </c>
    </row>
    <row r="3313" spans="1:9">
      <c r="A3313" t="s">
        <v>113</v>
      </c>
      <c r="B3313">
        <v>3360500</v>
      </c>
      <c r="C3313" s="30">
        <v>40901</v>
      </c>
      <c r="D3313">
        <v>18800</v>
      </c>
      <c r="E3313" t="s">
        <v>34</v>
      </c>
      <c r="F3313">
        <f t="shared" si="102"/>
        <v>455.54307649337659</v>
      </c>
      <c r="H3313" s="30">
        <f t="shared" si="103"/>
        <v>40901</v>
      </c>
      <c r="I3313">
        <f>VLOOKUP(H3313,Sheet1!AI$2:AK$3285,3,FALSE)</f>
        <v>4.6071604100000059</v>
      </c>
    </row>
    <row r="3314" spans="1:9">
      <c r="A3314" t="s">
        <v>113</v>
      </c>
      <c r="B3314">
        <v>3360500</v>
      </c>
      <c r="C3314" s="30">
        <v>40902</v>
      </c>
      <c r="D3314">
        <v>18600</v>
      </c>
      <c r="E3314" t="s">
        <v>34</v>
      </c>
      <c r="F3314">
        <f t="shared" si="102"/>
        <v>500.17637947795316</v>
      </c>
      <c r="H3314" s="30">
        <f t="shared" si="103"/>
        <v>40902</v>
      </c>
      <c r="I3314">
        <f>VLOOKUP(H3314,Sheet1!AI$2:AK$3285,3,FALSE)</f>
        <v>4.6145620900000068</v>
      </c>
    </row>
    <row r="3315" spans="1:9">
      <c r="A3315" t="s">
        <v>113</v>
      </c>
      <c r="B3315">
        <v>3360500</v>
      </c>
      <c r="C3315" s="30">
        <v>40903</v>
      </c>
      <c r="D3315">
        <v>15300</v>
      </c>
      <c r="E3315" t="s">
        <v>34</v>
      </c>
      <c r="F3315">
        <f t="shared" si="102"/>
        <v>498.75944922447451</v>
      </c>
      <c r="H3315" s="30">
        <f t="shared" si="103"/>
        <v>40903</v>
      </c>
      <c r="I3315">
        <f>VLOOKUP(H3315,Sheet1!AI$2:AK$3285,3,FALSE)</f>
        <v>4.5698155700000029</v>
      </c>
    </row>
    <row r="3316" spans="1:9">
      <c r="A3316" t="s">
        <v>113</v>
      </c>
      <c r="B3316">
        <v>3360500</v>
      </c>
      <c r="C3316" s="30">
        <v>40904</v>
      </c>
      <c r="D3316">
        <v>10100</v>
      </c>
      <c r="E3316" t="s">
        <v>34</v>
      </c>
      <c r="F3316">
        <f t="shared" si="102"/>
        <v>444.91609959228691</v>
      </c>
      <c r="H3316" s="30">
        <f t="shared" si="103"/>
        <v>40904</v>
      </c>
      <c r="I3316">
        <f>VLOOKUP(H3316,Sheet1!AI$2:AK$3285,3,FALSE)</f>
        <v>4.7449325900000048</v>
      </c>
    </row>
    <row r="3317" spans="1:9">
      <c r="A3317" t="s">
        <v>113</v>
      </c>
      <c r="B3317">
        <v>3360500</v>
      </c>
      <c r="C3317" s="30">
        <v>40905</v>
      </c>
      <c r="D3317">
        <v>9870</v>
      </c>
      <c r="E3317" t="s">
        <v>34</v>
      </c>
      <c r="F3317">
        <f t="shared" si="102"/>
        <v>381.65016377446653</v>
      </c>
      <c r="H3317" s="30">
        <f t="shared" si="103"/>
        <v>40905</v>
      </c>
      <c r="I3317">
        <f>VLOOKUP(H3317,Sheet1!AI$2:AK$3285,3,FALSE)</f>
        <v>4.5990858500000087</v>
      </c>
    </row>
    <row r="3318" spans="1:9">
      <c r="A3318" t="s">
        <v>113</v>
      </c>
      <c r="B3318">
        <v>3360500</v>
      </c>
      <c r="C3318" s="30">
        <v>40906</v>
      </c>
      <c r="D3318">
        <v>9540</v>
      </c>
      <c r="E3318" t="s">
        <v>34</v>
      </c>
      <c r="F3318">
        <f t="shared" si="102"/>
        <v>317.46322329188501</v>
      </c>
      <c r="H3318" s="30">
        <f t="shared" si="103"/>
        <v>40906</v>
      </c>
      <c r="I3318">
        <f>VLOOKUP(H3318,Sheet1!AI$2:AK$3285,3,FALSE)</f>
        <v>4.6187675900000045</v>
      </c>
    </row>
    <row r="3319" spans="1:9">
      <c r="A3319" t="s">
        <v>113</v>
      </c>
      <c r="B3319">
        <v>3360500</v>
      </c>
      <c r="C3319" s="30">
        <v>40907</v>
      </c>
      <c r="D3319">
        <v>9110</v>
      </c>
      <c r="E3319" t="s">
        <v>34</v>
      </c>
      <c r="F3319">
        <f t="shared" si="102"/>
        <v>273.60923194672171</v>
      </c>
      <c r="H3319" s="30">
        <f t="shared" si="103"/>
        <v>40907</v>
      </c>
      <c r="I3319">
        <f>VLOOKUP(H3319,Sheet1!AI$2:AK$3285,3,FALSE)</f>
        <v>4.4529026700000003</v>
      </c>
    </row>
    <row r="3320" spans="1:9">
      <c r="A3320" t="s">
        <v>113</v>
      </c>
      <c r="B3320">
        <v>3360500</v>
      </c>
      <c r="C3320" s="30">
        <v>40908</v>
      </c>
      <c r="D3320">
        <v>9170</v>
      </c>
      <c r="E3320" t="s">
        <v>34</v>
      </c>
      <c r="F3320">
        <f t="shared" si="102"/>
        <v>267.02050626804612</v>
      </c>
      <c r="H3320" s="30">
        <f t="shared" si="103"/>
        <v>40908</v>
      </c>
      <c r="I3320">
        <f>VLOOKUP(H3320,Sheet1!AI$2:AK$3285,3,FALSE)</f>
        <v>4.5401247400000102</v>
      </c>
    </row>
    <row r="3321" spans="1:9">
      <c r="A3321" t="s">
        <v>113</v>
      </c>
      <c r="B3321">
        <v>3360500</v>
      </c>
      <c r="C3321" s="30">
        <v>40909</v>
      </c>
      <c r="D3321">
        <v>9400</v>
      </c>
      <c r="E3321" t="s">
        <v>34</v>
      </c>
      <c r="F3321">
        <f t="shared" si="102"/>
        <v>263.69072017237136</v>
      </c>
      <c r="H3321" s="30">
        <f t="shared" si="103"/>
        <v>40909</v>
      </c>
      <c r="I3321">
        <f>VLOOKUP(H3321,Sheet1!AI$2:AK$3285,3,FALSE)</f>
        <v>4.4555100800000105</v>
      </c>
    </row>
    <row r="3322" spans="1:9">
      <c r="A3322" t="s">
        <v>113</v>
      </c>
      <c r="B3322">
        <v>3360500</v>
      </c>
      <c r="C3322" s="30">
        <v>40910</v>
      </c>
      <c r="D3322">
        <v>9500</v>
      </c>
      <c r="E3322" t="s">
        <v>34</v>
      </c>
      <c r="F3322">
        <f t="shared" si="102"/>
        <v>263.4073341216756</v>
      </c>
      <c r="H3322" s="30">
        <f t="shared" si="103"/>
        <v>40910</v>
      </c>
      <c r="I3322">
        <f>VLOOKUP(H3322,Sheet1!AI$2:AK$3285,3,FALSE)</f>
        <v>4.3878856400000075</v>
      </c>
    </row>
    <row r="3323" spans="1:9">
      <c r="A3323" t="s">
        <v>113</v>
      </c>
      <c r="B3323">
        <v>3360500</v>
      </c>
      <c r="C3323" s="30">
        <v>40911</v>
      </c>
      <c r="D3323">
        <v>9010</v>
      </c>
      <c r="E3323" t="s">
        <v>34</v>
      </c>
      <c r="F3323">
        <f t="shared" si="102"/>
        <v>262.69886899493628</v>
      </c>
      <c r="H3323" s="30">
        <f t="shared" si="103"/>
        <v>40911</v>
      </c>
      <c r="I3323">
        <f>VLOOKUP(H3323,Sheet1!AI$2:AK$3285,3,FALSE)</f>
        <v>4.7366057000000126</v>
      </c>
    </row>
    <row r="3324" spans="1:9">
      <c r="A3324" t="s">
        <v>113</v>
      </c>
      <c r="B3324">
        <v>3360500</v>
      </c>
      <c r="C3324" s="30">
        <v>40912</v>
      </c>
      <c r="D3324">
        <v>7980</v>
      </c>
      <c r="E3324" t="s">
        <v>34</v>
      </c>
      <c r="F3324">
        <f t="shared" si="102"/>
        <v>254.26813398673852</v>
      </c>
      <c r="H3324" s="30">
        <f t="shared" si="103"/>
        <v>40912</v>
      </c>
      <c r="I3324">
        <f>VLOOKUP(H3324,Sheet1!AI$2:AK$3285,3,FALSE)</f>
        <v>4.5237232900000066</v>
      </c>
    </row>
    <row r="3325" spans="1:9">
      <c r="A3325" t="s">
        <v>113</v>
      </c>
      <c r="B3325">
        <v>3360500</v>
      </c>
      <c r="C3325" s="30">
        <v>40913</v>
      </c>
      <c r="D3325">
        <v>7160</v>
      </c>
      <c r="E3325" t="s">
        <v>34</v>
      </c>
      <c r="F3325">
        <f t="shared" si="102"/>
        <v>238.39851514777794</v>
      </c>
      <c r="H3325" s="30">
        <f t="shared" si="103"/>
        <v>40913</v>
      </c>
      <c r="I3325" t="e">
        <f>VLOOKUP(H3325,Sheet1!AI$2:AK$3285,3,FALSE)</f>
        <v>#N/A</v>
      </c>
    </row>
    <row r="3326" spans="1:9">
      <c r="A3326" t="s">
        <v>116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217"/>
  <sheetViews>
    <sheetView topLeftCell="A158" workbookViewId="0">
      <selection activeCell="B159" sqref="B159"/>
    </sheetView>
  </sheetViews>
  <sheetFormatPr defaultRowHeight="14.4"/>
  <sheetData>
    <row r="1" spans="1:2">
      <c r="A1" t="s">
        <v>129</v>
      </c>
    </row>
    <row r="3" spans="1:2">
      <c r="A3" s="37">
        <f>Sheet5!O5</f>
        <v>0.99272800000000005</v>
      </c>
      <c r="B3">
        <f>[1]Sheet1!$A1</f>
        <v>9.3179999999999999E-3</v>
      </c>
    </row>
    <row r="4" spans="1:2">
      <c r="A4" s="37">
        <f>Sheet5!O6</f>
        <v>0.99404199999999998</v>
      </c>
      <c r="B4">
        <f>[1]Sheet1!$A2</f>
        <v>5.5339999999999999E-3</v>
      </c>
    </row>
    <row r="5" spans="1:2">
      <c r="A5" s="37">
        <f>Sheet5!O7</f>
        <v>0.99388500000000002</v>
      </c>
      <c r="B5">
        <f>[1]Sheet1!$A3</f>
        <v>3.457E-3</v>
      </c>
    </row>
    <row r="6" spans="1:2">
      <c r="A6" s="37">
        <f>Sheet5!O8</f>
        <v>0.97430600000000001</v>
      </c>
      <c r="B6">
        <f>[1]Sheet1!$A4</f>
        <v>2.0530000000000001E-3</v>
      </c>
    </row>
    <row r="7" spans="1:2">
      <c r="A7" s="37">
        <f>Sheet5!O9</f>
        <v>0.97691700000000004</v>
      </c>
      <c r="B7">
        <f>[1]Sheet1!$A5</f>
        <v>1.24E-3</v>
      </c>
    </row>
    <row r="8" spans="1:2">
      <c r="A8" s="37">
        <f>Sheet5!O10</f>
        <v>0.97733700000000001</v>
      </c>
      <c r="B8">
        <f>[1]Sheet1!$A6</f>
        <v>7.36E-4</v>
      </c>
    </row>
    <row r="9" spans="1:2">
      <c r="A9" s="37">
        <f>Sheet5!O11</f>
        <v>0.94270600000000004</v>
      </c>
      <c r="B9">
        <f>[1]Sheet1!$A7</f>
        <v>4.4499999999999997E-4</v>
      </c>
    </row>
    <row r="10" spans="1:2">
      <c r="A10" s="37">
        <f>Sheet5!O12</f>
        <v>0.92840400000000001</v>
      </c>
      <c r="B10">
        <f>[1]Sheet1!$A8</f>
        <v>2.6400000000000002E-4</v>
      </c>
    </row>
    <row r="11" spans="1:2">
      <c r="A11" s="37">
        <f>Sheet5!O13</f>
        <v>0.90566400000000002</v>
      </c>
      <c r="B11">
        <f>[1]Sheet1!$A9</f>
        <v>1.5699999999999999E-4</v>
      </c>
    </row>
    <row r="12" spans="1:2">
      <c r="A12" s="37">
        <f>Sheet5!O14</f>
        <v>0.91796100000000003</v>
      </c>
      <c r="B12">
        <f>[1]Sheet1!$A10</f>
        <v>9.5000000000000005E-5</v>
      </c>
    </row>
    <row r="13" spans="1:2">
      <c r="A13" s="37">
        <f>Sheet5!O15</f>
        <v>0.94793000000000005</v>
      </c>
      <c r="B13">
        <f>[1]Sheet1!$A11</f>
        <v>5.5999999999999999E-5</v>
      </c>
    </row>
    <row r="14" spans="1:2">
      <c r="A14" s="37">
        <f>Sheet5!O16</f>
        <v>0.98184300000000002</v>
      </c>
      <c r="B14">
        <f>[1]Sheet1!$A12</f>
        <v>3.4E-5</v>
      </c>
    </row>
    <row r="15" spans="1:2">
      <c r="A15" s="37">
        <f>Sheet5!O17</f>
        <v>0.98777700000000002</v>
      </c>
      <c r="B15">
        <f>[1]Sheet1!$A13</f>
        <v>2.0000000000000002E-5</v>
      </c>
    </row>
    <row r="16" spans="1:2">
      <c r="A16" s="37">
        <f>Sheet5!O18</f>
        <v>0.98922299999999996</v>
      </c>
      <c r="B16">
        <f>[1]Sheet1!$A14</f>
        <v>1.2E-5</v>
      </c>
    </row>
    <row r="17" spans="1:2">
      <c r="A17" s="37">
        <f>Sheet5!O19</f>
        <v>0.99176200000000003</v>
      </c>
      <c r="B17">
        <f>[1]Sheet1!$A15</f>
        <v>6.9999999999999999E-6</v>
      </c>
    </row>
    <row r="18" spans="1:2">
      <c r="A18" s="37">
        <f>Sheet5!O20</f>
        <v>0.97381799999999996</v>
      </c>
      <c r="B18">
        <f>[1]Sheet1!$A16</f>
        <v>3.9999999999999998E-6</v>
      </c>
    </row>
    <row r="19" spans="1:2">
      <c r="A19" s="37">
        <f>Sheet5!O21</f>
        <v>0.98175900000000005</v>
      </c>
      <c r="B19">
        <f>[1]Sheet1!$A17</f>
        <v>3.0000000000000001E-6</v>
      </c>
    </row>
    <row r="20" spans="1:2">
      <c r="A20" s="37">
        <f>Sheet5!O22</f>
        <v>0.95965299999999998</v>
      </c>
      <c r="B20">
        <f>[1]Sheet1!$A18</f>
        <v>1.9999999999999999E-6</v>
      </c>
    </row>
    <row r="21" spans="1:2">
      <c r="A21" s="37">
        <v>0.89889399999999997</v>
      </c>
      <c r="B21">
        <f>[1]Sheet1!$A19</f>
        <v>9.9999999999999995E-7</v>
      </c>
    </row>
    <row r="22" spans="1:2">
      <c r="A22" s="37">
        <v>0.89889399999999997</v>
      </c>
      <c r="B22">
        <f>[1]Sheet1!$A20</f>
        <v>9.3037089999999996</v>
      </c>
    </row>
    <row r="23" spans="1:2">
      <c r="A23" s="37">
        <v>0.89889399999999997</v>
      </c>
      <c r="B23">
        <f>[1]Sheet1!$A21</f>
        <v>30.10783</v>
      </c>
    </row>
    <row r="24" spans="1:2">
      <c r="A24" s="37">
        <f>Sheet5!O26</f>
        <v>0.967144</v>
      </c>
      <c r="B24">
        <f>[1]Sheet1!$A22</f>
        <v>2.572476</v>
      </c>
    </row>
    <row r="25" spans="1:2">
      <c r="A25" s="37">
        <f>Sheet5!O27</f>
        <v>0.97502299999999997</v>
      </c>
      <c r="B25">
        <f>[1]Sheet1!$A23</f>
        <v>1.5278290000000001</v>
      </c>
    </row>
    <row r="26" spans="1:2">
      <c r="A26" s="37">
        <f>Sheet5!O28</f>
        <v>0.97509900000000005</v>
      </c>
      <c r="B26">
        <f>[1]Sheet1!$A24</f>
        <v>0.92277900000000002</v>
      </c>
    </row>
    <row r="27" spans="1:2">
      <c r="A27" s="37">
        <f>Sheet5!O29</f>
        <v>0.987452</v>
      </c>
      <c r="B27">
        <f>[1]Sheet1!$A25</f>
        <v>0.54805099999999995</v>
      </c>
    </row>
    <row r="28" spans="1:2">
      <c r="A28" s="37">
        <f>Sheet5!O30</f>
        <v>0.99141299999999999</v>
      </c>
      <c r="B28">
        <f>[1]Sheet1!$A26</f>
        <v>29.978216</v>
      </c>
    </row>
    <row r="29" spans="1:2">
      <c r="A29" s="37">
        <f>Sheet5!O31</f>
        <v>0.99412</v>
      </c>
      <c r="B29">
        <f>[1]Sheet1!$A27</f>
        <v>0.20331399999999999</v>
      </c>
    </row>
    <row r="30" spans="1:2">
      <c r="A30" s="37">
        <f>Sheet5!O32</f>
        <v>0.994726</v>
      </c>
      <c r="B30">
        <f>[1]Sheet1!$A28</f>
        <v>0.120751</v>
      </c>
    </row>
    <row r="31" spans="1:2">
      <c r="A31" s="37">
        <f>Sheet5!O33</f>
        <v>0.98085599999999995</v>
      </c>
      <c r="B31">
        <f>[1]Sheet1!$A29</f>
        <v>7.2930999999999996E-2</v>
      </c>
    </row>
    <row r="32" spans="1:2">
      <c r="A32" s="37">
        <f>Sheet5!O34</f>
        <v>0.96930799999999995</v>
      </c>
      <c r="B32">
        <f>[1]Sheet1!$A30</f>
        <v>4.3314999999999999E-2</v>
      </c>
    </row>
    <row r="33" spans="1:2">
      <c r="A33" s="37">
        <f>Sheet5!O35</f>
        <v>0.96928300000000001</v>
      </c>
      <c r="B33">
        <f>[1]Sheet1!$A31</f>
        <v>2.6161E-2</v>
      </c>
    </row>
    <row r="34" spans="1:2">
      <c r="A34" s="37">
        <f>Sheet5!O36</f>
        <v>0.94749700000000003</v>
      </c>
      <c r="B34">
        <f>[1]Sheet1!$A32</f>
        <v>34.659514999999999</v>
      </c>
    </row>
    <row r="35" spans="1:2">
      <c r="A35" s="37">
        <f>Sheet5!O37</f>
        <v>0.96242499999999997</v>
      </c>
      <c r="B35">
        <f>[1]Sheet1!$A33</f>
        <v>100.858017</v>
      </c>
    </row>
    <row r="36" spans="1:2">
      <c r="A36" s="37">
        <f>Sheet5!O38</f>
        <v>0.96366200000000002</v>
      </c>
      <c r="B36">
        <f>[1]Sheet1!$A34</f>
        <v>13.919124999999999</v>
      </c>
    </row>
    <row r="37" spans="1:2">
      <c r="A37" s="37">
        <f>Sheet5!O39</f>
        <v>0.97406400000000004</v>
      </c>
      <c r="B37">
        <f>[1]Sheet1!$A35</f>
        <v>6.6983309999999996</v>
      </c>
    </row>
    <row r="38" spans="1:2">
      <c r="A38" s="37">
        <f>Sheet5!O40</f>
        <v>0.98343800000000003</v>
      </c>
      <c r="B38">
        <f>[1]Sheet1!$A36</f>
        <v>4.0456599999999998</v>
      </c>
    </row>
    <row r="39" spans="1:2">
      <c r="A39" s="37">
        <f>Sheet5!O41</f>
        <v>0.98884799999999995</v>
      </c>
      <c r="B39">
        <f>[1]Sheet1!$A37</f>
        <v>2.4027750000000001</v>
      </c>
    </row>
    <row r="40" spans="1:2">
      <c r="A40" s="37">
        <f>Sheet5!O42</f>
        <v>0.99087000000000003</v>
      </c>
      <c r="B40">
        <f>[1]Sheet1!$A38</f>
        <v>29.978216</v>
      </c>
    </row>
    <row r="41" spans="1:2">
      <c r="A41" s="37">
        <f>Sheet5!O43</f>
        <v>0.99192999999999998</v>
      </c>
      <c r="B41">
        <f>[1]Sheet1!$A39</f>
        <v>0.89137</v>
      </c>
    </row>
    <row r="42" spans="1:2">
      <c r="A42" s="37">
        <f>Sheet5!O44</f>
        <v>0.99082999999999999</v>
      </c>
      <c r="B42">
        <f>[1]Sheet1!$A40</f>
        <v>0.52939700000000001</v>
      </c>
    </row>
    <row r="43" spans="1:2">
      <c r="A43" s="37">
        <f>Sheet5!O45</f>
        <v>0.96567800000000004</v>
      </c>
      <c r="B43">
        <f>[1]Sheet1!$A41</f>
        <v>0.319745</v>
      </c>
    </row>
    <row r="44" spans="1:2">
      <c r="A44" s="37">
        <f>Sheet5!O46</f>
        <v>0.94784500000000005</v>
      </c>
      <c r="B44">
        <f>[1]Sheet1!$A42</f>
        <v>0.18990099999999999</v>
      </c>
    </row>
    <row r="45" spans="1:2">
      <c r="A45" s="37">
        <f>Sheet5!O47</f>
        <v>0.94784500000000005</v>
      </c>
      <c r="B45">
        <f>[1]Sheet1!$A43</f>
        <v>76.373847999999995</v>
      </c>
    </row>
    <row r="46" spans="1:2">
      <c r="A46" s="37">
        <f>Sheet5!O48</f>
        <v>0.98965700000000001</v>
      </c>
      <c r="B46">
        <f>[1]Sheet1!$A44</f>
        <v>121.16127</v>
      </c>
    </row>
    <row r="47" spans="1:2">
      <c r="A47" s="37">
        <f>Sheet5!O49</f>
        <v>0.96576099999999998</v>
      </c>
      <c r="B47">
        <f>[1]Sheet1!$A45</f>
        <v>92.605331000000007</v>
      </c>
    </row>
    <row r="48" spans="1:2">
      <c r="A48" s="37">
        <f>Sheet5!O50</f>
        <v>0.97358199999999995</v>
      </c>
      <c r="B48">
        <f>[1]Sheet1!$A46</f>
        <v>19.999473999999999</v>
      </c>
    </row>
    <row r="49" spans="1:2">
      <c r="A49" s="37">
        <f>Sheet5!O51</f>
        <v>0.97731900000000005</v>
      </c>
      <c r="B49">
        <f>[1]Sheet1!$A47</f>
        <v>11.877967999999999</v>
      </c>
    </row>
    <row r="50" spans="1:2">
      <c r="A50" s="37">
        <f>Sheet5!O52</f>
        <v>0.98163999999999996</v>
      </c>
      <c r="B50">
        <f>[1]Sheet1!$A48</f>
        <v>7.1740579999999996</v>
      </c>
    </row>
    <row r="51" spans="1:2">
      <c r="A51" s="37">
        <f>Sheet5!O53</f>
        <v>0.98608899999999999</v>
      </c>
      <c r="B51">
        <f>[1]Sheet1!$A49</f>
        <v>4.2607739999999996</v>
      </c>
    </row>
    <row r="52" spans="1:2">
      <c r="A52" s="37">
        <f>Sheet5!O54</f>
        <v>0.99093200000000004</v>
      </c>
      <c r="B52">
        <f>[1]Sheet1!$A50</f>
        <v>29.978216</v>
      </c>
    </row>
    <row r="53" spans="1:2">
      <c r="A53" s="37">
        <f>Sheet5!O55</f>
        <v>0.99390500000000004</v>
      </c>
      <c r="B53">
        <f>[1]Sheet1!$A51</f>
        <v>1.580641</v>
      </c>
    </row>
    <row r="54" spans="1:2">
      <c r="A54" s="37">
        <f>Sheet5!O56</f>
        <v>0.97393799999999997</v>
      </c>
      <c r="B54">
        <f>[1]Sheet1!$A52</f>
        <v>0.93876499999999996</v>
      </c>
    </row>
    <row r="55" spans="1:2">
      <c r="A55" s="37">
        <f>Sheet5!O57</f>
        <v>0.97786399999999996</v>
      </c>
      <c r="B55">
        <f>[1]Sheet1!$A53</f>
        <v>0.56699600000000006</v>
      </c>
    </row>
    <row r="56" spans="1:2">
      <c r="A56" s="37">
        <f>Sheet5!O58</f>
        <v>0.96839799999999998</v>
      </c>
      <c r="B56">
        <f>[1]Sheet1!$A54</f>
        <v>0.33674700000000002</v>
      </c>
    </row>
    <row r="57" spans="1:2">
      <c r="A57" s="37">
        <f>Sheet5!O59</f>
        <v>0.98242300000000005</v>
      </c>
      <c r="B57">
        <f>[1]Sheet1!$A55</f>
        <v>0.20338800000000001</v>
      </c>
    </row>
    <row r="58" spans="1:2">
      <c r="A58" s="37">
        <f>Sheet5!O60</f>
        <v>0.94767800000000002</v>
      </c>
      <c r="B58">
        <f>[1]Sheet1!$A56</f>
        <v>0.120795</v>
      </c>
    </row>
    <row r="59" spans="1:2">
      <c r="A59" s="37">
        <f>Sheet5!O61</f>
        <v>0.91511299999999995</v>
      </c>
      <c r="B59">
        <f>[1]Sheet1!$A57</f>
        <v>7.1742E-2</v>
      </c>
    </row>
    <row r="60" spans="1:2">
      <c r="A60" s="37">
        <f>Sheet5!O62</f>
        <v>0.93362000000000001</v>
      </c>
      <c r="B60">
        <f>[1]Sheet1!$A58</f>
        <v>4.3331000000000001E-2</v>
      </c>
    </row>
    <row r="61" spans="1:2">
      <c r="A61" s="37">
        <f>Sheet5!O63</f>
        <v>0.96438199999999996</v>
      </c>
      <c r="B61">
        <f>[1]Sheet1!$A59</f>
        <v>2.5735000000000001E-2</v>
      </c>
    </row>
    <row r="62" spans="1:2">
      <c r="A62" s="37">
        <f>Sheet5!O64</f>
        <v>0.98166900000000001</v>
      </c>
      <c r="B62">
        <f>[1]Sheet1!$A60</f>
        <v>1.5543E-2</v>
      </c>
    </row>
    <row r="63" spans="1:2">
      <c r="A63" s="37">
        <f>Sheet5!N5</f>
        <v>0.99658199999999997</v>
      </c>
      <c r="B63">
        <f>[1]Sheet1!$A61</f>
        <v>5.6280000000000002E-3</v>
      </c>
    </row>
    <row r="64" spans="1:2">
      <c r="A64" s="37">
        <f>Sheet5!N6</f>
        <v>0.998201</v>
      </c>
      <c r="B64">
        <f>[1]Sheet1!$A62</f>
        <v>3.5149999999999999E-3</v>
      </c>
    </row>
    <row r="65" spans="1:2">
      <c r="A65" s="37">
        <f>Sheet5!N7</f>
        <v>0.99853800000000004</v>
      </c>
      <c r="B65">
        <f>[1]Sheet1!$A63</f>
        <v>2.088E-3</v>
      </c>
    </row>
    <row r="66" spans="1:2">
      <c r="A66" s="37">
        <f>Sheet5!N8</f>
        <v>0.99841899999999995</v>
      </c>
      <c r="B66">
        <f>[1]Sheet1!$A64</f>
        <v>1.261E-3</v>
      </c>
    </row>
    <row r="67" spans="1:2">
      <c r="A67" s="37">
        <f>Sheet5!N9</f>
        <v>0.99572400000000005</v>
      </c>
      <c r="B67">
        <f>[1]Sheet1!$A65</f>
        <v>7.4899999999999999E-4</v>
      </c>
    </row>
    <row r="68" spans="1:2">
      <c r="A68" s="37">
        <f>Sheet5!N10</f>
        <v>0.99527299999999996</v>
      </c>
      <c r="B68">
        <f>[1]Sheet1!$A66</f>
        <v>4.5199999999999998E-4</v>
      </c>
    </row>
    <row r="69" spans="1:2">
      <c r="A69" s="37">
        <f>Sheet5!N11</f>
        <v>0.99234699999999998</v>
      </c>
      <c r="B69">
        <f>[1]Sheet1!$A67</f>
        <v>2.6899999999999998E-4</v>
      </c>
    </row>
    <row r="70" spans="1:2">
      <c r="A70" s="37">
        <f>Sheet5!N12</f>
        <v>0.97029799999999999</v>
      </c>
      <c r="B70">
        <f>[1]Sheet1!$A68</f>
        <v>1.6000000000000001E-4</v>
      </c>
    </row>
    <row r="71" spans="1:2">
      <c r="A71" s="37">
        <f>Sheet5!N13</f>
        <v>0.937415</v>
      </c>
      <c r="B71">
        <f>[1]Sheet1!$A69</f>
        <v>9.6000000000000002E-5</v>
      </c>
    </row>
    <row r="72" spans="1:2">
      <c r="A72" s="37">
        <f>Sheet5!N14</f>
        <v>0.953233</v>
      </c>
      <c r="B72">
        <f>[1]Sheet1!$A70</f>
        <v>5.7000000000000003E-5</v>
      </c>
    </row>
    <row r="73" spans="1:2">
      <c r="A73" s="37">
        <f>Sheet5!N15</f>
        <v>0.98564799999999997</v>
      </c>
      <c r="B73">
        <f>[1]Sheet1!$A71</f>
        <v>3.4999999999999997E-5</v>
      </c>
    </row>
    <row r="74" spans="1:2">
      <c r="A74" s="37">
        <f>Sheet5!N16</f>
        <v>0.99099000000000004</v>
      </c>
      <c r="B74">
        <f>[1]Sheet1!$A72</f>
        <v>2.1999999999999999E-5</v>
      </c>
    </row>
    <row r="75" spans="1:2">
      <c r="A75" s="37">
        <f>Sheet5!N17</f>
        <v>0.99301300000000003</v>
      </c>
      <c r="B75">
        <f>[1]Sheet1!$A73</f>
        <v>1.2E-5</v>
      </c>
    </row>
    <row r="76" spans="1:2">
      <c r="A76" s="37">
        <f>Sheet5!N18</f>
        <v>0.995703</v>
      </c>
      <c r="B76">
        <f>[1]Sheet1!$A74</f>
        <v>6.9999999999999999E-6</v>
      </c>
    </row>
    <row r="77" spans="1:2">
      <c r="A77" s="37">
        <f>Sheet5!N19</f>
        <v>0.994977</v>
      </c>
      <c r="B77">
        <f>[1]Sheet1!$A75</f>
        <v>3.9999999999999998E-6</v>
      </c>
    </row>
    <row r="78" spans="1:2">
      <c r="A78" s="37">
        <f>Sheet5!N20</f>
        <v>0.99564600000000003</v>
      </c>
      <c r="B78">
        <f>[1]Sheet1!$A76</f>
        <v>3.0000000000000001E-6</v>
      </c>
    </row>
    <row r="79" spans="1:2">
      <c r="A79" s="37">
        <f>Sheet5!N21</f>
        <v>0.994502</v>
      </c>
      <c r="B79">
        <f>[1]Sheet1!$A77</f>
        <v>1.9999999999999999E-6</v>
      </c>
    </row>
    <row r="80" spans="1:2">
      <c r="A80" s="37">
        <f>Sheet5!N22</f>
        <v>0.99417299999999997</v>
      </c>
      <c r="B80">
        <f>[1]Sheet1!$A78</f>
        <v>9.9999999999999995E-7</v>
      </c>
    </row>
    <row r="81" spans="1:2">
      <c r="A81" s="37">
        <f>Sheet5!N23</f>
        <v>1.0001150000000001</v>
      </c>
      <c r="B81">
        <f>[1]Sheet1!$A79</f>
        <v>9.9999999999999995E-7</v>
      </c>
    </row>
    <row r="82" spans="1:2">
      <c r="A82" s="37">
        <f>Sheet5!N24</f>
        <v>0.98700699999999997</v>
      </c>
      <c r="B82">
        <f>[1]Sheet1!$A80</f>
        <v>0</v>
      </c>
    </row>
    <row r="83" spans="1:2">
      <c r="A83" s="37">
        <f>Sheet5!N25</f>
        <v>0.98094999999999999</v>
      </c>
      <c r="B83">
        <f>[1]Sheet1!$A81</f>
        <v>1.788435</v>
      </c>
    </row>
    <row r="84" spans="1:2">
      <c r="A84" s="37">
        <f>Sheet5!N26</f>
        <v>0.98176799999999997</v>
      </c>
      <c r="B84">
        <f>[1]Sheet1!$A82</f>
        <v>1.553725</v>
      </c>
    </row>
    <row r="85" spans="1:2">
      <c r="A85" s="37">
        <f>Sheet5!N27</f>
        <v>0.98716700000000002</v>
      </c>
      <c r="B85">
        <f>[1]Sheet1!$A83</f>
        <v>0.938419</v>
      </c>
    </row>
    <row r="86" spans="1:2">
      <c r="A86" s="37">
        <f>Sheet5!N28</f>
        <v>0.989479</v>
      </c>
      <c r="B86">
        <f>[1]Sheet1!$A84</f>
        <v>0.59609800000000002</v>
      </c>
    </row>
    <row r="87" spans="1:2">
      <c r="A87" s="37">
        <f>Sheet5!N29</f>
        <v>0.99379300000000004</v>
      </c>
      <c r="B87">
        <f>[1]Sheet1!$A85</f>
        <v>0.33101199999999997</v>
      </c>
    </row>
    <row r="88" spans="1:2">
      <c r="A88" s="37">
        <f>Sheet5!N30</f>
        <v>0.99575800000000003</v>
      </c>
      <c r="B88">
        <f>[1]Sheet1!$A86</f>
        <v>0.20676</v>
      </c>
    </row>
    <row r="89" spans="1:2">
      <c r="A89" s="37">
        <f>Sheet5!N31</f>
        <v>0.99821499999999996</v>
      </c>
      <c r="B89">
        <f>[1]Sheet1!$A87</f>
        <v>0.122798</v>
      </c>
    </row>
    <row r="90" spans="1:2">
      <c r="A90" s="37">
        <f>Sheet5!N32</f>
        <v>0.998031</v>
      </c>
      <c r="B90">
        <f>[1]Sheet1!$A88</f>
        <v>7.4166999999999997E-2</v>
      </c>
    </row>
    <row r="91" spans="1:2">
      <c r="A91" s="37">
        <f>Sheet5!N33</f>
        <v>0.99883500000000003</v>
      </c>
      <c r="B91">
        <f>[1]Sheet1!$A89</f>
        <v>4.4048999999999998E-2</v>
      </c>
    </row>
    <row r="92" spans="1:2">
      <c r="A92" s="37">
        <f>Sheet5!N34</f>
        <v>0.994556</v>
      </c>
      <c r="B92">
        <f>[1]Sheet1!$A90</f>
        <v>2.6605E-2</v>
      </c>
    </row>
    <row r="93" spans="1:2">
      <c r="A93" s="37">
        <f>Sheet5!N35</f>
        <v>0.99753800000000004</v>
      </c>
      <c r="B93">
        <f>[1]Sheet1!$A91</f>
        <v>1.5800999999999999E-2</v>
      </c>
    </row>
    <row r="94" spans="1:2">
      <c r="A94" s="37">
        <f>Sheet5!N36</f>
        <v>0.97991200000000001</v>
      </c>
      <c r="B94">
        <f>[1]Sheet1!$A92</f>
        <v>9.8700000000000003E-3</v>
      </c>
    </row>
    <row r="95" spans="1:2">
      <c r="A95" s="37">
        <f>Sheet5!N37</f>
        <v>0.98526599999999998</v>
      </c>
      <c r="B95">
        <f>[1]Sheet1!$A93</f>
        <v>7.9116099999999996</v>
      </c>
    </row>
    <row r="96" spans="1:2">
      <c r="A96" s="37">
        <f>Sheet5!N38</f>
        <v>0.98269099999999998</v>
      </c>
      <c r="B96">
        <f>[1]Sheet1!$A94</f>
        <v>6.8118619999999996</v>
      </c>
    </row>
    <row r="97" spans="1:2">
      <c r="A97" s="37">
        <f>Sheet5!N39</f>
        <v>0.98660700000000001</v>
      </c>
      <c r="B97">
        <f>[1]Sheet1!$A95</f>
        <v>4.1142310000000002</v>
      </c>
    </row>
    <row r="98" spans="1:2">
      <c r="A98" s="37">
        <f>Sheet5!N40</f>
        <v>0.99127900000000002</v>
      </c>
      <c r="B98">
        <f>[1]Sheet1!$A96</f>
        <v>2.5698629999999998</v>
      </c>
    </row>
    <row r="99" spans="1:2">
      <c r="A99" s="37">
        <f>Sheet5!N41</f>
        <v>0.99362700000000004</v>
      </c>
      <c r="B99">
        <f>[1]Sheet1!$A97</f>
        <v>1.451228</v>
      </c>
    </row>
    <row r="100" spans="1:2">
      <c r="A100" s="37">
        <f>Sheet5!N42</f>
        <v>0.99455300000000002</v>
      </c>
      <c r="B100">
        <f>[1]Sheet1!$A98</f>
        <v>0.90647699999999998</v>
      </c>
    </row>
    <row r="101" spans="1:2">
      <c r="A101" s="37">
        <f>Sheet5!N43</f>
        <v>0.996977</v>
      </c>
      <c r="B101">
        <f>[1]Sheet1!$A99</f>
        <v>0.53837000000000002</v>
      </c>
    </row>
    <row r="102" spans="1:2">
      <c r="A102" s="37">
        <f>Sheet5!N44</f>
        <v>0.996892</v>
      </c>
      <c r="B102">
        <f>[1]Sheet1!$A100</f>
        <v>0.32516499999999998</v>
      </c>
    </row>
    <row r="103" spans="1:2">
      <c r="A103" s="37">
        <f>Sheet5!N45</f>
        <v>0.99087499999999995</v>
      </c>
      <c r="B103">
        <f>[1]Sheet1!$A101</f>
        <v>0.19312000000000001</v>
      </c>
    </row>
    <row r="104" spans="1:2">
      <c r="A104" s="37">
        <f>Sheet5!N46</f>
        <v>0.997058</v>
      </c>
      <c r="B104">
        <f>[1]Sheet1!$A102</f>
        <v>0.11664099999999999</v>
      </c>
    </row>
    <row r="105" spans="1:2">
      <c r="A105" s="37">
        <f>Sheet5!N47</f>
        <v>0.99727900000000003</v>
      </c>
      <c r="B105">
        <f>[1]Sheet1!$A103</f>
        <v>8.3341999999999999E-2</v>
      </c>
    </row>
    <row r="106" spans="1:2">
      <c r="A106" s="37">
        <f>Sheet5!N48</f>
        <v>0.99741000000000002</v>
      </c>
      <c r="B106">
        <f>[1]Sheet1!$A104</f>
        <v>4.5605560000000001</v>
      </c>
    </row>
    <row r="107" spans="1:2">
      <c r="A107" s="37">
        <f>Sheet5!N49</f>
        <v>0.98950899999999997</v>
      </c>
      <c r="B107">
        <f>[1]Sheet1!$A105</f>
        <v>20.338448</v>
      </c>
    </row>
    <row r="108" spans="1:2">
      <c r="A108" s="37">
        <f>Sheet5!N50</f>
        <v>0.98389199999999999</v>
      </c>
      <c r="B108">
        <f>[1]Sheet1!$A106</f>
        <v>12.079288</v>
      </c>
    </row>
    <row r="109" spans="1:2">
      <c r="A109" s="37">
        <f>Sheet5!N51</f>
        <v>0.98825099999999999</v>
      </c>
      <c r="B109">
        <f>[1]Sheet1!$A107</f>
        <v>7.2956519999999996</v>
      </c>
    </row>
    <row r="110" spans="1:2">
      <c r="A110" s="37">
        <f>Sheet5!N52</f>
        <v>0.98820300000000005</v>
      </c>
      <c r="B110">
        <f>[1]Sheet1!$A108</f>
        <v>4.557067</v>
      </c>
    </row>
    <row r="111" spans="1:2">
      <c r="A111" s="37">
        <f>Sheet5!N53</f>
        <v>0.99407000000000001</v>
      </c>
      <c r="B111">
        <f>[1]Sheet1!$A109</f>
        <v>2.5734240000000002</v>
      </c>
    </row>
    <row r="112" spans="1:2">
      <c r="A112" s="37">
        <f>Sheet5!N54</f>
        <v>0.99531700000000001</v>
      </c>
      <c r="B112">
        <f>[1]Sheet1!$A110</f>
        <v>1.607432</v>
      </c>
    </row>
    <row r="113" spans="1:2">
      <c r="A113" s="37">
        <f>Sheet5!N55</f>
        <v>0.99656699999999998</v>
      </c>
      <c r="B113">
        <f>[1]Sheet1!$A111</f>
        <v>0.95467599999999997</v>
      </c>
    </row>
    <row r="114" spans="1:2">
      <c r="A114" s="37">
        <f>Sheet5!N56</f>
        <v>0.99800699999999998</v>
      </c>
      <c r="B114">
        <f>[1]Sheet1!$A112</f>
        <v>0.57660599999999995</v>
      </c>
    </row>
    <row r="115" spans="1:2">
      <c r="A115" s="37">
        <f>Sheet5!N57</f>
        <v>0.99610299999999996</v>
      </c>
      <c r="B115">
        <f>[1]Sheet1!$A113</f>
        <v>0.34245399999999998</v>
      </c>
    </row>
    <row r="116" spans="1:2">
      <c r="A116" s="37">
        <f>Sheet5!N58</f>
        <v>0.99720600000000004</v>
      </c>
      <c r="B116">
        <f>[1]Sheet1!$A114</f>
        <v>0.20683599999999999</v>
      </c>
    </row>
    <row r="117" spans="1:2">
      <c r="A117" s="37">
        <f>Sheet5!N59</f>
        <v>0.99823300000000004</v>
      </c>
      <c r="B117">
        <f>[1]Sheet1!$A115</f>
        <v>0.12284200000000001</v>
      </c>
    </row>
    <row r="118" spans="1:2">
      <c r="A118" s="37">
        <f>Sheet5!N60</f>
        <v>0.98579300000000003</v>
      </c>
      <c r="B118">
        <f>[1]Sheet1!$A116</f>
        <v>7.2957999999999995E-2</v>
      </c>
    </row>
    <row r="119" spans="1:2">
      <c r="A119" s="37">
        <f>Sheet5!N61</f>
        <v>0.94462400000000002</v>
      </c>
      <c r="B119">
        <f>[1]Sheet1!$A117</f>
        <v>4.4065E-2</v>
      </c>
    </row>
    <row r="120" spans="1:2">
      <c r="A120" s="37">
        <f>Sheet5!N62</f>
        <v>0.96803399999999995</v>
      </c>
      <c r="B120">
        <f>[1]Sheet1!$A118</f>
        <v>2.6171E-2</v>
      </c>
    </row>
    <row r="121" spans="1:2">
      <c r="A121" s="37">
        <f>Sheet5!N63</f>
        <v>0.98306700000000002</v>
      </c>
      <c r="B121">
        <f>[1]Sheet1!$A119</f>
        <v>1.5807000000000002E-2</v>
      </c>
    </row>
    <row r="122" spans="1:2">
      <c r="A122" s="37">
        <f>Sheet5!N64</f>
        <v>0.98815299999999995</v>
      </c>
      <c r="B122">
        <f>[1]Sheet1!$A120</f>
        <v>9.8729999999999998E-3</v>
      </c>
    </row>
    <row r="123" spans="1:2">
      <c r="A123" s="37">
        <f>Sheet5!M5</f>
        <v>0.99492125806451615</v>
      </c>
      <c r="B123">
        <f>[1]Sheet1!$A121</f>
        <v>7.3239999999999998E-3</v>
      </c>
    </row>
    <row r="124" spans="1:2">
      <c r="A124" s="37">
        <f>Sheet5!M6</f>
        <v>0.99640739285714297</v>
      </c>
      <c r="B124">
        <f>[1]Sheet1!$A122</f>
        <v>4.4510000000000001E-3</v>
      </c>
    </row>
    <row r="125" spans="1:2">
      <c r="A125" s="37">
        <f>Sheet5!M7</f>
        <v>0.99731538709677403</v>
      </c>
      <c r="B125">
        <f>[1]Sheet1!$A123</f>
        <v>2.7169999999999998E-3</v>
      </c>
    </row>
    <row r="126" spans="1:2">
      <c r="A126" s="37">
        <f>Sheet5!M8</f>
        <v>0.99347056666666633</v>
      </c>
      <c r="B126">
        <f>[1]Sheet1!$A124</f>
        <v>1.6260000000000001E-3</v>
      </c>
    </row>
    <row r="127" spans="1:2">
      <c r="A127" s="37">
        <f>Sheet5!M9</f>
        <v>0.99106545161290305</v>
      </c>
      <c r="B127">
        <f>[1]Sheet1!$A125</f>
        <v>9.7499999999999996E-4</v>
      </c>
    </row>
    <row r="128" spans="1:2">
      <c r="A128" s="37">
        <f>Sheet5!M10</f>
        <v>0.98487833333333319</v>
      </c>
      <c r="B128">
        <f>[1]Sheet1!$A126</f>
        <v>5.8299999999999997E-4</v>
      </c>
    </row>
    <row r="129" spans="1:2">
      <c r="A129" s="37">
        <f>Sheet5!M11</f>
        <v>0.97360725806451609</v>
      </c>
      <c r="B129">
        <f>[1]Sheet1!$A127</f>
        <v>3.5E-4</v>
      </c>
    </row>
    <row r="130" spans="1:2">
      <c r="A130" s="37">
        <f>Sheet5!M12</f>
        <v>0.95292329032258061</v>
      </c>
      <c r="B130">
        <f>[1]Sheet1!$A128</f>
        <v>2.0799999999999999E-4</v>
      </c>
    </row>
    <row r="131" spans="1:2">
      <c r="A131" s="37">
        <f>Sheet5!M13</f>
        <v>0.9246447000000001</v>
      </c>
      <c r="B131">
        <f>[1]Sheet1!$A129</f>
        <v>1.2400000000000001E-4</v>
      </c>
    </row>
    <row r="132" spans="1:2">
      <c r="A132" s="37">
        <f>Sheet5!M14</f>
        <v>0.93323703225806465</v>
      </c>
      <c r="B132">
        <f>[1]Sheet1!$A130</f>
        <v>7.3999999999999996E-5</v>
      </c>
    </row>
    <row r="133" spans="1:2">
      <c r="A133" s="37">
        <f>Sheet5!M15</f>
        <v>0.97180673333333323</v>
      </c>
      <c r="B133">
        <f>[1]Sheet1!$A131</f>
        <v>4.5000000000000003E-5</v>
      </c>
    </row>
    <row r="134" spans="1:2">
      <c r="A134" s="37">
        <f>Sheet5!M16</f>
        <v>0.98730954838709695</v>
      </c>
      <c r="B134">
        <f>[1]Sheet1!$A132</f>
        <v>2.6999999999999999E-5</v>
      </c>
    </row>
    <row r="135" spans="1:2">
      <c r="A135" s="37">
        <f>Sheet5!M17</f>
        <v>0.99124979310344807</v>
      </c>
      <c r="B135">
        <f>[1]Sheet1!$A133</f>
        <v>1.5999999999999999E-5</v>
      </c>
    </row>
    <row r="136" spans="1:2">
      <c r="A136" s="37">
        <f>Sheet5!M18</f>
        <v>0.99210689655172424</v>
      </c>
      <c r="B136">
        <f>[1]Sheet1!$A134</f>
        <v>1.0000000000000001E-5</v>
      </c>
    </row>
    <row r="137" spans="1:2">
      <c r="A137" s="37">
        <f>Sheet5!M19</f>
        <v>0.99316970967741958</v>
      </c>
      <c r="B137">
        <f>[1]Sheet1!$A135</f>
        <v>6.0000000000000002E-6</v>
      </c>
    </row>
    <row r="138" spans="1:2">
      <c r="A138" s="37">
        <f>Sheet5!M20</f>
        <v>0.99013596666666681</v>
      </c>
      <c r="B138">
        <f>[1]Sheet1!$A136</f>
        <v>3.0000000000000001E-6</v>
      </c>
    </row>
    <row r="139" spans="1:2">
      <c r="A139" s="37">
        <f>Sheet5!M21</f>
        <v>0.98943612903225808</v>
      </c>
      <c r="B139">
        <f>[1]Sheet1!$A137</f>
        <v>1.9999999999999999E-6</v>
      </c>
    </row>
    <row r="140" spans="1:2">
      <c r="A140" s="37">
        <f>Sheet5!M22</f>
        <v>0.9829123666666667</v>
      </c>
      <c r="B140">
        <f>[1]Sheet1!$A138</f>
        <v>9.9999999999999995E-7</v>
      </c>
    </row>
    <row r="141" spans="1:2">
      <c r="A141" s="37">
        <f>Sheet5!M23</f>
        <v>0.9927927741935485</v>
      </c>
      <c r="B141">
        <f>[1]Sheet1!$A139</f>
        <v>9.9999999999999995E-7</v>
      </c>
    </row>
    <row r="142" spans="1:2">
      <c r="A142" s="37">
        <f>Sheet5!M24</f>
        <v>0.97765548387096768</v>
      </c>
      <c r="B142">
        <f>[1]Sheet1!$A140</f>
        <v>0.33580399999999999</v>
      </c>
    </row>
    <row r="143" spans="1:2">
      <c r="A143" s="37">
        <f>Sheet5!M25</f>
        <v>0.97131150000000033</v>
      </c>
      <c r="B143">
        <f>[1]Sheet1!$A141</f>
        <v>8.6755399999999998</v>
      </c>
    </row>
    <row r="144" spans="1:2">
      <c r="A144" s="37">
        <f>Sheet5!M26</f>
        <v>0.97722603225806437</v>
      </c>
      <c r="B144">
        <f>[1]Sheet1!$A142</f>
        <v>2.0218959999999999</v>
      </c>
    </row>
    <row r="145" spans="1:2">
      <c r="A145" s="37">
        <f>Sheet5!M27</f>
        <v>0.97922290000000012</v>
      </c>
      <c r="B145">
        <f>[1]Sheet1!$A143</f>
        <v>1.2101010000000001</v>
      </c>
    </row>
    <row r="146" spans="1:2">
      <c r="A146" s="37">
        <f>Sheet5!M28</f>
        <v>0.98392358064516128</v>
      </c>
      <c r="B146">
        <f>[1]Sheet1!$A144</f>
        <v>0.74803600000000003</v>
      </c>
    </row>
    <row r="147" spans="1:2">
      <c r="A147" s="37">
        <f>Sheet5!M29</f>
        <v>0.99075422580645167</v>
      </c>
      <c r="B147">
        <f>[1]Sheet1!$A145</f>
        <v>0.430753</v>
      </c>
    </row>
    <row r="148" spans="1:2">
      <c r="A148" s="37">
        <f>Sheet5!M30</f>
        <v>0.99321900000000007</v>
      </c>
      <c r="B148">
        <f>[1]Sheet1!$A146</f>
        <v>1.2865219999999999</v>
      </c>
    </row>
    <row r="149" spans="1:2">
      <c r="A149" s="37">
        <f>Sheet5!M31</f>
        <v>0.99562919354838708</v>
      </c>
      <c r="B149">
        <f>[1]Sheet1!$A147</f>
        <v>0.159799</v>
      </c>
    </row>
    <row r="150" spans="1:2">
      <c r="A150" s="37">
        <f>Sheet5!M32</f>
        <v>0.99672333333333341</v>
      </c>
      <c r="B150">
        <f>[1]Sheet1!$A148</f>
        <v>9.5639000000000002E-2</v>
      </c>
    </row>
    <row r="151" spans="1:2">
      <c r="A151" s="37">
        <f>Sheet5!M33</f>
        <v>0.99241264516129035</v>
      </c>
      <c r="B151">
        <f>[1]Sheet1!$A149</f>
        <v>5.7321999999999998E-2</v>
      </c>
    </row>
    <row r="152" spans="1:2">
      <c r="A152" s="37">
        <f>Sheet5!M34</f>
        <v>0.98312323333333329</v>
      </c>
      <c r="B152">
        <f>[1]Sheet1!$A150</f>
        <v>3.4306999999999997E-2</v>
      </c>
    </row>
    <row r="153" spans="1:2">
      <c r="A153" s="37">
        <f>Sheet5!M35</f>
        <v>0.991331870967742</v>
      </c>
      <c r="B153">
        <f>[1]Sheet1!$A151</f>
        <v>2.0562E-2</v>
      </c>
    </row>
    <row r="154" spans="1:2">
      <c r="A154" s="37">
        <f>Sheet5!M36</f>
        <v>0.96601935483870971</v>
      </c>
      <c r="B154">
        <f>[1]Sheet1!$A152</f>
        <v>1.216917</v>
      </c>
    </row>
    <row r="155" spans="1:2">
      <c r="A155" s="37">
        <f>Sheet5!M37</f>
        <v>0.97377853333333353</v>
      </c>
      <c r="B155">
        <f>[1]Sheet1!$A153</f>
        <v>36.848972000000003</v>
      </c>
    </row>
    <row r="156" spans="1:2">
      <c r="A156" s="37">
        <f>Sheet5!M38</f>
        <v>0.97488851612903205</v>
      </c>
      <c r="B156">
        <f>[1]Sheet1!$A154</f>
        <v>9.2496349999999996</v>
      </c>
    </row>
    <row r="157" spans="1:2">
      <c r="A157" s="37">
        <f>Sheet5!M39</f>
        <v>0.98027523333333344</v>
      </c>
      <c r="B157">
        <f>[1]Sheet1!$A155</f>
        <v>5.3053410000000003</v>
      </c>
    </row>
    <row r="158" spans="1:2">
      <c r="A158" s="37">
        <f>Sheet5!M40</f>
        <v>0.98704874193548398</v>
      </c>
      <c r="B158">
        <f>[1]Sheet1!$A156</f>
        <v>3.2542040000000001</v>
      </c>
    </row>
    <row r="159" spans="1:2">
      <c r="A159" s="37">
        <f>Sheet5!M41</f>
        <v>0.99120561290322584</v>
      </c>
      <c r="B159">
        <f>[1]Sheet1!$A157</f>
        <v>1.8885149999999999</v>
      </c>
    </row>
    <row r="160" spans="1:2">
      <c r="A160" s="37">
        <f>Sheet5!M42</f>
        <v>0.99297321428571439</v>
      </c>
      <c r="B160">
        <f>[1]Sheet1!$A158</f>
        <v>2.1420180000000002</v>
      </c>
    </row>
    <row r="161" spans="1:2">
      <c r="A161" s="37">
        <f>Sheet5!M43</f>
        <v>0.99465332258064532</v>
      </c>
      <c r="B161">
        <f>[1]Sheet1!$A159</f>
        <v>0.70059199999999999</v>
      </c>
    </row>
    <row r="162" spans="1:2">
      <c r="A162" s="37">
        <f>Sheet5!M44</f>
        <v>0.99430586666666654</v>
      </c>
      <c r="B162">
        <f>[1]Sheet1!$A160</f>
        <v>0.41930299999999998</v>
      </c>
    </row>
    <row r="163" spans="1:2">
      <c r="A163" s="37">
        <f>Sheet5!M45</f>
        <v>0.98161183870967761</v>
      </c>
      <c r="B163">
        <f>[1]Sheet1!$A161</f>
        <v>0.25131100000000001</v>
      </c>
    </row>
    <row r="164" spans="1:2">
      <c r="A164" s="37">
        <f>Sheet5!M46</f>
        <v>0.98621550000000013</v>
      </c>
      <c r="B164">
        <f>[1]Sheet1!$A162</f>
        <v>0.15040899999999999</v>
      </c>
    </row>
    <row r="165" spans="1:2">
      <c r="A165" s="37">
        <f>Sheet5!M47</f>
        <v>0.98828606451612877</v>
      </c>
      <c r="B165">
        <f>[1]Sheet1!$A163</f>
        <v>9.8001299999999993</v>
      </c>
    </row>
    <row r="166" spans="1:2">
      <c r="A166" s="37">
        <f>Sheet5!M48</f>
        <v>0.99361567741935508</v>
      </c>
      <c r="B166">
        <f>[1]Sheet1!$A164</f>
        <v>51.989235000000001</v>
      </c>
    </row>
    <row r="167" spans="1:2">
      <c r="A167" s="37">
        <f>Sheet5!M49</f>
        <v>0.97822776666666689</v>
      </c>
      <c r="B167">
        <f>[1]Sheet1!$A165</f>
        <v>45.271832000000003</v>
      </c>
    </row>
    <row r="168" spans="1:2">
      <c r="A168" s="37">
        <f>Sheet5!M50</f>
        <v>0.97821787096774204</v>
      </c>
      <c r="B168">
        <f>[1]Sheet1!$A166</f>
        <v>15.719041000000001</v>
      </c>
    </row>
    <row r="169" spans="1:2">
      <c r="A169" s="37">
        <f>Sheet5!M51</f>
        <v>0.98349963333333335</v>
      </c>
      <c r="B169">
        <f>[1]Sheet1!$A167</f>
        <v>9.4078149999999994</v>
      </c>
    </row>
    <row r="170" spans="1:2">
      <c r="A170" s="37">
        <f>Sheet5!M52</f>
        <v>0.9851559999999997</v>
      </c>
      <c r="B170">
        <f>[1]Sheet1!$A168</f>
        <v>5.7705890000000002</v>
      </c>
    </row>
    <row r="171" spans="1:2">
      <c r="A171" s="37">
        <f>Sheet5!M53</f>
        <v>0.99195103333333323</v>
      </c>
      <c r="B171">
        <f>[1]Sheet1!$A169</f>
        <v>3.3488519999999999</v>
      </c>
    </row>
    <row r="172" spans="1:2">
      <c r="A172" s="37">
        <f>Sheet5!M54</f>
        <v>0.9938070333333332</v>
      </c>
      <c r="B172">
        <f>[1]Sheet1!$A170</f>
        <v>2.9990250000000001</v>
      </c>
    </row>
    <row r="173" spans="1:2">
      <c r="A173" s="37">
        <f>Sheet5!M55</f>
        <v>0.99501633333333339</v>
      </c>
      <c r="B173">
        <f>[1]Sheet1!$A171</f>
        <v>1.2423409999999999</v>
      </c>
    </row>
    <row r="174" spans="1:2">
      <c r="A174" s="37">
        <f>Sheet5!M56</f>
        <v>0.99314544827586204</v>
      </c>
      <c r="B174">
        <f>[1]Sheet1!$A172</f>
        <v>0.74353899999999995</v>
      </c>
    </row>
    <row r="175" spans="1:2">
      <c r="A175" s="37">
        <f>Sheet5!M57</f>
        <v>0.98862822222222257</v>
      </c>
      <c r="B175">
        <f>[1]Sheet1!$A173</f>
        <v>0.44564300000000001</v>
      </c>
    </row>
    <row r="176" spans="1:2">
      <c r="A176" s="37">
        <f>Sheet5!M58</f>
        <v>0.98214872413793097</v>
      </c>
      <c r="B176">
        <f>[1]Sheet1!$A174</f>
        <v>0.26671600000000001</v>
      </c>
    </row>
    <row r="177" spans="1:2">
      <c r="A177" s="37">
        <f>Sheet5!M59</f>
        <v>0.99350236666666669</v>
      </c>
      <c r="B177">
        <f>[1]Sheet1!$A175</f>
        <v>0.159858</v>
      </c>
    </row>
    <row r="178" spans="1:2">
      <c r="A178" s="37">
        <f>Sheet5!M60</f>
        <v>0.9721202000000001</v>
      </c>
      <c r="B178">
        <f>[1]Sheet1!$A176</f>
        <v>9.4941999999999999E-2</v>
      </c>
    </row>
    <row r="179" spans="1:2">
      <c r="A179" s="37">
        <f>Sheet5!M61</f>
        <v>0.92183083333333338</v>
      </c>
      <c r="B179">
        <f>[1]Sheet1!$A177</f>
        <v>5.6821999999999998E-2</v>
      </c>
    </row>
    <row r="180" spans="1:2">
      <c r="A180" s="37">
        <f>Sheet5!M62</f>
        <v>0.95245323333333332</v>
      </c>
      <c r="B180">
        <f>[1]Sheet1!$A178</f>
        <v>3.4056999999999997E-2</v>
      </c>
    </row>
    <row r="181" spans="1:2">
      <c r="A181" s="37">
        <f>Sheet5!M63</f>
        <v>0.97604053333333307</v>
      </c>
      <c r="B181">
        <f>[1]Sheet1!$A179</f>
        <v>2.0382999999999998E-2</v>
      </c>
    </row>
    <row r="182" spans="1:2">
      <c r="A182" s="37">
        <f>Sheet5!M64</f>
        <v>0.98445626666666664</v>
      </c>
      <c r="B182">
        <f>[1]Sheet1!$A180</f>
        <v>1.2503E-2</v>
      </c>
    </row>
    <row r="183" spans="1:2">
      <c r="A183" s="37"/>
    </row>
    <row r="184" spans="1:2">
      <c r="A184" s="37"/>
    </row>
    <row r="185" spans="1:2">
      <c r="A185" s="37"/>
    </row>
    <row r="186" spans="1:2">
      <c r="A186" s="37"/>
    </row>
    <row r="187" spans="1:2">
      <c r="A187" s="37"/>
    </row>
    <row r="188" spans="1:2">
      <c r="A188" s="37"/>
    </row>
    <row r="189" spans="1:2">
      <c r="A189" s="37"/>
    </row>
    <row r="190" spans="1:2">
      <c r="A190" s="37"/>
    </row>
    <row r="191" spans="1:2">
      <c r="A191" s="37"/>
    </row>
    <row r="192" spans="1:2">
      <c r="A192" s="37"/>
    </row>
    <row r="193" spans="1:1">
      <c r="A193" s="37"/>
    </row>
    <row r="194" spans="1:1">
      <c r="A194" s="37"/>
    </row>
    <row r="195" spans="1:1">
      <c r="A195" s="37"/>
    </row>
    <row r="196" spans="1:1">
      <c r="A196" s="37"/>
    </row>
    <row r="197" spans="1:1">
      <c r="A197" s="37"/>
    </row>
    <row r="198" spans="1:1">
      <c r="A198" s="37"/>
    </row>
    <row r="199" spans="1:1">
      <c r="A199" s="37"/>
    </row>
    <row r="200" spans="1:1">
      <c r="A200" s="37"/>
    </row>
    <row r="201" spans="1:1">
      <c r="A201" s="37"/>
    </row>
    <row r="202" spans="1:1">
      <c r="A202" s="37"/>
    </row>
    <row r="203" spans="1:1">
      <c r="A203" s="37"/>
    </row>
    <row r="204" spans="1:1">
      <c r="A204" s="37"/>
    </row>
    <row r="205" spans="1:1">
      <c r="A205" s="37"/>
    </row>
    <row r="206" spans="1:1">
      <c r="A206" s="37"/>
    </row>
    <row r="207" spans="1:1">
      <c r="A207" s="37"/>
    </row>
    <row r="208" spans="1:1">
      <c r="A208" s="37"/>
    </row>
    <row r="209" spans="1:1">
      <c r="A209" s="37"/>
    </row>
    <row r="210" spans="1:1">
      <c r="A210" s="37"/>
    </row>
    <row r="211" spans="1:1">
      <c r="A211" s="37"/>
    </row>
    <row r="212" spans="1:1">
      <c r="A212" s="37"/>
    </row>
    <row r="213" spans="1:1">
      <c r="A213" s="37"/>
    </row>
    <row r="214" spans="1:1">
      <c r="A214" s="37"/>
    </row>
    <row r="215" spans="1:1">
      <c r="A215" s="37"/>
    </row>
    <row r="216" spans="1:1">
      <c r="A216" s="37"/>
    </row>
    <row r="217" spans="1:1">
      <c r="A217" s="3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B1:P1831"/>
  <sheetViews>
    <sheetView workbookViewId="0">
      <selection activeCell="C1831" sqref="C1831"/>
    </sheetView>
  </sheetViews>
  <sheetFormatPr defaultRowHeight="14.4"/>
  <cols>
    <col min="2" max="2" width="12.109375" customWidth="1"/>
    <col min="12" max="12" width="13.44140625" customWidth="1"/>
  </cols>
  <sheetData>
    <row r="1" spans="2:16" ht="18">
      <c r="B1" s="6"/>
      <c r="G1" s="32" t="s">
        <v>123</v>
      </c>
      <c r="H1" s="32" t="s">
        <v>126</v>
      </c>
      <c r="I1" s="32" t="s">
        <v>124</v>
      </c>
      <c r="J1" s="32"/>
      <c r="M1" s="32" t="s">
        <v>123</v>
      </c>
      <c r="N1" s="32" t="s">
        <v>126</v>
      </c>
      <c r="O1" s="32" t="s">
        <v>124</v>
      </c>
      <c r="P1" s="32"/>
    </row>
    <row r="2" spans="2:16" ht="18">
      <c r="B2" s="6"/>
      <c r="C2" s="31" t="s">
        <v>120</v>
      </c>
      <c r="D2" s="31"/>
      <c r="E2" s="31"/>
      <c r="G2" s="32" t="s">
        <v>127</v>
      </c>
      <c r="H2" s="32" t="s">
        <v>125</v>
      </c>
      <c r="I2" s="32" t="s">
        <v>118</v>
      </c>
      <c r="J2" s="32"/>
      <c r="M2" s="32" t="s">
        <v>127</v>
      </c>
      <c r="N2" s="32" t="s">
        <v>118</v>
      </c>
      <c r="O2" s="32" t="s">
        <v>118</v>
      </c>
      <c r="P2" s="32"/>
    </row>
    <row r="3" spans="2:16">
      <c r="B3" s="4"/>
      <c r="C3" s="31" t="s">
        <v>131</v>
      </c>
      <c r="D3" s="31"/>
      <c r="E3" s="31"/>
      <c r="G3" s="32" t="s">
        <v>119</v>
      </c>
      <c r="H3" s="32" t="s">
        <v>119</v>
      </c>
      <c r="I3" s="32" t="s">
        <v>119</v>
      </c>
      <c r="J3" s="32"/>
      <c r="M3" s="32" t="s">
        <v>130</v>
      </c>
      <c r="N3" s="32" t="s">
        <v>130</v>
      </c>
      <c r="O3" s="32" t="s">
        <v>130</v>
      </c>
      <c r="P3" s="32"/>
    </row>
    <row r="4" spans="2:16">
      <c r="C4" s="31" t="s">
        <v>132</v>
      </c>
      <c r="E4" s="31"/>
      <c r="G4" s="32" t="s">
        <v>49</v>
      </c>
      <c r="H4" s="32" t="s">
        <v>49</v>
      </c>
      <c r="I4" s="32" t="s">
        <v>49</v>
      </c>
      <c r="J4" s="32"/>
      <c r="M4" s="32"/>
      <c r="N4" s="32"/>
      <c r="O4" s="32"/>
      <c r="P4" s="32"/>
    </row>
    <row r="5" spans="2:16">
      <c r="B5" s="2">
        <v>37622</v>
      </c>
      <c r="C5" s="37">
        <f>IFERROR(VLOOKUP(B5,Sheet1!W$2:Y$3285,3,FALSE),"")</f>
        <v>0.99417500000000003</v>
      </c>
      <c r="E5" s="13"/>
      <c r="L5" s="35">
        <v>37652</v>
      </c>
      <c r="M5" s="37">
        <f>VLOOKUP(L5,B$5:J$1830,6,FALSE)</f>
        <v>0.99492125806451615</v>
      </c>
      <c r="N5" s="37">
        <f>VLOOKUP(L5,B$5:J$1830,7,FALSE)</f>
        <v>0.99658199999999997</v>
      </c>
      <c r="O5" s="37">
        <f>VLOOKUP(L5,B$5:J$1830,8,FALSE)</f>
        <v>0.99272800000000005</v>
      </c>
      <c r="P5" s="13"/>
    </row>
    <row r="6" spans="2:16">
      <c r="B6" s="2">
        <f>B5+1</f>
        <v>37623</v>
      </c>
      <c r="C6" s="37">
        <f>IFERROR(VLOOKUP(B6,Sheet1!W$2:Y$3285,3,FALSE),"")</f>
        <v>0.99369399999999997</v>
      </c>
      <c r="E6" s="13"/>
      <c r="L6" s="35">
        <f>B63</f>
        <v>37680</v>
      </c>
      <c r="M6" s="37">
        <f t="shared" ref="M6:M64" si="0">VLOOKUP(L6,B$5:J$1830,6,FALSE)</f>
        <v>0.99640739285714297</v>
      </c>
      <c r="N6" s="37">
        <f t="shared" ref="N6:N64" si="1">VLOOKUP(L6,B$5:J$1830,7,FALSE)</f>
        <v>0.998201</v>
      </c>
      <c r="O6" s="37">
        <f t="shared" ref="O6:O64" si="2">VLOOKUP(L6,B$5:J$1830,8,FALSE)</f>
        <v>0.99404199999999998</v>
      </c>
      <c r="P6" s="13"/>
    </row>
    <row r="7" spans="2:16">
      <c r="B7" s="2">
        <f t="shared" ref="B7:B70" si="3">B6+1</f>
        <v>37624</v>
      </c>
      <c r="C7" s="37">
        <f>IFERROR(VLOOKUP(B7,Sheet1!W$2:Y$3285,3,FALSE),"")</f>
        <v>0.99537699999999996</v>
      </c>
      <c r="E7" s="13"/>
      <c r="L7" s="2">
        <f>EOMONTH(L6,1)</f>
        <v>37711</v>
      </c>
      <c r="M7" s="37">
        <f t="shared" si="0"/>
        <v>0.99731538709677403</v>
      </c>
      <c r="N7" s="37">
        <f t="shared" si="1"/>
        <v>0.99853800000000004</v>
      </c>
      <c r="O7" s="37">
        <f t="shared" si="2"/>
        <v>0.99388500000000002</v>
      </c>
      <c r="P7" s="13"/>
    </row>
    <row r="8" spans="2:16">
      <c r="B8" s="2">
        <f t="shared" si="3"/>
        <v>37625</v>
      </c>
      <c r="C8" s="37">
        <f>IFERROR(VLOOKUP(B8,Sheet1!W$2:Y$3285,3,FALSE),"")</f>
        <v>0.99495</v>
      </c>
      <c r="E8" s="13"/>
      <c r="L8" s="2">
        <f t="shared" ref="L8:L64" si="4">EOMONTH(L7,1)</f>
        <v>37741</v>
      </c>
      <c r="M8" s="37">
        <f t="shared" si="0"/>
        <v>0.99347056666666633</v>
      </c>
      <c r="N8" s="37">
        <f t="shared" si="1"/>
        <v>0.99841899999999995</v>
      </c>
      <c r="O8" s="37">
        <f t="shared" si="2"/>
        <v>0.97430600000000001</v>
      </c>
      <c r="P8" s="13"/>
    </row>
    <row r="9" spans="2:16">
      <c r="B9" s="2">
        <f t="shared" si="3"/>
        <v>37626</v>
      </c>
      <c r="C9" s="37">
        <f>IFERROR(VLOOKUP(B9,Sheet1!W$2:Y$3285,3,FALSE),"")</f>
        <v>0.99448000000000003</v>
      </c>
      <c r="E9" s="13"/>
      <c r="L9" s="2">
        <f t="shared" si="4"/>
        <v>37772</v>
      </c>
      <c r="M9" s="37">
        <f t="shared" si="0"/>
        <v>0.99106545161290305</v>
      </c>
      <c r="N9" s="37">
        <f t="shared" si="1"/>
        <v>0.99572400000000005</v>
      </c>
      <c r="O9" s="37">
        <f t="shared" si="2"/>
        <v>0.97691700000000004</v>
      </c>
      <c r="P9" s="13"/>
    </row>
    <row r="10" spans="2:16">
      <c r="B10" s="2">
        <f t="shared" si="3"/>
        <v>37627</v>
      </c>
      <c r="C10" s="37">
        <f>IFERROR(VLOOKUP(B10,Sheet1!W$2:Y$3285,3,FALSE),"")</f>
        <v>0.99509400000000003</v>
      </c>
      <c r="E10" s="13"/>
      <c r="L10" s="2">
        <f t="shared" si="4"/>
        <v>37802</v>
      </c>
      <c r="M10" s="37">
        <f t="shared" si="0"/>
        <v>0.98487833333333319</v>
      </c>
      <c r="N10" s="37">
        <f t="shared" si="1"/>
        <v>0.99527299999999996</v>
      </c>
      <c r="O10" s="37">
        <f t="shared" si="2"/>
        <v>0.97733700000000001</v>
      </c>
      <c r="P10" s="13"/>
    </row>
    <row r="11" spans="2:16">
      <c r="B11" s="2">
        <f t="shared" si="3"/>
        <v>37628</v>
      </c>
      <c r="C11" s="37">
        <f>IFERROR(VLOOKUP(B11,Sheet1!W$2:Y$3285,3,FALSE),"")</f>
        <v>0.99331800000000003</v>
      </c>
      <c r="E11" s="13"/>
      <c r="L11" s="2">
        <f t="shared" si="4"/>
        <v>37833</v>
      </c>
      <c r="M11" s="37">
        <f t="shared" si="0"/>
        <v>0.97360725806451609</v>
      </c>
      <c r="N11" s="37">
        <f t="shared" si="1"/>
        <v>0.99234699999999998</v>
      </c>
      <c r="O11" s="37">
        <f t="shared" si="2"/>
        <v>0.94270600000000004</v>
      </c>
      <c r="P11" s="13"/>
    </row>
    <row r="12" spans="2:16">
      <c r="B12" s="2">
        <f t="shared" si="3"/>
        <v>37629</v>
      </c>
      <c r="C12" s="37">
        <f>IFERROR(VLOOKUP(B12,Sheet1!W$2:Y$3285,3,FALSE),"")</f>
        <v>0.99311700000000003</v>
      </c>
      <c r="E12" s="13"/>
      <c r="L12" s="2">
        <f t="shared" si="4"/>
        <v>37864</v>
      </c>
      <c r="M12" s="37">
        <f t="shared" si="0"/>
        <v>0.95292329032258061</v>
      </c>
      <c r="N12" s="37">
        <f t="shared" si="1"/>
        <v>0.97029799999999999</v>
      </c>
      <c r="O12" s="37">
        <f t="shared" si="2"/>
        <v>0.92840400000000001</v>
      </c>
      <c r="P12" s="13"/>
    </row>
    <row r="13" spans="2:16">
      <c r="B13" s="2">
        <f t="shared" si="3"/>
        <v>37630</v>
      </c>
      <c r="C13" s="37">
        <f>IFERROR(VLOOKUP(B13,Sheet1!W$2:Y$3285,3,FALSE),"")</f>
        <v>0.99315399999999998</v>
      </c>
      <c r="E13" s="13"/>
      <c r="L13" s="2">
        <f t="shared" si="4"/>
        <v>37894</v>
      </c>
      <c r="M13" s="37">
        <f t="shared" si="0"/>
        <v>0.9246447000000001</v>
      </c>
      <c r="N13" s="37">
        <f t="shared" si="1"/>
        <v>0.937415</v>
      </c>
      <c r="O13" s="37">
        <f t="shared" si="2"/>
        <v>0.90566400000000002</v>
      </c>
      <c r="P13" s="13"/>
    </row>
    <row r="14" spans="2:16">
      <c r="B14" s="2">
        <f t="shared" si="3"/>
        <v>37631</v>
      </c>
      <c r="C14" s="37">
        <f>IFERROR(VLOOKUP(B14,Sheet1!W$2:Y$3285,3,FALSE),"")</f>
        <v>0.99272800000000005</v>
      </c>
      <c r="E14" s="13"/>
      <c r="L14" s="2">
        <f t="shared" si="4"/>
        <v>37925</v>
      </c>
      <c r="M14" s="37">
        <f t="shared" si="0"/>
        <v>0.93323703225806465</v>
      </c>
      <c r="N14" s="37">
        <f t="shared" si="1"/>
        <v>0.953233</v>
      </c>
      <c r="O14" s="37">
        <f t="shared" si="2"/>
        <v>0.91796100000000003</v>
      </c>
      <c r="P14" s="13"/>
    </row>
    <row r="15" spans="2:16">
      <c r="B15" s="2">
        <f t="shared" si="3"/>
        <v>37632</v>
      </c>
      <c r="C15" s="37">
        <f>IFERROR(VLOOKUP(B15,Sheet1!W$2:Y$3285,3,FALSE),"")</f>
        <v>0.99379499999999998</v>
      </c>
      <c r="E15" s="13"/>
      <c r="L15" s="2">
        <f t="shared" si="4"/>
        <v>37955</v>
      </c>
      <c r="M15" s="37">
        <f t="shared" si="0"/>
        <v>0.97180673333333323</v>
      </c>
      <c r="N15" s="37">
        <f t="shared" si="1"/>
        <v>0.98564799999999997</v>
      </c>
      <c r="O15" s="37">
        <f t="shared" si="2"/>
        <v>0.94793000000000005</v>
      </c>
      <c r="P15" s="13"/>
    </row>
    <row r="16" spans="2:16">
      <c r="B16" s="2">
        <f t="shared" si="3"/>
        <v>37633</v>
      </c>
      <c r="C16" s="37">
        <f>IFERROR(VLOOKUP(B16,Sheet1!W$2:Y$3285,3,FALSE),"")</f>
        <v>0.99483100000000002</v>
      </c>
      <c r="E16" s="13"/>
      <c r="L16" s="2">
        <f t="shared" si="4"/>
        <v>37986</v>
      </c>
      <c r="M16" s="37">
        <f t="shared" si="0"/>
        <v>0.98730954838709695</v>
      </c>
      <c r="N16" s="37">
        <f t="shared" si="1"/>
        <v>0.99099000000000004</v>
      </c>
      <c r="O16" s="37">
        <f t="shared" si="2"/>
        <v>0.98184300000000002</v>
      </c>
      <c r="P16" s="13"/>
    </row>
    <row r="17" spans="2:16">
      <c r="B17" s="2">
        <f t="shared" si="3"/>
        <v>37634</v>
      </c>
      <c r="C17" s="37">
        <f>IFERROR(VLOOKUP(B17,Sheet1!W$2:Y$3285,3,FALSE),"")</f>
        <v>0.99517299999999997</v>
      </c>
      <c r="E17" s="13"/>
      <c r="L17" s="2">
        <f t="shared" si="4"/>
        <v>38017</v>
      </c>
      <c r="M17" s="37">
        <f t="shared" si="0"/>
        <v>0.99124979310344807</v>
      </c>
      <c r="N17" s="37">
        <f t="shared" si="1"/>
        <v>0.99301300000000003</v>
      </c>
      <c r="O17" s="37">
        <f t="shared" si="2"/>
        <v>0.98777700000000002</v>
      </c>
      <c r="P17" s="13"/>
    </row>
    <row r="18" spans="2:16">
      <c r="B18" s="2">
        <f t="shared" si="3"/>
        <v>37635</v>
      </c>
      <c r="C18" s="37">
        <f>IFERROR(VLOOKUP(B18,Sheet1!W$2:Y$3285,3,FALSE),"")</f>
        <v>0.99537799999999999</v>
      </c>
      <c r="E18" s="13"/>
      <c r="L18" s="2">
        <f t="shared" si="4"/>
        <v>38046</v>
      </c>
      <c r="M18" s="37">
        <f t="shared" si="0"/>
        <v>0.99210689655172424</v>
      </c>
      <c r="N18" s="37">
        <f t="shared" si="1"/>
        <v>0.995703</v>
      </c>
      <c r="O18" s="37">
        <f t="shared" si="2"/>
        <v>0.98922299999999996</v>
      </c>
      <c r="P18" s="13"/>
    </row>
    <row r="19" spans="2:16">
      <c r="B19" s="2">
        <f t="shared" si="3"/>
        <v>37636</v>
      </c>
      <c r="C19" s="37">
        <f>IFERROR(VLOOKUP(B19,Sheet1!W$2:Y$3285,3,FALSE),"")</f>
        <v>0.99507000000000001</v>
      </c>
      <c r="E19" s="13"/>
      <c r="L19" s="2">
        <f t="shared" si="4"/>
        <v>38077</v>
      </c>
      <c r="M19" s="37">
        <f t="shared" si="0"/>
        <v>0.99316970967741958</v>
      </c>
      <c r="N19" s="37">
        <f t="shared" si="1"/>
        <v>0.994977</v>
      </c>
      <c r="O19" s="37">
        <f t="shared" si="2"/>
        <v>0.99176200000000003</v>
      </c>
      <c r="P19" s="13"/>
    </row>
    <row r="20" spans="2:16">
      <c r="B20" s="2">
        <f t="shared" si="3"/>
        <v>37637</v>
      </c>
      <c r="C20" s="37">
        <f>IFERROR(VLOOKUP(B20,Sheet1!W$2:Y$3285,3,FALSE),"")</f>
        <v>0.99467700000000003</v>
      </c>
      <c r="E20" s="13"/>
      <c r="L20" s="2">
        <f t="shared" si="4"/>
        <v>38107</v>
      </c>
      <c r="M20" s="37">
        <f t="shared" si="0"/>
        <v>0.99013596666666681</v>
      </c>
      <c r="N20" s="37">
        <f t="shared" si="1"/>
        <v>0.99564600000000003</v>
      </c>
      <c r="O20" s="37">
        <f t="shared" si="2"/>
        <v>0.97381799999999996</v>
      </c>
      <c r="P20" s="13"/>
    </row>
    <row r="21" spans="2:16">
      <c r="B21" s="2">
        <f t="shared" si="3"/>
        <v>37638</v>
      </c>
      <c r="C21" s="37">
        <f>IFERROR(VLOOKUP(B21,Sheet1!W$2:Y$3285,3,FALSE),"")</f>
        <v>0.99579899999999999</v>
      </c>
      <c r="E21" s="13"/>
      <c r="L21" s="2">
        <f t="shared" si="4"/>
        <v>38138</v>
      </c>
      <c r="M21" s="37">
        <f t="shared" si="0"/>
        <v>0.98943612903225808</v>
      </c>
      <c r="N21" s="37">
        <f t="shared" si="1"/>
        <v>0.994502</v>
      </c>
      <c r="O21" s="37">
        <f t="shared" si="2"/>
        <v>0.98175900000000005</v>
      </c>
      <c r="P21" s="13"/>
    </row>
    <row r="22" spans="2:16">
      <c r="B22" s="2">
        <f t="shared" si="3"/>
        <v>37639</v>
      </c>
      <c r="C22" s="37">
        <f>IFERROR(VLOOKUP(B22,Sheet1!W$2:Y$3285,3,FALSE),"")</f>
        <v>0.99627500000000002</v>
      </c>
      <c r="E22" s="13"/>
      <c r="L22" s="2">
        <f t="shared" si="4"/>
        <v>38168</v>
      </c>
      <c r="M22" s="37">
        <f t="shared" si="0"/>
        <v>0.9829123666666667</v>
      </c>
      <c r="N22" s="37">
        <f t="shared" si="1"/>
        <v>0.99417299999999997</v>
      </c>
      <c r="O22" s="37">
        <f t="shared" si="2"/>
        <v>0.95965299999999998</v>
      </c>
      <c r="P22" s="13"/>
    </row>
    <row r="23" spans="2:16">
      <c r="B23" s="2">
        <f t="shared" si="3"/>
        <v>37640</v>
      </c>
      <c r="C23" s="37">
        <f>IFERROR(VLOOKUP(B23,Sheet1!W$2:Y$3285,3,FALSE),"")</f>
        <v>0.99644500000000003</v>
      </c>
      <c r="E23" s="13"/>
      <c r="L23" s="2">
        <f t="shared" si="4"/>
        <v>38199</v>
      </c>
      <c r="M23" s="37">
        <f t="shared" si="0"/>
        <v>0.9927927741935485</v>
      </c>
      <c r="N23" s="37">
        <f t="shared" si="1"/>
        <v>1.0001150000000001</v>
      </c>
      <c r="O23" s="37">
        <f t="shared" si="2"/>
        <v>0.98322399999999999</v>
      </c>
      <c r="P23" s="13"/>
    </row>
    <row r="24" spans="2:16">
      <c r="B24" s="2">
        <f t="shared" si="3"/>
        <v>37641</v>
      </c>
      <c r="C24" s="37">
        <f>IFERROR(VLOOKUP(B24,Sheet1!W$2:Y$3285,3,FALSE),"")</f>
        <v>0.99658199999999997</v>
      </c>
      <c r="E24" s="13"/>
      <c r="L24" s="2">
        <f t="shared" si="4"/>
        <v>38230</v>
      </c>
      <c r="M24" s="37">
        <f t="shared" si="0"/>
        <v>0.97765548387096768</v>
      </c>
      <c r="N24" s="37">
        <f t="shared" si="1"/>
        <v>0.98700699999999997</v>
      </c>
      <c r="O24" s="37">
        <f t="shared" si="2"/>
        <v>0.96248599999999995</v>
      </c>
      <c r="P24" s="13"/>
    </row>
    <row r="25" spans="2:16">
      <c r="B25" s="2">
        <f t="shared" si="3"/>
        <v>37642</v>
      </c>
      <c r="C25" s="37">
        <f>IFERROR(VLOOKUP(B25,Sheet1!W$2:Y$3285,3,FALSE),"")</f>
        <v>0.99537799999999999</v>
      </c>
      <c r="E25" s="13"/>
      <c r="L25" s="2">
        <f t="shared" si="4"/>
        <v>38260</v>
      </c>
      <c r="M25" s="37">
        <f t="shared" si="0"/>
        <v>0.97131150000000033</v>
      </c>
      <c r="N25" s="37">
        <f t="shared" si="1"/>
        <v>0.98094999999999999</v>
      </c>
      <c r="O25" s="37">
        <f t="shared" si="2"/>
        <v>0.95722799999999997</v>
      </c>
      <c r="P25" s="13"/>
    </row>
    <row r="26" spans="2:16">
      <c r="B26" s="2">
        <f t="shared" si="3"/>
        <v>37643</v>
      </c>
      <c r="C26" s="37">
        <f>IFERROR(VLOOKUP(B26,Sheet1!W$2:Y$3285,3,FALSE),"")</f>
        <v>0.995139</v>
      </c>
      <c r="E26" s="13"/>
      <c r="L26" s="2">
        <f t="shared" si="4"/>
        <v>38291</v>
      </c>
      <c r="M26" s="37">
        <f t="shared" si="0"/>
        <v>0.97722603225806437</v>
      </c>
      <c r="N26" s="37">
        <f t="shared" si="1"/>
        <v>0.98176799999999997</v>
      </c>
      <c r="O26" s="37">
        <f t="shared" si="2"/>
        <v>0.967144</v>
      </c>
      <c r="P26" s="13"/>
    </row>
    <row r="27" spans="2:16">
      <c r="B27" s="2">
        <f t="shared" si="3"/>
        <v>37644</v>
      </c>
      <c r="C27" s="37">
        <f>IFERROR(VLOOKUP(B27,Sheet1!W$2:Y$3285,3,FALSE),"")</f>
        <v>0.99546500000000004</v>
      </c>
      <c r="E27" s="13"/>
      <c r="L27" s="2">
        <f t="shared" si="4"/>
        <v>38321</v>
      </c>
      <c r="M27" s="37">
        <f t="shared" si="0"/>
        <v>0.97922290000000012</v>
      </c>
      <c r="N27" s="37">
        <f t="shared" si="1"/>
        <v>0.98716700000000002</v>
      </c>
      <c r="O27" s="37">
        <f t="shared" si="2"/>
        <v>0.97502299999999997</v>
      </c>
      <c r="P27" s="13"/>
    </row>
    <row r="28" spans="2:16">
      <c r="B28" s="2">
        <f t="shared" si="3"/>
        <v>37645</v>
      </c>
      <c r="C28" s="37">
        <f>IFERROR(VLOOKUP(B28,Sheet1!W$2:Y$3285,3,FALSE),"")</f>
        <v>0.99487199999999998</v>
      </c>
      <c r="E28" s="13"/>
      <c r="L28" s="2">
        <f t="shared" si="4"/>
        <v>38352</v>
      </c>
      <c r="M28" s="37">
        <f t="shared" si="0"/>
        <v>0.98392358064516128</v>
      </c>
      <c r="N28" s="37">
        <f t="shared" si="1"/>
        <v>0.989479</v>
      </c>
      <c r="O28" s="37">
        <f t="shared" si="2"/>
        <v>0.97509900000000005</v>
      </c>
      <c r="P28" s="13"/>
    </row>
    <row r="29" spans="2:16">
      <c r="B29" s="2">
        <f t="shared" si="3"/>
        <v>37646</v>
      </c>
      <c r="C29" s="37">
        <f>IFERROR(VLOOKUP(B29,Sheet1!W$2:Y$3285,3,FALSE),"")</f>
        <v>0.99521999999999999</v>
      </c>
      <c r="E29" s="13"/>
      <c r="L29" s="2">
        <f t="shared" si="4"/>
        <v>38383</v>
      </c>
      <c r="M29" s="37">
        <f t="shared" si="0"/>
        <v>0.99075422580645167</v>
      </c>
      <c r="N29" s="37">
        <f t="shared" si="1"/>
        <v>0.99379300000000004</v>
      </c>
      <c r="O29" s="37">
        <f t="shared" si="2"/>
        <v>0.987452</v>
      </c>
      <c r="P29" s="13"/>
    </row>
    <row r="30" spans="2:16">
      <c r="B30" s="2">
        <f t="shared" si="3"/>
        <v>37647</v>
      </c>
      <c r="C30" s="37">
        <f>IFERROR(VLOOKUP(B30,Sheet1!W$2:Y$3285,3,FALSE),"")</f>
        <v>0.99536899999999995</v>
      </c>
      <c r="E30" s="13"/>
      <c r="L30" s="2">
        <f t="shared" si="4"/>
        <v>38411</v>
      </c>
      <c r="M30" s="37">
        <f t="shared" si="0"/>
        <v>0.99321900000000007</v>
      </c>
      <c r="N30" s="37">
        <f t="shared" si="1"/>
        <v>0.99575800000000003</v>
      </c>
      <c r="O30" s="37">
        <f t="shared" si="2"/>
        <v>0.99141299999999999</v>
      </c>
      <c r="P30" s="13"/>
    </row>
    <row r="31" spans="2:16">
      <c r="B31" s="2">
        <f t="shared" si="3"/>
        <v>37648</v>
      </c>
      <c r="C31" s="37">
        <f>IFERROR(VLOOKUP(B31,Sheet1!W$2:Y$3285,3,FALSE),"")</f>
        <v>0.99520900000000001</v>
      </c>
      <c r="E31" s="13"/>
      <c r="L31" s="2">
        <f t="shared" si="4"/>
        <v>38442</v>
      </c>
      <c r="M31" s="37">
        <f t="shared" si="0"/>
        <v>0.99562919354838708</v>
      </c>
      <c r="N31" s="37">
        <f t="shared" si="1"/>
        <v>0.99821499999999996</v>
      </c>
      <c r="O31" s="37">
        <f t="shared" si="2"/>
        <v>0.99412</v>
      </c>
      <c r="P31" s="13"/>
    </row>
    <row r="32" spans="2:16">
      <c r="B32" s="2">
        <f t="shared" si="3"/>
        <v>37649</v>
      </c>
      <c r="C32" s="37">
        <f>IFERROR(VLOOKUP(B32,Sheet1!W$2:Y$3285,3,FALSE),"")</f>
        <v>0.99558000000000002</v>
      </c>
      <c r="E32" s="13"/>
      <c r="L32" s="2">
        <f t="shared" si="4"/>
        <v>38472</v>
      </c>
      <c r="M32" s="37">
        <f t="shared" si="0"/>
        <v>0.99672333333333341</v>
      </c>
      <c r="N32" s="37">
        <f t="shared" si="1"/>
        <v>0.998031</v>
      </c>
      <c r="O32" s="37">
        <f t="shared" si="2"/>
        <v>0.994726</v>
      </c>
      <c r="P32" s="13"/>
    </row>
    <row r="33" spans="2:16">
      <c r="B33" s="2">
        <f t="shared" si="3"/>
        <v>37650</v>
      </c>
      <c r="C33" s="37">
        <f>IFERROR(VLOOKUP(B33,Sheet1!W$2:Y$3285,3,FALSE),"")</f>
        <v>0.995672</v>
      </c>
      <c r="E33" s="13"/>
      <c r="L33" s="2">
        <f t="shared" si="4"/>
        <v>38503</v>
      </c>
      <c r="M33" s="37">
        <f t="shared" si="0"/>
        <v>0.99241264516129035</v>
      </c>
      <c r="N33" s="37">
        <f t="shared" si="1"/>
        <v>0.99883500000000003</v>
      </c>
      <c r="O33" s="37">
        <f t="shared" si="2"/>
        <v>0.98085599999999995</v>
      </c>
      <c r="P33" s="13"/>
    </row>
    <row r="34" spans="2:16">
      <c r="B34" s="2">
        <f t="shared" si="3"/>
        <v>37651</v>
      </c>
      <c r="C34" s="37">
        <f>IFERROR(VLOOKUP(B34,Sheet1!W$2:Y$3285,3,FALSE),"")</f>
        <v>0.99515399999999998</v>
      </c>
      <c r="E34" s="13"/>
      <c r="L34" s="2">
        <f t="shared" si="4"/>
        <v>38533</v>
      </c>
      <c r="M34" s="37">
        <f t="shared" si="0"/>
        <v>0.98312323333333329</v>
      </c>
      <c r="N34" s="37">
        <f t="shared" si="1"/>
        <v>0.994556</v>
      </c>
      <c r="O34" s="37">
        <f t="shared" si="2"/>
        <v>0.96930799999999995</v>
      </c>
      <c r="P34" s="13"/>
    </row>
    <row r="35" spans="2:16">
      <c r="B35" s="2">
        <f t="shared" si="3"/>
        <v>37652</v>
      </c>
      <c r="C35" s="37">
        <f>IFERROR(VLOOKUP(B35,Sheet1!W$2:Y$3285,3,FALSE),"")</f>
        <v>0.99538899999999997</v>
      </c>
      <c r="E35" s="13"/>
      <c r="G35" s="3">
        <f>AVERAGE(C5:C35)</f>
        <v>0.99492125806451615</v>
      </c>
      <c r="H35" s="3">
        <f>MAX(C5:C35)</f>
        <v>0.99658199999999997</v>
      </c>
      <c r="I35" s="3">
        <f>MIN(C5:C35)</f>
        <v>0.99272800000000005</v>
      </c>
      <c r="J35" s="13"/>
      <c r="L35" s="2">
        <f t="shared" si="4"/>
        <v>38564</v>
      </c>
      <c r="M35" s="37">
        <f t="shared" si="0"/>
        <v>0.991331870967742</v>
      </c>
      <c r="N35" s="37">
        <f t="shared" si="1"/>
        <v>0.99753800000000004</v>
      </c>
      <c r="O35" s="37">
        <f t="shared" si="2"/>
        <v>0.96928300000000001</v>
      </c>
      <c r="P35" s="13"/>
    </row>
    <row r="36" spans="2:16">
      <c r="B36" s="2">
        <f t="shared" si="3"/>
        <v>37653</v>
      </c>
      <c r="C36" s="37">
        <f>IFERROR(VLOOKUP(B36,Sheet1!W$2:Y$3285,3,FALSE),"")</f>
        <v>0.99538899999999997</v>
      </c>
      <c r="E36" s="13"/>
      <c r="L36" s="2">
        <f t="shared" si="4"/>
        <v>38595</v>
      </c>
      <c r="M36" s="37">
        <f t="shared" si="0"/>
        <v>0.96601935483870971</v>
      </c>
      <c r="N36" s="37">
        <f t="shared" si="1"/>
        <v>0.97991200000000001</v>
      </c>
      <c r="O36" s="37">
        <f t="shared" si="2"/>
        <v>0.94749700000000003</v>
      </c>
      <c r="P36" s="13"/>
    </row>
    <row r="37" spans="2:16">
      <c r="B37" s="2">
        <f t="shared" si="3"/>
        <v>37654</v>
      </c>
      <c r="C37" s="37">
        <f>IFERROR(VLOOKUP(B37,Sheet1!W$2:Y$3285,3,FALSE),"")</f>
        <v>0.99577300000000002</v>
      </c>
      <c r="E37" s="13"/>
      <c r="L37" s="2">
        <f t="shared" si="4"/>
        <v>38625</v>
      </c>
      <c r="M37" s="37">
        <f t="shared" si="0"/>
        <v>0.97377853333333353</v>
      </c>
      <c r="N37" s="37">
        <f t="shared" si="1"/>
        <v>0.98526599999999998</v>
      </c>
      <c r="O37" s="37">
        <f t="shared" si="2"/>
        <v>0.96242499999999997</v>
      </c>
      <c r="P37" s="13"/>
    </row>
    <row r="38" spans="2:16">
      <c r="B38" s="2">
        <f t="shared" si="3"/>
        <v>37655</v>
      </c>
      <c r="C38" s="37">
        <f>IFERROR(VLOOKUP(B38,Sheet1!W$2:Y$3285,3,FALSE),"")</f>
        <v>0.99767300000000003</v>
      </c>
      <c r="E38" s="13"/>
      <c r="L38" s="2">
        <f t="shared" si="4"/>
        <v>38656</v>
      </c>
      <c r="M38" s="37">
        <f t="shared" si="0"/>
        <v>0.97488851612903205</v>
      </c>
      <c r="N38" s="37">
        <f t="shared" si="1"/>
        <v>0.98269099999999998</v>
      </c>
      <c r="O38" s="37">
        <f t="shared" si="2"/>
        <v>0.96366200000000002</v>
      </c>
      <c r="P38" s="13"/>
    </row>
    <row r="39" spans="2:16">
      <c r="B39" s="2">
        <f t="shared" si="3"/>
        <v>37656</v>
      </c>
      <c r="C39" s="37">
        <f>IFERROR(VLOOKUP(B39,Sheet1!W$2:Y$3285,3,FALSE),"")</f>
        <v>0.998201</v>
      </c>
      <c r="E39" s="13"/>
      <c r="L39" s="2">
        <f t="shared" si="4"/>
        <v>38686</v>
      </c>
      <c r="M39" s="37">
        <f t="shared" si="0"/>
        <v>0.98027523333333344</v>
      </c>
      <c r="N39" s="37">
        <f t="shared" si="1"/>
        <v>0.98660700000000001</v>
      </c>
      <c r="O39" s="37">
        <f t="shared" si="2"/>
        <v>0.97406400000000004</v>
      </c>
      <c r="P39" s="13"/>
    </row>
    <row r="40" spans="2:16">
      <c r="B40" s="2">
        <f t="shared" si="3"/>
        <v>37657</v>
      </c>
      <c r="C40" s="37">
        <f>IFERROR(VLOOKUP(B40,Sheet1!W$2:Y$3285,3,FALSE),"")</f>
        <v>0.99804199999999998</v>
      </c>
      <c r="E40" s="13"/>
      <c r="L40" s="2">
        <f t="shared" si="4"/>
        <v>38717</v>
      </c>
      <c r="M40" s="37">
        <f t="shared" si="0"/>
        <v>0.98704874193548398</v>
      </c>
      <c r="N40" s="37">
        <f t="shared" si="1"/>
        <v>0.99127900000000002</v>
      </c>
      <c r="O40" s="37">
        <f t="shared" si="2"/>
        <v>0.98343800000000003</v>
      </c>
      <c r="P40" s="13"/>
    </row>
    <row r="41" spans="2:16">
      <c r="B41" s="2">
        <f t="shared" si="3"/>
        <v>37658</v>
      </c>
      <c r="C41" s="37">
        <f>IFERROR(VLOOKUP(B41,Sheet1!W$2:Y$3285,3,FALSE),"")</f>
        <v>0.99783900000000003</v>
      </c>
      <c r="E41" s="13"/>
      <c r="L41" s="2">
        <f t="shared" si="4"/>
        <v>38748</v>
      </c>
      <c r="M41" s="37">
        <f t="shared" si="0"/>
        <v>0.99120561290322584</v>
      </c>
      <c r="N41" s="37">
        <f t="shared" si="1"/>
        <v>0.99362700000000004</v>
      </c>
      <c r="O41" s="37">
        <f t="shared" si="2"/>
        <v>0.98884799999999995</v>
      </c>
      <c r="P41" s="13"/>
    </row>
    <row r="42" spans="2:16">
      <c r="B42" s="2">
        <f t="shared" si="3"/>
        <v>37659</v>
      </c>
      <c r="C42" s="37">
        <f>IFERROR(VLOOKUP(B42,Sheet1!W$2:Y$3285,3,FALSE),"")</f>
        <v>0.99717199999999995</v>
      </c>
      <c r="E42" s="13"/>
      <c r="L42" s="2">
        <f t="shared" si="4"/>
        <v>38776</v>
      </c>
      <c r="M42" s="37">
        <f t="shared" si="0"/>
        <v>0.99297321428571439</v>
      </c>
      <c r="N42" s="37">
        <f t="shared" si="1"/>
        <v>0.99455300000000002</v>
      </c>
      <c r="O42" s="37">
        <f t="shared" si="2"/>
        <v>0.99087000000000003</v>
      </c>
      <c r="P42" s="13"/>
    </row>
    <row r="43" spans="2:16">
      <c r="B43" s="2">
        <f t="shared" si="3"/>
        <v>37660</v>
      </c>
      <c r="C43" s="37">
        <f>IFERROR(VLOOKUP(B43,Sheet1!W$2:Y$3285,3,FALSE),"")</f>
        <v>0.99717199999999995</v>
      </c>
      <c r="E43" s="13"/>
      <c r="L43" s="2">
        <f t="shared" si="4"/>
        <v>38807</v>
      </c>
      <c r="M43" s="37">
        <f t="shared" si="0"/>
        <v>0.99465332258064532</v>
      </c>
      <c r="N43" s="37">
        <f t="shared" si="1"/>
        <v>0.996977</v>
      </c>
      <c r="O43" s="37">
        <f t="shared" si="2"/>
        <v>0.99192999999999998</v>
      </c>
      <c r="P43" s="13"/>
    </row>
    <row r="44" spans="2:16">
      <c r="B44" s="2">
        <f t="shared" si="3"/>
        <v>37661</v>
      </c>
      <c r="C44" s="37">
        <f>IFERROR(VLOOKUP(B44,Sheet1!W$2:Y$3285,3,FALSE),"")</f>
        <v>0.99716899999999997</v>
      </c>
      <c r="E44" s="13"/>
      <c r="L44" s="2">
        <f t="shared" si="4"/>
        <v>38837</v>
      </c>
      <c r="M44" s="37">
        <f t="shared" si="0"/>
        <v>0.99430586666666654</v>
      </c>
      <c r="N44" s="37">
        <f t="shared" si="1"/>
        <v>0.996892</v>
      </c>
      <c r="O44" s="37">
        <f t="shared" si="2"/>
        <v>0.99082999999999999</v>
      </c>
      <c r="P44" s="13"/>
    </row>
    <row r="45" spans="2:16">
      <c r="B45" s="2">
        <f t="shared" si="3"/>
        <v>37662</v>
      </c>
      <c r="C45" s="37">
        <f>IFERROR(VLOOKUP(B45,Sheet1!W$2:Y$3285,3,FALSE),"")</f>
        <v>0.99724500000000005</v>
      </c>
      <c r="E45" s="13"/>
      <c r="L45" s="2">
        <f t="shared" si="4"/>
        <v>38868</v>
      </c>
      <c r="M45" s="37">
        <f t="shared" si="0"/>
        <v>0.98161183870967761</v>
      </c>
      <c r="N45" s="37">
        <f t="shared" si="1"/>
        <v>0.99087499999999995</v>
      </c>
      <c r="O45" s="37">
        <f t="shared" si="2"/>
        <v>0.96567800000000004</v>
      </c>
      <c r="P45" s="13"/>
    </row>
    <row r="46" spans="2:16">
      <c r="B46" s="2">
        <f t="shared" si="3"/>
        <v>37663</v>
      </c>
      <c r="C46" s="37">
        <f>IFERROR(VLOOKUP(B46,Sheet1!W$2:Y$3285,3,FALSE),"")</f>
        <v>0.99706300000000003</v>
      </c>
      <c r="E46" s="13"/>
      <c r="L46" s="2">
        <f t="shared" si="4"/>
        <v>38898</v>
      </c>
      <c r="M46" s="37">
        <f t="shared" si="0"/>
        <v>0.98621550000000013</v>
      </c>
      <c r="N46" s="37">
        <f t="shared" si="1"/>
        <v>0.997058</v>
      </c>
      <c r="O46" s="37">
        <f t="shared" si="2"/>
        <v>0.94784500000000005</v>
      </c>
      <c r="P46" s="13"/>
    </row>
    <row r="47" spans="2:16">
      <c r="B47" s="2">
        <f t="shared" si="3"/>
        <v>37664</v>
      </c>
      <c r="C47" s="37">
        <f>IFERROR(VLOOKUP(B47,Sheet1!W$2:Y$3285,3,FALSE),"")</f>
        <v>0.99749500000000002</v>
      </c>
      <c r="E47" s="13"/>
      <c r="L47" s="2">
        <f t="shared" si="4"/>
        <v>38929</v>
      </c>
      <c r="M47" s="37">
        <f t="shared" si="0"/>
        <v>0.98828606451612877</v>
      </c>
      <c r="N47" s="37">
        <f t="shared" si="1"/>
        <v>0.99727900000000003</v>
      </c>
      <c r="O47" s="37">
        <f t="shared" si="2"/>
        <v>0.94784500000000005</v>
      </c>
      <c r="P47" s="13"/>
    </row>
    <row r="48" spans="2:16">
      <c r="B48" s="2">
        <f t="shared" si="3"/>
        <v>37665</v>
      </c>
      <c r="C48" s="37">
        <f>IFERROR(VLOOKUP(B48,Sheet1!W$2:Y$3285,3,FALSE),"")</f>
        <v>0.99713799999999997</v>
      </c>
      <c r="E48" s="13"/>
      <c r="L48" s="2">
        <f t="shared" si="4"/>
        <v>38960</v>
      </c>
      <c r="M48" s="37">
        <f t="shared" si="0"/>
        <v>0.99361567741935508</v>
      </c>
      <c r="N48" s="37">
        <f t="shared" si="1"/>
        <v>0.99741000000000002</v>
      </c>
      <c r="O48" s="37">
        <f t="shared" si="2"/>
        <v>0.98965700000000001</v>
      </c>
      <c r="P48" s="13"/>
    </row>
    <row r="49" spans="2:16">
      <c r="B49" s="2">
        <f t="shared" si="3"/>
        <v>37666</v>
      </c>
      <c r="C49" s="37">
        <f>IFERROR(VLOOKUP(B49,Sheet1!W$2:Y$3285,3,FALSE),"")</f>
        <v>0.996919</v>
      </c>
      <c r="E49" s="13"/>
      <c r="L49" s="2">
        <f t="shared" si="4"/>
        <v>38990</v>
      </c>
      <c r="M49" s="37">
        <f t="shared" si="0"/>
        <v>0.97822776666666689</v>
      </c>
      <c r="N49" s="37">
        <f t="shared" si="1"/>
        <v>0.98950899999999997</v>
      </c>
      <c r="O49" s="37">
        <f t="shared" si="2"/>
        <v>0.96576099999999998</v>
      </c>
      <c r="P49" s="13"/>
    </row>
    <row r="50" spans="2:16">
      <c r="B50" s="2">
        <f t="shared" si="3"/>
        <v>37667</v>
      </c>
      <c r="C50" s="37">
        <f>IFERROR(VLOOKUP(B50,Sheet1!W$2:Y$3285,3,FALSE),"")</f>
        <v>0.99609300000000001</v>
      </c>
      <c r="E50" s="13"/>
      <c r="L50" s="2">
        <f t="shared" si="4"/>
        <v>39021</v>
      </c>
      <c r="M50" s="37">
        <f t="shared" si="0"/>
        <v>0.97821787096774204</v>
      </c>
      <c r="N50" s="37">
        <f t="shared" si="1"/>
        <v>0.98389199999999999</v>
      </c>
      <c r="O50" s="37">
        <f t="shared" si="2"/>
        <v>0.97358199999999995</v>
      </c>
      <c r="P50" s="13"/>
    </row>
    <row r="51" spans="2:16">
      <c r="B51" s="2">
        <f t="shared" si="3"/>
        <v>37668</v>
      </c>
      <c r="C51" s="37">
        <f>IFERROR(VLOOKUP(B51,Sheet1!W$2:Y$3285,3,FALSE),"")</f>
        <v>0.99622999999999995</v>
      </c>
      <c r="E51" s="13"/>
      <c r="L51" s="2">
        <f t="shared" si="4"/>
        <v>39051</v>
      </c>
      <c r="M51" s="37">
        <f t="shared" si="0"/>
        <v>0.98349963333333335</v>
      </c>
      <c r="N51" s="37">
        <f t="shared" si="1"/>
        <v>0.98825099999999999</v>
      </c>
      <c r="O51" s="37">
        <f t="shared" si="2"/>
        <v>0.97731900000000005</v>
      </c>
      <c r="P51" s="13"/>
    </row>
    <row r="52" spans="2:16">
      <c r="B52" s="2">
        <f t="shared" si="3"/>
        <v>37669</v>
      </c>
      <c r="C52" s="37">
        <f>IFERROR(VLOOKUP(B52,Sheet1!W$2:Y$3285,3,FALSE),"")</f>
        <v>0.99640200000000001</v>
      </c>
      <c r="E52" s="13"/>
      <c r="L52" s="2">
        <f t="shared" si="4"/>
        <v>39082</v>
      </c>
      <c r="M52" s="37">
        <f t="shared" si="0"/>
        <v>0.9851559999999997</v>
      </c>
      <c r="N52" s="37">
        <f t="shared" si="1"/>
        <v>0.98820300000000005</v>
      </c>
      <c r="O52" s="37">
        <f t="shared" si="2"/>
        <v>0.98163999999999996</v>
      </c>
      <c r="P52" s="13"/>
    </row>
    <row r="53" spans="2:16">
      <c r="B53" s="2">
        <f t="shared" si="3"/>
        <v>37670</v>
      </c>
      <c r="C53" s="37">
        <f>IFERROR(VLOOKUP(B53,Sheet1!W$2:Y$3285,3,FALSE),"")</f>
        <v>0.99614499999999995</v>
      </c>
      <c r="E53" s="13"/>
      <c r="L53" s="2">
        <f t="shared" si="4"/>
        <v>39113</v>
      </c>
      <c r="M53" s="37">
        <f t="shared" si="0"/>
        <v>0.99195103333333323</v>
      </c>
      <c r="N53" s="37">
        <f t="shared" si="1"/>
        <v>0.99407000000000001</v>
      </c>
      <c r="O53" s="37">
        <f t="shared" si="2"/>
        <v>0.98608899999999999</v>
      </c>
      <c r="P53" s="13"/>
    </row>
    <row r="54" spans="2:16">
      <c r="B54" s="2">
        <f t="shared" si="3"/>
        <v>37671</v>
      </c>
      <c r="C54" s="37">
        <f>IFERROR(VLOOKUP(B54,Sheet1!W$2:Y$3285,3,FALSE),"")</f>
        <v>0.99607599999999996</v>
      </c>
      <c r="E54" s="13"/>
      <c r="L54" s="2">
        <f t="shared" si="4"/>
        <v>39141</v>
      </c>
      <c r="M54" s="37">
        <f t="shared" si="0"/>
        <v>0.9938070333333332</v>
      </c>
      <c r="N54" s="37">
        <f t="shared" si="1"/>
        <v>0.99531700000000001</v>
      </c>
      <c r="O54" s="37">
        <f t="shared" si="2"/>
        <v>0.99093200000000004</v>
      </c>
      <c r="P54" s="13"/>
    </row>
    <row r="55" spans="2:16">
      <c r="B55" s="2">
        <f t="shared" si="3"/>
        <v>37672</v>
      </c>
      <c r="C55" s="37">
        <f>IFERROR(VLOOKUP(B55,Sheet1!W$2:Y$3285,3,FALSE),"")</f>
        <v>0.99607900000000005</v>
      </c>
      <c r="E55" s="13"/>
      <c r="L55" s="2">
        <f t="shared" si="4"/>
        <v>39172</v>
      </c>
      <c r="M55" s="37">
        <f t="shared" si="0"/>
        <v>0.99501633333333339</v>
      </c>
      <c r="N55" s="37">
        <f t="shared" si="1"/>
        <v>0.99656699999999998</v>
      </c>
      <c r="O55" s="37">
        <f t="shared" si="2"/>
        <v>0.99390500000000004</v>
      </c>
      <c r="P55" s="13"/>
    </row>
    <row r="56" spans="2:16">
      <c r="B56" s="2">
        <f t="shared" si="3"/>
        <v>37673</v>
      </c>
      <c r="C56" s="37">
        <f>IFERROR(VLOOKUP(B56,Sheet1!W$2:Y$3285,3,FALSE),"")</f>
        <v>0.99632200000000004</v>
      </c>
      <c r="E56" s="13"/>
      <c r="L56" s="2">
        <f t="shared" si="4"/>
        <v>39202</v>
      </c>
      <c r="M56" s="37">
        <f t="shared" si="0"/>
        <v>0.99314544827586204</v>
      </c>
      <c r="N56" s="37">
        <f t="shared" si="1"/>
        <v>0.99800699999999998</v>
      </c>
      <c r="O56" s="37">
        <f t="shared" si="2"/>
        <v>0.97393799999999997</v>
      </c>
      <c r="P56" s="13"/>
    </row>
    <row r="57" spans="2:16">
      <c r="B57" s="2">
        <f t="shared" si="3"/>
        <v>37674</v>
      </c>
      <c r="C57" s="37">
        <f>IFERROR(VLOOKUP(B57,Sheet1!W$2:Y$3285,3,FALSE),"")</f>
        <v>0.99624400000000002</v>
      </c>
      <c r="E57" s="13"/>
      <c r="L57" s="2">
        <f t="shared" si="4"/>
        <v>39233</v>
      </c>
      <c r="M57" s="37">
        <f t="shared" si="0"/>
        <v>0.98862822222222257</v>
      </c>
      <c r="N57" s="37">
        <f t="shared" si="1"/>
        <v>0.99610299999999996</v>
      </c>
      <c r="O57" s="37">
        <f t="shared" si="2"/>
        <v>0.97786399999999996</v>
      </c>
      <c r="P57" s="13"/>
    </row>
    <row r="58" spans="2:16">
      <c r="B58" s="2">
        <f t="shared" si="3"/>
        <v>37675</v>
      </c>
      <c r="C58" s="37">
        <f>IFERROR(VLOOKUP(B58,Sheet1!W$2:Y$3285,3,FALSE),"")</f>
        <v>0.99600500000000003</v>
      </c>
      <c r="E58" s="13"/>
      <c r="L58" s="2">
        <f t="shared" si="4"/>
        <v>39263</v>
      </c>
      <c r="M58" s="37">
        <f t="shared" si="0"/>
        <v>0.98214872413793097</v>
      </c>
      <c r="N58" s="37">
        <f t="shared" si="1"/>
        <v>0.99720600000000004</v>
      </c>
      <c r="O58" s="37">
        <f t="shared" si="2"/>
        <v>0.96839799999999998</v>
      </c>
      <c r="P58" s="13"/>
    </row>
    <row r="59" spans="2:16">
      <c r="B59" s="2">
        <f t="shared" si="3"/>
        <v>37676</v>
      </c>
      <c r="C59" s="37">
        <f>IFERROR(VLOOKUP(B59,Sheet1!W$2:Y$3285,3,FALSE),"")</f>
        <v>0.99478200000000006</v>
      </c>
      <c r="E59" s="13"/>
      <c r="L59" s="2">
        <f t="shared" si="4"/>
        <v>39294</v>
      </c>
      <c r="M59" s="37">
        <f t="shared" si="0"/>
        <v>0.99350236666666669</v>
      </c>
      <c r="N59" s="37">
        <f t="shared" si="1"/>
        <v>0.99823300000000004</v>
      </c>
      <c r="O59" s="37">
        <f t="shared" si="2"/>
        <v>0.98242300000000005</v>
      </c>
      <c r="P59" s="13"/>
    </row>
    <row r="60" spans="2:16">
      <c r="B60" s="2">
        <f t="shared" si="3"/>
        <v>37677</v>
      </c>
      <c r="C60" s="37">
        <f>IFERROR(VLOOKUP(B60,Sheet1!W$2:Y$3285,3,FALSE),"")</f>
        <v>0.99404199999999998</v>
      </c>
      <c r="E60" s="13"/>
      <c r="L60" s="2">
        <f t="shared" si="4"/>
        <v>39325</v>
      </c>
      <c r="M60" s="37">
        <f t="shared" si="0"/>
        <v>0.9721202000000001</v>
      </c>
      <c r="N60" s="37">
        <f t="shared" si="1"/>
        <v>0.98579300000000003</v>
      </c>
      <c r="O60" s="37">
        <f t="shared" si="2"/>
        <v>0.94767800000000002</v>
      </c>
      <c r="P60" s="13"/>
    </row>
    <row r="61" spans="2:16">
      <c r="B61" s="2">
        <f t="shared" si="3"/>
        <v>37678</v>
      </c>
      <c r="C61" s="37">
        <f>IFERROR(VLOOKUP(B61,Sheet1!W$2:Y$3285,3,FALSE),"")</f>
        <v>0.99451299999999998</v>
      </c>
      <c r="E61" s="13"/>
      <c r="L61" s="2">
        <f t="shared" si="4"/>
        <v>39355</v>
      </c>
      <c r="M61" s="37">
        <f t="shared" si="0"/>
        <v>0.92183083333333338</v>
      </c>
      <c r="N61" s="37">
        <f t="shared" si="1"/>
        <v>0.94462400000000002</v>
      </c>
      <c r="O61" s="37">
        <f t="shared" si="2"/>
        <v>0.91511299999999995</v>
      </c>
      <c r="P61" s="13"/>
    </row>
    <row r="62" spans="2:16">
      <c r="B62" s="2">
        <f t="shared" si="3"/>
        <v>37679</v>
      </c>
      <c r="C62" s="37">
        <f>IFERROR(VLOOKUP(B62,Sheet1!W$2:Y$3285,3,FALSE),"")</f>
        <v>0.99512900000000004</v>
      </c>
      <c r="E62" s="13"/>
      <c r="L62" s="2">
        <f t="shared" si="4"/>
        <v>39386</v>
      </c>
      <c r="M62" s="37">
        <f t="shared" si="0"/>
        <v>0.95245323333333332</v>
      </c>
      <c r="N62" s="37">
        <f t="shared" si="1"/>
        <v>0.96803399999999995</v>
      </c>
      <c r="O62" s="37">
        <f t="shared" si="2"/>
        <v>0.93362000000000001</v>
      </c>
      <c r="P62" s="13"/>
    </row>
    <row r="63" spans="2:16">
      <c r="B63" s="2">
        <f t="shared" si="3"/>
        <v>37680</v>
      </c>
      <c r="C63" s="37">
        <f>IFERROR(VLOOKUP(B63,Sheet1!W$2:Y$3285,3,FALSE),"")</f>
        <v>0.99505500000000002</v>
      </c>
      <c r="E63" s="13"/>
      <c r="G63" s="3">
        <f>AVERAGE(C36:C63)</f>
        <v>0.99640739285714297</v>
      </c>
      <c r="H63" s="3">
        <f>MAX(C36:C63)</f>
        <v>0.998201</v>
      </c>
      <c r="I63" s="3">
        <f>MIN(C36:C63)</f>
        <v>0.99404199999999998</v>
      </c>
      <c r="J63" s="13"/>
      <c r="L63" s="2">
        <f t="shared" si="4"/>
        <v>39416</v>
      </c>
      <c r="M63" s="37">
        <f t="shared" si="0"/>
        <v>0.97604053333333307</v>
      </c>
      <c r="N63" s="37">
        <f t="shared" si="1"/>
        <v>0.98306700000000002</v>
      </c>
      <c r="O63" s="37">
        <f t="shared" si="2"/>
        <v>0.96438199999999996</v>
      </c>
      <c r="P63" s="13"/>
    </row>
    <row r="64" spans="2:16">
      <c r="B64" s="2">
        <f t="shared" si="3"/>
        <v>37681</v>
      </c>
      <c r="C64" s="37">
        <f>IFERROR(VLOOKUP(B64,Sheet1!W$2:Y$3285,3,FALSE),"")</f>
        <v>0.99388500000000002</v>
      </c>
      <c r="E64" s="13"/>
      <c r="L64" s="2">
        <f t="shared" si="4"/>
        <v>39447</v>
      </c>
      <c r="M64" s="37">
        <f t="shared" si="0"/>
        <v>0.98445626666666664</v>
      </c>
      <c r="N64" s="37">
        <f t="shared" si="1"/>
        <v>0.98815299999999995</v>
      </c>
      <c r="O64" s="37">
        <f t="shared" si="2"/>
        <v>0.98166900000000001</v>
      </c>
      <c r="P64" s="13"/>
    </row>
    <row r="65" spans="2:16">
      <c r="B65" s="2">
        <f t="shared" si="3"/>
        <v>37682</v>
      </c>
      <c r="C65" s="37">
        <f>IFERROR(VLOOKUP(B65,Sheet1!W$2:Y$3285,3,FALSE),"")</f>
        <v>0.99449399999999999</v>
      </c>
      <c r="E65" s="13"/>
      <c r="L65" s="2"/>
      <c r="M65" s="3"/>
      <c r="N65" s="3"/>
      <c r="O65" s="3"/>
      <c r="P65" s="13"/>
    </row>
    <row r="66" spans="2:16">
      <c r="B66" s="2">
        <f t="shared" si="3"/>
        <v>37683</v>
      </c>
      <c r="C66" s="37">
        <f>IFERROR(VLOOKUP(B66,Sheet1!W$2:Y$3285,3,FALSE),"")</f>
        <v>0.99559900000000001</v>
      </c>
      <c r="E66" s="13"/>
      <c r="L66" s="2"/>
      <c r="M66" s="3"/>
      <c r="N66" s="3"/>
      <c r="O66" s="3"/>
      <c r="P66" s="13"/>
    </row>
    <row r="67" spans="2:16">
      <c r="B67" s="2">
        <f t="shared" si="3"/>
        <v>37684</v>
      </c>
      <c r="C67" s="37">
        <f>IFERROR(VLOOKUP(B67,Sheet1!W$2:Y$3285,3,FALSE),"")</f>
        <v>0.99634999999999996</v>
      </c>
      <c r="E67" s="13"/>
      <c r="L67" s="2"/>
      <c r="M67" s="3"/>
      <c r="N67" s="3"/>
      <c r="O67" s="3"/>
      <c r="P67" s="13"/>
    </row>
    <row r="68" spans="2:16">
      <c r="B68" s="2">
        <f t="shared" si="3"/>
        <v>37685</v>
      </c>
      <c r="C68" s="37">
        <f>IFERROR(VLOOKUP(B68,Sheet1!W$2:Y$3285,3,FALSE),"")</f>
        <v>0.99818099999999998</v>
      </c>
      <c r="E68" s="13"/>
      <c r="L68" s="2"/>
      <c r="M68" s="3"/>
      <c r="N68" s="3"/>
      <c r="O68" s="3"/>
      <c r="P68" s="13"/>
    </row>
    <row r="69" spans="2:16">
      <c r="B69" s="2">
        <f t="shared" si="3"/>
        <v>37686</v>
      </c>
      <c r="C69" s="37">
        <f>IFERROR(VLOOKUP(B69,Sheet1!W$2:Y$3285,3,FALSE),"")</f>
        <v>0.99819899999999995</v>
      </c>
      <c r="E69" s="13"/>
      <c r="L69" s="2"/>
      <c r="M69" s="3"/>
      <c r="N69" s="3"/>
      <c r="O69" s="3"/>
      <c r="P69" s="13"/>
    </row>
    <row r="70" spans="2:16">
      <c r="B70" s="2">
        <f t="shared" si="3"/>
        <v>37687</v>
      </c>
      <c r="C70" s="37">
        <f>IFERROR(VLOOKUP(B70,Sheet1!W$2:Y$3285,3,FALSE),"")</f>
        <v>0.99782899999999997</v>
      </c>
      <c r="E70" s="13"/>
      <c r="L70" s="2"/>
      <c r="M70" s="3"/>
      <c r="N70" s="3"/>
      <c r="O70" s="3"/>
      <c r="P70" s="13"/>
    </row>
    <row r="71" spans="2:16">
      <c r="B71" s="2">
        <f t="shared" ref="B71:B134" si="5">B70+1</f>
        <v>37688</v>
      </c>
      <c r="C71" s="37">
        <f>IFERROR(VLOOKUP(B71,Sheet1!W$2:Y$3285,3,FALSE),"")</f>
        <v>0.99787700000000001</v>
      </c>
      <c r="E71" s="13"/>
      <c r="L71" s="2"/>
      <c r="M71" s="3"/>
      <c r="N71" s="3"/>
      <c r="O71" s="3"/>
      <c r="P71" s="13"/>
    </row>
    <row r="72" spans="2:16">
      <c r="B72" s="2">
        <f t="shared" si="5"/>
        <v>37689</v>
      </c>
      <c r="C72" s="37">
        <f>IFERROR(VLOOKUP(B72,Sheet1!W$2:Y$3285,3,FALSE),"")</f>
        <v>0.99853800000000004</v>
      </c>
      <c r="E72" s="13"/>
      <c r="L72" s="2"/>
      <c r="M72" s="3"/>
      <c r="N72" s="3"/>
      <c r="O72" s="3"/>
      <c r="P72" s="13"/>
    </row>
    <row r="73" spans="2:16">
      <c r="B73" s="2">
        <f t="shared" si="5"/>
        <v>37690</v>
      </c>
      <c r="C73" s="37">
        <f>IFERROR(VLOOKUP(B73,Sheet1!W$2:Y$3285,3,FALSE),"")</f>
        <v>0.99848800000000004</v>
      </c>
      <c r="E73" s="13"/>
      <c r="L73" s="2"/>
      <c r="M73" s="3"/>
      <c r="N73" s="3"/>
      <c r="O73" s="3"/>
      <c r="P73" s="13"/>
    </row>
    <row r="74" spans="2:16">
      <c r="B74" s="2">
        <f t="shared" si="5"/>
        <v>37691</v>
      </c>
      <c r="C74" s="37">
        <f>IFERROR(VLOOKUP(B74,Sheet1!W$2:Y$3285,3,FALSE),"")</f>
        <v>0.99759699999999996</v>
      </c>
      <c r="E74" s="13"/>
      <c r="L74" s="2"/>
      <c r="M74" s="3"/>
      <c r="N74" s="3"/>
      <c r="O74" s="3"/>
      <c r="P74" s="13"/>
    </row>
    <row r="75" spans="2:16">
      <c r="B75" s="2">
        <f t="shared" si="5"/>
        <v>37692</v>
      </c>
      <c r="C75" s="37">
        <f>IFERROR(VLOOKUP(B75,Sheet1!W$2:Y$3285,3,FALSE),"")</f>
        <v>0.99771699999999996</v>
      </c>
      <c r="E75" s="13"/>
      <c r="L75" s="2"/>
      <c r="M75" s="3"/>
      <c r="N75" s="3"/>
      <c r="O75" s="3"/>
      <c r="P75" s="13"/>
    </row>
    <row r="76" spans="2:16">
      <c r="B76" s="2">
        <f t="shared" si="5"/>
        <v>37693</v>
      </c>
      <c r="C76" s="37">
        <f>IFERROR(VLOOKUP(B76,Sheet1!W$2:Y$3285,3,FALSE),"")</f>
        <v>0.99687300000000001</v>
      </c>
      <c r="E76" s="13"/>
      <c r="L76" s="2"/>
      <c r="M76" s="3"/>
      <c r="N76" s="3"/>
      <c r="O76" s="3"/>
      <c r="P76" s="13"/>
    </row>
    <row r="77" spans="2:16">
      <c r="B77" s="2">
        <f t="shared" si="5"/>
        <v>37694</v>
      </c>
      <c r="C77" s="37">
        <f>IFERROR(VLOOKUP(B77,Sheet1!W$2:Y$3285,3,FALSE),"")</f>
        <v>0.997193</v>
      </c>
      <c r="E77" s="13"/>
      <c r="L77" s="2"/>
      <c r="M77" s="3"/>
      <c r="N77" s="3"/>
      <c r="O77" s="3"/>
      <c r="P77" s="13"/>
    </row>
    <row r="78" spans="2:16">
      <c r="B78" s="2">
        <f t="shared" si="5"/>
        <v>37695</v>
      </c>
      <c r="C78" s="37">
        <f>IFERROR(VLOOKUP(B78,Sheet1!W$2:Y$3285,3,FALSE),"")</f>
        <v>0.99782400000000004</v>
      </c>
      <c r="E78" s="13"/>
      <c r="L78" s="2"/>
      <c r="M78" s="3"/>
      <c r="N78" s="3"/>
      <c r="O78" s="3"/>
      <c r="P78" s="13"/>
    </row>
    <row r="79" spans="2:16">
      <c r="B79" s="2">
        <f t="shared" si="5"/>
        <v>37696</v>
      </c>
      <c r="C79" s="37">
        <f>IFERROR(VLOOKUP(B79,Sheet1!W$2:Y$3285,3,FALSE),"")</f>
        <v>0.99742500000000001</v>
      </c>
      <c r="E79" s="13"/>
      <c r="L79" s="2"/>
      <c r="M79" s="3"/>
      <c r="N79" s="3"/>
      <c r="O79" s="3"/>
      <c r="P79" s="13"/>
    </row>
    <row r="80" spans="2:16">
      <c r="B80" s="2">
        <f t="shared" si="5"/>
        <v>37697</v>
      </c>
      <c r="C80" s="37">
        <f>IFERROR(VLOOKUP(B80,Sheet1!W$2:Y$3285,3,FALSE),"")</f>
        <v>0.99731899999999996</v>
      </c>
      <c r="E80" s="13"/>
      <c r="L80" s="2"/>
      <c r="M80" s="3"/>
      <c r="N80" s="3"/>
      <c r="O80" s="3"/>
      <c r="P80" s="13"/>
    </row>
    <row r="81" spans="2:16">
      <c r="B81" s="2">
        <f t="shared" si="5"/>
        <v>37698</v>
      </c>
      <c r="C81" s="37">
        <f>IFERROR(VLOOKUP(B81,Sheet1!W$2:Y$3285,3,FALSE),"")</f>
        <v>0.99725699999999995</v>
      </c>
      <c r="E81" s="13"/>
      <c r="L81" s="2"/>
      <c r="M81" s="3"/>
      <c r="N81" s="3"/>
      <c r="O81" s="3"/>
      <c r="P81" s="13"/>
    </row>
    <row r="82" spans="2:16">
      <c r="B82" s="2">
        <f t="shared" si="5"/>
        <v>37699</v>
      </c>
      <c r="C82" s="37">
        <f>IFERROR(VLOOKUP(B82,Sheet1!W$2:Y$3285,3,FALSE),"")</f>
        <v>0.99746699999999999</v>
      </c>
      <c r="E82" s="13"/>
      <c r="L82" s="2"/>
      <c r="M82" s="3"/>
      <c r="N82" s="3"/>
      <c r="O82" s="3"/>
      <c r="P82" s="13"/>
    </row>
    <row r="83" spans="2:16">
      <c r="B83" s="2">
        <f t="shared" si="5"/>
        <v>37700</v>
      </c>
      <c r="C83" s="37">
        <f>IFERROR(VLOOKUP(B83,Sheet1!W$2:Y$3285,3,FALSE),"")</f>
        <v>0.99824000000000002</v>
      </c>
      <c r="E83" s="13"/>
      <c r="L83" s="2"/>
      <c r="M83" s="3"/>
      <c r="N83" s="3"/>
      <c r="O83" s="3"/>
      <c r="P83" s="13"/>
    </row>
    <row r="84" spans="2:16">
      <c r="B84" s="2">
        <f t="shared" si="5"/>
        <v>37701</v>
      </c>
      <c r="C84" s="37">
        <f>IFERROR(VLOOKUP(B84,Sheet1!W$2:Y$3285,3,FALSE),"")</f>
        <v>0.99824000000000002</v>
      </c>
      <c r="E84" s="13"/>
      <c r="L84" s="2"/>
      <c r="M84" s="3"/>
      <c r="N84" s="3"/>
      <c r="O84" s="3"/>
      <c r="P84" s="13"/>
    </row>
    <row r="85" spans="2:16">
      <c r="B85" s="2">
        <f t="shared" si="5"/>
        <v>37702</v>
      </c>
      <c r="C85" s="37">
        <f>IFERROR(VLOOKUP(B85,Sheet1!W$2:Y$3285,3,FALSE),"")</f>
        <v>0.99689899999999998</v>
      </c>
      <c r="E85" s="13"/>
      <c r="L85" s="2"/>
      <c r="M85" s="3"/>
      <c r="N85" s="3"/>
      <c r="O85" s="3"/>
      <c r="P85" s="13"/>
    </row>
    <row r="86" spans="2:16">
      <c r="B86" s="2">
        <f t="shared" si="5"/>
        <v>37703</v>
      </c>
      <c r="C86" s="37">
        <f>IFERROR(VLOOKUP(B86,Sheet1!W$2:Y$3285,3,FALSE),"")</f>
        <v>0.99703600000000003</v>
      </c>
      <c r="E86" s="13"/>
      <c r="L86" s="2"/>
      <c r="M86" s="3"/>
      <c r="N86" s="3"/>
      <c r="O86" s="3"/>
      <c r="P86" s="13"/>
    </row>
    <row r="87" spans="2:16">
      <c r="B87" s="2">
        <f t="shared" si="5"/>
        <v>37704</v>
      </c>
      <c r="C87" s="37">
        <f>IFERROR(VLOOKUP(B87,Sheet1!W$2:Y$3285,3,FALSE),"")</f>
        <v>0.996336</v>
      </c>
      <c r="E87" s="13"/>
      <c r="L87" s="2"/>
      <c r="M87" s="3"/>
      <c r="N87" s="3"/>
      <c r="O87" s="3"/>
      <c r="P87" s="13"/>
    </row>
    <row r="88" spans="2:16">
      <c r="B88" s="2">
        <f t="shared" si="5"/>
        <v>37705</v>
      </c>
      <c r="C88" s="37">
        <f>IFERROR(VLOOKUP(B88,Sheet1!W$2:Y$3285,3,FALSE),"")</f>
        <v>0.99727200000000005</v>
      </c>
      <c r="E88" s="13"/>
      <c r="L88" s="2"/>
      <c r="M88" s="3"/>
      <c r="N88" s="3"/>
      <c r="O88" s="3"/>
      <c r="P88" s="13"/>
    </row>
    <row r="89" spans="2:16">
      <c r="B89" s="2">
        <f t="shared" si="5"/>
        <v>37706</v>
      </c>
      <c r="C89" s="37">
        <f>IFERROR(VLOOKUP(B89,Sheet1!W$2:Y$3285,3,FALSE),"")</f>
        <v>0.99763100000000005</v>
      </c>
      <c r="E89" s="13"/>
      <c r="L89" s="2"/>
      <c r="M89" s="3"/>
      <c r="N89" s="3"/>
      <c r="O89" s="3"/>
      <c r="P89" s="13"/>
    </row>
    <row r="90" spans="2:16">
      <c r="B90" s="2">
        <f t="shared" si="5"/>
        <v>37707</v>
      </c>
      <c r="C90" s="37">
        <f>IFERROR(VLOOKUP(B90,Sheet1!W$2:Y$3285,3,FALSE),"")</f>
        <v>0.99771100000000001</v>
      </c>
      <c r="E90" s="13"/>
      <c r="L90" s="2"/>
      <c r="M90" s="3"/>
      <c r="N90" s="3"/>
      <c r="O90" s="3"/>
      <c r="P90" s="13"/>
    </row>
    <row r="91" spans="2:16">
      <c r="B91" s="2">
        <f t="shared" si="5"/>
        <v>37708</v>
      </c>
      <c r="C91" s="37">
        <f>IFERROR(VLOOKUP(B91,Sheet1!W$2:Y$3285,3,FALSE),"")</f>
        <v>0.99771100000000001</v>
      </c>
      <c r="E91" s="13"/>
      <c r="L91" s="2"/>
      <c r="M91" s="3"/>
      <c r="N91" s="3"/>
      <c r="O91" s="3"/>
      <c r="P91" s="13"/>
    </row>
    <row r="92" spans="2:16">
      <c r="B92" s="2">
        <f t="shared" si="5"/>
        <v>37709</v>
      </c>
      <c r="C92" s="37">
        <f>IFERROR(VLOOKUP(B92,Sheet1!W$2:Y$3285,3,FALSE),"")</f>
        <v>0.99734800000000001</v>
      </c>
      <c r="E92" s="13"/>
      <c r="L92" s="2"/>
      <c r="M92" s="3"/>
      <c r="N92" s="3"/>
      <c r="O92" s="3"/>
      <c r="P92" s="13"/>
    </row>
    <row r="93" spans="2:16">
      <c r="B93" s="2">
        <f t="shared" si="5"/>
        <v>37710</v>
      </c>
      <c r="C93" s="37">
        <f>IFERROR(VLOOKUP(B93,Sheet1!W$2:Y$3285,3,FALSE),"")</f>
        <v>0.99837900000000002</v>
      </c>
      <c r="E93" s="13"/>
      <c r="L93" s="2"/>
      <c r="M93" s="3"/>
      <c r="N93" s="3"/>
      <c r="O93" s="3"/>
      <c r="P93" s="13"/>
    </row>
    <row r="94" spans="2:16">
      <c r="B94" s="2">
        <f t="shared" si="5"/>
        <v>37711</v>
      </c>
      <c r="C94" s="37">
        <f>IFERROR(VLOOKUP(B94,Sheet1!W$2:Y$3285,3,FALSE),"")</f>
        <v>0.99786200000000003</v>
      </c>
      <c r="E94" s="13"/>
      <c r="G94" s="3">
        <f>AVERAGE(C64:C94)</f>
        <v>0.99731538709677403</v>
      </c>
      <c r="H94" s="3">
        <f>MAX(C64:C94)</f>
        <v>0.99853800000000004</v>
      </c>
      <c r="I94" s="3">
        <f>MIN(C64:C94)</f>
        <v>0.99388500000000002</v>
      </c>
      <c r="J94" s="13"/>
      <c r="L94" s="2"/>
      <c r="M94" s="3"/>
      <c r="N94" s="3"/>
      <c r="O94" s="3"/>
      <c r="P94" s="13"/>
    </row>
    <row r="95" spans="2:16">
      <c r="B95" s="2">
        <f t="shared" si="5"/>
        <v>37712</v>
      </c>
      <c r="C95" s="37">
        <f>IFERROR(VLOOKUP(B95,Sheet1!W$2:Y$3285,3,FALSE),"")</f>
        <v>0.99792599999999998</v>
      </c>
      <c r="E95" s="13"/>
      <c r="L95" s="2"/>
      <c r="M95" s="3"/>
      <c r="N95" s="3"/>
      <c r="O95" s="3"/>
      <c r="P95" s="13"/>
    </row>
    <row r="96" spans="2:16">
      <c r="B96" s="2">
        <f t="shared" si="5"/>
        <v>37713</v>
      </c>
      <c r="C96" s="37">
        <f>IFERROR(VLOOKUP(B96,Sheet1!W$2:Y$3285,3,FALSE),"")</f>
        <v>0.99781500000000001</v>
      </c>
      <c r="E96" s="13"/>
      <c r="L96" s="2"/>
      <c r="M96" s="3"/>
      <c r="N96" s="3"/>
      <c r="O96" s="3"/>
      <c r="P96" s="13"/>
    </row>
    <row r="97" spans="2:16">
      <c r="B97" s="2">
        <f t="shared" si="5"/>
        <v>37714</v>
      </c>
      <c r="C97" s="37">
        <f>IFERROR(VLOOKUP(B97,Sheet1!W$2:Y$3285,3,FALSE),"")</f>
        <v>0.99815299999999996</v>
      </c>
      <c r="E97" s="13"/>
      <c r="L97" s="2"/>
      <c r="M97" s="3"/>
      <c r="N97" s="3"/>
      <c r="O97" s="3"/>
      <c r="P97" s="13"/>
    </row>
    <row r="98" spans="2:16">
      <c r="B98" s="2">
        <f t="shared" si="5"/>
        <v>37715</v>
      </c>
      <c r="C98" s="37">
        <f>IFERROR(VLOOKUP(B98,Sheet1!W$2:Y$3285,3,FALSE),"")</f>
        <v>0.99815200000000004</v>
      </c>
      <c r="E98" s="13"/>
      <c r="L98" s="2"/>
      <c r="M98" s="3"/>
      <c r="N98" s="3"/>
      <c r="O98" s="3"/>
      <c r="P98" s="13"/>
    </row>
    <row r="99" spans="2:16">
      <c r="B99" s="2">
        <f t="shared" si="5"/>
        <v>37716</v>
      </c>
      <c r="C99" s="37">
        <f>IFERROR(VLOOKUP(B99,Sheet1!W$2:Y$3285,3,FALSE),"")</f>
        <v>0.99841899999999995</v>
      </c>
      <c r="E99" s="13"/>
      <c r="L99" s="2"/>
      <c r="M99" s="3"/>
      <c r="N99" s="3"/>
      <c r="O99" s="3"/>
      <c r="P99" s="13"/>
    </row>
    <row r="100" spans="2:16">
      <c r="B100" s="2">
        <f t="shared" si="5"/>
        <v>37717</v>
      </c>
      <c r="C100" s="37">
        <f>IFERROR(VLOOKUP(B100,Sheet1!W$2:Y$3285,3,FALSE),"")</f>
        <v>0.99836999999999998</v>
      </c>
      <c r="E100" s="13"/>
      <c r="L100" s="2"/>
      <c r="M100" s="3"/>
      <c r="N100" s="3"/>
      <c r="O100" s="3"/>
      <c r="P100" s="13"/>
    </row>
    <row r="101" spans="2:16">
      <c r="B101" s="2">
        <f t="shared" si="5"/>
        <v>37718</v>
      </c>
      <c r="C101" s="37">
        <f>IFERROR(VLOOKUP(B101,Sheet1!W$2:Y$3285,3,FALSE),"")</f>
        <v>0.99788200000000005</v>
      </c>
      <c r="E101" s="13"/>
      <c r="L101" s="2"/>
      <c r="M101" s="3"/>
      <c r="N101" s="3"/>
      <c r="O101" s="3"/>
      <c r="P101" s="13"/>
    </row>
    <row r="102" spans="2:16">
      <c r="B102" s="2">
        <f t="shared" si="5"/>
        <v>37719</v>
      </c>
      <c r="C102" s="37">
        <f>IFERROR(VLOOKUP(B102,Sheet1!W$2:Y$3285,3,FALSE),"")</f>
        <v>0.99840899999999999</v>
      </c>
      <c r="E102" s="13"/>
      <c r="L102" s="2"/>
      <c r="M102" s="3"/>
      <c r="N102" s="3"/>
      <c r="O102" s="3"/>
      <c r="P102" s="13"/>
    </row>
    <row r="103" spans="2:16">
      <c r="B103" s="2">
        <f t="shared" si="5"/>
        <v>37720</v>
      </c>
      <c r="C103" s="37">
        <f>IFERROR(VLOOKUP(B103,Sheet1!W$2:Y$3285,3,FALSE),"")</f>
        <v>0.99391700000000005</v>
      </c>
      <c r="E103" s="13"/>
      <c r="L103" s="2"/>
      <c r="M103" s="3"/>
      <c r="N103" s="3"/>
      <c r="O103" s="3"/>
      <c r="P103" s="13"/>
    </row>
    <row r="104" spans="2:16">
      <c r="B104" s="2">
        <f t="shared" si="5"/>
        <v>37721</v>
      </c>
      <c r="C104" s="37">
        <f>IFERROR(VLOOKUP(B104,Sheet1!W$2:Y$3285,3,FALSE),"")</f>
        <v>0.989201</v>
      </c>
      <c r="E104" s="13"/>
      <c r="L104" s="2"/>
      <c r="M104" s="3"/>
      <c r="N104" s="3"/>
      <c r="O104" s="3"/>
      <c r="P104" s="13"/>
    </row>
    <row r="105" spans="2:16">
      <c r="B105" s="2">
        <f t="shared" si="5"/>
        <v>37722</v>
      </c>
      <c r="C105" s="37">
        <f>IFERROR(VLOOKUP(B105,Sheet1!W$2:Y$3285,3,FALSE),"")</f>
        <v>0.98956900000000003</v>
      </c>
      <c r="E105" s="13"/>
      <c r="L105" s="2"/>
      <c r="M105" s="3"/>
      <c r="N105" s="3"/>
      <c r="O105" s="3"/>
      <c r="P105" s="13"/>
    </row>
    <row r="106" spans="2:16">
      <c r="B106" s="2">
        <f t="shared" si="5"/>
        <v>37723</v>
      </c>
      <c r="C106" s="37">
        <f>IFERROR(VLOOKUP(B106,Sheet1!W$2:Y$3285,3,FALSE),"")</f>
        <v>0.98843899999999996</v>
      </c>
      <c r="E106" s="13"/>
      <c r="L106" s="2"/>
      <c r="M106" s="3"/>
      <c r="N106" s="3"/>
      <c r="O106" s="3"/>
      <c r="P106" s="13"/>
    </row>
    <row r="107" spans="2:16">
      <c r="B107" s="2">
        <f t="shared" si="5"/>
        <v>37724</v>
      </c>
      <c r="C107" s="37">
        <f>IFERROR(VLOOKUP(B107,Sheet1!W$2:Y$3285,3,FALSE),"")</f>
        <v>0.99217500000000003</v>
      </c>
      <c r="E107" s="13"/>
      <c r="L107" s="2"/>
      <c r="M107" s="3"/>
      <c r="N107" s="3"/>
      <c r="O107" s="3"/>
      <c r="P107" s="13"/>
    </row>
    <row r="108" spans="2:16">
      <c r="B108" s="2">
        <f t="shared" si="5"/>
        <v>37725</v>
      </c>
      <c r="C108" s="37">
        <f>IFERROR(VLOOKUP(B108,Sheet1!W$2:Y$3285,3,FALSE),"")</f>
        <v>0.99701899999999999</v>
      </c>
      <c r="E108" s="13"/>
      <c r="L108" s="2"/>
      <c r="M108" s="3"/>
      <c r="N108" s="3"/>
      <c r="O108" s="3"/>
      <c r="P108" s="13"/>
    </row>
    <row r="109" spans="2:16">
      <c r="B109" s="2">
        <f t="shared" si="5"/>
        <v>37726</v>
      </c>
      <c r="C109" s="37">
        <f>IFERROR(VLOOKUP(B109,Sheet1!W$2:Y$3285,3,FALSE),"")</f>
        <v>0.99680299999999999</v>
      </c>
      <c r="E109" s="13"/>
      <c r="L109" s="2"/>
      <c r="M109" s="3"/>
      <c r="N109" s="3"/>
      <c r="O109" s="3"/>
      <c r="P109" s="13"/>
    </row>
    <row r="110" spans="2:16">
      <c r="B110" s="2">
        <f t="shared" si="5"/>
        <v>37727</v>
      </c>
      <c r="C110" s="37">
        <f>IFERROR(VLOOKUP(B110,Sheet1!W$2:Y$3285,3,FALSE),"")</f>
        <v>0.99740399999999996</v>
      </c>
      <c r="E110" s="13"/>
      <c r="L110" s="2"/>
      <c r="M110" s="3"/>
      <c r="N110" s="3"/>
      <c r="O110" s="3"/>
      <c r="P110" s="13"/>
    </row>
    <row r="111" spans="2:16">
      <c r="B111" s="2">
        <f t="shared" si="5"/>
        <v>37728</v>
      </c>
      <c r="C111" s="37">
        <f>IFERROR(VLOOKUP(B111,Sheet1!W$2:Y$3285,3,FALSE),"")</f>
        <v>0.99601899999999999</v>
      </c>
      <c r="E111" s="13"/>
      <c r="L111" s="2"/>
      <c r="M111" s="3"/>
      <c r="N111" s="3"/>
      <c r="O111" s="3"/>
      <c r="P111" s="13"/>
    </row>
    <row r="112" spans="2:16">
      <c r="B112" s="2">
        <f t="shared" si="5"/>
        <v>37729</v>
      </c>
      <c r="C112" s="37">
        <f>IFERROR(VLOOKUP(B112,Sheet1!W$2:Y$3285,3,FALSE),"")</f>
        <v>0.99504599999999999</v>
      </c>
      <c r="E112" s="13"/>
      <c r="L112" s="2"/>
      <c r="M112" s="3"/>
      <c r="N112" s="3"/>
      <c r="O112" s="3"/>
      <c r="P112" s="13"/>
    </row>
    <row r="113" spans="2:16">
      <c r="B113" s="2">
        <f t="shared" si="5"/>
        <v>37730</v>
      </c>
      <c r="C113" s="37">
        <f>IFERROR(VLOOKUP(B113,Sheet1!W$2:Y$3285,3,FALSE),"")</f>
        <v>0.99552399999999996</v>
      </c>
      <c r="E113" s="13"/>
      <c r="L113" s="2"/>
      <c r="M113" s="3"/>
      <c r="N113" s="3"/>
      <c r="O113" s="3"/>
      <c r="P113" s="13"/>
    </row>
    <row r="114" spans="2:16">
      <c r="B114" s="2">
        <f t="shared" si="5"/>
        <v>37731</v>
      </c>
      <c r="C114" s="37">
        <f>IFERROR(VLOOKUP(B114,Sheet1!W$2:Y$3285,3,FALSE),"")</f>
        <v>0.98841699999999999</v>
      </c>
      <c r="E114" s="13"/>
      <c r="L114" s="2"/>
      <c r="M114" s="3"/>
      <c r="N114" s="3"/>
      <c r="O114" s="3"/>
      <c r="P114" s="13"/>
    </row>
    <row r="115" spans="2:16">
      <c r="B115" s="2">
        <f t="shared" si="5"/>
        <v>37732</v>
      </c>
      <c r="C115" s="37">
        <f>IFERROR(VLOOKUP(B115,Sheet1!W$2:Y$3285,3,FALSE),"")</f>
        <v>0.99025600000000003</v>
      </c>
      <c r="E115" s="13"/>
      <c r="L115" s="2"/>
      <c r="M115" s="3"/>
      <c r="N115" s="3"/>
      <c r="O115" s="3"/>
      <c r="P115" s="13"/>
    </row>
    <row r="116" spans="2:16">
      <c r="B116" s="2">
        <f t="shared" si="5"/>
        <v>37733</v>
      </c>
      <c r="C116" s="37">
        <f>IFERROR(VLOOKUP(B116,Sheet1!W$2:Y$3285,3,FALSE),"")</f>
        <v>0.98986700000000005</v>
      </c>
      <c r="E116" s="13"/>
      <c r="L116" s="2"/>
      <c r="M116" s="3"/>
      <c r="N116" s="3"/>
      <c r="O116" s="3"/>
      <c r="P116" s="13"/>
    </row>
    <row r="117" spans="2:16">
      <c r="B117" s="2">
        <f t="shared" si="5"/>
        <v>37734</v>
      </c>
      <c r="C117" s="37">
        <f>IFERROR(VLOOKUP(B117,Sheet1!W$2:Y$3285,3,FALSE),"")</f>
        <v>0.98959600000000003</v>
      </c>
      <c r="E117" s="13"/>
      <c r="L117" s="2"/>
      <c r="M117" s="3"/>
      <c r="N117" s="3"/>
      <c r="O117" s="3"/>
      <c r="P117" s="13"/>
    </row>
    <row r="118" spans="2:16">
      <c r="B118" s="2">
        <f t="shared" si="5"/>
        <v>37735</v>
      </c>
      <c r="C118" s="37">
        <f>IFERROR(VLOOKUP(B118,Sheet1!W$2:Y$3285,3,FALSE),"")</f>
        <v>0.99715600000000004</v>
      </c>
      <c r="E118" s="13"/>
      <c r="L118" s="2"/>
      <c r="M118" s="3"/>
      <c r="N118" s="3"/>
      <c r="O118" s="3"/>
      <c r="P118" s="13"/>
    </row>
    <row r="119" spans="2:16">
      <c r="B119" s="2">
        <f t="shared" si="5"/>
        <v>37736</v>
      </c>
      <c r="C119" s="37">
        <f>IFERROR(VLOOKUP(B119,Sheet1!W$2:Y$3285,3,FALSE),"")</f>
        <v>0.99635200000000002</v>
      </c>
      <c r="E119" s="13"/>
      <c r="L119" s="2"/>
      <c r="M119" s="3"/>
      <c r="N119" s="3"/>
      <c r="O119" s="3"/>
      <c r="P119" s="13"/>
    </row>
    <row r="120" spans="2:16">
      <c r="B120" s="2">
        <f t="shared" si="5"/>
        <v>37737</v>
      </c>
      <c r="C120" s="37">
        <f>IFERROR(VLOOKUP(B120,Sheet1!W$2:Y$3285,3,FALSE),"")</f>
        <v>0.99771299999999996</v>
      </c>
      <c r="E120" s="13"/>
      <c r="L120" s="2"/>
      <c r="M120" s="3"/>
      <c r="N120" s="3"/>
      <c r="O120" s="3"/>
      <c r="P120" s="13"/>
    </row>
    <row r="121" spans="2:16">
      <c r="B121" s="2">
        <f t="shared" si="5"/>
        <v>37738</v>
      </c>
      <c r="C121" s="37">
        <f>IFERROR(VLOOKUP(B121,Sheet1!W$2:Y$3285,3,FALSE),"")</f>
        <v>0.99746000000000001</v>
      </c>
      <c r="E121" s="13"/>
      <c r="L121" s="2"/>
      <c r="M121" s="3"/>
      <c r="N121" s="3"/>
      <c r="O121" s="3"/>
      <c r="P121" s="13"/>
    </row>
    <row r="122" spans="2:16">
      <c r="B122" s="2">
        <f t="shared" si="5"/>
        <v>37739</v>
      </c>
      <c r="C122" s="37">
        <f>IFERROR(VLOOKUP(B122,Sheet1!W$2:Y$3285,3,FALSE),"")</f>
        <v>0.98533800000000005</v>
      </c>
      <c r="E122" s="13"/>
      <c r="L122" s="2"/>
      <c r="M122" s="3"/>
      <c r="N122" s="3"/>
      <c r="O122" s="3"/>
      <c r="P122" s="13"/>
    </row>
    <row r="123" spans="2:16">
      <c r="B123" s="2">
        <f t="shared" si="5"/>
        <v>37740</v>
      </c>
      <c r="C123" s="37">
        <f>IFERROR(VLOOKUP(B123,Sheet1!W$2:Y$3285,3,FALSE),"")</f>
        <v>0.98141400000000001</v>
      </c>
      <c r="E123" s="13"/>
      <c r="L123" s="2"/>
      <c r="M123" s="3"/>
      <c r="N123" s="3"/>
      <c r="O123" s="3"/>
      <c r="P123" s="13"/>
    </row>
    <row r="124" spans="2:16">
      <c r="B124" s="2">
        <f t="shared" si="5"/>
        <v>37741</v>
      </c>
      <c r="C124" s="37">
        <f>IFERROR(VLOOKUP(B124,Sheet1!W$2:Y$3285,3,FALSE),"")</f>
        <v>0.97430600000000001</v>
      </c>
      <c r="E124" s="13"/>
      <c r="G124" s="3">
        <f>AVERAGE(C95:C124)</f>
        <v>0.99347056666666633</v>
      </c>
      <c r="H124" s="3">
        <f>MAX(C95:C124)</f>
        <v>0.99841899999999995</v>
      </c>
      <c r="I124" s="3">
        <f>MIN(C95:C124)</f>
        <v>0.97430600000000001</v>
      </c>
      <c r="J124" s="13"/>
      <c r="L124" s="2"/>
      <c r="M124" s="3"/>
      <c r="N124" s="3"/>
      <c r="O124" s="3"/>
      <c r="P124" s="13"/>
    </row>
    <row r="125" spans="2:16">
      <c r="B125" s="2">
        <f t="shared" si="5"/>
        <v>37742</v>
      </c>
      <c r="C125" s="37">
        <f>IFERROR(VLOOKUP(B125,Sheet1!W$2:Y$3285,3,FALSE),"")</f>
        <v>0.97691700000000004</v>
      </c>
      <c r="E125" s="13"/>
      <c r="L125" s="2"/>
      <c r="M125" s="3"/>
      <c r="N125" s="3"/>
      <c r="O125" s="3"/>
      <c r="P125" s="13"/>
    </row>
    <row r="126" spans="2:16">
      <c r="B126" s="2">
        <f t="shared" si="5"/>
        <v>37743</v>
      </c>
      <c r="C126" s="37">
        <f>IFERROR(VLOOKUP(B126,Sheet1!W$2:Y$3285,3,FALSE),"")</f>
        <v>0.98483699999999996</v>
      </c>
      <c r="E126" s="13"/>
      <c r="L126" s="2"/>
      <c r="M126" s="3"/>
      <c r="N126" s="3"/>
      <c r="O126" s="3"/>
      <c r="P126" s="13"/>
    </row>
    <row r="127" spans="2:16">
      <c r="B127" s="2">
        <f t="shared" si="5"/>
        <v>37744</v>
      </c>
      <c r="C127" s="37">
        <f>IFERROR(VLOOKUP(B127,Sheet1!W$2:Y$3285,3,FALSE),"")</f>
        <v>0.98603099999999999</v>
      </c>
      <c r="E127" s="13"/>
      <c r="L127" s="2"/>
      <c r="M127" s="3"/>
      <c r="N127" s="3"/>
      <c r="O127" s="3"/>
      <c r="P127" s="13"/>
    </row>
    <row r="128" spans="2:16">
      <c r="B128" s="2">
        <f t="shared" si="5"/>
        <v>37745</v>
      </c>
      <c r="C128" s="37">
        <f>IFERROR(VLOOKUP(B128,Sheet1!W$2:Y$3285,3,FALSE),"")</f>
        <v>0.98885100000000004</v>
      </c>
      <c r="E128" s="13"/>
      <c r="L128" s="2"/>
      <c r="M128" s="3"/>
      <c r="N128" s="3"/>
      <c r="O128" s="3"/>
      <c r="P128" s="13"/>
    </row>
    <row r="129" spans="2:16">
      <c r="B129" s="2">
        <f t="shared" si="5"/>
        <v>37746</v>
      </c>
      <c r="C129" s="37">
        <f>IFERROR(VLOOKUP(B129,Sheet1!W$2:Y$3285,3,FALSE),"")</f>
        <v>0.99158100000000005</v>
      </c>
      <c r="E129" s="13"/>
      <c r="L129" s="2"/>
      <c r="M129" s="3"/>
      <c r="N129" s="3"/>
      <c r="O129" s="3"/>
      <c r="P129" s="13"/>
    </row>
    <row r="130" spans="2:16">
      <c r="B130" s="2">
        <f t="shared" si="5"/>
        <v>37747</v>
      </c>
      <c r="C130" s="37">
        <f>IFERROR(VLOOKUP(B130,Sheet1!W$2:Y$3285,3,FALSE),"")</f>
        <v>0.99156100000000003</v>
      </c>
      <c r="E130" s="13"/>
      <c r="L130" s="2"/>
      <c r="M130" s="3"/>
      <c r="N130" s="3"/>
      <c r="O130" s="3"/>
      <c r="P130" s="13"/>
    </row>
    <row r="131" spans="2:16">
      <c r="B131" s="2">
        <f t="shared" si="5"/>
        <v>37748</v>
      </c>
      <c r="C131" s="37">
        <f>IFERROR(VLOOKUP(B131,Sheet1!W$2:Y$3285,3,FALSE),"")</f>
        <v>0.99288299999999996</v>
      </c>
      <c r="E131" s="13"/>
      <c r="L131" s="2"/>
      <c r="M131" s="3"/>
      <c r="N131" s="3"/>
      <c r="O131" s="3"/>
      <c r="P131" s="13"/>
    </row>
    <row r="132" spans="2:16">
      <c r="B132" s="2">
        <f t="shared" si="5"/>
        <v>37749</v>
      </c>
      <c r="C132" s="37">
        <f>IFERROR(VLOOKUP(B132,Sheet1!W$2:Y$3285,3,FALSE),"")</f>
        <v>0.99288299999999996</v>
      </c>
      <c r="E132" s="13"/>
      <c r="L132" s="2"/>
      <c r="M132" s="3"/>
      <c r="N132" s="3"/>
      <c r="O132" s="3"/>
      <c r="P132" s="13"/>
    </row>
    <row r="133" spans="2:16">
      <c r="B133" s="2">
        <f t="shared" si="5"/>
        <v>37750</v>
      </c>
      <c r="C133" s="37">
        <f>IFERROR(VLOOKUP(B133,Sheet1!W$2:Y$3285,3,FALSE),"")</f>
        <v>0.99436100000000005</v>
      </c>
      <c r="E133" s="13"/>
      <c r="L133" s="2"/>
      <c r="M133" s="3"/>
      <c r="N133" s="3"/>
      <c r="O133" s="3"/>
      <c r="P133" s="13"/>
    </row>
    <row r="134" spans="2:16">
      <c r="B134" s="2">
        <f t="shared" si="5"/>
        <v>37751</v>
      </c>
      <c r="C134" s="37">
        <f>IFERROR(VLOOKUP(B134,Sheet1!W$2:Y$3285,3,FALSE),"")</f>
        <v>0.99497500000000005</v>
      </c>
      <c r="E134" s="13"/>
      <c r="L134" s="2"/>
      <c r="M134" s="3"/>
      <c r="N134" s="3"/>
      <c r="O134" s="3"/>
      <c r="P134" s="13"/>
    </row>
    <row r="135" spans="2:16">
      <c r="B135" s="2">
        <f t="shared" ref="B135:B198" si="6">B134+1</f>
        <v>37752</v>
      </c>
      <c r="C135" s="37">
        <f>IFERROR(VLOOKUP(B135,Sheet1!W$2:Y$3285,3,FALSE),"")</f>
        <v>0.99373999999999996</v>
      </c>
      <c r="E135" s="13"/>
      <c r="L135" s="2"/>
      <c r="M135" s="3"/>
      <c r="N135" s="3"/>
      <c r="O135" s="3"/>
      <c r="P135" s="13"/>
    </row>
    <row r="136" spans="2:16">
      <c r="B136" s="2">
        <f t="shared" si="6"/>
        <v>37753</v>
      </c>
      <c r="C136" s="37">
        <f>IFERROR(VLOOKUP(B136,Sheet1!W$2:Y$3285,3,FALSE),"")</f>
        <v>0.99418499999999999</v>
      </c>
      <c r="E136" s="13"/>
      <c r="L136" s="2"/>
      <c r="M136" s="3"/>
      <c r="N136" s="3"/>
      <c r="O136" s="3"/>
      <c r="P136" s="13"/>
    </row>
    <row r="137" spans="2:16">
      <c r="B137" s="2">
        <f t="shared" si="6"/>
        <v>37754</v>
      </c>
      <c r="C137" s="37">
        <f>IFERROR(VLOOKUP(B137,Sheet1!W$2:Y$3285,3,FALSE),"")</f>
        <v>0.99440499999999998</v>
      </c>
      <c r="E137" s="13"/>
      <c r="L137" s="2"/>
      <c r="M137" s="3"/>
      <c r="N137" s="3"/>
      <c r="O137" s="3"/>
      <c r="P137" s="13"/>
    </row>
    <row r="138" spans="2:16">
      <c r="B138" s="2">
        <f t="shared" si="6"/>
        <v>37755</v>
      </c>
      <c r="C138" s="37">
        <f>IFERROR(VLOOKUP(B138,Sheet1!W$2:Y$3285,3,FALSE),"")</f>
        <v>0.99411000000000005</v>
      </c>
      <c r="E138" s="13"/>
      <c r="L138" s="2"/>
      <c r="M138" s="3"/>
      <c r="N138" s="3"/>
      <c r="O138" s="3"/>
      <c r="P138" s="13"/>
    </row>
    <row r="139" spans="2:16">
      <c r="B139" s="2">
        <f t="shared" si="6"/>
        <v>37756</v>
      </c>
      <c r="C139" s="37">
        <f>IFERROR(VLOOKUP(B139,Sheet1!W$2:Y$3285,3,FALSE),"")</f>
        <v>0.99572400000000005</v>
      </c>
      <c r="E139" s="13"/>
      <c r="L139" s="2"/>
      <c r="M139" s="3"/>
      <c r="N139" s="3"/>
      <c r="O139" s="3"/>
      <c r="P139" s="13"/>
    </row>
    <row r="140" spans="2:16">
      <c r="B140" s="2">
        <f t="shared" si="6"/>
        <v>37757</v>
      </c>
      <c r="C140" s="37">
        <f>IFERROR(VLOOKUP(B140,Sheet1!W$2:Y$3285,3,FALSE),"")</f>
        <v>0.99514199999999997</v>
      </c>
      <c r="E140" s="13"/>
      <c r="L140" s="2"/>
      <c r="M140" s="3"/>
      <c r="N140" s="3"/>
      <c r="O140" s="3"/>
      <c r="P140" s="13"/>
    </row>
    <row r="141" spans="2:16">
      <c r="B141" s="2">
        <f t="shared" si="6"/>
        <v>37758</v>
      </c>
      <c r="C141" s="37">
        <f>IFERROR(VLOOKUP(B141,Sheet1!W$2:Y$3285,3,FALSE),"")</f>
        <v>0.993672</v>
      </c>
      <c r="E141" s="13"/>
      <c r="L141" s="2"/>
      <c r="M141" s="3"/>
      <c r="N141" s="3"/>
      <c r="O141" s="3"/>
      <c r="P141" s="13"/>
    </row>
    <row r="142" spans="2:16">
      <c r="B142" s="2">
        <f t="shared" si="6"/>
        <v>37759</v>
      </c>
      <c r="C142" s="37">
        <f>IFERROR(VLOOKUP(B142,Sheet1!W$2:Y$3285,3,FALSE),"")</f>
        <v>0.99409400000000003</v>
      </c>
      <c r="E142" s="13"/>
      <c r="L142" s="2"/>
      <c r="M142" s="3"/>
      <c r="N142" s="3"/>
      <c r="O142" s="3"/>
      <c r="P142" s="13"/>
    </row>
    <row r="143" spans="2:16">
      <c r="B143" s="2">
        <f t="shared" si="6"/>
        <v>37760</v>
      </c>
      <c r="C143" s="37">
        <f>IFERROR(VLOOKUP(B143,Sheet1!W$2:Y$3285,3,FALSE),"")</f>
        <v>0.99376399999999998</v>
      </c>
      <c r="E143" s="13"/>
      <c r="L143" s="2"/>
      <c r="M143" s="3"/>
      <c r="N143" s="3"/>
      <c r="O143" s="3"/>
      <c r="P143" s="13"/>
    </row>
    <row r="144" spans="2:16">
      <c r="B144" s="2">
        <f t="shared" si="6"/>
        <v>37761</v>
      </c>
      <c r="C144" s="37">
        <f>IFERROR(VLOOKUP(B144,Sheet1!W$2:Y$3285,3,FALSE),"")</f>
        <v>0.993954</v>
      </c>
      <c r="E144" s="13"/>
      <c r="L144" s="2"/>
      <c r="M144" s="3"/>
      <c r="N144" s="3"/>
      <c r="O144" s="3"/>
      <c r="P144" s="13"/>
    </row>
    <row r="145" spans="2:16">
      <c r="B145" s="2">
        <f t="shared" si="6"/>
        <v>37762</v>
      </c>
      <c r="C145" s="37">
        <f>IFERROR(VLOOKUP(B145,Sheet1!W$2:Y$3285,3,FALSE),"")</f>
        <v>0.99534500000000004</v>
      </c>
      <c r="E145" s="13"/>
      <c r="L145" s="2"/>
      <c r="M145" s="3"/>
      <c r="N145" s="3"/>
      <c r="O145" s="3"/>
      <c r="P145" s="13"/>
    </row>
    <row r="146" spans="2:16">
      <c r="B146" s="2">
        <f t="shared" si="6"/>
        <v>37763</v>
      </c>
      <c r="C146" s="37">
        <f>IFERROR(VLOOKUP(B146,Sheet1!W$2:Y$3285,3,FALSE),"")</f>
        <v>0.99535700000000005</v>
      </c>
      <c r="E146" s="13"/>
      <c r="L146" s="2"/>
      <c r="M146" s="3"/>
      <c r="N146" s="3"/>
      <c r="O146" s="3"/>
      <c r="P146" s="13"/>
    </row>
    <row r="147" spans="2:16">
      <c r="B147" s="2">
        <f t="shared" si="6"/>
        <v>37764</v>
      </c>
      <c r="C147" s="37">
        <f>IFERROR(VLOOKUP(B147,Sheet1!W$2:Y$3285,3,FALSE),"")</f>
        <v>0.99421199999999998</v>
      </c>
      <c r="E147" s="13"/>
      <c r="L147" s="2"/>
      <c r="M147" s="3"/>
      <c r="N147" s="3"/>
      <c r="O147" s="3"/>
      <c r="P147" s="13"/>
    </row>
    <row r="148" spans="2:16">
      <c r="B148" s="2">
        <f t="shared" si="6"/>
        <v>37765</v>
      </c>
      <c r="C148" s="37">
        <f>IFERROR(VLOOKUP(B148,Sheet1!W$2:Y$3285,3,FALSE),"")</f>
        <v>0.99453199999999997</v>
      </c>
      <c r="E148" s="13"/>
      <c r="L148" s="2"/>
      <c r="M148" s="3"/>
      <c r="N148" s="3"/>
      <c r="O148" s="3"/>
      <c r="P148" s="13"/>
    </row>
    <row r="149" spans="2:16">
      <c r="B149" s="2">
        <f t="shared" si="6"/>
        <v>37766</v>
      </c>
      <c r="C149" s="37">
        <f>IFERROR(VLOOKUP(B149,Sheet1!W$2:Y$3285,3,FALSE),"")</f>
        <v>0.99142399999999997</v>
      </c>
      <c r="E149" s="13"/>
      <c r="L149" s="2"/>
      <c r="M149" s="3"/>
      <c r="N149" s="3"/>
      <c r="O149" s="3"/>
      <c r="P149" s="13"/>
    </row>
    <row r="150" spans="2:16">
      <c r="B150" s="2">
        <f t="shared" si="6"/>
        <v>37767</v>
      </c>
      <c r="C150" s="37">
        <f>IFERROR(VLOOKUP(B150,Sheet1!W$2:Y$3285,3,FALSE),"")</f>
        <v>0.98733400000000004</v>
      </c>
      <c r="E150" s="13"/>
      <c r="L150" s="2"/>
      <c r="M150" s="3"/>
      <c r="N150" s="3"/>
      <c r="O150" s="3"/>
      <c r="P150" s="13"/>
    </row>
    <row r="151" spans="2:16">
      <c r="B151" s="2">
        <f t="shared" si="6"/>
        <v>37768</v>
      </c>
      <c r="C151" s="37">
        <f>IFERROR(VLOOKUP(B151,Sheet1!W$2:Y$3285,3,FALSE),"")</f>
        <v>0.98764399999999997</v>
      </c>
      <c r="E151" s="13"/>
      <c r="L151" s="2"/>
      <c r="M151" s="3"/>
      <c r="N151" s="3"/>
      <c r="O151" s="3"/>
      <c r="P151" s="13"/>
    </row>
    <row r="152" spans="2:16">
      <c r="B152" s="2">
        <f t="shared" si="6"/>
        <v>37769</v>
      </c>
      <c r="C152" s="37">
        <f>IFERROR(VLOOKUP(B152,Sheet1!W$2:Y$3285,3,FALSE),"")</f>
        <v>0.98709499999999994</v>
      </c>
      <c r="E152" s="13"/>
      <c r="L152" s="2"/>
      <c r="M152" s="3"/>
      <c r="N152" s="3"/>
      <c r="O152" s="3"/>
      <c r="P152" s="13"/>
    </row>
    <row r="153" spans="2:16">
      <c r="B153" s="2">
        <f t="shared" si="6"/>
        <v>37770</v>
      </c>
      <c r="C153" s="37">
        <f>IFERROR(VLOOKUP(B153,Sheet1!W$2:Y$3285,3,FALSE),"")</f>
        <v>0.98351900000000003</v>
      </c>
      <c r="E153" s="13"/>
      <c r="L153" s="2"/>
      <c r="M153" s="3"/>
      <c r="N153" s="3"/>
      <c r="O153" s="3"/>
      <c r="P153" s="13"/>
    </row>
    <row r="154" spans="2:16">
      <c r="B154" s="2">
        <f t="shared" si="6"/>
        <v>37771</v>
      </c>
      <c r="C154" s="37">
        <f>IFERROR(VLOOKUP(B154,Sheet1!W$2:Y$3285,3,FALSE),"")</f>
        <v>0.98710100000000001</v>
      </c>
      <c r="E154" s="13"/>
      <c r="L154" s="2"/>
      <c r="M154" s="3"/>
      <c r="N154" s="3"/>
      <c r="O154" s="3"/>
      <c r="P154" s="13"/>
    </row>
    <row r="155" spans="2:16">
      <c r="B155" s="2">
        <f t="shared" si="6"/>
        <v>37772</v>
      </c>
      <c r="C155" s="37">
        <f>IFERROR(VLOOKUP(B155,Sheet1!W$2:Y$3285,3,FALSE),"")</f>
        <v>0.981796</v>
      </c>
      <c r="E155" s="13"/>
      <c r="G155" s="3">
        <f>AVERAGE(C125:C155)</f>
        <v>0.99106545161290305</v>
      </c>
      <c r="H155" s="3">
        <f>MAX(C125:C155)</f>
        <v>0.99572400000000005</v>
      </c>
      <c r="I155" s="3">
        <f>MIN(C125:C155)</f>
        <v>0.97691700000000004</v>
      </c>
      <c r="J155" s="13"/>
      <c r="L155" s="2"/>
      <c r="M155" s="3"/>
      <c r="N155" s="3"/>
      <c r="O155" s="3"/>
      <c r="P155" s="13"/>
    </row>
    <row r="156" spans="2:16">
      <c r="B156" s="2">
        <f t="shared" si="6"/>
        <v>37773</v>
      </c>
      <c r="C156" s="37">
        <f>IFERROR(VLOOKUP(B156,Sheet1!W$2:Y$3285,3,FALSE),"")</f>
        <v>0.97733700000000001</v>
      </c>
      <c r="E156" s="13"/>
      <c r="L156" s="2"/>
      <c r="M156" s="3"/>
      <c r="N156" s="3"/>
      <c r="O156" s="3"/>
      <c r="P156" s="13"/>
    </row>
    <row r="157" spans="2:16">
      <c r="B157" s="2">
        <f t="shared" si="6"/>
        <v>37774</v>
      </c>
      <c r="C157" s="37">
        <f>IFERROR(VLOOKUP(B157,Sheet1!W$2:Y$3285,3,FALSE),"")</f>
        <v>0.98272400000000004</v>
      </c>
      <c r="E157" s="13"/>
      <c r="L157" s="2"/>
      <c r="M157" s="3"/>
      <c r="N157" s="3"/>
      <c r="O157" s="3"/>
      <c r="P157" s="13"/>
    </row>
    <row r="158" spans="2:16">
      <c r="B158" s="2">
        <f t="shared" si="6"/>
        <v>37775</v>
      </c>
      <c r="C158" s="37">
        <f>IFERROR(VLOOKUP(B158,Sheet1!W$2:Y$3285,3,FALSE),"")</f>
        <v>0.97931800000000002</v>
      </c>
      <c r="E158" s="13"/>
      <c r="L158" s="2"/>
      <c r="M158" s="3"/>
      <c r="N158" s="3"/>
      <c r="O158" s="3"/>
      <c r="P158" s="13"/>
    </row>
    <row r="159" spans="2:16">
      <c r="B159" s="2">
        <f t="shared" si="6"/>
        <v>37776</v>
      </c>
      <c r="C159" s="37">
        <f>IFERROR(VLOOKUP(B159,Sheet1!W$2:Y$3285,3,FALSE),"")</f>
        <v>0.98432500000000001</v>
      </c>
      <c r="E159" s="13"/>
      <c r="L159" s="2"/>
      <c r="M159" s="3"/>
      <c r="N159" s="3"/>
      <c r="O159" s="3"/>
      <c r="P159" s="13"/>
    </row>
    <row r="160" spans="2:16">
      <c r="B160" s="2">
        <f t="shared" si="6"/>
        <v>37777</v>
      </c>
      <c r="C160" s="37">
        <f>IFERROR(VLOOKUP(B160,Sheet1!W$2:Y$3285,3,FALSE),"")</f>
        <v>0.98455599999999999</v>
      </c>
      <c r="E160" s="13"/>
      <c r="L160" s="2"/>
      <c r="M160" s="3"/>
      <c r="N160" s="3"/>
      <c r="O160" s="3"/>
      <c r="P160" s="13"/>
    </row>
    <row r="161" spans="2:16">
      <c r="B161" s="2">
        <f t="shared" si="6"/>
        <v>37778</v>
      </c>
      <c r="C161" s="37">
        <f>IFERROR(VLOOKUP(B161,Sheet1!W$2:Y$3285,3,FALSE),"")</f>
        <v>0.98424900000000004</v>
      </c>
      <c r="E161" s="13"/>
      <c r="L161" s="2"/>
      <c r="M161" s="3"/>
      <c r="N161" s="3"/>
      <c r="O161" s="3"/>
      <c r="P161" s="13"/>
    </row>
    <row r="162" spans="2:16">
      <c r="B162" s="2">
        <f t="shared" si="6"/>
        <v>37779</v>
      </c>
      <c r="C162" s="37">
        <f>IFERROR(VLOOKUP(B162,Sheet1!W$2:Y$3285,3,FALSE),"")</f>
        <v>0.98424900000000004</v>
      </c>
      <c r="E162" s="13"/>
      <c r="L162" s="2"/>
      <c r="M162" s="3"/>
      <c r="N162" s="3"/>
      <c r="O162" s="3"/>
      <c r="P162" s="13"/>
    </row>
    <row r="163" spans="2:16">
      <c r="B163" s="2">
        <f t="shared" si="6"/>
        <v>37780</v>
      </c>
      <c r="C163" s="37">
        <f>IFERROR(VLOOKUP(B163,Sheet1!W$2:Y$3285,3,FALSE),"")</f>
        <v>0.98683600000000005</v>
      </c>
      <c r="E163" s="13"/>
      <c r="L163" s="2"/>
      <c r="M163" s="3"/>
      <c r="N163" s="3"/>
      <c r="O163" s="3"/>
      <c r="P163" s="13"/>
    </row>
    <row r="164" spans="2:16">
      <c r="B164" s="2">
        <f t="shared" si="6"/>
        <v>37781</v>
      </c>
      <c r="C164" s="37">
        <f>IFERROR(VLOOKUP(B164,Sheet1!W$2:Y$3285,3,FALSE),"")</f>
        <v>0.99310399999999999</v>
      </c>
      <c r="E164" s="13"/>
      <c r="L164" s="2"/>
      <c r="M164" s="3"/>
      <c r="N164" s="3"/>
      <c r="O164" s="3"/>
      <c r="P164" s="13"/>
    </row>
    <row r="165" spans="2:16">
      <c r="B165" s="2">
        <f t="shared" si="6"/>
        <v>37782</v>
      </c>
      <c r="C165" s="37">
        <f>IFERROR(VLOOKUP(B165,Sheet1!W$2:Y$3285,3,FALSE),"")</f>
        <v>0.99527299999999996</v>
      </c>
      <c r="E165" s="13"/>
      <c r="L165" s="2"/>
      <c r="M165" s="3"/>
      <c r="N165" s="3"/>
      <c r="O165" s="3"/>
      <c r="P165" s="13"/>
    </row>
    <row r="166" spans="2:16">
      <c r="B166" s="2">
        <f t="shared" si="6"/>
        <v>37783</v>
      </c>
      <c r="C166" s="37">
        <f>IFERROR(VLOOKUP(B166,Sheet1!W$2:Y$3285,3,FALSE),"")</f>
        <v>0.98755999999999999</v>
      </c>
      <c r="E166" s="13"/>
      <c r="L166" s="2"/>
      <c r="M166" s="3"/>
      <c r="N166" s="3"/>
      <c r="O166" s="3"/>
      <c r="P166" s="13"/>
    </row>
    <row r="167" spans="2:16">
      <c r="B167" s="2">
        <f t="shared" si="6"/>
        <v>37784</v>
      </c>
      <c r="C167" s="37">
        <f>IFERROR(VLOOKUP(B167,Sheet1!W$2:Y$3285,3,FALSE),"")</f>
        <v>0.98788200000000004</v>
      </c>
      <c r="E167" s="13"/>
      <c r="L167" s="2"/>
      <c r="M167" s="3"/>
      <c r="N167" s="3"/>
      <c r="O167" s="3"/>
      <c r="P167" s="13"/>
    </row>
    <row r="168" spans="2:16">
      <c r="B168" s="2">
        <f t="shared" si="6"/>
        <v>37785</v>
      </c>
      <c r="C168" s="37">
        <f>IFERROR(VLOOKUP(B168,Sheet1!W$2:Y$3285,3,FALSE),"")</f>
        <v>0.98729999999999996</v>
      </c>
      <c r="E168" s="13"/>
      <c r="L168" s="2"/>
      <c r="M168" s="3"/>
      <c r="N168" s="3"/>
      <c r="O168" s="3"/>
      <c r="P168" s="13"/>
    </row>
    <row r="169" spans="2:16">
      <c r="B169" s="2">
        <f t="shared" si="6"/>
        <v>37786</v>
      </c>
      <c r="C169" s="37">
        <f>IFERROR(VLOOKUP(B169,Sheet1!W$2:Y$3285,3,FALSE),"")</f>
        <v>0.98408700000000005</v>
      </c>
      <c r="E169" s="13"/>
      <c r="L169" s="2"/>
      <c r="M169" s="3"/>
      <c r="N169" s="3"/>
      <c r="O169" s="3"/>
      <c r="P169" s="13"/>
    </row>
    <row r="170" spans="2:16">
      <c r="B170" s="2">
        <f t="shared" si="6"/>
        <v>37787</v>
      </c>
      <c r="C170" s="37">
        <f>IFERROR(VLOOKUP(B170,Sheet1!W$2:Y$3285,3,FALSE),"")</f>
        <v>0.98900600000000005</v>
      </c>
      <c r="E170" s="13"/>
      <c r="L170" s="2"/>
      <c r="M170" s="3"/>
      <c r="N170" s="3"/>
      <c r="O170" s="3"/>
      <c r="P170" s="13"/>
    </row>
    <row r="171" spans="2:16">
      <c r="B171" s="2">
        <f t="shared" si="6"/>
        <v>37788</v>
      </c>
      <c r="C171" s="37">
        <f>IFERROR(VLOOKUP(B171,Sheet1!W$2:Y$3285,3,FALSE),"")</f>
        <v>0.985626</v>
      </c>
      <c r="E171" s="13"/>
      <c r="L171" s="2"/>
      <c r="M171" s="3"/>
      <c r="N171" s="3"/>
      <c r="O171" s="3"/>
      <c r="P171" s="13"/>
    </row>
    <row r="172" spans="2:16">
      <c r="B172" s="2">
        <f t="shared" si="6"/>
        <v>37789</v>
      </c>
      <c r="C172" s="37">
        <f>IFERROR(VLOOKUP(B172,Sheet1!W$2:Y$3285,3,FALSE),"")</f>
        <v>0.97951200000000005</v>
      </c>
      <c r="E172" s="13"/>
      <c r="L172" s="2"/>
      <c r="M172" s="3"/>
      <c r="N172" s="3"/>
      <c r="O172" s="3"/>
      <c r="P172" s="13"/>
    </row>
    <row r="173" spans="2:16">
      <c r="B173" s="2">
        <f t="shared" si="6"/>
        <v>37790</v>
      </c>
      <c r="C173" s="37">
        <f>IFERROR(VLOOKUP(B173,Sheet1!W$2:Y$3285,3,FALSE),"")</f>
        <v>0.97951200000000005</v>
      </c>
      <c r="E173" s="13"/>
      <c r="L173" s="2"/>
      <c r="M173" s="3"/>
      <c r="N173" s="3"/>
      <c r="O173" s="3"/>
      <c r="P173" s="13"/>
    </row>
    <row r="174" spans="2:16">
      <c r="B174" s="2">
        <f t="shared" si="6"/>
        <v>37791</v>
      </c>
      <c r="C174" s="37">
        <f>IFERROR(VLOOKUP(B174,Sheet1!W$2:Y$3285,3,FALSE),"")</f>
        <v>0.98354600000000003</v>
      </c>
      <c r="E174" s="13"/>
      <c r="L174" s="2"/>
      <c r="M174" s="3"/>
      <c r="N174" s="3"/>
      <c r="O174" s="3"/>
      <c r="P174" s="13"/>
    </row>
    <row r="175" spans="2:16">
      <c r="B175" s="2">
        <f t="shared" si="6"/>
        <v>37792</v>
      </c>
      <c r="C175" s="37">
        <f>IFERROR(VLOOKUP(B175,Sheet1!W$2:Y$3285,3,FALSE),"")</f>
        <v>0.98560700000000001</v>
      </c>
      <c r="E175" s="13"/>
      <c r="L175" s="2"/>
      <c r="M175" s="3"/>
      <c r="N175" s="3"/>
      <c r="O175" s="3"/>
      <c r="P175" s="13"/>
    </row>
    <row r="176" spans="2:16">
      <c r="B176" s="2">
        <f t="shared" si="6"/>
        <v>37793</v>
      </c>
      <c r="C176" s="37">
        <f>IFERROR(VLOOKUP(B176,Sheet1!W$2:Y$3285,3,FALSE),"")</f>
        <v>0.99126499999999995</v>
      </c>
      <c r="E176" s="13"/>
      <c r="L176" s="2"/>
      <c r="M176" s="3"/>
      <c r="N176" s="3"/>
      <c r="O176" s="3"/>
      <c r="P176" s="13"/>
    </row>
    <row r="177" spans="2:16">
      <c r="B177" s="2">
        <f t="shared" si="6"/>
        <v>37794</v>
      </c>
      <c r="C177" s="37">
        <f>IFERROR(VLOOKUP(B177,Sheet1!W$2:Y$3285,3,FALSE),"")</f>
        <v>0.99051299999999998</v>
      </c>
      <c r="E177" s="13"/>
      <c r="L177" s="2"/>
      <c r="M177" s="3"/>
      <c r="N177" s="3"/>
      <c r="O177" s="3"/>
      <c r="P177" s="13"/>
    </row>
    <row r="178" spans="2:16">
      <c r="B178" s="2">
        <f t="shared" si="6"/>
        <v>37795</v>
      </c>
      <c r="C178" s="37">
        <f>IFERROR(VLOOKUP(B178,Sheet1!W$2:Y$3285,3,FALSE),"")</f>
        <v>0.98868599999999995</v>
      </c>
      <c r="E178" s="13"/>
      <c r="L178" s="2"/>
      <c r="M178" s="3"/>
      <c r="N178" s="3"/>
      <c r="O178" s="3"/>
      <c r="P178" s="13"/>
    </row>
    <row r="179" spans="2:16">
      <c r="B179" s="2">
        <f t="shared" si="6"/>
        <v>37796</v>
      </c>
      <c r="C179" s="37">
        <f>IFERROR(VLOOKUP(B179,Sheet1!W$2:Y$3285,3,FALSE),"")</f>
        <v>0.98771900000000001</v>
      </c>
      <c r="E179" s="13"/>
      <c r="L179" s="2"/>
      <c r="M179" s="3"/>
      <c r="N179" s="3"/>
      <c r="O179" s="3"/>
      <c r="P179" s="13"/>
    </row>
    <row r="180" spans="2:16">
      <c r="B180" s="2">
        <f t="shared" si="6"/>
        <v>37797</v>
      </c>
      <c r="C180" s="37">
        <f>IFERROR(VLOOKUP(B180,Sheet1!W$2:Y$3285,3,FALSE),"")</f>
        <v>0.98771900000000001</v>
      </c>
      <c r="E180" s="13"/>
      <c r="L180" s="2"/>
      <c r="M180" s="3"/>
      <c r="N180" s="3"/>
      <c r="O180" s="3"/>
      <c r="P180" s="13"/>
    </row>
    <row r="181" spans="2:16">
      <c r="B181" s="2">
        <f t="shared" si="6"/>
        <v>37798</v>
      </c>
      <c r="C181" s="37">
        <f>IFERROR(VLOOKUP(B181,Sheet1!W$2:Y$3285,3,FALSE),"")</f>
        <v>0.978661</v>
      </c>
      <c r="E181" s="13"/>
      <c r="L181" s="2"/>
      <c r="M181" s="3"/>
      <c r="N181" s="3"/>
      <c r="O181" s="3"/>
      <c r="P181" s="13"/>
    </row>
    <row r="182" spans="2:16">
      <c r="B182" s="2">
        <f t="shared" si="6"/>
        <v>37799</v>
      </c>
      <c r="C182" s="37">
        <f>IFERROR(VLOOKUP(B182,Sheet1!W$2:Y$3285,3,FALSE),"")</f>
        <v>0.978661</v>
      </c>
      <c r="E182" s="13"/>
      <c r="L182" s="2"/>
      <c r="M182" s="3"/>
      <c r="N182" s="3"/>
      <c r="O182" s="3"/>
      <c r="P182" s="13"/>
    </row>
    <row r="183" spans="2:16">
      <c r="B183" s="2">
        <f t="shared" si="6"/>
        <v>37800</v>
      </c>
      <c r="C183" s="37">
        <f>IFERROR(VLOOKUP(B183,Sheet1!W$2:Y$3285,3,FALSE),"")</f>
        <v>0.97889599999999999</v>
      </c>
      <c r="E183" s="13"/>
      <c r="L183" s="2"/>
      <c r="M183" s="3"/>
      <c r="N183" s="3"/>
      <c r="O183" s="3"/>
      <c r="P183" s="13"/>
    </row>
    <row r="184" spans="2:16">
      <c r="B184" s="2">
        <f t="shared" si="6"/>
        <v>37801</v>
      </c>
      <c r="C184" s="37">
        <f>IFERROR(VLOOKUP(B184,Sheet1!W$2:Y$3285,3,FALSE),"")</f>
        <v>0.97799100000000005</v>
      </c>
      <c r="E184" s="13"/>
      <c r="L184" s="2"/>
      <c r="M184" s="3"/>
      <c r="N184" s="3"/>
      <c r="O184" s="3"/>
      <c r="P184" s="13"/>
    </row>
    <row r="185" spans="2:16">
      <c r="B185" s="2">
        <f t="shared" si="6"/>
        <v>37802</v>
      </c>
      <c r="C185" s="37">
        <f>IFERROR(VLOOKUP(B185,Sheet1!W$2:Y$3285,3,FALSE),"")</f>
        <v>0.98463000000000001</v>
      </c>
      <c r="E185" s="13"/>
      <c r="G185" s="3">
        <f>AVERAGE(C156:C185)</f>
        <v>0.98487833333333319</v>
      </c>
      <c r="H185" s="3">
        <f>MAX(C156:C185)</f>
        <v>0.99527299999999996</v>
      </c>
      <c r="I185" s="3">
        <f>MIN(C156:C185)</f>
        <v>0.97733700000000001</v>
      </c>
      <c r="J185" s="13"/>
      <c r="P185" s="3"/>
    </row>
    <row r="186" spans="2:16">
      <c r="B186" s="2">
        <f t="shared" si="6"/>
        <v>37803</v>
      </c>
      <c r="C186" s="37">
        <f>IFERROR(VLOOKUP(B186,Sheet1!W$2:Y$3285,3,FALSE),"")</f>
        <v>0.98618399999999995</v>
      </c>
      <c r="E186" s="13"/>
      <c r="P186" s="3"/>
    </row>
    <row r="187" spans="2:16">
      <c r="B187" s="2">
        <f t="shared" si="6"/>
        <v>37804</v>
      </c>
      <c r="C187" s="37">
        <f>IFERROR(VLOOKUP(B187,Sheet1!W$2:Y$3285,3,FALSE),"")</f>
        <v>0.988429</v>
      </c>
      <c r="E187" s="13"/>
      <c r="P187" s="3"/>
    </row>
    <row r="188" spans="2:16">
      <c r="B188" s="2">
        <f t="shared" si="6"/>
        <v>37805</v>
      </c>
      <c r="C188" s="37">
        <f>IFERROR(VLOOKUP(B188,Sheet1!W$2:Y$3285,3,FALSE),"")</f>
        <v>0.99234699999999998</v>
      </c>
      <c r="E188" s="13"/>
      <c r="P188" s="3"/>
    </row>
    <row r="189" spans="2:16">
      <c r="B189" s="2">
        <f t="shared" si="6"/>
        <v>37806</v>
      </c>
      <c r="C189" s="37">
        <f>IFERROR(VLOOKUP(B189,Sheet1!W$2:Y$3285,3,FALSE),"")</f>
        <v>0.99154399999999998</v>
      </c>
      <c r="E189" s="13"/>
      <c r="P189" s="3"/>
    </row>
    <row r="190" spans="2:16">
      <c r="B190" s="2">
        <f t="shared" si="6"/>
        <v>37807</v>
      </c>
      <c r="C190" s="37">
        <f>IFERROR(VLOOKUP(B190,Sheet1!W$2:Y$3285,3,FALSE),"")</f>
        <v>0.98993500000000001</v>
      </c>
      <c r="E190" s="13"/>
      <c r="P190" s="3"/>
    </row>
    <row r="191" spans="2:16">
      <c r="B191" s="2">
        <f t="shared" si="6"/>
        <v>37808</v>
      </c>
      <c r="C191" s="37">
        <f>IFERROR(VLOOKUP(B191,Sheet1!W$2:Y$3285,3,FALSE),"")</f>
        <v>0.98862899999999998</v>
      </c>
      <c r="E191" s="13"/>
      <c r="P191" s="3"/>
    </row>
    <row r="192" spans="2:16">
      <c r="B192" s="2">
        <f t="shared" si="6"/>
        <v>37809</v>
      </c>
      <c r="C192" s="37">
        <f>IFERROR(VLOOKUP(B192,Sheet1!W$2:Y$3285,3,FALSE),"")</f>
        <v>0.98785599999999996</v>
      </c>
      <c r="E192" s="13"/>
      <c r="P192" s="3"/>
    </row>
    <row r="193" spans="2:16">
      <c r="B193" s="2">
        <f t="shared" si="6"/>
        <v>37810</v>
      </c>
      <c r="C193" s="37">
        <f>IFERROR(VLOOKUP(B193,Sheet1!W$2:Y$3285,3,FALSE),"")</f>
        <v>0.98719299999999999</v>
      </c>
      <c r="E193" s="13"/>
      <c r="P193" s="3"/>
    </row>
    <row r="194" spans="2:16">
      <c r="B194" s="2">
        <f t="shared" si="6"/>
        <v>37811</v>
      </c>
      <c r="C194" s="37">
        <f>IFERROR(VLOOKUP(B194,Sheet1!W$2:Y$3285,3,FALSE),"")</f>
        <v>0.98864399999999997</v>
      </c>
      <c r="E194" s="13"/>
      <c r="P194" s="3"/>
    </row>
    <row r="195" spans="2:16">
      <c r="B195" s="2">
        <f t="shared" si="6"/>
        <v>37812</v>
      </c>
      <c r="C195" s="37">
        <f>IFERROR(VLOOKUP(B195,Sheet1!W$2:Y$3285,3,FALSE),"")</f>
        <v>0.98614800000000002</v>
      </c>
      <c r="E195" s="13"/>
      <c r="P195" s="3"/>
    </row>
    <row r="196" spans="2:16">
      <c r="B196" s="2">
        <f t="shared" si="6"/>
        <v>37813</v>
      </c>
      <c r="C196" s="37">
        <f>IFERROR(VLOOKUP(B196,Sheet1!W$2:Y$3285,3,FALSE),"")</f>
        <v>0.98863900000000005</v>
      </c>
      <c r="E196" s="13"/>
      <c r="P196" s="3"/>
    </row>
    <row r="197" spans="2:16">
      <c r="B197" s="2">
        <f t="shared" si="6"/>
        <v>37814</v>
      </c>
      <c r="C197" s="37">
        <f>IFERROR(VLOOKUP(B197,Sheet1!W$2:Y$3285,3,FALSE),"")</f>
        <v>0.98747099999999999</v>
      </c>
      <c r="E197" s="13"/>
      <c r="P197" s="3"/>
    </row>
    <row r="198" spans="2:16">
      <c r="B198" s="2">
        <f t="shared" si="6"/>
        <v>37815</v>
      </c>
      <c r="C198" s="37">
        <f>IFERROR(VLOOKUP(B198,Sheet1!W$2:Y$3285,3,FALSE),"")</f>
        <v>0.98893200000000003</v>
      </c>
      <c r="E198" s="13"/>
      <c r="P198" s="3"/>
    </row>
    <row r="199" spans="2:16">
      <c r="B199" s="2">
        <f t="shared" ref="B199:B262" si="7">B198+1</f>
        <v>37816</v>
      </c>
      <c r="C199" s="37">
        <f>IFERROR(VLOOKUP(B199,Sheet1!W$2:Y$3285,3,FALSE),"")</f>
        <v>0.99013600000000002</v>
      </c>
      <c r="E199" s="13"/>
      <c r="P199" s="3"/>
    </row>
    <row r="200" spans="2:16">
      <c r="B200" s="2">
        <f t="shared" si="7"/>
        <v>37817</v>
      </c>
      <c r="C200" s="37">
        <f>IFERROR(VLOOKUP(B200,Sheet1!W$2:Y$3285,3,FALSE),"")</f>
        <v>0.98364399999999996</v>
      </c>
      <c r="E200" s="13"/>
      <c r="P200" s="3"/>
    </row>
    <row r="201" spans="2:16">
      <c r="B201" s="2">
        <f t="shared" si="7"/>
        <v>37818</v>
      </c>
      <c r="C201" s="37">
        <f>IFERROR(VLOOKUP(B201,Sheet1!W$2:Y$3285,3,FALSE),"")</f>
        <v>0.98966500000000002</v>
      </c>
      <c r="E201" s="13"/>
      <c r="P201" s="3"/>
    </row>
    <row r="202" spans="2:16">
      <c r="B202" s="2">
        <f t="shared" si="7"/>
        <v>37819</v>
      </c>
      <c r="C202" s="37">
        <f>IFERROR(VLOOKUP(B202,Sheet1!W$2:Y$3285,3,FALSE),"")</f>
        <v>0.98343199999999997</v>
      </c>
      <c r="E202" s="13"/>
      <c r="P202" s="3"/>
    </row>
    <row r="203" spans="2:16">
      <c r="B203" s="2">
        <f t="shared" si="7"/>
        <v>37820</v>
      </c>
      <c r="C203" s="37">
        <f>IFERROR(VLOOKUP(B203,Sheet1!W$2:Y$3285,3,FALSE),"")</f>
        <v>0.98302999999999996</v>
      </c>
      <c r="E203" s="13"/>
      <c r="P203" s="3"/>
    </row>
    <row r="204" spans="2:16">
      <c r="B204" s="2">
        <f t="shared" si="7"/>
        <v>37821</v>
      </c>
      <c r="C204" s="37">
        <f>IFERROR(VLOOKUP(B204,Sheet1!W$2:Y$3285,3,FALSE),"")</f>
        <v>0.97933499999999996</v>
      </c>
      <c r="E204" s="13"/>
      <c r="P204" s="3"/>
    </row>
    <row r="205" spans="2:16">
      <c r="B205" s="2">
        <f t="shared" si="7"/>
        <v>37822</v>
      </c>
      <c r="C205" s="37">
        <f>IFERROR(VLOOKUP(B205,Sheet1!W$2:Y$3285,3,FALSE),"")</f>
        <v>0.96885399999999999</v>
      </c>
      <c r="E205" s="13"/>
      <c r="P205" s="3"/>
    </row>
    <row r="206" spans="2:16">
      <c r="B206" s="2">
        <f t="shared" si="7"/>
        <v>37823</v>
      </c>
      <c r="C206" s="37">
        <f>IFERROR(VLOOKUP(B206,Sheet1!W$2:Y$3285,3,FALSE),"")</f>
        <v>0.97016000000000002</v>
      </c>
      <c r="E206" s="13"/>
      <c r="P206" s="3"/>
    </row>
    <row r="207" spans="2:16">
      <c r="B207" s="2">
        <f t="shared" si="7"/>
        <v>37824</v>
      </c>
      <c r="C207" s="37">
        <f>IFERROR(VLOOKUP(B207,Sheet1!W$2:Y$3285,3,FALSE),"")</f>
        <v>0.94544099999999998</v>
      </c>
      <c r="E207" s="13"/>
      <c r="P207" s="3"/>
    </row>
    <row r="208" spans="2:16">
      <c r="B208" s="2">
        <f t="shared" si="7"/>
        <v>37825</v>
      </c>
      <c r="C208" s="37">
        <f>IFERROR(VLOOKUP(B208,Sheet1!W$2:Y$3285,3,FALSE),"")</f>
        <v>0.94948600000000005</v>
      </c>
      <c r="E208" s="13"/>
      <c r="P208" s="3"/>
    </row>
    <row r="209" spans="2:16">
      <c r="B209" s="2">
        <f t="shared" si="7"/>
        <v>37826</v>
      </c>
      <c r="C209" s="37">
        <f>IFERROR(VLOOKUP(B209,Sheet1!W$2:Y$3285,3,FALSE),"")</f>
        <v>0.94323199999999996</v>
      </c>
      <c r="E209" s="13"/>
      <c r="P209" s="3"/>
    </row>
    <row r="210" spans="2:16">
      <c r="B210" s="2">
        <f t="shared" si="7"/>
        <v>37827</v>
      </c>
      <c r="C210" s="37">
        <f>IFERROR(VLOOKUP(B210,Sheet1!W$2:Y$3285,3,FALSE),"")</f>
        <v>0.94270600000000004</v>
      </c>
      <c r="E210" s="13"/>
      <c r="P210" s="3"/>
    </row>
    <row r="211" spans="2:16">
      <c r="B211" s="2">
        <f t="shared" si="7"/>
        <v>37828</v>
      </c>
      <c r="C211" s="37">
        <f>IFERROR(VLOOKUP(B211,Sheet1!W$2:Y$3285,3,FALSE),"")</f>
        <v>0.95170999999999994</v>
      </c>
      <c r="E211" s="13"/>
      <c r="P211" s="3"/>
    </row>
    <row r="212" spans="2:16">
      <c r="B212" s="2">
        <f t="shared" si="7"/>
        <v>37829</v>
      </c>
      <c r="C212" s="37">
        <f>IFERROR(VLOOKUP(B212,Sheet1!W$2:Y$3285,3,FALSE),"")</f>
        <v>0.94791099999999995</v>
      </c>
      <c r="E212" s="13"/>
      <c r="P212" s="3"/>
    </row>
    <row r="213" spans="2:16">
      <c r="B213" s="2">
        <f t="shared" si="7"/>
        <v>37830</v>
      </c>
      <c r="C213" s="37">
        <f>IFERROR(VLOOKUP(B213,Sheet1!W$2:Y$3285,3,FALSE),"")</f>
        <v>0.95417600000000002</v>
      </c>
      <c r="E213" s="13"/>
      <c r="P213" s="3"/>
    </row>
    <row r="214" spans="2:16">
      <c r="B214" s="2">
        <f t="shared" si="7"/>
        <v>37831</v>
      </c>
      <c r="C214" s="37">
        <f>IFERROR(VLOOKUP(B214,Sheet1!W$2:Y$3285,3,FALSE),"")</f>
        <v>0.94834600000000002</v>
      </c>
      <c r="E214" s="13"/>
      <c r="P214" s="3"/>
    </row>
    <row r="215" spans="2:16">
      <c r="B215" s="2">
        <f t="shared" si="7"/>
        <v>37832</v>
      </c>
      <c r="C215" s="37">
        <f>IFERROR(VLOOKUP(B215,Sheet1!W$2:Y$3285,3,FALSE),"")</f>
        <v>0.95321299999999998</v>
      </c>
      <c r="E215" s="13"/>
      <c r="P215" s="3"/>
    </row>
    <row r="216" spans="2:16">
      <c r="B216" s="2">
        <f t="shared" si="7"/>
        <v>37833</v>
      </c>
      <c r="C216" s="37">
        <f>IFERROR(VLOOKUP(B216,Sheet1!W$2:Y$3285,3,FALSE),"")</f>
        <v>0.94539700000000004</v>
      </c>
      <c r="E216" s="13"/>
      <c r="G216" s="3">
        <f>AVERAGE(C186:C216)</f>
        <v>0.97360725806451609</v>
      </c>
      <c r="H216" s="3">
        <f>MAX(C186:C216)</f>
        <v>0.99234699999999998</v>
      </c>
      <c r="I216" s="3">
        <f>MIN(C186:C216)</f>
        <v>0.94270600000000004</v>
      </c>
      <c r="J216" s="13"/>
      <c r="P216" s="3"/>
    </row>
    <row r="217" spans="2:16">
      <c r="B217" s="2">
        <f t="shared" si="7"/>
        <v>37834</v>
      </c>
      <c r="C217" s="37">
        <f>IFERROR(VLOOKUP(B217,Sheet1!W$2:Y$3285,3,FALSE),"")</f>
        <v>0.94229499999999999</v>
      </c>
      <c r="E217" s="13"/>
      <c r="P217" s="3"/>
    </row>
    <row r="218" spans="2:16">
      <c r="B218" s="2">
        <f t="shared" si="7"/>
        <v>37835</v>
      </c>
      <c r="C218" s="37">
        <f>IFERROR(VLOOKUP(B218,Sheet1!W$2:Y$3285,3,FALSE),"")</f>
        <v>0.93559999999999999</v>
      </c>
      <c r="E218" s="13"/>
      <c r="P218" s="3"/>
    </row>
    <row r="219" spans="2:16">
      <c r="B219" s="2">
        <f t="shared" si="7"/>
        <v>37836</v>
      </c>
      <c r="C219" s="37">
        <f>IFERROR(VLOOKUP(B219,Sheet1!W$2:Y$3285,3,FALSE),"")</f>
        <v>0.93708199999999997</v>
      </c>
      <c r="E219" s="13"/>
      <c r="P219" s="3"/>
    </row>
    <row r="220" spans="2:16">
      <c r="B220" s="2">
        <f t="shared" si="7"/>
        <v>37837</v>
      </c>
      <c r="C220" s="37">
        <f>IFERROR(VLOOKUP(B220,Sheet1!W$2:Y$3285,3,FALSE),"")</f>
        <v>0.94398700000000002</v>
      </c>
      <c r="E220" s="13"/>
      <c r="P220" s="3"/>
    </row>
    <row r="221" spans="2:16">
      <c r="B221" s="2">
        <f t="shared" si="7"/>
        <v>37838</v>
      </c>
      <c r="C221" s="37">
        <f>IFERROR(VLOOKUP(B221,Sheet1!W$2:Y$3285,3,FALSE),"")</f>
        <v>0.94698199999999999</v>
      </c>
      <c r="E221" s="13"/>
      <c r="P221" s="3"/>
    </row>
    <row r="222" spans="2:16">
      <c r="B222" s="2">
        <f t="shared" si="7"/>
        <v>37839</v>
      </c>
      <c r="C222" s="37">
        <f>IFERROR(VLOOKUP(B222,Sheet1!W$2:Y$3285,3,FALSE),"")</f>
        <v>0.95434600000000003</v>
      </c>
      <c r="E222" s="13"/>
      <c r="P222" s="3"/>
    </row>
    <row r="223" spans="2:16">
      <c r="B223" s="2">
        <f t="shared" si="7"/>
        <v>37840</v>
      </c>
      <c r="C223" s="37">
        <f>IFERROR(VLOOKUP(B223,Sheet1!W$2:Y$3285,3,FALSE),"")</f>
        <v>0.96041299999999996</v>
      </c>
      <c r="E223" s="13"/>
      <c r="P223" s="3"/>
    </row>
    <row r="224" spans="2:16">
      <c r="B224" s="2">
        <f t="shared" si="7"/>
        <v>37841</v>
      </c>
      <c r="C224" s="37">
        <f>IFERROR(VLOOKUP(B224,Sheet1!W$2:Y$3285,3,FALSE),"")</f>
        <v>0.96611499999999995</v>
      </c>
      <c r="E224" s="13"/>
      <c r="P224" s="3"/>
    </row>
    <row r="225" spans="2:16">
      <c r="B225" s="2">
        <f t="shared" si="7"/>
        <v>37842</v>
      </c>
      <c r="C225" s="37">
        <f>IFERROR(VLOOKUP(B225,Sheet1!W$2:Y$3285,3,FALSE),"")</f>
        <v>0.96377900000000005</v>
      </c>
      <c r="E225" s="13"/>
      <c r="P225" s="3"/>
    </row>
    <row r="226" spans="2:16">
      <c r="B226" s="2">
        <f t="shared" si="7"/>
        <v>37843</v>
      </c>
      <c r="C226" s="37">
        <f>IFERROR(VLOOKUP(B226,Sheet1!W$2:Y$3285,3,FALSE),"")</f>
        <v>0.96404599999999996</v>
      </c>
      <c r="E226" s="13"/>
      <c r="P226" s="3"/>
    </row>
    <row r="227" spans="2:16">
      <c r="B227" s="2">
        <f t="shared" si="7"/>
        <v>37844</v>
      </c>
      <c r="C227" s="37">
        <f>IFERROR(VLOOKUP(B227,Sheet1!W$2:Y$3285,3,FALSE),"")</f>
        <v>0.96119699999999997</v>
      </c>
      <c r="E227" s="13"/>
      <c r="P227" s="3"/>
    </row>
    <row r="228" spans="2:16">
      <c r="B228" s="2">
        <f t="shared" si="7"/>
        <v>37845</v>
      </c>
      <c r="C228" s="37">
        <f>IFERROR(VLOOKUP(B228,Sheet1!W$2:Y$3285,3,FALSE),"")</f>
        <v>0.96089800000000003</v>
      </c>
      <c r="E228" s="13"/>
      <c r="P228" s="3"/>
    </row>
    <row r="229" spans="2:16">
      <c r="B229" s="2">
        <f t="shared" si="7"/>
        <v>37846</v>
      </c>
      <c r="C229" s="37">
        <f>IFERROR(VLOOKUP(B229,Sheet1!W$2:Y$3285,3,FALSE),"")</f>
        <v>0.96280299999999996</v>
      </c>
      <c r="E229" s="13"/>
      <c r="P229" s="3"/>
    </row>
    <row r="230" spans="2:16">
      <c r="B230" s="2">
        <f t="shared" si="7"/>
        <v>37847</v>
      </c>
      <c r="C230" s="37">
        <f>IFERROR(VLOOKUP(B230,Sheet1!W$2:Y$3285,3,FALSE),"")</f>
        <v>0.963808</v>
      </c>
      <c r="E230" s="13"/>
      <c r="P230" s="3"/>
    </row>
    <row r="231" spans="2:16">
      <c r="B231" s="2">
        <f t="shared" si="7"/>
        <v>37848</v>
      </c>
      <c r="C231" s="37">
        <f>IFERROR(VLOOKUP(B231,Sheet1!W$2:Y$3285,3,FALSE),"")</f>
        <v>0.97029799999999999</v>
      </c>
      <c r="E231" s="13"/>
      <c r="P231" s="3"/>
    </row>
    <row r="232" spans="2:16">
      <c r="B232" s="2">
        <f t="shared" si="7"/>
        <v>37849</v>
      </c>
      <c r="C232" s="37">
        <f>IFERROR(VLOOKUP(B232,Sheet1!W$2:Y$3285,3,FALSE),"")</f>
        <v>0.96096999999999999</v>
      </c>
      <c r="E232" s="13"/>
      <c r="P232" s="3"/>
    </row>
    <row r="233" spans="2:16">
      <c r="B233" s="2">
        <f t="shared" si="7"/>
        <v>37850</v>
      </c>
      <c r="C233" s="37">
        <f>IFERROR(VLOOKUP(B233,Sheet1!W$2:Y$3285,3,FALSE),"")</f>
        <v>0.96321199999999996</v>
      </c>
      <c r="E233" s="13"/>
      <c r="P233" s="3"/>
    </row>
    <row r="234" spans="2:16">
      <c r="B234" s="2">
        <f t="shared" si="7"/>
        <v>37851</v>
      </c>
      <c r="C234" s="37">
        <f>IFERROR(VLOOKUP(B234,Sheet1!W$2:Y$3285,3,FALSE),"")</f>
        <v>0.95641900000000002</v>
      </c>
      <c r="E234" s="13"/>
      <c r="P234" s="3"/>
    </row>
    <row r="235" spans="2:16">
      <c r="B235" s="2">
        <f t="shared" si="7"/>
        <v>37852</v>
      </c>
      <c r="C235" s="37">
        <f>IFERROR(VLOOKUP(B235,Sheet1!W$2:Y$3285,3,FALSE),"")</f>
        <v>0.95084999999999997</v>
      </c>
      <c r="E235" s="13"/>
    </row>
    <row r="236" spans="2:16">
      <c r="B236" s="2">
        <f t="shared" si="7"/>
        <v>37853</v>
      </c>
      <c r="C236" s="37">
        <f>IFERROR(VLOOKUP(B236,Sheet1!W$2:Y$3285,3,FALSE),"")</f>
        <v>0.96194000000000002</v>
      </c>
      <c r="E236" s="13"/>
    </row>
    <row r="237" spans="2:16">
      <c r="B237" s="2">
        <f t="shared" si="7"/>
        <v>37854</v>
      </c>
      <c r="C237" s="37">
        <f>IFERROR(VLOOKUP(B237,Sheet1!W$2:Y$3285,3,FALSE),"")</f>
        <v>0.96128000000000002</v>
      </c>
      <c r="E237" s="13"/>
    </row>
    <row r="238" spans="2:16">
      <c r="B238" s="2">
        <f t="shared" si="7"/>
        <v>37855</v>
      </c>
      <c r="C238" s="37">
        <f>IFERROR(VLOOKUP(B238,Sheet1!W$2:Y$3285,3,FALSE),"")</f>
        <v>0.96266200000000002</v>
      </c>
      <c r="E238" s="13"/>
    </row>
    <row r="239" spans="2:16">
      <c r="B239" s="2">
        <f t="shared" si="7"/>
        <v>37856</v>
      </c>
      <c r="C239" s="37">
        <f>IFERROR(VLOOKUP(B239,Sheet1!W$2:Y$3285,3,FALSE),"")</f>
        <v>0.96067100000000005</v>
      </c>
      <c r="E239" s="13"/>
    </row>
    <row r="240" spans="2:16">
      <c r="B240" s="2">
        <f t="shared" si="7"/>
        <v>37857</v>
      </c>
      <c r="C240" s="37">
        <f>IFERROR(VLOOKUP(B240,Sheet1!W$2:Y$3285,3,FALSE),"")</f>
        <v>0.95760900000000004</v>
      </c>
      <c r="E240" s="13"/>
    </row>
    <row r="241" spans="2:10">
      <c r="B241" s="2">
        <f t="shared" si="7"/>
        <v>37858</v>
      </c>
      <c r="C241" s="37">
        <f>IFERROR(VLOOKUP(B241,Sheet1!W$2:Y$3285,3,FALSE),"")</f>
        <v>0.94715199999999999</v>
      </c>
      <c r="E241" s="13"/>
    </row>
    <row r="242" spans="2:10">
      <c r="B242" s="2">
        <f t="shared" si="7"/>
        <v>37859</v>
      </c>
      <c r="C242" s="37">
        <f>IFERROR(VLOOKUP(B242,Sheet1!W$2:Y$3285,3,FALSE),"")</f>
        <v>0.941778</v>
      </c>
      <c r="E242" s="13"/>
    </row>
    <row r="243" spans="2:10">
      <c r="B243" s="2">
        <f t="shared" si="7"/>
        <v>37860</v>
      </c>
      <c r="C243" s="37">
        <f>IFERROR(VLOOKUP(B243,Sheet1!W$2:Y$3285,3,FALSE),"")</f>
        <v>0.93936299999999995</v>
      </c>
      <c r="E243" s="13"/>
    </row>
    <row r="244" spans="2:10">
      <c r="B244" s="2">
        <f t="shared" si="7"/>
        <v>37861</v>
      </c>
      <c r="C244" s="37">
        <f>IFERROR(VLOOKUP(B244,Sheet1!W$2:Y$3285,3,FALSE),"")</f>
        <v>0.938357</v>
      </c>
      <c r="E244" s="13"/>
    </row>
    <row r="245" spans="2:10">
      <c r="B245" s="2">
        <f t="shared" si="7"/>
        <v>37862</v>
      </c>
      <c r="C245" s="37">
        <f>IFERROR(VLOOKUP(B245,Sheet1!W$2:Y$3285,3,FALSE),"")</f>
        <v>0.94255500000000003</v>
      </c>
      <c r="E245" s="13"/>
    </row>
    <row r="246" spans="2:10">
      <c r="B246" s="2">
        <f t="shared" si="7"/>
        <v>37863</v>
      </c>
      <c r="C246" s="37">
        <f>IFERROR(VLOOKUP(B246,Sheet1!W$2:Y$3285,3,FALSE),"")</f>
        <v>0.933751</v>
      </c>
      <c r="E246" s="13"/>
    </row>
    <row r="247" spans="2:10">
      <c r="B247" s="2">
        <f t="shared" si="7"/>
        <v>37864</v>
      </c>
      <c r="C247" s="37">
        <f>IFERROR(VLOOKUP(B247,Sheet1!W$2:Y$3285,3,FALSE),"")</f>
        <v>0.92840400000000001</v>
      </c>
      <c r="E247" s="13"/>
      <c r="G247" s="3">
        <f>AVERAGE(C217:C247)</f>
        <v>0.95292329032258061</v>
      </c>
      <c r="H247" s="3">
        <f>MAX(C217:C247)</f>
        <v>0.97029799999999999</v>
      </c>
      <c r="I247" s="3">
        <f>MIN(C217:C247)</f>
        <v>0.92840400000000001</v>
      </c>
      <c r="J247" s="13"/>
    </row>
    <row r="248" spans="2:10">
      <c r="B248" s="2">
        <f t="shared" si="7"/>
        <v>37865</v>
      </c>
      <c r="C248" s="37">
        <f>IFERROR(VLOOKUP(B248,Sheet1!W$2:Y$3285,3,FALSE),"")</f>
        <v>0.92088099999999995</v>
      </c>
      <c r="E248" s="13"/>
    </row>
    <row r="249" spans="2:10">
      <c r="B249" s="2">
        <f t="shared" si="7"/>
        <v>37866</v>
      </c>
      <c r="C249" s="37">
        <f>IFERROR(VLOOKUP(B249,Sheet1!W$2:Y$3285,3,FALSE),"")</f>
        <v>0.91955900000000002</v>
      </c>
      <c r="E249" s="13"/>
    </row>
    <row r="250" spans="2:10">
      <c r="B250" s="2">
        <f t="shared" si="7"/>
        <v>37867</v>
      </c>
      <c r="C250" s="37">
        <f>IFERROR(VLOOKUP(B250,Sheet1!W$2:Y$3285,3,FALSE),"")</f>
        <v>0.92776800000000004</v>
      </c>
      <c r="E250" s="13"/>
    </row>
    <row r="251" spans="2:10">
      <c r="B251" s="2">
        <f t="shared" si="7"/>
        <v>37868</v>
      </c>
      <c r="C251" s="37">
        <f>IFERROR(VLOOKUP(B251,Sheet1!W$2:Y$3285,3,FALSE),"")</f>
        <v>0.92776800000000004</v>
      </c>
      <c r="E251" s="13"/>
    </row>
    <row r="252" spans="2:10">
      <c r="B252" s="2">
        <f t="shared" si="7"/>
        <v>37869</v>
      </c>
      <c r="C252" s="37">
        <f>IFERROR(VLOOKUP(B252,Sheet1!W$2:Y$3285,3,FALSE),"")</f>
        <v>0.93532300000000002</v>
      </c>
      <c r="E252" s="13"/>
    </row>
    <row r="253" spans="2:10">
      <c r="B253" s="2">
        <f t="shared" si="7"/>
        <v>37870</v>
      </c>
      <c r="C253" s="37">
        <f>IFERROR(VLOOKUP(B253,Sheet1!W$2:Y$3285,3,FALSE),"")</f>
        <v>0.93168099999999998</v>
      </c>
      <c r="E253" s="13"/>
    </row>
    <row r="254" spans="2:10">
      <c r="B254" s="2">
        <f t="shared" si="7"/>
        <v>37871</v>
      </c>
      <c r="C254" s="37">
        <f>IFERROR(VLOOKUP(B254,Sheet1!W$2:Y$3285,3,FALSE),"")</f>
        <v>0.92557599999999995</v>
      </c>
      <c r="E254" s="13"/>
    </row>
    <row r="255" spans="2:10">
      <c r="B255" s="2">
        <f t="shared" si="7"/>
        <v>37872</v>
      </c>
      <c r="C255" s="37">
        <f>IFERROR(VLOOKUP(B255,Sheet1!W$2:Y$3285,3,FALSE),"")</f>
        <v>0.92314700000000005</v>
      </c>
      <c r="E255" s="13"/>
    </row>
    <row r="256" spans="2:10">
      <c r="B256" s="2">
        <f t="shared" si="7"/>
        <v>37873</v>
      </c>
      <c r="C256" s="37">
        <f>IFERROR(VLOOKUP(B256,Sheet1!W$2:Y$3285,3,FALSE),"")</f>
        <v>0.93013500000000005</v>
      </c>
      <c r="E256" s="13"/>
    </row>
    <row r="257" spans="2:5">
      <c r="B257" s="2">
        <f t="shared" si="7"/>
        <v>37874</v>
      </c>
      <c r="C257" s="37">
        <f>IFERROR(VLOOKUP(B257,Sheet1!W$2:Y$3285,3,FALSE),"")</f>
        <v>0.93126600000000004</v>
      </c>
      <c r="E257" s="13"/>
    </row>
    <row r="258" spans="2:5">
      <c r="B258" s="2">
        <f t="shared" si="7"/>
        <v>37875</v>
      </c>
      <c r="C258" s="37">
        <f>IFERROR(VLOOKUP(B258,Sheet1!W$2:Y$3285,3,FALSE),"")</f>
        <v>0.937415</v>
      </c>
      <c r="E258" s="13"/>
    </row>
    <row r="259" spans="2:5">
      <c r="B259" s="2">
        <f t="shared" si="7"/>
        <v>37876</v>
      </c>
      <c r="C259" s="37">
        <f>IFERROR(VLOOKUP(B259,Sheet1!W$2:Y$3285,3,FALSE),"")</f>
        <v>0.93489999999999995</v>
      </c>
      <c r="E259" s="13"/>
    </row>
    <row r="260" spans="2:5">
      <c r="B260" s="2">
        <f t="shared" si="7"/>
        <v>37877</v>
      </c>
      <c r="C260" s="37">
        <f>IFERROR(VLOOKUP(B260,Sheet1!W$2:Y$3285,3,FALSE),"")</f>
        <v>0.92675099999999999</v>
      </c>
      <c r="E260" s="13"/>
    </row>
    <row r="261" spans="2:5">
      <c r="B261" s="2">
        <f t="shared" si="7"/>
        <v>37878</v>
      </c>
      <c r="C261" s="37">
        <f>IFERROR(VLOOKUP(B261,Sheet1!W$2:Y$3285,3,FALSE),"")</f>
        <v>0.92655200000000004</v>
      </c>
      <c r="E261" s="13"/>
    </row>
    <row r="262" spans="2:5">
      <c r="B262" s="2">
        <f t="shared" si="7"/>
        <v>37879</v>
      </c>
      <c r="C262" s="37">
        <f>IFERROR(VLOOKUP(B262,Sheet1!W$2:Y$3285,3,FALSE),"")</f>
        <v>0.92173099999999997</v>
      </c>
      <c r="E262" s="13"/>
    </row>
    <row r="263" spans="2:5">
      <c r="B263" s="2">
        <f t="shared" ref="B263:B326" si="8">B262+1</f>
        <v>37880</v>
      </c>
      <c r="C263" s="37">
        <f>IFERROR(VLOOKUP(B263,Sheet1!W$2:Y$3285,3,FALSE),"")</f>
        <v>0.92611699999999997</v>
      </c>
      <c r="E263" s="13"/>
    </row>
    <row r="264" spans="2:5">
      <c r="B264" s="2">
        <f t="shared" si="8"/>
        <v>37881</v>
      </c>
      <c r="C264" s="37">
        <f>IFERROR(VLOOKUP(B264,Sheet1!W$2:Y$3285,3,FALSE),"")</f>
        <v>0.91876899999999995</v>
      </c>
      <c r="E264" s="13"/>
    </row>
    <row r="265" spans="2:5">
      <c r="B265" s="2">
        <f t="shared" si="8"/>
        <v>37882</v>
      </c>
      <c r="C265" s="37">
        <f>IFERROR(VLOOKUP(B265,Sheet1!W$2:Y$3285,3,FALSE),"")</f>
        <v>0.91383899999999996</v>
      </c>
      <c r="E265" s="13"/>
    </row>
    <row r="266" spans="2:5">
      <c r="B266" s="2">
        <f t="shared" si="8"/>
        <v>37883</v>
      </c>
      <c r="C266" s="37">
        <f>IFERROR(VLOOKUP(B266,Sheet1!W$2:Y$3285,3,FALSE),"")</f>
        <v>0.90861499999999995</v>
      </c>
      <c r="E266" s="13"/>
    </row>
    <row r="267" spans="2:5">
      <c r="B267" s="2">
        <f t="shared" si="8"/>
        <v>37884</v>
      </c>
      <c r="C267" s="37">
        <f>IFERROR(VLOOKUP(B267,Sheet1!W$2:Y$3285,3,FALSE),"")</f>
        <v>0.90566400000000002</v>
      </c>
      <c r="E267" s="13"/>
    </row>
    <row r="268" spans="2:5">
      <c r="B268" s="2">
        <f t="shared" si="8"/>
        <v>37885</v>
      </c>
      <c r="C268" s="37">
        <f>IFERROR(VLOOKUP(B268,Sheet1!W$2:Y$3285,3,FALSE),"")</f>
        <v>0.91491500000000003</v>
      </c>
      <c r="E268" s="13"/>
    </row>
    <row r="269" spans="2:5">
      <c r="B269" s="2">
        <f t="shared" si="8"/>
        <v>37886</v>
      </c>
      <c r="C269" s="37">
        <f>IFERROR(VLOOKUP(B269,Sheet1!W$2:Y$3285,3,FALSE),"")</f>
        <v>0.91375499999999998</v>
      </c>
      <c r="E269" s="13"/>
    </row>
    <row r="270" spans="2:5">
      <c r="B270" s="2">
        <f t="shared" si="8"/>
        <v>37887</v>
      </c>
      <c r="C270" s="37">
        <f>IFERROR(VLOOKUP(B270,Sheet1!W$2:Y$3285,3,FALSE),"")</f>
        <v>0.91796999999999995</v>
      </c>
      <c r="E270" s="13"/>
    </row>
    <row r="271" spans="2:5">
      <c r="B271" s="2">
        <f t="shared" si="8"/>
        <v>37888</v>
      </c>
      <c r="C271" s="37">
        <f>IFERROR(VLOOKUP(B271,Sheet1!W$2:Y$3285,3,FALSE),"")</f>
        <v>0.91495400000000005</v>
      </c>
      <c r="E271" s="13"/>
    </row>
    <row r="272" spans="2:5">
      <c r="B272" s="2">
        <f t="shared" si="8"/>
        <v>37889</v>
      </c>
      <c r="C272" s="37">
        <f>IFERROR(VLOOKUP(B272,Sheet1!W$2:Y$3285,3,FALSE),"")</f>
        <v>0.91974199999999995</v>
      </c>
      <c r="E272" s="13"/>
    </row>
    <row r="273" spans="2:10">
      <c r="B273" s="2">
        <f t="shared" si="8"/>
        <v>37890</v>
      </c>
      <c r="C273" s="37">
        <f>IFERROR(VLOOKUP(B273,Sheet1!W$2:Y$3285,3,FALSE),"")</f>
        <v>0.92684800000000001</v>
      </c>
      <c r="E273" s="13"/>
    </row>
    <row r="274" spans="2:10">
      <c r="B274" s="2">
        <f t="shared" si="8"/>
        <v>37891</v>
      </c>
      <c r="C274" s="37">
        <f>IFERROR(VLOOKUP(B274,Sheet1!W$2:Y$3285,3,FALSE),"")</f>
        <v>0.930759</v>
      </c>
      <c r="E274" s="13"/>
    </row>
    <row r="275" spans="2:10">
      <c r="B275" s="2">
        <f t="shared" si="8"/>
        <v>37892</v>
      </c>
      <c r="C275" s="37">
        <f>IFERROR(VLOOKUP(B275,Sheet1!W$2:Y$3285,3,FALSE),"")</f>
        <v>0.93496400000000002</v>
      </c>
      <c r="E275" s="13"/>
    </row>
    <row r="276" spans="2:10">
      <c r="B276" s="2">
        <f t="shared" si="8"/>
        <v>37893</v>
      </c>
      <c r="C276" s="37">
        <f>IFERROR(VLOOKUP(B276,Sheet1!W$2:Y$3285,3,FALSE),"")</f>
        <v>0.93705899999999998</v>
      </c>
      <c r="E276" s="13"/>
    </row>
    <row r="277" spans="2:10">
      <c r="B277" s="2">
        <f t="shared" si="8"/>
        <v>37894</v>
      </c>
      <c r="C277" s="37">
        <f>IFERROR(VLOOKUP(B277,Sheet1!W$2:Y$3285,3,FALSE),"")</f>
        <v>0.93491800000000003</v>
      </c>
      <c r="E277" s="13"/>
      <c r="G277" s="3">
        <f>AVERAGE(C248:C277)</f>
        <v>0.9246447000000001</v>
      </c>
      <c r="H277" s="3">
        <f>MAX(C248:C277)</f>
        <v>0.937415</v>
      </c>
      <c r="I277" s="3">
        <f>MIN(C248:C277)</f>
        <v>0.90566400000000002</v>
      </c>
      <c r="J277" s="13"/>
    </row>
    <row r="278" spans="2:10">
      <c r="B278" s="2">
        <f t="shared" si="8"/>
        <v>37895</v>
      </c>
      <c r="C278" s="37">
        <f>IFERROR(VLOOKUP(B278,Sheet1!W$2:Y$3285,3,FALSE),"")</f>
        <v>0.92677699999999996</v>
      </c>
      <c r="E278" s="13"/>
    </row>
    <row r="279" spans="2:10">
      <c r="B279" s="2">
        <f t="shared" si="8"/>
        <v>37896</v>
      </c>
      <c r="C279" s="37">
        <f>IFERROR(VLOOKUP(B279,Sheet1!W$2:Y$3285,3,FALSE),"")</f>
        <v>0.93102200000000002</v>
      </c>
      <c r="E279" s="13"/>
    </row>
    <row r="280" spans="2:10">
      <c r="B280" s="2">
        <f t="shared" si="8"/>
        <v>37897</v>
      </c>
      <c r="C280" s="37">
        <f>IFERROR(VLOOKUP(B280,Sheet1!W$2:Y$3285,3,FALSE),"")</f>
        <v>0.92027099999999995</v>
      </c>
      <c r="E280" s="13"/>
    </row>
    <row r="281" spans="2:10">
      <c r="B281" s="2">
        <f t="shared" si="8"/>
        <v>37898</v>
      </c>
      <c r="C281" s="37">
        <f>IFERROR(VLOOKUP(B281,Sheet1!W$2:Y$3285,3,FALSE),"")</f>
        <v>0.91935199999999995</v>
      </c>
      <c r="E281" s="13"/>
    </row>
    <row r="282" spans="2:10">
      <c r="B282" s="2">
        <f t="shared" si="8"/>
        <v>37899</v>
      </c>
      <c r="C282" s="37">
        <f>IFERROR(VLOOKUP(B282,Sheet1!W$2:Y$3285,3,FALSE),"")</f>
        <v>0.92191100000000004</v>
      </c>
      <c r="E282" s="13"/>
    </row>
    <row r="283" spans="2:10">
      <c r="B283" s="2">
        <f t="shared" si="8"/>
        <v>37900</v>
      </c>
      <c r="C283" s="37">
        <f>IFERROR(VLOOKUP(B283,Sheet1!W$2:Y$3285,3,FALSE),"")</f>
        <v>0.92078700000000002</v>
      </c>
      <c r="E283" s="13"/>
    </row>
    <row r="284" spans="2:10">
      <c r="B284" s="2">
        <f t="shared" si="8"/>
        <v>37901</v>
      </c>
      <c r="C284" s="37">
        <f>IFERROR(VLOOKUP(B284,Sheet1!W$2:Y$3285,3,FALSE),"")</f>
        <v>0.923767</v>
      </c>
      <c r="E284" s="13"/>
    </row>
    <row r="285" spans="2:10">
      <c r="B285" s="2">
        <f t="shared" si="8"/>
        <v>37902</v>
      </c>
      <c r="C285" s="37">
        <f>IFERROR(VLOOKUP(B285,Sheet1!W$2:Y$3285,3,FALSE),"")</f>
        <v>0.91796100000000003</v>
      </c>
      <c r="E285" s="13"/>
    </row>
    <row r="286" spans="2:10">
      <c r="B286" s="2">
        <f t="shared" si="8"/>
        <v>37903</v>
      </c>
      <c r="C286" s="37">
        <f>IFERROR(VLOOKUP(B286,Sheet1!W$2:Y$3285,3,FALSE),"")</f>
        <v>0.926678</v>
      </c>
      <c r="E286" s="13"/>
    </row>
    <row r="287" spans="2:10">
      <c r="B287" s="2">
        <f t="shared" si="8"/>
        <v>37904</v>
      </c>
      <c r="C287" s="37">
        <f>IFERROR(VLOOKUP(B287,Sheet1!W$2:Y$3285,3,FALSE),"")</f>
        <v>0.92556400000000005</v>
      </c>
      <c r="E287" s="13"/>
    </row>
    <row r="288" spans="2:10">
      <c r="B288" s="2">
        <f t="shared" si="8"/>
        <v>37905</v>
      </c>
      <c r="C288" s="37">
        <f>IFERROR(VLOOKUP(B288,Sheet1!W$2:Y$3285,3,FALSE),"")</f>
        <v>0.92814300000000005</v>
      </c>
      <c r="E288" s="13"/>
    </row>
    <row r="289" spans="2:5">
      <c r="B289" s="2">
        <f t="shared" si="8"/>
        <v>37906</v>
      </c>
      <c r="C289" s="37">
        <f>IFERROR(VLOOKUP(B289,Sheet1!W$2:Y$3285,3,FALSE),"")</f>
        <v>0.93838900000000003</v>
      </c>
      <c r="E289" s="13"/>
    </row>
    <row r="290" spans="2:5">
      <c r="B290" s="2">
        <f t="shared" si="8"/>
        <v>37907</v>
      </c>
      <c r="C290" s="37">
        <f>IFERROR(VLOOKUP(B290,Sheet1!W$2:Y$3285,3,FALSE),"")</f>
        <v>0.93865299999999996</v>
      </c>
      <c r="E290" s="13"/>
    </row>
    <row r="291" spans="2:5">
      <c r="B291" s="2">
        <f t="shared" si="8"/>
        <v>37908</v>
      </c>
      <c r="C291" s="37">
        <f>IFERROR(VLOOKUP(B291,Sheet1!W$2:Y$3285,3,FALSE),"")</f>
        <v>0.94337899999999997</v>
      </c>
      <c r="E291" s="13"/>
    </row>
    <row r="292" spans="2:5">
      <c r="B292" s="2">
        <f t="shared" si="8"/>
        <v>37909</v>
      </c>
      <c r="C292" s="37">
        <f>IFERROR(VLOOKUP(B292,Sheet1!W$2:Y$3285,3,FALSE),"")</f>
        <v>0.94049700000000003</v>
      </c>
      <c r="E292" s="13"/>
    </row>
    <row r="293" spans="2:5">
      <c r="B293" s="2">
        <f t="shared" si="8"/>
        <v>37910</v>
      </c>
      <c r="C293" s="37">
        <f>IFERROR(VLOOKUP(B293,Sheet1!W$2:Y$3285,3,FALSE),"")</f>
        <v>0.94156700000000004</v>
      </c>
      <c r="E293" s="13"/>
    </row>
    <row r="294" spans="2:5">
      <c r="B294" s="2">
        <f t="shared" si="8"/>
        <v>37911</v>
      </c>
      <c r="C294" s="37">
        <f>IFERROR(VLOOKUP(B294,Sheet1!W$2:Y$3285,3,FALSE),"")</f>
        <v>0.933091</v>
      </c>
      <c r="E294" s="13"/>
    </row>
    <row r="295" spans="2:5">
      <c r="B295" s="2">
        <f t="shared" si="8"/>
        <v>37912</v>
      </c>
      <c r="C295" s="37">
        <f>IFERROR(VLOOKUP(B295,Sheet1!W$2:Y$3285,3,FALSE),"")</f>
        <v>0.92861199999999999</v>
      </c>
      <c r="E295" s="13"/>
    </row>
    <row r="296" spans="2:5">
      <c r="B296" s="2">
        <f t="shared" si="8"/>
        <v>37913</v>
      </c>
      <c r="C296" s="37">
        <f>IFERROR(VLOOKUP(B296,Sheet1!W$2:Y$3285,3,FALSE),"")</f>
        <v>0.92279699999999998</v>
      </c>
      <c r="E296" s="13"/>
    </row>
    <row r="297" spans="2:5">
      <c r="B297" s="2">
        <f t="shared" si="8"/>
        <v>37914</v>
      </c>
      <c r="C297" s="37">
        <f>IFERROR(VLOOKUP(B297,Sheet1!W$2:Y$3285,3,FALSE),"")</f>
        <v>0.92423500000000003</v>
      </c>
      <c r="E297" s="13"/>
    </row>
    <row r="298" spans="2:5">
      <c r="B298" s="2">
        <f t="shared" si="8"/>
        <v>37915</v>
      </c>
      <c r="C298" s="37">
        <f>IFERROR(VLOOKUP(B298,Sheet1!W$2:Y$3285,3,FALSE),"")</f>
        <v>0.92877500000000002</v>
      </c>
      <c r="E298" s="13"/>
    </row>
    <row r="299" spans="2:5">
      <c r="B299" s="2">
        <f t="shared" si="8"/>
        <v>37916</v>
      </c>
      <c r="C299" s="37">
        <f>IFERROR(VLOOKUP(B299,Sheet1!W$2:Y$3285,3,FALSE),"")</f>
        <v>0.92914200000000002</v>
      </c>
      <c r="E299" s="13"/>
    </row>
    <row r="300" spans="2:5">
      <c r="B300" s="2">
        <f t="shared" si="8"/>
        <v>37917</v>
      </c>
      <c r="C300" s="37">
        <f>IFERROR(VLOOKUP(B300,Sheet1!W$2:Y$3285,3,FALSE),"")</f>
        <v>0.93978499999999998</v>
      </c>
      <c r="E300" s="13"/>
    </row>
    <row r="301" spans="2:5">
      <c r="B301" s="2">
        <f t="shared" si="8"/>
        <v>37918</v>
      </c>
      <c r="C301" s="37">
        <f>IFERROR(VLOOKUP(B301,Sheet1!W$2:Y$3285,3,FALSE),"")</f>
        <v>0.94859199999999999</v>
      </c>
      <c r="E301" s="13"/>
    </row>
    <row r="302" spans="2:5">
      <c r="B302" s="2">
        <f t="shared" si="8"/>
        <v>37919</v>
      </c>
      <c r="C302" s="37">
        <f>IFERROR(VLOOKUP(B302,Sheet1!W$2:Y$3285,3,FALSE),"")</f>
        <v>0.953233</v>
      </c>
      <c r="E302" s="13"/>
    </row>
    <row r="303" spans="2:5">
      <c r="B303" s="2">
        <f t="shared" si="8"/>
        <v>37920</v>
      </c>
      <c r="C303" s="37">
        <f>IFERROR(VLOOKUP(B303,Sheet1!W$2:Y$3285,3,FALSE),"")</f>
        <v>0.94469800000000004</v>
      </c>
      <c r="E303" s="13"/>
    </row>
    <row r="304" spans="2:5">
      <c r="B304" s="2">
        <f t="shared" si="8"/>
        <v>37921</v>
      </c>
      <c r="C304" s="37">
        <f>IFERROR(VLOOKUP(B304,Sheet1!W$2:Y$3285,3,FALSE),"")</f>
        <v>0.94663600000000003</v>
      </c>
      <c r="E304" s="13"/>
    </row>
    <row r="305" spans="2:10">
      <c r="B305" s="2">
        <f t="shared" si="8"/>
        <v>37922</v>
      </c>
      <c r="C305" s="37">
        <f>IFERROR(VLOOKUP(B305,Sheet1!W$2:Y$3285,3,FALSE),"")</f>
        <v>0.94012600000000002</v>
      </c>
      <c r="E305" s="13"/>
    </row>
    <row r="306" spans="2:10">
      <c r="B306" s="2">
        <f t="shared" si="8"/>
        <v>37923</v>
      </c>
      <c r="C306" s="37">
        <f>IFERROR(VLOOKUP(B306,Sheet1!W$2:Y$3285,3,FALSE),"")</f>
        <v>0.93872800000000001</v>
      </c>
      <c r="E306" s="13"/>
    </row>
    <row r="307" spans="2:10">
      <c r="B307" s="2">
        <f t="shared" si="8"/>
        <v>37924</v>
      </c>
      <c r="C307" s="37">
        <f>IFERROR(VLOOKUP(B307,Sheet1!W$2:Y$3285,3,FALSE),"")</f>
        <v>0.94454099999999996</v>
      </c>
      <c r="E307" s="13"/>
    </row>
    <row r="308" spans="2:10">
      <c r="B308" s="2">
        <f t="shared" si="8"/>
        <v>37925</v>
      </c>
      <c r="C308" s="37">
        <f>IFERROR(VLOOKUP(B308,Sheet1!W$2:Y$3285,3,FALSE),"")</f>
        <v>0.942639</v>
      </c>
      <c r="E308" s="13"/>
      <c r="G308" s="3">
        <f>AVERAGE(C278:C308)</f>
        <v>0.93323703225806465</v>
      </c>
      <c r="H308" s="3">
        <f>MAX(C278:C308)</f>
        <v>0.953233</v>
      </c>
      <c r="I308" s="3">
        <f>MIN(C278:C308)</f>
        <v>0.91796100000000003</v>
      </c>
      <c r="J308" s="13"/>
    </row>
    <row r="309" spans="2:10">
      <c r="B309" s="2">
        <f t="shared" si="8"/>
        <v>37926</v>
      </c>
      <c r="C309" s="37">
        <f>IFERROR(VLOOKUP(B309,Sheet1!W$2:Y$3285,3,FALSE),"")</f>
        <v>0.94793000000000005</v>
      </c>
      <c r="E309" s="13"/>
    </row>
    <row r="310" spans="2:10">
      <c r="B310" s="2">
        <f t="shared" si="8"/>
        <v>37927</v>
      </c>
      <c r="C310" s="37">
        <f>IFERROR(VLOOKUP(B310,Sheet1!W$2:Y$3285,3,FALSE),"")</f>
        <v>0.94862000000000002</v>
      </c>
      <c r="E310" s="13"/>
    </row>
    <row r="311" spans="2:10">
      <c r="B311" s="2">
        <f t="shared" si="8"/>
        <v>37928</v>
      </c>
      <c r="C311" s="37">
        <f>IFERROR(VLOOKUP(B311,Sheet1!W$2:Y$3285,3,FALSE),"")</f>
        <v>0.95417700000000005</v>
      </c>
      <c r="E311" s="13"/>
    </row>
    <row r="312" spans="2:10">
      <c r="B312" s="2">
        <f t="shared" si="8"/>
        <v>37929</v>
      </c>
      <c r="C312" s="37">
        <f>IFERROR(VLOOKUP(B312,Sheet1!W$2:Y$3285,3,FALSE),"")</f>
        <v>0.96098300000000003</v>
      </c>
      <c r="E312" s="13"/>
    </row>
    <row r="313" spans="2:10">
      <c r="B313" s="2">
        <f t="shared" si="8"/>
        <v>37930</v>
      </c>
      <c r="C313" s="37">
        <f>IFERROR(VLOOKUP(B313,Sheet1!W$2:Y$3285,3,FALSE),"")</f>
        <v>0.96443199999999996</v>
      </c>
      <c r="E313" s="13"/>
    </row>
    <row r="314" spans="2:10">
      <c r="B314" s="2">
        <f t="shared" si="8"/>
        <v>37931</v>
      </c>
      <c r="C314" s="37">
        <f>IFERROR(VLOOKUP(B314,Sheet1!W$2:Y$3285,3,FALSE),"")</f>
        <v>0.96443199999999996</v>
      </c>
      <c r="E314" s="13"/>
    </row>
    <row r="315" spans="2:10">
      <c r="B315" s="2">
        <f t="shared" si="8"/>
        <v>37932</v>
      </c>
      <c r="C315" s="37">
        <f>IFERROR(VLOOKUP(B315,Sheet1!W$2:Y$3285,3,FALSE),"")</f>
        <v>0.96840099999999996</v>
      </c>
      <c r="E315" s="13"/>
    </row>
    <row r="316" spans="2:10">
      <c r="B316" s="2">
        <f t="shared" si="8"/>
        <v>37933</v>
      </c>
      <c r="C316" s="37">
        <f>IFERROR(VLOOKUP(B316,Sheet1!W$2:Y$3285,3,FALSE),"")</f>
        <v>0.97287500000000005</v>
      </c>
      <c r="E316" s="13"/>
    </row>
    <row r="317" spans="2:10">
      <c r="B317" s="2">
        <f t="shared" si="8"/>
        <v>37934</v>
      </c>
      <c r="C317" s="37">
        <f>IFERROR(VLOOKUP(B317,Sheet1!W$2:Y$3285,3,FALSE),"")</f>
        <v>0.96633599999999997</v>
      </c>
      <c r="E317" s="13"/>
    </row>
    <row r="318" spans="2:10">
      <c r="B318" s="2">
        <f t="shared" si="8"/>
        <v>37935</v>
      </c>
      <c r="C318" s="37">
        <f>IFERROR(VLOOKUP(B318,Sheet1!W$2:Y$3285,3,FALSE),"")</f>
        <v>0.96633599999999997</v>
      </c>
      <c r="E318" s="13"/>
    </row>
    <row r="319" spans="2:10">
      <c r="B319" s="2">
        <f t="shared" si="8"/>
        <v>37936</v>
      </c>
      <c r="C319" s="37">
        <f>IFERROR(VLOOKUP(B319,Sheet1!W$2:Y$3285,3,FALSE),"")</f>
        <v>0.96355900000000005</v>
      </c>
      <c r="E319" s="13"/>
    </row>
    <row r="320" spans="2:10">
      <c r="B320" s="2">
        <f t="shared" si="8"/>
        <v>37937</v>
      </c>
      <c r="C320" s="37">
        <f>IFERROR(VLOOKUP(B320,Sheet1!W$2:Y$3285,3,FALSE),"")</f>
        <v>0.96289599999999997</v>
      </c>
      <c r="E320" s="13"/>
    </row>
    <row r="321" spans="2:5">
      <c r="B321" s="2">
        <f t="shared" si="8"/>
        <v>37938</v>
      </c>
      <c r="C321" s="37">
        <f>IFERROR(VLOOKUP(B321,Sheet1!W$2:Y$3285,3,FALSE),"")</f>
        <v>0.96755400000000003</v>
      </c>
      <c r="E321" s="13"/>
    </row>
    <row r="322" spans="2:5">
      <c r="B322" s="2">
        <f t="shared" si="8"/>
        <v>37939</v>
      </c>
      <c r="C322" s="37">
        <f>IFERROR(VLOOKUP(B322,Sheet1!W$2:Y$3285,3,FALSE),"")</f>
        <v>0.96755400000000003</v>
      </c>
      <c r="E322" s="13"/>
    </row>
    <row r="323" spans="2:5">
      <c r="B323" s="2">
        <f t="shared" si="8"/>
        <v>37940</v>
      </c>
      <c r="C323" s="37">
        <f>IFERROR(VLOOKUP(B323,Sheet1!W$2:Y$3285,3,FALSE),"")</f>
        <v>0.97462300000000002</v>
      </c>
      <c r="E323" s="13"/>
    </row>
    <row r="324" spans="2:5">
      <c r="B324" s="2">
        <f t="shared" si="8"/>
        <v>37941</v>
      </c>
      <c r="C324" s="37">
        <f>IFERROR(VLOOKUP(B324,Sheet1!W$2:Y$3285,3,FALSE),"")</f>
        <v>0.97854399999999997</v>
      </c>
      <c r="E324" s="13"/>
    </row>
    <row r="325" spans="2:5">
      <c r="B325" s="2">
        <f t="shared" si="8"/>
        <v>37942</v>
      </c>
      <c r="C325" s="37">
        <f>IFERROR(VLOOKUP(B325,Sheet1!W$2:Y$3285,3,FALSE),"")</f>
        <v>0.97209599999999996</v>
      </c>
      <c r="E325" s="13"/>
    </row>
    <row r="326" spans="2:5">
      <c r="B326" s="2">
        <f t="shared" si="8"/>
        <v>37943</v>
      </c>
      <c r="C326" s="37">
        <f>IFERROR(VLOOKUP(B326,Sheet1!W$2:Y$3285,3,FALSE),"")</f>
        <v>0.97359600000000002</v>
      </c>
      <c r="E326" s="13"/>
    </row>
    <row r="327" spans="2:5">
      <c r="B327" s="2">
        <f t="shared" ref="B327:B390" si="9">B326+1</f>
        <v>37944</v>
      </c>
      <c r="C327" s="37">
        <f>IFERROR(VLOOKUP(B327,Sheet1!W$2:Y$3285,3,FALSE),"")</f>
        <v>0.97548199999999996</v>
      </c>
      <c r="E327" s="13"/>
    </row>
    <row r="328" spans="2:5">
      <c r="B328" s="2">
        <f t="shared" si="9"/>
        <v>37945</v>
      </c>
      <c r="C328" s="37">
        <f>IFERROR(VLOOKUP(B328,Sheet1!W$2:Y$3285,3,FALSE),"")</f>
        <v>0.97482500000000005</v>
      </c>
      <c r="E328" s="13"/>
    </row>
    <row r="329" spans="2:5">
      <c r="B329" s="2">
        <f t="shared" si="9"/>
        <v>37946</v>
      </c>
      <c r="C329" s="37">
        <f>IFERROR(VLOOKUP(B329,Sheet1!W$2:Y$3285,3,FALSE),"")</f>
        <v>0.98003399999999996</v>
      </c>
      <c r="E329" s="13"/>
    </row>
    <row r="330" spans="2:5">
      <c r="B330" s="2">
        <f t="shared" si="9"/>
        <v>37947</v>
      </c>
      <c r="C330" s="37">
        <f>IFERROR(VLOOKUP(B330,Sheet1!W$2:Y$3285,3,FALSE),"")</f>
        <v>0.981236</v>
      </c>
      <c r="E330" s="13"/>
    </row>
    <row r="331" spans="2:5">
      <c r="B331" s="2">
        <f t="shared" si="9"/>
        <v>37948</v>
      </c>
      <c r="C331" s="37">
        <f>IFERROR(VLOOKUP(B331,Sheet1!W$2:Y$3285,3,FALSE),"")</f>
        <v>0.982429</v>
      </c>
      <c r="E331" s="13"/>
    </row>
    <row r="332" spans="2:5">
      <c r="B332" s="2">
        <f t="shared" si="9"/>
        <v>37949</v>
      </c>
      <c r="C332" s="37">
        <f>IFERROR(VLOOKUP(B332,Sheet1!W$2:Y$3285,3,FALSE),"")</f>
        <v>0.98489899999999997</v>
      </c>
      <c r="E332" s="13"/>
    </row>
    <row r="333" spans="2:5">
      <c r="B333" s="2">
        <f t="shared" si="9"/>
        <v>37950</v>
      </c>
      <c r="C333" s="37">
        <f>IFERROR(VLOOKUP(B333,Sheet1!W$2:Y$3285,3,FALSE),"")</f>
        <v>0.98460800000000004</v>
      </c>
      <c r="E333" s="13"/>
    </row>
    <row r="334" spans="2:5">
      <c r="B334" s="2">
        <f t="shared" si="9"/>
        <v>37951</v>
      </c>
      <c r="C334" s="37">
        <f>IFERROR(VLOOKUP(B334,Sheet1!W$2:Y$3285,3,FALSE),"")</f>
        <v>0.98564799999999997</v>
      </c>
      <c r="E334" s="13"/>
    </row>
    <row r="335" spans="2:5">
      <c r="B335" s="2">
        <f t="shared" si="9"/>
        <v>37952</v>
      </c>
      <c r="C335" s="37">
        <f>IFERROR(VLOOKUP(B335,Sheet1!W$2:Y$3285,3,FALSE),"")</f>
        <v>0.98432799999999998</v>
      </c>
      <c r="E335" s="13"/>
    </row>
    <row r="336" spans="2:5">
      <c r="B336" s="2">
        <f t="shared" si="9"/>
        <v>37953</v>
      </c>
      <c r="C336" s="37">
        <f>IFERROR(VLOOKUP(B336,Sheet1!W$2:Y$3285,3,FALSE),"")</f>
        <v>0.98405799999999999</v>
      </c>
      <c r="E336" s="13"/>
    </row>
    <row r="337" spans="2:10">
      <c r="B337" s="2">
        <f t="shared" si="9"/>
        <v>37954</v>
      </c>
      <c r="C337" s="37">
        <f>IFERROR(VLOOKUP(B337,Sheet1!W$2:Y$3285,3,FALSE),"")</f>
        <v>0.98113499999999998</v>
      </c>
      <c r="E337" s="13"/>
    </row>
    <row r="338" spans="2:10">
      <c r="B338" s="2">
        <f t="shared" si="9"/>
        <v>37955</v>
      </c>
      <c r="C338" s="37">
        <f>IFERROR(VLOOKUP(B338,Sheet1!W$2:Y$3285,3,FALSE),"")</f>
        <v>0.980576</v>
      </c>
      <c r="E338" s="13"/>
      <c r="G338" s="3">
        <f>AVERAGE(C309:C338)</f>
        <v>0.97180673333333323</v>
      </c>
      <c r="H338" s="3">
        <f>MAX(C309:C338)</f>
        <v>0.98564799999999997</v>
      </c>
      <c r="I338" s="3">
        <f>MIN(C309:C338)</f>
        <v>0.94793000000000005</v>
      </c>
      <c r="J338" s="13"/>
    </row>
    <row r="339" spans="2:10">
      <c r="B339" s="2">
        <f t="shared" si="9"/>
        <v>37956</v>
      </c>
      <c r="C339" s="37">
        <f>IFERROR(VLOOKUP(B339,Sheet1!W$2:Y$3285,3,FALSE),"")</f>
        <v>0.98184300000000002</v>
      </c>
      <c r="E339" s="13"/>
    </row>
    <row r="340" spans="2:10">
      <c r="B340" s="2">
        <f t="shared" si="9"/>
        <v>37957</v>
      </c>
      <c r="C340" s="37">
        <f>IFERROR(VLOOKUP(B340,Sheet1!W$2:Y$3285,3,FALSE),"")</f>
        <v>0.98184300000000002</v>
      </c>
      <c r="E340" s="13"/>
    </row>
    <row r="341" spans="2:10">
      <c r="B341" s="2">
        <f t="shared" si="9"/>
        <v>37958</v>
      </c>
      <c r="C341" s="37">
        <f>IFERROR(VLOOKUP(B341,Sheet1!W$2:Y$3285,3,FALSE),"")</f>
        <v>0.98533700000000002</v>
      </c>
      <c r="E341" s="13"/>
    </row>
    <row r="342" spans="2:10">
      <c r="B342" s="2">
        <f t="shared" si="9"/>
        <v>37959</v>
      </c>
      <c r="C342" s="37">
        <f>IFERROR(VLOOKUP(B342,Sheet1!W$2:Y$3285,3,FALSE),"")</f>
        <v>0.98569899999999999</v>
      </c>
      <c r="E342" s="13"/>
    </row>
    <row r="343" spans="2:10">
      <c r="B343" s="2">
        <f t="shared" si="9"/>
        <v>37960</v>
      </c>
      <c r="C343" s="37">
        <f>IFERROR(VLOOKUP(B343,Sheet1!W$2:Y$3285,3,FALSE),"")</f>
        <v>0.98512599999999995</v>
      </c>
      <c r="E343" s="13"/>
    </row>
    <row r="344" spans="2:10">
      <c r="B344" s="2">
        <f t="shared" si="9"/>
        <v>37961</v>
      </c>
      <c r="C344" s="37">
        <f>IFERROR(VLOOKUP(B344,Sheet1!W$2:Y$3285,3,FALSE),"")</f>
        <v>0.98540499999999998</v>
      </c>
      <c r="E344" s="13"/>
    </row>
    <row r="345" spans="2:10">
      <c r="B345" s="2">
        <f t="shared" si="9"/>
        <v>37962</v>
      </c>
      <c r="C345" s="37">
        <f>IFERROR(VLOOKUP(B345,Sheet1!W$2:Y$3285,3,FALSE),"")</f>
        <v>0.98463500000000004</v>
      </c>
      <c r="E345" s="13"/>
    </row>
    <row r="346" spans="2:10">
      <c r="B346" s="2">
        <f t="shared" si="9"/>
        <v>37963</v>
      </c>
      <c r="C346" s="37">
        <f>IFERROR(VLOOKUP(B346,Sheet1!W$2:Y$3285,3,FALSE),"")</f>
        <v>0.98491200000000001</v>
      </c>
      <c r="E346" s="13"/>
    </row>
    <row r="347" spans="2:10">
      <c r="B347" s="2">
        <f t="shared" si="9"/>
        <v>37964</v>
      </c>
      <c r="C347" s="37">
        <f>IFERROR(VLOOKUP(B347,Sheet1!W$2:Y$3285,3,FALSE),"")</f>
        <v>0.98455700000000002</v>
      </c>
      <c r="E347" s="13"/>
    </row>
    <row r="348" spans="2:10">
      <c r="B348" s="2">
        <f t="shared" si="9"/>
        <v>37965</v>
      </c>
      <c r="C348" s="37">
        <f>IFERROR(VLOOKUP(B348,Sheet1!W$2:Y$3285,3,FALSE),"")</f>
        <v>0.985371</v>
      </c>
      <c r="E348" s="13"/>
    </row>
    <row r="349" spans="2:10">
      <c r="B349" s="2">
        <f t="shared" si="9"/>
        <v>37966</v>
      </c>
      <c r="C349" s="37">
        <f>IFERROR(VLOOKUP(B349,Sheet1!W$2:Y$3285,3,FALSE),"")</f>
        <v>0.98658000000000001</v>
      </c>
      <c r="E349" s="13"/>
    </row>
    <row r="350" spans="2:10">
      <c r="B350" s="2">
        <f t="shared" si="9"/>
        <v>37967</v>
      </c>
      <c r="C350" s="37">
        <f>IFERROR(VLOOKUP(B350,Sheet1!W$2:Y$3285,3,FALSE),"")</f>
        <v>0.98705200000000004</v>
      </c>
      <c r="E350" s="13"/>
    </row>
    <row r="351" spans="2:10">
      <c r="B351" s="2">
        <f t="shared" si="9"/>
        <v>37968</v>
      </c>
      <c r="C351" s="37">
        <f>IFERROR(VLOOKUP(B351,Sheet1!W$2:Y$3285,3,FALSE),"")</f>
        <v>0.987784</v>
      </c>
      <c r="E351" s="13"/>
    </row>
    <row r="352" spans="2:10">
      <c r="B352" s="2">
        <f t="shared" si="9"/>
        <v>37969</v>
      </c>
      <c r="C352" s="37">
        <f>IFERROR(VLOOKUP(B352,Sheet1!W$2:Y$3285,3,FALSE),"")</f>
        <v>0.98751999999999995</v>
      </c>
      <c r="E352" s="13"/>
    </row>
    <row r="353" spans="2:5">
      <c r="B353" s="2">
        <f t="shared" si="9"/>
        <v>37970</v>
      </c>
      <c r="C353" s="37">
        <f>IFERROR(VLOOKUP(B353,Sheet1!W$2:Y$3285,3,FALSE),"")</f>
        <v>0.98763800000000002</v>
      </c>
      <c r="E353" s="13"/>
    </row>
    <row r="354" spans="2:5">
      <c r="B354" s="2">
        <f t="shared" si="9"/>
        <v>37971</v>
      </c>
      <c r="C354" s="37">
        <f>IFERROR(VLOOKUP(B354,Sheet1!W$2:Y$3285,3,FALSE),"")</f>
        <v>0.988039</v>
      </c>
      <c r="E354" s="13"/>
    </row>
    <row r="355" spans="2:5">
      <c r="B355" s="2">
        <f t="shared" si="9"/>
        <v>37972</v>
      </c>
      <c r="C355" s="37">
        <f>IFERROR(VLOOKUP(B355,Sheet1!W$2:Y$3285,3,FALSE),"")</f>
        <v>0.98855599999999999</v>
      </c>
      <c r="E355" s="13"/>
    </row>
    <row r="356" spans="2:5">
      <c r="B356" s="2">
        <f t="shared" si="9"/>
        <v>37973</v>
      </c>
      <c r="C356" s="37">
        <f>IFERROR(VLOOKUP(B356,Sheet1!W$2:Y$3285,3,FALSE),"")</f>
        <v>0.98821899999999996</v>
      </c>
      <c r="E356" s="13"/>
    </row>
    <row r="357" spans="2:5">
      <c r="B357" s="2">
        <f t="shared" si="9"/>
        <v>37974</v>
      </c>
      <c r="C357" s="37">
        <f>IFERROR(VLOOKUP(B357,Sheet1!W$2:Y$3285,3,FALSE),"")</f>
        <v>0.98921499999999996</v>
      </c>
      <c r="E357" s="13"/>
    </row>
    <row r="358" spans="2:5">
      <c r="B358" s="2">
        <f t="shared" si="9"/>
        <v>37975</v>
      </c>
      <c r="C358" s="37">
        <f>IFERROR(VLOOKUP(B358,Sheet1!W$2:Y$3285,3,FALSE),"")</f>
        <v>0.98862899999999998</v>
      </c>
      <c r="E358" s="13"/>
    </row>
    <row r="359" spans="2:5">
      <c r="B359" s="2">
        <f t="shared" si="9"/>
        <v>37976</v>
      </c>
      <c r="C359" s="37">
        <f>IFERROR(VLOOKUP(B359,Sheet1!W$2:Y$3285,3,FALSE),"")</f>
        <v>0.98977800000000005</v>
      </c>
      <c r="E359" s="13"/>
    </row>
    <row r="360" spans="2:5">
      <c r="B360" s="2">
        <f t="shared" si="9"/>
        <v>37977</v>
      </c>
      <c r="C360" s="37">
        <f>IFERROR(VLOOKUP(B360,Sheet1!W$2:Y$3285,3,FALSE),"")</f>
        <v>0.98987000000000003</v>
      </c>
      <c r="E360" s="13"/>
    </row>
    <row r="361" spans="2:5">
      <c r="B361" s="2">
        <f t="shared" si="9"/>
        <v>37978</v>
      </c>
      <c r="C361" s="37">
        <f>IFERROR(VLOOKUP(B361,Sheet1!W$2:Y$3285,3,FALSE),"")</f>
        <v>0.98993600000000004</v>
      </c>
      <c r="E361" s="13"/>
    </row>
    <row r="362" spans="2:5">
      <c r="B362" s="2">
        <f t="shared" si="9"/>
        <v>37979</v>
      </c>
      <c r="C362" s="37">
        <f>IFERROR(VLOOKUP(B362,Sheet1!W$2:Y$3285,3,FALSE),"")</f>
        <v>0.99099000000000004</v>
      </c>
      <c r="E362" s="13"/>
    </row>
    <row r="363" spans="2:5">
      <c r="B363" s="2">
        <f t="shared" si="9"/>
        <v>37980</v>
      </c>
      <c r="C363" s="37">
        <f>IFERROR(VLOOKUP(B363,Sheet1!W$2:Y$3285,3,FALSE),"")</f>
        <v>0.988205</v>
      </c>
      <c r="E363" s="13"/>
    </row>
    <row r="364" spans="2:5">
      <c r="B364" s="2">
        <f t="shared" si="9"/>
        <v>37981</v>
      </c>
      <c r="C364" s="37">
        <f>IFERROR(VLOOKUP(B364,Sheet1!W$2:Y$3285,3,FALSE),"")</f>
        <v>0.98930499999999999</v>
      </c>
      <c r="E364" s="13"/>
    </row>
    <row r="365" spans="2:5">
      <c r="B365" s="2">
        <f t="shared" si="9"/>
        <v>37982</v>
      </c>
      <c r="C365" s="37">
        <f>IFERROR(VLOOKUP(B365,Sheet1!W$2:Y$3285,3,FALSE),"")</f>
        <v>0.98810399999999998</v>
      </c>
      <c r="E365" s="13"/>
    </row>
    <row r="366" spans="2:5">
      <c r="B366" s="2">
        <f t="shared" si="9"/>
        <v>37983</v>
      </c>
      <c r="C366" s="37">
        <f>IFERROR(VLOOKUP(B366,Sheet1!W$2:Y$3285,3,FALSE),"")</f>
        <v>0.98688799999999999</v>
      </c>
      <c r="E366" s="13"/>
    </row>
    <row r="367" spans="2:5">
      <c r="B367" s="2">
        <f t="shared" si="9"/>
        <v>37984</v>
      </c>
      <c r="C367" s="37">
        <f>IFERROR(VLOOKUP(B367,Sheet1!W$2:Y$3285,3,FALSE),"")</f>
        <v>0.98976900000000001</v>
      </c>
      <c r="E367" s="13"/>
    </row>
    <row r="368" spans="2:5">
      <c r="B368" s="2">
        <f t="shared" si="9"/>
        <v>37985</v>
      </c>
      <c r="C368" s="37">
        <f>IFERROR(VLOOKUP(B368,Sheet1!W$2:Y$3285,3,FALSE),"")</f>
        <v>0.98982099999999995</v>
      </c>
      <c r="E368" s="13"/>
    </row>
    <row r="369" spans="2:10">
      <c r="B369" s="2">
        <f t="shared" si="9"/>
        <v>37986</v>
      </c>
      <c r="C369" s="37">
        <f>IFERROR(VLOOKUP(B369,Sheet1!W$2:Y$3285,3,FALSE),"")</f>
        <v>0.98997000000000002</v>
      </c>
      <c r="E369" s="13"/>
      <c r="G369" s="3">
        <f>AVERAGE(C339:C369)</f>
        <v>0.98730954838709695</v>
      </c>
      <c r="H369" s="3">
        <f>MAX(C339:C369)</f>
        <v>0.99099000000000004</v>
      </c>
      <c r="I369" s="3">
        <f>MIN(C339:C369)</f>
        <v>0.98184300000000002</v>
      </c>
      <c r="J369" s="13"/>
    </row>
    <row r="370" spans="2:10">
      <c r="B370" s="2">
        <f t="shared" si="9"/>
        <v>37987</v>
      </c>
      <c r="C370" s="37">
        <f>IFERROR(VLOOKUP(B370,Sheet1!W$2:Y$3285,3,FALSE),"")</f>
        <v>0.98997000000000002</v>
      </c>
      <c r="E370" s="13"/>
    </row>
    <row r="371" spans="2:10">
      <c r="B371" s="2">
        <f t="shared" si="9"/>
        <v>37988</v>
      </c>
      <c r="C371" s="37">
        <f>IFERROR(VLOOKUP(B371,Sheet1!W$2:Y$3285,3,FALSE),"")</f>
        <v>0.99007100000000003</v>
      </c>
      <c r="E371" s="13"/>
    </row>
    <row r="372" spans="2:10">
      <c r="B372" s="2">
        <f t="shared" si="9"/>
        <v>37989</v>
      </c>
      <c r="C372" s="37">
        <f>IFERROR(VLOOKUP(B372,Sheet1!W$2:Y$3285,3,FALSE),"")</f>
        <v>0.991394</v>
      </c>
      <c r="E372" s="13"/>
    </row>
    <row r="373" spans="2:10">
      <c r="B373" s="2">
        <f t="shared" si="9"/>
        <v>37990</v>
      </c>
      <c r="C373" s="37">
        <f>IFERROR(VLOOKUP(B373,Sheet1!W$2:Y$3285,3,FALSE),"")</f>
        <v>0.99213799999999996</v>
      </c>
      <c r="E373" s="13"/>
    </row>
    <row r="374" spans="2:10">
      <c r="B374" s="2">
        <f t="shared" si="9"/>
        <v>37991</v>
      </c>
      <c r="C374" s="37">
        <f>IFERROR(VLOOKUP(B374,Sheet1!W$2:Y$3285,3,FALSE),"")</f>
        <v>0.99182400000000004</v>
      </c>
      <c r="E374" s="13"/>
    </row>
    <row r="375" spans="2:10">
      <c r="B375" s="2">
        <f t="shared" si="9"/>
        <v>37992</v>
      </c>
      <c r="C375" s="37">
        <f>IFERROR(VLOOKUP(B375,Sheet1!W$2:Y$3285,3,FALSE),"")</f>
        <v>0.99207699999999999</v>
      </c>
      <c r="E375" s="13"/>
    </row>
    <row r="376" spans="2:10">
      <c r="B376" s="2">
        <f t="shared" si="9"/>
        <v>37993</v>
      </c>
      <c r="C376" s="37">
        <f>IFERROR(VLOOKUP(B376,Sheet1!W$2:Y$3285,3,FALSE),"")</f>
        <v>0.99067799999999995</v>
      </c>
      <c r="E376" s="13"/>
    </row>
    <row r="377" spans="2:10">
      <c r="B377" s="2">
        <f t="shared" si="9"/>
        <v>37994</v>
      </c>
      <c r="C377" s="37">
        <f>IFERROR(VLOOKUP(B377,Sheet1!W$2:Y$3285,3,FALSE),"")</f>
        <v>0.99076600000000004</v>
      </c>
      <c r="E377" s="13"/>
    </row>
    <row r="378" spans="2:10">
      <c r="B378" s="2">
        <f t="shared" si="9"/>
        <v>37995</v>
      </c>
      <c r="C378" s="37" t="str">
        <f>IFERROR(VLOOKUP(B378,Sheet1!W$2:Y$3285,3,FALSE),"")</f>
        <v/>
      </c>
      <c r="E378" s="13"/>
    </row>
    <row r="379" spans="2:10">
      <c r="B379" s="2">
        <f t="shared" si="9"/>
        <v>37996</v>
      </c>
      <c r="C379" s="37">
        <f>IFERROR(VLOOKUP(B379,Sheet1!W$2:Y$3285,3,FALSE),"")</f>
        <v>0.99091399999999996</v>
      </c>
      <c r="E379" s="13"/>
    </row>
    <row r="380" spans="2:10">
      <c r="B380" s="2">
        <f t="shared" si="9"/>
        <v>37997</v>
      </c>
      <c r="C380" s="37">
        <f>IFERROR(VLOOKUP(B380,Sheet1!W$2:Y$3285,3,FALSE),"")</f>
        <v>0.99089099999999997</v>
      </c>
      <c r="E380" s="13"/>
    </row>
    <row r="381" spans="2:10">
      <c r="B381" s="2">
        <f t="shared" si="9"/>
        <v>37998</v>
      </c>
      <c r="C381" s="37">
        <f>IFERROR(VLOOKUP(B381,Sheet1!W$2:Y$3285,3,FALSE),"")</f>
        <v>0.98978500000000003</v>
      </c>
      <c r="E381" s="13"/>
    </row>
    <row r="382" spans="2:10">
      <c r="B382" s="2">
        <f t="shared" si="9"/>
        <v>37999</v>
      </c>
      <c r="C382" s="37">
        <f>IFERROR(VLOOKUP(B382,Sheet1!W$2:Y$3285,3,FALSE),"")</f>
        <v>0.987896</v>
      </c>
      <c r="E382" s="13"/>
    </row>
    <row r="383" spans="2:10">
      <c r="B383" s="2">
        <f t="shared" si="9"/>
        <v>38000</v>
      </c>
      <c r="C383" s="37">
        <f>IFERROR(VLOOKUP(B383,Sheet1!W$2:Y$3285,3,FALSE),"")</f>
        <v>0.98777700000000002</v>
      </c>
      <c r="E383" s="13"/>
    </row>
    <row r="384" spans="2:10">
      <c r="B384" s="2">
        <f t="shared" si="9"/>
        <v>38001</v>
      </c>
      <c r="C384" s="37" t="str">
        <f>IFERROR(VLOOKUP(B384,Sheet1!W$2:Y$3285,3,FALSE),"")</f>
        <v/>
      </c>
      <c r="E384" s="13"/>
    </row>
    <row r="385" spans="2:10">
      <c r="B385" s="2">
        <f t="shared" si="9"/>
        <v>38002</v>
      </c>
      <c r="C385" s="37">
        <f>IFERROR(VLOOKUP(B385,Sheet1!W$2:Y$3285,3,FALSE),"")</f>
        <v>0.98950300000000002</v>
      </c>
      <c r="E385" s="13"/>
    </row>
    <row r="386" spans="2:10">
      <c r="B386" s="2">
        <f t="shared" si="9"/>
        <v>38003</v>
      </c>
      <c r="C386" s="37">
        <f>IFERROR(VLOOKUP(B386,Sheet1!W$2:Y$3285,3,FALSE),"")</f>
        <v>0.99217900000000003</v>
      </c>
      <c r="E386" s="13"/>
    </row>
    <row r="387" spans="2:10">
      <c r="B387" s="2">
        <f t="shared" si="9"/>
        <v>38004</v>
      </c>
      <c r="C387" s="37">
        <f>IFERROR(VLOOKUP(B387,Sheet1!W$2:Y$3285,3,FALSE),"")</f>
        <v>0.99300999999999995</v>
      </c>
      <c r="E387" s="13"/>
    </row>
    <row r="388" spans="2:10">
      <c r="B388" s="2">
        <f t="shared" si="9"/>
        <v>38005</v>
      </c>
      <c r="C388" s="37">
        <f>IFERROR(VLOOKUP(B388,Sheet1!W$2:Y$3285,3,FALSE),"")</f>
        <v>0.99257499999999999</v>
      </c>
      <c r="E388" s="13"/>
    </row>
    <row r="389" spans="2:10">
      <c r="B389" s="2">
        <f t="shared" si="9"/>
        <v>38006</v>
      </c>
      <c r="C389" s="37">
        <f>IFERROR(VLOOKUP(B389,Sheet1!W$2:Y$3285,3,FALSE),"")</f>
        <v>0.99285400000000001</v>
      </c>
      <c r="E389" s="13"/>
    </row>
    <row r="390" spans="2:10">
      <c r="B390" s="2">
        <f t="shared" si="9"/>
        <v>38007</v>
      </c>
      <c r="C390" s="37">
        <f>IFERROR(VLOOKUP(B390,Sheet1!W$2:Y$3285,3,FALSE),"")</f>
        <v>0.99248499999999995</v>
      </c>
      <c r="E390" s="13"/>
    </row>
    <row r="391" spans="2:10">
      <c r="B391" s="2">
        <f t="shared" ref="B391:B454" si="10">B390+1</f>
        <v>38008</v>
      </c>
      <c r="C391" s="37">
        <f>IFERROR(VLOOKUP(B391,Sheet1!W$2:Y$3285,3,FALSE),"")</f>
        <v>0.99236800000000003</v>
      </c>
      <c r="E391" s="13"/>
    </row>
    <row r="392" spans="2:10">
      <c r="B392" s="2">
        <f t="shared" si="10"/>
        <v>38009</v>
      </c>
      <c r="C392" s="37">
        <f>IFERROR(VLOOKUP(B392,Sheet1!W$2:Y$3285,3,FALSE),"")</f>
        <v>0.99082300000000001</v>
      </c>
      <c r="E392" s="13"/>
    </row>
    <row r="393" spans="2:10">
      <c r="B393" s="2">
        <f t="shared" si="10"/>
        <v>38010</v>
      </c>
      <c r="C393" s="37">
        <f>IFERROR(VLOOKUP(B393,Sheet1!W$2:Y$3285,3,FALSE),"")</f>
        <v>0.99152200000000001</v>
      </c>
      <c r="E393" s="13"/>
    </row>
    <row r="394" spans="2:10">
      <c r="B394" s="2">
        <f t="shared" si="10"/>
        <v>38011</v>
      </c>
      <c r="C394" s="37">
        <f>IFERROR(VLOOKUP(B394,Sheet1!W$2:Y$3285,3,FALSE),"")</f>
        <v>0.99073599999999995</v>
      </c>
      <c r="E394" s="13"/>
    </row>
    <row r="395" spans="2:10">
      <c r="B395" s="2">
        <f t="shared" si="10"/>
        <v>38012</v>
      </c>
      <c r="C395" s="37">
        <f>IFERROR(VLOOKUP(B395,Sheet1!W$2:Y$3285,3,FALSE),"")</f>
        <v>0.99001899999999998</v>
      </c>
      <c r="E395" s="13"/>
    </row>
    <row r="396" spans="2:10">
      <c r="B396" s="2">
        <f t="shared" si="10"/>
        <v>38013</v>
      </c>
      <c r="C396" s="37">
        <f>IFERROR(VLOOKUP(B396,Sheet1!W$2:Y$3285,3,FALSE),"")</f>
        <v>0.99183100000000002</v>
      </c>
      <c r="E396" s="13"/>
    </row>
    <row r="397" spans="2:10">
      <c r="B397" s="2">
        <f t="shared" si="10"/>
        <v>38014</v>
      </c>
      <c r="C397" s="37">
        <f>IFERROR(VLOOKUP(B397,Sheet1!W$2:Y$3285,3,FALSE),"")</f>
        <v>0.99152399999999996</v>
      </c>
      <c r="E397" s="13"/>
    </row>
    <row r="398" spans="2:10">
      <c r="B398" s="2">
        <f t="shared" si="10"/>
        <v>38015</v>
      </c>
      <c r="C398" s="37">
        <f>IFERROR(VLOOKUP(B398,Sheet1!W$2:Y$3285,3,FALSE),"")</f>
        <v>0.99292199999999997</v>
      </c>
      <c r="E398" s="13"/>
    </row>
    <row r="399" spans="2:10">
      <c r="B399" s="2">
        <f t="shared" si="10"/>
        <v>38016</v>
      </c>
      <c r="C399" s="37">
        <f>IFERROR(VLOOKUP(B399,Sheet1!W$2:Y$3285,3,FALSE),"")</f>
        <v>0.992699</v>
      </c>
      <c r="E399" s="13"/>
    </row>
    <row r="400" spans="2:10">
      <c r="B400" s="2">
        <f t="shared" si="10"/>
        <v>38017</v>
      </c>
      <c r="C400" s="37">
        <f>IFERROR(VLOOKUP(B400,Sheet1!W$2:Y$3285,3,FALSE),"")</f>
        <v>0.99301300000000003</v>
      </c>
      <c r="E400" s="13"/>
      <c r="G400" s="3">
        <f>AVERAGE(C370:C400)</f>
        <v>0.99124979310344807</v>
      </c>
      <c r="H400" s="3">
        <f>MAX(C370:C400)</f>
        <v>0.99301300000000003</v>
      </c>
      <c r="I400" s="3">
        <f>MIN(C370:C400)</f>
        <v>0.98777700000000002</v>
      </c>
      <c r="J400" s="13"/>
    </row>
    <row r="401" spans="2:5">
      <c r="B401" s="2">
        <f t="shared" si="10"/>
        <v>38018</v>
      </c>
      <c r="C401" s="37">
        <f>IFERROR(VLOOKUP(B401,Sheet1!W$2:Y$3285,3,FALSE),"")</f>
        <v>0.99248499999999995</v>
      </c>
      <c r="E401" s="13"/>
    </row>
    <row r="402" spans="2:5">
      <c r="B402" s="2">
        <f t="shared" si="10"/>
        <v>38019</v>
      </c>
      <c r="C402" s="37">
        <f>IFERROR(VLOOKUP(B402,Sheet1!W$2:Y$3285,3,FALSE),"")</f>
        <v>0.99138499999999996</v>
      </c>
      <c r="E402" s="13"/>
    </row>
    <row r="403" spans="2:5">
      <c r="B403" s="2">
        <f t="shared" si="10"/>
        <v>38020</v>
      </c>
      <c r="C403" s="37">
        <f>IFERROR(VLOOKUP(B403,Sheet1!W$2:Y$3285,3,FALSE),"")</f>
        <v>0.992753</v>
      </c>
      <c r="E403" s="13"/>
    </row>
    <row r="404" spans="2:5">
      <c r="B404" s="2">
        <f t="shared" si="10"/>
        <v>38021</v>
      </c>
      <c r="C404" s="37">
        <f>IFERROR(VLOOKUP(B404,Sheet1!W$2:Y$3285,3,FALSE),"")</f>
        <v>0.99156900000000003</v>
      </c>
      <c r="E404" s="13"/>
    </row>
    <row r="405" spans="2:5">
      <c r="B405" s="2">
        <f t="shared" si="10"/>
        <v>38022</v>
      </c>
      <c r="C405" s="37">
        <f>IFERROR(VLOOKUP(B405,Sheet1!W$2:Y$3285,3,FALSE),"")</f>
        <v>0.99229000000000001</v>
      </c>
      <c r="E405" s="13"/>
    </row>
    <row r="406" spans="2:5">
      <c r="B406" s="2">
        <f t="shared" si="10"/>
        <v>38023</v>
      </c>
      <c r="C406" s="37">
        <f>IFERROR(VLOOKUP(B406,Sheet1!W$2:Y$3285,3,FALSE),"")</f>
        <v>0.99133000000000004</v>
      </c>
      <c r="E406" s="13"/>
    </row>
    <row r="407" spans="2:5">
      <c r="B407" s="2">
        <f t="shared" si="10"/>
        <v>38024</v>
      </c>
      <c r="C407" s="37">
        <f>IFERROR(VLOOKUP(B407,Sheet1!W$2:Y$3285,3,FALSE),"")</f>
        <v>0.990124</v>
      </c>
      <c r="E407" s="13"/>
    </row>
    <row r="408" spans="2:5">
      <c r="B408" s="2">
        <f t="shared" si="10"/>
        <v>38025</v>
      </c>
      <c r="C408" s="37">
        <f>IFERROR(VLOOKUP(B408,Sheet1!W$2:Y$3285,3,FALSE),"")</f>
        <v>0.99004400000000004</v>
      </c>
      <c r="E408" s="13"/>
    </row>
    <row r="409" spans="2:5">
      <c r="B409" s="2">
        <f t="shared" si="10"/>
        <v>38026</v>
      </c>
      <c r="C409" s="37">
        <f>IFERROR(VLOOKUP(B409,Sheet1!W$2:Y$3285,3,FALSE),"")</f>
        <v>0.98976600000000003</v>
      </c>
      <c r="E409" s="13"/>
    </row>
    <row r="410" spans="2:5">
      <c r="B410" s="2">
        <f t="shared" si="10"/>
        <v>38027</v>
      </c>
      <c r="C410" s="37">
        <f>IFERROR(VLOOKUP(B410,Sheet1!W$2:Y$3285,3,FALSE),"")</f>
        <v>0.98933300000000002</v>
      </c>
      <c r="E410" s="13"/>
    </row>
    <row r="411" spans="2:5">
      <c r="B411" s="2">
        <f t="shared" si="10"/>
        <v>38028</v>
      </c>
      <c r="C411" s="37">
        <f>IFERROR(VLOOKUP(B411,Sheet1!W$2:Y$3285,3,FALSE),"")</f>
        <v>0.98933300000000002</v>
      </c>
      <c r="E411" s="13"/>
    </row>
    <row r="412" spans="2:5">
      <c r="B412" s="2">
        <f t="shared" si="10"/>
        <v>38029</v>
      </c>
      <c r="C412" s="37">
        <f>IFERROR(VLOOKUP(B412,Sheet1!W$2:Y$3285,3,FALSE),"")</f>
        <v>0.989317</v>
      </c>
      <c r="E412" s="13"/>
    </row>
    <row r="413" spans="2:5">
      <c r="B413" s="2">
        <f t="shared" si="10"/>
        <v>38030</v>
      </c>
      <c r="C413" s="37">
        <f>IFERROR(VLOOKUP(B413,Sheet1!W$2:Y$3285,3,FALSE),"")</f>
        <v>0.98922299999999996</v>
      </c>
      <c r="E413" s="13"/>
    </row>
    <row r="414" spans="2:5">
      <c r="B414" s="2">
        <f t="shared" si="10"/>
        <v>38031</v>
      </c>
      <c r="C414" s="37">
        <f>IFERROR(VLOOKUP(B414,Sheet1!W$2:Y$3285,3,FALSE),"")</f>
        <v>0.99055199999999999</v>
      </c>
      <c r="E414" s="13"/>
    </row>
    <row r="415" spans="2:5">
      <c r="B415" s="2">
        <f t="shared" si="10"/>
        <v>38032</v>
      </c>
      <c r="C415" s="37">
        <f>IFERROR(VLOOKUP(B415,Sheet1!W$2:Y$3285,3,FALSE),"")</f>
        <v>0.99097900000000005</v>
      </c>
      <c r="E415" s="13"/>
    </row>
    <row r="416" spans="2:5">
      <c r="B416" s="2">
        <f t="shared" si="10"/>
        <v>38033</v>
      </c>
      <c r="C416" s="37">
        <f>IFERROR(VLOOKUP(B416,Sheet1!W$2:Y$3285,3,FALSE),"")</f>
        <v>0.99315500000000001</v>
      </c>
      <c r="E416" s="13"/>
    </row>
    <row r="417" spans="2:10">
      <c r="B417" s="2">
        <f t="shared" si="10"/>
        <v>38034</v>
      </c>
      <c r="C417" s="37">
        <f>IFERROR(VLOOKUP(B417,Sheet1!W$2:Y$3285,3,FALSE),"")</f>
        <v>0.99427399999999999</v>
      </c>
      <c r="E417" s="13"/>
    </row>
    <row r="418" spans="2:10">
      <c r="B418" s="2">
        <f t="shared" si="10"/>
        <v>38035</v>
      </c>
      <c r="C418" s="37">
        <f>IFERROR(VLOOKUP(B418,Sheet1!W$2:Y$3285,3,FALSE),"")</f>
        <v>0.99427399999999999</v>
      </c>
      <c r="E418" s="13"/>
    </row>
    <row r="419" spans="2:10">
      <c r="B419" s="2">
        <f t="shared" si="10"/>
        <v>38036</v>
      </c>
      <c r="C419" s="37">
        <f>IFERROR(VLOOKUP(B419,Sheet1!W$2:Y$3285,3,FALSE),"")</f>
        <v>0.99529299999999998</v>
      </c>
      <c r="E419" s="13"/>
    </row>
    <row r="420" spans="2:10">
      <c r="B420" s="2">
        <f t="shared" si="10"/>
        <v>38037</v>
      </c>
      <c r="C420" s="37">
        <f>IFERROR(VLOOKUP(B420,Sheet1!W$2:Y$3285,3,FALSE),"")</f>
        <v>0.995703</v>
      </c>
      <c r="E420" s="13"/>
    </row>
    <row r="421" spans="2:10">
      <c r="B421" s="2">
        <f t="shared" si="10"/>
        <v>38038</v>
      </c>
      <c r="C421" s="37">
        <f>IFERROR(VLOOKUP(B421,Sheet1!W$2:Y$3285,3,FALSE),"")</f>
        <v>0.99421700000000002</v>
      </c>
      <c r="E421" s="13"/>
    </row>
    <row r="422" spans="2:10">
      <c r="B422" s="2">
        <f t="shared" si="10"/>
        <v>38039</v>
      </c>
      <c r="C422" s="37">
        <f>IFERROR(VLOOKUP(B422,Sheet1!W$2:Y$3285,3,FALSE),"")</f>
        <v>0.99353499999999995</v>
      </c>
      <c r="E422" s="13"/>
    </row>
    <row r="423" spans="2:10">
      <c r="B423" s="2">
        <f t="shared" si="10"/>
        <v>38040</v>
      </c>
      <c r="C423" s="37">
        <f>IFERROR(VLOOKUP(B423,Sheet1!W$2:Y$3285,3,FALSE),"")</f>
        <v>0.99366500000000002</v>
      </c>
      <c r="E423" s="13"/>
    </row>
    <row r="424" spans="2:10">
      <c r="B424" s="2">
        <f t="shared" si="10"/>
        <v>38041</v>
      </c>
      <c r="C424" s="37">
        <f>IFERROR(VLOOKUP(B424,Sheet1!W$2:Y$3285,3,FALSE),"")</f>
        <v>0.99242300000000006</v>
      </c>
      <c r="E424" s="13"/>
    </row>
    <row r="425" spans="2:10">
      <c r="B425" s="2">
        <f t="shared" si="10"/>
        <v>38042</v>
      </c>
      <c r="C425" s="37">
        <f>IFERROR(VLOOKUP(B425,Sheet1!W$2:Y$3285,3,FALSE),"")</f>
        <v>0.99312</v>
      </c>
      <c r="E425" s="13"/>
    </row>
    <row r="426" spans="2:10">
      <c r="B426" s="2">
        <f t="shared" si="10"/>
        <v>38043</v>
      </c>
      <c r="C426" s="37">
        <f>IFERROR(VLOOKUP(B426,Sheet1!W$2:Y$3285,3,FALSE),"")</f>
        <v>0.99201700000000004</v>
      </c>
      <c r="E426" s="13"/>
    </row>
    <row r="427" spans="2:10">
      <c r="B427" s="2">
        <f t="shared" si="10"/>
        <v>38044</v>
      </c>
      <c r="C427" s="37">
        <f>IFERROR(VLOOKUP(B427,Sheet1!W$2:Y$3285,3,FALSE),"")</f>
        <v>0.99228000000000005</v>
      </c>
      <c r="E427" s="13"/>
    </row>
    <row r="428" spans="2:10">
      <c r="B428" s="2">
        <f t="shared" si="10"/>
        <v>38045</v>
      </c>
      <c r="C428" s="37">
        <f>IFERROR(VLOOKUP(B428,Sheet1!W$2:Y$3285,3,FALSE),"")</f>
        <v>0.99505900000000003</v>
      </c>
      <c r="E428" s="13"/>
    </row>
    <row r="429" spans="2:10">
      <c r="B429" s="2">
        <f t="shared" si="10"/>
        <v>38046</v>
      </c>
      <c r="C429" s="37">
        <f>IFERROR(VLOOKUP(B429,Sheet1!W$2:Y$3285,3,FALSE),"")</f>
        <v>0.99160199999999998</v>
      </c>
      <c r="E429" s="13"/>
      <c r="G429" s="3">
        <f>AVERAGE(C401:C429)</f>
        <v>0.99210689655172424</v>
      </c>
      <c r="H429" s="3">
        <f>MAX(C401:C429)</f>
        <v>0.995703</v>
      </c>
      <c r="I429" s="3">
        <f>MIN(C401:C429)</f>
        <v>0.98922299999999996</v>
      </c>
      <c r="J429" s="13"/>
    </row>
    <row r="430" spans="2:10">
      <c r="B430" s="2">
        <f t="shared" si="10"/>
        <v>38047</v>
      </c>
      <c r="C430" s="37">
        <f>IFERROR(VLOOKUP(B430,Sheet1!W$2:Y$3285,3,FALSE),"")</f>
        <v>0.99406300000000003</v>
      </c>
      <c r="E430" s="13"/>
    </row>
    <row r="431" spans="2:10">
      <c r="B431" s="2">
        <f t="shared" si="10"/>
        <v>38048</v>
      </c>
      <c r="C431" s="37">
        <f>IFERROR(VLOOKUP(B431,Sheet1!W$2:Y$3285,3,FALSE),"")</f>
        <v>0.99295599999999995</v>
      </c>
      <c r="E431" s="13"/>
    </row>
    <row r="432" spans="2:10">
      <c r="B432" s="2">
        <f t="shared" si="10"/>
        <v>38049</v>
      </c>
      <c r="C432" s="37">
        <f>IFERROR(VLOOKUP(B432,Sheet1!W$2:Y$3285,3,FALSE),"")</f>
        <v>0.99347200000000002</v>
      </c>
      <c r="E432" s="13"/>
    </row>
    <row r="433" spans="2:5">
      <c r="B433" s="2">
        <f t="shared" si="10"/>
        <v>38050</v>
      </c>
      <c r="C433" s="37">
        <f>IFERROR(VLOOKUP(B433,Sheet1!W$2:Y$3285,3,FALSE),"")</f>
        <v>0.99460599999999999</v>
      </c>
      <c r="E433" s="13"/>
    </row>
    <row r="434" spans="2:5">
      <c r="B434" s="2">
        <f t="shared" si="10"/>
        <v>38051</v>
      </c>
      <c r="C434" s="37">
        <f>IFERROR(VLOOKUP(B434,Sheet1!W$2:Y$3285,3,FALSE),"")</f>
        <v>0.99398600000000004</v>
      </c>
      <c r="E434" s="13"/>
    </row>
    <row r="435" spans="2:5">
      <c r="B435" s="2">
        <f t="shared" si="10"/>
        <v>38052</v>
      </c>
      <c r="C435" s="37">
        <f>IFERROR(VLOOKUP(B435,Sheet1!W$2:Y$3285,3,FALSE),"")</f>
        <v>0.994977</v>
      </c>
      <c r="E435" s="13"/>
    </row>
    <row r="436" spans="2:5">
      <c r="B436" s="2">
        <f t="shared" si="10"/>
        <v>38053</v>
      </c>
      <c r="C436" s="37">
        <f>IFERROR(VLOOKUP(B436,Sheet1!W$2:Y$3285,3,FALSE),"")</f>
        <v>0.99403600000000003</v>
      </c>
      <c r="E436" s="13"/>
    </row>
    <row r="437" spans="2:5">
      <c r="B437" s="2">
        <f t="shared" si="10"/>
        <v>38054</v>
      </c>
      <c r="C437" s="37">
        <f>IFERROR(VLOOKUP(B437,Sheet1!W$2:Y$3285,3,FALSE),"")</f>
        <v>0.994448</v>
      </c>
      <c r="E437" s="13"/>
    </row>
    <row r="438" spans="2:5">
      <c r="B438" s="2">
        <f t="shared" si="10"/>
        <v>38055</v>
      </c>
      <c r="C438" s="37">
        <f>IFERROR(VLOOKUP(B438,Sheet1!W$2:Y$3285,3,FALSE),"")</f>
        <v>0.99380400000000002</v>
      </c>
      <c r="E438" s="13"/>
    </row>
    <row r="439" spans="2:5">
      <c r="B439" s="2">
        <f t="shared" si="10"/>
        <v>38056</v>
      </c>
      <c r="C439" s="37">
        <f>IFERROR(VLOOKUP(B439,Sheet1!W$2:Y$3285,3,FALSE),"")</f>
        <v>0.99369700000000005</v>
      </c>
      <c r="E439" s="13"/>
    </row>
    <row r="440" spans="2:5">
      <c r="B440" s="2">
        <f t="shared" si="10"/>
        <v>38057</v>
      </c>
      <c r="C440" s="37">
        <f>IFERROR(VLOOKUP(B440,Sheet1!W$2:Y$3285,3,FALSE),"")</f>
        <v>0.99301899999999999</v>
      </c>
      <c r="E440" s="13"/>
    </row>
    <row r="441" spans="2:5">
      <c r="B441" s="2">
        <f t="shared" si="10"/>
        <v>38058</v>
      </c>
      <c r="C441" s="37">
        <f>IFERROR(VLOOKUP(B441,Sheet1!W$2:Y$3285,3,FALSE),"")</f>
        <v>0.99232500000000001</v>
      </c>
      <c r="E441" s="13"/>
    </row>
    <row r="442" spans="2:5">
      <c r="B442" s="2">
        <f t="shared" si="10"/>
        <v>38059</v>
      </c>
      <c r="C442" s="37">
        <f>IFERROR(VLOOKUP(B442,Sheet1!W$2:Y$3285,3,FALSE),"")</f>
        <v>0.992363</v>
      </c>
      <c r="E442" s="13"/>
    </row>
    <row r="443" spans="2:5">
      <c r="B443" s="2">
        <f t="shared" si="10"/>
        <v>38060</v>
      </c>
      <c r="C443" s="37">
        <f>IFERROR(VLOOKUP(B443,Sheet1!W$2:Y$3285,3,FALSE),"")</f>
        <v>0.99274200000000001</v>
      </c>
      <c r="E443" s="13"/>
    </row>
    <row r="444" spans="2:5">
      <c r="B444" s="2">
        <f t="shared" si="10"/>
        <v>38061</v>
      </c>
      <c r="C444" s="37">
        <f>IFERROR(VLOOKUP(B444,Sheet1!W$2:Y$3285,3,FALSE),"")</f>
        <v>0.99220399999999997</v>
      </c>
      <c r="E444" s="13"/>
    </row>
    <row r="445" spans="2:5">
      <c r="B445" s="2">
        <f t="shared" si="10"/>
        <v>38062</v>
      </c>
      <c r="C445" s="37">
        <f>IFERROR(VLOOKUP(B445,Sheet1!W$2:Y$3285,3,FALSE),"")</f>
        <v>0.99219500000000005</v>
      </c>
      <c r="E445" s="13"/>
    </row>
    <row r="446" spans="2:5">
      <c r="B446" s="2">
        <f t="shared" si="10"/>
        <v>38063</v>
      </c>
      <c r="C446" s="37">
        <f>IFERROR(VLOOKUP(B446,Sheet1!W$2:Y$3285,3,FALSE),"")</f>
        <v>0.99290900000000004</v>
      </c>
      <c r="E446" s="13"/>
    </row>
    <row r="447" spans="2:5">
      <c r="B447" s="2">
        <f t="shared" si="10"/>
        <v>38064</v>
      </c>
      <c r="C447" s="37">
        <f>IFERROR(VLOOKUP(B447,Sheet1!W$2:Y$3285,3,FALSE),"")</f>
        <v>0.99186099999999999</v>
      </c>
      <c r="E447" s="13"/>
    </row>
    <row r="448" spans="2:5">
      <c r="B448" s="2">
        <f t="shared" si="10"/>
        <v>38065</v>
      </c>
      <c r="C448" s="37">
        <f>IFERROR(VLOOKUP(B448,Sheet1!W$2:Y$3285,3,FALSE),"")</f>
        <v>0.99397500000000005</v>
      </c>
      <c r="E448" s="13"/>
    </row>
    <row r="449" spans="2:10">
      <c r="B449" s="2">
        <f t="shared" si="10"/>
        <v>38066</v>
      </c>
      <c r="C449" s="37">
        <f>IFERROR(VLOOKUP(B449,Sheet1!W$2:Y$3285,3,FALSE),"")</f>
        <v>0.99397899999999995</v>
      </c>
      <c r="E449" s="13"/>
    </row>
    <row r="450" spans="2:10">
      <c r="B450" s="2">
        <f t="shared" si="10"/>
        <v>38067</v>
      </c>
      <c r="C450" s="37">
        <f>IFERROR(VLOOKUP(B450,Sheet1!W$2:Y$3285,3,FALSE),"")</f>
        <v>0.99331000000000003</v>
      </c>
      <c r="E450" s="13"/>
    </row>
    <row r="451" spans="2:10">
      <c r="B451" s="2">
        <f t="shared" si="10"/>
        <v>38068</v>
      </c>
      <c r="C451" s="37">
        <f>IFERROR(VLOOKUP(B451,Sheet1!W$2:Y$3285,3,FALSE),"")</f>
        <v>0.99280599999999997</v>
      </c>
      <c r="E451" s="13"/>
    </row>
    <row r="452" spans="2:10">
      <c r="B452" s="2">
        <f t="shared" si="10"/>
        <v>38069</v>
      </c>
      <c r="C452" s="37">
        <f>IFERROR(VLOOKUP(B452,Sheet1!W$2:Y$3285,3,FALSE),"")</f>
        <v>0.99234</v>
      </c>
      <c r="E452" s="13"/>
    </row>
    <row r="453" spans="2:10">
      <c r="B453" s="2">
        <f t="shared" si="10"/>
        <v>38070</v>
      </c>
      <c r="C453" s="37">
        <f>IFERROR(VLOOKUP(B453,Sheet1!W$2:Y$3285,3,FALSE),"")</f>
        <v>0.99282499999999996</v>
      </c>
      <c r="E453" s="13"/>
    </row>
    <row r="454" spans="2:10">
      <c r="B454" s="2">
        <f t="shared" si="10"/>
        <v>38071</v>
      </c>
      <c r="C454" s="37">
        <f>IFERROR(VLOOKUP(B454,Sheet1!W$2:Y$3285,3,FALSE),"")</f>
        <v>0.99200100000000002</v>
      </c>
      <c r="E454" s="13"/>
    </row>
    <row r="455" spans="2:10">
      <c r="B455" s="2">
        <f t="shared" ref="B455:B518" si="11">B454+1</f>
        <v>38072</v>
      </c>
      <c r="C455" s="37">
        <f>IFERROR(VLOOKUP(B455,Sheet1!W$2:Y$3285,3,FALSE),"")</f>
        <v>0.99246400000000001</v>
      </c>
      <c r="E455" s="13"/>
    </row>
    <row r="456" spans="2:10">
      <c r="B456" s="2">
        <f t="shared" si="11"/>
        <v>38073</v>
      </c>
      <c r="C456" s="37">
        <f>IFERROR(VLOOKUP(B456,Sheet1!W$2:Y$3285,3,FALSE),"")</f>
        <v>0.99176200000000003</v>
      </c>
      <c r="E456" s="13"/>
    </row>
    <row r="457" spans="2:10">
      <c r="B457" s="2">
        <f t="shared" si="11"/>
        <v>38074</v>
      </c>
      <c r="C457" s="37">
        <f>IFERROR(VLOOKUP(B457,Sheet1!W$2:Y$3285,3,FALSE),"")</f>
        <v>0.99221800000000004</v>
      </c>
      <c r="E457" s="13"/>
    </row>
    <row r="458" spans="2:10">
      <c r="B458" s="2">
        <f t="shared" si="11"/>
        <v>38075</v>
      </c>
      <c r="C458" s="37">
        <f>IFERROR(VLOOKUP(B458,Sheet1!W$2:Y$3285,3,FALSE),"")</f>
        <v>0.99300600000000006</v>
      </c>
      <c r="E458" s="13"/>
    </row>
    <row r="459" spans="2:10">
      <c r="B459" s="2">
        <f t="shared" si="11"/>
        <v>38076</v>
      </c>
      <c r="C459" s="37">
        <f>IFERROR(VLOOKUP(B459,Sheet1!W$2:Y$3285,3,FALSE),"")</f>
        <v>0.99300600000000006</v>
      </c>
      <c r="E459" s="13"/>
    </row>
    <row r="460" spans="2:10">
      <c r="B460" s="2">
        <f t="shared" si="11"/>
        <v>38077</v>
      </c>
      <c r="C460" s="37">
        <f>IFERROR(VLOOKUP(B460,Sheet1!W$2:Y$3285,3,FALSE),"")</f>
        <v>0.99490599999999996</v>
      </c>
      <c r="E460" s="13"/>
      <c r="G460" s="3">
        <f>AVERAGE(C430:C460)</f>
        <v>0.99316970967741958</v>
      </c>
      <c r="H460" s="3">
        <f>MAX(C430:C460)</f>
        <v>0.994977</v>
      </c>
      <c r="I460" s="3">
        <f>MIN(C430:C460)</f>
        <v>0.99176200000000003</v>
      </c>
      <c r="J460" s="13"/>
    </row>
    <row r="461" spans="2:10">
      <c r="B461" s="2">
        <f t="shared" si="11"/>
        <v>38078</v>
      </c>
      <c r="C461" s="37">
        <f>IFERROR(VLOOKUP(B461,Sheet1!W$2:Y$3285,3,FALSE),"")</f>
        <v>0.99403200000000003</v>
      </c>
      <c r="E461" s="13"/>
    </row>
    <row r="462" spans="2:10">
      <c r="B462" s="2">
        <f t="shared" si="11"/>
        <v>38079</v>
      </c>
      <c r="C462" s="37">
        <f>IFERROR(VLOOKUP(B462,Sheet1!W$2:Y$3285,3,FALSE),"")</f>
        <v>0.99396700000000004</v>
      </c>
      <c r="E462" s="13"/>
    </row>
    <row r="463" spans="2:10">
      <c r="B463" s="2">
        <f t="shared" si="11"/>
        <v>38080</v>
      </c>
      <c r="C463" s="37">
        <f>IFERROR(VLOOKUP(B463,Sheet1!W$2:Y$3285,3,FALSE),"")</f>
        <v>0.994919</v>
      </c>
      <c r="E463" s="13"/>
    </row>
    <row r="464" spans="2:10">
      <c r="B464" s="2">
        <f t="shared" si="11"/>
        <v>38081</v>
      </c>
      <c r="C464" s="37">
        <f>IFERROR(VLOOKUP(B464,Sheet1!W$2:Y$3285,3,FALSE),"")</f>
        <v>0.99564600000000003</v>
      </c>
      <c r="E464" s="13"/>
    </row>
    <row r="465" spans="2:5">
      <c r="B465" s="2">
        <f t="shared" si="11"/>
        <v>38082</v>
      </c>
      <c r="C465" s="37">
        <f>IFERROR(VLOOKUP(B465,Sheet1!W$2:Y$3285,3,FALSE),"")</f>
        <v>0.98275100000000004</v>
      </c>
      <c r="E465" s="13"/>
    </row>
    <row r="466" spans="2:5">
      <c r="B466" s="2">
        <f t="shared" si="11"/>
        <v>38083</v>
      </c>
      <c r="C466" s="37">
        <f>IFERROR(VLOOKUP(B466,Sheet1!W$2:Y$3285,3,FALSE),"")</f>
        <v>0.98275100000000004</v>
      </c>
      <c r="E466" s="13"/>
    </row>
    <row r="467" spans="2:5">
      <c r="B467" s="2">
        <f t="shared" si="11"/>
        <v>38084</v>
      </c>
      <c r="C467" s="37">
        <f>IFERROR(VLOOKUP(B467,Sheet1!W$2:Y$3285,3,FALSE),"")</f>
        <v>0.97667099999999996</v>
      </c>
      <c r="E467" s="13"/>
    </row>
    <row r="468" spans="2:5">
      <c r="B468" s="2">
        <f t="shared" si="11"/>
        <v>38085</v>
      </c>
      <c r="C468" s="37">
        <f>IFERROR(VLOOKUP(B468,Sheet1!W$2:Y$3285,3,FALSE),"")</f>
        <v>0.97381799999999996</v>
      </c>
      <c r="E468" s="13"/>
    </row>
    <row r="469" spans="2:5">
      <c r="B469" s="2">
        <f t="shared" si="11"/>
        <v>38086</v>
      </c>
      <c r="C469" s="37">
        <f>IFERROR(VLOOKUP(B469,Sheet1!W$2:Y$3285,3,FALSE),"")</f>
        <v>0.98572800000000005</v>
      </c>
      <c r="E469" s="13"/>
    </row>
    <row r="470" spans="2:5">
      <c r="B470" s="2">
        <f t="shared" si="11"/>
        <v>38087</v>
      </c>
      <c r="C470" s="37">
        <f>IFERROR(VLOOKUP(B470,Sheet1!W$2:Y$3285,3,FALSE),"")</f>
        <v>0.98730399999999996</v>
      </c>
      <c r="E470" s="13"/>
    </row>
    <row r="471" spans="2:5">
      <c r="B471" s="2">
        <f t="shared" si="11"/>
        <v>38088</v>
      </c>
      <c r="C471" s="37">
        <f>IFERROR(VLOOKUP(B471,Sheet1!W$2:Y$3285,3,FALSE),"")</f>
        <v>0.99090199999999995</v>
      </c>
      <c r="E471" s="13"/>
    </row>
    <row r="472" spans="2:5">
      <c r="B472" s="2">
        <f t="shared" si="11"/>
        <v>38089</v>
      </c>
      <c r="C472" s="37">
        <f>IFERROR(VLOOKUP(B472,Sheet1!W$2:Y$3285,3,FALSE),"")</f>
        <v>0.99092800000000003</v>
      </c>
      <c r="E472" s="13"/>
    </row>
    <row r="473" spans="2:5">
      <c r="B473" s="2">
        <f t="shared" si="11"/>
        <v>38090</v>
      </c>
      <c r="C473" s="37">
        <f>IFERROR(VLOOKUP(B473,Sheet1!W$2:Y$3285,3,FALSE),"")</f>
        <v>0.99068299999999998</v>
      </c>
      <c r="E473" s="13"/>
    </row>
    <row r="474" spans="2:5">
      <c r="B474" s="2">
        <f t="shared" si="11"/>
        <v>38091</v>
      </c>
      <c r="C474" s="37">
        <f>IFERROR(VLOOKUP(B474,Sheet1!W$2:Y$3285,3,FALSE),"")</f>
        <v>0.99075999999999997</v>
      </c>
      <c r="E474" s="13"/>
    </row>
    <row r="475" spans="2:5">
      <c r="B475" s="2">
        <f t="shared" si="11"/>
        <v>38092</v>
      </c>
      <c r="C475" s="37">
        <f>IFERROR(VLOOKUP(B475,Sheet1!W$2:Y$3285,3,FALSE),"")</f>
        <v>0.99164699999999995</v>
      </c>
      <c r="E475" s="13"/>
    </row>
    <row r="476" spans="2:5">
      <c r="B476" s="2">
        <f t="shared" si="11"/>
        <v>38093</v>
      </c>
      <c r="C476" s="37">
        <f>IFERROR(VLOOKUP(B476,Sheet1!W$2:Y$3285,3,FALSE),"")</f>
        <v>0.99148599999999998</v>
      </c>
      <c r="E476" s="13"/>
    </row>
    <row r="477" spans="2:5">
      <c r="B477" s="2">
        <f t="shared" si="11"/>
        <v>38094</v>
      </c>
      <c r="C477" s="37">
        <f>IFERROR(VLOOKUP(B477,Sheet1!W$2:Y$3285,3,FALSE),"")</f>
        <v>0.99017299999999997</v>
      </c>
      <c r="E477" s="13"/>
    </row>
    <row r="478" spans="2:5">
      <c r="B478" s="2">
        <f t="shared" si="11"/>
        <v>38095</v>
      </c>
      <c r="C478" s="37">
        <f>IFERROR(VLOOKUP(B478,Sheet1!W$2:Y$3285,3,FALSE),"")</f>
        <v>0.98945000000000005</v>
      </c>
      <c r="E478" s="13"/>
    </row>
    <row r="479" spans="2:5">
      <c r="B479" s="2">
        <f t="shared" si="11"/>
        <v>38096</v>
      </c>
      <c r="C479" s="37">
        <f>IFERROR(VLOOKUP(B479,Sheet1!W$2:Y$3285,3,FALSE),"")</f>
        <v>0.98821499999999995</v>
      </c>
      <c r="E479" s="13"/>
    </row>
    <row r="480" spans="2:5">
      <c r="B480" s="2">
        <f t="shared" si="11"/>
        <v>38097</v>
      </c>
      <c r="C480" s="37">
        <f>IFERROR(VLOOKUP(B480,Sheet1!W$2:Y$3285,3,FALSE),"")</f>
        <v>0.99019299999999999</v>
      </c>
      <c r="E480" s="13"/>
    </row>
    <row r="481" spans="2:10">
      <c r="B481" s="2">
        <f t="shared" si="11"/>
        <v>38098</v>
      </c>
      <c r="C481" s="37">
        <f>IFERROR(VLOOKUP(B481,Sheet1!W$2:Y$3285,3,FALSE),"")</f>
        <v>0.99431499999999995</v>
      </c>
      <c r="E481" s="13"/>
    </row>
    <row r="482" spans="2:10">
      <c r="B482" s="2">
        <f t="shared" si="11"/>
        <v>38099</v>
      </c>
      <c r="C482" s="37">
        <f>IFERROR(VLOOKUP(B482,Sheet1!W$2:Y$3285,3,FALSE),"")</f>
        <v>0.99456699999999998</v>
      </c>
      <c r="E482" s="13"/>
    </row>
    <row r="483" spans="2:10">
      <c r="B483" s="2">
        <f t="shared" si="11"/>
        <v>38100</v>
      </c>
      <c r="C483" s="37">
        <f>IFERROR(VLOOKUP(B483,Sheet1!W$2:Y$3285,3,FALSE),"")</f>
        <v>0.99549500000000002</v>
      </c>
      <c r="E483" s="13"/>
    </row>
    <row r="484" spans="2:10">
      <c r="B484" s="2">
        <f t="shared" si="11"/>
        <v>38101</v>
      </c>
      <c r="C484" s="37">
        <f>IFERROR(VLOOKUP(B484,Sheet1!W$2:Y$3285,3,FALSE),"")</f>
        <v>0.99539599999999995</v>
      </c>
      <c r="E484" s="13"/>
    </row>
    <row r="485" spans="2:10">
      <c r="B485" s="2">
        <f t="shared" si="11"/>
        <v>38102</v>
      </c>
      <c r="C485" s="37">
        <f>IFERROR(VLOOKUP(B485,Sheet1!W$2:Y$3285,3,FALSE),"")</f>
        <v>0.990757</v>
      </c>
      <c r="E485" s="13"/>
    </row>
    <row r="486" spans="2:10">
      <c r="B486" s="2">
        <f t="shared" si="11"/>
        <v>38103</v>
      </c>
      <c r="C486" s="37">
        <f>IFERROR(VLOOKUP(B486,Sheet1!W$2:Y$3285,3,FALSE),"")</f>
        <v>0.98993699999999996</v>
      </c>
      <c r="E486" s="13"/>
    </row>
    <row r="487" spans="2:10">
      <c r="B487" s="2">
        <f t="shared" si="11"/>
        <v>38104</v>
      </c>
      <c r="C487" s="37">
        <f>IFERROR(VLOOKUP(B487,Sheet1!W$2:Y$3285,3,FALSE),"")</f>
        <v>0.99157499999999998</v>
      </c>
      <c r="E487" s="13"/>
    </row>
    <row r="488" spans="2:10">
      <c r="B488" s="2">
        <f t="shared" si="11"/>
        <v>38105</v>
      </c>
      <c r="C488" s="37">
        <f>IFERROR(VLOOKUP(B488,Sheet1!W$2:Y$3285,3,FALSE),"")</f>
        <v>0.989954</v>
      </c>
      <c r="E488" s="13"/>
    </row>
    <row r="489" spans="2:10">
      <c r="B489" s="2">
        <f t="shared" si="11"/>
        <v>38106</v>
      </c>
      <c r="C489" s="37">
        <f>IFERROR(VLOOKUP(B489,Sheet1!W$2:Y$3285,3,FALSE),"")</f>
        <v>0.99498699999999995</v>
      </c>
      <c r="E489" s="13"/>
    </row>
    <row r="490" spans="2:10">
      <c r="B490" s="2">
        <f t="shared" si="11"/>
        <v>38107</v>
      </c>
      <c r="C490" s="37">
        <f>IFERROR(VLOOKUP(B490,Sheet1!W$2:Y$3285,3,FALSE),"")</f>
        <v>0.99507199999999996</v>
      </c>
      <c r="E490" s="13"/>
      <c r="G490" s="3">
        <f>AVERAGE(C461:C490)</f>
        <v>0.99013596666666681</v>
      </c>
      <c r="H490" s="3">
        <f>MAX(C461:C490)</f>
        <v>0.99564600000000003</v>
      </c>
      <c r="I490" s="3">
        <f>MIN(C461:C490)</f>
        <v>0.97381799999999996</v>
      </c>
      <c r="J490" s="13"/>
    </row>
    <row r="491" spans="2:10">
      <c r="B491" s="2">
        <f t="shared" si="11"/>
        <v>38108</v>
      </c>
      <c r="C491" s="37">
        <f>IFERROR(VLOOKUP(B491,Sheet1!W$2:Y$3285,3,FALSE),"")</f>
        <v>0.99305100000000002</v>
      </c>
      <c r="E491" s="13"/>
    </row>
    <row r="492" spans="2:10">
      <c r="B492" s="2">
        <f t="shared" si="11"/>
        <v>38109</v>
      </c>
      <c r="C492" s="37">
        <f>IFERROR(VLOOKUP(B492,Sheet1!W$2:Y$3285,3,FALSE),"")</f>
        <v>0.99362099999999998</v>
      </c>
      <c r="E492" s="13"/>
    </row>
    <row r="493" spans="2:10">
      <c r="B493" s="2">
        <f t="shared" si="11"/>
        <v>38110</v>
      </c>
      <c r="C493" s="37">
        <f>IFERROR(VLOOKUP(B493,Sheet1!W$2:Y$3285,3,FALSE),"")</f>
        <v>0.99319299999999999</v>
      </c>
      <c r="E493" s="13"/>
    </row>
    <row r="494" spans="2:10">
      <c r="B494" s="2">
        <f t="shared" si="11"/>
        <v>38111</v>
      </c>
      <c r="C494" s="37">
        <f>IFERROR(VLOOKUP(B494,Sheet1!W$2:Y$3285,3,FALSE),"")</f>
        <v>0.99378200000000005</v>
      </c>
      <c r="E494" s="13"/>
    </row>
    <row r="495" spans="2:10">
      <c r="B495" s="2">
        <f t="shared" si="11"/>
        <v>38112</v>
      </c>
      <c r="C495" s="37">
        <f>IFERROR(VLOOKUP(B495,Sheet1!W$2:Y$3285,3,FALSE),"")</f>
        <v>0.99338000000000004</v>
      </c>
      <c r="E495" s="13"/>
    </row>
    <row r="496" spans="2:10">
      <c r="B496" s="2">
        <f t="shared" si="11"/>
        <v>38113</v>
      </c>
      <c r="C496" s="37">
        <f>IFERROR(VLOOKUP(B496,Sheet1!W$2:Y$3285,3,FALSE),"")</f>
        <v>0.99338700000000002</v>
      </c>
      <c r="E496" s="13"/>
    </row>
    <row r="497" spans="2:5">
      <c r="B497" s="2">
        <f t="shared" si="11"/>
        <v>38114</v>
      </c>
      <c r="C497" s="37">
        <f>IFERROR(VLOOKUP(B497,Sheet1!W$2:Y$3285,3,FALSE),"")</f>
        <v>0.99280000000000002</v>
      </c>
      <c r="E497" s="13"/>
    </row>
    <row r="498" spans="2:5">
      <c r="B498" s="2">
        <f t="shared" si="11"/>
        <v>38115</v>
      </c>
      <c r="C498" s="37">
        <f>IFERROR(VLOOKUP(B498,Sheet1!W$2:Y$3285,3,FALSE),"")</f>
        <v>0.99260499999999996</v>
      </c>
      <c r="E498" s="13"/>
    </row>
    <row r="499" spans="2:5">
      <c r="B499" s="2">
        <f t="shared" si="11"/>
        <v>38116</v>
      </c>
      <c r="C499" s="37">
        <f>IFERROR(VLOOKUP(B499,Sheet1!W$2:Y$3285,3,FALSE),"")</f>
        <v>0.994502</v>
      </c>
      <c r="E499" s="13"/>
    </row>
    <row r="500" spans="2:5">
      <c r="B500" s="2">
        <f t="shared" si="11"/>
        <v>38117</v>
      </c>
      <c r="C500" s="37">
        <f>IFERROR(VLOOKUP(B500,Sheet1!W$2:Y$3285,3,FALSE),"")</f>
        <v>0.99160999999999999</v>
      </c>
      <c r="E500" s="13"/>
    </row>
    <row r="501" spans="2:5">
      <c r="B501" s="2">
        <f t="shared" si="11"/>
        <v>38118</v>
      </c>
      <c r="C501" s="37">
        <f>IFERROR(VLOOKUP(B501,Sheet1!W$2:Y$3285,3,FALSE),"")</f>
        <v>0.98987499999999995</v>
      </c>
      <c r="E501" s="13"/>
    </row>
    <row r="502" spans="2:5">
      <c r="B502" s="2">
        <f t="shared" si="11"/>
        <v>38119</v>
      </c>
      <c r="C502" s="37">
        <f>IFERROR(VLOOKUP(B502,Sheet1!W$2:Y$3285,3,FALSE),"")</f>
        <v>0.98782000000000003</v>
      </c>
      <c r="E502" s="13"/>
    </row>
    <row r="503" spans="2:5">
      <c r="B503" s="2">
        <f t="shared" si="11"/>
        <v>38120</v>
      </c>
      <c r="C503" s="37">
        <f>IFERROR(VLOOKUP(B503,Sheet1!W$2:Y$3285,3,FALSE),"")</f>
        <v>0.98516400000000004</v>
      </c>
      <c r="E503" s="13"/>
    </row>
    <row r="504" spans="2:5">
      <c r="B504" s="2">
        <f t="shared" si="11"/>
        <v>38121</v>
      </c>
      <c r="C504" s="37">
        <f>IFERROR(VLOOKUP(B504,Sheet1!W$2:Y$3285,3,FALSE),"")</f>
        <v>0.98850499999999997</v>
      </c>
      <c r="E504" s="13"/>
    </row>
    <row r="505" spans="2:5">
      <c r="B505" s="2">
        <f t="shared" si="11"/>
        <v>38122</v>
      </c>
      <c r="C505" s="37">
        <f>IFERROR(VLOOKUP(B505,Sheet1!W$2:Y$3285,3,FALSE),"")</f>
        <v>0.98911899999999997</v>
      </c>
      <c r="E505" s="13"/>
    </row>
    <row r="506" spans="2:5">
      <c r="B506" s="2">
        <f t="shared" si="11"/>
        <v>38123</v>
      </c>
      <c r="C506" s="37">
        <f>IFERROR(VLOOKUP(B506,Sheet1!W$2:Y$3285,3,FALSE),"")</f>
        <v>0.98997500000000005</v>
      </c>
      <c r="E506" s="13"/>
    </row>
    <row r="507" spans="2:5">
      <c r="B507" s="2">
        <f t="shared" si="11"/>
        <v>38124</v>
      </c>
      <c r="C507" s="37">
        <f>IFERROR(VLOOKUP(B507,Sheet1!W$2:Y$3285,3,FALSE),"")</f>
        <v>0.98997500000000005</v>
      </c>
      <c r="E507" s="13"/>
    </row>
    <row r="508" spans="2:5">
      <c r="B508" s="2">
        <f t="shared" si="11"/>
        <v>38125</v>
      </c>
      <c r="C508" s="37">
        <f>IFERROR(VLOOKUP(B508,Sheet1!W$2:Y$3285,3,FALSE),"")</f>
        <v>0.98895599999999995</v>
      </c>
      <c r="E508" s="13"/>
    </row>
    <row r="509" spans="2:5">
      <c r="B509" s="2">
        <f t="shared" si="11"/>
        <v>38126</v>
      </c>
      <c r="C509" s="37">
        <f>IFERROR(VLOOKUP(B509,Sheet1!W$2:Y$3285,3,FALSE),"")</f>
        <v>0.99128799999999995</v>
      </c>
      <c r="E509" s="13"/>
    </row>
    <row r="510" spans="2:5">
      <c r="B510" s="2">
        <f t="shared" si="11"/>
        <v>38127</v>
      </c>
      <c r="C510" s="37">
        <f>IFERROR(VLOOKUP(B510,Sheet1!W$2:Y$3285,3,FALSE),"")</f>
        <v>0.99441999999999997</v>
      </c>
      <c r="E510" s="13"/>
    </row>
    <row r="511" spans="2:5">
      <c r="B511" s="2">
        <f t="shared" si="11"/>
        <v>38128</v>
      </c>
      <c r="C511" s="37">
        <f>IFERROR(VLOOKUP(B511,Sheet1!W$2:Y$3285,3,FALSE),"")</f>
        <v>0.99412699999999998</v>
      </c>
      <c r="E511" s="13"/>
    </row>
    <row r="512" spans="2:5">
      <c r="B512" s="2">
        <f t="shared" si="11"/>
        <v>38129</v>
      </c>
      <c r="C512" s="37">
        <f>IFERROR(VLOOKUP(B512,Sheet1!W$2:Y$3285,3,FALSE),"")</f>
        <v>0.99031499999999995</v>
      </c>
      <c r="E512" s="13"/>
    </row>
    <row r="513" spans="2:10">
      <c r="B513" s="2">
        <f t="shared" si="11"/>
        <v>38130</v>
      </c>
      <c r="C513" s="37">
        <f>IFERROR(VLOOKUP(B513,Sheet1!W$2:Y$3285,3,FALSE),"")</f>
        <v>0.98825700000000005</v>
      </c>
      <c r="E513" s="13"/>
    </row>
    <row r="514" spans="2:10">
      <c r="B514" s="2">
        <f t="shared" si="11"/>
        <v>38131</v>
      </c>
      <c r="C514" s="37">
        <f>IFERROR(VLOOKUP(B514,Sheet1!W$2:Y$3285,3,FALSE),"")</f>
        <v>0.985043</v>
      </c>
      <c r="E514" s="13"/>
    </row>
    <row r="515" spans="2:10">
      <c r="B515" s="2">
        <f t="shared" si="11"/>
        <v>38132</v>
      </c>
      <c r="C515" s="37">
        <f>IFERROR(VLOOKUP(B515,Sheet1!W$2:Y$3285,3,FALSE),"")</f>
        <v>0.983626</v>
      </c>
      <c r="E515" s="13"/>
    </row>
    <row r="516" spans="2:10">
      <c r="B516" s="2">
        <f t="shared" si="11"/>
        <v>38133</v>
      </c>
      <c r="C516" s="37">
        <f>IFERROR(VLOOKUP(B516,Sheet1!W$2:Y$3285,3,FALSE),"")</f>
        <v>0.98607</v>
      </c>
      <c r="E516" s="13"/>
    </row>
    <row r="517" spans="2:10">
      <c r="B517" s="2">
        <f t="shared" si="11"/>
        <v>38134</v>
      </c>
      <c r="C517" s="37">
        <f>IFERROR(VLOOKUP(B517,Sheet1!W$2:Y$3285,3,FALSE),"")</f>
        <v>0.98611099999999996</v>
      </c>
      <c r="E517" s="13"/>
    </row>
    <row r="518" spans="2:10">
      <c r="B518" s="2">
        <f t="shared" si="11"/>
        <v>38135</v>
      </c>
      <c r="C518" s="37">
        <f>IFERROR(VLOOKUP(B518,Sheet1!W$2:Y$3285,3,FALSE),"")</f>
        <v>0.98465800000000003</v>
      </c>
      <c r="E518" s="13"/>
    </row>
    <row r="519" spans="2:10">
      <c r="B519" s="2">
        <f t="shared" ref="B519:B582" si="12">B518+1</f>
        <v>38136</v>
      </c>
      <c r="C519" s="37">
        <f>IFERROR(VLOOKUP(B519,Sheet1!W$2:Y$3285,3,FALSE),"")</f>
        <v>0.98302999999999996</v>
      </c>
      <c r="E519" s="13"/>
    </row>
    <row r="520" spans="2:10">
      <c r="B520" s="2">
        <f t="shared" si="12"/>
        <v>38137</v>
      </c>
      <c r="C520" s="37">
        <f>IFERROR(VLOOKUP(B520,Sheet1!W$2:Y$3285,3,FALSE),"")</f>
        <v>0.98175900000000005</v>
      </c>
      <c r="E520" s="13"/>
    </row>
    <row r="521" spans="2:10">
      <c r="B521" s="2">
        <f t="shared" si="12"/>
        <v>38138</v>
      </c>
      <c r="C521" s="37">
        <f>IFERROR(VLOOKUP(B521,Sheet1!W$2:Y$3285,3,FALSE),"")</f>
        <v>0.98249600000000004</v>
      </c>
      <c r="E521" s="13"/>
      <c r="G521" s="3">
        <f>AVERAGE(C491:C521)</f>
        <v>0.98943612903225808</v>
      </c>
      <c r="H521" s="3">
        <f>MAX(C491:C521)</f>
        <v>0.994502</v>
      </c>
      <c r="I521" s="3">
        <f>MIN(C491:C521)</f>
        <v>0.98175900000000005</v>
      </c>
      <c r="J521" s="13"/>
    </row>
    <row r="522" spans="2:10">
      <c r="B522" s="2">
        <f t="shared" si="12"/>
        <v>38139</v>
      </c>
      <c r="C522" s="37">
        <f>IFERROR(VLOOKUP(B522,Sheet1!W$2:Y$3285,3,FALSE),"")</f>
        <v>0.97799800000000003</v>
      </c>
      <c r="E522" s="13"/>
    </row>
    <row r="523" spans="2:10">
      <c r="B523" s="2">
        <f t="shared" si="12"/>
        <v>38140</v>
      </c>
      <c r="C523" s="37">
        <f>IFERROR(VLOOKUP(B523,Sheet1!W$2:Y$3285,3,FALSE),"")</f>
        <v>0.98127500000000001</v>
      </c>
      <c r="E523" s="13"/>
    </row>
    <row r="524" spans="2:10">
      <c r="B524" s="2">
        <f t="shared" si="12"/>
        <v>38141</v>
      </c>
      <c r="C524" s="37">
        <f>IFERROR(VLOOKUP(B524,Sheet1!W$2:Y$3285,3,FALSE),"")</f>
        <v>0.97897599999999996</v>
      </c>
      <c r="E524" s="13"/>
    </row>
    <row r="525" spans="2:10">
      <c r="B525" s="2">
        <f t="shared" si="12"/>
        <v>38142</v>
      </c>
      <c r="C525" s="37">
        <f>IFERROR(VLOOKUP(B525,Sheet1!W$2:Y$3285,3,FALSE),"")</f>
        <v>0.97899700000000001</v>
      </c>
      <c r="E525" s="13"/>
    </row>
    <row r="526" spans="2:10">
      <c r="B526" s="2">
        <f t="shared" si="12"/>
        <v>38143</v>
      </c>
      <c r="C526" s="37">
        <f>IFERROR(VLOOKUP(B526,Sheet1!W$2:Y$3285,3,FALSE),"")</f>
        <v>0.98455999999999999</v>
      </c>
      <c r="E526" s="13"/>
    </row>
    <row r="527" spans="2:10">
      <c r="B527" s="2">
        <f t="shared" si="12"/>
        <v>38144</v>
      </c>
      <c r="C527" s="37">
        <f>IFERROR(VLOOKUP(B527,Sheet1!W$2:Y$3285,3,FALSE),"")</f>
        <v>0.98403799999999997</v>
      </c>
      <c r="E527" s="13"/>
    </row>
    <row r="528" spans="2:10">
      <c r="B528" s="2">
        <f t="shared" si="12"/>
        <v>38145</v>
      </c>
      <c r="C528" s="37">
        <f>IFERROR(VLOOKUP(B528,Sheet1!W$2:Y$3285,3,FALSE),"")</f>
        <v>0.99417299999999997</v>
      </c>
      <c r="E528" s="13"/>
    </row>
    <row r="529" spans="2:5">
      <c r="B529" s="2">
        <f t="shared" si="12"/>
        <v>38146</v>
      </c>
      <c r="C529" s="37">
        <f>IFERROR(VLOOKUP(B529,Sheet1!W$2:Y$3285,3,FALSE),"")</f>
        <v>0.99368100000000004</v>
      </c>
      <c r="E529" s="13"/>
    </row>
    <row r="530" spans="2:5">
      <c r="B530" s="2">
        <f t="shared" si="12"/>
        <v>38147</v>
      </c>
      <c r="C530" s="37">
        <f>IFERROR(VLOOKUP(B530,Sheet1!W$2:Y$3285,3,FALSE),"")</f>
        <v>0.99084300000000003</v>
      </c>
      <c r="E530" s="13"/>
    </row>
    <row r="531" spans="2:5">
      <c r="B531" s="2">
        <f t="shared" si="12"/>
        <v>38148</v>
      </c>
      <c r="C531" s="37">
        <f>IFERROR(VLOOKUP(B531,Sheet1!W$2:Y$3285,3,FALSE),"")</f>
        <v>0.98926800000000004</v>
      </c>
      <c r="E531" s="13"/>
    </row>
    <row r="532" spans="2:5">
      <c r="B532" s="2">
        <f t="shared" si="12"/>
        <v>38149</v>
      </c>
      <c r="C532" s="37">
        <f>IFERROR(VLOOKUP(B532,Sheet1!W$2:Y$3285,3,FALSE),"")</f>
        <v>0.98774899999999999</v>
      </c>
      <c r="E532" s="13"/>
    </row>
    <row r="533" spans="2:5">
      <c r="B533" s="2">
        <f t="shared" si="12"/>
        <v>38150</v>
      </c>
      <c r="C533" s="37">
        <f>IFERROR(VLOOKUP(B533,Sheet1!W$2:Y$3285,3,FALSE),"")</f>
        <v>0.98860499999999996</v>
      </c>
      <c r="E533" s="13"/>
    </row>
    <row r="534" spans="2:5">
      <c r="B534" s="2">
        <f t="shared" si="12"/>
        <v>38151</v>
      </c>
      <c r="C534" s="37">
        <f>IFERROR(VLOOKUP(B534,Sheet1!W$2:Y$3285,3,FALSE),"")</f>
        <v>0.98812699999999998</v>
      </c>
      <c r="E534" s="13"/>
    </row>
    <row r="535" spans="2:5">
      <c r="B535" s="2">
        <f t="shared" si="12"/>
        <v>38152</v>
      </c>
      <c r="C535" s="37">
        <f>IFERROR(VLOOKUP(B535,Sheet1!W$2:Y$3285,3,FALSE),"")</f>
        <v>0.98929999999999996</v>
      </c>
      <c r="E535" s="13"/>
    </row>
    <row r="536" spans="2:5">
      <c r="B536" s="2">
        <f t="shared" si="12"/>
        <v>38153</v>
      </c>
      <c r="C536" s="37">
        <f>IFERROR(VLOOKUP(B536,Sheet1!W$2:Y$3285,3,FALSE),"")</f>
        <v>0.98677000000000004</v>
      </c>
      <c r="E536" s="13"/>
    </row>
    <row r="537" spans="2:5">
      <c r="B537" s="2">
        <f t="shared" si="12"/>
        <v>38154</v>
      </c>
      <c r="C537" s="37">
        <f>IFERROR(VLOOKUP(B537,Sheet1!W$2:Y$3285,3,FALSE),"")</f>
        <v>0.98803099999999999</v>
      </c>
      <c r="E537" s="13"/>
    </row>
    <row r="538" spans="2:5">
      <c r="B538" s="2">
        <f t="shared" si="12"/>
        <v>38155</v>
      </c>
      <c r="C538" s="37">
        <f>IFERROR(VLOOKUP(B538,Sheet1!W$2:Y$3285,3,FALSE),"")</f>
        <v>0.99048099999999994</v>
      </c>
      <c r="E538" s="13"/>
    </row>
    <row r="539" spans="2:5">
      <c r="B539" s="2">
        <f t="shared" si="12"/>
        <v>38156</v>
      </c>
      <c r="C539" s="37">
        <f>IFERROR(VLOOKUP(B539,Sheet1!W$2:Y$3285,3,FALSE),"")</f>
        <v>0.987429</v>
      </c>
      <c r="E539" s="13"/>
    </row>
    <row r="540" spans="2:5">
      <c r="B540" s="2">
        <f t="shared" si="12"/>
        <v>38157</v>
      </c>
      <c r="C540" s="37">
        <f>IFERROR(VLOOKUP(B540,Sheet1!W$2:Y$3285,3,FALSE),"")</f>
        <v>0.98624699999999998</v>
      </c>
      <c r="E540" s="13"/>
    </row>
    <row r="541" spans="2:5">
      <c r="B541" s="2">
        <f t="shared" si="12"/>
        <v>38158</v>
      </c>
      <c r="C541" s="37">
        <f>IFERROR(VLOOKUP(B541,Sheet1!W$2:Y$3285,3,FALSE),"")</f>
        <v>0.98466200000000004</v>
      </c>
      <c r="E541" s="13"/>
    </row>
    <row r="542" spans="2:5">
      <c r="B542" s="2">
        <f t="shared" si="12"/>
        <v>38159</v>
      </c>
      <c r="C542" s="37">
        <f>IFERROR(VLOOKUP(B542,Sheet1!W$2:Y$3285,3,FALSE),"")</f>
        <v>0.98578299999999996</v>
      </c>
      <c r="E542" s="13"/>
    </row>
    <row r="543" spans="2:5">
      <c r="B543" s="2">
        <f t="shared" si="12"/>
        <v>38160</v>
      </c>
      <c r="C543" s="37">
        <f>IFERROR(VLOOKUP(B543,Sheet1!W$2:Y$3285,3,FALSE),"")</f>
        <v>0.98452300000000004</v>
      </c>
      <c r="E543" s="13"/>
    </row>
    <row r="544" spans="2:5">
      <c r="B544" s="2">
        <f t="shared" si="12"/>
        <v>38161</v>
      </c>
      <c r="C544" s="37">
        <f>IFERROR(VLOOKUP(B544,Sheet1!W$2:Y$3285,3,FALSE),"")</f>
        <v>0.97117299999999995</v>
      </c>
      <c r="E544" s="13"/>
    </row>
    <row r="545" spans="2:10">
      <c r="B545" s="2">
        <f t="shared" si="12"/>
        <v>38162</v>
      </c>
      <c r="C545" s="37">
        <f>IFERROR(VLOOKUP(B545,Sheet1!W$2:Y$3285,3,FALSE),"")</f>
        <v>0.96416800000000003</v>
      </c>
      <c r="E545" s="13"/>
    </row>
    <row r="546" spans="2:10">
      <c r="B546" s="2">
        <f t="shared" si="12"/>
        <v>38163</v>
      </c>
      <c r="C546" s="37">
        <f>IFERROR(VLOOKUP(B546,Sheet1!W$2:Y$3285,3,FALSE),"")</f>
        <v>0.95965299999999998</v>
      </c>
      <c r="E546" s="13"/>
    </row>
    <row r="547" spans="2:10">
      <c r="B547" s="2">
        <f t="shared" si="12"/>
        <v>38164</v>
      </c>
      <c r="C547" s="37">
        <f>IFERROR(VLOOKUP(B547,Sheet1!W$2:Y$3285,3,FALSE),"")</f>
        <v>0.96077400000000002</v>
      </c>
      <c r="E547" s="13"/>
    </row>
    <row r="548" spans="2:10">
      <c r="B548" s="2">
        <f t="shared" si="12"/>
        <v>38165</v>
      </c>
      <c r="C548" s="37">
        <f>IFERROR(VLOOKUP(B548,Sheet1!W$2:Y$3285,3,FALSE),"")</f>
        <v>0.97310600000000003</v>
      </c>
      <c r="E548" s="13"/>
    </row>
    <row r="549" spans="2:10">
      <c r="B549" s="2">
        <f t="shared" si="12"/>
        <v>38166</v>
      </c>
      <c r="C549" s="37">
        <f>IFERROR(VLOOKUP(B549,Sheet1!W$2:Y$3285,3,FALSE),"")</f>
        <v>0.98209400000000002</v>
      </c>
      <c r="E549" s="13"/>
    </row>
    <row r="550" spans="2:10">
      <c r="B550" s="2">
        <f t="shared" si="12"/>
        <v>38167</v>
      </c>
      <c r="C550" s="37">
        <f>IFERROR(VLOOKUP(B550,Sheet1!W$2:Y$3285,3,FALSE),"")</f>
        <v>0.98588699999999996</v>
      </c>
      <c r="E550" s="13"/>
    </row>
    <row r="551" spans="2:10">
      <c r="B551" s="2">
        <f t="shared" si="12"/>
        <v>38168</v>
      </c>
      <c r="C551" s="37">
        <f>IFERROR(VLOOKUP(B551,Sheet1!W$2:Y$3285,3,FALSE),"")</f>
        <v>0.98899999999999999</v>
      </c>
      <c r="E551" s="13"/>
      <c r="G551" s="3">
        <f>AVERAGE(C522:C551)</f>
        <v>0.9829123666666667</v>
      </c>
      <c r="H551" s="3">
        <f>MAX(C522:C551)</f>
        <v>0.99417299999999997</v>
      </c>
      <c r="I551" s="3">
        <f>MIN(C522:C551)</f>
        <v>0.95965299999999998</v>
      </c>
      <c r="J551" s="13"/>
    </row>
    <row r="552" spans="2:10">
      <c r="B552" s="2">
        <f t="shared" si="12"/>
        <v>38169</v>
      </c>
      <c r="C552" s="37">
        <f>IFERROR(VLOOKUP(B552,Sheet1!W$2:Y$3285,3,FALSE),"")</f>
        <v>0.98907199999999995</v>
      </c>
      <c r="E552" s="13"/>
    </row>
    <row r="553" spans="2:10">
      <c r="B553" s="2">
        <f t="shared" si="12"/>
        <v>38170</v>
      </c>
      <c r="C553" s="37">
        <f>IFERROR(VLOOKUP(B553,Sheet1!W$2:Y$3285,3,FALSE),"")</f>
        <v>0.98841000000000001</v>
      </c>
      <c r="E553" s="13"/>
    </row>
    <row r="554" spans="2:10">
      <c r="B554" s="2">
        <f t="shared" si="12"/>
        <v>38171</v>
      </c>
      <c r="C554" s="37">
        <f>IFERROR(VLOOKUP(B554,Sheet1!W$2:Y$3285,3,FALSE),"")</f>
        <v>0.98782499999999995</v>
      </c>
      <c r="E554" s="13"/>
    </row>
    <row r="555" spans="2:10">
      <c r="B555" s="2">
        <f t="shared" si="12"/>
        <v>38172</v>
      </c>
      <c r="C555" s="37">
        <f>IFERROR(VLOOKUP(B555,Sheet1!W$2:Y$3285,3,FALSE),"")</f>
        <v>0.98782499999999995</v>
      </c>
      <c r="E555" s="13"/>
    </row>
    <row r="556" spans="2:10">
      <c r="B556" s="2">
        <f t="shared" si="12"/>
        <v>38173</v>
      </c>
      <c r="C556" s="37">
        <f>IFERROR(VLOOKUP(B556,Sheet1!W$2:Y$3285,3,FALSE),"")</f>
        <v>0.98605699999999996</v>
      </c>
      <c r="E556" s="13"/>
    </row>
    <row r="557" spans="2:10">
      <c r="B557" s="2">
        <f t="shared" si="12"/>
        <v>38174</v>
      </c>
      <c r="C557" s="37">
        <f>IFERROR(VLOOKUP(B557,Sheet1!W$2:Y$3285,3,FALSE),"")</f>
        <v>0.98322399999999999</v>
      </c>
      <c r="E557" s="13"/>
    </row>
    <row r="558" spans="2:10">
      <c r="B558" s="2">
        <f t="shared" si="12"/>
        <v>38175</v>
      </c>
      <c r="C558" s="37">
        <f>IFERROR(VLOOKUP(B558,Sheet1!W$2:Y$3285,3,FALSE),"")</f>
        <v>0.98672300000000002</v>
      </c>
      <c r="E558" s="13"/>
    </row>
    <row r="559" spans="2:10">
      <c r="B559" s="2">
        <f t="shared" si="12"/>
        <v>38176</v>
      </c>
      <c r="C559" s="37">
        <f>IFERROR(VLOOKUP(B559,Sheet1!W$2:Y$3285,3,FALSE),"")</f>
        <v>0.98735600000000001</v>
      </c>
      <c r="E559" s="13"/>
    </row>
    <row r="560" spans="2:10">
      <c r="B560" s="2">
        <f t="shared" si="12"/>
        <v>38177</v>
      </c>
      <c r="C560" s="37">
        <f>IFERROR(VLOOKUP(B560,Sheet1!W$2:Y$3285,3,FALSE),"")</f>
        <v>0.99109700000000001</v>
      </c>
      <c r="E560" s="13"/>
    </row>
    <row r="561" spans="2:5">
      <c r="B561" s="2">
        <f t="shared" si="12"/>
        <v>38178</v>
      </c>
      <c r="C561" s="37">
        <f>IFERROR(VLOOKUP(B561,Sheet1!W$2:Y$3285,3,FALSE),"")</f>
        <v>0.992201</v>
      </c>
      <c r="E561" s="13"/>
    </row>
    <row r="562" spans="2:5">
      <c r="B562" s="2">
        <f t="shared" si="12"/>
        <v>38179</v>
      </c>
      <c r="C562" s="37">
        <f>IFERROR(VLOOKUP(B562,Sheet1!W$2:Y$3285,3,FALSE),"")</f>
        <v>0.993089</v>
      </c>
      <c r="E562" s="13"/>
    </row>
    <row r="563" spans="2:5">
      <c r="B563" s="2">
        <f t="shared" si="12"/>
        <v>38180</v>
      </c>
      <c r="C563" s="37">
        <f>IFERROR(VLOOKUP(B563,Sheet1!W$2:Y$3285,3,FALSE),"")</f>
        <v>0.99443400000000004</v>
      </c>
      <c r="E563" s="13"/>
    </row>
    <row r="564" spans="2:5">
      <c r="B564" s="2">
        <f t="shared" si="12"/>
        <v>38181</v>
      </c>
      <c r="C564" s="37">
        <f>IFERROR(VLOOKUP(B564,Sheet1!W$2:Y$3285,3,FALSE),"")</f>
        <v>0.99451900000000004</v>
      </c>
      <c r="E564" s="13"/>
    </row>
    <row r="565" spans="2:5">
      <c r="B565" s="2">
        <f t="shared" si="12"/>
        <v>38182</v>
      </c>
      <c r="C565" s="37">
        <f>IFERROR(VLOOKUP(B565,Sheet1!W$2:Y$3285,3,FALSE),"")</f>
        <v>0.99295299999999997</v>
      </c>
      <c r="E565" s="13"/>
    </row>
    <row r="566" spans="2:5">
      <c r="B566" s="2">
        <f t="shared" si="12"/>
        <v>38183</v>
      </c>
      <c r="C566" s="37">
        <f>IFERROR(VLOOKUP(B566,Sheet1!W$2:Y$3285,3,FALSE),"")</f>
        <v>0.99245499999999998</v>
      </c>
      <c r="E566" s="13"/>
    </row>
    <row r="567" spans="2:5">
      <c r="B567" s="2">
        <f t="shared" si="12"/>
        <v>38184</v>
      </c>
      <c r="C567" s="37">
        <f>IFERROR(VLOOKUP(B567,Sheet1!W$2:Y$3285,3,FALSE),"")</f>
        <v>0.99317299999999997</v>
      </c>
      <c r="E567" s="13"/>
    </row>
    <row r="568" spans="2:5">
      <c r="B568" s="2">
        <f t="shared" si="12"/>
        <v>38185</v>
      </c>
      <c r="C568" s="37">
        <f>IFERROR(VLOOKUP(B568,Sheet1!W$2:Y$3285,3,FALSE),"")</f>
        <v>0.99362700000000004</v>
      </c>
      <c r="E568" s="13"/>
    </row>
    <row r="569" spans="2:5">
      <c r="B569" s="2">
        <f t="shared" si="12"/>
        <v>38186</v>
      </c>
      <c r="C569" s="37">
        <f>IFERROR(VLOOKUP(B569,Sheet1!W$2:Y$3285,3,FALSE),"")</f>
        <v>0.99562300000000004</v>
      </c>
      <c r="E569" s="13"/>
    </row>
    <row r="570" spans="2:5">
      <c r="B570" s="2">
        <f t="shared" si="12"/>
        <v>38187</v>
      </c>
      <c r="C570" s="37">
        <f>IFERROR(VLOOKUP(B570,Sheet1!W$2:Y$3285,3,FALSE),"")</f>
        <v>0.99705100000000002</v>
      </c>
      <c r="E570" s="13"/>
    </row>
    <row r="571" spans="2:5">
      <c r="B571" s="2">
        <f t="shared" si="12"/>
        <v>38188</v>
      </c>
      <c r="C571" s="37">
        <f>IFERROR(VLOOKUP(B571,Sheet1!W$2:Y$3285,3,FALSE),"")</f>
        <v>0.99788699999999997</v>
      </c>
      <c r="E571" s="13"/>
    </row>
    <row r="572" spans="2:5">
      <c r="B572" s="2">
        <f t="shared" si="12"/>
        <v>38189</v>
      </c>
      <c r="C572" s="37">
        <f>IFERROR(VLOOKUP(B572,Sheet1!W$2:Y$3285,3,FALSE),"")</f>
        <v>0.99607100000000004</v>
      </c>
      <c r="E572" s="13"/>
    </row>
    <row r="573" spans="2:5">
      <c r="B573" s="2">
        <f t="shared" si="12"/>
        <v>38190</v>
      </c>
      <c r="C573" s="37">
        <f>IFERROR(VLOOKUP(B573,Sheet1!W$2:Y$3285,3,FALSE),"")</f>
        <v>0.99593200000000004</v>
      </c>
      <c r="E573" s="13"/>
    </row>
    <row r="574" spans="2:5">
      <c r="B574" s="2">
        <f t="shared" si="12"/>
        <v>38191</v>
      </c>
      <c r="C574" s="37">
        <f>IFERROR(VLOOKUP(B574,Sheet1!W$2:Y$3285,3,FALSE),"")</f>
        <v>0.99568400000000001</v>
      </c>
      <c r="E574" s="13"/>
    </row>
    <row r="575" spans="2:5">
      <c r="B575" s="2">
        <f t="shared" si="12"/>
        <v>38192</v>
      </c>
      <c r="C575" s="37">
        <f>IFERROR(VLOOKUP(B575,Sheet1!W$2:Y$3285,3,FALSE),"")</f>
        <v>0.99567399999999995</v>
      </c>
      <c r="E575" s="13"/>
    </row>
    <row r="576" spans="2:5">
      <c r="B576" s="2">
        <f t="shared" si="12"/>
        <v>38193</v>
      </c>
      <c r="C576" s="37">
        <f>IFERROR(VLOOKUP(B576,Sheet1!W$2:Y$3285,3,FALSE),"")</f>
        <v>1.0001150000000001</v>
      </c>
      <c r="E576" s="13"/>
    </row>
    <row r="577" spans="2:10">
      <c r="B577" s="2">
        <f t="shared" si="12"/>
        <v>38194</v>
      </c>
      <c r="C577" s="37">
        <f>IFERROR(VLOOKUP(B577,Sheet1!W$2:Y$3285,3,FALSE),"")</f>
        <v>0.99628099999999997</v>
      </c>
      <c r="E577" s="13"/>
    </row>
    <row r="578" spans="2:10">
      <c r="B578" s="2">
        <f t="shared" si="12"/>
        <v>38195</v>
      </c>
      <c r="C578" s="37">
        <f>IFERROR(VLOOKUP(B578,Sheet1!W$2:Y$3285,3,FALSE),"")</f>
        <v>0.996309</v>
      </c>
      <c r="E578" s="13"/>
    </row>
    <row r="579" spans="2:10">
      <c r="B579" s="2">
        <f t="shared" si="12"/>
        <v>38196</v>
      </c>
      <c r="C579" s="37">
        <f>IFERROR(VLOOKUP(B579,Sheet1!W$2:Y$3285,3,FALSE),"")</f>
        <v>0.99639</v>
      </c>
      <c r="E579" s="13"/>
    </row>
    <row r="580" spans="2:10">
      <c r="B580" s="2">
        <f t="shared" si="12"/>
        <v>38197</v>
      </c>
      <c r="C580" s="37">
        <f>IFERROR(VLOOKUP(B580,Sheet1!W$2:Y$3285,3,FALSE),"")</f>
        <v>0.99519100000000005</v>
      </c>
      <c r="E580" s="13"/>
    </row>
    <row r="581" spans="2:10">
      <c r="B581" s="2">
        <f t="shared" si="12"/>
        <v>38198</v>
      </c>
      <c r="C581" s="37">
        <f>IFERROR(VLOOKUP(B581,Sheet1!W$2:Y$3285,3,FALSE),"")</f>
        <v>0.99624500000000005</v>
      </c>
      <c r="E581" s="13"/>
    </row>
    <row r="582" spans="2:10">
      <c r="B582" s="2">
        <f t="shared" si="12"/>
        <v>38199</v>
      </c>
      <c r="C582" s="37">
        <f>IFERROR(VLOOKUP(B582,Sheet1!W$2:Y$3285,3,FALSE),"")</f>
        <v>0.98808300000000004</v>
      </c>
      <c r="E582" s="13"/>
      <c r="G582" s="3">
        <f>AVERAGE(C552:C582)</f>
        <v>0.9927927741935485</v>
      </c>
      <c r="H582" s="3">
        <f>MAX(C552:C582)</f>
        <v>1.0001150000000001</v>
      </c>
      <c r="I582" s="3">
        <f>MIN(C552:C582)</f>
        <v>0.98322399999999999</v>
      </c>
      <c r="J582" s="13"/>
    </row>
    <row r="583" spans="2:10">
      <c r="B583" s="2">
        <f t="shared" ref="B583:B646" si="13">B582+1</f>
        <v>38200</v>
      </c>
      <c r="C583" s="37">
        <f>IFERROR(VLOOKUP(B583,Sheet1!W$2:Y$3285,3,FALSE),"")</f>
        <v>0.98691099999999998</v>
      </c>
      <c r="E583" s="13"/>
    </row>
    <row r="584" spans="2:10">
      <c r="B584" s="2">
        <f t="shared" si="13"/>
        <v>38201</v>
      </c>
      <c r="C584" s="37">
        <f>IFERROR(VLOOKUP(B584,Sheet1!W$2:Y$3285,3,FALSE),"")</f>
        <v>0.98112200000000005</v>
      </c>
      <c r="E584" s="13"/>
    </row>
    <row r="585" spans="2:10">
      <c r="B585" s="2">
        <f t="shared" si="13"/>
        <v>38202</v>
      </c>
      <c r="C585" s="37">
        <f>IFERROR(VLOOKUP(B585,Sheet1!W$2:Y$3285,3,FALSE),"")</f>
        <v>0.97918700000000003</v>
      </c>
      <c r="E585" s="13"/>
    </row>
    <row r="586" spans="2:10">
      <c r="B586" s="2">
        <f t="shared" si="13"/>
        <v>38203</v>
      </c>
      <c r="C586" s="37">
        <f>IFERROR(VLOOKUP(B586,Sheet1!W$2:Y$3285,3,FALSE),"")</f>
        <v>0.98449900000000001</v>
      </c>
      <c r="E586" s="13"/>
    </row>
    <row r="587" spans="2:10">
      <c r="B587" s="2">
        <f t="shared" si="13"/>
        <v>38204</v>
      </c>
      <c r="C587" s="37">
        <f>IFERROR(VLOOKUP(B587,Sheet1!W$2:Y$3285,3,FALSE),"")</f>
        <v>0.98486399999999996</v>
      </c>
      <c r="E587" s="13"/>
    </row>
    <row r="588" spans="2:10">
      <c r="B588" s="2">
        <f t="shared" si="13"/>
        <v>38205</v>
      </c>
      <c r="C588" s="37">
        <f>IFERROR(VLOOKUP(B588,Sheet1!W$2:Y$3285,3,FALSE),"")</f>
        <v>0.98700699999999997</v>
      </c>
      <c r="E588" s="13"/>
    </row>
    <row r="589" spans="2:10">
      <c r="B589" s="2">
        <f t="shared" si="13"/>
        <v>38206</v>
      </c>
      <c r="C589" s="37">
        <f>IFERROR(VLOOKUP(B589,Sheet1!W$2:Y$3285,3,FALSE),"")</f>
        <v>0.98424</v>
      </c>
      <c r="E589" s="13"/>
    </row>
    <row r="590" spans="2:10">
      <c r="B590" s="2">
        <f t="shared" si="13"/>
        <v>38207</v>
      </c>
      <c r="C590" s="37">
        <f>IFERROR(VLOOKUP(B590,Sheet1!W$2:Y$3285,3,FALSE),"")</f>
        <v>0.98310900000000001</v>
      </c>
      <c r="E590" s="13"/>
    </row>
    <row r="591" spans="2:10">
      <c r="B591" s="2">
        <f t="shared" si="13"/>
        <v>38208</v>
      </c>
      <c r="C591" s="37">
        <f>IFERROR(VLOOKUP(B591,Sheet1!W$2:Y$3285,3,FALSE),"")</f>
        <v>0.97950999999999999</v>
      </c>
      <c r="E591" s="13"/>
    </row>
    <row r="592" spans="2:10">
      <c r="B592" s="2">
        <f t="shared" si="13"/>
        <v>38209</v>
      </c>
      <c r="C592" s="37">
        <f>IFERROR(VLOOKUP(B592,Sheet1!W$2:Y$3285,3,FALSE),"")</f>
        <v>0.97667599999999999</v>
      </c>
      <c r="E592" s="13"/>
    </row>
    <row r="593" spans="2:5">
      <c r="B593" s="2">
        <f t="shared" si="13"/>
        <v>38210</v>
      </c>
      <c r="C593" s="37">
        <f>IFERROR(VLOOKUP(B593,Sheet1!W$2:Y$3285,3,FALSE),"")</f>
        <v>0.97722200000000004</v>
      </c>
      <c r="E593" s="13"/>
    </row>
    <row r="594" spans="2:5">
      <c r="B594" s="2">
        <f t="shared" si="13"/>
        <v>38211</v>
      </c>
      <c r="C594" s="37">
        <f>IFERROR(VLOOKUP(B594,Sheet1!W$2:Y$3285,3,FALSE),"")</f>
        <v>0.98095900000000003</v>
      </c>
      <c r="E594" s="13"/>
    </row>
    <row r="595" spans="2:5">
      <c r="B595" s="2">
        <f t="shared" si="13"/>
        <v>38212</v>
      </c>
      <c r="C595" s="37">
        <f>IFERROR(VLOOKUP(B595,Sheet1!W$2:Y$3285,3,FALSE),"")</f>
        <v>0.979939</v>
      </c>
      <c r="E595" s="13"/>
    </row>
    <row r="596" spans="2:5">
      <c r="B596" s="2">
        <f t="shared" si="13"/>
        <v>38213</v>
      </c>
      <c r="C596" s="37">
        <f>IFERROR(VLOOKUP(B596,Sheet1!W$2:Y$3285,3,FALSE),"")</f>
        <v>0.97967400000000004</v>
      </c>
      <c r="E596" s="13"/>
    </row>
    <row r="597" spans="2:5">
      <c r="B597" s="2">
        <f t="shared" si="13"/>
        <v>38214</v>
      </c>
      <c r="C597" s="37">
        <f>IFERROR(VLOOKUP(B597,Sheet1!W$2:Y$3285,3,FALSE),"")</f>
        <v>0.975437</v>
      </c>
      <c r="E597" s="13"/>
    </row>
    <row r="598" spans="2:5">
      <c r="B598" s="2">
        <f t="shared" si="13"/>
        <v>38215</v>
      </c>
      <c r="C598" s="37">
        <f>IFERROR(VLOOKUP(B598,Sheet1!W$2:Y$3285,3,FALSE),"")</f>
        <v>0.96622799999999998</v>
      </c>
      <c r="E598" s="13"/>
    </row>
    <row r="599" spans="2:5">
      <c r="B599" s="2">
        <f t="shared" si="13"/>
        <v>38216</v>
      </c>
      <c r="C599" s="37">
        <f>IFERROR(VLOOKUP(B599,Sheet1!W$2:Y$3285,3,FALSE),"")</f>
        <v>0.96248599999999995</v>
      </c>
      <c r="E599" s="13"/>
    </row>
    <row r="600" spans="2:5">
      <c r="B600" s="2">
        <f t="shared" si="13"/>
        <v>38217</v>
      </c>
      <c r="C600" s="37">
        <f>IFERROR(VLOOKUP(B600,Sheet1!W$2:Y$3285,3,FALSE),"")</f>
        <v>0.96341399999999999</v>
      </c>
      <c r="E600" s="13"/>
    </row>
    <row r="601" spans="2:5">
      <c r="B601" s="2">
        <f t="shared" si="13"/>
        <v>38218</v>
      </c>
      <c r="C601" s="37">
        <f>IFERROR(VLOOKUP(B601,Sheet1!W$2:Y$3285,3,FALSE),"")</f>
        <v>0.97392000000000001</v>
      </c>
      <c r="E601" s="13"/>
    </row>
    <row r="602" spans="2:5">
      <c r="B602" s="2">
        <f t="shared" si="13"/>
        <v>38219</v>
      </c>
      <c r="C602" s="37">
        <f>IFERROR(VLOOKUP(B602,Sheet1!W$2:Y$3285,3,FALSE),"")</f>
        <v>0.98016000000000003</v>
      </c>
      <c r="E602" s="13"/>
    </row>
    <row r="603" spans="2:5">
      <c r="B603" s="2">
        <f t="shared" si="13"/>
        <v>38220</v>
      </c>
      <c r="C603" s="37">
        <f>IFERROR(VLOOKUP(B603,Sheet1!W$2:Y$3285,3,FALSE),"")</f>
        <v>0.97909100000000004</v>
      </c>
      <c r="E603" s="13"/>
    </row>
    <row r="604" spans="2:5">
      <c r="B604" s="2">
        <f t="shared" si="13"/>
        <v>38221</v>
      </c>
      <c r="C604" s="37">
        <f>IFERROR(VLOOKUP(B604,Sheet1!W$2:Y$3285,3,FALSE),"")</f>
        <v>0.98129599999999995</v>
      </c>
      <c r="E604" s="13"/>
    </row>
    <row r="605" spans="2:5">
      <c r="B605" s="2">
        <f t="shared" si="13"/>
        <v>38222</v>
      </c>
      <c r="C605" s="37">
        <f>IFERROR(VLOOKUP(B605,Sheet1!W$2:Y$3285,3,FALSE),"")</f>
        <v>0.97984700000000002</v>
      </c>
      <c r="E605" s="13"/>
    </row>
    <row r="606" spans="2:5">
      <c r="B606" s="2">
        <f t="shared" si="13"/>
        <v>38223</v>
      </c>
      <c r="C606" s="37">
        <f>IFERROR(VLOOKUP(B606,Sheet1!W$2:Y$3285,3,FALSE),"")</f>
        <v>0.98069600000000001</v>
      </c>
      <c r="E606" s="13"/>
    </row>
    <row r="607" spans="2:5">
      <c r="B607" s="2">
        <f t="shared" si="13"/>
        <v>38224</v>
      </c>
      <c r="C607" s="37">
        <f>IFERROR(VLOOKUP(B607,Sheet1!W$2:Y$3285,3,FALSE),"")</f>
        <v>0.98031900000000005</v>
      </c>
      <c r="E607" s="13"/>
    </row>
    <row r="608" spans="2:5">
      <c r="B608" s="2">
        <f t="shared" si="13"/>
        <v>38225</v>
      </c>
      <c r="C608" s="37">
        <f>IFERROR(VLOOKUP(B608,Sheet1!W$2:Y$3285,3,FALSE),"")</f>
        <v>0.97236400000000001</v>
      </c>
      <c r="E608" s="13"/>
    </row>
    <row r="609" spans="2:10">
      <c r="B609" s="2">
        <f t="shared" si="13"/>
        <v>38226</v>
      </c>
      <c r="C609" s="37">
        <f>IFERROR(VLOOKUP(B609,Sheet1!W$2:Y$3285,3,FALSE),"")</f>
        <v>0.96715600000000002</v>
      </c>
      <c r="E609" s="13"/>
    </row>
    <row r="610" spans="2:10">
      <c r="B610" s="2">
        <f t="shared" si="13"/>
        <v>38227</v>
      </c>
      <c r="C610" s="37">
        <f>IFERROR(VLOOKUP(B610,Sheet1!W$2:Y$3285,3,FALSE),"")</f>
        <v>0.96715600000000002</v>
      </c>
      <c r="E610" s="13"/>
    </row>
    <row r="611" spans="2:10">
      <c r="B611" s="2">
        <f t="shared" si="13"/>
        <v>38228</v>
      </c>
      <c r="C611" s="37">
        <f>IFERROR(VLOOKUP(B611,Sheet1!W$2:Y$3285,3,FALSE),"")</f>
        <v>0.96970400000000001</v>
      </c>
      <c r="E611" s="13"/>
    </row>
    <row r="612" spans="2:10">
      <c r="B612" s="2">
        <f t="shared" si="13"/>
        <v>38229</v>
      </c>
      <c r="C612" s="37">
        <f>IFERROR(VLOOKUP(B612,Sheet1!W$2:Y$3285,3,FALSE),"")</f>
        <v>0.97917799999999999</v>
      </c>
      <c r="E612" s="13"/>
    </row>
    <row r="613" spans="2:10">
      <c r="B613" s="2">
        <f t="shared" si="13"/>
        <v>38230</v>
      </c>
      <c r="C613" s="37">
        <f>IFERROR(VLOOKUP(B613,Sheet1!W$2:Y$3285,3,FALSE),"")</f>
        <v>0.98394899999999996</v>
      </c>
      <c r="E613" s="13"/>
      <c r="G613" s="3">
        <f>AVERAGE(C583:C613)</f>
        <v>0.97765548387096768</v>
      </c>
      <c r="H613" s="3">
        <f>MAX(C583:C613)</f>
        <v>0.98700699999999997</v>
      </c>
      <c r="I613" s="3">
        <f>MIN(C583:C613)</f>
        <v>0.96248599999999995</v>
      </c>
      <c r="J613" s="13"/>
    </row>
    <row r="614" spans="2:10">
      <c r="B614" s="2">
        <f t="shared" si="13"/>
        <v>38231</v>
      </c>
      <c r="C614" s="37">
        <f>IFERROR(VLOOKUP(B614,Sheet1!W$2:Y$3285,3,FALSE),"")</f>
        <v>0.98094999999999999</v>
      </c>
      <c r="E614" s="13"/>
    </row>
    <row r="615" spans="2:10">
      <c r="B615" s="2">
        <f t="shared" si="13"/>
        <v>38232</v>
      </c>
      <c r="C615" s="37">
        <f>IFERROR(VLOOKUP(B615,Sheet1!W$2:Y$3285,3,FALSE),"")</f>
        <v>0.98034299999999996</v>
      </c>
      <c r="E615" s="13"/>
    </row>
    <row r="616" spans="2:10">
      <c r="B616" s="2">
        <f t="shared" si="13"/>
        <v>38233</v>
      </c>
      <c r="C616" s="37">
        <f>IFERROR(VLOOKUP(B616,Sheet1!W$2:Y$3285,3,FALSE),"")</f>
        <v>0.97750400000000004</v>
      </c>
      <c r="E616" s="13"/>
    </row>
    <row r="617" spans="2:10">
      <c r="B617" s="2">
        <f t="shared" si="13"/>
        <v>38234</v>
      </c>
      <c r="C617" s="37">
        <f>IFERROR(VLOOKUP(B617,Sheet1!W$2:Y$3285,3,FALSE),"")</f>
        <v>0.97607200000000005</v>
      </c>
      <c r="E617" s="13"/>
    </row>
    <row r="618" spans="2:10">
      <c r="B618" s="2">
        <f t="shared" si="13"/>
        <v>38235</v>
      </c>
      <c r="C618" s="37">
        <f>IFERROR(VLOOKUP(B618,Sheet1!W$2:Y$3285,3,FALSE),"")</f>
        <v>0.97492100000000004</v>
      </c>
      <c r="E618" s="13"/>
    </row>
    <row r="619" spans="2:10">
      <c r="B619" s="2">
        <f t="shared" si="13"/>
        <v>38236</v>
      </c>
      <c r="C619" s="37">
        <f>IFERROR(VLOOKUP(B619,Sheet1!W$2:Y$3285,3,FALSE),"")</f>
        <v>0.97636299999999998</v>
      </c>
      <c r="E619" s="13"/>
    </row>
    <row r="620" spans="2:10">
      <c r="B620" s="2">
        <f t="shared" si="13"/>
        <v>38237</v>
      </c>
      <c r="C620" s="37">
        <f>IFERROR(VLOOKUP(B620,Sheet1!W$2:Y$3285,3,FALSE),"")</f>
        <v>0.97494800000000004</v>
      </c>
      <c r="E620" s="13"/>
    </row>
    <row r="621" spans="2:10">
      <c r="B621" s="2">
        <f t="shared" si="13"/>
        <v>38238</v>
      </c>
      <c r="C621" s="37">
        <f>IFERROR(VLOOKUP(B621,Sheet1!W$2:Y$3285,3,FALSE),"")</f>
        <v>0.972557</v>
      </c>
      <c r="E621" s="13"/>
    </row>
    <row r="622" spans="2:10">
      <c r="B622" s="2">
        <f t="shared" si="13"/>
        <v>38239</v>
      </c>
      <c r="C622" s="37">
        <f>IFERROR(VLOOKUP(B622,Sheet1!W$2:Y$3285,3,FALSE),"")</f>
        <v>0.97556900000000002</v>
      </c>
      <c r="E622" s="13"/>
    </row>
    <row r="623" spans="2:10">
      <c r="B623" s="2">
        <f t="shared" si="13"/>
        <v>38240</v>
      </c>
      <c r="C623" s="37">
        <f>IFERROR(VLOOKUP(B623,Sheet1!W$2:Y$3285,3,FALSE),"")</f>
        <v>0.97398200000000001</v>
      </c>
      <c r="E623" s="13"/>
    </row>
    <row r="624" spans="2:10">
      <c r="B624" s="2">
        <f t="shared" si="13"/>
        <v>38241</v>
      </c>
      <c r="C624" s="37">
        <f>IFERROR(VLOOKUP(B624,Sheet1!W$2:Y$3285,3,FALSE),"")</f>
        <v>0.97292900000000004</v>
      </c>
      <c r="E624" s="13"/>
    </row>
    <row r="625" spans="2:5">
      <c r="B625" s="2">
        <f t="shared" si="13"/>
        <v>38242</v>
      </c>
      <c r="C625" s="37">
        <f>IFERROR(VLOOKUP(B625,Sheet1!W$2:Y$3285,3,FALSE),"")</f>
        <v>0.97321899999999995</v>
      </c>
      <c r="E625" s="13"/>
    </row>
    <row r="626" spans="2:5">
      <c r="B626" s="2">
        <f t="shared" si="13"/>
        <v>38243</v>
      </c>
      <c r="C626" s="37">
        <f>IFERROR(VLOOKUP(B626,Sheet1!W$2:Y$3285,3,FALSE),"")</f>
        <v>0.970306</v>
      </c>
      <c r="E626" s="13"/>
    </row>
    <row r="627" spans="2:5">
      <c r="B627" s="2">
        <f t="shared" si="13"/>
        <v>38244</v>
      </c>
      <c r="C627" s="37">
        <f>IFERROR(VLOOKUP(B627,Sheet1!W$2:Y$3285,3,FALSE),"")</f>
        <v>0.9677</v>
      </c>
      <c r="E627" s="13"/>
    </row>
    <row r="628" spans="2:5">
      <c r="B628" s="2">
        <f t="shared" si="13"/>
        <v>38245</v>
      </c>
      <c r="C628" s="37">
        <f>IFERROR(VLOOKUP(B628,Sheet1!W$2:Y$3285,3,FALSE),"")</f>
        <v>0.96904100000000004</v>
      </c>
      <c r="E628" s="13"/>
    </row>
    <row r="629" spans="2:5">
      <c r="B629" s="2">
        <f t="shared" si="13"/>
        <v>38246</v>
      </c>
      <c r="C629" s="37">
        <f>IFERROR(VLOOKUP(B629,Sheet1!W$2:Y$3285,3,FALSE),"")</f>
        <v>0.97103499999999998</v>
      </c>
      <c r="E629" s="13"/>
    </row>
    <row r="630" spans="2:5">
      <c r="B630" s="2">
        <f t="shared" si="13"/>
        <v>38247</v>
      </c>
      <c r="C630" s="37">
        <f>IFERROR(VLOOKUP(B630,Sheet1!W$2:Y$3285,3,FALSE),"")</f>
        <v>0.97079499999999996</v>
      </c>
      <c r="E630" s="13"/>
    </row>
    <row r="631" spans="2:5">
      <c r="B631" s="2">
        <f t="shared" si="13"/>
        <v>38248</v>
      </c>
      <c r="C631" s="37">
        <f>IFERROR(VLOOKUP(B631,Sheet1!W$2:Y$3285,3,FALSE),"")</f>
        <v>0.97187500000000004</v>
      </c>
      <c r="E631" s="13"/>
    </row>
    <row r="632" spans="2:5">
      <c r="B632" s="2">
        <f t="shared" si="13"/>
        <v>38249</v>
      </c>
      <c r="C632" s="37">
        <f>IFERROR(VLOOKUP(B632,Sheet1!W$2:Y$3285,3,FALSE),"")</f>
        <v>0.96741299999999997</v>
      </c>
      <c r="E632" s="13"/>
    </row>
    <row r="633" spans="2:5">
      <c r="B633" s="2">
        <f t="shared" si="13"/>
        <v>38250</v>
      </c>
      <c r="C633" s="37">
        <f>IFERROR(VLOOKUP(B633,Sheet1!W$2:Y$3285,3,FALSE),"")</f>
        <v>0.95722799999999997</v>
      </c>
      <c r="E633" s="13"/>
    </row>
    <row r="634" spans="2:5">
      <c r="B634" s="2">
        <f t="shared" si="13"/>
        <v>38251</v>
      </c>
      <c r="C634" s="37">
        <f>IFERROR(VLOOKUP(B634,Sheet1!W$2:Y$3285,3,FALSE),"")</f>
        <v>0.95875100000000002</v>
      </c>
      <c r="E634" s="13"/>
    </row>
    <row r="635" spans="2:5">
      <c r="B635" s="2">
        <f t="shared" si="13"/>
        <v>38252</v>
      </c>
      <c r="C635" s="37">
        <f>IFERROR(VLOOKUP(B635,Sheet1!W$2:Y$3285,3,FALSE),"")</f>
        <v>0.95819399999999999</v>
      </c>
      <c r="E635" s="13"/>
    </row>
    <row r="636" spans="2:5">
      <c r="B636" s="2">
        <f t="shared" si="13"/>
        <v>38253</v>
      </c>
      <c r="C636" s="37">
        <f>IFERROR(VLOOKUP(B636,Sheet1!W$2:Y$3285,3,FALSE),"")</f>
        <v>0.962619</v>
      </c>
      <c r="E636" s="13"/>
    </row>
    <row r="637" spans="2:5">
      <c r="B637" s="2">
        <f t="shared" si="13"/>
        <v>38254</v>
      </c>
      <c r="C637" s="37">
        <f>IFERROR(VLOOKUP(B637,Sheet1!W$2:Y$3285,3,FALSE),"")</f>
        <v>0.97410099999999999</v>
      </c>
      <c r="E637" s="13"/>
    </row>
    <row r="638" spans="2:5">
      <c r="B638" s="2">
        <f t="shared" si="13"/>
        <v>38255</v>
      </c>
      <c r="C638" s="37">
        <f>IFERROR(VLOOKUP(B638,Sheet1!W$2:Y$3285,3,FALSE),"")</f>
        <v>0.97435000000000005</v>
      </c>
      <c r="E638" s="13"/>
    </row>
    <row r="639" spans="2:5">
      <c r="B639" s="2">
        <f t="shared" si="13"/>
        <v>38256</v>
      </c>
      <c r="C639" s="37">
        <f>IFERROR(VLOOKUP(B639,Sheet1!W$2:Y$3285,3,FALSE),"")</f>
        <v>0.97237700000000005</v>
      </c>
      <c r="E639" s="13"/>
    </row>
    <row r="640" spans="2:5">
      <c r="B640" s="2">
        <f t="shared" si="13"/>
        <v>38257</v>
      </c>
      <c r="C640" s="37">
        <f>IFERROR(VLOOKUP(B640,Sheet1!W$2:Y$3285,3,FALSE),"")</f>
        <v>0.97217900000000002</v>
      </c>
      <c r="E640" s="13"/>
    </row>
    <row r="641" spans="2:10">
      <c r="B641" s="2">
        <f t="shared" si="13"/>
        <v>38258</v>
      </c>
      <c r="C641" s="37">
        <f>IFERROR(VLOOKUP(B641,Sheet1!W$2:Y$3285,3,FALSE),"")</f>
        <v>0.96877199999999997</v>
      </c>
      <c r="E641" s="13"/>
    </row>
    <row r="642" spans="2:10">
      <c r="B642" s="2">
        <f t="shared" si="13"/>
        <v>38259</v>
      </c>
      <c r="C642" s="37">
        <f>IFERROR(VLOOKUP(B642,Sheet1!W$2:Y$3285,3,FALSE),"")</f>
        <v>0.96879800000000005</v>
      </c>
      <c r="E642" s="13"/>
    </row>
    <row r="643" spans="2:10">
      <c r="B643" s="2">
        <f t="shared" si="13"/>
        <v>38260</v>
      </c>
      <c r="C643" s="37">
        <f>IFERROR(VLOOKUP(B643,Sheet1!W$2:Y$3285,3,FALSE),"")</f>
        <v>0.97445400000000004</v>
      </c>
      <c r="E643" s="13"/>
      <c r="G643" s="3">
        <f>AVERAGE(C614:C643)</f>
        <v>0.97131150000000033</v>
      </c>
      <c r="H643" s="3">
        <f>MAX(C614:C643)</f>
        <v>0.98094999999999999</v>
      </c>
      <c r="I643" s="3">
        <f>MIN(C614:C643)</f>
        <v>0.95722799999999997</v>
      </c>
      <c r="J643" s="13"/>
    </row>
    <row r="644" spans="2:10">
      <c r="B644" s="2">
        <f t="shared" si="13"/>
        <v>38261</v>
      </c>
      <c r="C644" s="37">
        <f>IFERROR(VLOOKUP(B644,Sheet1!W$2:Y$3285,3,FALSE),"")</f>
        <v>0.97692100000000004</v>
      </c>
      <c r="E644" s="13"/>
    </row>
    <row r="645" spans="2:10">
      <c r="B645" s="2">
        <f t="shared" si="13"/>
        <v>38262</v>
      </c>
      <c r="C645" s="37">
        <f>IFERROR(VLOOKUP(B645,Sheet1!W$2:Y$3285,3,FALSE),"")</f>
        <v>0.97408099999999997</v>
      </c>
      <c r="E645" s="13"/>
    </row>
    <row r="646" spans="2:10">
      <c r="B646" s="2">
        <f t="shared" si="13"/>
        <v>38263</v>
      </c>
      <c r="C646" s="37">
        <f>IFERROR(VLOOKUP(B646,Sheet1!W$2:Y$3285,3,FALSE),"")</f>
        <v>0.97415300000000005</v>
      </c>
      <c r="E646" s="13"/>
    </row>
    <row r="647" spans="2:10">
      <c r="B647" s="2">
        <f t="shared" ref="B647:B710" si="14">B646+1</f>
        <v>38264</v>
      </c>
      <c r="C647" s="37">
        <f>IFERROR(VLOOKUP(B647,Sheet1!W$2:Y$3285,3,FALSE),"")</f>
        <v>0.97075500000000003</v>
      </c>
      <c r="E647" s="13"/>
    </row>
    <row r="648" spans="2:10">
      <c r="B648" s="2">
        <f t="shared" si="14"/>
        <v>38265</v>
      </c>
      <c r="C648" s="37">
        <f>IFERROR(VLOOKUP(B648,Sheet1!W$2:Y$3285,3,FALSE),"")</f>
        <v>0.967144</v>
      </c>
      <c r="E648" s="13"/>
    </row>
    <row r="649" spans="2:10">
      <c r="B649" s="2">
        <f t="shared" si="14"/>
        <v>38266</v>
      </c>
      <c r="C649" s="37">
        <f>IFERROR(VLOOKUP(B649,Sheet1!W$2:Y$3285,3,FALSE),"")</f>
        <v>0.97501400000000005</v>
      </c>
      <c r="E649" s="13"/>
    </row>
    <row r="650" spans="2:10">
      <c r="B650" s="2">
        <f t="shared" si="14"/>
        <v>38267</v>
      </c>
      <c r="C650" s="37">
        <f>IFERROR(VLOOKUP(B650,Sheet1!W$2:Y$3285,3,FALSE),"")</f>
        <v>0.97647600000000001</v>
      </c>
      <c r="E650" s="13"/>
    </row>
    <row r="651" spans="2:10">
      <c r="B651" s="2">
        <f t="shared" si="14"/>
        <v>38268</v>
      </c>
      <c r="C651" s="37">
        <f>IFERROR(VLOOKUP(B651,Sheet1!W$2:Y$3285,3,FALSE),"")</f>
        <v>0.97647600000000001</v>
      </c>
      <c r="E651" s="13"/>
    </row>
    <row r="652" spans="2:10">
      <c r="B652" s="2">
        <f t="shared" si="14"/>
        <v>38269</v>
      </c>
      <c r="C652" s="37">
        <f>IFERROR(VLOOKUP(B652,Sheet1!W$2:Y$3285,3,FALSE),"")</f>
        <v>0.97733199999999998</v>
      </c>
      <c r="E652" s="13"/>
    </row>
    <row r="653" spans="2:10">
      <c r="B653" s="2">
        <f t="shared" si="14"/>
        <v>38270</v>
      </c>
      <c r="C653" s="37">
        <f>IFERROR(VLOOKUP(B653,Sheet1!W$2:Y$3285,3,FALSE),"")</f>
        <v>0.97703499999999999</v>
      </c>
      <c r="E653" s="13"/>
    </row>
    <row r="654" spans="2:10">
      <c r="B654" s="2">
        <f t="shared" si="14"/>
        <v>38271</v>
      </c>
      <c r="C654" s="37">
        <f>IFERROR(VLOOKUP(B654,Sheet1!W$2:Y$3285,3,FALSE),"")</f>
        <v>0.97565299999999999</v>
      </c>
      <c r="E654" s="13"/>
    </row>
    <row r="655" spans="2:10">
      <c r="B655" s="2">
        <f t="shared" si="14"/>
        <v>38272</v>
      </c>
      <c r="C655" s="37">
        <f>IFERROR(VLOOKUP(B655,Sheet1!W$2:Y$3285,3,FALSE),"")</f>
        <v>0.97221000000000002</v>
      </c>
      <c r="E655" s="13"/>
    </row>
    <row r="656" spans="2:10">
      <c r="B656" s="2">
        <f t="shared" si="14"/>
        <v>38273</v>
      </c>
      <c r="C656" s="37">
        <f>IFERROR(VLOOKUP(B656,Sheet1!W$2:Y$3285,3,FALSE),"")</f>
        <v>0.97572000000000003</v>
      </c>
      <c r="E656" s="13"/>
    </row>
    <row r="657" spans="2:5">
      <c r="B657" s="2">
        <f t="shared" si="14"/>
        <v>38274</v>
      </c>
      <c r="C657" s="37">
        <f>IFERROR(VLOOKUP(B657,Sheet1!W$2:Y$3285,3,FALSE),"")</f>
        <v>0.97416499999999995</v>
      </c>
      <c r="E657" s="13"/>
    </row>
    <row r="658" spans="2:5">
      <c r="B658" s="2">
        <f t="shared" si="14"/>
        <v>38275</v>
      </c>
      <c r="C658" s="37">
        <f>IFERROR(VLOOKUP(B658,Sheet1!W$2:Y$3285,3,FALSE),"")</f>
        <v>0.97416499999999995</v>
      </c>
      <c r="E658" s="13"/>
    </row>
    <row r="659" spans="2:5">
      <c r="B659" s="2">
        <f t="shared" si="14"/>
        <v>38276</v>
      </c>
      <c r="C659" s="37">
        <f>IFERROR(VLOOKUP(B659,Sheet1!W$2:Y$3285,3,FALSE),"")</f>
        <v>0.97895900000000002</v>
      </c>
      <c r="E659" s="13"/>
    </row>
    <row r="660" spans="2:5">
      <c r="B660" s="2">
        <f t="shared" si="14"/>
        <v>38277</v>
      </c>
      <c r="C660" s="37">
        <f>IFERROR(VLOOKUP(B660,Sheet1!W$2:Y$3285,3,FALSE),"")</f>
        <v>0.97897500000000004</v>
      </c>
      <c r="E660" s="13"/>
    </row>
    <row r="661" spans="2:5">
      <c r="B661" s="2">
        <f t="shared" si="14"/>
        <v>38278</v>
      </c>
      <c r="C661" s="37">
        <f>IFERROR(VLOOKUP(B661,Sheet1!W$2:Y$3285,3,FALSE),"")</f>
        <v>0.98176799999999997</v>
      </c>
      <c r="E661" s="13"/>
    </row>
    <row r="662" spans="2:5">
      <c r="B662" s="2">
        <f t="shared" si="14"/>
        <v>38279</v>
      </c>
      <c r="C662" s="37">
        <f>IFERROR(VLOOKUP(B662,Sheet1!W$2:Y$3285,3,FALSE),"")</f>
        <v>0.97957799999999995</v>
      </c>
      <c r="E662" s="13"/>
    </row>
    <row r="663" spans="2:5">
      <c r="B663" s="2">
        <f t="shared" si="14"/>
        <v>38280</v>
      </c>
      <c r="C663" s="37">
        <f>IFERROR(VLOOKUP(B663,Sheet1!W$2:Y$3285,3,FALSE),"")</f>
        <v>0.98065999999999998</v>
      </c>
      <c r="E663" s="13"/>
    </row>
    <row r="664" spans="2:5">
      <c r="B664" s="2">
        <f t="shared" si="14"/>
        <v>38281</v>
      </c>
      <c r="C664" s="37">
        <f>IFERROR(VLOOKUP(B664,Sheet1!W$2:Y$3285,3,FALSE),"")</f>
        <v>0.97755700000000001</v>
      </c>
      <c r="E664" s="13"/>
    </row>
    <row r="665" spans="2:5">
      <c r="B665" s="2">
        <f t="shared" si="14"/>
        <v>38282</v>
      </c>
      <c r="C665" s="37">
        <f>IFERROR(VLOOKUP(B665,Sheet1!W$2:Y$3285,3,FALSE),"")</f>
        <v>0.97842200000000001</v>
      </c>
      <c r="E665" s="13"/>
    </row>
    <row r="666" spans="2:5">
      <c r="B666" s="2">
        <f t="shared" si="14"/>
        <v>38283</v>
      </c>
      <c r="C666" s="37">
        <f>IFERROR(VLOOKUP(B666,Sheet1!W$2:Y$3285,3,FALSE),"")</f>
        <v>0.97963599999999995</v>
      </c>
      <c r="E666" s="13"/>
    </row>
    <row r="667" spans="2:5">
      <c r="B667" s="2">
        <f t="shared" si="14"/>
        <v>38284</v>
      </c>
      <c r="C667" s="37">
        <f>IFERROR(VLOOKUP(B667,Sheet1!W$2:Y$3285,3,FALSE),"")</f>
        <v>0.98065599999999997</v>
      </c>
      <c r="E667" s="13"/>
    </row>
    <row r="668" spans="2:5">
      <c r="B668" s="2">
        <f t="shared" si="14"/>
        <v>38285</v>
      </c>
      <c r="C668" s="37">
        <f>IFERROR(VLOOKUP(B668,Sheet1!W$2:Y$3285,3,FALSE),"")</f>
        <v>0.98165199999999997</v>
      </c>
      <c r="E668" s="13"/>
    </row>
    <row r="669" spans="2:5">
      <c r="B669" s="2">
        <f t="shared" si="14"/>
        <v>38286</v>
      </c>
      <c r="C669" s="37">
        <f>IFERROR(VLOOKUP(B669,Sheet1!W$2:Y$3285,3,FALSE),"")</f>
        <v>0.97931999999999997</v>
      </c>
      <c r="E669" s="13"/>
    </row>
    <row r="670" spans="2:5">
      <c r="B670" s="2">
        <f t="shared" si="14"/>
        <v>38287</v>
      </c>
      <c r="C670" s="37">
        <f>IFERROR(VLOOKUP(B670,Sheet1!W$2:Y$3285,3,FALSE),"")</f>
        <v>0.98074300000000003</v>
      </c>
      <c r="E670" s="13"/>
    </row>
    <row r="671" spans="2:5">
      <c r="B671" s="2">
        <f t="shared" si="14"/>
        <v>38288</v>
      </c>
      <c r="C671" s="37">
        <f>IFERROR(VLOOKUP(B671,Sheet1!W$2:Y$3285,3,FALSE),"")</f>
        <v>0.977827</v>
      </c>
      <c r="E671" s="13"/>
    </row>
    <row r="672" spans="2:5">
      <c r="B672" s="2">
        <f t="shared" si="14"/>
        <v>38289</v>
      </c>
      <c r="C672" s="37">
        <f>IFERROR(VLOOKUP(B672,Sheet1!W$2:Y$3285,3,FALSE),"")</f>
        <v>0.97985699999999998</v>
      </c>
      <c r="E672" s="13"/>
    </row>
    <row r="673" spans="2:10">
      <c r="B673" s="2">
        <f t="shared" si="14"/>
        <v>38290</v>
      </c>
      <c r="C673" s="37">
        <f>IFERROR(VLOOKUP(B673,Sheet1!W$2:Y$3285,3,FALSE),"")</f>
        <v>0.98046199999999994</v>
      </c>
      <c r="E673" s="13"/>
    </row>
    <row r="674" spans="2:10">
      <c r="B674" s="2">
        <f t="shared" si="14"/>
        <v>38291</v>
      </c>
      <c r="C674" s="37">
        <f>IFERROR(VLOOKUP(B674,Sheet1!W$2:Y$3285,3,FALSE),"")</f>
        <v>0.98063500000000003</v>
      </c>
      <c r="E674" s="13"/>
      <c r="G674" s="3">
        <f>AVERAGE(C644:C674)</f>
        <v>0.97722603225806437</v>
      </c>
      <c r="H674" s="3">
        <f>MAX(C644:C674)</f>
        <v>0.98176799999999997</v>
      </c>
      <c r="I674" s="3">
        <f>MIN(C644:C674)</f>
        <v>0.967144</v>
      </c>
      <c r="J674" s="13"/>
    </row>
    <row r="675" spans="2:10">
      <c r="B675" s="2">
        <f t="shared" si="14"/>
        <v>38292</v>
      </c>
      <c r="C675" s="37">
        <f>IFERROR(VLOOKUP(B675,Sheet1!W$2:Y$3285,3,FALSE),"")</f>
        <v>0.98138899999999996</v>
      </c>
      <c r="E675" s="13"/>
    </row>
    <row r="676" spans="2:10">
      <c r="B676" s="2">
        <f t="shared" si="14"/>
        <v>38293</v>
      </c>
      <c r="C676" s="37">
        <f>IFERROR(VLOOKUP(B676,Sheet1!W$2:Y$3285,3,FALSE),"")</f>
        <v>0.98121800000000003</v>
      </c>
      <c r="E676" s="13"/>
    </row>
    <row r="677" spans="2:10">
      <c r="B677" s="2">
        <f t="shared" si="14"/>
        <v>38294</v>
      </c>
      <c r="C677" s="37">
        <f>IFERROR(VLOOKUP(B677,Sheet1!W$2:Y$3285,3,FALSE),"")</f>
        <v>0.98099800000000004</v>
      </c>
      <c r="E677" s="13"/>
    </row>
    <row r="678" spans="2:10">
      <c r="B678" s="2">
        <f t="shared" si="14"/>
        <v>38295</v>
      </c>
      <c r="C678" s="37">
        <f>IFERROR(VLOOKUP(B678,Sheet1!W$2:Y$3285,3,FALSE),"")</f>
        <v>0.97835300000000003</v>
      </c>
      <c r="E678" s="13"/>
    </row>
    <row r="679" spans="2:10">
      <c r="B679" s="2">
        <f t="shared" si="14"/>
        <v>38296</v>
      </c>
      <c r="C679" s="37">
        <f>IFERROR(VLOOKUP(B679,Sheet1!W$2:Y$3285,3,FALSE),"")</f>
        <v>0.97768100000000002</v>
      </c>
      <c r="E679" s="13"/>
    </row>
    <row r="680" spans="2:10">
      <c r="B680" s="2">
        <f t="shared" si="14"/>
        <v>38297</v>
      </c>
      <c r="C680" s="37">
        <f>IFERROR(VLOOKUP(B680,Sheet1!W$2:Y$3285,3,FALSE),"")</f>
        <v>0.97575500000000004</v>
      </c>
      <c r="E680" s="13"/>
    </row>
    <row r="681" spans="2:10">
      <c r="B681" s="2">
        <f t="shared" si="14"/>
        <v>38298</v>
      </c>
      <c r="C681" s="37">
        <f>IFERROR(VLOOKUP(B681,Sheet1!W$2:Y$3285,3,FALSE),"")</f>
        <v>0.97670900000000005</v>
      </c>
      <c r="E681" s="13"/>
    </row>
    <row r="682" spans="2:10">
      <c r="B682" s="2">
        <f t="shared" si="14"/>
        <v>38299</v>
      </c>
      <c r="C682" s="37">
        <f>IFERROR(VLOOKUP(B682,Sheet1!W$2:Y$3285,3,FALSE),"")</f>
        <v>0.97867599999999999</v>
      </c>
      <c r="E682" s="13"/>
    </row>
    <row r="683" spans="2:10">
      <c r="B683" s="2">
        <f t="shared" si="14"/>
        <v>38300</v>
      </c>
      <c r="C683" s="37">
        <f>IFERROR(VLOOKUP(B683,Sheet1!W$2:Y$3285,3,FALSE),"")</f>
        <v>0.98127399999999998</v>
      </c>
      <c r="E683" s="13"/>
    </row>
    <row r="684" spans="2:10">
      <c r="B684" s="2">
        <f t="shared" si="14"/>
        <v>38301</v>
      </c>
      <c r="C684" s="37">
        <f>IFERROR(VLOOKUP(B684,Sheet1!W$2:Y$3285,3,FALSE),"")</f>
        <v>0.98184400000000005</v>
      </c>
      <c r="E684" s="13"/>
    </row>
    <row r="685" spans="2:10">
      <c r="B685" s="2">
        <f t="shared" si="14"/>
        <v>38302</v>
      </c>
      <c r="C685" s="37">
        <f>IFERROR(VLOOKUP(B685,Sheet1!W$2:Y$3285,3,FALSE),"")</f>
        <v>0.97867800000000005</v>
      </c>
      <c r="E685" s="13"/>
    </row>
    <row r="686" spans="2:10">
      <c r="B686" s="2">
        <f t="shared" si="14"/>
        <v>38303</v>
      </c>
      <c r="C686" s="37">
        <f>IFERROR(VLOOKUP(B686,Sheet1!W$2:Y$3285,3,FALSE),"")</f>
        <v>0.98045599999999999</v>
      </c>
      <c r="E686" s="13"/>
    </row>
    <row r="687" spans="2:10">
      <c r="B687" s="2">
        <f t="shared" si="14"/>
        <v>38304</v>
      </c>
      <c r="C687" s="37">
        <f>IFERROR(VLOOKUP(B687,Sheet1!W$2:Y$3285,3,FALSE),"")</f>
        <v>0.97750700000000001</v>
      </c>
      <c r="E687" s="13"/>
    </row>
    <row r="688" spans="2:10">
      <c r="B688" s="2">
        <f t="shared" si="14"/>
        <v>38305</v>
      </c>
      <c r="C688" s="37">
        <f>IFERROR(VLOOKUP(B688,Sheet1!W$2:Y$3285,3,FALSE),"")</f>
        <v>0.97733499999999995</v>
      </c>
      <c r="E688" s="13"/>
    </row>
    <row r="689" spans="2:10">
      <c r="B689" s="2">
        <f t="shared" si="14"/>
        <v>38306</v>
      </c>
      <c r="C689" s="37">
        <f>IFERROR(VLOOKUP(B689,Sheet1!W$2:Y$3285,3,FALSE),"")</f>
        <v>0.97794000000000003</v>
      </c>
      <c r="E689" s="13"/>
    </row>
    <row r="690" spans="2:10">
      <c r="B690" s="2">
        <f t="shared" si="14"/>
        <v>38307</v>
      </c>
      <c r="C690" s="37">
        <f>IFERROR(VLOOKUP(B690,Sheet1!W$2:Y$3285,3,FALSE),"")</f>
        <v>0.976437</v>
      </c>
      <c r="E690" s="13"/>
    </row>
    <row r="691" spans="2:10">
      <c r="B691" s="2">
        <f t="shared" si="14"/>
        <v>38308</v>
      </c>
      <c r="C691" s="37">
        <f>IFERROR(VLOOKUP(B691,Sheet1!W$2:Y$3285,3,FALSE),"")</f>
        <v>0.97661900000000001</v>
      </c>
      <c r="E691" s="13"/>
    </row>
    <row r="692" spans="2:10">
      <c r="B692" s="2">
        <f t="shared" si="14"/>
        <v>38309</v>
      </c>
      <c r="C692" s="37">
        <f>IFERROR(VLOOKUP(B692,Sheet1!W$2:Y$3285,3,FALSE),"")</f>
        <v>0.97983200000000004</v>
      </c>
      <c r="E692" s="13"/>
    </row>
    <row r="693" spans="2:10">
      <c r="B693" s="2">
        <f t="shared" si="14"/>
        <v>38310</v>
      </c>
      <c r="C693" s="37">
        <f>IFERROR(VLOOKUP(B693,Sheet1!W$2:Y$3285,3,FALSE),"")</f>
        <v>0.98466799999999999</v>
      </c>
      <c r="E693" s="13"/>
    </row>
    <row r="694" spans="2:10">
      <c r="B694" s="2">
        <f t="shared" si="14"/>
        <v>38311</v>
      </c>
      <c r="C694" s="37">
        <f>IFERROR(VLOOKUP(B694,Sheet1!W$2:Y$3285,3,FALSE),"")</f>
        <v>0.98435499999999998</v>
      </c>
      <c r="E694" s="13"/>
    </row>
    <row r="695" spans="2:10">
      <c r="B695" s="2">
        <f t="shared" si="14"/>
        <v>38312</v>
      </c>
      <c r="C695" s="37">
        <f>IFERROR(VLOOKUP(B695,Sheet1!W$2:Y$3285,3,FALSE),"")</f>
        <v>0.98716700000000002</v>
      </c>
      <c r="E695" s="13"/>
    </row>
    <row r="696" spans="2:10">
      <c r="B696" s="2">
        <f t="shared" si="14"/>
        <v>38313</v>
      </c>
      <c r="C696" s="37">
        <f>IFERROR(VLOOKUP(B696,Sheet1!W$2:Y$3285,3,FALSE),"")</f>
        <v>0.98089199999999999</v>
      </c>
      <c r="E696" s="13"/>
    </row>
    <row r="697" spans="2:10">
      <c r="B697" s="2">
        <f t="shared" si="14"/>
        <v>38314</v>
      </c>
      <c r="C697" s="37">
        <f>IFERROR(VLOOKUP(B697,Sheet1!W$2:Y$3285,3,FALSE),"")</f>
        <v>0.97883600000000004</v>
      </c>
      <c r="E697" s="13"/>
    </row>
    <row r="698" spans="2:10">
      <c r="B698" s="2">
        <f t="shared" si="14"/>
        <v>38315</v>
      </c>
      <c r="C698" s="37">
        <f>IFERROR(VLOOKUP(B698,Sheet1!W$2:Y$3285,3,FALSE),"")</f>
        <v>0.97751200000000005</v>
      </c>
      <c r="E698" s="13"/>
    </row>
    <row r="699" spans="2:10">
      <c r="B699" s="2">
        <f t="shared" si="14"/>
        <v>38316</v>
      </c>
      <c r="C699" s="37">
        <f>IFERROR(VLOOKUP(B699,Sheet1!W$2:Y$3285,3,FALSE),"")</f>
        <v>0.97751200000000005</v>
      </c>
      <c r="E699" s="13"/>
    </row>
    <row r="700" spans="2:10">
      <c r="B700" s="2">
        <f t="shared" si="14"/>
        <v>38317</v>
      </c>
      <c r="C700" s="37">
        <f>IFERROR(VLOOKUP(B700,Sheet1!W$2:Y$3285,3,FALSE),"")</f>
        <v>0.97963699999999998</v>
      </c>
      <c r="E700" s="13"/>
    </row>
    <row r="701" spans="2:10">
      <c r="B701" s="2">
        <f t="shared" si="14"/>
        <v>38318</v>
      </c>
      <c r="C701" s="37">
        <f>IFERROR(VLOOKUP(B701,Sheet1!W$2:Y$3285,3,FALSE),"")</f>
        <v>0.97823000000000004</v>
      </c>
      <c r="E701" s="13"/>
    </row>
    <row r="702" spans="2:10">
      <c r="B702" s="2">
        <f t="shared" si="14"/>
        <v>38319</v>
      </c>
      <c r="C702" s="37">
        <f>IFERROR(VLOOKUP(B702,Sheet1!W$2:Y$3285,3,FALSE),"")</f>
        <v>0.97788799999999998</v>
      </c>
      <c r="E702" s="13"/>
    </row>
    <row r="703" spans="2:10">
      <c r="B703" s="2">
        <f t="shared" si="14"/>
        <v>38320</v>
      </c>
      <c r="C703" s="37">
        <f>IFERROR(VLOOKUP(B703,Sheet1!W$2:Y$3285,3,FALSE),"")</f>
        <v>0.97502299999999997</v>
      </c>
      <c r="E703" s="13"/>
    </row>
    <row r="704" spans="2:10">
      <c r="B704" s="2">
        <f t="shared" si="14"/>
        <v>38321</v>
      </c>
      <c r="C704" s="37">
        <f>IFERROR(VLOOKUP(B704,Sheet1!W$2:Y$3285,3,FALSE),"")</f>
        <v>0.97626599999999997</v>
      </c>
      <c r="E704" s="13"/>
      <c r="G704" s="3">
        <f>AVERAGE(C675:C704)</f>
        <v>0.97922290000000012</v>
      </c>
      <c r="H704" s="3">
        <f>MAX(C675:C704)</f>
        <v>0.98716700000000002</v>
      </c>
      <c r="I704" s="3">
        <f>MIN(C675:C704)</f>
        <v>0.97502299999999997</v>
      </c>
      <c r="J704" s="13"/>
    </row>
    <row r="705" spans="2:5">
      <c r="B705" s="2">
        <f t="shared" si="14"/>
        <v>38322</v>
      </c>
      <c r="C705" s="37">
        <f>IFERROR(VLOOKUP(B705,Sheet1!W$2:Y$3285,3,FALSE),"")</f>
        <v>0.97509900000000005</v>
      </c>
      <c r="E705" s="13"/>
    </row>
    <row r="706" spans="2:5">
      <c r="B706" s="2">
        <f t="shared" si="14"/>
        <v>38323</v>
      </c>
      <c r="C706" s="37">
        <f>IFERROR(VLOOKUP(B706,Sheet1!W$2:Y$3285,3,FALSE),"")</f>
        <v>0.97509900000000005</v>
      </c>
      <c r="E706" s="13"/>
    </row>
    <row r="707" spans="2:5">
      <c r="B707" s="2">
        <f t="shared" si="14"/>
        <v>38324</v>
      </c>
      <c r="C707" s="37">
        <f>IFERROR(VLOOKUP(B707,Sheet1!W$2:Y$3285,3,FALSE),"")</f>
        <v>0.97626800000000002</v>
      </c>
      <c r="E707" s="13"/>
    </row>
    <row r="708" spans="2:5">
      <c r="B708" s="2">
        <f t="shared" si="14"/>
        <v>38325</v>
      </c>
      <c r="C708" s="37">
        <f>IFERROR(VLOOKUP(B708,Sheet1!W$2:Y$3285,3,FALSE),"")</f>
        <v>0.97645199999999999</v>
      </c>
      <c r="E708" s="13"/>
    </row>
    <row r="709" spans="2:5">
      <c r="B709" s="2">
        <f t="shared" si="14"/>
        <v>38326</v>
      </c>
      <c r="C709" s="37">
        <f>IFERROR(VLOOKUP(B709,Sheet1!W$2:Y$3285,3,FALSE),"")</f>
        <v>0.97823199999999999</v>
      </c>
      <c r="E709" s="13"/>
    </row>
    <row r="710" spans="2:5">
      <c r="B710" s="2">
        <f t="shared" si="14"/>
        <v>38327</v>
      </c>
      <c r="C710" s="37">
        <f>IFERROR(VLOOKUP(B710,Sheet1!W$2:Y$3285,3,FALSE),"")</f>
        <v>0.976908</v>
      </c>
      <c r="E710" s="13"/>
    </row>
    <row r="711" spans="2:5">
      <c r="B711" s="2">
        <f t="shared" ref="B711:B774" si="15">B710+1</f>
        <v>38328</v>
      </c>
      <c r="C711" s="37">
        <f>IFERROR(VLOOKUP(B711,Sheet1!W$2:Y$3285,3,FALSE),"")</f>
        <v>0.98128800000000005</v>
      </c>
      <c r="E711" s="13"/>
    </row>
    <row r="712" spans="2:5">
      <c r="B712" s="2">
        <f t="shared" si="15"/>
        <v>38329</v>
      </c>
      <c r="C712" s="37">
        <f>IFERROR(VLOOKUP(B712,Sheet1!W$2:Y$3285,3,FALSE),"")</f>
        <v>0.98087800000000003</v>
      </c>
      <c r="E712" s="13"/>
    </row>
    <row r="713" spans="2:5">
      <c r="B713" s="2">
        <f t="shared" si="15"/>
        <v>38330</v>
      </c>
      <c r="C713" s="37">
        <f>IFERROR(VLOOKUP(B713,Sheet1!W$2:Y$3285,3,FALSE),"")</f>
        <v>0.98363400000000001</v>
      </c>
      <c r="E713" s="13"/>
    </row>
    <row r="714" spans="2:5">
      <c r="B714" s="2">
        <f t="shared" si="15"/>
        <v>38331</v>
      </c>
      <c r="C714" s="37">
        <f>IFERROR(VLOOKUP(B714,Sheet1!W$2:Y$3285,3,FALSE),"")</f>
        <v>0.98535600000000001</v>
      </c>
      <c r="E714" s="13"/>
    </row>
    <row r="715" spans="2:5">
      <c r="B715" s="2">
        <f t="shared" si="15"/>
        <v>38332</v>
      </c>
      <c r="C715" s="37">
        <f>IFERROR(VLOOKUP(B715,Sheet1!W$2:Y$3285,3,FALSE),"")</f>
        <v>0.98363199999999995</v>
      </c>
      <c r="E715" s="13"/>
    </row>
    <row r="716" spans="2:5">
      <c r="B716" s="2">
        <f t="shared" si="15"/>
        <v>38333</v>
      </c>
      <c r="C716" s="37">
        <f>IFERROR(VLOOKUP(B716,Sheet1!W$2:Y$3285,3,FALSE),"")</f>
        <v>0.98479799999999995</v>
      </c>
      <c r="E716" s="13"/>
    </row>
    <row r="717" spans="2:5">
      <c r="B717" s="2">
        <f t="shared" si="15"/>
        <v>38334</v>
      </c>
      <c r="C717" s="37">
        <f>IFERROR(VLOOKUP(B717,Sheet1!W$2:Y$3285,3,FALSE),"")</f>
        <v>0.98280999999999996</v>
      </c>
      <c r="E717" s="13"/>
    </row>
    <row r="718" spans="2:5">
      <c r="B718" s="2">
        <f t="shared" si="15"/>
        <v>38335</v>
      </c>
      <c r="C718" s="37">
        <f>IFERROR(VLOOKUP(B718,Sheet1!W$2:Y$3285,3,FALSE),"")</f>
        <v>0.98442799999999997</v>
      </c>
      <c r="E718" s="13"/>
    </row>
    <row r="719" spans="2:5">
      <c r="B719" s="2">
        <f t="shared" si="15"/>
        <v>38336</v>
      </c>
      <c r="C719" s="37">
        <f>IFERROR(VLOOKUP(B719,Sheet1!W$2:Y$3285,3,FALSE),"")</f>
        <v>0.98418899999999998</v>
      </c>
      <c r="E719" s="13"/>
    </row>
    <row r="720" spans="2:5">
      <c r="B720" s="2">
        <f t="shared" si="15"/>
        <v>38337</v>
      </c>
      <c r="C720" s="37">
        <f>IFERROR(VLOOKUP(B720,Sheet1!W$2:Y$3285,3,FALSE),"")</f>
        <v>0.98598600000000003</v>
      </c>
      <c r="E720" s="13"/>
    </row>
    <row r="721" spans="2:10">
      <c r="B721" s="2">
        <f t="shared" si="15"/>
        <v>38338</v>
      </c>
      <c r="C721" s="37">
        <f>IFERROR(VLOOKUP(B721,Sheet1!W$2:Y$3285,3,FALSE),"")</f>
        <v>0.98616099999999995</v>
      </c>
      <c r="E721" s="13"/>
    </row>
    <row r="722" spans="2:10">
      <c r="B722" s="2">
        <f t="shared" si="15"/>
        <v>38339</v>
      </c>
      <c r="C722" s="37">
        <f>IFERROR(VLOOKUP(B722,Sheet1!W$2:Y$3285,3,FALSE),"")</f>
        <v>0.98653100000000005</v>
      </c>
      <c r="E722" s="13"/>
    </row>
    <row r="723" spans="2:10">
      <c r="B723" s="2">
        <f t="shared" si="15"/>
        <v>38340</v>
      </c>
      <c r="C723" s="37">
        <f>IFERROR(VLOOKUP(B723,Sheet1!W$2:Y$3285,3,FALSE),"")</f>
        <v>0.98668299999999998</v>
      </c>
      <c r="E723" s="13"/>
    </row>
    <row r="724" spans="2:10">
      <c r="B724" s="2">
        <f t="shared" si="15"/>
        <v>38341</v>
      </c>
      <c r="C724" s="37">
        <f>IFERROR(VLOOKUP(B724,Sheet1!W$2:Y$3285,3,FALSE),"")</f>
        <v>0.98513700000000004</v>
      </c>
      <c r="E724" s="13"/>
    </row>
    <row r="725" spans="2:10">
      <c r="B725" s="2">
        <f t="shared" si="15"/>
        <v>38342</v>
      </c>
      <c r="C725" s="37">
        <f>IFERROR(VLOOKUP(B725,Sheet1!W$2:Y$3285,3,FALSE),"")</f>
        <v>0.98621199999999998</v>
      </c>
      <c r="E725" s="13"/>
    </row>
    <row r="726" spans="2:10">
      <c r="B726" s="2">
        <f t="shared" si="15"/>
        <v>38343</v>
      </c>
      <c r="C726" s="37">
        <f>IFERROR(VLOOKUP(B726,Sheet1!W$2:Y$3285,3,FALSE),"")</f>
        <v>0.98585100000000003</v>
      </c>
      <c r="E726" s="13"/>
    </row>
    <row r="727" spans="2:10">
      <c r="B727" s="2">
        <f t="shared" si="15"/>
        <v>38344</v>
      </c>
      <c r="C727" s="37">
        <f>IFERROR(VLOOKUP(B727,Sheet1!W$2:Y$3285,3,FALSE),"")</f>
        <v>0.98750099999999996</v>
      </c>
      <c r="E727" s="13"/>
    </row>
    <row r="728" spans="2:10">
      <c r="B728" s="2">
        <f t="shared" si="15"/>
        <v>38345</v>
      </c>
      <c r="C728" s="37">
        <f>IFERROR(VLOOKUP(B728,Sheet1!W$2:Y$3285,3,FALSE),"")</f>
        <v>0.98764300000000005</v>
      </c>
      <c r="E728" s="13"/>
    </row>
    <row r="729" spans="2:10">
      <c r="B729" s="2">
        <f t="shared" si="15"/>
        <v>38346</v>
      </c>
      <c r="C729" s="37">
        <f>IFERROR(VLOOKUP(B729,Sheet1!W$2:Y$3285,3,FALSE),"")</f>
        <v>0.98818899999999998</v>
      </c>
      <c r="E729" s="13"/>
    </row>
    <row r="730" spans="2:10">
      <c r="B730" s="2">
        <f t="shared" si="15"/>
        <v>38347</v>
      </c>
      <c r="C730" s="37">
        <f>IFERROR(VLOOKUP(B730,Sheet1!W$2:Y$3285,3,FALSE),"")</f>
        <v>0.98786200000000002</v>
      </c>
      <c r="E730" s="13"/>
    </row>
    <row r="731" spans="2:10">
      <c r="B731" s="2">
        <f t="shared" si="15"/>
        <v>38348</v>
      </c>
      <c r="C731" s="37">
        <f>IFERROR(VLOOKUP(B731,Sheet1!W$2:Y$3285,3,FALSE),"")</f>
        <v>0.98707199999999995</v>
      </c>
      <c r="E731" s="13"/>
    </row>
    <row r="732" spans="2:10">
      <c r="B732" s="2">
        <f t="shared" si="15"/>
        <v>38349</v>
      </c>
      <c r="C732" s="37">
        <f>IFERROR(VLOOKUP(B732,Sheet1!W$2:Y$3285,3,FALSE),"")</f>
        <v>0.98719900000000005</v>
      </c>
      <c r="E732" s="13"/>
    </row>
    <row r="733" spans="2:10">
      <c r="B733" s="2">
        <f t="shared" si="15"/>
        <v>38350</v>
      </c>
      <c r="C733" s="37">
        <f>IFERROR(VLOOKUP(B733,Sheet1!W$2:Y$3285,3,FALSE),"")</f>
        <v>0.98680800000000002</v>
      </c>
      <c r="E733" s="13"/>
    </row>
    <row r="734" spans="2:10">
      <c r="B734" s="2">
        <f t="shared" si="15"/>
        <v>38351</v>
      </c>
      <c r="C734" s="37">
        <f>IFERROR(VLOOKUP(B734,Sheet1!W$2:Y$3285,3,FALSE),"")</f>
        <v>0.98824599999999996</v>
      </c>
      <c r="E734" s="13"/>
    </row>
    <row r="735" spans="2:10">
      <c r="B735" s="2">
        <f t="shared" si="15"/>
        <v>38352</v>
      </c>
      <c r="C735" s="37">
        <f>IFERROR(VLOOKUP(B735,Sheet1!W$2:Y$3285,3,FALSE),"")</f>
        <v>0.989479</v>
      </c>
      <c r="E735" s="13"/>
      <c r="G735" s="3">
        <f>AVERAGE(C705:C735)</f>
        <v>0.98392358064516128</v>
      </c>
      <c r="H735" s="3">
        <f>MAX(C705:C735)</f>
        <v>0.989479</v>
      </c>
      <c r="I735" s="3">
        <f>MIN(C705:C735)</f>
        <v>0.97509900000000005</v>
      </c>
      <c r="J735" s="13"/>
    </row>
    <row r="736" spans="2:10">
      <c r="B736" s="2">
        <f t="shared" si="15"/>
        <v>38353</v>
      </c>
      <c r="C736" s="37">
        <f>IFERROR(VLOOKUP(B736,Sheet1!W$2:Y$3285,3,FALSE),"")</f>
        <v>0.99050300000000002</v>
      </c>
      <c r="E736" s="13"/>
    </row>
    <row r="737" spans="2:5">
      <c r="B737" s="2">
        <f t="shared" si="15"/>
        <v>38354</v>
      </c>
      <c r="C737" s="37">
        <f>IFERROR(VLOOKUP(B737,Sheet1!W$2:Y$3285,3,FALSE),"")</f>
        <v>0.98913200000000001</v>
      </c>
      <c r="E737" s="13"/>
    </row>
    <row r="738" spans="2:5">
      <c r="B738" s="2">
        <f t="shared" si="15"/>
        <v>38355</v>
      </c>
      <c r="C738" s="37">
        <f>IFERROR(VLOOKUP(B738,Sheet1!W$2:Y$3285,3,FALSE),"")</f>
        <v>0.98897100000000004</v>
      </c>
      <c r="E738" s="13"/>
    </row>
    <row r="739" spans="2:5">
      <c r="B739" s="2">
        <f t="shared" si="15"/>
        <v>38356</v>
      </c>
      <c r="C739" s="37">
        <f>IFERROR(VLOOKUP(B739,Sheet1!W$2:Y$3285,3,FALSE),"")</f>
        <v>0.987452</v>
      </c>
      <c r="E739" s="13"/>
    </row>
    <row r="740" spans="2:5">
      <c r="B740" s="2">
        <f t="shared" si="15"/>
        <v>38357</v>
      </c>
      <c r="C740" s="37">
        <f>IFERROR(VLOOKUP(B740,Sheet1!W$2:Y$3285,3,FALSE),"")</f>
        <v>0.987452</v>
      </c>
      <c r="E740" s="13"/>
    </row>
    <row r="741" spans="2:5">
      <c r="B741" s="2">
        <f t="shared" si="15"/>
        <v>38358</v>
      </c>
      <c r="C741" s="37">
        <f>IFERROR(VLOOKUP(B741,Sheet1!W$2:Y$3285,3,FALSE),"")</f>
        <v>0.98902500000000004</v>
      </c>
      <c r="E741" s="13"/>
    </row>
    <row r="742" spans="2:5">
      <c r="B742" s="2">
        <f t="shared" si="15"/>
        <v>38359</v>
      </c>
      <c r="C742" s="37">
        <f>IFERROR(VLOOKUP(B742,Sheet1!W$2:Y$3285,3,FALSE),"")</f>
        <v>0.98925399999999997</v>
      </c>
      <c r="E742" s="13"/>
    </row>
    <row r="743" spans="2:5">
      <c r="B743" s="2">
        <f t="shared" si="15"/>
        <v>38360</v>
      </c>
      <c r="C743" s="37">
        <f>IFERROR(VLOOKUP(B743,Sheet1!W$2:Y$3285,3,FALSE),"")</f>
        <v>0.99043499999999995</v>
      </c>
      <c r="E743" s="13"/>
    </row>
    <row r="744" spans="2:5">
      <c r="B744" s="2">
        <f t="shared" si="15"/>
        <v>38361</v>
      </c>
      <c r="C744" s="37">
        <f>IFERROR(VLOOKUP(B744,Sheet1!W$2:Y$3285,3,FALSE),"")</f>
        <v>0.98974799999999996</v>
      </c>
      <c r="E744" s="13"/>
    </row>
    <row r="745" spans="2:5">
      <c r="B745" s="2">
        <f t="shared" si="15"/>
        <v>38362</v>
      </c>
      <c r="C745" s="37">
        <f>IFERROR(VLOOKUP(B745,Sheet1!W$2:Y$3285,3,FALSE),"")</f>
        <v>0.989985</v>
      </c>
      <c r="E745" s="13"/>
    </row>
    <row r="746" spans="2:5">
      <c r="B746" s="2">
        <f t="shared" si="15"/>
        <v>38363</v>
      </c>
      <c r="C746" s="37">
        <f>IFERROR(VLOOKUP(B746,Sheet1!W$2:Y$3285,3,FALSE),"")</f>
        <v>0.990012</v>
      </c>
      <c r="E746" s="13"/>
    </row>
    <row r="747" spans="2:5">
      <c r="B747" s="2">
        <f t="shared" si="15"/>
        <v>38364</v>
      </c>
      <c r="C747" s="37">
        <f>IFERROR(VLOOKUP(B747,Sheet1!W$2:Y$3285,3,FALSE),"")</f>
        <v>0.990012</v>
      </c>
      <c r="E747" s="13"/>
    </row>
    <row r="748" spans="2:5">
      <c r="B748" s="2">
        <f t="shared" si="15"/>
        <v>38365</v>
      </c>
      <c r="C748" s="37">
        <f>IFERROR(VLOOKUP(B748,Sheet1!W$2:Y$3285,3,FALSE),"")</f>
        <v>0.99028300000000002</v>
      </c>
      <c r="E748" s="13"/>
    </row>
    <row r="749" spans="2:5">
      <c r="B749" s="2">
        <f t="shared" si="15"/>
        <v>38366</v>
      </c>
      <c r="C749" s="37">
        <f>IFERROR(VLOOKUP(B749,Sheet1!W$2:Y$3285,3,FALSE),"")</f>
        <v>0.990124</v>
      </c>
      <c r="E749" s="13"/>
    </row>
    <row r="750" spans="2:5">
      <c r="B750" s="2">
        <f t="shared" si="15"/>
        <v>38367</v>
      </c>
      <c r="C750" s="37">
        <f>IFERROR(VLOOKUP(B750,Sheet1!W$2:Y$3285,3,FALSE),"")</f>
        <v>0.99142300000000005</v>
      </c>
      <c r="E750" s="13"/>
    </row>
    <row r="751" spans="2:5">
      <c r="B751" s="2">
        <f t="shared" si="15"/>
        <v>38368</v>
      </c>
      <c r="C751" s="37">
        <f>IFERROR(VLOOKUP(B751,Sheet1!W$2:Y$3285,3,FALSE),"")</f>
        <v>0.99034599999999995</v>
      </c>
      <c r="E751" s="13"/>
    </row>
    <row r="752" spans="2:5">
      <c r="B752" s="2">
        <f t="shared" si="15"/>
        <v>38369</v>
      </c>
      <c r="C752" s="37">
        <f>IFERROR(VLOOKUP(B752,Sheet1!W$2:Y$3285,3,FALSE),"")</f>
        <v>0.991394</v>
      </c>
      <c r="E752" s="13"/>
    </row>
    <row r="753" spans="2:10">
      <c r="B753" s="2">
        <f t="shared" si="15"/>
        <v>38370</v>
      </c>
      <c r="C753" s="37">
        <f>IFERROR(VLOOKUP(B753,Sheet1!W$2:Y$3285,3,FALSE),"")</f>
        <v>0.99188299999999996</v>
      </c>
      <c r="E753" s="13"/>
    </row>
    <row r="754" spans="2:10">
      <c r="B754" s="2">
        <f t="shared" si="15"/>
        <v>38371</v>
      </c>
      <c r="C754" s="37">
        <f>IFERROR(VLOOKUP(B754,Sheet1!W$2:Y$3285,3,FALSE),"")</f>
        <v>0.98947300000000005</v>
      </c>
      <c r="E754" s="13"/>
    </row>
    <row r="755" spans="2:10">
      <c r="B755" s="2">
        <f t="shared" si="15"/>
        <v>38372</v>
      </c>
      <c r="C755" s="37">
        <f>IFERROR(VLOOKUP(B755,Sheet1!W$2:Y$3285,3,FALSE),"")</f>
        <v>0.99025300000000005</v>
      </c>
      <c r="E755" s="13"/>
    </row>
    <row r="756" spans="2:10">
      <c r="B756" s="2">
        <f t="shared" si="15"/>
        <v>38373</v>
      </c>
      <c r="C756" s="37">
        <f>IFERROR(VLOOKUP(B756,Sheet1!W$2:Y$3285,3,FALSE),"")</f>
        <v>0.98974899999999999</v>
      </c>
      <c r="E756" s="13"/>
    </row>
    <row r="757" spans="2:10">
      <c r="B757" s="2">
        <f t="shared" si="15"/>
        <v>38374</v>
      </c>
      <c r="C757" s="37">
        <f>IFERROR(VLOOKUP(B757,Sheet1!W$2:Y$3285,3,FALSE),"")</f>
        <v>0.98958900000000005</v>
      </c>
      <c r="E757" s="13"/>
    </row>
    <row r="758" spans="2:10">
      <c r="B758" s="2">
        <f t="shared" si="15"/>
        <v>38375</v>
      </c>
      <c r="C758" s="37">
        <f>IFERROR(VLOOKUP(B758,Sheet1!W$2:Y$3285,3,FALSE),"")</f>
        <v>0.99190199999999995</v>
      </c>
      <c r="E758" s="13"/>
    </row>
    <row r="759" spans="2:10">
      <c r="B759" s="2">
        <f t="shared" si="15"/>
        <v>38376</v>
      </c>
      <c r="C759" s="37">
        <f>IFERROR(VLOOKUP(B759,Sheet1!W$2:Y$3285,3,FALSE),"")</f>
        <v>0.99245799999999995</v>
      </c>
      <c r="E759" s="13"/>
    </row>
    <row r="760" spans="2:10">
      <c r="B760" s="2">
        <f t="shared" si="15"/>
        <v>38377</v>
      </c>
      <c r="C760" s="37">
        <f>IFERROR(VLOOKUP(B760,Sheet1!W$2:Y$3285,3,FALSE),"")</f>
        <v>0.99270999999999998</v>
      </c>
      <c r="E760" s="13"/>
    </row>
    <row r="761" spans="2:10">
      <c r="B761" s="2">
        <f t="shared" si="15"/>
        <v>38378</v>
      </c>
      <c r="C761" s="37">
        <f>IFERROR(VLOOKUP(B761,Sheet1!W$2:Y$3285,3,FALSE),"")</f>
        <v>0.99358299999999999</v>
      </c>
      <c r="E761" s="13"/>
    </row>
    <row r="762" spans="2:10">
      <c r="B762" s="2">
        <f t="shared" si="15"/>
        <v>38379</v>
      </c>
      <c r="C762" s="37">
        <f>IFERROR(VLOOKUP(B762,Sheet1!W$2:Y$3285,3,FALSE),"")</f>
        <v>0.99284700000000004</v>
      </c>
      <c r="E762" s="13"/>
    </row>
    <row r="763" spans="2:10">
      <c r="B763" s="2">
        <f t="shared" si="15"/>
        <v>38380</v>
      </c>
      <c r="C763" s="37">
        <f>IFERROR(VLOOKUP(B763,Sheet1!W$2:Y$3285,3,FALSE),"")</f>
        <v>0.99345600000000001</v>
      </c>
      <c r="E763" s="13"/>
    </row>
    <row r="764" spans="2:10">
      <c r="B764" s="2">
        <f t="shared" si="15"/>
        <v>38381</v>
      </c>
      <c r="C764" s="37">
        <f>IFERROR(VLOOKUP(B764,Sheet1!W$2:Y$3285,3,FALSE),"")</f>
        <v>0.99355599999999999</v>
      </c>
      <c r="E764" s="13"/>
    </row>
    <row r="765" spans="2:10">
      <c r="B765" s="2">
        <f t="shared" si="15"/>
        <v>38382</v>
      </c>
      <c r="C765" s="37">
        <f>IFERROR(VLOOKUP(B765,Sheet1!W$2:Y$3285,3,FALSE),"")</f>
        <v>0.99257799999999996</v>
      </c>
      <c r="E765" s="13"/>
    </row>
    <row r="766" spans="2:10">
      <c r="B766" s="2">
        <f t="shared" si="15"/>
        <v>38383</v>
      </c>
      <c r="C766" s="37">
        <f>IFERROR(VLOOKUP(B766,Sheet1!W$2:Y$3285,3,FALSE),"")</f>
        <v>0.99379300000000004</v>
      </c>
      <c r="E766" s="13"/>
      <c r="G766" s="3">
        <f>AVERAGE(C736:C766)</f>
        <v>0.99075422580645167</v>
      </c>
      <c r="H766" s="3">
        <f>MAX(C736:C766)</f>
        <v>0.99379300000000004</v>
      </c>
      <c r="I766" s="3">
        <f>MIN(C736:C766)</f>
        <v>0.987452</v>
      </c>
      <c r="J766" s="13"/>
    </row>
    <row r="767" spans="2:10">
      <c r="B767" s="2">
        <f t="shared" si="15"/>
        <v>38384</v>
      </c>
      <c r="C767" s="37">
        <f>IFERROR(VLOOKUP(B767,Sheet1!W$2:Y$3285,3,FALSE),"")</f>
        <v>0.99324100000000004</v>
      </c>
      <c r="E767" s="13"/>
    </row>
    <row r="768" spans="2:10">
      <c r="B768" s="2">
        <f t="shared" si="15"/>
        <v>38385</v>
      </c>
      <c r="C768" s="37">
        <f>IFERROR(VLOOKUP(B768,Sheet1!W$2:Y$3285,3,FALSE),"")</f>
        <v>0.993394</v>
      </c>
      <c r="E768" s="13"/>
    </row>
    <row r="769" spans="2:5">
      <c r="B769" s="2">
        <f t="shared" si="15"/>
        <v>38386</v>
      </c>
      <c r="C769" s="37">
        <f>IFERROR(VLOOKUP(B769,Sheet1!W$2:Y$3285,3,FALSE),"")</f>
        <v>0.99330099999999999</v>
      </c>
      <c r="E769" s="13"/>
    </row>
    <row r="770" spans="2:5">
      <c r="B770" s="2">
        <f t="shared" si="15"/>
        <v>38387</v>
      </c>
      <c r="C770" s="37">
        <f>IFERROR(VLOOKUP(B770,Sheet1!W$2:Y$3285,3,FALSE),"")</f>
        <v>0.99302599999999996</v>
      </c>
      <c r="E770" s="13"/>
    </row>
    <row r="771" spans="2:5">
      <c r="B771" s="2">
        <f t="shared" si="15"/>
        <v>38388</v>
      </c>
      <c r="C771" s="37">
        <f>IFERROR(VLOOKUP(B771,Sheet1!W$2:Y$3285,3,FALSE),"")</f>
        <v>0.99235499999999999</v>
      </c>
      <c r="E771" s="13"/>
    </row>
    <row r="772" spans="2:5">
      <c r="B772" s="2">
        <f t="shared" si="15"/>
        <v>38389</v>
      </c>
      <c r="C772" s="37">
        <f>IFERROR(VLOOKUP(B772,Sheet1!W$2:Y$3285,3,FALSE),"")</f>
        <v>0.99299099999999996</v>
      </c>
      <c r="E772" s="13"/>
    </row>
    <row r="773" spans="2:5">
      <c r="B773" s="2">
        <f t="shared" si="15"/>
        <v>38390</v>
      </c>
      <c r="C773" s="37">
        <f>IFERROR(VLOOKUP(B773,Sheet1!W$2:Y$3285,3,FALSE),"")</f>
        <v>0.99339900000000003</v>
      </c>
      <c r="E773" s="13"/>
    </row>
    <row r="774" spans="2:5">
      <c r="B774" s="2">
        <f t="shared" si="15"/>
        <v>38391</v>
      </c>
      <c r="C774" s="37">
        <f>IFERROR(VLOOKUP(B774,Sheet1!W$2:Y$3285,3,FALSE),"")</f>
        <v>0.99235300000000004</v>
      </c>
      <c r="E774" s="13"/>
    </row>
    <row r="775" spans="2:5">
      <c r="B775" s="2">
        <f t="shared" ref="B775:B838" si="16">B774+1</f>
        <v>38392</v>
      </c>
      <c r="C775" s="37">
        <f>IFERROR(VLOOKUP(B775,Sheet1!W$2:Y$3285,3,FALSE),"")</f>
        <v>0.99263000000000001</v>
      </c>
      <c r="E775" s="13"/>
    </row>
    <row r="776" spans="2:5">
      <c r="B776" s="2">
        <f t="shared" si="16"/>
        <v>38393</v>
      </c>
      <c r="C776" s="37">
        <f>IFERROR(VLOOKUP(B776,Sheet1!W$2:Y$3285,3,FALSE),"")</f>
        <v>0.99164099999999999</v>
      </c>
      <c r="E776" s="13"/>
    </row>
    <row r="777" spans="2:5">
      <c r="B777" s="2">
        <f t="shared" si="16"/>
        <v>38394</v>
      </c>
      <c r="C777" s="37">
        <f>IFERROR(VLOOKUP(B777,Sheet1!W$2:Y$3285,3,FALSE),"")</f>
        <v>0.99141299999999999</v>
      </c>
      <c r="E777" s="13"/>
    </row>
    <row r="778" spans="2:5">
      <c r="B778" s="2">
        <f t="shared" si="16"/>
        <v>38395</v>
      </c>
      <c r="C778" s="37">
        <f>IFERROR(VLOOKUP(B778,Sheet1!W$2:Y$3285,3,FALSE),"")</f>
        <v>0.99189499999999997</v>
      </c>
      <c r="E778" s="13"/>
    </row>
    <row r="779" spans="2:5">
      <c r="B779" s="2">
        <f t="shared" si="16"/>
        <v>38396</v>
      </c>
      <c r="C779" s="37">
        <f>IFERROR(VLOOKUP(B779,Sheet1!W$2:Y$3285,3,FALSE),"")</f>
        <v>0.99335399999999996</v>
      </c>
      <c r="E779" s="13"/>
    </row>
    <row r="780" spans="2:5">
      <c r="B780" s="2">
        <f t="shared" si="16"/>
        <v>38397</v>
      </c>
      <c r="C780" s="37">
        <f>IFERROR(VLOOKUP(B780,Sheet1!W$2:Y$3285,3,FALSE),"")</f>
        <v>0.99400599999999995</v>
      </c>
      <c r="E780" s="13"/>
    </row>
    <row r="781" spans="2:5">
      <c r="B781" s="2">
        <f t="shared" si="16"/>
        <v>38398</v>
      </c>
      <c r="C781" s="37">
        <f>IFERROR(VLOOKUP(B781,Sheet1!W$2:Y$3285,3,FALSE),"")</f>
        <v>0.99433099999999996</v>
      </c>
      <c r="E781" s="13"/>
    </row>
    <row r="782" spans="2:5">
      <c r="B782" s="2">
        <f t="shared" si="16"/>
        <v>38399</v>
      </c>
      <c r="C782" s="37">
        <f>IFERROR(VLOOKUP(B782,Sheet1!W$2:Y$3285,3,FALSE),"")</f>
        <v>0.99407500000000004</v>
      </c>
      <c r="E782" s="13"/>
    </row>
    <row r="783" spans="2:5">
      <c r="B783" s="2">
        <f t="shared" si="16"/>
        <v>38400</v>
      </c>
      <c r="C783" s="37">
        <f>IFERROR(VLOOKUP(B783,Sheet1!W$2:Y$3285,3,FALSE),"")</f>
        <v>0.99254500000000001</v>
      </c>
      <c r="E783" s="13"/>
    </row>
    <row r="784" spans="2:5">
      <c r="B784" s="2">
        <f t="shared" si="16"/>
        <v>38401</v>
      </c>
      <c r="C784" s="37">
        <f>IFERROR(VLOOKUP(B784,Sheet1!W$2:Y$3285,3,FALSE),"")</f>
        <v>0.99216599999999999</v>
      </c>
      <c r="E784" s="13"/>
    </row>
    <row r="785" spans="2:10">
      <c r="B785" s="2">
        <f t="shared" si="16"/>
        <v>38402</v>
      </c>
      <c r="C785" s="37">
        <f>IFERROR(VLOOKUP(B785,Sheet1!W$2:Y$3285,3,FALSE),"")</f>
        <v>0.99150799999999994</v>
      </c>
      <c r="E785" s="13"/>
    </row>
    <row r="786" spans="2:10">
      <c r="B786" s="2">
        <f t="shared" si="16"/>
        <v>38403</v>
      </c>
      <c r="C786" s="37">
        <f>IFERROR(VLOOKUP(B786,Sheet1!W$2:Y$3285,3,FALSE),"")</f>
        <v>0.99214400000000003</v>
      </c>
      <c r="E786" s="13"/>
    </row>
    <row r="787" spans="2:10">
      <c r="B787" s="2">
        <f t="shared" si="16"/>
        <v>38404</v>
      </c>
      <c r="C787" s="37">
        <f>IFERROR(VLOOKUP(B787,Sheet1!W$2:Y$3285,3,FALSE),"")</f>
        <v>0.99258999999999997</v>
      </c>
      <c r="E787" s="13"/>
    </row>
    <row r="788" spans="2:10">
      <c r="B788" s="2">
        <f t="shared" si="16"/>
        <v>38405</v>
      </c>
      <c r="C788" s="37">
        <f>IFERROR(VLOOKUP(B788,Sheet1!W$2:Y$3285,3,FALSE),"")</f>
        <v>0.99258999999999997</v>
      </c>
      <c r="E788" s="13"/>
    </row>
    <row r="789" spans="2:10">
      <c r="B789" s="2">
        <f t="shared" si="16"/>
        <v>38406</v>
      </c>
      <c r="C789" s="37">
        <f>IFERROR(VLOOKUP(B789,Sheet1!W$2:Y$3285,3,FALSE),"")</f>
        <v>0.99364799999999998</v>
      </c>
      <c r="E789" s="13"/>
    </row>
    <row r="790" spans="2:10">
      <c r="B790" s="2">
        <f t="shared" si="16"/>
        <v>38407</v>
      </c>
      <c r="C790" s="37">
        <f>IFERROR(VLOOKUP(B790,Sheet1!W$2:Y$3285,3,FALSE),"")</f>
        <v>0.99420500000000001</v>
      </c>
      <c r="E790" s="13"/>
    </row>
    <row r="791" spans="2:10">
      <c r="B791" s="2">
        <f t="shared" si="16"/>
        <v>38408</v>
      </c>
      <c r="C791" s="37">
        <f>IFERROR(VLOOKUP(B791,Sheet1!W$2:Y$3285,3,FALSE),"")</f>
        <v>0.99575800000000003</v>
      </c>
      <c r="E791" s="13"/>
    </row>
    <row r="792" spans="2:10">
      <c r="B792" s="2">
        <f t="shared" si="16"/>
        <v>38409</v>
      </c>
      <c r="C792" s="37">
        <f>IFERROR(VLOOKUP(B792,Sheet1!W$2:Y$3285,3,FALSE),"")</f>
        <v>0.99536999999999998</v>
      </c>
      <c r="E792" s="13"/>
    </row>
    <row r="793" spans="2:10">
      <c r="B793" s="2">
        <f t="shared" si="16"/>
        <v>38410</v>
      </c>
      <c r="C793" s="37">
        <f>IFERROR(VLOOKUP(B793,Sheet1!W$2:Y$3285,3,FALSE),"")</f>
        <v>0.99501399999999995</v>
      </c>
      <c r="E793" s="13"/>
    </row>
    <row r="794" spans="2:10">
      <c r="B794" s="2">
        <f t="shared" si="16"/>
        <v>38411</v>
      </c>
      <c r="C794" s="37">
        <f>IFERROR(VLOOKUP(B794,Sheet1!W$2:Y$3285,3,FALSE),"")</f>
        <v>0.99518899999999999</v>
      </c>
      <c r="E794" s="13"/>
      <c r="G794" s="3">
        <f>AVERAGE(C767:C794)</f>
        <v>0.99321900000000007</v>
      </c>
      <c r="H794" s="3">
        <f>MAX(C767:C794)</f>
        <v>0.99575800000000003</v>
      </c>
      <c r="I794" s="3">
        <f>MIN(C767:C794)</f>
        <v>0.99141299999999999</v>
      </c>
      <c r="J794" s="13"/>
    </row>
    <row r="795" spans="2:10">
      <c r="B795" s="2">
        <f t="shared" si="16"/>
        <v>38412</v>
      </c>
      <c r="C795" s="37">
        <f>IFERROR(VLOOKUP(B795,Sheet1!W$2:Y$3285,3,FALSE),"")</f>
        <v>0.99518899999999999</v>
      </c>
      <c r="E795" s="13"/>
    </row>
    <row r="796" spans="2:10">
      <c r="B796" s="2">
        <f t="shared" si="16"/>
        <v>38413</v>
      </c>
      <c r="C796" s="37">
        <f>IFERROR(VLOOKUP(B796,Sheet1!W$2:Y$3285,3,FALSE),"")</f>
        <v>0.99509099999999995</v>
      </c>
      <c r="E796" s="13"/>
    </row>
    <row r="797" spans="2:10">
      <c r="B797" s="2">
        <f t="shared" si="16"/>
        <v>38414</v>
      </c>
      <c r="C797" s="37">
        <f>IFERROR(VLOOKUP(B797,Sheet1!W$2:Y$3285,3,FALSE),"")</f>
        <v>0.99424900000000005</v>
      </c>
      <c r="E797" s="13"/>
    </row>
    <row r="798" spans="2:10">
      <c r="B798" s="2">
        <f t="shared" si="16"/>
        <v>38415</v>
      </c>
      <c r="C798" s="37">
        <f>IFERROR(VLOOKUP(B798,Sheet1!W$2:Y$3285,3,FALSE),"")</f>
        <v>0.99439</v>
      </c>
      <c r="E798" s="13"/>
    </row>
    <row r="799" spans="2:10">
      <c r="B799" s="2">
        <f t="shared" si="16"/>
        <v>38416</v>
      </c>
      <c r="C799" s="37">
        <f>IFERROR(VLOOKUP(B799,Sheet1!W$2:Y$3285,3,FALSE),"")</f>
        <v>0.99454600000000004</v>
      </c>
      <c r="E799" s="13"/>
    </row>
    <row r="800" spans="2:10">
      <c r="B800" s="2">
        <f t="shared" si="16"/>
        <v>38417</v>
      </c>
      <c r="C800" s="37">
        <f>IFERROR(VLOOKUP(B800,Sheet1!W$2:Y$3285,3,FALSE),"")</f>
        <v>0.99487599999999998</v>
      </c>
      <c r="E800" s="13"/>
    </row>
    <row r="801" spans="2:5">
      <c r="B801" s="2">
        <f t="shared" si="16"/>
        <v>38418</v>
      </c>
      <c r="C801" s="37">
        <f>IFERROR(VLOOKUP(B801,Sheet1!W$2:Y$3285,3,FALSE),"")</f>
        <v>0.99541000000000002</v>
      </c>
      <c r="E801" s="13"/>
    </row>
    <row r="802" spans="2:5">
      <c r="B802" s="2">
        <f t="shared" si="16"/>
        <v>38419</v>
      </c>
      <c r="C802" s="37">
        <f>IFERROR(VLOOKUP(B802,Sheet1!W$2:Y$3285,3,FALSE),"")</f>
        <v>0.99412</v>
      </c>
      <c r="E802" s="13"/>
    </row>
    <row r="803" spans="2:5">
      <c r="B803" s="2">
        <f t="shared" si="16"/>
        <v>38420</v>
      </c>
      <c r="C803" s="37">
        <f>IFERROR(VLOOKUP(B803,Sheet1!W$2:Y$3285,3,FALSE),"")</f>
        <v>0.99430799999999997</v>
      </c>
      <c r="E803" s="13"/>
    </row>
    <row r="804" spans="2:5">
      <c r="B804" s="2">
        <f t="shared" si="16"/>
        <v>38421</v>
      </c>
      <c r="C804" s="37">
        <f>IFERROR(VLOOKUP(B804,Sheet1!W$2:Y$3285,3,FALSE),"")</f>
        <v>0.99496799999999996</v>
      </c>
      <c r="E804" s="13"/>
    </row>
    <row r="805" spans="2:5">
      <c r="B805" s="2">
        <f t="shared" si="16"/>
        <v>38422</v>
      </c>
      <c r="C805" s="37">
        <f>IFERROR(VLOOKUP(B805,Sheet1!W$2:Y$3285,3,FALSE),"")</f>
        <v>0.99519000000000002</v>
      </c>
      <c r="E805" s="13"/>
    </row>
    <row r="806" spans="2:5">
      <c r="B806" s="2">
        <f t="shared" si="16"/>
        <v>38423</v>
      </c>
      <c r="C806" s="37">
        <f>IFERROR(VLOOKUP(B806,Sheet1!W$2:Y$3285,3,FALSE),"")</f>
        <v>0.99623700000000004</v>
      </c>
      <c r="E806" s="13"/>
    </row>
    <row r="807" spans="2:5">
      <c r="B807" s="2">
        <f t="shared" si="16"/>
        <v>38424</v>
      </c>
      <c r="C807" s="37">
        <f>IFERROR(VLOOKUP(B807,Sheet1!W$2:Y$3285,3,FALSE),"")</f>
        <v>0.99639500000000003</v>
      </c>
      <c r="E807" s="13"/>
    </row>
    <row r="808" spans="2:5">
      <c r="B808" s="2">
        <f t="shared" si="16"/>
        <v>38425</v>
      </c>
      <c r="C808" s="37">
        <f>IFERROR(VLOOKUP(B808,Sheet1!W$2:Y$3285,3,FALSE),"")</f>
        <v>0.99492800000000003</v>
      </c>
      <c r="E808" s="13"/>
    </row>
    <row r="809" spans="2:5">
      <c r="B809" s="2">
        <f t="shared" si="16"/>
        <v>38426</v>
      </c>
      <c r="C809" s="37">
        <f>IFERROR(VLOOKUP(B809,Sheet1!W$2:Y$3285,3,FALSE),"")</f>
        <v>0.99439100000000002</v>
      </c>
      <c r="E809" s="13"/>
    </row>
    <row r="810" spans="2:5">
      <c r="B810" s="2">
        <f t="shared" si="16"/>
        <v>38427</v>
      </c>
      <c r="C810" s="37">
        <f>IFERROR(VLOOKUP(B810,Sheet1!W$2:Y$3285,3,FALSE),"")</f>
        <v>0.99420500000000001</v>
      </c>
      <c r="E810" s="13"/>
    </row>
    <row r="811" spans="2:5">
      <c r="B811" s="2">
        <f t="shared" si="16"/>
        <v>38428</v>
      </c>
      <c r="C811" s="37">
        <f>IFERROR(VLOOKUP(B811,Sheet1!W$2:Y$3285,3,FALSE),"")</f>
        <v>0.99420500000000001</v>
      </c>
      <c r="E811" s="13"/>
    </row>
    <row r="812" spans="2:5">
      <c r="B812" s="2">
        <f t="shared" si="16"/>
        <v>38429</v>
      </c>
      <c r="C812" s="37">
        <f>IFERROR(VLOOKUP(B812,Sheet1!W$2:Y$3285,3,FALSE),"")</f>
        <v>0.99545300000000003</v>
      </c>
      <c r="E812" s="13"/>
    </row>
    <row r="813" spans="2:5">
      <c r="B813" s="2">
        <f t="shared" si="16"/>
        <v>38430</v>
      </c>
      <c r="C813" s="37">
        <f>IFERROR(VLOOKUP(B813,Sheet1!W$2:Y$3285,3,FALSE),"")</f>
        <v>0.99666500000000002</v>
      </c>
      <c r="E813" s="13"/>
    </row>
    <row r="814" spans="2:5">
      <c r="B814" s="2">
        <f t="shared" si="16"/>
        <v>38431</v>
      </c>
      <c r="C814" s="37">
        <f>IFERROR(VLOOKUP(B814,Sheet1!W$2:Y$3285,3,FALSE),"")</f>
        <v>0.99821499999999996</v>
      </c>
      <c r="E814" s="13"/>
    </row>
    <row r="815" spans="2:5">
      <c r="B815" s="2">
        <f t="shared" si="16"/>
        <v>38432</v>
      </c>
      <c r="C815" s="37">
        <f>IFERROR(VLOOKUP(B815,Sheet1!W$2:Y$3285,3,FALSE),"")</f>
        <v>0.99714599999999998</v>
      </c>
      <c r="E815" s="13"/>
    </row>
    <row r="816" spans="2:5">
      <c r="B816" s="2">
        <f t="shared" si="16"/>
        <v>38433</v>
      </c>
      <c r="C816" s="37">
        <f>IFERROR(VLOOKUP(B816,Sheet1!W$2:Y$3285,3,FALSE),"")</f>
        <v>0.99710500000000002</v>
      </c>
      <c r="E816" s="13"/>
    </row>
    <row r="817" spans="2:10">
      <c r="B817" s="2">
        <f t="shared" si="16"/>
        <v>38434</v>
      </c>
      <c r="C817" s="37">
        <f>IFERROR(VLOOKUP(B817,Sheet1!W$2:Y$3285,3,FALSE),"")</f>
        <v>0.996641</v>
      </c>
      <c r="E817" s="13"/>
    </row>
    <row r="818" spans="2:10">
      <c r="B818" s="2">
        <f t="shared" si="16"/>
        <v>38435</v>
      </c>
      <c r="C818" s="37">
        <f>IFERROR(VLOOKUP(B818,Sheet1!W$2:Y$3285,3,FALSE),"")</f>
        <v>0.99681699999999995</v>
      </c>
      <c r="E818" s="13"/>
    </row>
    <row r="819" spans="2:10">
      <c r="B819" s="2">
        <f t="shared" si="16"/>
        <v>38436</v>
      </c>
      <c r="C819" s="37">
        <f>IFERROR(VLOOKUP(B819,Sheet1!W$2:Y$3285,3,FALSE),"")</f>
        <v>0.99717999999999996</v>
      </c>
      <c r="E819" s="13"/>
    </row>
    <row r="820" spans="2:10">
      <c r="B820" s="2">
        <f t="shared" si="16"/>
        <v>38437</v>
      </c>
      <c r="C820" s="37">
        <f>IFERROR(VLOOKUP(B820,Sheet1!W$2:Y$3285,3,FALSE),"")</f>
        <v>0.99726099999999995</v>
      </c>
      <c r="E820" s="13"/>
    </row>
    <row r="821" spans="2:10">
      <c r="B821" s="2">
        <f t="shared" si="16"/>
        <v>38438</v>
      </c>
      <c r="C821" s="37">
        <f>IFERROR(VLOOKUP(B821,Sheet1!W$2:Y$3285,3,FALSE),"")</f>
        <v>0.99707400000000002</v>
      </c>
      <c r="E821" s="13"/>
    </row>
    <row r="822" spans="2:10">
      <c r="B822" s="2">
        <f t="shared" si="16"/>
        <v>38439</v>
      </c>
      <c r="C822" s="37">
        <f>IFERROR(VLOOKUP(B822,Sheet1!W$2:Y$3285,3,FALSE),"")</f>
        <v>0.99594800000000006</v>
      </c>
      <c r="E822" s="13"/>
    </row>
    <row r="823" spans="2:10">
      <c r="B823" s="2">
        <f t="shared" si="16"/>
        <v>38440</v>
      </c>
      <c r="C823" s="37">
        <f>IFERROR(VLOOKUP(B823,Sheet1!W$2:Y$3285,3,FALSE),"")</f>
        <v>0.99592400000000003</v>
      </c>
      <c r="E823" s="13"/>
    </row>
    <row r="824" spans="2:10">
      <c r="B824" s="2">
        <f t="shared" si="16"/>
        <v>38441</v>
      </c>
      <c r="C824" s="37">
        <f>IFERROR(VLOOKUP(B824,Sheet1!W$2:Y$3285,3,FALSE),"")</f>
        <v>0.995452</v>
      </c>
      <c r="E824" s="13"/>
    </row>
    <row r="825" spans="2:10">
      <c r="B825" s="2">
        <f t="shared" si="16"/>
        <v>38442</v>
      </c>
      <c r="C825" s="37">
        <f>IFERROR(VLOOKUP(B825,Sheet1!W$2:Y$3285,3,FALSE),"")</f>
        <v>0.99492599999999998</v>
      </c>
      <c r="E825" s="13"/>
      <c r="G825" s="3">
        <f>AVERAGE(C795:C825)</f>
        <v>0.99562919354838708</v>
      </c>
      <c r="H825" s="3">
        <f>MAX(C795:C825)</f>
        <v>0.99821499999999996</v>
      </c>
      <c r="I825" s="3">
        <f>MIN(C795:C825)</f>
        <v>0.99412</v>
      </c>
      <c r="J825" s="13"/>
    </row>
    <row r="826" spans="2:10">
      <c r="B826" s="2">
        <f t="shared" si="16"/>
        <v>38443</v>
      </c>
      <c r="C826" s="37">
        <f>IFERROR(VLOOKUP(B826,Sheet1!W$2:Y$3285,3,FALSE),"")</f>
        <v>0.994807</v>
      </c>
      <c r="E826" s="13"/>
    </row>
    <row r="827" spans="2:10">
      <c r="B827" s="2">
        <f t="shared" si="16"/>
        <v>38444</v>
      </c>
      <c r="C827" s="37">
        <f>IFERROR(VLOOKUP(B827,Sheet1!W$2:Y$3285,3,FALSE),"")</f>
        <v>0.99538199999999999</v>
      </c>
      <c r="E827" s="13"/>
    </row>
    <row r="828" spans="2:10">
      <c r="B828" s="2">
        <f t="shared" si="16"/>
        <v>38445</v>
      </c>
      <c r="C828" s="37">
        <f>IFERROR(VLOOKUP(B828,Sheet1!W$2:Y$3285,3,FALSE),"")</f>
        <v>0.99598900000000001</v>
      </c>
      <c r="E828" s="13"/>
    </row>
    <row r="829" spans="2:10">
      <c r="B829" s="2">
        <f t="shared" si="16"/>
        <v>38446</v>
      </c>
      <c r="C829" s="37">
        <f>IFERROR(VLOOKUP(B829,Sheet1!W$2:Y$3285,3,FALSE),"")</f>
        <v>0.99679899999999999</v>
      </c>
      <c r="E829" s="13"/>
    </row>
    <row r="830" spans="2:10">
      <c r="B830" s="2">
        <f t="shared" si="16"/>
        <v>38447</v>
      </c>
      <c r="C830" s="37">
        <f>IFERROR(VLOOKUP(B830,Sheet1!W$2:Y$3285,3,FALSE),"")</f>
        <v>0.99696399999999996</v>
      </c>
      <c r="E830" s="13"/>
    </row>
    <row r="831" spans="2:10">
      <c r="B831" s="2">
        <f t="shared" si="16"/>
        <v>38448</v>
      </c>
      <c r="C831" s="37">
        <f>IFERROR(VLOOKUP(B831,Sheet1!W$2:Y$3285,3,FALSE),"")</f>
        <v>0.99729100000000004</v>
      </c>
      <c r="E831" s="13"/>
    </row>
    <row r="832" spans="2:10">
      <c r="B832" s="2">
        <f t="shared" si="16"/>
        <v>38449</v>
      </c>
      <c r="C832" s="37">
        <f>IFERROR(VLOOKUP(B832,Sheet1!W$2:Y$3285,3,FALSE),"")</f>
        <v>0.99695199999999995</v>
      </c>
      <c r="E832" s="13"/>
    </row>
    <row r="833" spans="2:5">
      <c r="B833" s="2">
        <f t="shared" si="16"/>
        <v>38450</v>
      </c>
      <c r="C833" s="37">
        <f>IFERROR(VLOOKUP(B833,Sheet1!W$2:Y$3285,3,FALSE),"")</f>
        <v>0.99705600000000005</v>
      </c>
      <c r="E833" s="13"/>
    </row>
    <row r="834" spans="2:5">
      <c r="B834" s="2">
        <f t="shared" si="16"/>
        <v>38451</v>
      </c>
      <c r="C834" s="37">
        <f>IFERROR(VLOOKUP(B834,Sheet1!W$2:Y$3285,3,FALSE),"")</f>
        <v>0.99635499999999999</v>
      </c>
      <c r="E834" s="13"/>
    </row>
    <row r="835" spans="2:5">
      <c r="B835" s="2">
        <f t="shared" si="16"/>
        <v>38452</v>
      </c>
      <c r="C835" s="37">
        <f>IFERROR(VLOOKUP(B835,Sheet1!W$2:Y$3285,3,FALSE),"")</f>
        <v>0.99592599999999998</v>
      </c>
      <c r="E835" s="13"/>
    </row>
    <row r="836" spans="2:5">
      <c r="B836" s="2">
        <f t="shared" si="16"/>
        <v>38453</v>
      </c>
      <c r="C836" s="37">
        <f>IFERROR(VLOOKUP(B836,Sheet1!W$2:Y$3285,3,FALSE),"")</f>
        <v>0.99592599999999998</v>
      </c>
      <c r="E836" s="13"/>
    </row>
    <row r="837" spans="2:5">
      <c r="B837" s="2">
        <f t="shared" si="16"/>
        <v>38454</v>
      </c>
      <c r="C837" s="37">
        <f>IFERROR(VLOOKUP(B837,Sheet1!W$2:Y$3285,3,FALSE),"")</f>
        <v>0.99612400000000001</v>
      </c>
      <c r="E837" s="13"/>
    </row>
    <row r="838" spans="2:5">
      <c r="B838" s="2">
        <f t="shared" si="16"/>
        <v>38455</v>
      </c>
      <c r="C838" s="37">
        <f>IFERROR(VLOOKUP(B838,Sheet1!W$2:Y$3285,3,FALSE),"")</f>
        <v>0.994726</v>
      </c>
      <c r="E838" s="13"/>
    </row>
    <row r="839" spans="2:5">
      <c r="B839" s="2">
        <f t="shared" ref="B839:B902" si="17">B838+1</f>
        <v>38456</v>
      </c>
      <c r="C839" s="37">
        <f>IFERROR(VLOOKUP(B839,Sheet1!W$2:Y$3285,3,FALSE),"")</f>
        <v>0.99529400000000001</v>
      </c>
      <c r="E839" s="13"/>
    </row>
    <row r="840" spans="2:5">
      <c r="B840" s="2">
        <f t="shared" si="17"/>
        <v>38457</v>
      </c>
      <c r="C840" s="37">
        <f>IFERROR(VLOOKUP(B840,Sheet1!W$2:Y$3285,3,FALSE),"")</f>
        <v>0.99529400000000001</v>
      </c>
      <c r="E840" s="13"/>
    </row>
    <row r="841" spans="2:5">
      <c r="B841" s="2">
        <f t="shared" si="17"/>
        <v>38458</v>
      </c>
      <c r="C841" s="37">
        <f>IFERROR(VLOOKUP(B841,Sheet1!W$2:Y$3285,3,FALSE),"")</f>
        <v>0.99578999999999995</v>
      </c>
      <c r="E841" s="13"/>
    </row>
    <row r="842" spans="2:5">
      <c r="B842" s="2">
        <f t="shared" si="17"/>
        <v>38459</v>
      </c>
      <c r="C842" s="37">
        <f>IFERROR(VLOOKUP(B842,Sheet1!W$2:Y$3285,3,FALSE),"")</f>
        <v>0.99757799999999996</v>
      </c>
      <c r="E842" s="13"/>
    </row>
    <row r="843" spans="2:5">
      <c r="B843" s="2">
        <f t="shared" si="17"/>
        <v>38460</v>
      </c>
      <c r="C843" s="37">
        <f>IFERROR(VLOOKUP(B843,Sheet1!W$2:Y$3285,3,FALSE),"")</f>
        <v>0.99721599999999999</v>
      </c>
      <c r="E843" s="13"/>
    </row>
    <row r="844" spans="2:5">
      <c r="B844" s="2">
        <f t="shared" si="17"/>
        <v>38461</v>
      </c>
      <c r="C844" s="37">
        <f>IFERROR(VLOOKUP(B844,Sheet1!W$2:Y$3285,3,FALSE),"")</f>
        <v>0.99724000000000002</v>
      </c>
      <c r="E844" s="13"/>
    </row>
    <row r="845" spans="2:5">
      <c r="B845" s="2">
        <f t="shared" si="17"/>
        <v>38462</v>
      </c>
      <c r="C845" s="37">
        <f>IFERROR(VLOOKUP(B845,Sheet1!W$2:Y$3285,3,FALSE),"")</f>
        <v>0.99726999999999999</v>
      </c>
      <c r="E845" s="13"/>
    </row>
    <row r="846" spans="2:5">
      <c r="B846" s="2">
        <f t="shared" si="17"/>
        <v>38463</v>
      </c>
      <c r="C846" s="37">
        <f>IFERROR(VLOOKUP(B846,Sheet1!W$2:Y$3285,3,FALSE),"")</f>
        <v>0.99730399999999997</v>
      </c>
      <c r="E846" s="13"/>
    </row>
    <row r="847" spans="2:5">
      <c r="B847" s="2">
        <f t="shared" si="17"/>
        <v>38464</v>
      </c>
      <c r="C847" s="37">
        <f>IFERROR(VLOOKUP(B847,Sheet1!W$2:Y$3285,3,FALSE),"")</f>
        <v>0.99770199999999998</v>
      </c>
      <c r="E847" s="13"/>
    </row>
    <row r="848" spans="2:5">
      <c r="B848" s="2">
        <f t="shared" si="17"/>
        <v>38465</v>
      </c>
      <c r="C848" s="37">
        <f>IFERROR(VLOOKUP(B848,Sheet1!W$2:Y$3285,3,FALSE),"")</f>
        <v>0.99741100000000005</v>
      </c>
      <c r="E848" s="13"/>
    </row>
    <row r="849" spans="2:10">
      <c r="B849" s="2">
        <f t="shared" si="17"/>
        <v>38466</v>
      </c>
      <c r="C849" s="37">
        <f>IFERROR(VLOOKUP(B849,Sheet1!W$2:Y$3285,3,FALSE),"")</f>
        <v>0.99770499999999995</v>
      </c>
      <c r="E849" s="13"/>
    </row>
    <row r="850" spans="2:10">
      <c r="B850" s="2">
        <f t="shared" si="17"/>
        <v>38467</v>
      </c>
      <c r="C850" s="37">
        <f>IFERROR(VLOOKUP(B850,Sheet1!W$2:Y$3285,3,FALSE),"")</f>
        <v>0.99779700000000005</v>
      </c>
      <c r="E850" s="13"/>
    </row>
    <row r="851" spans="2:10">
      <c r="B851" s="2">
        <f t="shared" si="17"/>
        <v>38468</v>
      </c>
      <c r="C851" s="37">
        <f>IFERROR(VLOOKUP(B851,Sheet1!W$2:Y$3285,3,FALSE),"")</f>
        <v>0.998031</v>
      </c>
      <c r="E851" s="13"/>
    </row>
    <row r="852" spans="2:10">
      <c r="B852" s="2">
        <f t="shared" si="17"/>
        <v>38469</v>
      </c>
      <c r="C852" s="37">
        <f>IFERROR(VLOOKUP(B852,Sheet1!W$2:Y$3285,3,FALSE),"")</f>
        <v>0.99763299999999999</v>
      </c>
      <c r="E852" s="13"/>
    </row>
    <row r="853" spans="2:10">
      <c r="B853" s="2">
        <f t="shared" si="17"/>
        <v>38470</v>
      </c>
      <c r="C853" s="37">
        <f>IFERROR(VLOOKUP(B853,Sheet1!W$2:Y$3285,3,FALSE),"")</f>
        <v>0.99745200000000001</v>
      </c>
      <c r="E853" s="13"/>
    </row>
    <row r="854" spans="2:10">
      <c r="B854" s="2">
        <f t="shared" si="17"/>
        <v>38471</v>
      </c>
      <c r="C854" s="37">
        <f>IFERROR(VLOOKUP(B854,Sheet1!W$2:Y$3285,3,FALSE),"")</f>
        <v>0.99737699999999996</v>
      </c>
      <c r="E854" s="13"/>
    </row>
    <row r="855" spans="2:10">
      <c r="B855" s="2">
        <f t="shared" si="17"/>
        <v>38472</v>
      </c>
      <c r="C855" s="37">
        <f>IFERROR(VLOOKUP(B855,Sheet1!W$2:Y$3285,3,FALSE),"")</f>
        <v>0.997309</v>
      </c>
      <c r="E855" s="13"/>
      <c r="G855" s="3">
        <f>AVERAGE(C826:C855)</f>
        <v>0.99672333333333341</v>
      </c>
      <c r="H855" s="3">
        <f>MAX(C826:C855)</f>
        <v>0.998031</v>
      </c>
      <c r="I855" s="3">
        <f>MIN(C826:C855)</f>
        <v>0.994726</v>
      </c>
      <c r="J855" s="13"/>
    </row>
    <row r="856" spans="2:10">
      <c r="B856" s="2">
        <f t="shared" si="17"/>
        <v>38473</v>
      </c>
      <c r="C856" s="37">
        <f>IFERROR(VLOOKUP(B856,Sheet1!W$2:Y$3285,3,FALSE),"")</f>
        <v>0.99823099999999998</v>
      </c>
      <c r="E856" s="13"/>
    </row>
    <row r="857" spans="2:10">
      <c r="B857" s="2">
        <f t="shared" si="17"/>
        <v>38474</v>
      </c>
      <c r="C857" s="37">
        <f>IFERROR(VLOOKUP(B857,Sheet1!W$2:Y$3285,3,FALSE),"")</f>
        <v>0.99883500000000003</v>
      </c>
      <c r="E857" s="13"/>
    </row>
    <row r="858" spans="2:10">
      <c r="B858" s="2">
        <f t="shared" si="17"/>
        <v>38475</v>
      </c>
      <c r="C858" s="37">
        <f>IFERROR(VLOOKUP(B858,Sheet1!W$2:Y$3285,3,FALSE),"")</f>
        <v>0.99824299999999999</v>
      </c>
      <c r="E858" s="13"/>
    </row>
    <row r="859" spans="2:10">
      <c r="B859" s="2">
        <f t="shared" si="17"/>
        <v>38476</v>
      </c>
      <c r="C859" s="37">
        <f>IFERROR(VLOOKUP(B859,Sheet1!W$2:Y$3285,3,FALSE),"")</f>
        <v>0.99824299999999999</v>
      </c>
      <c r="E859" s="13"/>
    </row>
    <row r="860" spans="2:10">
      <c r="B860" s="2">
        <f t="shared" si="17"/>
        <v>38477</v>
      </c>
      <c r="C860" s="37">
        <f>IFERROR(VLOOKUP(B860,Sheet1!W$2:Y$3285,3,FALSE),"")</f>
        <v>0.99506499999999998</v>
      </c>
      <c r="E860" s="13"/>
    </row>
    <row r="861" spans="2:10">
      <c r="B861" s="2">
        <f t="shared" si="17"/>
        <v>38478</v>
      </c>
      <c r="C861" s="37">
        <f>IFERROR(VLOOKUP(B861,Sheet1!W$2:Y$3285,3,FALSE),"")</f>
        <v>0.98676600000000003</v>
      </c>
      <c r="E861" s="13"/>
    </row>
    <row r="862" spans="2:10">
      <c r="B862" s="2">
        <f t="shared" si="17"/>
        <v>38479</v>
      </c>
      <c r="C862" s="37">
        <f>IFERROR(VLOOKUP(B862,Sheet1!W$2:Y$3285,3,FALSE),"")</f>
        <v>0.98152600000000001</v>
      </c>
      <c r="E862" s="13"/>
    </row>
    <row r="863" spans="2:10">
      <c r="B863" s="2">
        <f t="shared" si="17"/>
        <v>38480</v>
      </c>
      <c r="C863" s="37">
        <f>IFERROR(VLOOKUP(B863,Sheet1!W$2:Y$3285,3,FALSE),"")</f>
        <v>0.98085599999999995</v>
      </c>
      <c r="E863" s="13"/>
    </row>
    <row r="864" spans="2:10">
      <c r="B864" s="2">
        <f t="shared" si="17"/>
        <v>38481</v>
      </c>
      <c r="C864" s="37">
        <f>IFERROR(VLOOKUP(B864,Sheet1!W$2:Y$3285,3,FALSE),"")</f>
        <v>0.98236400000000001</v>
      </c>
      <c r="E864" s="13"/>
    </row>
    <row r="865" spans="2:5">
      <c r="B865" s="2">
        <f t="shared" si="17"/>
        <v>38482</v>
      </c>
      <c r="C865" s="37">
        <f>IFERROR(VLOOKUP(B865,Sheet1!W$2:Y$3285,3,FALSE),"")</f>
        <v>0.98570599999999997</v>
      </c>
      <c r="E865" s="13"/>
    </row>
    <row r="866" spans="2:5">
      <c r="B866" s="2">
        <f t="shared" si="17"/>
        <v>38483</v>
      </c>
      <c r="C866" s="37">
        <f>IFERROR(VLOOKUP(B866,Sheet1!W$2:Y$3285,3,FALSE),"")</f>
        <v>0.98797100000000004</v>
      </c>
      <c r="E866" s="13"/>
    </row>
    <row r="867" spans="2:5">
      <c r="B867" s="2">
        <f t="shared" si="17"/>
        <v>38484</v>
      </c>
      <c r="C867" s="37">
        <f>IFERROR(VLOOKUP(B867,Sheet1!W$2:Y$3285,3,FALSE),"")</f>
        <v>0.99150400000000005</v>
      </c>
      <c r="E867" s="13"/>
    </row>
    <row r="868" spans="2:5">
      <c r="B868" s="2">
        <f t="shared" si="17"/>
        <v>38485</v>
      </c>
      <c r="C868" s="37">
        <f>IFERROR(VLOOKUP(B868,Sheet1!W$2:Y$3285,3,FALSE),"")</f>
        <v>0.990645</v>
      </c>
      <c r="E868" s="13"/>
    </row>
    <row r="869" spans="2:5">
      <c r="B869" s="2">
        <f t="shared" si="17"/>
        <v>38486</v>
      </c>
      <c r="C869" s="37">
        <f>IFERROR(VLOOKUP(B869,Sheet1!W$2:Y$3285,3,FALSE),"")</f>
        <v>0.99257499999999999</v>
      </c>
      <c r="E869" s="13"/>
    </row>
    <row r="870" spans="2:5">
      <c r="B870" s="2">
        <f t="shared" si="17"/>
        <v>38487</v>
      </c>
      <c r="C870" s="37">
        <f>IFERROR(VLOOKUP(B870,Sheet1!W$2:Y$3285,3,FALSE),"")</f>
        <v>0.99300299999999997</v>
      </c>
      <c r="E870" s="13"/>
    </row>
    <row r="871" spans="2:5">
      <c r="B871" s="2">
        <f t="shared" si="17"/>
        <v>38488</v>
      </c>
      <c r="C871" s="37">
        <f>IFERROR(VLOOKUP(B871,Sheet1!W$2:Y$3285,3,FALSE),"")</f>
        <v>0.99278699999999998</v>
      </c>
      <c r="E871" s="13"/>
    </row>
    <row r="872" spans="2:5">
      <c r="B872" s="2">
        <f t="shared" si="17"/>
        <v>38489</v>
      </c>
      <c r="C872" s="37">
        <f>IFERROR(VLOOKUP(B872,Sheet1!W$2:Y$3285,3,FALSE),"")</f>
        <v>0.99301700000000004</v>
      </c>
      <c r="E872" s="13"/>
    </row>
    <row r="873" spans="2:5">
      <c r="B873" s="2">
        <f t="shared" si="17"/>
        <v>38490</v>
      </c>
      <c r="C873" s="37">
        <f>IFERROR(VLOOKUP(B873,Sheet1!W$2:Y$3285,3,FALSE),"")</f>
        <v>0.99388600000000005</v>
      </c>
      <c r="E873" s="13"/>
    </row>
    <row r="874" spans="2:5">
      <c r="B874" s="2">
        <f t="shared" si="17"/>
        <v>38491</v>
      </c>
      <c r="C874" s="37">
        <f>IFERROR(VLOOKUP(B874,Sheet1!W$2:Y$3285,3,FALSE),"")</f>
        <v>0.993224</v>
      </c>
      <c r="E874" s="13"/>
    </row>
    <row r="875" spans="2:5">
      <c r="B875" s="2">
        <f t="shared" si="17"/>
        <v>38492</v>
      </c>
      <c r="C875" s="37">
        <f>IFERROR(VLOOKUP(B875,Sheet1!W$2:Y$3285,3,FALSE),"")</f>
        <v>0.99291099999999999</v>
      </c>
      <c r="E875" s="13"/>
    </row>
    <row r="876" spans="2:5">
      <c r="B876" s="2">
        <f t="shared" si="17"/>
        <v>38493</v>
      </c>
      <c r="C876" s="37">
        <f>IFERROR(VLOOKUP(B876,Sheet1!W$2:Y$3285,3,FALSE),"")</f>
        <v>0.99392100000000005</v>
      </c>
      <c r="E876" s="13"/>
    </row>
    <row r="877" spans="2:5">
      <c r="B877" s="2">
        <f t="shared" si="17"/>
        <v>38494</v>
      </c>
      <c r="C877" s="37">
        <f>IFERROR(VLOOKUP(B877,Sheet1!W$2:Y$3285,3,FALSE),"")</f>
        <v>0.99487599999999998</v>
      </c>
      <c r="E877" s="13"/>
    </row>
    <row r="878" spans="2:5">
      <c r="B878" s="2">
        <f t="shared" si="17"/>
        <v>38495</v>
      </c>
      <c r="C878" s="37">
        <f>IFERROR(VLOOKUP(B878,Sheet1!W$2:Y$3285,3,FALSE),"")</f>
        <v>0.99510299999999996</v>
      </c>
      <c r="E878" s="13"/>
    </row>
    <row r="879" spans="2:5">
      <c r="B879" s="2">
        <f t="shared" si="17"/>
        <v>38496</v>
      </c>
      <c r="C879" s="37">
        <f>IFERROR(VLOOKUP(B879,Sheet1!W$2:Y$3285,3,FALSE),"")</f>
        <v>0.99627100000000002</v>
      </c>
      <c r="E879" s="13"/>
    </row>
    <row r="880" spans="2:5">
      <c r="B880" s="2">
        <f t="shared" si="17"/>
        <v>38497</v>
      </c>
      <c r="C880" s="37">
        <f>IFERROR(VLOOKUP(B880,Sheet1!W$2:Y$3285,3,FALSE),"")</f>
        <v>0.99645600000000001</v>
      </c>
      <c r="E880" s="13"/>
    </row>
    <row r="881" spans="2:10">
      <c r="B881" s="2">
        <f t="shared" si="17"/>
        <v>38498</v>
      </c>
      <c r="C881" s="37">
        <f>IFERROR(VLOOKUP(B881,Sheet1!W$2:Y$3285,3,FALSE),"")</f>
        <v>0.99516400000000005</v>
      </c>
      <c r="E881" s="13"/>
    </row>
    <row r="882" spans="2:10">
      <c r="B882" s="2">
        <f t="shared" si="17"/>
        <v>38499</v>
      </c>
      <c r="C882" s="37">
        <f>IFERROR(VLOOKUP(B882,Sheet1!W$2:Y$3285,3,FALSE),"")</f>
        <v>0.99558899999999995</v>
      </c>
      <c r="E882" s="13"/>
    </row>
    <row r="883" spans="2:10">
      <c r="B883" s="2">
        <f t="shared" si="17"/>
        <v>38500</v>
      </c>
      <c r="C883" s="37">
        <f>IFERROR(VLOOKUP(B883,Sheet1!W$2:Y$3285,3,FALSE),"")</f>
        <v>0.99375400000000003</v>
      </c>
      <c r="E883" s="13"/>
    </row>
    <row r="884" spans="2:10">
      <c r="B884" s="2">
        <f t="shared" si="17"/>
        <v>38501</v>
      </c>
      <c r="C884" s="37">
        <f>IFERROR(VLOOKUP(B884,Sheet1!W$2:Y$3285,3,FALSE),"")</f>
        <v>0.99375400000000003</v>
      </c>
      <c r="E884" s="13"/>
    </row>
    <row r="885" spans="2:10">
      <c r="B885" s="2">
        <f t="shared" si="17"/>
        <v>38502</v>
      </c>
      <c r="C885" s="37">
        <f>IFERROR(VLOOKUP(B885,Sheet1!W$2:Y$3285,3,FALSE),"")</f>
        <v>0.99476699999999996</v>
      </c>
      <c r="E885" s="13"/>
    </row>
    <row r="886" spans="2:10">
      <c r="B886" s="2">
        <f t="shared" si="17"/>
        <v>38503</v>
      </c>
      <c r="C886" s="37">
        <f>IFERROR(VLOOKUP(B886,Sheet1!W$2:Y$3285,3,FALSE),"")</f>
        <v>0.98777899999999996</v>
      </c>
      <c r="E886" s="13"/>
      <c r="G886" s="3">
        <f>AVERAGE(C856:C886)</f>
        <v>0.99241264516129035</v>
      </c>
      <c r="H886" s="3">
        <f>MAX(C856:C886)</f>
        <v>0.99883500000000003</v>
      </c>
      <c r="I886" s="3">
        <f>MIN(C856:C886)</f>
        <v>0.98085599999999995</v>
      </c>
      <c r="J886" s="13"/>
    </row>
    <row r="887" spans="2:10">
      <c r="B887" s="2">
        <f t="shared" si="17"/>
        <v>38504</v>
      </c>
      <c r="C887" s="37">
        <f>IFERROR(VLOOKUP(B887,Sheet1!W$2:Y$3285,3,FALSE),"")</f>
        <v>0.98377199999999998</v>
      </c>
      <c r="E887" s="13"/>
    </row>
    <row r="888" spans="2:10">
      <c r="B888" s="2">
        <f t="shared" si="17"/>
        <v>38505</v>
      </c>
      <c r="C888" s="37">
        <f>IFERROR(VLOOKUP(B888,Sheet1!W$2:Y$3285,3,FALSE),"")</f>
        <v>0.98564300000000005</v>
      </c>
      <c r="E888" s="13"/>
    </row>
    <row r="889" spans="2:10">
      <c r="B889" s="2">
        <f t="shared" si="17"/>
        <v>38506</v>
      </c>
      <c r="C889" s="37">
        <f>IFERROR(VLOOKUP(B889,Sheet1!W$2:Y$3285,3,FALSE),"")</f>
        <v>0.98438800000000004</v>
      </c>
      <c r="E889" s="13"/>
    </row>
    <row r="890" spans="2:10">
      <c r="B890" s="2">
        <f t="shared" si="17"/>
        <v>38507</v>
      </c>
      <c r="C890" s="37">
        <f>IFERROR(VLOOKUP(B890,Sheet1!W$2:Y$3285,3,FALSE),"")</f>
        <v>0.98917100000000002</v>
      </c>
      <c r="E890" s="13"/>
    </row>
    <row r="891" spans="2:10">
      <c r="B891" s="2">
        <f t="shared" si="17"/>
        <v>38508</v>
      </c>
      <c r="C891" s="37">
        <f>IFERROR(VLOOKUP(B891,Sheet1!W$2:Y$3285,3,FALSE),"")</f>
        <v>0.99086600000000002</v>
      </c>
      <c r="E891" s="13"/>
    </row>
    <row r="892" spans="2:10">
      <c r="B892" s="2">
        <f t="shared" si="17"/>
        <v>38509</v>
      </c>
      <c r="C892" s="37">
        <f>IFERROR(VLOOKUP(B892,Sheet1!W$2:Y$3285,3,FALSE),"")</f>
        <v>0.99016300000000002</v>
      </c>
      <c r="E892" s="13"/>
    </row>
    <row r="893" spans="2:10">
      <c r="B893" s="2">
        <f t="shared" si="17"/>
        <v>38510</v>
      </c>
      <c r="C893" s="37">
        <f>IFERROR(VLOOKUP(B893,Sheet1!W$2:Y$3285,3,FALSE),"")</f>
        <v>0.99032600000000004</v>
      </c>
      <c r="E893" s="13"/>
    </row>
    <row r="894" spans="2:10">
      <c r="B894" s="2">
        <f t="shared" si="17"/>
        <v>38511</v>
      </c>
      <c r="C894" s="37">
        <f>IFERROR(VLOOKUP(B894,Sheet1!W$2:Y$3285,3,FALSE),"")</f>
        <v>0.99051599999999995</v>
      </c>
      <c r="E894" s="13"/>
    </row>
    <row r="895" spans="2:10">
      <c r="B895" s="2">
        <f t="shared" si="17"/>
        <v>38512</v>
      </c>
      <c r="C895" s="37">
        <f>IFERROR(VLOOKUP(B895,Sheet1!W$2:Y$3285,3,FALSE),"")</f>
        <v>0.99302800000000002</v>
      </c>
      <c r="E895" s="13"/>
    </row>
    <row r="896" spans="2:10">
      <c r="B896" s="2">
        <f t="shared" si="17"/>
        <v>38513</v>
      </c>
      <c r="C896" s="37">
        <f>IFERROR(VLOOKUP(B896,Sheet1!W$2:Y$3285,3,FALSE),"")</f>
        <v>0.994556</v>
      </c>
      <c r="E896" s="13"/>
    </row>
    <row r="897" spans="2:5">
      <c r="B897" s="2">
        <f t="shared" si="17"/>
        <v>38514</v>
      </c>
      <c r="C897" s="37">
        <f>IFERROR(VLOOKUP(B897,Sheet1!W$2:Y$3285,3,FALSE),"")</f>
        <v>0.97963100000000003</v>
      </c>
      <c r="E897" s="13"/>
    </row>
    <row r="898" spans="2:5">
      <c r="B898" s="2">
        <f t="shared" si="17"/>
        <v>38515</v>
      </c>
      <c r="C898" s="37">
        <f>IFERROR(VLOOKUP(B898,Sheet1!W$2:Y$3285,3,FALSE),"")</f>
        <v>0.97380900000000004</v>
      </c>
      <c r="E898" s="13"/>
    </row>
    <row r="899" spans="2:5">
      <c r="B899" s="2">
        <f t="shared" si="17"/>
        <v>38516</v>
      </c>
      <c r="C899" s="37">
        <f>IFERROR(VLOOKUP(B899,Sheet1!W$2:Y$3285,3,FALSE),"")</f>
        <v>0.96930799999999995</v>
      </c>
      <c r="E899" s="13"/>
    </row>
    <row r="900" spans="2:5">
      <c r="B900" s="2">
        <f t="shared" si="17"/>
        <v>38517</v>
      </c>
      <c r="C900" s="37">
        <f>IFERROR(VLOOKUP(B900,Sheet1!W$2:Y$3285,3,FALSE),"")</f>
        <v>0.96930799999999995</v>
      </c>
      <c r="E900" s="13"/>
    </row>
    <row r="901" spans="2:5">
      <c r="B901" s="2">
        <f t="shared" si="17"/>
        <v>38518</v>
      </c>
      <c r="C901" s="37">
        <f>IFERROR(VLOOKUP(B901,Sheet1!W$2:Y$3285,3,FALSE),"")</f>
        <v>0.98426599999999997</v>
      </c>
      <c r="E901" s="13"/>
    </row>
    <row r="902" spans="2:5">
      <c r="B902" s="2">
        <f t="shared" si="17"/>
        <v>38519</v>
      </c>
      <c r="C902" s="37">
        <f>IFERROR(VLOOKUP(B902,Sheet1!W$2:Y$3285,3,FALSE),"")</f>
        <v>0.97655999999999998</v>
      </c>
      <c r="E902" s="13"/>
    </row>
    <row r="903" spans="2:5">
      <c r="B903" s="2">
        <f t="shared" ref="B903:B966" si="18">B902+1</f>
        <v>38520</v>
      </c>
      <c r="C903" s="37">
        <f>IFERROR(VLOOKUP(B903,Sheet1!W$2:Y$3285,3,FALSE),"")</f>
        <v>0.97383799999999998</v>
      </c>
      <c r="E903" s="13"/>
    </row>
    <row r="904" spans="2:5">
      <c r="B904" s="2">
        <f t="shared" si="18"/>
        <v>38521</v>
      </c>
      <c r="C904" s="37">
        <f>IFERROR(VLOOKUP(B904,Sheet1!W$2:Y$3285,3,FALSE),"")</f>
        <v>0.97895500000000002</v>
      </c>
      <c r="E904" s="13"/>
    </row>
    <row r="905" spans="2:5">
      <c r="B905" s="2">
        <f t="shared" si="18"/>
        <v>38522</v>
      </c>
      <c r="C905" s="37">
        <f>IFERROR(VLOOKUP(B905,Sheet1!W$2:Y$3285,3,FALSE),"")</f>
        <v>0.977908</v>
      </c>
      <c r="E905" s="13"/>
    </row>
    <row r="906" spans="2:5">
      <c r="B906" s="2">
        <f t="shared" si="18"/>
        <v>38523</v>
      </c>
      <c r="C906" s="37">
        <f>IFERROR(VLOOKUP(B906,Sheet1!W$2:Y$3285,3,FALSE),"")</f>
        <v>0.98821899999999996</v>
      </c>
      <c r="E906" s="13"/>
    </row>
    <row r="907" spans="2:5">
      <c r="B907" s="2">
        <f t="shared" si="18"/>
        <v>38524</v>
      </c>
      <c r="C907" s="37">
        <f>IFERROR(VLOOKUP(B907,Sheet1!W$2:Y$3285,3,FALSE),"")</f>
        <v>0.98714100000000005</v>
      </c>
      <c r="E907" s="13"/>
    </row>
    <row r="908" spans="2:5">
      <c r="B908" s="2">
        <f t="shared" si="18"/>
        <v>38525</v>
      </c>
      <c r="C908" s="37">
        <f>IFERROR(VLOOKUP(B908,Sheet1!W$2:Y$3285,3,FALSE),"")</f>
        <v>0.98291799999999996</v>
      </c>
      <c r="E908" s="13"/>
    </row>
    <row r="909" spans="2:5">
      <c r="B909" s="2">
        <f t="shared" si="18"/>
        <v>38526</v>
      </c>
      <c r="C909" s="37">
        <f>IFERROR(VLOOKUP(B909,Sheet1!W$2:Y$3285,3,FALSE),"")</f>
        <v>0.978356</v>
      </c>
      <c r="E909" s="13"/>
    </row>
    <row r="910" spans="2:5">
      <c r="B910" s="2">
        <f t="shared" si="18"/>
        <v>38527</v>
      </c>
      <c r="C910" s="37">
        <f>IFERROR(VLOOKUP(B910,Sheet1!W$2:Y$3285,3,FALSE),"")</f>
        <v>0.979989</v>
      </c>
      <c r="E910" s="13"/>
    </row>
    <row r="911" spans="2:5">
      <c r="B911" s="2">
        <f t="shared" si="18"/>
        <v>38528</v>
      </c>
      <c r="C911" s="37">
        <f>IFERROR(VLOOKUP(B911,Sheet1!W$2:Y$3285,3,FALSE),"")</f>
        <v>0.97488300000000006</v>
      </c>
      <c r="E911" s="13"/>
    </row>
    <row r="912" spans="2:5">
      <c r="B912" s="2">
        <f t="shared" si="18"/>
        <v>38529</v>
      </c>
      <c r="C912" s="37">
        <f>IFERROR(VLOOKUP(B912,Sheet1!W$2:Y$3285,3,FALSE),"")</f>
        <v>0.98103600000000002</v>
      </c>
      <c r="E912" s="13"/>
    </row>
    <row r="913" spans="2:10">
      <c r="B913" s="2">
        <f t="shared" si="18"/>
        <v>38530</v>
      </c>
      <c r="C913" s="37">
        <f>IFERROR(VLOOKUP(B913,Sheet1!W$2:Y$3285,3,FALSE),"")</f>
        <v>0.984232</v>
      </c>
      <c r="E913" s="13"/>
    </row>
    <row r="914" spans="2:10">
      <c r="B914" s="2">
        <f t="shared" si="18"/>
        <v>38531</v>
      </c>
      <c r="C914" s="37">
        <f>IFERROR(VLOOKUP(B914,Sheet1!W$2:Y$3285,3,FALSE),"")</f>
        <v>0.984232</v>
      </c>
      <c r="E914" s="13"/>
    </row>
    <row r="915" spans="2:10">
      <c r="B915" s="2">
        <f t="shared" si="18"/>
        <v>38532</v>
      </c>
      <c r="C915" s="37">
        <f>IFERROR(VLOOKUP(B915,Sheet1!W$2:Y$3285,3,FALSE),"")</f>
        <v>0.98730700000000005</v>
      </c>
      <c r="E915" s="13"/>
    </row>
    <row r="916" spans="2:10">
      <c r="B916" s="2">
        <f t="shared" si="18"/>
        <v>38533</v>
      </c>
      <c r="C916" s="37">
        <f>IFERROR(VLOOKUP(B916,Sheet1!W$2:Y$3285,3,FALSE),"")</f>
        <v>0.98937200000000003</v>
      </c>
      <c r="E916" s="13"/>
      <c r="G916" s="3">
        <f>AVERAGE(C887:C916)</f>
        <v>0.98312323333333329</v>
      </c>
      <c r="H916" s="3">
        <f>MAX(C887:C916)</f>
        <v>0.994556</v>
      </c>
      <c r="I916" s="3">
        <f>MIN(C887:C916)</f>
        <v>0.96930799999999995</v>
      </c>
      <c r="J916" s="13"/>
    </row>
    <row r="917" spans="2:10">
      <c r="B917" s="2">
        <f t="shared" si="18"/>
        <v>38534</v>
      </c>
      <c r="C917" s="37">
        <f>IFERROR(VLOOKUP(B917,Sheet1!W$2:Y$3285,3,FALSE),"")</f>
        <v>0.99384399999999995</v>
      </c>
      <c r="E917" s="13"/>
    </row>
    <row r="918" spans="2:10">
      <c r="B918" s="2">
        <f t="shared" si="18"/>
        <v>38535</v>
      </c>
      <c r="C918" s="37">
        <f>IFERROR(VLOOKUP(B918,Sheet1!W$2:Y$3285,3,FALSE),"")</f>
        <v>0.99384399999999995</v>
      </c>
      <c r="E918" s="13"/>
    </row>
    <row r="919" spans="2:10">
      <c r="B919" s="2">
        <f t="shared" si="18"/>
        <v>38536</v>
      </c>
      <c r="C919" s="37">
        <f>IFERROR(VLOOKUP(B919,Sheet1!W$2:Y$3285,3,FALSE),"")</f>
        <v>0.990259</v>
      </c>
      <c r="E919" s="13"/>
    </row>
    <row r="920" spans="2:10">
      <c r="B920" s="2">
        <f t="shared" si="18"/>
        <v>38537</v>
      </c>
      <c r="C920" s="37">
        <f>IFERROR(VLOOKUP(B920,Sheet1!W$2:Y$3285,3,FALSE),"")</f>
        <v>0.98878200000000005</v>
      </c>
      <c r="E920" s="13"/>
    </row>
    <row r="921" spans="2:10">
      <c r="B921" s="2">
        <f t="shared" si="18"/>
        <v>38538</v>
      </c>
      <c r="C921" s="37">
        <f>IFERROR(VLOOKUP(B921,Sheet1!W$2:Y$3285,3,FALSE),"")</f>
        <v>0.98951199999999995</v>
      </c>
      <c r="E921" s="13"/>
    </row>
    <row r="922" spans="2:10">
      <c r="B922" s="2">
        <f t="shared" si="18"/>
        <v>38539</v>
      </c>
      <c r="C922" s="37">
        <f>IFERROR(VLOOKUP(B922,Sheet1!W$2:Y$3285,3,FALSE),"")</f>
        <v>0.99000600000000005</v>
      </c>
      <c r="E922" s="13"/>
    </row>
    <row r="923" spans="2:10">
      <c r="B923" s="2">
        <f t="shared" si="18"/>
        <v>38540</v>
      </c>
      <c r="C923" s="37">
        <f>IFERROR(VLOOKUP(B923,Sheet1!W$2:Y$3285,3,FALSE),"")</f>
        <v>0.99371100000000001</v>
      </c>
      <c r="E923" s="13"/>
    </row>
    <row r="924" spans="2:10">
      <c r="B924" s="2">
        <f t="shared" si="18"/>
        <v>38541</v>
      </c>
      <c r="C924" s="37">
        <f>IFERROR(VLOOKUP(B924,Sheet1!W$2:Y$3285,3,FALSE),"")</f>
        <v>0.99447300000000005</v>
      </c>
      <c r="E924" s="13"/>
    </row>
    <row r="925" spans="2:10">
      <c r="B925" s="2">
        <f t="shared" si="18"/>
        <v>38542</v>
      </c>
      <c r="C925" s="37">
        <f>IFERROR(VLOOKUP(B925,Sheet1!W$2:Y$3285,3,FALSE),"")</f>
        <v>0.99314899999999995</v>
      </c>
      <c r="E925" s="13"/>
    </row>
    <row r="926" spans="2:10">
      <c r="B926" s="2">
        <f t="shared" si="18"/>
        <v>38543</v>
      </c>
      <c r="C926" s="37">
        <f>IFERROR(VLOOKUP(B926,Sheet1!W$2:Y$3285,3,FALSE),"")</f>
        <v>0.995089</v>
      </c>
      <c r="E926" s="13"/>
    </row>
    <row r="927" spans="2:10">
      <c r="B927" s="2">
        <f t="shared" si="18"/>
        <v>38544</v>
      </c>
      <c r="C927" s="37">
        <f>IFERROR(VLOOKUP(B927,Sheet1!W$2:Y$3285,3,FALSE),"")</f>
        <v>0.99474799999999997</v>
      </c>
      <c r="E927" s="13"/>
    </row>
    <row r="928" spans="2:10">
      <c r="B928" s="2">
        <f t="shared" si="18"/>
        <v>38545</v>
      </c>
      <c r="C928" s="37">
        <f>IFERROR(VLOOKUP(B928,Sheet1!W$2:Y$3285,3,FALSE),"")</f>
        <v>0.99532799999999999</v>
      </c>
      <c r="E928" s="13"/>
    </row>
    <row r="929" spans="2:5">
      <c r="B929" s="2">
        <f t="shared" si="18"/>
        <v>38546</v>
      </c>
      <c r="C929" s="37">
        <f>IFERROR(VLOOKUP(B929,Sheet1!W$2:Y$3285,3,FALSE),"")</f>
        <v>0.99532799999999999</v>
      </c>
      <c r="E929" s="13"/>
    </row>
    <row r="930" spans="2:5">
      <c r="B930" s="2">
        <f t="shared" si="18"/>
        <v>38547</v>
      </c>
      <c r="C930" s="37">
        <f>IFERROR(VLOOKUP(B930,Sheet1!W$2:Y$3285,3,FALSE),"")</f>
        <v>0.99530700000000005</v>
      </c>
      <c r="E930" s="13"/>
    </row>
    <row r="931" spans="2:5">
      <c r="B931" s="2">
        <f t="shared" si="18"/>
        <v>38548</v>
      </c>
      <c r="C931" s="37">
        <f>IFERROR(VLOOKUP(B931,Sheet1!W$2:Y$3285,3,FALSE),"")</f>
        <v>0.99549900000000002</v>
      </c>
      <c r="E931" s="13"/>
    </row>
    <row r="932" spans="2:5">
      <c r="B932" s="2">
        <f t="shared" si="18"/>
        <v>38549</v>
      </c>
      <c r="C932" s="37">
        <f>IFERROR(VLOOKUP(B932,Sheet1!W$2:Y$3285,3,FALSE),"")</f>
        <v>0.99445099999999997</v>
      </c>
      <c r="E932" s="13"/>
    </row>
    <row r="933" spans="2:5">
      <c r="B933" s="2">
        <f t="shared" si="18"/>
        <v>38550</v>
      </c>
      <c r="C933" s="37">
        <f>IFERROR(VLOOKUP(B933,Sheet1!W$2:Y$3285,3,FALSE),"")</f>
        <v>0.99445099999999997</v>
      </c>
      <c r="E933" s="13"/>
    </row>
    <row r="934" spans="2:5">
      <c r="B934" s="2">
        <f t="shared" si="18"/>
        <v>38551</v>
      </c>
      <c r="C934" s="37">
        <f>IFERROR(VLOOKUP(B934,Sheet1!W$2:Y$3285,3,FALSE),"")</f>
        <v>0.99753800000000004</v>
      </c>
      <c r="E934" s="13"/>
    </row>
    <row r="935" spans="2:5">
      <c r="B935" s="2">
        <f t="shared" si="18"/>
        <v>38552</v>
      </c>
      <c r="C935" s="37">
        <f>IFERROR(VLOOKUP(B935,Sheet1!W$2:Y$3285,3,FALSE),"")</f>
        <v>0.99600599999999995</v>
      </c>
      <c r="E935" s="13"/>
    </row>
    <row r="936" spans="2:5">
      <c r="B936" s="2">
        <f t="shared" si="18"/>
        <v>38553</v>
      </c>
      <c r="C936" s="37">
        <f>IFERROR(VLOOKUP(B936,Sheet1!W$2:Y$3285,3,FALSE),"")</f>
        <v>0.99600599999999995</v>
      </c>
      <c r="E936" s="13"/>
    </row>
    <row r="937" spans="2:5">
      <c r="B937" s="2">
        <f t="shared" si="18"/>
        <v>38554</v>
      </c>
      <c r="C937" s="37">
        <f>IFERROR(VLOOKUP(B937,Sheet1!W$2:Y$3285,3,FALSE),"")</f>
        <v>0.99600599999999995</v>
      </c>
      <c r="E937" s="13"/>
    </row>
    <row r="938" spans="2:5">
      <c r="B938" s="2">
        <f t="shared" si="18"/>
        <v>38555</v>
      </c>
      <c r="C938" s="37">
        <f>IFERROR(VLOOKUP(B938,Sheet1!W$2:Y$3285,3,FALSE),"")</f>
        <v>0.99184899999999998</v>
      </c>
      <c r="E938" s="13"/>
    </row>
    <row r="939" spans="2:5">
      <c r="B939" s="2">
        <f t="shared" si="18"/>
        <v>38556</v>
      </c>
      <c r="C939" s="37">
        <f>IFERROR(VLOOKUP(B939,Sheet1!W$2:Y$3285,3,FALSE),"")</f>
        <v>0.99284099999999997</v>
      </c>
      <c r="E939" s="13"/>
    </row>
    <row r="940" spans="2:5">
      <c r="B940" s="2">
        <f t="shared" si="18"/>
        <v>38557</v>
      </c>
      <c r="C940" s="37">
        <f>IFERROR(VLOOKUP(B940,Sheet1!W$2:Y$3285,3,FALSE),"")</f>
        <v>0.99284099999999997</v>
      </c>
      <c r="E940" s="13"/>
    </row>
    <row r="941" spans="2:5">
      <c r="B941" s="2">
        <f t="shared" si="18"/>
        <v>38558</v>
      </c>
      <c r="C941" s="37">
        <f>IFERROR(VLOOKUP(B941,Sheet1!W$2:Y$3285,3,FALSE),"")</f>
        <v>0.993089</v>
      </c>
      <c r="E941" s="13"/>
    </row>
    <row r="942" spans="2:5">
      <c r="B942" s="2">
        <f t="shared" si="18"/>
        <v>38559</v>
      </c>
      <c r="C942" s="37">
        <f>IFERROR(VLOOKUP(B942,Sheet1!W$2:Y$3285,3,FALSE),"")</f>
        <v>0.991815</v>
      </c>
      <c r="E942" s="13"/>
    </row>
    <row r="943" spans="2:5">
      <c r="B943" s="2">
        <f t="shared" si="18"/>
        <v>38560</v>
      </c>
      <c r="C943" s="37">
        <f>IFERROR(VLOOKUP(B943,Sheet1!W$2:Y$3285,3,FALSE),"")</f>
        <v>0.98969399999999996</v>
      </c>
      <c r="E943" s="13"/>
    </row>
    <row r="944" spans="2:5">
      <c r="B944" s="2">
        <f t="shared" si="18"/>
        <v>38561</v>
      </c>
      <c r="C944" s="37">
        <f>IFERROR(VLOOKUP(B944,Sheet1!W$2:Y$3285,3,FALSE),"")</f>
        <v>0.98969399999999996</v>
      </c>
      <c r="E944" s="13"/>
    </row>
    <row r="945" spans="2:10">
      <c r="B945" s="2">
        <f t="shared" si="18"/>
        <v>38562</v>
      </c>
      <c r="C945" s="37">
        <f>IFERROR(VLOOKUP(B945,Sheet1!W$2:Y$3285,3,FALSE),"")</f>
        <v>0.976661</v>
      </c>
      <c r="E945" s="13"/>
    </row>
    <row r="946" spans="2:10">
      <c r="B946" s="2">
        <f t="shared" si="18"/>
        <v>38563</v>
      </c>
      <c r="C946" s="37">
        <f>IFERROR(VLOOKUP(B946,Sheet1!W$2:Y$3285,3,FALSE),"")</f>
        <v>0.96928300000000001</v>
      </c>
      <c r="E946" s="13"/>
    </row>
    <row r="947" spans="2:10">
      <c r="B947" s="2">
        <f t="shared" si="18"/>
        <v>38564</v>
      </c>
      <c r="C947" s="37">
        <f>IFERROR(VLOOKUP(B947,Sheet1!W$2:Y$3285,3,FALSE),"")</f>
        <v>0.97018400000000005</v>
      </c>
      <c r="E947" s="13"/>
      <c r="G947" s="3">
        <f>AVERAGE(C917:C947)</f>
        <v>0.991331870967742</v>
      </c>
      <c r="H947" s="3">
        <f>MAX(C917:C947)</f>
        <v>0.99753800000000004</v>
      </c>
      <c r="I947" s="3">
        <f>MIN(C917:C947)</f>
        <v>0.96928300000000001</v>
      </c>
      <c r="J947" s="13"/>
    </row>
    <row r="948" spans="2:10">
      <c r="B948" s="2">
        <f t="shared" si="18"/>
        <v>38565</v>
      </c>
      <c r="C948" s="37">
        <f>IFERROR(VLOOKUP(B948,Sheet1!W$2:Y$3285,3,FALSE),"")</f>
        <v>0.97018400000000005</v>
      </c>
      <c r="E948" s="13"/>
    </row>
    <row r="949" spans="2:10">
      <c r="B949" s="2">
        <f t="shared" si="18"/>
        <v>38566</v>
      </c>
      <c r="C949" s="37">
        <f>IFERROR(VLOOKUP(B949,Sheet1!W$2:Y$3285,3,FALSE),"")</f>
        <v>0.96753299999999998</v>
      </c>
      <c r="E949" s="13"/>
    </row>
    <row r="950" spans="2:10">
      <c r="B950" s="2">
        <f t="shared" si="18"/>
        <v>38567</v>
      </c>
      <c r="C950" s="37">
        <f>IFERROR(VLOOKUP(B950,Sheet1!W$2:Y$3285,3,FALSE),"")</f>
        <v>0.96156900000000001</v>
      </c>
      <c r="E950" s="13"/>
    </row>
    <row r="951" spans="2:10">
      <c r="B951" s="2">
        <f t="shared" si="18"/>
        <v>38568</v>
      </c>
      <c r="C951" s="37">
        <f>IFERROR(VLOOKUP(B951,Sheet1!W$2:Y$3285,3,FALSE),"")</f>
        <v>0.94749700000000003</v>
      </c>
      <c r="E951" s="13"/>
    </row>
    <row r="952" spans="2:10">
      <c r="B952" s="2">
        <f t="shared" si="18"/>
        <v>38569</v>
      </c>
      <c r="C952" s="37">
        <f>IFERROR(VLOOKUP(B952,Sheet1!W$2:Y$3285,3,FALSE),"")</f>
        <v>0.94983499999999998</v>
      </c>
      <c r="E952" s="13"/>
    </row>
    <row r="953" spans="2:10">
      <c r="B953" s="2">
        <f t="shared" si="18"/>
        <v>38570</v>
      </c>
      <c r="C953" s="37">
        <f>IFERROR(VLOOKUP(B953,Sheet1!W$2:Y$3285,3,FALSE),"")</f>
        <v>0.94878200000000001</v>
      </c>
      <c r="E953" s="13"/>
    </row>
    <row r="954" spans="2:10">
      <c r="B954" s="2">
        <f t="shared" si="18"/>
        <v>38571</v>
      </c>
      <c r="C954" s="37">
        <f>IFERROR(VLOOKUP(B954,Sheet1!W$2:Y$3285,3,FALSE),"")</f>
        <v>0.95596400000000004</v>
      </c>
      <c r="E954" s="13"/>
    </row>
    <row r="955" spans="2:10">
      <c r="B955" s="2">
        <f t="shared" si="18"/>
        <v>38572</v>
      </c>
      <c r="C955" s="37">
        <f>IFERROR(VLOOKUP(B955,Sheet1!W$2:Y$3285,3,FALSE),"")</f>
        <v>0.95498899999999998</v>
      </c>
      <c r="E955" s="13"/>
    </row>
    <row r="956" spans="2:10">
      <c r="B956" s="2">
        <f t="shared" si="18"/>
        <v>38573</v>
      </c>
      <c r="C956" s="37">
        <f>IFERROR(VLOOKUP(B956,Sheet1!W$2:Y$3285,3,FALSE),"")</f>
        <v>0.95965299999999998</v>
      </c>
      <c r="E956" s="13"/>
    </row>
    <row r="957" spans="2:10">
      <c r="B957" s="2">
        <f t="shared" si="18"/>
        <v>38574</v>
      </c>
      <c r="C957" s="37">
        <f>IFERROR(VLOOKUP(B957,Sheet1!W$2:Y$3285,3,FALSE),"")</f>
        <v>0.96820099999999998</v>
      </c>
      <c r="E957" s="13"/>
    </row>
    <row r="958" spans="2:10">
      <c r="B958" s="2">
        <f t="shared" si="18"/>
        <v>38575</v>
      </c>
      <c r="C958" s="37">
        <f>IFERROR(VLOOKUP(B958,Sheet1!W$2:Y$3285,3,FALSE),"")</f>
        <v>0.96760000000000002</v>
      </c>
      <c r="E958" s="13"/>
    </row>
    <row r="959" spans="2:10">
      <c r="B959" s="2">
        <f t="shared" si="18"/>
        <v>38576</v>
      </c>
      <c r="C959" s="37">
        <f>IFERROR(VLOOKUP(B959,Sheet1!W$2:Y$3285,3,FALSE),"")</f>
        <v>0.96609299999999998</v>
      </c>
      <c r="E959" s="13"/>
    </row>
    <row r="960" spans="2:10">
      <c r="B960" s="2">
        <f t="shared" si="18"/>
        <v>38577</v>
      </c>
      <c r="C960" s="37">
        <f>IFERROR(VLOOKUP(B960,Sheet1!W$2:Y$3285,3,FALSE),"")</f>
        <v>0.967109</v>
      </c>
      <c r="E960" s="13"/>
    </row>
    <row r="961" spans="2:5">
      <c r="B961" s="2">
        <f t="shared" si="18"/>
        <v>38578</v>
      </c>
      <c r="C961" s="37">
        <f>IFERROR(VLOOKUP(B961,Sheet1!W$2:Y$3285,3,FALSE),"")</f>
        <v>0.963974</v>
      </c>
      <c r="E961" s="13"/>
    </row>
    <row r="962" spans="2:5">
      <c r="B962" s="2">
        <f t="shared" si="18"/>
        <v>38579</v>
      </c>
      <c r="C962" s="37">
        <f>IFERROR(VLOOKUP(B962,Sheet1!W$2:Y$3285,3,FALSE),"")</f>
        <v>0.96101400000000003</v>
      </c>
      <c r="E962" s="13"/>
    </row>
    <row r="963" spans="2:5">
      <c r="B963" s="2">
        <f t="shared" si="18"/>
        <v>38580</v>
      </c>
      <c r="C963" s="37">
        <f>IFERROR(VLOOKUP(B963,Sheet1!W$2:Y$3285,3,FALSE),"")</f>
        <v>0.96553800000000001</v>
      </c>
      <c r="E963" s="13"/>
    </row>
    <row r="964" spans="2:5">
      <c r="B964" s="2">
        <f t="shared" si="18"/>
        <v>38581</v>
      </c>
      <c r="C964" s="37">
        <f>IFERROR(VLOOKUP(B964,Sheet1!W$2:Y$3285,3,FALSE),"")</f>
        <v>0.96196199999999998</v>
      </c>
      <c r="E964" s="13"/>
    </row>
    <row r="965" spans="2:5">
      <c r="B965" s="2">
        <f t="shared" si="18"/>
        <v>38582</v>
      </c>
      <c r="C965" s="37">
        <f>IFERROR(VLOOKUP(B965,Sheet1!W$2:Y$3285,3,FALSE),"")</f>
        <v>0.96248500000000003</v>
      </c>
      <c r="E965" s="13"/>
    </row>
    <row r="966" spans="2:5">
      <c r="B966" s="2">
        <f t="shared" si="18"/>
        <v>38583</v>
      </c>
      <c r="C966" s="37">
        <f>IFERROR(VLOOKUP(B966,Sheet1!W$2:Y$3285,3,FALSE),"")</f>
        <v>0.97019900000000003</v>
      </c>
      <c r="E966" s="13"/>
    </row>
    <row r="967" spans="2:5">
      <c r="B967" s="2">
        <f t="shared" ref="B967:B1030" si="19">B966+1</f>
        <v>38584</v>
      </c>
      <c r="C967" s="37">
        <f>IFERROR(VLOOKUP(B967,Sheet1!W$2:Y$3285,3,FALSE),"")</f>
        <v>0.970696</v>
      </c>
      <c r="E967" s="13"/>
    </row>
    <row r="968" spans="2:5">
      <c r="B968" s="2">
        <f t="shared" si="19"/>
        <v>38585</v>
      </c>
      <c r="C968" s="37">
        <f>IFERROR(VLOOKUP(B968,Sheet1!W$2:Y$3285,3,FALSE),"")</f>
        <v>0.974688</v>
      </c>
      <c r="E968" s="13"/>
    </row>
    <row r="969" spans="2:5">
      <c r="B969" s="2">
        <f t="shared" si="19"/>
        <v>38586</v>
      </c>
      <c r="C969" s="37">
        <f>IFERROR(VLOOKUP(B969,Sheet1!W$2:Y$3285,3,FALSE),"")</f>
        <v>0.97616499999999995</v>
      </c>
      <c r="E969" s="13"/>
    </row>
    <row r="970" spans="2:5">
      <c r="B970" s="2">
        <f t="shared" si="19"/>
        <v>38587</v>
      </c>
      <c r="C970" s="37">
        <f>IFERROR(VLOOKUP(B970,Sheet1!W$2:Y$3285,3,FALSE),"")</f>
        <v>0.97545800000000005</v>
      </c>
      <c r="E970" s="13"/>
    </row>
    <row r="971" spans="2:5">
      <c r="B971" s="2">
        <f t="shared" si="19"/>
        <v>38588</v>
      </c>
      <c r="C971" s="37">
        <f>IFERROR(VLOOKUP(B971,Sheet1!W$2:Y$3285,3,FALSE),"")</f>
        <v>0.97881600000000002</v>
      </c>
      <c r="E971" s="13"/>
    </row>
    <row r="972" spans="2:5">
      <c r="B972" s="2">
        <f t="shared" si="19"/>
        <v>38589</v>
      </c>
      <c r="C972" s="37">
        <f>IFERROR(VLOOKUP(B972,Sheet1!W$2:Y$3285,3,FALSE),"")</f>
        <v>0.97991200000000001</v>
      </c>
      <c r="E972" s="13"/>
    </row>
    <row r="973" spans="2:5">
      <c r="B973" s="2">
        <f t="shared" si="19"/>
        <v>38590</v>
      </c>
      <c r="C973" s="37">
        <f>IFERROR(VLOOKUP(B973,Sheet1!W$2:Y$3285,3,FALSE),"")</f>
        <v>0.97852300000000003</v>
      </c>
      <c r="E973" s="13"/>
    </row>
    <row r="974" spans="2:5">
      <c r="B974" s="2">
        <f t="shared" si="19"/>
        <v>38591</v>
      </c>
      <c r="C974" s="37">
        <f>IFERROR(VLOOKUP(B974,Sheet1!W$2:Y$3285,3,FALSE),"")</f>
        <v>0.971916</v>
      </c>
      <c r="E974" s="13"/>
    </row>
    <row r="975" spans="2:5">
      <c r="B975" s="2">
        <f t="shared" si="19"/>
        <v>38592</v>
      </c>
      <c r="C975" s="37">
        <f>IFERROR(VLOOKUP(B975,Sheet1!W$2:Y$3285,3,FALSE),"")</f>
        <v>0.97178299999999995</v>
      </c>
      <c r="E975" s="13"/>
    </row>
    <row r="976" spans="2:5">
      <c r="B976" s="2">
        <f t="shared" si="19"/>
        <v>38593</v>
      </c>
      <c r="C976" s="37">
        <f>IFERROR(VLOOKUP(B976,Sheet1!W$2:Y$3285,3,FALSE),"")</f>
        <v>0.96865500000000004</v>
      </c>
      <c r="E976" s="13"/>
    </row>
    <row r="977" spans="2:10">
      <c r="B977" s="2">
        <f t="shared" si="19"/>
        <v>38594</v>
      </c>
      <c r="C977" s="37">
        <f>IFERROR(VLOOKUP(B977,Sheet1!W$2:Y$3285,3,FALSE),"")</f>
        <v>0.96693700000000005</v>
      </c>
      <c r="E977" s="13"/>
    </row>
    <row r="978" spans="2:10">
      <c r="B978" s="2">
        <f t="shared" si="19"/>
        <v>38595</v>
      </c>
      <c r="C978" s="37">
        <f>IFERROR(VLOOKUP(B978,Sheet1!W$2:Y$3285,3,FALSE),"")</f>
        <v>0.96287</v>
      </c>
      <c r="E978" s="13"/>
      <c r="G978" s="3">
        <f>AVERAGE(C948:C978)</f>
        <v>0.96601935483870971</v>
      </c>
      <c r="H978" s="3">
        <f>MAX(C948:C978)</f>
        <v>0.97991200000000001</v>
      </c>
      <c r="I978" s="3">
        <f>MIN(C948:C978)</f>
        <v>0.94749700000000003</v>
      </c>
      <c r="J978" s="13"/>
    </row>
    <row r="979" spans="2:10">
      <c r="B979" s="2">
        <f t="shared" si="19"/>
        <v>38596</v>
      </c>
      <c r="C979" s="37">
        <f>IFERROR(VLOOKUP(B979,Sheet1!W$2:Y$3285,3,FALSE),"")</f>
        <v>0.96242499999999997</v>
      </c>
      <c r="E979" s="13"/>
    </row>
    <row r="980" spans="2:10">
      <c r="B980" s="2">
        <f t="shared" si="19"/>
        <v>38597</v>
      </c>
      <c r="C980" s="37">
        <f>IFERROR(VLOOKUP(B980,Sheet1!W$2:Y$3285,3,FALSE),"")</f>
        <v>0.96736800000000001</v>
      </c>
      <c r="E980" s="13"/>
    </row>
    <row r="981" spans="2:10">
      <c r="B981" s="2">
        <f t="shared" si="19"/>
        <v>38598</v>
      </c>
      <c r="C981" s="37">
        <f>IFERROR(VLOOKUP(B981,Sheet1!W$2:Y$3285,3,FALSE),"")</f>
        <v>0.97088600000000003</v>
      </c>
      <c r="E981" s="13"/>
    </row>
    <row r="982" spans="2:10">
      <c r="B982" s="2">
        <f t="shared" si="19"/>
        <v>38599</v>
      </c>
      <c r="C982" s="37">
        <f>IFERROR(VLOOKUP(B982,Sheet1!W$2:Y$3285,3,FALSE),"")</f>
        <v>0.98089000000000004</v>
      </c>
      <c r="E982" s="13"/>
    </row>
    <row r="983" spans="2:10">
      <c r="B983" s="2">
        <f t="shared" si="19"/>
        <v>38600</v>
      </c>
      <c r="C983" s="37">
        <f>IFERROR(VLOOKUP(B983,Sheet1!W$2:Y$3285,3,FALSE),"")</f>
        <v>0.98257499999999998</v>
      </c>
      <c r="E983" s="13"/>
    </row>
    <row r="984" spans="2:10">
      <c r="B984" s="2">
        <f t="shared" si="19"/>
        <v>38601</v>
      </c>
      <c r="C984" s="37">
        <f>IFERROR(VLOOKUP(B984,Sheet1!W$2:Y$3285,3,FALSE),"")</f>
        <v>0.98460300000000001</v>
      </c>
      <c r="E984" s="13"/>
    </row>
    <row r="985" spans="2:10">
      <c r="B985" s="2">
        <f t="shared" si="19"/>
        <v>38602</v>
      </c>
      <c r="C985" s="37">
        <f>IFERROR(VLOOKUP(B985,Sheet1!W$2:Y$3285,3,FALSE),"")</f>
        <v>0.98526599999999998</v>
      </c>
      <c r="E985" s="13"/>
    </row>
    <row r="986" spans="2:10">
      <c r="B986" s="2">
        <f t="shared" si="19"/>
        <v>38603</v>
      </c>
      <c r="C986" s="37">
        <f>IFERROR(VLOOKUP(B986,Sheet1!W$2:Y$3285,3,FALSE),"")</f>
        <v>0.97886099999999998</v>
      </c>
      <c r="E986" s="13"/>
    </row>
    <row r="987" spans="2:10">
      <c r="B987" s="2">
        <f t="shared" si="19"/>
        <v>38604</v>
      </c>
      <c r="C987" s="37">
        <f>IFERROR(VLOOKUP(B987,Sheet1!W$2:Y$3285,3,FALSE),"")</f>
        <v>0.97638599999999998</v>
      </c>
      <c r="E987" s="13"/>
    </row>
    <row r="988" spans="2:10">
      <c r="B988" s="2">
        <f t="shared" si="19"/>
        <v>38605</v>
      </c>
      <c r="C988" s="37">
        <f>IFERROR(VLOOKUP(B988,Sheet1!W$2:Y$3285,3,FALSE),"")</f>
        <v>0.96764700000000003</v>
      </c>
      <c r="E988" s="13"/>
    </row>
    <row r="989" spans="2:10">
      <c r="B989" s="2">
        <f t="shared" si="19"/>
        <v>38606</v>
      </c>
      <c r="C989" s="37">
        <f>IFERROR(VLOOKUP(B989,Sheet1!W$2:Y$3285,3,FALSE),"")</f>
        <v>0.96767800000000004</v>
      </c>
      <c r="E989" s="13"/>
    </row>
    <row r="990" spans="2:10">
      <c r="B990" s="2">
        <f t="shared" si="19"/>
        <v>38607</v>
      </c>
      <c r="C990" s="37">
        <f>IFERROR(VLOOKUP(B990,Sheet1!W$2:Y$3285,3,FALSE),"")</f>
        <v>0.96709000000000001</v>
      </c>
      <c r="E990" s="13"/>
    </row>
    <row r="991" spans="2:10">
      <c r="B991" s="2">
        <f t="shared" si="19"/>
        <v>38608</v>
      </c>
      <c r="C991" s="37">
        <f>IFERROR(VLOOKUP(B991,Sheet1!W$2:Y$3285,3,FALSE),"")</f>
        <v>0.97037200000000001</v>
      </c>
      <c r="E991" s="13"/>
    </row>
    <row r="992" spans="2:10">
      <c r="B992" s="2">
        <f t="shared" si="19"/>
        <v>38609</v>
      </c>
      <c r="C992" s="37">
        <f>IFERROR(VLOOKUP(B992,Sheet1!W$2:Y$3285,3,FALSE),"")</f>
        <v>0.974526</v>
      </c>
      <c r="E992" s="13"/>
    </row>
    <row r="993" spans="2:10">
      <c r="B993" s="2">
        <f t="shared" si="19"/>
        <v>38610</v>
      </c>
      <c r="C993" s="37">
        <f>IFERROR(VLOOKUP(B993,Sheet1!W$2:Y$3285,3,FALSE),"")</f>
        <v>0.97808600000000001</v>
      </c>
      <c r="E993" s="13"/>
    </row>
    <row r="994" spans="2:10">
      <c r="B994" s="2">
        <f t="shared" si="19"/>
        <v>38611</v>
      </c>
      <c r="C994" s="37">
        <f>IFERROR(VLOOKUP(B994,Sheet1!W$2:Y$3285,3,FALSE),"")</f>
        <v>0.97681200000000001</v>
      </c>
      <c r="E994" s="13"/>
    </row>
    <row r="995" spans="2:10">
      <c r="B995" s="2">
        <f t="shared" si="19"/>
        <v>38612</v>
      </c>
      <c r="C995" s="37">
        <f>IFERROR(VLOOKUP(B995,Sheet1!W$2:Y$3285,3,FALSE),"")</f>
        <v>0.974549</v>
      </c>
      <c r="E995" s="13"/>
    </row>
    <row r="996" spans="2:10">
      <c r="B996" s="2">
        <f t="shared" si="19"/>
        <v>38613</v>
      </c>
      <c r="C996" s="37">
        <f>IFERROR(VLOOKUP(B996,Sheet1!W$2:Y$3285,3,FALSE),"")</f>
        <v>0.974549</v>
      </c>
      <c r="E996" s="13"/>
    </row>
    <row r="997" spans="2:10">
      <c r="B997" s="2">
        <f t="shared" si="19"/>
        <v>38614</v>
      </c>
      <c r="C997" s="37">
        <f>IFERROR(VLOOKUP(B997,Sheet1!W$2:Y$3285,3,FALSE),"")</f>
        <v>0.97437600000000002</v>
      </c>
      <c r="E997" s="13"/>
    </row>
    <row r="998" spans="2:10">
      <c r="B998" s="2">
        <f t="shared" si="19"/>
        <v>38615</v>
      </c>
      <c r="C998" s="37">
        <f>IFERROR(VLOOKUP(B998,Sheet1!W$2:Y$3285,3,FALSE),"")</f>
        <v>0.978746</v>
      </c>
      <c r="E998" s="13"/>
    </row>
    <row r="999" spans="2:10">
      <c r="B999" s="2">
        <f t="shared" si="19"/>
        <v>38616</v>
      </c>
      <c r="C999" s="37">
        <f>IFERROR(VLOOKUP(B999,Sheet1!W$2:Y$3285,3,FALSE),"")</f>
        <v>0.97879400000000005</v>
      </c>
      <c r="E999" s="13"/>
    </row>
    <row r="1000" spans="2:10">
      <c r="B1000" s="2">
        <f t="shared" si="19"/>
        <v>38617</v>
      </c>
      <c r="C1000" s="37">
        <f>IFERROR(VLOOKUP(B1000,Sheet1!W$2:Y$3285,3,FALSE),"")</f>
        <v>0.97630600000000001</v>
      </c>
      <c r="E1000" s="13"/>
    </row>
    <row r="1001" spans="2:10">
      <c r="B1001" s="2">
        <f t="shared" si="19"/>
        <v>38618</v>
      </c>
      <c r="C1001" s="37">
        <f>IFERROR(VLOOKUP(B1001,Sheet1!W$2:Y$3285,3,FALSE),"")</f>
        <v>0.97234900000000002</v>
      </c>
      <c r="E1001" s="13"/>
    </row>
    <row r="1002" spans="2:10">
      <c r="B1002" s="2">
        <f t="shared" si="19"/>
        <v>38619</v>
      </c>
      <c r="C1002" s="37">
        <f>IFERROR(VLOOKUP(B1002,Sheet1!W$2:Y$3285,3,FALSE),"")</f>
        <v>0.96895399999999998</v>
      </c>
      <c r="E1002" s="13"/>
    </row>
    <row r="1003" spans="2:10">
      <c r="B1003" s="2">
        <f t="shared" si="19"/>
        <v>38620</v>
      </c>
      <c r="C1003" s="37">
        <f>IFERROR(VLOOKUP(B1003,Sheet1!W$2:Y$3285,3,FALSE),"")</f>
        <v>0.96707699999999996</v>
      </c>
      <c r="E1003" s="13"/>
    </row>
    <row r="1004" spans="2:10">
      <c r="B1004" s="2">
        <f t="shared" si="19"/>
        <v>38621</v>
      </c>
      <c r="C1004" s="37">
        <f>IFERROR(VLOOKUP(B1004,Sheet1!W$2:Y$3285,3,FALSE),"")</f>
        <v>0.96494999999999997</v>
      </c>
      <c r="E1004" s="13"/>
    </row>
    <row r="1005" spans="2:10">
      <c r="B1005" s="2">
        <f t="shared" si="19"/>
        <v>38622</v>
      </c>
      <c r="C1005" s="37">
        <f>IFERROR(VLOOKUP(B1005,Sheet1!W$2:Y$3285,3,FALSE),"")</f>
        <v>0.97240800000000005</v>
      </c>
      <c r="E1005" s="13"/>
    </row>
    <row r="1006" spans="2:10">
      <c r="B1006" s="2">
        <f t="shared" si="19"/>
        <v>38623</v>
      </c>
      <c r="C1006" s="37">
        <f>IFERROR(VLOOKUP(B1006,Sheet1!W$2:Y$3285,3,FALSE),"")</f>
        <v>0.97539399999999998</v>
      </c>
      <c r="E1006" s="13"/>
    </row>
    <row r="1007" spans="2:10">
      <c r="B1007" s="2">
        <f t="shared" si="19"/>
        <v>38624</v>
      </c>
      <c r="C1007" s="37">
        <f>IFERROR(VLOOKUP(B1007,Sheet1!W$2:Y$3285,3,FALSE),"")</f>
        <v>0.975827</v>
      </c>
      <c r="E1007" s="13"/>
    </row>
    <row r="1008" spans="2:10">
      <c r="B1008" s="2">
        <f t="shared" si="19"/>
        <v>38625</v>
      </c>
      <c r="C1008" s="37">
        <f>IFERROR(VLOOKUP(B1008,Sheet1!W$2:Y$3285,3,FALSE),"")</f>
        <v>0.96760599999999997</v>
      </c>
      <c r="E1008" s="13"/>
      <c r="G1008" s="3">
        <f>AVERAGE(C979:C1008)</f>
        <v>0.97377853333333353</v>
      </c>
      <c r="H1008" s="3">
        <f>MAX(C979:C1008)</f>
        <v>0.98526599999999998</v>
      </c>
      <c r="I1008" s="3">
        <f>MIN(C979:C1008)</f>
        <v>0.96242499999999997</v>
      </c>
      <c r="J1008" s="13"/>
    </row>
    <row r="1009" spans="2:5">
      <c r="B1009" s="2">
        <f t="shared" si="19"/>
        <v>38626</v>
      </c>
      <c r="C1009" s="37">
        <f>IFERROR(VLOOKUP(B1009,Sheet1!W$2:Y$3285,3,FALSE),"")</f>
        <v>0.96659799999999996</v>
      </c>
      <c r="E1009" s="13"/>
    </row>
    <row r="1010" spans="2:5">
      <c r="B1010" s="2">
        <f t="shared" si="19"/>
        <v>38627</v>
      </c>
      <c r="C1010" s="37">
        <f>IFERROR(VLOOKUP(B1010,Sheet1!W$2:Y$3285,3,FALSE),"")</f>
        <v>0.96612900000000002</v>
      </c>
      <c r="E1010" s="13"/>
    </row>
    <row r="1011" spans="2:5">
      <c r="B1011" s="2">
        <f t="shared" si="19"/>
        <v>38628</v>
      </c>
      <c r="C1011" s="37">
        <f>IFERROR(VLOOKUP(B1011,Sheet1!W$2:Y$3285,3,FALSE),"")</f>
        <v>0.96366200000000002</v>
      </c>
      <c r="E1011" s="13"/>
    </row>
    <row r="1012" spans="2:5">
      <c r="B1012" s="2">
        <f t="shared" si="19"/>
        <v>38629</v>
      </c>
      <c r="C1012" s="37">
        <f>IFERROR(VLOOKUP(B1012,Sheet1!W$2:Y$3285,3,FALSE),"")</f>
        <v>0.97399000000000002</v>
      </c>
      <c r="E1012" s="13"/>
    </row>
    <row r="1013" spans="2:5">
      <c r="B1013" s="2">
        <f t="shared" si="19"/>
        <v>38630</v>
      </c>
      <c r="C1013" s="37">
        <f>IFERROR(VLOOKUP(B1013,Sheet1!W$2:Y$3285,3,FALSE),"")</f>
        <v>0.97377499999999995</v>
      </c>
      <c r="E1013" s="13"/>
    </row>
    <row r="1014" spans="2:5">
      <c r="B1014" s="2">
        <f t="shared" si="19"/>
        <v>38631</v>
      </c>
      <c r="C1014" s="37">
        <f>IFERROR(VLOOKUP(B1014,Sheet1!W$2:Y$3285,3,FALSE),"")</f>
        <v>0.97626000000000002</v>
      </c>
      <c r="E1014" s="13"/>
    </row>
    <row r="1015" spans="2:5">
      <c r="B1015" s="2">
        <f t="shared" si="19"/>
        <v>38632</v>
      </c>
      <c r="C1015" s="37">
        <f>IFERROR(VLOOKUP(B1015,Sheet1!W$2:Y$3285,3,FALSE),"")</f>
        <v>0.97439100000000001</v>
      </c>
      <c r="E1015" s="13"/>
    </row>
    <row r="1016" spans="2:5">
      <c r="B1016" s="2">
        <f t="shared" si="19"/>
        <v>38633</v>
      </c>
      <c r="C1016" s="37">
        <f>IFERROR(VLOOKUP(B1016,Sheet1!W$2:Y$3285,3,FALSE),"")</f>
        <v>0.96756900000000001</v>
      </c>
      <c r="E1016" s="13"/>
    </row>
    <row r="1017" spans="2:5">
      <c r="B1017" s="2">
        <f t="shared" si="19"/>
        <v>38634</v>
      </c>
      <c r="C1017" s="37">
        <f>IFERROR(VLOOKUP(B1017,Sheet1!W$2:Y$3285,3,FALSE),"")</f>
        <v>0.96855500000000005</v>
      </c>
      <c r="E1017" s="13"/>
    </row>
    <row r="1018" spans="2:5">
      <c r="B1018" s="2">
        <f t="shared" si="19"/>
        <v>38635</v>
      </c>
      <c r="C1018" s="37">
        <f>IFERROR(VLOOKUP(B1018,Sheet1!W$2:Y$3285,3,FALSE),"")</f>
        <v>0.96968100000000002</v>
      </c>
      <c r="E1018" s="13"/>
    </row>
    <row r="1019" spans="2:5">
      <c r="B1019" s="2">
        <f t="shared" si="19"/>
        <v>38636</v>
      </c>
      <c r="C1019" s="37">
        <f>IFERROR(VLOOKUP(B1019,Sheet1!W$2:Y$3285,3,FALSE),"")</f>
        <v>0.966978</v>
      </c>
      <c r="E1019" s="13"/>
    </row>
    <row r="1020" spans="2:5">
      <c r="B1020" s="2">
        <f t="shared" si="19"/>
        <v>38637</v>
      </c>
      <c r="C1020" s="37">
        <f>IFERROR(VLOOKUP(B1020,Sheet1!W$2:Y$3285,3,FALSE),"")</f>
        <v>0.96946900000000003</v>
      </c>
      <c r="E1020" s="13"/>
    </row>
    <row r="1021" spans="2:5">
      <c r="B1021" s="2">
        <f t="shared" si="19"/>
        <v>38638</v>
      </c>
      <c r="C1021" s="37">
        <f>IFERROR(VLOOKUP(B1021,Sheet1!W$2:Y$3285,3,FALSE),"")</f>
        <v>0.97216100000000005</v>
      </c>
      <c r="E1021" s="13"/>
    </row>
    <row r="1022" spans="2:5">
      <c r="B1022" s="2">
        <f t="shared" si="19"/>
        <v>38639</v>
      </c>
      <c r="C1022" s="37">
        <f>IFERROR(VLOOKUP(B1022,Sheet1!W$2:Y$3285,3,FALSE),"")</f>
        <v>0.96982500000000005</v>
      </c>
      <c r="E1022" s="13"/>
    </row>
    <row r="1023" spans="2:5">
      <c r="B1023" s="2">
        <f t="shared" si="19"/>
        <v>38640</v>
      </c>
      <c r="C1023" s="37">
        <f>IFERROR(VLOOKUP(B1023,Sheet1!W$2:Y$3285,3,FALSE),"")</f>
        <v>0.97700699999999996</v>
      </c>
      <c r="E1023" s="13"/>
    </row>
    <row r="1024" spans="2:5">
      <c r="B1024" s="2">
        <f t="shared" si="19"/>
        <v>38641</v>
      </c>
      <c r="C1024" s="37">
        <f>IFERROR(VLOOKUP(B1024,Sheet1!W$2:Y$3285,3,FALSE),"")</f>
        <v>0.98114599999999996</v>
      </c>
      <c r="E1024" s="13"/>
    </row>
    <row r="1025" spans="2:10">
      <c r="B1025" s="2">
        <f t="shared" si="19"/>
        <v>38642</v>
      </c>
      <c r="C1025" s="37">
        <f>IFERROR(VLOOKUP(B1025,Sheet1!W$2:Y$3285,3,FALSE),"")</f>
        <v>0.97648000000000001</v>
      </c>
      <c r="E1025" s="13"/>
    </row>
    <row r="1026" spans="2:10">
      <c r="B1026" s="2">
        <f t="shared" si="19"/>
        <v>38643</v>
      </c>
      <c r="C1026" s="37">
        <f>IFERROR(VLOOKUP(B1026,Sheet1!W$2:Y$3285,3,FALSE),"")</f>
        <v>0.97872499999999996</v>
      </c>
      <c r="E1026" s="13"/>
    </row>
    <row r="1027" spans="2:10">
      <c r="B1027" s="2">
        <f t="shared" si="19"/>
        <v>38644</v>
      </c>
      <c r="C1027" s="37">
        <f>IFERROR(VLOOKUP(B1027,Sheet1!W$2:Y$3285,3,FALSE),"")</f>
        <v>0.98014900000000005</v>
      </c>
      <c r="E1027" s="13"/>
    </row>
    <row r="1028" spans="2:10">
      <c r="B1028" s="2">
        <f t="shared" si="19"/>
        <v>38645</v>
      </c>
      <c r="C1028" s="37">
        <f>IFERROR(VLOOKUP(B1028,Sheet1!W$2:Y$3285,3,FALSE),"")</f>
        <v>0.97923700000000002</v>
      </c>
      <c r="E1028" s="13"/>
    </row>
    <row r="1029" spans="2:10">
      <c r="B1029" s="2">
        <f t="shared" si="19"/>
        <v>38646</v>
      </c>
      <c r="C1029" s="37">
        <f>IFERROR(VLOOKUP(B1029,Sheet1!W$2:Y$3285,3,FALSE),"")</f>
        <v>0.97954200000000002</v>
      </c>
      <c r="E1029" s="13"/>
    </row>
    <row r="1030" spans="2:10">
      <c r="B1030" s="2">
        <f t="shared" si="19"/>
        <v>38647</v>
      </c>
      <c r="C1030" s="37">
        <f>IFERROR(VLOOKUP(B1030,Sheet1!W$2:Y$3285,3,FALSE),"")</f>
        <v>0.97756799999999999</v>
      </c>
      <c r="E1030" s="13"/>
    </row>
    <row r="1031" spans="2:10">
      <c r="B1031" s="2">
        <f t="shared" ref="B1031:B1094" si="20">B1030+1</f>
        <v>38648</v>
      </c>
      <c r="C1031" s="37">
        <f>IFERROR(VLOOKUP(B1031,Sheet1!W$2:Y$3285,3,FALSE),"")</f>
        <v>0.97689099999999995</v>
      </c>
      <c r="E1031" s="13"/>
    </row>
    <row r="1032" spans="2:10">
      <c r="B1032" s="2">
        <f t="shared" si="20"/>
        <v>38649</v>
      </c>
      <c r="C1032" s="37">
        <f>IFERROR(VLOOKUP(B1032,Sheet1!W$2:Y$3285,3,FALSE),"")</f>
        <v>0.97705500000000001</v>
      </c>
      <c r="E1032" s="13"/>
    </row>
    <row r="1033" spans="2:10">
      <c r="B1033" s="2">
        <f t="shared" si="20"/>
        <v>38650</v>
      </c>
      <c r="C1033" s="37">
        <f>IFERROR(VLOOKUP(B1033,Sheet1!W$2:Y$3285,3,FALSE),"")</f>
        <v>0.97886200000000001</v>
      </c>
      <c r="E1033" s="13"/>
    </row>
    <row r="1034" spans="2:10">
      <c r="B1034" s="2">
        <f t="shared" si="20"/>
        <v>38651</v>
      </c>
      <c r="C1034" s="37">
        <f>IFERROR(VLOOKUP(B1034,Sheet1!W$2:Y$3285,3,FALSE),"")</f>
        <v>0.97727799999999998</v>
      </c>
      <c r="E1034" s="13"/>
    </row>
    <row r="1035" spans="2:10">
      <c r="B1035" s="2">
        <f t="shared" si="20"/>
        <v>38652</v>
      </c>
      <c r="C1035" s="37">
        <f>IFERROR(VLOOKUP(B1035,Sheet1!W$2:Y$3285,3,FALSE),"")</f>
        <v>0.98269099999999998</v>
      </c>
      <c r="E1035" s="13"/>
    </row>
    <row r="1036" spans="2:10">
      <c r="B1036" s="2">
        <f t="shared" si="20"/>
        <v>38653</v>
      </c>
      <c r="C1036" s="37">
        <f>IFERROR(VLOOKUP(B1036,Sheet1!W$2:Y$3285,3,FALSE),"")</f>
        <v>0.97998099999999999</v>
      </c>
      <c r="E1036" s="13"/>
    </row>
    <row r="1037" spans="2:10">
      <c r="B1037" s="2">
        <f t="shared" si="20"/>
        <v>38654</v>
      </c>
      <c r="C1037" s="37">
        <f>IFERROR(VLOOKUP(B1037,Sheet1!W$2:Y$3285,3,FALSE),"")</f>
        <v>0.97998099999999999</v>
      </c>
      <c r="E1037" s="13"/>
    </row>
    <row r="1038" spans="2:10">
      <c r="B1038" s="2">
        <f t="shared" si="20"/>
        <v>38655</v>
      </c>
      <c r="C1038" s="37">
        <f>IFERROR(VLOOKUP(B1038,Sheet1!W$2:Y$3285,3,FALSE),"")</f>
        <v>0.98104999999999998</v>
      </c>
      <c r="E1038" s="13"/>
    </row>
    <row r="1039" spans="2:10">
      <c r="B1039" s="2">
        <f t="shared" si="20"/>
        <v>38656</v>
      </c>
      <c r="C1039" s="37">
        <f>IFERROR(VLOOKUP(B1039,Sheet1!W$2:Y$3285,3,FALSE),"")</f>
        <v>0.97885800000000001</v>
      </c>
      <c r="E1039" s="13"/>
      <c r="G1039" s="3">
        <f>AVERAGE(C1009:C1039)</f>
        <v>0.97488851612903205</v>
      </c>
      <c r="H1039" s="3">
        <f>MAX(C1009:C1039)</f>
        <v>0.98269099999999998</v>
      </c>
      <c r="I1039" s="3">
        <f>MIN(C1009:C1039)</f>
        <v>0.96366200000000002</v>
      </c>
      <c r="J1039" s="13"/>
    </row>
    <row r="1040" spans="2:10">
      <c r="B1040" s="2">
        <f t="shared" si="20"/>
        <v>38657</v>
      </c>
      <c r="C1040" s="37">
        <f>IFERROR(VLOOKUP(B1040,Sheet1!W$2:Y$3285,3,FALSE),"")</f>
        <v>0.98014599999999996</v>
      </c>
      <c r="E1040" s="13"/>
    </row>
    <row r="1041" spans="2:5">
      <c r="B1041" s="2">
        <f t="shared" si="20"/>
        <v>38658</v>
      </c>
      <c r="C1041" s="37">
        <f>IFERROR(VLOOKUP(B1041,Sheet1!W$2:Y$3285,3,FALSE),"")</f>
        <v>0.98230700000000004</v>
      </c>
      <c r="E1041" s="13"/>
    </row>
    <row r="1042" spans="2:5">
      <c r="B1042" s="2">
        <f t="shared" si="20"/>
        <v>38659</v>
      </c>
      <c r="C1042" s="37">
        <f>IFERROR(VLOOKUP(B1042,Sheet1!W$2:Y$3285,3,FALSE),"")</f>
        <v>0.98203700000000005</v>
      </c>
      <c r="E1042" s="13"/>
    </row>
    <row r="1043" spans="2:5">
      <c r="B1043" s="2">
        <f t="shared" si="20"/>
        <v>38660</v>
      </c>
      <c r="C1043" s="37">
        <f>IFERROR(VLOOKUP(B1043,Sheet1!W$2:Y$3285,3,FALSE),"")</f>
        <v>0.98219400000000001</v>
      </c>
      <c r="E1043" s="13"/>
    </row>
    <row r="1044" spans="2:5">
      <c r="B1044" s="2">
        <f t="shared" si="20"/>
        <v>38661</v>
      </c>
      <c r="C1044" s="37">
        <f>IFERROR(VLOOKUP(B1044,Sheet1!W$2:Y$3285,3,FALSE),"")</f>
        <v>0.98219400000000001</v>
      </c>
      <c r="E1044" s="13"/>
    </row>
    <row r="1045" spans="2:5">
      <c r="B1045" s="2">
        <f t="shared" si="20"/>
        <v>38662</v>
      </c>
      <c r="C1045" s="37">
        <f>IFERROR(VLOOKUP(B1045,Sheet1!W$2:Y$3285,3,FALSE),"")</f>
        <v>0.98088299999999995</v>
      </c>
      <c r="E1045" s="13"/>
    </row>
    <row r="1046" spans="2:5">
      <c r="B1046" s="2">
        <f t="shared" si="20"/>
        <v>38663</v>
      </c>
      <c r="C1046" s="37">
        <f>IFERROR(VLOOKUP(B1046,Sheet1!W$2:Y$3285,3,FALSE),"")</f>
        <v>0.98476900000000001</v>
      </c>
      <c r="E1046" s="13"/>
    </row>
    <row r="1047" spans="2:5">
      <c r="B1047" s="2">
        <f t="shared" si="20"/>
        <v>38664</v>
      </c>
      <c r="C1047" s="37">
        <f>IFERROR(VLOOKUP(B1047,Sheet1!W$2:Y$3285,3,FALSE),"")</f>
        <v>0.98660700000000001</v>
      </c>
      <c r="E1047" s="13"/>
    </row>
    <row r="1048" spans="2:5">
      <c r="B1048" s="2">
        <f t="shared" si="20"/>
        <v>38665</v>
      </c>
      <c r="C1048" s="37">
        <f>IFERROR(VLOOKUP(B1048,Sheet1!W$2:Y$3285,3,FALSE),"")</f>
        <v>0.984927</v>
      </c>
      <c r="E1048" s="13"/>
    </row>
    <row r="1049" spans="2:5">
      <c r="B1049" s="2">
        <f t="shared" si="20"/>
        <v>38666</v>
      </c>
      <c r="C1049" s="37">
        <f>IFERROR(VLOOKUP(B1049,Sheet1!W$2:Y$3285,3,FALSE),"")</f>
        <v>0.98452499999999998</v>
      </c>
      <c r="E1049" s="13"/>
    </row>
    <row r="1050" spans="2:5">
      <c r="B1050" s="2">
        <f t="shared" si="20"/>
        <v>38667</v>
      </c>
      <c r="C1050" s="37">
        <f>IFERROR(VLOOKUP(B1050,Sheet1!W$2:Y$3285,3,FALSE),"")</f>
        <v>0.98241699999999998</v>
      </c>
      <c r="E1050" s="13"/>
    </row>
    <row r="1051" spans="2:5">
      <c r="B1051" s="2">
        <f t="shared" si="20"/>
        <v>38668</v>
      </c>
      <c r="C1051" s="37">
        <f>IFERROR(VLOOKUP(B1051,Sheet1!W$2:Y$3285,3,FALSE),"")</f>
        <v>0.98023800000000005</v>
      </c>
      <c r="E1051" s="13"/>
    </row>
    <row r="1052" spans="2:5">
      <c r="B1052" s="2">
        <f t="shared" si="20"/>
        <v>38669</v>
      </c>
      <c r="C1052" s="37">
        <f>IFERROR(VLOOKUP(B1052,Sheet1!W$2:Y$3285,3,FALSE),"")</f>
        <v>0.98024</v>
      </c>
      <c r="E1052" s="13"/>
    </row>
    <row r="1053" spans="2:5">
      <c r="B1053" s="2">
        <f t="shared" si="20"/>
        <v>38670</v>
      </c>
      <c r="C1053" s="37">
        <f>IFERROR(VLOOKUP(B1053,Sheet1!W$2:Y$3285,3,FALSE),"")</f>
        <v>0.97862700000000002</v>
      </c>
      <c r="E1053" s="13"/>
    </row>
    <row r="1054" spans="2:5">
      <c r="B1054" s="2">
        <f t="shared" si="20"/>
        <v>38671</v>
      </c>
      <c r="C1054" s="37">
        <f>IFERROR(VLOOKUP(B1054,Sheet1!W$2:Y$3285,3,FALSE),"")</f>
        <v>0.97597599999999995</v>
      </c>
      <c r="E1054" s="13"/>
    </row>
    <row r="1055" spans="2:5">
      <c r="B1055" s="2">
        <f t="shared" si="20"/>
        <v>38672</v>
      </c>
      <c r="C1055" s="37">
        <f>IFERROR(VLOOKUP(B1055,Sheet1!W$2:Y$3285,3,FALSE),"")</f>
        <v>0.97608799999999996</v>
      </c>
      <c r="E1055" s="13"/>
    </row>
    <row r="1056" spans="2:5">
      <c r="B1056" s="2">
        <f t="shared" si="20"/>
        <v>38673</v>
      </c>
      <c r="C1056" s="37">
        <f>IFERROR(VLOOKUP(B1056,Sheet1!W$2:Y$3285,3,FALSE),"")</f>
        <v>0.97406400000000004</v>
      </c>
      <c r="E1056" s="13"/>
    </row>
    <row r="1057" spans="2:10">
      <c r="B1057" s="2">
        <f t="shared" si="20"/>
        <v>38674</v>
      </c>
      <c r="C1057" s="37">
        <f>IFERROR(VLOOKUP(B1057,Sheet1!W$2:Y$3285,3,FALSE),"")</f>
        <v>0.97507200000000005</v>
      </c>
      <c r="E1057" s="13"/>
    </row>
    <row r="1058" spans="2:10">
      <c r="B1058" s="2">
        <f t="shared" si="20"/>
        <v>38675</v>
      </c>
      <c r="C1058" s="37">
        <f>IFERROR(VLOOKUP(B1058,Sheet1!W$2:Y$3285,3,FALSE),"")</f>
        <v>0.97544299999999995</v>
      </c>
      <c r="E1058" s="13"/>
    </row>
    <row r="1059" spans="2:10">
      <c r="B1059" s="2">
        <f t="shared" si="20"/>
        <v>38676</v>
      </c>
      <c r="C1059" s="37">
        <f>IFERROR(VLOOKUP(B1059,Sheet1!W$2:Y$3285,3,FALSE),"")</f>
        <v>0.97521100000000005</v>
      </c>
      <c r="E1059" s="13"/>
    </row>
    <row r="1060" spans="2:10">
      <c r="B1060" s="2">
        <f t="shared" si="20"/>
        <v>38677</v>
      </c>
      <c r="C1060" s="37">
        <f>IFERROR(VLOOKUP(B1060,Sheet1!W$2:Y$3285,3,FALSE),"")</f>
        <v>0.97611800000000004</v>
      </c>
      <c r="E1060" s="13"/>
    </row>
    <row r="1061" spans="2:10">
      <c r="B1061" s="2">
        <f t="shared" si="20"/>
        <v>38678</v>
      </c>
      <c r="C1061" s="37">
        <f>IFERROR(VLOOKUP(B1061,Sheet1!W$2:Y$3285,3,FALSE),"")</f>
        <v>0.97652399999999995</v>
      </c>
      <c r="E1061" s="13"/>
    </row>
    <row r="1062" spans="2:10">
      <c r="B1062" s="2">
        <f t="shared" si="20"/>
        <v>38679</v>
      </c>
      <c r="C1062" s="37">
        <f>IFERROR(VLOOKUP(B1062,Sheet1!W$2:Y$3285,3,FALSE),"")</f>
        <v>0.97774899999999998</v>
      </c>
      <c r="E1062" s="13"/>
    </row>
    <row r="1063" spans="2:10">
      <c r="B1063" s="2">
        <f t="shared" si="20"/>
        <v>38680</v>
      </c>
      <c r="C1063" s="37">
        <f>IFERROR(VLOOKUP(B1063,Sheet1!W$2:Y$3285,3,FALSE),"")</f>
        <v>0.980711</v>
      </c>
      <c r="E1063" s="13"/>
    </row>
    <row r="1064" spans="2:10">
      <c r="B1064" s="2">
        <f t="shared" si="20"/>
        <v>38681</v>
      </c>
      <c r="C1064" s="37">
        <f>IFERROR(VLOOKUP(B1064,Sheet1!W$2:Y$3285,3,FALSE),"")</f>
        <v>0.98129699999999997</v>
      </c>
      <c r="E1064" s="13"/>
    </row>
    <row r="1065" spans="2:10">
      <c r="B1065" s="2">
        <f t="shared" si="20"/>
        <v>38682</v>
      </c>
      <c r="C1065" s="37">
        <f>IFERROR(VLOOKUP(B1065,Sheet1!W$2:Y$3285,3,FALSE),"")</f>
        <v>0.98122699999999996</v>
      </c>
      <c r="E1065" s="13"/>
    </row>
    <row r="1066" spans="2:10">
      <c r="B1066" s="2">
        <f t="shared" si="20"/>
        <v>38683</v>
      </c>
      <c r="C1066" s="37">
        <f>IFERROR(VLOOKUP(B1066,Sheet1!W$2:Y$3285,3,FALSE),"")</f>
        <v>0.98243800000000003</v>
      </c>
      <c r="E1066" s="13"/>
    </row>
    <row r="1067" spans="2:10">
      <c r="B1067" s="2">
        <f t="shared" si="20"/>
        <v>38684</v>
      </c>
      <c r="C1067" s="37">
        <f>IFERROR(VLOOKUP(B1067,Sheet1!W$2:Y$3285,3,FALSE),"")</f>
        <v>0.98127299999999995</v>
      </c>
      <c r="E1067" s="13"/>
    </row>
    <row r="1068" spans="2:10">
      <c r="B1068" s="2">
        <f t="shared" si="20"/>
        <v>38685</v>
      </c>
      <c r="C1068" s="37">
        <f>IFERROR(VLOOKUP(B1068,Sheet1!W$2:Y$3285,3,FALSE),"")</f>
        <v>0.983066</v>
      </c>
      <c r="E1068" s="13"/>
    </row>
    <row r="1069" spans="2:10">
      <c r="B1069" s="2">
        <f t="shared" si="20"/>
        <v>38686</v>
      </c>
      <c r="C1069" s="37">
        <f>IFERROR(VLOOKUP(B1069,Sheet1!W$2:Y$3285,3,FALSE),"")</f>
        <v>0.98388900000000001</v>
      </c>
      <c r="E1069" s="13"/>
      <c r="G1069" s="3">
        <f>AVERAGE(C1040:C1069)</f>
        <v>0.98027523333333344</v>
      </c>
      <c r="H1069" s="3">
        <f>MAX(C1040:C1069)</f>
        <v>0.98660700000000001</v>
      </c>
      <c r="I1069" s="3">
        <f>MIN(C1040:C1069)</f>
        <v>0.97406400000000004</v>
      </c>
      <c r="J1069" s="13"/>
    </row>
    <row r="1070" spans="2:10">
      <c r="B1070" s="2">
        <f t="shared" si="20"/>
        <v>38687</v>
      </c>
      <c r="C1070" s="37">
        <f>IFERROR(VLOOKUP(B1070,Sheet1!W$2:Y$3285,3,FALSE),"")</f>
        <v>0.98418099999999997</v>
      </c>
      <c r="E1070" s="13"/>
    </row>
    <row r="1071" spans="2:10">
      <c r="B1071" s="2">
        <f t="shared" si="20"/>
        <v>38688</v>
      </c>
      <c r="C1071" s="37">
        <f>IFERROR(VLOOKUP(B1071,Sheet1!W$2:Y$3285,3,FALSE),"")</f>
        <v>0.98422100000000001</v>
      </c>
      <c r="E1071" s="13"/>
    </row>
    <row r="1072" spans="2:10">
      <c r="B1072" s="2">
        <f t="shared" si="20"/>
        <v>38689</v>
      </c>
      <c r="C1072" s="37">
        <f>IFERROR(VLOOKUP(B1072,Sheet1!W$2:Y$3285,3,FALSE),"")</f>
        <v>0.98397800000000002</v>
      </c>
      <c r="E1072" s="13"/>
    </row>
    <row r="1073" spans="2:5">
      <c r="B1073" s="2">
        <f t="shared" si="20"/>
        <v>38690</v>
      </c>
      <c r="C1073" s="37">
        <f>IFERROR(VLOOKUP(B1073,Sheet1!W$2:Y$3285,3,FALSE),"")</f>
        <v>0.98365599999999997</v>
      </c>
      <c r="E1073" s="13"/>
    </row>
    <row r="1074" spans="2:5">
      <c r="B1074" s="2">
        <f t="shared" si="20"/>
        <v>38691</v>
      </c>
      <c r="C1074" s="37">
        <f>IFERROR(VLOOKUP(B1074,Sheet1!W$2:Y$3285,3,FALSE),"")</f>
        <v>0.98365599999999997</v>
      </c>
      <c r="E1074" s="13"/>
    </row>
    <row r="1075" spans="2:5">
      <c r="B1075" s="2">
        <f t="shared" si="20"/>
        <v>38692</v>
      </c>
      <c r="C1075" s="37">
        <f>IFERROR(VLOOKUP(B1075,Sheet1!W$2:Y$3285,3,FALSE),"")</f>
        <v>0.98343800000000003</v>
      </c>
      <c r="E1075" s="13"/>
    </row>
    <row r="1076" spans="2:5">
      <c r="B1076" s="2">
        <f t="shared" si="20"/>
        <v>38693</v>
      </c>
      <c r="C1076" s="37">
        <f>IFERROR(VLOOKUP(B1076,Sheet1!W$2:Y$3285,3,FALSE),"")</f>
        <v>0.98454900000000001</v>
      </c>
      <c r="E1076" s="13"/>
    </row>
    <row r="1077" spans="2:5">
      <c r="B1077" s="2">
        <f t="shared" si="20"/>
        <v>38694</v>
      </c>
      <c r="C1077" s="37">
        <f>IFERROR(VLOOKUP(B1077,Sheet1!W$2:Y$3285,3,FALSE),"")</f>
        <v>0.98422600000000005</v>
      </c>
      <c r="E1077" s="13"/>
    </row>
    <row r="1078" spans="2:5">
      <c r="B1078" s="2">
        <f t="shared" si="20"/>
        <v>38695</v>
      </c>
      <c r="C1078" s="37">
        <f>IFERROR(VLOOKUP(B1078,Sheet1!W$2:Y$3285,3,FALSE),"")</f>
        <v>0.984398</v>
      </c>
      <c r="E1078" s="13"/>
    </row>
    <row r="1079" spans="2:5">
      <c r="B1079" s="2">
        <f t="shared" si="20"/>
        <v>38696</v>
      </c>
      <c r="C1079" s="37">
        <f>IFERROR(VLOOKUP(B1079,Sheet1!W$2:Y$3285,3,FALSE),"")</f>
        <v>0.98514100000000004</v>
      </c>
      <c r="E1079" s="13"/>
    </row>
    <row r="1080" spans="2:5">
      <c r="B1080" s="2">
        <f t="shared" si="20"/>
        <v>38697</v>
      </c>
      <c r="C1080" s="37">
        <f>IFERROR(VLOOKUP(B1080,Sheet1!W$2:Y$3285,3,FALSE),"")</f>
        <v>0.98576799999999998</v>
      </c>
      <c r="E1080" s="13"/>
    </row>
    <row r="1081" spans="2:5">
      <c r="B1081" s="2">
        <f t="shared" si="20"/>
        <v>38698</v>
      </c>
      <c r="C1081" s="37">
        <f>IFERROR(VLOOKUP(B1081,Sheet1!W$2:Y$3285,3,FALSE),"")</f>
        <v>0.98669700000000005</v>
      </c>
      <c r="E1081" s="13"/>
    </row>
    <row r="1082" spans="2:5">
      <c r="B1082" s="2">
        <f t="shared" si="20"/>
        <v>38699</v>
      </c>
      <c r="C1082" s="37">
        <f>IFERROR(VLOOKUP(B1082,Sheet1!W$2:Y$3285,3,FALSE),"")</f>
        <v>0.98661699999999997</v>
      </c>
      <c r="E1082" s="13"/>
    </row>
    <row r="1083" spans="2:5">
      <c r="B1083" s="2">
        <f t="shared" si="20"/>
        <v>38700</v>
      </c>
      <c r="C1083" s="37">
        <f>IFERROR(VLOOKUP(B1083,Sheet1!W$2:Y$3285,3,FALSE),"")</f>
        <v>0.98806799999999995</v>
      </c>
      <c r="E1083" s="13"/>
    </row>
    <row r="1084" spans="2:5">
      <c r="B1084" s="2">
        <f t="shared" si="20"/>
        <v>38701</v>
      </c>
      <c r="C1084" s="37">
        <f>IFERROR(VLOOKUP(B1084,Sheet1!W$2:Y$3285,3,FALSE),"")</f>
        <v>0.98854699999999995</v>
      </c>
      <c r="E1084" s="13"/>
    </row>
    <row r="1085" spans="2:5">
      <c r="B1085" s="2">
        <f t="shared" si="20"/>
        <v>38702</v>
      </c>
      <c r="C1085" s="37">
        <f>IFERROR(VLOOKUP(B1085,Sheet1!W$2:Y$3285,3,FALSE),"")</f>
        <v>0.98865000000000003</v>
      </c>
      <c r="E1085" s="13"/>
    </row>
    <row r="1086" spans="2:5">
      <c r="B1086" s="2">
        <f t="shared" si="20"/>
        <v>38703</v>
      </c>
      <c r="C1086" s="37">
        <f>IFERROR(VLOOKUP(B1086,Sheet1!W$2:Y$3285,3,FALSE),"")</f>
        <v>0.98982499999999995</v>
      </c>
      <c r="E1086" s="13"/>
    </row>
    <row r="1087" spans="2:5">
      <c r="B1087" s="2">
        <f t="shared" si="20"/>
        <v>38704</v>
      </c>
      <c r="C1087" s="37">
        <f>IFERROR(VLOOKUP(B1087,Sheet1!W$2:Y$3285,3,FALSE),"")</f>
        <v>0.98965400000000003</v>
      </c>
      <c r="E1087" s="13"/>
    </row>
    <row r="1088" spans="2:5">
      <c r="B1088" s="2">
        <f t="shared" si="20"/>
        <v>38705</v>
      </c>
      <c r="C1088" s="37">
        <f>IFERROR(VLOOKUP(B1088,Sheet1!W$2:Y$3285,3,FALSE),"")</f>
        <v>0.98930899999999999</v>
      </c>
      <c r="E1088" s="13"/>
    </row>
    <row r="1089" spans="2:10">
      <c r="B1089" s="2">
        <f t="shared" si="20"/>
        <v>38706</v>
      </c>
      <c r="C1089" s="37">
        <f>IFERROR(VLOOKUP(B1089,Sheet1!W$2:Y$3285,3,FALSE),"")</f>
        <v>0.98942600000000003</v>
      </c>
      <c r="E1089" s="13"/>
    </row>
    <row r="1090" spans="2:10">
      <c r="B1090" s="2">
        <f t="shared" si="20"/>
        <v>38707</v>
      </c>
      <c r="C1090" s="37">
        <f>IFERROR(VLOOKUP(B1090,Sheet1!W$2:Y$3285,3,FALSE),"")</f>
        <v>0.98882899999999996</v>
      </c>
      <c r="E1090" s="13"/>
    </row>
    <row r="1091" spans="2:10">
      <c r="B1091" s="2">
        <f t="shared" si="20"/>
        <v>38708</v>
      </c>
      <c r="C1091" s="37">
        <f>IFERROR(VLOOKUP(B1091,Sheet1!W$2:Y$3285,3,FALSE),"")</f>
        <v>0.98888900000000002</v>
      </c>
      <c r="E1091" s="13"/>
    </row>
    <row r="1092" spans="2:10">
      <c r="B1092" s="2">
        <f t="shared" si="20"/>
        <v>38709</v>
      </c>
      <c r="C1092" s="37">
        <f>IFERROR(VLOOKUP(B1092,Sheet1!W$2:Y$3285,3,FALSE),"")</f>
        <v>0.98828000000000005</v>
      </c>
      <c r="E1092" s="13"/>
    </row>
    <row r="1093" spans="2:10">
      <c r="B1093" s="2">
        <f t="shared" si="20"/>
        <v>38710</v>
      </c>
      <c r="C1093" s="37">
        <f>IFERROR(VLOOKUP(B1093,Sheet1!W$2:Y$3285,3,FALSE),"")</f>
        <v>0.98821899999999996</v>
      </c>
      <c r="E1093" s="13"/>
    </row>
    <row r="1094" spans="2:10">
      <c r="B1094" s="2">
        <f t="shared" si="20"/>
        <v>38711</v>
      </c>
      <c r="C1094" s="37">
        <f>IFERROR(VLOOKUP(B1094,Sheet1!W$2:Y$3285,3,FALSE),"")</f>
        <v>0.98746800000000001</v>
      </c>
      <c r="E1094" s="13"/>
    </row>
    <row r="1095" spans="2:10">
      <c r="B1095" s="2">
        <f t="shared" ref="B1095:B1158" si="21">B1094+1</f>
        <v>38712</v>
      </c>
      <c r="C1095" s="37">
        <f>IFERROR(VLOOKUP(B1095,Sheet1!W$2:Y$3285,3,FALSE),"")</f>
        <v>0.98671399999999998</v>
      </c>
      <c r="E1095" s="13"/>
    </row>
    <row r="1096" spans="2:10">
      <c r="B1096" s="2">
        <f t="shared" si="21"/>
        <v>38713</v>
      </c>
      <c r="C1096" s="37">
        <f>IFERROR(VLOOKUP(B1096,Sheet1!W$2:Y$3285,3,FALSE),"")</f>
        <v>0.98712500000000003</v>
      </c>
      <c r="E1096" s="13"/>
    </row>
    <row r="1097" spans="2:10">
      <c r="B1097" s="2">
        <f t="shared" si="21"/>
        <v>38714</v>
      </c>
      <c r="C1097" s="37">
        <f>IFERROR(VLOOKUP(B1097,Sheet1!W$2:Y$3285,3,FALSE),"")</f>
        <v>0.98783299999999996</v>
      </c>
      <c r="E1097" s="13"/>
    </row>
    <row r="1098" spans="2:10">
      <c r="B1098" s="2">
        <f t="shared" si="21"/>
        <v>38715</v>
      </c>
      <c r="C1098" s="37">
        <f>IFERROR(VLOOKUP(B1098,Sheet1!W$2:Y$3285,3,FALSE),"")</f>
        <v>0.98983600000000005</v>
      </c>
      <c r="E1098" s="13"/>
    </row>
    <row r="1099" spans="2:10">
      <c r="B1099" s="2">
        <f t="shared" si="21"/>
        <v>38716</v>
      </c>
      <c r="C1099" s="37">
        <f>IFERROR(VLOOKUP(B1099,Sheet1!W$2:Y$3285,3,FALSE),"")</f>
        <v>0.99003399999999997</v>
      </c>
      <c r="E1099" s="13"/>
    </row>
    <row r="1100" spans="2:10">
      <c r="B1100" s="2">
        <f t="shared" si="21"/>
        <v>38717</v>
      </c>
      <c r="C1100" s="37">
        <f>IFERROR(VLOOKUP(B1100,Sheet1!W$2:Y$3285,3,FALSE),"")</f>
        <v>0.99127900000000002</v>
      </c>
      <c r="E1100" s="13"/>
      <c r="G1100" s="3">
        <f>AVERAGE(C1070:C1100)</f>
        <v>0.98704874193548398</v>
      </c>
      <c r="H1100" s="3">
        <f>MAX(C1070:C1100)</f>
        <v>0.99127900000000002</v>
      </c>
      <c r="I1100" s="3">
        <f>MIN(C1070:C1100)</f>
        <v>0.98343800000000003</v>
      </c>
      <c r="J1100" s="13"/>
    </row>
    <row r="1101" spans="2:10">
      <c r="B1101" s="2">
        <f t="shared" si="21"/>
        <v>38718</v>
      </c>
      <c r="C1101" s="37">
        <f>IFERROR(VLOOKUP(B1101,Sheet1!W$2:Y$3285,3,FALSE),"")</f>
        <v>0.99142399999999997</v>
      </c>
      <c r="E1101" s="13"/>
    </row>
    <row r="1102" spans="2:10">
      <c r="B1102" s="2">
        <f t="shared" si="21"/>
        <v>38719</v>
      </c>
      <c r="C1102" s="37">
        <f>IFERROR(VLOOKUP(B1102,Sheet1!W$2:Y$3285,3,FALSE),"")</f>
        <v>0.99100600000000005</v>
      </c>
      <c r="E1102" s="13"/>
    </row>
    <row r="1103" spans="2:10">
      <c r="B1103" s="2">
        <f t="shared" si="21"/>
        <v>38720</v>
      </c>
      <c r="C1103" s="37">
        <f>IFERROR(VLOOKUP(B1103,Sheet1!W$2:Y$3285,3,FALSE),"")</f>
        <v>0.99030799999999997</v>
      </c>
      <c r="E1103" s="13"/>
    </row>
    <row r="1104" spans="2:10">
      <c r="B1104" s="2">
        <f t="shared" si="21"/>
        <v>38721</v>
      </c>
      <c r="C1104" s="37">
        <f>IFERROR(VLOOKUP(B1104,Sheet1!W$2:Y$3285,3,FALSE),"")</f>
        <v>0.99038099999999996</v>
      </c>
      <c r="E1104" s="13"/>
    </row>
    <row r="1105" spans="2:5">
      <c r="B1105" s="2">
        <f t="shared" si="21"/>
        <v>38722</v>
      </c>
      <c r="C1105" s="37">
        <f>IFERROR(VLOOKUP(B1105,Sheet1!W$2:Y$3285,3,FALSE),"")</f>
        <v>0.99022699999999997</v>
      </c>
      <c r="E1105" s="13"/>
    </row>
    <row r="1106" spans="2:5">
      <c r="B1106" s="2">
        <f t="shared" si="21"/>
        <v>38723</v>
      </c>
      <c r="C1106" s="37">
        <f>IFERROR(VLOOKUP(B1106,Sheet1!W$2:Y$3285,3,FALSE),"")</f>
        <v>0.990568</v>
      </c>
      <c r="E1106" s="13"/>
    </row>
    <row r="1107" spans="2:5">
      <c r="B1107" s="2">
        <f t="shared" si="21"/>
        <v>38724</v>
      </c>
      <c r="C1107" s="37">
        <f>IFERROR(VLOOKUP(B1107,Sheet1!W$2:Y$3285,3,FALSE),"")</f>
        <v>0.99108600000000002</v>
      </c>
      <c r="E1107" s="13"/>
    </row>
    <row r="1108" spans="2:5">
      <c r="B1108" s="2">
        <f t="shared" si="21"/>
        <v>38725</v>
      </c>
      <c r="C1108" s="37">
        <f>IFERROR(VLOOKUP(B1108,Sheet1!W$2:Y$3285,3,FALSE),"")</f>
        <v>0.99016300000000002</v>
      </c>
      <c r="E1108" s="13"/>
    </row>
    <row r="1109" spans="2:5">
      <c r="B1109" s="2">
        <f t="shared" si="21"/>
        <v>38726</v>
      </c>
      <c r="C1109" s="37">
        <f>IFERROR(VLOOKUP(B1109,Sheet1!W$2:Y$3285,3,FALSE),"")</f>
        <v>0.99012299999999998</v>
      </c>
      <c r="E1109" s="13"/>
    </row>
    <row r="1110" spans="2:5">
      <c r="B1110" s="2">
        <f t="shared" si="21"/>
        <v>38727</v>
      </c>
      <c r="C1110" s="37">
        <f>IFERROR(VLOOKUP(B1110,Sheet1!W$2:Y$3285,3,FALSE),"")</f>
        <v>0.990228</v>
      </c>
      <c r="E1110" s="13"/>
    </row>
    <row r="1111" spans="2:5">
      <c r="B1111" s="2">
        <f t="shared" si="21"/>
        <v>38728</v>
      </c>
      <c r="C1111" s="37">
        <f>IFERROR(VLOOKUP(B1111,Sheet1!W$2:Y$3285,3,FALSE),"")</f>
        <v>0.99033199999999999</v>
      </c>
      <c r="E1111" s="13"/>
    </row>
    <row r="1112" spans="2:5">
      <c r="B1112" s="2">
        <f t="shared" si="21"/>
        <v>38729</v>
      </c>
      <c r="C1112" s="37">
        <f>IFERROR(VLOOKUP(B1112,Sheet1!W$2:Y$3285,3,FALSE),"")</f>
        <v>0.99065499999999995</v>
      </c>
      <c r="E1112" s="13"/>
    </row>
    <row r="1113" spans="2:5">
      <c r="B1113" s="2">
        <f t="shared" si="21"/>
        <v>38730</v>
      </c>
      <c r="C1113" s="37">
        <f>IFERROR(VLOOKUP(B1113,Sheet1!W$2:Y$3285,3,FALSE),"")</f>
        <v>0.99234500000000003</v>
      </c>
      <c r="E1113" s="13"/>
    </row>
    <row r="1114" spans="2:5">
      <c r="B1114" s="2">
        <f t="shared" si="21"/>
        <v>38731</v>
      </c>
      <c r="C1114" s="37">
        <f>IFERROR(VLOOKUP(B1114,Sheet1!W$2:Y$3285,3,FALSE),"")</f>
        <v>0.99208099999999999</v>
      </c>
      <c r="E1114" s="13"/>
    </row>
    <row r="1115" spans="2:5">
      <c r="B1115" s="2">
        <f t="shared" si="21"/>
        <v>38732</v>
      </c>
      <c r="C1115" s="37">
        <f>IFERROR(VLOOKUP(B1115,Sheet1!W$2:Y$3285,3,FALSE),"")</f>
        <v>0.99182499999999996</v>
      </c>
      <c r="E1115" s="13"/>
    </row>
    <row r="1116" spans="2:5">
      <c r="B1116" s="2">
        <f t="shared" si="21"/>
        <v>38733</v>
      </c>
      <c r="C1116" s="37">
        <f>IFERROR(VLOOKUP(B1116,Sheet1!W$2:Y$3285,3,FALSE),"")</f>
        <v>0.99184099999999997</v>
      </c>
      <c r="E1116" s="13"/>
    </row>
    <row r="1117" spans="2:5">
      <c r="B1117" s="2">
        <f t="shared" si="21"/>
        <v>38734</v>
      </c>
      <c r="C1117" s="37">
        <f>IFERROR(VLOOKUP(B1117,Sheet1!W$2:Y$3285,3,FALSE),"")</f>
        <v>0.991892</v>
      </c>
      <c r="E1117" s="13"/>
    </row>
    <row r="1118" spans="2:5">
      <c r="B1118" s="2">
        <f t="shared" si="21"/>
        <v>38735</v>
      </c>
      <c r="C1118" s="37">
        <f>IFERROR(VLOOKUP(B1118,Sheet1!W$2:Y$3285,3,FALSE),"")</f>
        <v>0.99230200000000002</v>
      </c>
      <c r="E1118" s="13"/>
    </row>
    <row r="1119" spans="2:5">
      <c r="B1119" s="2">
        <f t="shared" si="21"/>
        <v>38736</v>
      </c>
      <c r="C1119" s="37">
        <f>IFERROR(VLOOKUP(B1119,Sheet1!W$2:Y$3285,3,FALSE),"")</f>
        <v>0.99194000000000004</v>
      </c>
      <c r="E1119" s="13"/>
    </row>
    <row r="1120" spans="2:5">
      <c r="B1120" s="2">
        <f t="shared" si="21"/>
        <v>38737</v>
      </c>
      <c r="C1120" s="37">
        <f>IFERROR(VLOOKUP(B1120,Sheet1!W$2:Y$3285,3,FALSE),"")</f>
        <v>0.99116400000000004</v>
      </c>
      <c r="E1120" s="13"/>
    </row>
    <row r="1121" spans="2:10">
      <c r="B1121" s="2">
        <f t="shared" si="21"/>
        <v>38738</v>
      </c>
      <c r="C1121" s="37">
        <f>IFERROR(VLOOKUP(B1121,Sheet1!W$2:Y$3285,3,FALSE),"")</f>
        <v>0.98884799999999995</v>
      </c>
      <c r="E1121" s="13"/>
    </row>
    <row r="1122" spans="2:10">
      <c r="B1122" s="2">
        <f t="shared" si="21"/>
        <v>38739</v>
      </c>
      <c r="C1122" s="37">
        <f>IFERROR(VLOOKUP(B1122,Sheet1!W$2:Y$3285,3,FALSE),"")</f>
        <v>0.98884799999999995</v>
      </c>
      <c r="E1122" s="13"/>
    </row>
    <row r="1123" spans="2:10">
      <c r="B1123" s="2">
        <f t="shared" si="21"/>
        <v>38740</v>
      </c>
      <c r="C1123" s="37">
        <f>IFERROR(VLOOKUP(B1123,Sheet1!W$2:Y$3285,3,FALSE),"")</f>
        <v>0.98951100000000003</v>
      </c>
      <c r="E1123" s="13"/>
    </row>
    <row r="1124" spans="2:10">
      <c r="B1124" s="2">
        <f t="shared" si="21"/>
        <v>38741</v>
      </c>
      <c r="C1124" s="37">
        <f>IFERROR(VLOOKUP(B1124,Sheet1!W$2:Y$3285,3,FALSE),"")</f>
        <v>0.99065400000000003</v>
      </c>
      <c r="E1124" s="13"/>
    </row>
    <row r="1125" spans="2:10">
      <c r="B1125" s="2">
        <f t="shared" si="21"/>
        <v>38742</v>
      </c>
      <c r="C1125" s="37">
        <f>IFERROR(VLOOKUP(B1125,Sheet1!W$2:Y$3285,3,FALSE),"")</f>
        <v>0.99217699999999998</v>
      </c>
      <c r="E1125" s="13"/>
    </row>
    <row r="1126" spans="2:10">
      <c r="B1126" s="2">
        <f t="shared" si="21"/>
        <v>38743</v>
      </c>
      <c r="C1126" s="37">
        <f>IFERROR(VLOOKUP(B1126,Sheet1!W$2:Y$3285,3,FALSE),"")</f>
        <v>0.99193200000000004</v>
      </c>
      <c r="E1126" s="13"/>
    </row>
    <row r="1127" spans="2:10">
      <c r="B1127" s="2">
        <f t="shared" si="21"/>
        <v>38744</v>
      </c>
      <c r="C1127" s="37">
        <f>IFERROR(VLOOKUP(B1127,Sheet1!W$2:Y$3285,3,FALSE),"")</f>
        <v>0.99199099999999996</v>
      </c>
      <c r="E1127" s="13"/>
    </row>
    <row r="1128" spans="2:10">
      <c r="B1128" s="2">
        <f t="shared" si="21"/>
        <v>38745</v>
      </c>
      <c r="C1128" s="37">
        <f>IFERROR(VLOOKUP(B1128,Sheet1!W$2:Y$3285,3,FALSE),"")</f>
        <v>0.99253800000000003</v>
      </c>
      <c r="E1128" s="13"/>
    </row>
    <row r="1129" spans="2:10">
      <c r="B1129" s="2">
        <f t="shared" si="21"/>
        <v>38746</v>
      </c>
      <c r="C1129" s="37">
        <f>IFERROR(VLOOKUP(B1129,Sheet1!W$2:Y$3285,3,FALSE),"")</f>
        <v>0.99241199999999996</v>
      </c>
      <c r="E1129" s="13"/>
    </row>
    <row r="1130" spans="2:10">
      <c r="B1130" s="2">
        <f t="shared" si="21"/>
        <v>38747</v>
      </c>
      <c r="C1130" s="37">
        <f>IFERROR(VLOOKUP(B1130,Sheet1!W$2:Y$3285,3,FALSE),"")</f>
        <v>0.99294499999999997</v>
      </c>
      <c r="E1130" s="13"/>
    </row>
    <row r="1131" spans="2:10">
      <c r="B1131" s="2">
        <f t="shared" si="21"/>
        <v>38748</v>
      </c>
      <c r="C1131" s="37">
        <f>IFERROR(VLOOKUP(B1131,Sheet1!W$2:Y$3285,3,FALSE),"")</f>
        <v>0.99362700000000004</v>
      </c>
      <c r="E1131" s="13"/>
      <c r="G1131" s="3">
        <f>AVERAGE(C1101:C1131)</f>
        <v>0.99120561290322584</v>
      </c>
      <c r="H1131" s="3">
        <f>MAX(C1101:C1131)</f>
        <v>0.99362700000000004</v>
      </c>
      <c r="I1131" s="3">
        <f>MIN(C1101:C1131)</f>
        <v>0.98884799999999995</v>
      </c>
      <c r="J1131" s="13"/>
    </row>
    <row r="1132" spans="2:10">
      <c r="B1132" s="2">
        <f t="shared" si="21"/>
        <v>38749</v>
      </c>
      <c r="C1132" s="37">
        <f>IFERROR(VLOOKUP(B1132,Sheet1!W$2:Y$3285,3,FALSE),"")</f>
        <v>0.99401099999999998</v>
      </c>
      <c r="E1132" s="13"/>
    </row>
    <row r="1133" spans="2:10">
      <c r="B1133" s="2">
        <f t="shared" si="21"/>
        <v>38750</v>
      </c>
      <c r="C1133" s="37">
        <f>IFERROR(VLOOKUP(B1133,Sheet1!W$2:Y$3285,3,FALSE),"")</f>
        <v>0.99314400000000003</v>
      </c>
      <c r="E1133" s="13"/>
    </row>
    <row r="1134" spans="2:10">
      <c r="B1134" s="2">
        <f t="shared" si="21"/>
        <v>38751</v>
      </c>
      <c r="C1134" s="37">
        <f>IFERROR(VLOOKUP(B1134,Sheet1!W$2:Y$3285,3,FALSE),"")</f>
        <v>0.99333700000000003</v>
      </c>
      <c r="E1134" s="13"/>
    </row>
    <row r="1135" spans="2:10">
      <c r="B1135" s="2">
        <f t="shared" si="21"/>
        <v>38752</v>
      </c>
      <c r="C1135" s="37">
        <f>IFERROR(VLOOKUP(B1135,Sheet1!W$2:Y$3285,3,FALSE),"")</f>
        <v>0.99339200000000005</v>
      </c>
      <c r="E1135" s="13"/>
    </row>
    <row r="1136" spans="2:10">
      <c r="B1136" s="2">
        <f t="shared" si="21"/>
        <v>38753</v>
      </c>
      <c r="C1136" s="37">
        <f>IFERROR(VLOOKUP(B1136,Sheet1!W$2:Y$3285,3,FALSE),"")</f>
        <v>0.99319999999999997</v>
      </c>
      <c r="E1136" s="13"/>
    </row>
    <row r="1137" spans="2:5">
      <c r="B1137" s="2">
        <f t="shared" si="21"/>
        <v>38754</v>
      </c>
      <c r="C1137" s="37">
        <f>IFERROR(VLOOKUP(B1137,Sheet1!W$2:Y$3285,3,FALSE),"")</f>
        <v>0.99316400000000005</v>
      </c>
      <c r="E1137" s="13"/>
    </row>
    <row r="1138" spans="2:5">
      <c r="B1138" s="2">
        <f t="shared" si="21"/>
        <v>38755</v>
      </c>
      <c r="C1138" s="37">
        <f>IFERROR(VLOOKUP(B1138,Sheet1!W$2:Y$3285,3,FALSE),"")</f>
        <v>0.99268199999999995</v>
      </c>
      <c r="E1138" s="13"/>
    </row>
    <row r="1139" spans="2:5">
      <c r="B1139" s="2">
        <f t="shared" si="21"/>
        <v>38756</v>
      </c>
      <c r="C1139" s="37">
        <f>IFERROR(VLOOKUP(B1139,Sheet1!W$2:Y$3285,3,FALSE),"")</f>
        <v>0.99234100000000003</v>
      </c>
      <c r="E1139" s="13"/>
    </row>
    <row r="1140" spans="2:5">
      <c r="B1140" s="2">
        <f t="shared" si="21"/>
        <v>38757</v>
      </c>
      <c r="C1140" s="37">
        <f>IFERROR(VLOOKUP(B1140,Sheet1!W$2:Y$3285,3,FALSE),"")</f>
        <v>0.99129</v>
      </c>
      <c r="E1140" s="13"/>
    </row>
    <row r="1141" spans="2:5">
      <c r="B1141" s="2">
        <f t="shared" si="21"/>
        <v>38758</v>
      </c>
      <c r="C1141" s="37">
        <f>IFERROR(VLOOKUP(B1141,Sheet1!W$2:Y$3285,3,FALSE),"")</f>
        <v>0.99087000000000003</v>
      </c>
      <c r="E1141" s="13"/>
    </row>
    <row r="1142" spans="2:5">
      <c r="B1142" s="2">
        <f t="shared" si="21"/>
        <v>38759</v>
      </c>
      <c r="C1142" s="37">
        <f>IFERROR(VLOOKUP(B1142,Sheet1!W$2:Y$3285,3,FALSE),"")</f>
        <v>0.99098200000000003</v>
      </c>
      <c r="E1142" s="13"/>
    </row>
    <row r="1143" spans="2:5">
      <c r="B1143" s="2">
        <f t="shared" si="21"/>
        <v>38760</v>
      </c>
      <c r="C1143" s="37">
        <f>IFERROR(VLOOKUP(B1143,Sheet1!W$2:Y$3285,3,FALSE),"")</f>
        <v>0.99162700000000004</v>
      </c>
      <c r="E1143" s="13"/>
    </row>
    <row r="1144" spans="2:5">
      <c r="B1144" s="2">
        <f t="shared" si="21"/>
        <v>38761</v>
      </c>
      <c r="C1144" s="37">
        <f>IFERROR(VLOOKUP(B1144,Sheet1!W$2:Y$3285,3,FALSE),"")</f>
        <v>0.99218300000000004</v>
      </c>
      <c r="E1144" s="13"/>
    </row>
    <row r="1145" spans="2:5">
      <c r="B1145" s="2">
        <f t="shared" si="21"/>
        <v>38762</v>
      </c>
      <c r="C1145" s="37">
        <f>IFERROR(VLOOKUP(B1145,Sheet1!W$2:Y$3285,3,FALSE),"")</f>
        <v>0.99304300000000001</v>
      </c>
      <c r="E1145" s="13"/>
    </row>
    <row r="1146" spans="2:5">
      <c r="B1146" s="2">
        <f t="shared" si="21"/>
        <v>38763</v>
      </c>
      <c r="C1146" s="37">
        <f>IFERROR(VLOOKUP(B1146,Sheet1!W$2:Y$3285,3,FALSE),"")</f>
        <v>0.99376600000000004</v>
      </c>
      <c r="E1146" s="13"/>
    </row>
    <row r="1147" spans="2:5">
      <c r="B1147" s="2">
        <f t="shared" si="21"/>
        <v>38764</v>
      </c>
      <c r="C1147" s="37">
        <f>IFERROR(VLOOKUP(B1147,Sheet1!W$2:Y$3285,3,FALSE),"")</f>
        <v>0.99322900000000003</v>
      </c>
      <c r="E1147" s="13"/>
    </row>
    <row r="1148" spans="2:5">
      <c r="B1148" s="2">
        <f t="shared" si="21"/>
        <v>38765</v>
      </c>
      <c r="C1148" s="37">
        <f>IFERROR(VLOOKUP(B1148,Sheet1!W$2:Y$3285,3,FALSE),"")</f>
        <v>0.993085</v>
      </c>
      <c r="E1148" s="13"/>
    </row>
    <row r="1149" spans="2:5">
      <c r="B1149" s="2">
        <f t="shared" si="21"/>
        <v>38766</v>
      </c>
      <c r="C1149" s="37">
        <f>IFERROR(VLOOKUP(B1149,Sheet1!W$2:Y$3285,3,FALSE),"")</f>
        <v>0.99333000000000005</v>
      </c>
      <c r="E1149" s="13"/>
    </row>
    <row r="1150" spans="2:5">
      <c r="B1150" s="2">
        <f t="shared" si="21"/>
        <v>38767</v>
      </c>
      <c r="C1150" s="37">
        <f>IFERROR(VLOOKUP(B1150,Sheet1!W$2:Y$3285,3,FALSE),"")</f>
        <v>0.99302500000000005</v>
      </c>
      <c r="E1150" s="13"/>
    </row>
    <row r="1151" spans="2:5">
      <c r="B1151" s="2">
        <f t="shared" si="21"/>
        <v>38768</v>
      </c>
      <c r="C1151" s="37">
        <f>IFERROR(VLOOKUP(B1151,Sheet1!W$2:Y$3285,3,FALSE),"")</f>
        <v>0.992919</v>
      </c>
      <c r="E1151" s="13"/>
    </row>
    <row r="1152" spans="2:5">
      <c r="B1152" s="2">
        <f t="shared" si="21"/>
        <v>38769</v>
      </c>
      <c r="C1152" s="37">
        <f>IFERROR(VLOOKUP(B1152,Sheet1!W$2:Y$3285,3,FALSE),"")</f>
        <v>0.99435899999999999</v>
      </c>
      <c r="E1152" s="13"/>
    </row>
    <row r="1153" spans="2:10">
      <c r="B1153" s="2">
        <f t="shared" si="21"/>
        <v>38770</v>
      </c>
      <c r="C1153" s="37">
        <f>IFERROR(VLOOKUP(B1153,Sheet1!W$2:Y$3285,3,FALSE),"")</f>
        <v>0.99414499999999995</v>
      </c>
      <c r="E1153" s="13"/>
    </row>
    <row r="1154" spans="2:10">
      <c r="B1154" s="2">
        <f t="shared" si="21"/>
        <v>38771</v>
      </c>
      <c r="C1154" s="37">
        <f>IFERROR(VLOOKUP(B1154,Sheet1!W$2:Y$3285,3,FALSE),"")</f>
        <v>0.99293399999999998</v>
      </c>
      <c r="E1154" s="13"/>
    </row>
    <row r="1155" spans="2:10">
      <c r="B1155" s="2">
        <f t="shared" si="21"/>
        <v>38772</v>
      </c>
      <c r="C1155" s="37">
        <f>IFERROR(VLOOKUP(B1155,Sheet1!W$2:Y$3285,3,FALSE),"")</f>
        <v>0.99278699999999998</v>
      </c>
      <c r="E1155" s="13"/>
    </row>
    <row r="1156" spans="2:10">
      <c r="B1156" s="2">
        <f t="shared" si="21"/>
        <v>38773</v>
      </c>
      <c r="C1156" s="37">
        <f>IFERROR(VLOOKUP(B1156,Sheet1!W$2:Y$3285,3,FALSE),"")</f>
        <v>0.99246900000000005</v>
      </c>
      <c r="E1156" s="13"/>
    </row>
    <row r="1157" spans="2:10">
      <c r="B1157" s="2">
        <f t="shared" si="21"/>
        <v>38774</v>
      </c>
      <c r="C1157" s="37">
        <f>IFERROR(VLOOKUP(B1157,Sheet1!W$2:Y$3285,3,FALSE),"")</f>
        <v>0.99296399999999996</v>
      </c>
      <c r="E1157" s="13"/>
    </row>
    <row r="1158" spans="2:10">
      <c r="B1158" s="2">
        <f t="shared" si="21"/>
        <v>38775</v>
      </c>
      <c r="C1158" s="37">
        <f>IFERROR(VLOOKUP(B1158,Sheet1!W$2:Y$3285,3,FALSE),"")</f>
        <v>0.99455300000000002</v>
      </c>
      <c r="E1158" s="13"/>
    </row>
    <row r="1159" spans="2:10">
      <c r="B1159" s="2">
        <f t="shared" ref="B1159:B1222" si="22">B1158+1</f>
        <v>38776</v>
      </c>
      <c r="C1159" s="37">
        <f>IFERROR(VLOOKUP(B1159,Sheet1!W$2:Y$3285,3,FALSE),"")</f>
        <v>0.99441900000000005</v>
      </c>
      <c r="E1159" s="13"/>
      <c r="G1159" s="3">
        <f>AVERAGE(C1132:C1159)</f>
        <v>0.99297321428571439</v>
      </c>
      <c r="H1159" s="3">
        <f>MAX(C1132:C1159)</f>
        <v>0.99455300000000002</v>
      </c>
      <c r="I1159" s="3">
        <f>MIN(C1132:C1159)</f>
        <v>0.99087000000000003</v>
      </c>
      <c r="J1159" s="13"/>
    </row>
    <row r="1160" spans="2:10">
      <c r="B1160" s="2">
        <f t="shared" si="22"/>
        <v>38777</v>
      </c>
      <c r="C1160" s="37">
        <f>IFERROR(VLOOKUP(B1160,Sheet1!W$2:Y$3285,3,FALSE),"")</f>
        <v>0.99449600000000005</v>
      </c>
      <c r="E1160" s="13"/>
    </row>
    <row r="1161" spans="2:10">
      <c r="B1161" s="2">
        <f t="shared" si="22"/>
        <v>38778</v>
      </c>
      <c r="C1161" s="37">
        <f>IFERROR(VLOOKUP(B1161,Sheet1!W$2:Y$3285,3,FALSE),"")</f>
        <v>0.99468400000000001</v>
      </c>
      <c r="E1161" s="13"/>
    </row>
    <row r="1162" spans="2:10">
      <c r="B1162" s="2">
        <f t="shared" si="22"/>
        <v>38779</v>
      </c>
      <c r="C1162" s="37">
        <f>IFERROR(VLOOKUP(B1162,Sheet1!W$2:Y$3285,3,FALSE),"")</f>
        <v>0.99456199999999995</v>
      </c>
      <c r="E1162" s="13"/>
    </row>
    <row r="1163" spans="2:10">
      <c r="B1163" s="2">
        <f t="shared" si="22"/>
        <v>38780</v>
      </c>
      <c r="C1163" s="37">
        <f>IFERROR(VLOOKUP(B1163,Sheet1!W$2:Y$3285,3,FALSE),"")</f>
        <v>0.995421</v>
      </c>
      <c r="E1163" s="13"/>
    </row>
    <row r="1164" spans="2:10">
      <c r="B1164" s="2">
        <f t="shared" si="22"/>
        <v>38781</v>
      </c>
      <c r="C1164" s="37">
        <f>IFERROR(VLOOKUP(B1164,Sheet1!W$2:Y$3285,3,FALSE),"")</f>
        <v>0.99446599999999996</v>
      </c>
      <c r="E1164" s="13"/>
    </row>
    <row r="1165" spans="2:10">
      <c r="B1165" s="2">
        <f t="shared" si="22"/>
        <v>38782</v>
      </c>
      <c r="C1165" s="37">
        <f>IFERROR(VLOOKUP(B1165,Sheet1!W$2:Y$3285,3,FALSE),"")</f>
        <v>0.993788</v>
      </c>
      <c r="E1165" s="13"/>
    </row>
    <row r="1166" spans="2:10">
      <c r="B1166" s="2">
        <f t="shared" si="22"/>
        <v>38783</v>
      </c>
      <c r="C1166" s="37">
        <f>IFERROR(VLOOKUP(B1166,Sheet1!W$2:Y$3285,3,FALSE),"")</f>
        <v>0.99328799999999995</v>
      </c>
      <c r="E1166" s="13"/>
    </row>
    <row r="1167" spans="2:10">
      <c r="B1167" s="2">
        <f t="shared" si="22"/>
        <v>38784</v>
      </c>
      <c r="C1167" s="37">
        <f>IFERROR(VLOOKUP(B1167,Sheet1!W$2:Y$3285,3,FALSE),"")</f>
        <v>0.99385000000000001</v>
      </c>
      <c r="E1167" s="13"/>
    </row>
    <row r="1168" spans="2:10">
      <c r="B1168" s="2">
        <f t="shared" si="22"/>
        <v>38785</v>
      </c>
      <c r="C1168" s="37">
        <f>IFERROR(VLOOKUP(B1168,Sheet1!W$2:Y$3285,3,FALSE),"")</f>
        <v>0.99406700000000003</v>
      </c>
      <c r="E1168" s="13"/>
    </row>
    <row r="1169" spans="2:5">
      <c r="B1169" s="2">
        <f t="shared" si="22"/>
        <v>38786</v>
      </c>
      <c r="C1169" s="37">
        <f>IFERROR(VLOOKUP(B1169,Sheet1!W$2:Y$3285,3,FALSE),"")</f>
        <v>0.995058</v>
      </c>
      <c r="E1169" s="13"/>
    </row>
    <row r="1170" spans="2:5">
      <c r="B1170" s="2">
        <f t="shared" si="22"/>
        <v>38787</v>
      </c>
      <c r="C1170" s="37">
        <f>IFERROR(VLOOKUP(B1170,Sheet1!W$2:Y$3285,3,FALSE),"")</f>
        <v>0.995058</v>
      </c>
      <c r="E1170" s="13"/>
    </row>
    <row r="1171" spans="2:5">
      <c r="B1171" s="2">
        <f t="shared" si="22"/>
        <v>38788</v>
      </c>
      <c r="C1171" s="37">
        <f>IFERROR(VLOOKUP(B1171,Sheet1!W$2:Y$3285,3,FALSE),"")</f>
        <v>0.99391700000000005</v>
      </c>
      <c r="E1171" s="13"/>
    </row>
    <row r="1172" spans="2:5">
      <c r="B1172" s="2">
        <f t="shared" si="22"/>
        <v>38789</v>
      </c>
      <c r="C1172" s="37">
        <f>IFERROR(VLOOKUP(B1172,Sheet1!W$2:Y$3285,3,FALSE),"")</f>
        <v>0.99435899999999999</v>
      </c>
      <c r="E1172" s="13"/>
    </row>
    <row r="1173" spans="2:5">
      <c r="B1173" s="2">
        <f t="shared" si="22"/>
        <v>38790</v>
      </c>
      <c r="C1173" s="37">
        <f>IFERROR(VLOOKUP(B1173,Sheet1!W$2:Y$3285,3,FALSE),"")</f>
        <v>0.99412800000000001</v>
      </c>
      <c r="E1173" s="13"/>
    </row>
    <row r="1174" spans="2:5">
      <c r="B1174" s="2">
        <f t="shared" si="22"/>
        <v>38791</v>
      </c>
      <c r="C1174" s="37">
        <f>IFERROR(VLOOKUP(B1174,Sheet1!W$2:Y$3285,3,FALSE),"")</f>
        <v>0.99408600000000003</v>
      </c>
      <c r="E1174" s="13"/>
    </row>
    <row r="1175" spans="2:5">
      <c r="B1175" s="2">
        <f t="shared" si="22"/>
        <v>38792</v>
      </c>
      <c r="C1175" s="37">
        <f>IFERROR(VLOOKUP(B1175,Sheet1!W$2:Y$3285,3,FALSE),"")</f>
        <v>0.99441400000000002</v>
      </c>
      <c r="E1175" s="13"/>
    </row>
    <row r="1176" spans="2:5">
      <c r="B1176" s="2">
        <f t="shared" si="22"/>
        <v>38793</v>
      </c>
      <c r="C1176" s="37">
        <f>IFERROR(VLOOKUP(B1176,Sheet1!W$2:Y$3285,3,FALSE),"")</f>
        <v>0.99459600000000004</v>
      </c>
      <c r="E1176" s="13"/>
    </row>
    <row r="1177" spans="2:5">
      <c r="B1177" s="2">
        <f t="shared" si="22"/>
        <v>38794</v>
      </c>
      <c r="C1177" s="37">
        <f>IFERROR(VLOOKUP(B1177,Sheet1!W$2:Y$3285,3,FALSE),"")</f>
        <v>0.995085</v>
      </c>
      <c r="E1177" s="13"/>
    </row>
    <row r="1178" spans="2:5">
      <c r="B1178" s="2">
        <f t="shared" si="22"/>
        <v>38795</v>
      </c>
      <c r="C1178" s="37">
        <f>IFERROR(VLOOKUP(B1178,Sheet1!W$2:Y$3285,3,FALSE),"")</f>
        <v>0.99571200000000004</v>
      </c>
      <c r="E1178" s="13"/>
    </row>
    <row r="1179" spans="2:5">
      <c r="B1179" s="2">
        <f t="shared" si="22"/>
        <v>38796</v>
      </c>
      <c r="C1179" s="37">
        <f>IFERROR(VLOOKUP(B1179,Sheet1!W$2:Y$3285,3,FALSE),"")</f>
        <v>0.99675000000000002</v>
      </c>
      <c r="E1179" s="13"/>
    </row>
    <row r="1180" spans="2:5">
      <c r="B1180" s="2">
        <f t="shared" si="22"/>
        <v>38797</v>
      </c>
      <c r="C1180" s="37">
        <f>IFERROR(VLOOKUP(B1180,Sheet1!W$2:Y$3285,3,FALSE),"")</f>
        <v>0.996977</v>
      </c>
      <c r="E1180" s="13"/>
    </row>
    <row r="1181" spans="2:5">
      <c r="B1181" s="2">
        <f t="shared" si="22"/>
        <v>38798</v>
      </c>
      <c r="C1181" s="37">
        <f>IFERROR(VLOOKUP(B1181,Sheet1!W$2:Y$3285,3,FALSE),"")</f>
        <v>0.99676900000000002</v>
      </c>
      <c r="E1181" s="13"/>
    </row>
    <row r="1182" spans="2:5">
      <c r="B1182" s="2">
        <f t="shared" si="22"/>
        <v>38799</v>
      </c>
      <c r="C1182" s="37">
        <f>IFERROR(VLOOKUP(B1182,Sheet1!W$2:Y$3285,3,FALSE),"")</f>
        <v>0.99686900000000001</v>
      </c>
      <c r="E1182" s="13"/>
    </row>
    <row r="1183" spans="2:5">
      <c r="B1183" s="2">
        <f t="shared" si="22"/>
        <v>38800</v>
      </c>
      <c r="C1183" s="37">
        <f>IFERROR(VLOOKUP(B1183,Sheet1!W$2:Y$3285,3,FALSE),"")</f>
        <v>0.99613200000000002</v>
      </c>
      <c r="E1183" s="13"/>
    </row>
    <row r="1184" spans="2:5">
      <c r="B1184" s="2">
        <f t="shared" si="22"/>
        <v>38801</v>
      </c>
      <c r="C1184" s="37">
        <f>IFERROR(VLOOKUP(B1184,Sheet1!W$2:Y$3285,3,FALSE),"")</f>
        <v>0.99486600000000003</v>
      </c>
      <c r="E1184" s="13"/>
    </row>
    <row r="1185" spans="2:10">
      <c r="B1185" s="2">
        <f t="shared" si="22"/>
        <v>38802</v>
      </c>
      <c r="C1185" s="37">
        <f>IFERROR(VLOOKUP(B1185,Sheet1!W$2:Y$3285,3,FALSE),"")</f>
        <v>0.99444600000000005</v>
      </c>
      <c r="E1185" s="13"/>
    </row>
    <row r="1186" spans="2:10">
      <c r="B1186" s="2">
        <f t="shared" si="22"/>
        <v>38803</v>
      </c>
      <c r="C1186" s="37">
        <f>IFERROR(VLOOKUP(B1186,Sheet1!W$2:Y$3285,3,FALSE),"")</f>
        <v>0.99444600000000005</v>
      </c>
      <c r="E1186" s="13"/>
    </row>
    <row r="1187" spans="2:10">
      <c r="B1187" s="2">
        <f t="shared" si="22"/>
        <v>38804</v>
      </c>
      <c r="C1187" s="37">
        <f>IFERROR(VLOOKUP(B1187,Sheet1!W$2:Y$3285,3,FALSE),"")</f>
        <v>0.99368400000000001</v>
      </c>
      <c r="E1187" s="13"/>
    </row>
    <row r="1188" spans="2:10">
      <c r="B1188" s="2">
        <f t="shared" si="22"/>
        <v>38805</v>
      </c>
      <c r="C1188" s="37">
        <f>IFERROR(VLOOKUP(B1188,Sheet1!W$2:Y$3285,3,FALSE),"")</f>
        <v>0.99400699999999997</v>
      </c>
      <c r="E1188" s="13"/>
    </row>
    <row r="1189" spans="2:10">
      <c r="B1189" s="2">
        <f t="shared" si="22"/>
        <v>38806</v>
      </c>
      <c r="C1189" s="37">
        <f>IFERROR(VLOOKUP(B1189,Sheet1!W$2:Y$3285,3,FALSE),"")</f>
        <v>0.99192999999999998</v>
      </c>
      <c r="E1189" s="13"/>
    </row>
    <row r="1190" spans="2:10">
      <c r="B1190" s="2">
        <f t="shared" si="22"/>
        <v>38807</v>
      </c>
      <c r="C1190" s="37">
        <f>IFERROR(VLOOKUP(B1190,Sheet1!W$2:Y$3285,3,FALSE),"")</f>
        <v>0.99234199999999995</v>
      </c>
      <c r="E1190" s="13"/>
      <c r="G1190" s="3">
        <f>AVERAGE(C1160:C1190)</f>
        <v>0.99465332258064532</v>
      </c>
      <c r="H1190" s="3">
        <f>MAX(C1160:C1190)</f>
        <v>0.996977</v>
      </c>
      <c r="I1190" s="3">
        <f>MIN(C1160:C1190)</f>
        <v>0.99192999999999998</v>
      </c>
      <c r="J1190" s="13"/>
    </row>
    <row r="1191" spans="2:10">
      <c r="B1191" s="2">
        <f t="shared" si="22"/>
        <v>38808</v>
      </c>
      <c r="C1191" s="37">
        <f>IFERROR(VLOOKUP(B1191,Sheet1!W$2:Y$3285,3,FALSE),"")</f>
        <v>0.99247700000000005</v>
      </c>
      <c r="E1191" s="13"/>
    </row>
    <row r="1192" spans="2:10">
      <c r="B1192" s="2">
        <f t="shared" si="22"/>
        <v>38809</v>
      </c>
      <c r="C1192" s="37">
        <f>IFERROR(VLOOKUP(B1192,Sheet1!W$2:Y$3285,3,FALSE),"")</f>
        <v>0.99235099999999998</v>
      </c>
      <c r="E1192" s="13"/>
    </row>
    <row r="1193" spans="2:10">
      <c r="B1193" s="2">
        <f t="shared" si="22"/>
        <v>38810</v>
      </c>
      <c r="C1193" s="37">
        <f>IFERROR(VLOOKUP(B1193,Sheet1!W$2:Y$3285,3,FALSE),"")</f>
        <v>0.99350400000000005</v>
      </c>
      <c r="E1193" s="13"/>
    </row>
    <row r="1194" spans="2:10">
      <c r="B1194" s="2">
        <f t="shared" si="22"/>
        <v>38811</v>
      </c>
      <c r="C1194" s="37">
        <f>IFERROR(VLOOKUP(B1194,Sheet1!W$2:Y$3285,3,FALSE),"")</f>
        <v>0.99330099999999999</v>
      </c>
      <c r="E1194" s="13"/>
    </row>
    <row r="1195" spans="2:10">
      <c r="B1195" s="2">
        <f t="shared" si="22"/>
        <v>38812</v>
      </c>
      <c r="C1195" s="37">
        <f>IFERROR(VLOOKUP(B1195,Sheet1!W$2:Y$3285,3,FALSE),"")</f>
        <v>0.99327699999999997</v>
      </c>
      <c r="E1195" s="13"/>
    </row>
    <row r="1196" spans="2:10">
      <c r="B1196" s="2">
        <f t="shared" si="22"/>
        <v>38813</v>
      </c>
      <c r="C1196" s="37">
        <f>IFERROR(VLOOKUP(B1196,Sheet1!W$2:Y$3285,3,FALSE),"")</f>
        <v>0.99309199999999997</v>
      </c>
      <c r="E1196" s="13"/>
    </row>
    <row r="1197" spans="2:10">
      <c r="B1197" s="2">
        <f t="shared" si="22"/>
        <v>38814</v>
      </c>
      <c r="C1197" s="37">
        <f>IFERROR(VLOOKUP(B1197,Sheet1!W$2:Y$3285,3,FALSE),"")</f>
        <v>0.99304400000000004</v>
      </c>
      <c r="E1197" s="13"/>
    </row>
    <row r="1198" spans="2:10">
      <c r="B1198" s="2">
        <f t="shared" si="22"/>
        <v>38815</v>
      </c>
      <c r="C1198" s="37">
        <f>IFERROR(VLOOKUP(B1198,Sheet1!W$2:Y$3285,3,FALSE),"")</f>
        <v>0.99412599999999995</v>
      </c>
      <c r="E1198" s="13"/>
    </row>
    <row r="1199" spans="2:10">
      <c r="B1199" s="2">
        <f t="shared" si="22"/>
        <v>38816</v>
      </c>
      <c r="C1199" s="37">
        <f>IFERROR(VLOOKUP(B1199,Sheet1!W$2:Y$3285,3,FALSE),"")</f>
        <v>0.99461200000000005</v>
      </c>
      <c r="E1199" s="13"/>
    </row>
    <row r="1200" spans="2:10">
      <c r="B1200" s="2">
        <f t="shared" si="22"/>
        <v>38817</v>
      </c>
      <c r="C1200" s="37">
        <f>IFERROR(VLOOKUP(B1200,Sheet1!W$2:Y$3285,3,FALSE),"")</f>
        <v>0.99504199999999998</v>
      </c>
      <c r="E1200" s="13"/>
    </row>
    <row r="1201" spans="2:5">
      <c r="B1201" s="2">
        <f t="shared" si="22"/>
        <v>38818</v>
      </c>
      <c r="C1201" s="37">
        <f>IFERROR(VLOOKUP(B1201,Sheet1!W$2:Y$3285,3,FALSE),"")</f>
        <v>0.99616499999999997</v>
      </c>
      <c r="E1201" s="13"/>
    </row>
    <row r="1202" spans="2:5">
      <c r="B1202" s="2">
        <f t="shared" si="22"/>
        <v>38819</v>
      </c>
      <c r="C1202" s="37">
        <f>IFERROR(VLOOKUP(B1202,Sheet1!W$2:Y$3285,3,FALSE),"")</f>
        <v>0.99525799999999998</v>
      </c>
      <c r="E1202" s="13"/>
    </row>
    <row r="1203" spans="2:5">
      <c r="B1203" s="2">
        <f t="shared" si="22"/>
        <v>38820</v>
      </c>
      <c r="C1203" s="37">
        <f>IFERROR(VLOOKUP(B1203,Sheet1!W$2:Y$3285,3,FALSE),"")</f>
        <v>0.99564299999999994</v>
      </c>
      <c r="E1203" s="13"/>
    </row>
    <row r="1204" spans="2:5">
      <c r="B1204" s="2">
        <f t="shared" si="22"/>
        <v>38821</v>
      </c>
      <c r="C1204" s="37">
        <f>IFERROR(VLOOKUP(B1204,Sheet1!W$2:Y$3285,3,FALSE),"")</f>
        <v>0.99598900000000001</v>
      </c>
      <c r="E1204" s="13"/>
    </row>
    <row r="1205" spans="2:5">
      <c r="B1205" s="2">
        <f t="shared" si="22"/>
        <v>38822</v>
      </c>
      <c r="C1205" s="37">
        <f>IFERROR(VLOOKUP(B1205,Sheet1!W$2:Y$3285,3,FALSE),"")</f>
        <v>0.99499700000000002</v>
      </c>
      <c r="E1205" s="13"/>
    </row>
    <row r="1206" spans="2:5">
      <c r="B1206" s="2">
        <f t="shared" si="22"/>
        <v>38823</v>
      </c>
      <c r="C1206" s="37">
        <f>IFERROR(VLOOKUP(B1206,Sheet1!W$2:Y$3285,3,FALSE),"")</f>
        <v>0.99526700000000001</v>
      </c>
      <c r="E1206" s="13"/>
    </row>
    <row r="1207" spans="2:5">
      <c r="B1207" s="2">
        <f t="shared" si="22"/>
        <v>38824</v>
      </c>
      <c r="C1207" s="37">
        <f>IFERROR(VLOOKUP(B1207,Sheet1!W$2:Y$3285,3,FALSE),"")</f>
        <v>0.99590999999999996</v>
      </c>
      <c r="E1207" s="13"/>
    </row>
    <row r="1208" spans="2:5">
      <c r="B1208" s="2">
        <f t="shared" si="22"/>
        <v>38825</v>
      </c>
      <c r="C1208" s="37">
        <f>IFERROR(VLOOKUP(B1208,Sheet1!W$2:Y$3285,3,FALSE),"")</f>
        <v>0.99447700000000006</v>
      </c>
      <c r="E1208" s="13"/>
    </row>
    <row r="1209" spans="2:5">
      <c r="B1209" s="2">
        <f t="shared" si="22"/>
        <v>38826</v>
      </c>
      <c r="C1209" s="37">
        <f>IFERROR(VLOOKUP(B1209,Sheet1!W$2:Y$3285,3,FALSE),"")</f>
        <v>0.99412199999999995</v>
      </c>
      <c r="E1209" s="13"/>
    </row>
    <row r="1210" spans="2:5">
      <c r="B1210" s="2">
        <f t="shared" si="22"/>
        <v>38827</v>
      </c>
      <c r="C1210" s="37">
        <f>IFERROR(VLOOKUP(B1210,Sheet1!W$2:Y$3285,3,FALSE),"")</f>
        <v>0.99278599999999995</v>
      </c>
      <c r="E1210" s="13"/>
    </row>
    <row r="1211" spans="2:5">
      <c r="B1211" s="2">
        <f t="shared" si="22"/>
        <v>38828</v>
      </c>
      <c r="C1211" s="37">
        <f>IFERROR(VLOOKUP(B1211,Sheet1!W$2:Y$3285,3,FALSE),"")</f>
        <v>0.99082999999999999</v>
      </c>
      <c r="E1211" s="13"/>
    </row>
    <row r="1212" spans="2:5">
      <c r="B1212" s="2">
        <f t="shared" si="22"/>
        <v>38829</v>
      </c>
      <c r="C1212" s="37">
        <f>IFERROR(VLOOKUP(B1212,Sheet1!W$2:Y$3285,3,FALSE),"")</f>
        <v>0.99258100000000005</v>
      </c>
      <c r="E1212" s="13"/>
    </row>
    <row r="1213" spans="2:5">
      <c r="B1213" s="2">
        <f t="shared" si="22"/>
        <v>38830</v>
      </c>
      <c r="C1213" s="37">
        <f>IFERROR(VLOOKUP(B1213,Sheet1!W$2:Y$3285,3,FALSE),"")</f>
        <v>0.994699</v>
      </c>
      <c r="E1213" s="13"/>
    </row>
    <row r="1214" spans="2:5">
      <c r="B1214" s="2">
        <f t="shared" si="22"/>
        <v>38831</v>
      </c>
      <c r="C1214" s="37">
        <f>IFERROR(VLOOKUP(B1214,Sheet1!W$2:Y$3285,3,FALSE),"")</f>
        <v>0.996892</v>
      </c>
      <c r="E1214" s="13"/>
    </row>
    <row r="1215" spans="2:5">
      <c r="B1215" s="2">
        <f t="shared" si="22"/>
        <v>38832</v>
      </c>
      <c r="C1215" s="37">
        <f>IFERROR(VLOOKUP(B1215,Sheet1!W$2:Y$3285,3,FALSE),"")</f>
        <v>0.99551400000000001</v>
      </c>
      <c r="E1215" s="13"/>
    </row>
    <row r="1216" spans="2:5">
      <c r="B1216" s="2">
        <f t="shared" si="22"/>
        <v>38833</v>
      </c>
      <c r="C1216" s="37">
        <f>IFERROR(VLOOKUP(B1216,Sheet1!W$2:Y$3285,3,FALSE),"")</f>
        <v>0.99421899999999996</v>
      </c>
      <c r="E1216" s="13"/>
    </row>
    <row r="1217" spans="2:10">
      <c r="B1217" s="2">
        <f t="shared" si="22"/>
        <v>38834</v>
      </c>
      <c r="C1217" s="37">
        <f>IFERROR(VLOOKUP(B1217,Sheet1!W$2:Y$3285,3,FALSE),"")</f>
        <v>0.994116</v>
      </c>
      <c r="E1217" s="13"/>
    </row>
    <row r="1218" spans="2:10">
      <c r="B1218" s="2">
        <f t="shared" si="22"/>
        <v>38835</v>
      </c>
      <c r="C1218" s="37">
        <f>IFERROR(VLOOKUP(B1218,Sheet1!W$2:Y$3285,3,FALSE),"")</f>
        <v>0.994116</v>
      </c>
      <c r="E1218" s="13"/>
    </row>
    <row r="1219" spans="2:10">
      <c r="B1219" s="2">
        <f t="shared" si="22"/>
        <v>38836</v>
      </c>
      <c r="C1219" s="37">
        <f>IFERROR(VLOOKUP(B1219,Sheet1!W$2:Y$3285,3,FALSE),"")</f>
        <v>0.99508300000000005</v>
      </c>
      <c r="E1219" s="13"/>
    </row>
    <row r="1220" spans="2:10">
      <c r="B1220" s="2">
        <f t="shared" si="22"/>
        <v>38837</v>
      </c>
      <c r="C1220" s="37">
        <f>IFERROR(VLOOKUP(B1220,Sheet1!W$2:Y$3285,3,FALSE),"")</f>
        <v>0.99568599999999996</v>
      </c>
      <c r="E1220" s="13"/>
      <c r="G1220" s="3">
        <f>AVERAGE(C1191:C1220)</f>
        <v>0.99430586666666654</v>
      </c>
      <c r="H1220" s="3">
        <f>MAX(C1191:C1220)</f>
        <v>0.996892</v>
      </c>
      <c r="I1220" s="3">
        <f>MIN(C1191:C1220)</f>
        <v>0.99082999999999999</v>
      </c>
      <c r="J1220" s="13"/>
    </row>
    <row r="1221" spans="2:10">
      <c r="B1221" s="2">
        <f t="shared" si="22"/>
        <v>38838</v>
      </c>
      <c r="C1221" s="37">
        <f>IFERROR(VLOOKUP(B1221,Sheet1!W$2:Y$3285,3,FALSE),"")</f>
        <v>0.98910299999999995</v>
      </c>
      <c r="E1221" s="13"/>
    </row>
    <row r="1222" spans="2:10">
      <c r="B1222" s="2">
        <f t="shared" si="22"/>
        <v>38839</v>
      </c>
      <c r="C1222" s="37">
        <f>IFERROR(VLOOKUP(B1222,Sheet1!W$2:Y$3285,3,FALSE),"")</f>
        <v>0.98231199999999996</v>
      </c>
      <c r="E1222" s="13"/>
    </row>
    <row r="1223" spans="2:10">
      <c r="B1223" s="2">
        <f t="shared" ref="B1223:B1286" si="23">B1222+1</f>
        <v>38840</v>
      </c>
      <c r="C1223" s="37">
        <f>IFERROR(VLOOKUP(B1223,Sheet1!W$2:Y$3285,3,FALSE),"")</f>
        <v>0.97226900000000005</v>
      </c>
      <c r="E1223" s="13"/>
    </row>
    <row r="1224" spans="2:10">
      <c r="B1224" s="2">
        <f t="shared" si="23"/>
        <v>38841</v>
      </c>
      <c r="C1224" s="37">
        <f>IFERROR(VLOOKUP(B1224,Sheet1!W$2:Y$3285,3,FALSE),"")</f>
        <v>0.96567800000000004</v>
      </c>
      <c r="E1224" s="13"/>
    </row>
    <row r="1225" spans="2:10">
      <c r="B1225" s="2">
        <f t="shared" si="23"/>
        <v>38842</v>
      </c>
      <c r="C1225" s="37">
        <f>IFERROR(VLOOKUP(B1225,Sheet1!W$2:Y$3285,3,FALSE),"")</f>
        <v>0.96592900000000004</v>
      </c>
      <c r="E1225" s="13"/>
    </row>
    <row r="1226" spans="2:10">
      <c r="B1226" s="2">
        <f t="shared" si="23"/>
        <v>38843</v>
      </c>
      <c r="C1226" s="37">
        <f>IFERROR(VLOOKUP(B1226,Sheet1!W$2:Y$3285,3,FALSE),"")</f>
        <v>0.97193600000000002</v>
      </c>
      <c r="E1226" s="13"/>
    </row>
    <row r="1227" spans="2:10">
      <c r="B1227" s="2">
        <f t="shared" si="23"/>
        <v>38844</v>
      </c>
      <c r="C1227" s="37">
        <f>IFERROR(VLOOKUP(B1227,Sheet1!W$2:Y$3285,3,FALSE),"")</f>
        <v>0.98050199999999998</v>
      </c>
      <c r="E1227" s="13"/>
    </row>
    <row r="1228" spans="2:10">
      <c r="B1228" s="2">
        <f t="shared" si="23"/>
        <v>38845</v>
      </c>
      <c r="C1228" s="37">
        <f>IFERROR(VLOOKUP(B1228,Sheet1!W$2:Y$3285,3,FALSE),"")</f>
        <v>0.98516400000000004</v>
      </c>
      <c r="E1228" s="13"/>
    </row>
    <row r="1229" spans="2:10">
      <c r="B1229" s="2">
        <f t="shared" si="23"/>
        <v>38846</v>
      </c>
      <c r="C1229" s="37">
        <f>IFERROR(VLOOKUP(B1229,Sheet1!W$2:Y$3285,3,FALSE),"")</f>
        <v>0.985626</v>
      </c>
      <c r="E1229" s="13"/>
    </row>
    <row r="1230" spans="2:10">
      <c r="B1230" s="2">
        <f t="shared" si="23"/>
        <v>38847</v>
      </c>
      <c r="C1230" s="37">
        <f>IFERROR(VLOOKUP(B1230,Sheet1!W$2:Y$3285,3,FALSE),"")</f>
        <v>0.98551200000000005</v>
      </c>
      <c r="E1230" s="13"/>
    </row>
    <row r="1231" spans="2:10">
      <c r="B1231" s="2">
        <f t="shared" si="23"/>
        <v>38848</v>
      </c>
      <c r="C1231" s="37">
        <f>IFERROR(VLOOKUP(B1231,Sheet1!W$2:Y$3285,3,FALSE),"")</f>
        <v>0.98174300000000003</v>
      </c>
      <c r="E1231" s="13"/>
    </row>
    <row r="1232" spans="2:10">
      <c r="B1232" s="2">
        <f t="shared" si="23"/>
        <v>38849</v>
      </c>
      <c r="C1232" s="37">
        <f>IFERROR(VLOOKUP(B1232,Sheet1!W$2:Y$3285,3,FALSE),"")</f>
        <v>0.971302</v>
      </c>
      <c r="E1232" s="13"/>
    </row>
    <row r="1233" spans="2:5">
      <c r="B1233" s="2">
        <f t="shared" si="23"/>
        <v>38850</v>
      </c>
      <c r="C1233" s="37">
        <f>IFERROR(VLOOKUP(B1233,Sheet1!W$2:Y$3285,3,FALSE),"")</f>
        <v>0.97654799999999997</v>
      </c>
      <c r="E1233" s="13"/>
    </row>
    <row r="1234" spans="2:5">
      <c r="B1234" s="2">
        <f t="shared" si="23"/>
        <v>38851</v>
      </c>
      <c r="C1234" s="37">
        <f>IFERROR(VLOOKUP(B1234,Sheet1!W$2:Y$3285,3,FALSE),"")</f>
        <v>0.97654799999999997</v>
      </c>
      <c r="E1234" s="13"/>
    </row>
    <row r="1235" spans="2:5">
      <c r="B1235" s="2">
        <f t="shared" si="23"/>
        <v>38852</v>
      </c>
      <c r="C1235" s="37">
        <f>IFERROR(VLOOKUP(B1235,Sheet1!W$2:Y$3285,3,FALSE),"")</f>
        <v>0.98205399999999998</v>
      </c>
      <c r="E1235" s="13"/>
    </row>
    <row r="1236" spans="2:5">
      <c r="B1236" s="2">
        <f t="shared" si="23"/>
        <v>38853</v>
      </c>
      <c r="C1236" s="37">
        <f>IFERROR(VLOOKUP(B1236,Sheet1!W$2:Y$3285,3,FALSE),"")</f>
        <v>0.99015399999999998</v>
      </c>
      <c r="E1236" s="13"/>
    </row>
    <row r="1237" spans="2:5">
      <c r="B1237" s="2">
        <f t="shared" si="23"/>
        <v>38854</v>
      </c>
      <c r="C1237" s="37">
        <f>IFERROR(VLOOKUP(B1237,Sheet1!W$2:Y$3285,3,FALSE),"")</f>
        <v>0.98026500000000005</v>
      </c>
      <c r="E1237" s="13"/>
    </row>
    <row r="1238" spans="2:5">
      <c r="B1238" s="2">
        <f t="shared" si="23"/>
        <v>38855</v>
      </c>
      <c r="C1238" s="37">
        <f>IFERROR(VLOOKUP(B1238,Sheet1!W$2:Y$3285,3,FALSE),"")</f>
        <v>0.97935000000000005</v>
      </c>
      <c r="E1238" s="13"/>
    </row>
    <row r="1239" spans="2:5">
      <c r="B1239" s="2">
        <f t="shared" si="23"/>
        <v>38856</v>
      </c>
      <c r="C1239" s="37">
        <f>IFERROR(VLOOKUP(B1239,Sheet1!W$2:Y$3285,3,FALSE),"")</f>
        <v>0.97609900000000005</v>
      </c>
      <c r="E1239" s="13"/>
    </row>
    <row r="1240" spans="2:5">
      <c r="B1240" s="2">
        <f t="shared" si="23"/>
        <v>38857</v>
      </c>
      <c r="C1240" s="37">
        <f>IFERROR(VLOOKUP(B1240,Sheet1!W$2:Y$3285,3,FALSE),"")</f>
        <v>0.97874700000000003</v>
      </c>
      <c r="E1240" s="13"/>
    </row>
    <row r="1241" spans="2:5">
      <c r="B1241" s="2">
        <f t="shared" si="23"/>
        <v>38858</v>
      </c>
      <c r="C1241" s="37">
        <f>IFERROR(VLOOKUP(B1241,Sheet1!W$2:Y$3285,3,FALSE),"")</f>
        <v>0.98521700000000001</v>
      </c>
      <c r="E1241" s="13"/>
    </row>
    <row r="1242" spans="2:5">
      <c r="B1242" s="2">
        <f t="shared" si="23"/>
        <v>38859</v>
      </c>
      <c r="C1242" s="37">
        <f>IFERROR(VLOOKUP(B1242,Sheet1!W$2:Y$3285,3,FALSE),"")</f>
        <v>0.98810900000000002</v>
      </c>
      <c r="E1242" s="13"/>
    </row>
    <row r="1243" spans="2:5">
      <c r="B1243" s="2">
        <f t="shared" si="23"/>
        <v>38860</v>
      </c>
      <c r="C1243" s="37">
        <f>IFERROR(VLOOKUP(B1243,Sheet1!W$2:Y$3285,3,FALSE),"")</f>
        <v>0.99087499999999995</v>
      </c>
      <c r="E1243" s="13"/>
    </row>
    <row r="1244" spans="2:5">
      <c r="B1244" s="2">
        <f t="shared" si="23"/>
        <v>38861</v>
      </c>
      <c r="C1244" s="37">
        <f>IFERROR(VLOOKUP(B1244,Sheet1!W$2:Y$3285,3,FALSE),"")</f>
        <v>0.98418600000000001</v>
      </c>
      <c r="E1244" s="13"/>
    </row>
    <row r="1245" spans="2:5">
      <c r="B1245" s="2">
        <f t="shared" si="23"/>
        <v>38862</v>
      </c>
      <c r="C1245" s="37">
        <f>IFERROR(VLOOKUP(B1245,Sheet1!W$2:Y$3285,3,FALSE),"")</f>
        <v>0.98356200000000005</v>
      </c>
      <c r="E1245" s="13"/>
    </row>
    <row r="1246" spans="2:5">
      <c r="B1246" s="2">
        <f t="shared" si="23"/>
        <v>38863</v>
      </c>
      <c r="C1246" s="37">
        <f>IFERROR(VLOOKUP(B1246,Sheet1!W$2:Y$3285,3,FALSE),"")</f>
        <v>0.98374899999999998</v>
      </c>
      <c r="E1246" s="13"/>
    </row>
    <row r="1247" spans="2:5">
      <c r="B1247" s="2">
        <f t="shared" si="23"/>
        <v>38864</v>
      </c>
      <c r="C1247" s="37">
        <f>IFERROR(VLOOKUP(B1247,Sheet1!W$2:Y$3285,3,FALSE),"")</f>
        <v>0.98367800000000005</v>
      </c>
      <c r="E1247" s="13"/>
    </row>
    <row r="1248" spans="2:5">
      <c r="B1248" s="2">
        <f t="shared" si="23"/>
        <v>38865</v>
      </c>
      <c r="C1248" s="37">
        <f>IFERROR(VLOOKUP(B1248,Sheet1!W$2:Y$3285,3,FALSE),"")</f>
        <v>0.99083600000000005</v>
      </c>
      <c r="E1248" s="13"/>
    </row>
    <row r="1249" spans="2:10">
      <c r="B1249" s="2">
        <f t="shared" si="23"/>
        <v>38866</v>
      </c>
      <c r="C1249" s="37">
        <f>IFERROR(VLOOKUP(B1249,Sheet1!W$2:Y$3285,3,FALSE),"")</f>
        <v>0.98877899999999996</v>
      </c>
      <c r="E1249" s="13"/>
    </row>
    <row r="1250" spans="2:10">
      <c r="B1250" s="2">
        <f t="shared" si="23"/>
        <v>38867</v>
      </c>
      <c r="C1250" s="37">
        <f>IFERROR(VLOOKUP(B1250,Sheet1!W$2:Y$3285,3,FALSE),"")</f>
        <v>0.987344</v>
      </c>
      <c r="E1250" s="13"/>
    </row>
    <row r="1251" spans="2:10">
      <c r="B1251" s="2">
        <f t="shared" si="23"/>
        <v>38868</v>
      </c>
      <c r="C1251" s="37">
        <f>IFERROR(VLOOKUP(B1251,Sheet1!W$2:Y$3285,3,FALSE),"")</f>
        <v>0.98679099999999997</v>
      </c>
      <c r="E1251" s="13"/>
      <c r="G1251" s="3">
        <f>AVERAGE(C1221:C1251)</f>
        <v>0.98161183870967761</v>
      </c>
      <c r="H1251" s="3">
        <f>MAX(C1221:C1251)</f>
        <v>0.99087499999999995</v>
      </c>
      <c r="I1251" s="3">
        <f>MIN(C1221:C1251)</f>
        <v>0.96567800000000004</v>
      </c>
      <c r="J1251" s="13"/>
    </row>
    <row r="1252" spans="2:10">
      <c r="B1252" s="2">
        <f t="shared" si="23"/>
        <v>38869</v>
      </c>
      <c r="C1252" s="37">
        <f>IFERROR(VLOOKUP(B1252,Sheet1!W$2:Y$3285,3,FALSE),"")</f>
        <v>0.98498300000000005</v>
      </c>
      <c r="E1252" s="13"/>
    </row>
    <row r="1253" spans="2:10">
      <c r="B1253" s="2">
        <f t="shared" si="23"/>
        <v>38870</v>
      </c>
      <c r="C1253" s="37">
        <f>IFERROR(VLOOKUP(B1253,Sheet1!W$2:Y$3285,3,FALSE),"")</f>
        <v>0.97487500000000005</v>
      </c>
      <c r="E1253" s="13"/>
    </row>
    <row r="1254" spans="2:10">
      <c r="B1254" s="2">
        <f t="shared" si="23"/>
        <v>38871</v>
      </c>
      <c r="C1254" s="37">
        <f>IFERROR(VLOOKUP(B1254,Sheet1!W$2:Y$3285,3,FALSE),"")</f>
        <v>0.97731800000000002</v>
      </c>
      <c r="E1254" s="13"/>
    </row>
    <row r="1255" spans="2:10">
      <c r="B1255" s="2">
        <f t="shared" si="23"/>
        <v>38872</v>
      </c>
      <c r="C1255" s="37">
        <f>IFERROR(VLOOKUP(B1255,Sheet1!W$2:Y$3285,3,FALSE),"")</f>
        <v>0.977433</v>
      </c>
      <c r="E1255" s="13"/>
    </row>
    <row r="1256" spans="2:10">
      <c r="B1256" s="2">
        <f t="shared" si="23"/>
        <v>38873</v>
      </c>
      <c r="C1256" s="37">
        <f>IFERROR(VLOOKUP(B1256,Sheet1!W$2:Y$3285,3,FALSE),"")</f>
        <v>0.98252200000000001</v>
      </c>
      <c r="E1256" s="13"/>
    </row>
    <row r="1257" spans="2:10">
      <c r="B1257" s="2">
        <f t="shared" si="23"/>
        <v>38874</v>
      </c>
      <c r="C1257" s="37">
        <f>IFERROR(VLOOKUP(B1257,Sheet1!W$2:Y$3285,3,FALSE),"")</f>
        <v>0.99167899999999998</v>
      </c>
      <c r="E1257" s="13"/>
    </row>
    <row r="1258" spans="2:10">
      <c r="B1258" s="2">
        <f t="shared" si="23"/>
        <v>38875</v>
      </c>
      <c r="C1258" s="37">
        <f>IFERROR(VLOOKUP(B1258,Sheet1!W$2:Y$3285,3,FALSE),"")</f>
        <v>0.99199300000000001</v>
      </c>
      <c r="E1258" s="13"/>
    </row>
    <row r="1259" spans="2:10">
      <c r="B1259" s="2">
        <f t="shared" si="23"/>
        <v>38876</v>
      </c>
      <c r="C1259" s="37">
        <f>IFERROR(VLOOKUP(B1259,Sheet1!W$2:Y$3285,3,FALSE),"")</f>
        <v>0.992367</v>
      </c>
      <c r="E1259" s="13"/>
    </row>
    <row r="1260" spans="2:10">
      <c r="B1260" s="2">
        <f t="shared" si="23"/>
        <v>38877</v>
      </c>
      <c r="C1260" s="37">
        <f>IFERROR(VLOOKUP(B1260,Sheet1!W$2:Y$3285,3,FALSE),"")</f>
        <v>0.99189000000000005</v>
      </c>
      <c r="E1260" s="13"/>
    </row>
    <row r="1261" spans="2:10">
      <c r="B1261" s="2">
        <f t="shared" si="23"/>
        <v>38878</v>
      </c>
      <c r="C1261" s="37">
        <f>IFERROR(VLOOKUP(B1261,Sheet1!W$2:Y$3285,3,FALSE),"")</f>
        <v>0.98768199999999995</v>
      </c>
      <c r="E1261" s="13"/>
    </row>
    <row r="1262" spans="2:10">
      <c r="B1262" s="2">
        <f t="shared" si="23"/>
        <v>38879</v>
      </c>
      <c r="C1262" s="37">
        <f>IFERROR(VLOOKUP(B1262,Sheet1!W$2:Y$3285,3,FALSE),"")</f>
        <v>0.98687000000000002</v>
      </c>
      <c r="E1262" s="13"/>
    </row>
    <row r="1263" spans="2:10">
      <c r="B1263" s="2">
        <f t="shared" si="23"/>
        <v>38880</v>
      </c>
      <c r="C1263" s="37">
        <f>IFERROR(VLOOKUP(B1263,Sheet1!W$2:Y$3285,3,FALSE),"")</f>
        <v>0.98699800000000004</v>
      </c>
      <c r="E1263" s="13"/>
    </row>
    <row r="1264" spans="2:10">
      <c r="B1264" s="2">
        <f t="shared" si="23"/>
        <v>38881</v>
      </c>
      <c r="C1264" s="37">
        <f>IFERROR(VLOOKUP(B1264,Sheet1!W$2:Y$3285,3,FALSE),"")</f>
        <v>0.98362700000000003</v>
      </c>
      <c r="E1264" s="13"/>
    </row>
    <row r="1265" spans="2:5">
      <c r="B1265" s="2">
        <f t="shared" si="23"/>
        <v>38882</v>
      </c>
      <c r="C1265" s="37">
        <f>IFERROR(VLOOKUP(B1265,Sheet1!W$2:Y$3285,3,FALSE),"")</f>
        <v>0.98803700000000005</v>
      </c>
      <c r="E1265" s="13"/>
    </row>
    <row r="1266" spans="2:5">
      <c r="B1266" s="2">
        <f t="shared" si="23"/>
        <v>38883</v>
      </c>
      <c r="C1266" s="37">
        <f>IFERROR(VLOOKUP(B1266,Sheet1!W$2:Y$3285,3,FALSE),"")</f>
        <v>0.98904300000000001</v>
      </c>
      <c r="E1266" s="13"/>
    </row>
    <row r="1267" spans="2:5">
      <c r="B1267" s="2">
        <f t="shared" si="23"/>
        <v>38884</v>
      </c>
      <c r="C1267" s="37">
        <f>IFERROR(VLOOKUP(B1267,Sheet1!W$2:Y$3285,3,FALSE),"")</f>
        <v>0.99038899999999996</v>
      </c>
      <c r="E1267" s="13"/>
    </row>
    <row r="1268" spans="2:5">
      <c r="B1268" s="2">
        <f t="shared" si="23"/>
        <v>38885</v>
      </c>
      <c r="C1268" s="37">
        <f>IFERROR(VLOOKUP(B1268,Sheet1!W$2:Y$3285,3,FALSE),"")</f>
        <v>0.99358400000000002</v>
      </c>
      <c r="E1268" s="13"/>
    </row>
    <row r="1269" spans="2:5">
      <c r="B1269" s="2">
        <f t="shared" si="23"/>
        <v>38886</v>
      </c>
      <c r="C1269" s="37">
        <f>IFERROR(VLOOKUP(B1269,Sheet1!W$2:Y$3285,3,FALSE),"")</f>
        <v>0.994838</v>
      </c>
      <c r="E1269" s="13"/>
    </row>
    <row r="1270" spans="2:5">
      <c r="B1270" s="2">
        <f t="shared" si="23"/>
        <v>38887</v>
      </c>
      <c r="C1270" s="37">
        <f>IFERROR(VLOOKUP(B1270,Sheet1!W$2:Y$3285,3,FALSE),"")</f>
        <v>0.99598399999999998</v>
      </c>
      <c r="E1270" s="13"/>
    </row>
    <row r="1271" spans="2:5">
      <c r="B1271" s="2">
        <f t="shared" si="23"/>
        <v>38888</v>
      </c>
      <c r="C1271" s="37">
        <f>IFERROR(VLOOKUP(B1271,Sheet1!W$2:Y$3285,3,FALSE),"")</f>
        <v>0.997058</v>
      </c>
      <c r="E1271" s="13"/>
    </row>
    <row r="1272" spans="2:5">
      <c r="B1272" s="2">
        <f t="shared" si="23"/>
        <v>38889</v>
      </c>
      <c r="C1272" s="37">
        <f>IFERROR(VLOOKUP(B1272,Sheet1!W$2:Y$3285,3,FALSE),"")</f>
        <v>0.99565899999999996</v>
      </c>
      <c r="E1272" s="13"/>
    </row>
    <row r="1273" spans="2:5">
      <c r="B1273" s="2">
        <f t="shared" si="23"/>
        <v>38890</v>
      </c>
      <c r="C1273" s="37">
        <f>IFERROR(VLOOKUP(B1273,Sheet1!W$2:Y$3285,3,FALSE),"")</f>
        <v>0.99553599999999998</v>
      </c>
      <c r="E1273" s="13"/>
    </row>
    <row r="1274" spans="2:5">
      <c r="B1274" s="2">
        <f t="shared" si="23"/>
        <v>38891</v>
      </c>
      <c r="C1274" s="37">
        <f>IFERROR(VLOOKUP(B1274,Sheet1!W$2:Y$3285,3,FALSE),"")</f>
        <v>0.99494199999999999</v>
      </c>
      <c r="E1274" s="13"/>
    </row>
    <row r="1275" spans="2:5">
      <c r="B1275" s="2">
        <f t="shared" si="23"/>
        <v>38892</v>
      </c>
      <c r="C1275" s="37">
        <f>IFERROR(VLOOKUP(B1275,Sheet1!W$2:Y$3285,3,FALSE),"")</f>
        <v>0.99467799999999995</v>
      </c>
      <c r="E1275" s="13"/>
    </row>
    <row r="1276" spans="2:5">
      <c r="B1276" s="2">
        <f t="shared" si="23"/>
        <v>38893</v>
      </c>
      <c r="C1276" s="37">
        <f>IFERROR(VLOOKUP(B1276,Sheet1!W$2:Y$3285,3,FALSE),"")</f>
        <v>0.99570999999999998</v>
      </c>
      <c r="E1276" s="13"/>
    </row>
    <row r="1277" spans="2:5">
      <c r="B1277" s="2">
        <f t="shared" si="23"/>
        <v>38894</v>
      </c>
      <c r="C1277" s="37">
        <f>IFERROR(VLOOKUP(B1277,Sheet1!W$2:Y$3285,3,FALSE),"")</f>
        <v>0.995259</v>
      </c>
      <c r="E1277" s="13"/>
    </row>
    <row r="1278" spans="2:5">
      <c r="B1278" s="2">
        <f t="shared" si="23"/>
        <v>38895</v>
      </c>
      <c r="C1278" s="37">
        <f>IFERROR(VLOOKUP(B1278,Sheet1!W$2:Y$3285,3,FALSE),"")</f>
        <v>0.99495999999999996</v>
      </c>
      <c r="E1278" s="13"/>
    </row>
    <row r="1279" spans="2:5">
      <c r="B1279" s="2">
        <f t="shared" si="23"/>
        <v>38896</v>
      </c>
      <c r="C1279" s="37">
        <f>IFERROR(VLOOKUP(B1279,Sheet1!W$2:Y$3285,3,FALSE),"")</f>
        <v>0.96467800000000004</v>
      </c>
      <c r="E1279" s="13"/>
    </row>
    <row r="1280" spans="2:5">
      <c r="B1280" s="2">
        <f t="shared" si="23"/>
        <v>38897</v>
      </c>
      <c r="C1280" s="37">
        <f>IFERROR(VLOOKUP(B1280,Sheet1!W$2:Y$3285,3,FALSE),"")</f>
        <v>0.94802799999999998</v>
      </c>
      <c r="E1280" s="13"/>
    </row>
    <row r="1281" spans="2:10">
      <c r="B1281" s="2">
        <f t="shared" si="23"/>
        <v>38898</v>
      </c>
      <c r="C1281" s="37">
        <f>IFERROR(VLOOKUP(B1281,Sheet1!W$2:Y$3285,3,FALSE),"")</f>
        <v>0.94784500000000005</v>
      </c>
      <c r="E1281" s="13"/>
      <c r="G1281" s="3">
        <f>AVERAGE(C1252:C1281)</f>
        <v>0.98621550000000013</v>
      </c>
      <c r="H1281" s="3">
        <f>MAX(C1252:C1281)</f>
        <v>0.997058</v>
      </c>
      <c r="I1281" s="3">
        <f>MIN(C1252:C1281)</f>
        <v>0.94784500000000005</v>
      </c>
      <c r="J1281" s="13"/>
    </row>
    <row r="1282" spans="2:10">
      <c r="B1282" s="2">
        <f t="shared" si="23"/>
        <v>38899</v>
      </c>
      <c r="C1282" s="37">
        <f>IFERROR(VLOOKUP(B1282,Sheet1!W$2:Y$3285,3,FALSE),"")</f>
        <v>0.94784500000000005</v>
      </c>
      <c r="E1282" s="13"/>
    </row>
    <row r="1283" spans="2:10">
      <c r="B1283" s="2">
        <f t="shared" si="23"/>
        <v>38900</v>
      </c>
      <c r="C1283" s="37">
        <f>IFERROR(VLOOKUP(B1283,Sheet1!W$2:Y$3285,3,FALSE),"")</f>
        <v>0.97904800000000003</v>
      </c>
      <c r="E1283" s="13"/>
    </row>
    <row r="1284" spans="2:10">
      <c r="B1284" s="2">
        <f t="shared" si="23"/>
        <v>38901</v>
      </c>
      <c r="C1284" s="37">
        <f>IFERROR(VLOOKUP(B1284,Sheet1!W$2:Y$3285,3,FALSE),"")</f>
        <v>0.99673599999999996</v>
      </c>
      <c r="E1284" s="13"/>
    </row>
    <row r="1285" spans="2:10">
      <c r="B1285" s="2">
        <f t="shared" si="23"/>
        <v>38902</v>
      </c>
      <c r="C1285" s="37">
        <f>IFERROR(VLOOKUP(B1285,Sheet1!W$2:Y$3285,3,FALSE),"")</f>
        <v>0.99727900000000003</v>
      </c>
      <c r="E1285" s="13"/>
    </row>
    <row r="1286" spans="2:10">
      <c r="B1286" s="2">
        <f t="shared" si="23"/>
        <v>38903</v>
      </c>
      <c r="C1286" s="37">
        <f>IFERROR(VLOOKUP(B1286,Sheet1!W$2:Y$3285,3,FALSE),"")</f>
        <v>0.99460000000000004</v>
      </c>
      <c r="E1286" s="13"/>
    </row>
    <row r="1287" spans="2:10">
      <c r="B1287" s="2">
        <f t="shared" ref="B1287:B1350" si="24">B1286+1</f>
        <v>38904</v>
      </c>
      <c r="C1287" s="37">
        <f>IFERROR(VLOOKUP(B1287,Sheet1!W$2:Y$3285,3,FALSE),"")</f>
        <v>0.99289099999999997</v>
      </c>
      <c r="E1287" s="13"/>
    </row>
    <row r="1288" spans="2:10">
      <c r="B1288" s="2">
        <f t="shared" si="24"/>
        <v>38905</v>
      </c>
      <c r="C1288" s="37">
        <f>IFERROR(VLOOKUP(B1288,Sheet1!W$2:Y$3285,3,FALSE),"")</f>
        <v>0.99092499999999994</v>
      </c>
      <c r="E1288" s="13"/>
    </row>
    <row r="1289" spans="2:10">
      <c r="B1289" s="2">
        <f t="shared" si="24"/>
        <v>38906</v>
      </c>
      <c r="C1289" s="37">
        <f>IFERROR(VLOOKUP(B1289,Sheet1!W$2:Y$3285,3,FALSE),"")</f>
        <v>0.99041699999999999</v>
      </c>
      <c r="E1289" s="13"/>
    </row>
    <row r="1290" spans="2:10">
      <c r="B1290" s="2">
        <f t="shared" si="24"/>
        <v>38907</v>
      </c>
      <c r="C1290" s="37">
        <f>IFERROR(VLOOKUP(B1290,Sheet1!W$2:Y$3285,3,FALSE),"")</f>
        <v>0.98255599999999998</v>
      </c>
      <c r="E1290" s="13"/>
    </row>
    <row r="1291" spans="2:10">
      <c r="B1291" s="2">
        <f t="shared" si="24"/>
        <v>38908</v>
      </c>
      <c r="C1291" s="37">
        <f>IFERROR(VLOOKUP(B1291,Sheet1!W$2:Y$3285,3,FALSE),"")</f>
        <v>0.98241500000000004</v>
      </c>
      <c r="E1291" s="13"/>
    </row>
    <row r="1292" spans="2:10">
      <c r="B1292" s="2">
        <f t="shared" si="24"/>
        <v>38909</v>
      </c>
      <c r="C1292" s="37">
        <f>IFERROR(VLOOKUP(B1292,Sheet1!W$2:Y$3285,3,FALSE),"")</f>
        <v>0.98306800000000005</v>
      </c>
      <c r="E1292" s="13"/>
    </row>
    <row r="1293" spans="2:10">
      <c r="B1293" s="2">
        <f t="shared" si="24"/>
        <v>38910</v>
      </c>
      <c r="C1293" s="37">
        <f>IFERROR(VLOOKUP(B1293,Sheet1!W$2:Y$3285,3,FALSE),"")</f>
        <v>0.98191600000000001</v>
      </c>
      <c r="E1293" s="13"/>
    </row>
    <row r="1294" spans="2:10">
      <c r="B1294" s="2">
        <f t="shared" si="24"/>
        <v>38911</v>
      </c>
      <c r="C1294" s="37">
        <f>IFERROR(VLOOKUP(B1294,Sheet1!W$2:Y$3285,3,FALSE),"")</f>
        <v>0.989699</v>
      </c>
      <c r="E1294" s="13"/>
    </row>
    <row r="1295" spans="2:10">
      <c r="B1295" s="2">
        <f t="shared" si="24"/>
        <v>38912</v>
      </c>
      <c r="C1295" s="37">
        <f>IFERROR(VLOOKUP(B1295,Sheet1!W$2:Y$3285,3,FALSE),"")</f>
        <v>0.98934800000000001</v>
      </c>
      <c r="E1295" s="13"/>
    </row>
    <row r="1296" spans="2:10">
      <c r="B1296" s="2">
        <f t="shared" si="24"/>
        <v>38913</v>
      </c>
      <c r="C1296" s="37">
        <f>IFERROR(VLOOKUP(B1296,Sheet1!W$2:Y$3285,3,FALSE),"")</f>
        <v>0.98876399999999998</v>
      </c>
      <c r="E1296" s="13"/>
    </row>
    <row r="1297" spans="2:10">
      <c r="B1297" s="2">
        <f t="shared" si="24"/>
        <v>38914</v>
      </c>
      <c r="C1297" s="37">
        <f>IFERROR(VLOOKUP(B1297,Sheet1!W$2:Y$3285,3,FALSE),"")</f>
        <v>0.98860300000000001</v>
      </c>
      <c r="E1297" s="13"/>
    </row>
    <row r="1298" spans="2:10">
      <c r="B1298" s="2">
        <f t="shared" si="24"/>
        <v>38915</v>
      </c>
      <c r="C1298" s="37">
        <f>IFERROR(VLOOKUP(B1298,Sheet1!W$2:Y$3285,3,FALSE),"")</f>
        <v>0.98847200000000002</v>
      </c>
      <c r="E1298" s="13"/>
    </row>
    <row r="1299" spans="2:10">
      <c r="B1299" s="2">
        <f t="shared" si="24"/>
        <v>38916</v>
      </c>
      <c r="C1299" s="37">
        <f>IFERROR(VLOOKUP(B1299,Sheet1!W$2:Y$3285,3,FALSE),"")</f>
        <v>0.98912199999999995</v>
      </c>
      <c r="E1299" s="13"/>
    </row>
    <row r="1300" spans="2:10">
      <c r="B1300" s="2">
        <f t="shared" si="24"/>
        <v>38917</v>
      </c>
      <c r="C1300" s="37">
        <f>IFERROR(VLOOKUP(B1300,Sheet1!W$2:Y$3285,3,FALSE),"")</f>
        <v>0.99050099999999996</v>
      </c>
      <c r="E1300" s="13"/>
    </row>
    <row r="1301" spans="2:10">
      <c r="B1301" s="2">
        <f t="shared" si="24"/>
        <v>38918</v>
      </c>
      <c r="C1301" s="37">
        <f>IFERROR(VLOOKUP(B1301,Sheet1!W$2:Y$3285,3,FALSE),"")</f>
        <v>0.989402</v>
      </c>
      <c r="E1301" s="13"/>
    </row>
    <row r="1302" spans="2:10">
      <c r="B1302" s="2">
        <f t="shared" si="24"/>
        <v>38919</v>
      </c>
      <c r="C1302" s="37">
        <f>IFERROR(VLOOKUP(B1302,Sheet1!W$2:Y$3285,3,FALSE),"")</f>
        <v>0.99164600000000003</v>
      </c>
      <c r="E1302" s="13"/>
    </row>
    <row r="1303" spans="2:10">
      <c r="B1303" s="2">
        <f t="shared" si="24"/>
        <v>38920</v>
      </c>
      <c r="C1303" s="37">
        <f>IFERROR(VLOOKUP(B1303,Sheet1!W$2:Y$3285,3,FALSE),"")</f>
        <v>0.99268800000000001</v>
      </c>
      <c r="E1303" s="13"/>
    </row>
    <row r="1304" spans="2:10">
      <c r="B1304" s="2">
        <f t="shared" si="24"/>
        <v>38921</v>
      </c>
      <c r="C1304" s="37">
        <f>IFERROR(VLOOKUP(B1304,Sheet1!W$2:Y$3285,3,FALSE),"")</f>
        <v>0.99134</v>
      </c>
      <c r="E1304" s="13"/>
    </row>
    <row r="1305" spans="2:10">
      <c r="B1305" s="2">
        <f t="shared" si="24"/>
        <v>38922</v>
      </c>
      <c r="C1305" s="37">
        <f>IFERROR(VLOOKUP(B1305,Sheet1!W$2:Y$3285,3,FALSE),"")</f>
        <v>0.99231899999999995</v>
      </c>
      <c r="E1305" s="13"/>
    </row>
    <row r="1306" spans="2:10">
      <c r="B1306" s="2">
        <f t="shared" si="24"/>
        <v>38923</v>
      </c>
      <c r="C1306" s="37">
        <f>IFERROR(VLOOKUP(B1306,Sheet1!W$2:Y$3285,3,FALSE),"")</f>
        <v>0.99127600000000005</v>
      </c>
      <c r="E1306" s="13"/>
    </row>
    <row r="1307" spans="2:10">
      <c r="B1307" s="2">
        <f t="shared" si="24"/>
        <v>38924</v>
      </c>
      <c r="C1307" s="37">
        <f>IFERROR(VLOOKUP(B1307,Sheet1!W$2:Y$3285,3,FALSE),"")</f>
        <v>0.99016199999999999</v>
      </c>
      <c r="E1307" s="13"/>
    </row>
    <row r="1308" spans="2:10">
      <c r="B1308" s="2">
        <f t="shared" si="24"/>
        <v>38925</v>
      </c>
      <c r="C1308" s="37">
        <f>IFERROR(VLOOKUP(B1308,Sheet1!W$2:Y$3285,3,FALSE),"")</f>
        <v>0.99199999999999999</v>
      </c>
      <c r="E1308" s="13"/>
    </row>
    <row r="1309" spans="2:10">
      <c r="B1309" s="2">
        <f t="shared" si="24"/>
        <v>38926</v>
      </c>
      <c r="C1309" s="37">
        <f>IFERROR(VLOOKUP(B1309,Sheet1!W$2:Y$3285,3,FALSE),"")</f>
        <v>0.98926400000000003</v>
      </c>
      <c r="E1309" s="13"/>
    </row>
    <row r="1310" spans="2:10">
      <c r="B1310" s="2">
        <f t="shared" si="24"/>
        <v>38927</v>
      </c>
      <c r="C1310" s="37">
        <f>IFERROR(VLOOKUP(B1310,Sheet1!W$2:Y$3285,3,FALSE),"")</f>
        <v>0.99011899999999997</v>
      </c>
      <c r="E1310" s="13"/>
    </row>
    <row r="1311" spans="2:10">
      <c r="B1311" s="2">
        <f t="shared" si="24"/>
        <v>38928</v>
      </c>
      <c r="C1311" s="37">
        <f>IFERROR(VLOOKUP(B1311,Sheet1!W$2:Y$3285,3,FALSE),"")</f>
        <v>0.99132299999999995</v>
      </c>
      <c r="E1311" s="13"/>
    </row>
    <row r="1312" spans="2:10">
      <c r="B1312" s="2">
        <f t="shared" si="24"/>
        <v>38929</v>
      </c>
      <c r="C1312" s="37">
        <f>IFERROR(VLOOKUP(B1312,Sheet1!W$2:Y$3285,3,FALSE),"")</f>
        <v>0.991124</v>
      </c>
      <c r="E1312" s="13"/>
      <c r="G1312" s="3">
        <f>AVERAGE(C1282:C1312)</f>
        <v>0.98828606451612877</v>
      </c>
      <c r="H1312" s="3">
        <f>MAX(C1282:C1312)</f>
        <v>0.99727900000000003</v>
      </c>
      <c r="I1312" s="3">
        <f>MIN(C1282:C1312)</f>
        <v>0.94784500000000005</v>
      </c>
      <c r="J1312" s="13"/>
    </row>
    <row r="1313" spans="2:5">
      <c r="B1313" s="2">
        <f t="shared" si="24"/>
        <v>38930</v>
      </c>
      <c r="C1313" s="37">
        <f>IFERROR(VLOOKUP(B1313,Sheet1!W$2:Y$3285,3,FALSE),"")</f>
        <v>0.99530700000000005</v>
      </c>
      <c r="E1313" s="13"/>
    </row>
    <row r="1314" spans="2:5">
      <c r="B1314" s="2">
        <f t="shared" si="24"/>
        <v>38931</v>
      </c>
      <c r="C1314" s="37">
        <f>IFERROR(VLOOKUP(B1314,Sheet1!W$2:Y$3285,3,FALSE),"")</f>
        <v>0.99633000000000005</v>
      </c>
      <c r="E1314" s="13"/>
    </row>
    <row r="1315" spans="2:5">
      <c r="B1315" s="2">
        <f t="shared" si="24"/>
        <v>38932</v>
      </c>
      <c r="C1315" s="37">
        <f>IFERROR(VLOOKUP(B1315,Sheet1!W$2:Y$3285,3,FALSE),"")</f>
        <v>0.99741000000000002</v>
      </c>
      <c r="E1315" s="13"/>
    </row>
    <row r="1316" spans="2:5">
      <c r="B1316" s="2">
        <f t="shared" si="24"/>
        <v>38933</v>
      </c>
      <c r="C1316" s="37">
        <f>IFERROR(VLOOKUP(B1316,Sheet1!W$2:Y$3285,3,FALSE),"")</f>
        <v>0.99662099999999998</v>
      </c>
      <c r="E1316" s="13"/>
    </row>
    <row r="1317" spans="2:5">
      <c r="B1317" s="2">
        <f t="shared" si="24"/>
        <v>38934</v>
      </c>
      <c r="C1317" s="37">
        <f>IFERROR(VLOOKUP(B1317,Sheet1!W$2:Y$3285,3,FALSE),"")</f>
        <v>0.99669600000000003</v>
      </c>
      <c r="E1317" s="13"/>
    </row>
    <row r="1318" spans="2:5">
      <c r="B1318" s="2">
        <f t="shared" si="24"/>
        <v>38935</v>
      </c>
      <c r="C1318" s="37">
        <f>IFERROR(VLOOKUP(B1318,Sheet1!W$2:Y$3285,3,FALSE),"")</f>
        <v>0.99694499999999997</v>
      </c>
      <c r="E1318" s="13"/>
    </row>
    <row r="1319" spans="2:5">
      <c r="B1319" s="2">
        <f t="shared" si="24"/>
        <v>38936</v>
      </c>
      <c r="C1319" s="37">
        <f>IFERROR(VLOOKUP(B1319,Sheet1!W$2:Y$3285,3,FALSE),"")</f>
        <v>0.99617599999999995</v>
      </c>
      <c r="E1319" s="13"/>
    </row>
    <row r="1320" spans="2:5">
      <c r="B1320" s="2">
        <f t="shared" si="24"/>
        <v>38937</v>
      </c>
      <c r="C1320" s="37">
        <f>IFERROR(VLOOKUP(B1320,Sheet1!W$2:Y$3285,3,FALSE),"")</f>
        <v>0.99511400000000005</v>
      </c>
      <c r="E1320" s="13"/>
    </row>
    <row r="1321" spans="2:5">
      <c r="B1321" s="2">
        <f t="shared" si="24"/>
        <v>38938</v>
      </c>
      <c r="C1321" s="37">
        <f>IFERROR(VLOOKUP(B1321,Sheet1!W$2:Y$3285,3,FALSE),"")</f>
        <v>0.99358900000000006</v>
      </c>
      <c r="E1321" s="13"/>
    </row>
    <row r="1322" spans="2:5">
      <c r="B1322" s="2">
        <f t="shared" si="24"/>
        <v>38939</v>
      </c>
      <c r="C1322" s="37">
        <f>IFERROR(VLOOKUP(B1322,Sheet1!W$2:Y$3285,3,FALSE),"")</f>
        <v>0.994336</v>
      </c>
      <c r="E1322" s="13"/>
    </row>
    <row r="1323" spans="2:5">
      <c r="B1323" s="2">
        <f t="shared" si="24"/>
        <v>38940</v>
      </c>
      <c r="C1323" s="37">
        <f>IFERROR(VLOOKUP(B1323,Sheet1!W$2:Y$3285,3,FALSE),"")</f>
        <v>0.994336</v>
      </c>
      <c r="E1323" s="13"/>
    </row>
    <row r="1324" spans="2:5">
      <c r="B1324" s="2">
        <f t="shared" si="24"/>
        <v>38941</v>
      </c>
      <c r="C1324" s="37">
        <f>IFERROR(VLOOKUP(B1324,Sheet1!W$2:Y$3285,3,FALSE),"")</f>
        <v>0.99665999999999999</v>
      </c>
      <c r="E1324" s="13"/>
    </row>
    <row r="1325" spans="2:5">
      <c r="B1325" s="2">
        <f t="shared" si="24"/>
        <v>38942</v>
      </c>
      <c r="C1325" s="37">
        <f>IFERROR(VLOOKUP(B1325,Sheet1!W$2:Y$3285,3,FALSE),"")</f>
        <v>0.99666699999999997</v>
      </c>
      <c r="E1325" s="13"/>
    </row>
    <row r="1326" spans="2:5">
      <c r="B1326" s="2">
        <f t="shared" si="24"/>
        <v>38943</v>
      </c>
      <c r="C1326" s="37">
        <f>IFERROR(VLOOKUP(B1326,Sheet1!W$2:Y$3285,3,FALSE),"")</f>
        <v>0.99478800000000001</v>
      </c>
      <c r="E1326" s="13"/>
    </row>
    <row r="1327" spans="2:5">
      <c r="B1327" s="2">
        <f t="shared" si="24"/>
        <v>38944</v>
      </c>
      <c r="C1327" s="37">
        <f>IFERROR(VLOOKUP(B1327,Sheet1!W$2:Y$3285,3,FALSE),"")</f>
        <v>0.99260099999999996</v>
      </c>
      <c r="E1327" s="13"/>
    </row>
    <row r="1328" spans="2:5">
      <c r="B1328" s="2">
        <f t="shared" si="24"/>
        <v>38945</v>
      </c>
      <c r="C1328" s="37">
        <f>IFERROR(VLOOKUP(B1328,Sheet1!W$2:Y$3285,3,FALSE),"")</f>
        <v>0.99185299999999998</v>
      </c>
      <c r="E1328" s="13"/>
    </row>
    <row r="1329" spans="2:10">
      <c r="B1329" s="2">
        <f t="shared" si="24"/>
        <v>38946</v>
      </c>
      <c r="C1329" s="37">
        <f>IFERROR(VLOOKUP(B1329,Sheet1!W$2:Y$3285,3,FALSE),"")</f>
        <v>0.99284700000000004</v>
      </c>
      <c r="E1329" s="13"/>
    </row>
    <row r="1330" spans="2:10">
      <c r="B1330" s="2">
        <f t="shared" si="24"/>
        <v>38947</v>
      </c>
      <c r="C1330" s="37">
        <f>IFERROR(VLOOKUP(B1330,Sheet1!W$2:Y$3285,3,FALSE),"")</f>
        <v>0.99284700000000004</v>
      </c>
      <c r="E1330" s="13"/>
    </row>
    <row r="1331" spans="2:10">
      <c r="B1331" s="2">
        <f t="shared" si="24"/>
        <v>38948</v>
      </c>
      <c r="C1331" s="37">
        <f>IFERROR(VLOOKUP(B1331,Sheet1!W$2:Y$3285,3,FALSE),"")</f>
        <v>0.99583500000000003</v>
      </c>
      <c r="E1331" s="13"/>
    </row>
    <row r="1332" spans="2:10">
      <c r="B1332" s="2">
        <f t="shared" si="24"/>
        <v>38949</v>
      </c>
      <c r="C1332" s="37">
        <f>IFERROR(VLOOKUP(B1332,Sheet1!W$2:Y$3285,3,FALSE),"")</f>
        <v>0.99418600000000001</v>
      </c>
      <c r="E1332" s="13"/>
    </row>
    <row r="1333" spans="2:10">
      <c r="B1333" s="2">
        <f t="shared" si="24"/>
        <v>38950</v>
      </c>
      <c r="C1333" s="37">
        <f>IFERROR(VLOOKUP(B1333,Sheet1!W$2:Y$3285,3,FALSE),"")</f>
        <v>0.99182400000000004</v>
      </c>
      <c r="E1333" s="13"/>
    </row>
    <row r="1334" spans="2:10">
      <c r="B1334" s="2">
        <f t="shared" si="24"/>
        <v>38951</v>
      </c>
      <c r="C1334" s="37">
        <f>IFERROR(VLOOKUP(B1334,Sheet1!W$2:Y$3285,3,FALSE),"")</f>
        <v>0.99243599999999998</v>
      </c>
      <c r="E1334" s="13"/>
    </row>
    <row r="1335" spans="2:10">
      <c r="B1335" s="2">
        <f t="shared" si="24"/>
        <v>38952</v>
      </c>
      <c r="C1335" s="37">
        <f>IFERROR(VLOOKUP(B1335,Sheet1!W$2:Y$3285,3,FALSE),"")</f>
        <v>0.99061200000000005</v>
      </c>
      <c r="E1335" s="13"/>
    </row>
    <row r="1336" spans="2:10">
      <c r="B1336" s="2">
        <f t="shared" si="24"/>
        <v>38953</v>
      </c>
      <c r="C1336" s="37">
        <f>IFERROR(VLOOKUP(B1336,Sheet1!W$2:Y$3285,3,FALSE),"")</f>
        <v>0.99045300000000003</v>
      </c>
      <c r="E1336" s="13"/>
    </row>
    <row r="1337" spans="2:10">
      <c r="B1337" s="2">
        <f t="shared" si="24"/>
        <v>38954</v>
      </c>
      <c r="C1337" s="37">
        <f>IFERROR(VLOOKUP(B1337,Sheet1!W$2:Y$3285,3,FALSE),"")</f>
        <v>0.99097299999999999</v>
      </c>
      <c r="E1337" s="13"/>
    </row>
    <row r="1338" spans="2:10">
      <c r="B1338" s="2">
        <f t="shared" si="24"/>
        <v>38955</v>
      </c>
      <c r="C1338" s="37">
        <f>IFERROR(VLOOKUP(B1338,Sheet1!W$2:Y$3285,3,FALSE),"")</f>
        <v>0.98965700000000001</v>
      </c>
      <c r="E1338" s="13"/>
    </row>
    <row r="1339" spans="2:10">
      <c r="B1339" s="2">
        <f t="shared" si="24"/>
        <v>38956</v>
      </c>
      <c r="C1339" s="37">
        <f>IFERROR(VLOOKUP(B1339,Sheet1!W$2:Y$3285,3,FALSE),"")</f>
        <v>0.99086600000000002</v>
      </c>
      <c r="E1339" s="13"/>
    </row>
    <row r="1340" spans="2:10">
      <c r="B1340" s="2">
        <f t="shared" si="24"/>
        <v>38957</v>
      </c>
      <c r="C1340" s="37">
        <f>IFERROR(VLOOKUP(B1340,Sheet1!W$2:Y$3285,3,FALSE),"")</f>
        <v>0.99090699999999998</v>
      </c>
      <c r="E1340" s="13"/>
    </row>
    <row r="1341" spans="2:10">
      <c r="B1341" s="2">
        <f t="shared" si="24"/>
        <v>38958</v>
      </c>
      <c r="C1341" s="37">
        <f>IFERROR(VLOOKUP(B1341,Sheet1!W$2:Y$3285,3,FALSE),"")</f>
        <v>0.99161200000000005</v>
      </c>
      <c r="E1341" s="13"/>
    </row>
    <row r="1342" spans="2:10">
      <c r="B1342" s="2">
        <f t="shared" si="24"/>
        <v>38959</v>
      </c>
      <c r="C1342" s="37">
        <f>IFERROR(VLOOKUP(B1342,Sheet1!W$2:Y$3285,3,FALSE),"")</f>
        <v>0.99137500000000001</v>
      </c>
      <c r="E1342" s="13"/>
    </row>
    <row r="1343" spans="2:10">
      <c r="B1343" s="2">
        <f t="shared" si="24"/>
        <v>38960</v>
      </c>
      <c r="C1343" s="37">
        <f>IFERROR(VLOOKUP(B1343,Sheet1!W$2:Y$3285,3,FALSE),"")</f>
        <v>0.99022699999999997</v>
      </c>
      <c r="E1343" s="13"/>
      <c r="G1343" s="3">
        <f>AVERAGE(C1313:C1343)</f>
        <v>0.99361567741935508</v>
      </c>
      <c r="H1343" s="3">
        <f>MAX(C1313:C1343)</f>
        <v>0.99741000000000002</v>
      </c>
      <c r="I1343" s="3">
        <f>MIN(C1313:C1343)</f>
        <v>0.98965700000000001</v>
      </c>
      <c r="J1343" s="13"/>
    </row>
    <row r="1344" spans="2:10">
      <c r="B1344" s="2">
        <f t="shared" si="24"/>
        <v>38961</v>
      </c>
      <c r="C1344" s="37">
        <f>IFERROR(VLOOKUP(B1344,Sheet1!W$2:Y$3285,3,FALSE),"")</f>
        <v>0.98950899999999997</v>
      </c>
      <c r="E1344" s="13"/>
    </row>
    <row r="1345" spans="2:5">
      <c r="B1345" s="2">
        <f t="shared" si="24"/>
        <v>38962</v>
      </c>
      <c r="C1345" s="37">
        <f>IFERROR(VLOOKUP(B1345,Sheet1!W$2:Y$3285,3,FALSE),"")</f>
        <v>0.98765599999999998</v>
      </c>
      <c r="E1345" s="13"/>
    </row>
    <row r="1346" spans="2:5">
      <c r="B1346" s="2">
        <f t="shared" si="24"/>
        <v>38963</v>
      </c>
      <c r="C1346" s="37">
        <f>IFERROR(VLOOKUP(B1346,Sheet1!W$2:Y$3285,3,FALSE),"")</f>
        <v>0.98820699999999995</v>
      </c>
      <c r="E1346" s="13"/>
    </row>
    <row r="1347" spans="2:5">
      <c r="B1347" s="2">
        <f t="shared" si="24"/>
        <v>38964</v>
      </c>
      <c r="C1347" s="37">
        <f>IFERROR(VLOOKUP(B1347,Sheet1!W$2:Y$3285,3,FALSE),"")</f>
        <v>0.987923</v>
      </c>
      <c r="E1347" s="13"/>
    </row>
    <row r="1348" spans="2:5">
      <c r="B1348" s="2">
        <f t="shared" si="24"/>
        <v>38965</v>
      </c>
      <c r="C1348" s="37">
        <f>IFERROR(VLOOKUP(B1348,Sheet1!W$2:Y$3285,3,FALSE),"")</f>
        <v>0.98706700000000003</v>
      </c>
      <c r="E1348" s="13"/>
    </row>
    <row r="1349" spans="2:5">
      <c r="B1349" s="2">
        <f t="shared" si="24"/>
        <v>38966</v>
      </c>
      <c r="C1349" s="37">
        <f>IFERROR(VLOOKUP(B1349,Sheet1!W$2:Y$3285,3,FALSE),"")</f>
        <v>0.98799999999999999</v>
      </c>
      <c r="E1349" s="13"/>
    </row>
    <row r="1350" spans="2:5">
      <c r="B1350" s="2">
        <f t="shared" si="24"/>
        <v>38967</v>
      </c>
      <c r="C1350" s="37">
        <f>IFERROR(VLOOKUP(B1350,Sheet1!W$2:Y$3285,3,FALSE),"")</f>
        <v>0.98355199999999998</v>
      </c>
      <c r="E1350" s="13"/>
    </row>
    <row r="1351" spans="2:5">
      <c r="B1351" s="2">
        <f t="shared" ref="B1351:B1414" si="25">B1350+1</f>
        <v>38968</v>
      </c>
      <c r="C1351" s="37">
        <f>IFERROR(VLOOKUP(B1351,Sheet1!W$2:Y$3285,3,FALSE),"")</f>
        <v>0.973105</v>
      </c>
      <c r="E1351" s="13"/>
    </row>
    <row r="1352" spans="2:5">
      <c r="B1352" s="2">
        <f t="shared" si="25"/>
        <v>38969</v>
      </c>
      <c r="C1352" s="37">
        <f>IFERROR(VLOOKUP(B1352,Sheet1!W$2:Y$3285,3,FALSE),"")</f>
        <v>0.97053199999999995</v>
      </c>
      <c r="E1352" s="13"/>
    </row>
    <row r="1353" spans="2:5">
      <c r="B1353" s="2">
        <f t="shared" si="25"/>
        <v>38970</v>
      </c>
      <c r="C1353" s="37">
        <f>IFERROR(VLOOKUP(B1353,Sheet1!W$2:Y$3285,3,FALSE),"")</f>
        <v>0.96576099999999998</v>
      </c>
      <c r="E1353" s="13"/>
    </row>
    <row r="1354" spans="2:5">
      <c r="B1354" s="2">
        <f t="shared" si="25"/>
        <v>38971</v>
      </c>
      <c r="C1354" s="37">
        <f>IFERROR(VLOOKUP(B1354,Sheet1!W$2:Y$3285,3,FALSE),"")</f>
        <v>0.96733199999999997</v>
      </c>
      <c r="E1354" s="13"/>
    </row>
    <row r="1355" spans="2:5">
      <c r="B1355" s="2">
        <f t="shared" si="25"/>
        <v>38972</v>
      </c>
      <c r="C1355" s="37">
        <f>IFERROR(VLOOKUP(B1355,Sheet1!W$2:Y$3285,3,FALSE),"")</f>
        <v>0.974441</v>
      </c>
      <c r="E1355" s="13"/>
    </row>
    <row r="1356" spans="2:5">
      <c r="B1356" s="2">
        <f t="shared" si="25"/>
        <v>38973</v>
      </c>
      <c r="C1356" s="37">
        <f>IFERROR(VLOOKUP(B1356,Sheet1!W$2:Y$3285,3,FALSE),"")</f>
        <v>0.97864499999999999</v>
      </c>
      <c r="E1356" s="13"/>
    </row>
    <row r="1357" spans="2:5">
      <c r="B1357" s="2">
        <f t="shared" si="25"/>
        <v>38974</v>
      </c>
      <c r="C1357" s="37">
        <f>IFERROR(VLOOKUP(B1357,Sheet1!W$2:Y$3285,3,FALSE),"")</f>
        <v>0.98110399999999998</v>
      </c>
      <c r="E1357" s="13"/>
    </row>
    <row r="1358" spans="2:5">
      <c r="B1358" s="2">
        <f t="shared" si="25"/>
        <v>38975</v>
      </c>
      <c r="C1358" s="37">
        <f>IFERROR(VLOOKUP(B1358,Sheet1!W$2:Y$3285,3,FALSE),"")</f>
        <v>0.98102299999999998</v>
      </c>
      <c r="E1358" s="13"/>
    </row>
    <row r="1359" spans="2:5">
      <c r="B1359" s="2">
        <f t="shared" si="25"/>
        <v>38976</v>
      </c>
      <c r="C1359" s="37">
        <f>IFERROR(VLOOKUP(B1359,Sheet1!W$2:Y$3285,3,FALSE),"")</f>
        <v>0.98102299999999998</v>
      </c>
      <c r="E1359" s="13"/>
    </row>
    <row r="1360" spans="2:5">
      <c r="B1360" s="2">
        <f t="shared" si="25"/>
        <v>38977</v>
      </c>
      <c r="C1360" s="37">
        <f>IFERROR(VLOOKUP(B1360,Sheet1!W$2:Y$3285,3,FALSE),"")</f>
        <v>0.97908399999999995</v>
      </c>
      <c r="E1360" s="13"/>
    </row>
    <row r="1361" spans="2:10">
      <c r="B1361" s="2">
        <f t="shared" si="25"/>
        <v>38978</v>
      </c>
      <c r="C1361" s="37">
        <f>IFERROR(VLOOKUP(B1361,Sheet1!W$2:Y$3285,3,FALSE),"")</f>
        <v>0.97840899999999997</v>
      </c>
      <c r="E1361" s="13"/>
    </row>
    <row r="1362" spans="2:10">
      <c r="B1362" s="2">
        <f t="shared" si="25"/>
        <v>38979</v>
      </c>
      <c r="C1362" s="37">
        <f>IFERROR(VLOOKUP(B1362,Sheet1!W$2:Y$3285,3,FALSE),"")</f>
        <v>0.97492699999999999</v>
      </c>
      <c r="E1362" s="13"/>
    </row>
    <row r="1363" spans="2:10">
      <c r="B1363" s="2">
        <f t="shared" si="25"/>
        <v>38980</v>
      </c>
      <c r="C1363" s="37">
        <f>IFERROR(VLOOKUP(B1363,Sheet1!W$2:Y$3285,3,FALSE),"")</f>
        <v>0.97491700000000003</v>
      </c>
      <c r="E1363" s="13"/>
    </row>
    <row r="1364" spans="2:10">
      <c r="B1364" s="2">
        <f t="shared" si="25"/>
        <v>38981</v>
      </c>
      <c r="C1364" s="37">
        <f>IFERROR(VLOOKUP(B1364,Sheet1!W$2:Y$3285,3,FALSE),"")</f>
        <v>0.97530899999999998</v>
      </c>
      <c r="E1364" s="13"/>
    </row>
    <row r="1365" spans="2:10">
      <c r="B1365" s="2">
        <f t="shared" si="25"/>
        <v>38982</v>
      </c>
      <c r="C1365" s="37">
        <f>IFERROR(VLOOKUP(B1365,Sheet1!W$2:Y$3285,3,FALSE),"")</f>
        <v>0.97547300000000003</v>
      </c>
      <c r="E1365" s="13"/>
    </row>
    <row r="1366" spans="2:10">
      <c r="B1366" s="2">
        <f t="shared" si="25"/>
        <v>38983</v>
      </c>
      <c r="C1366" s="37">
        <f>IFERROR(VLOOKUP(B1366,Sheet1!W$2:Y$3285,3,FALSE),"")</f>
        <v>0.97708600000000001</v>
      </c>
      <c r="E1366" s="13"/>
    </row>
    <row r="1367" spans="2:10">
      <c r="B1367" s="2">
        <f t="shared" si="25"/>
        <v>38984</v>
      </c>
      <c r="C1367" s="37">
        <f>IFERROR(VLOOKUP(B1367,Sheet1!W$2:Y$3285,3,FALSE),"")</f>
        <v>0.97781600000000002</v>
      </c>
      <c r="E1367" s="13"/>
    </row>
    <row r="1368" spans="2:10">
      <c r="B1368" s="2">
        <f t="shared" si="25"/>
        <v>38985</v>
      </c>
      <c r="C1368" s="37">
        <f>IFERROR(VLOOKUP(B1368,Sheet1!W$2:Y$3285,3,FALSE),"")</f>
        <v>0.97806099999999996</v>
      </c>
      <c r="E1368" s="13"/>
    </row>
    <row r="1369" spans="2:10">
      <c r="B1369" s="2">
        <f t="shared" si="25"/>
        <v>38986</v>
      </c>
      <c r="C1369" s="37">
        <f>IFERROR(VLOOKUP(B1369,Sheet1!W$2:Y$3285,3,FALSE),"")</f>
        <v>0.97921800000000003</v>
      </c>
      <c r="E1369" s="13"/>
    </row>
    <row r="1370" spans="2:10">
      <c r="B1370" s="2">
        <f t="shared" si="25"/>
        <v>38987</v>
      </c>
      <c r="C1370" s="37">
        <f>IFERROR(VLOOKUP(B1370,Sheet1!W$2:Y$3285,3,FALSE),"")</f>
        <v>0.97380100000000003</v>
      </c>
      <c r="E1370" s="13"/>
    </row>
    <row r="1371" spans="2:10">
      <c r="B1371" s="2">
        <f t="shared" si="25"/>
        <v>38988</v>
      </c>
      <c r="C1371" s="37">
        <f>IFERROR(VLOOKUP(B1371,Sheet1!W$2:Y$3285,3,FALSE),"")</f>
        <v>0.97380100000000003</v>
      </c>
      <c r="E1371" s="13"/>
    </row>
    <row r="1372" spans="2:10">
      <c r="B1372" s="2">
        <f t="shared" si="25"/>
        <v>38989</v>
      </c>
      <c r="C1372" s="37">
        <f>IFERROR(VLOOKUP(B1372,Sheet1!W$2:Y$3285,3,FALSE),"")</f>
        <v>0.97348000000000001</v>
      </c>
      <c r="E1372" s="13"/>
    </row>
    <row r="1373" spans="2:10">
      <c r="B1373" s="2">
        <f t="shared" si="25"/>
        <v>38990</v>
      </c>
      <c r="C1373" s="37">
        <f>IFERROR(VLOOKUP(B1373,Sheet1!W$2:Y$3285,3,FALSE),"")</f>
        <v>0.97057099999999996</v>
      </c>
      <c r="E1373" s="13"/>
      <c r="G1373" s="3">
        <f>AVERAGE(C1344:C1373)</f>
        <v>0.97822776666666689</v>
      </c>
      <c r="H1373" s="3">
        <f>MAX(C1344:C1373)</f>
        <v>0.98950899999999997</v>
      </c>
      <c r="I1373" s="3">
        <f>MIN(C1344:C1373)</f>
        <v>0.96576099999999998</v>
      </c>
      <c r="J1373" s="13"/>
    </row>
    <row r="1374" spans="2:10">
      <c r="B1374" s="2">
        <f t="shared" si="25"/>
        <v>38991</v>
      </c>
      <c r="C1374" s="37">
        <f>IFERROR(VLOOKUP(B1374,Sheet1!W$2:Y$3285,3,FALSE),"")</f>
        <v>0.97431999999999996</v>
      </c>
      <c r="E1374" s="13"/>
    </row>
    <row r="1375" spans="2:10">
      <c r="B1375" s="2">
        <f t="shared" si="25"/>
        <v>38992</v>
      </c>
      <c r="C1375" s="37">
        <f>IFERROR(VLOOKUP(B1375,Sheet1!W$2:Y$3285,3,FALSE),"")</f>
        <v>0.97539900000000002</v>
      </c>
      <c r="E1375" s="13"/>
    </row>
    <row r="1376" spans="2:10">
      <c r="B1376" s="2">
        <f t="shared" si="25"/>
        <v>38993</v>
      </c>
      <c r="C1376" s="37">
        <f>IFERROR(VLOOKUP(B1376,Sheet1!W$2:Y$3285,3,FALSE),"")</f>
        <v>0.97476600000000002</v>
      </c>
      <c r="E1376" s="13"/>
    </row>
    <row r="1377" spans="2:5">
      <c r="B1377" s="2">
        <f t="shared" si="25"/>
        <v>38994</v>
      </c>
      <c r="C1377" s="37">
        <f>IFERROR(VLOOKUP(B1377,Sheet1!W$2:Y$3285,3,FALSE),"")</f>
        <v>0.97533999999999998</v>
      </c>
      <c r="E1377" s="13"/>
    </row>
    <row r="1378" spans="2:5">
      <c r="B1378" s="2">
        <f t="shared" si="25"/>
        <v>38995</v>
      </c>
      <c r="C1378" s="37">
        <f>IFERROR(VLOOKUP(B1378,Sheet1!W$2:Y$3285,3,FALSE),"")</f>
        <v>0.97533999999999998</v>
      </c>
      <c r="E1378" s="13"/>
    </row>
    <row r="1379" spans="2:5">
      <c r="B1379" s="2">
        <f t="shared" si="25"/>
        <v>38996</v>
      </c>
      <c r="C1379" s="37">
        <f>IFERROR(VLOOKUP(B1379,Sheet1!W$2:Y$3285,3,FALSE),"")</f>
        <v>0.97528999999999999</v>
      </c>
      <c r="E1379" s="13"/>
    </row>
    <row r="1380" spans="2:5">
      <c r="B1380" s="2">
        <f t="shared" si="25"/>
        <v>38997</v>
      </c>
      <c r="C1380" s="37">
        <f>IFERROR(VLOOKUP(B1380,Sheet1!W$2:Y$3285,3,FALSE),"")</f>
        <v>0.97524200000000005</v>
      </c>
      <c r="E1380" s="13"/>
    </row>
    <row r="1381" spans="2:5">
      <c r="B1381" s="2">
        <f t="shared" si="25"/>
        <v>38998</v>
      </c>
      <c r="C1381" s="37">
        <f>IFERROR(VLOOKUP(B1381,Sheet1!W$2:Y$3285,3,FALSE),"")</f>
        <v>0.97358199999999995</v>
      </c>
      <c r="E1381" s="13"/>
    </row>
    <row r="1382" spans="2:5">
      <c r="B1382" s="2">
        <f t="shared" si="25"/>
        <v>38999</v>
      </c>
      <c r="C1382" s="37">
        <f>IFERROR(VLOOKUP(B1382,Sheet1!W$2:Y$3285,3,FALSE),"")</f>
        <v>0.97513300000000003</v>
      </c>
      <c r="E1382" s="13"/>
    </row>
    <row r="1383" spans="2:5">
      <c r="B1383" s="2">
        <f t="shared" si="25"/>
        <v>39000</v>
      </c>
      <c r="C1383" s="37">
        <f>IFERROR(VLOOKUP(B1383,Sheet1!W$2:Y$3285,3,FALSE),"")</f>
        <v>0.97459300000000004</v>
      </c>
      <c r="E1383" s="13"/>
    </row>
    <row r="1384" spans="2:5">
      <c r="B1384" s="2">
        <f t="shared" si="25"/>
        <v>39001</v>
      </c>
      <c r="C1384" s="37">
        <f>IFERROR(VLOOKUP(B1384,Sheet1!W$2:Y$3285,3,FALSE),"")</f>
        <v>0.97438999999999998</v>
      </c>
      <c r="E1384" s="13"/>
    </row>
    <row r="1385" spans="2:5">
      <c r="B1385" s="2">
        <f t="shared" si="25"/>
        <v>39002</v>
      </c>
      <c r="C1385" s="37">
        <f>IFERROR(VLOOKUP(B1385,Sheet1!W$2:Y$3285,3,FALSE),"")</f>
        <v>0.97550999999999999</v>
      </c>
      <c r="E1385" s="13"/>
    </row>
    <row r="1386" spans="2:5">
      <c r="B1386" s="2">
        <f t="shared" si="25"/>
        <v>39003</v>
      </c>
      <c r="C1386" s="37">
        <f>IFERROR(VLOOKUP(B1386,Sheet1!W$2:Y$3285,3,FALSE),"")</f>
        <v>0.97553500000000004</v>
      </c>
      <c r="E1386" s="13"/>
    </row>
    <row r="1387" spans="2:5">
      <c r="B1387" s="2">
        <f t="shared" si="25"/>
        <v>39004</v>
      </c>
      <c r="C1387" s="37">
        <f>IFERROR(VLOOKUP(B1387,Sheet1!W$2:Y$3285,3,FALSE),"")</f>
        <v>0.97593099999999999</v>
      </c>
      <c r="E1387" s="13"/>
    </row>
    <row r="1388" spans="2:5">
      <c r="B1388" s="2">
        <f t="shared" si="25"/>
        <v>39005</v>
      </c>
      <c r="C1388" s="37">
        <f>IFERROR(VLOOKUP(B1388,Sheet1!W$2:Y$3285,3,FALSE),"")</f>
        <v>0.97718000000000005</v>
      </c>
      <c r="E1388" s="13"/>
    </row>
    <row r="1389" spans="2:5">
      <c r="B1389" s="2">
        <f t="shared" si="25"/>
        <v>39006</v>
      </c>
      <c r="C1389" s="37">
        <f>IFERROR(VLOOKUP(B1389,Sheet1!W$2:Y$3285,3,FALSE),"")</f>
        <v>0.97944100000000001</v>
      </c>
      <c r="E1389" s="13"/>
    </row>
    <row r="1390" spans="2:5">
      <c r="B1390" s="2">
        <f t="shared" si="25"/>
        <v>39007</v>
      </c>
      <c r="C1390" s="37">
        <f>IFERROR(VLOOKUP(B1390,Sheet1!W$2:Y$3285,3,FALSE),"")</f>
        <v>0.97913700000000004</v>
      </c>
      <c r="E1390" s="13"/>
    </row>
    <row r="1391" spans="2:5">
      <c r="B1391" s="2">
        <f t="shared" si="25"/>
        <v>39008</v>
      </c>
      <c r="C1391" s="37">
        <f>IFERROR(VLOOKUP(B1391,Sheet1!W$2:Y$3285,3,FALSE),"")</f>
        <v>0.98022799999999999</v>
      </c>
      <c r="E1391" s="13"/>
    </row>
    <row r="1392" spans="2:5">
      <c r="B1392" s="2">
        <f t="shared" si="25"/>
        <v>39009</v>
      </c>
      <c r="C1392" s="37">
        <f>IFERROR(VLOOKUP(B1392,Sheet1!W$2:Y$3285,3,FALSE),"")</f>
        <v>0.98043800000000003</v>
      </c>
      <c r="E1392" s="13"/>
    </row>
    <row r="1393" spans="2:10">
      <c r="B1393" s="2">
        <f t="shared" si="25"/>
        <v>39010</v>
      </c>
      <c r="C1393" s="37">
        <f>IFERROR(VLOOKUP(B1393,Sheet1!W$2:Y$3285,3,FALSE),"")</f>
        <v>0.97974099999999997</v>
      </c>
      <c r="E1393" s="13"/>
    </row>
    <row r="1394" spans="2:10">
      <c r="B1394" s="2">
        <f t="shared" si="25"/>
        <v>39011</v>
      </c>
      <c r="C1394" s="37">
        <f>IFERROR(VLOOKUP(B1394,Sheet1!W$2:Y$3285,3,FALSE),"")</f>
        <v>0.97857400000000005</v>
      </c>
      <c r="E1394" s="13"/>
    </row>
    <row r="1395" spans="2:10">
      <c r="B1395" s="2">
        <f t="shared" si="25"/>
        <v>39012</v>
      </c>
      <c r="C1395" s="37">
        <f>IFERROR(VLOOKUP(B1395,Sheet1!W$2:Y$3285,3,FALSE),"")</f>
        <v>0.97911199999999998</v>
      </c>
      <c r="E1395" s="13"/>
    </row>
    <row r="1396" spans="2:10">
      <c r="B1396" s="2">
        <f t="shared" si="25"/>
        <v>39013</v>
      </c>
      <c r="C1396" s="37">
        <f>IFERROR(VLOOKUP(B1396,Sheet1!W$2:Y$3285,3,FALSE),"")</f>
        <v>0.97946599999999995</v>
      </c>
      <c r="E1396" s="13"/>
    </row>
    <row r="1397" spans="2:10">
      <c r="B1397" s="2">
        <f t="shared" si="25"/>
        <v>39014</v>
      </c>
      <c r="C1397" s="37">
        <f>IFERROR(VLOOKUP(B1397,Sheet1!W$2:Y$3285,3,FALSE),"")</f>
        <v>0.98075699999999999</v>
      </c>
      <c r="E1397" s="13"/>
    </row>
    <row r="1398" spans="2:10">
      <c r="B1398" s="2">
        <f t="shared" si="25"/>
        <v>39015</v>
      </c>
      <c r="C1398" s="37">
        <f>IFERROR(VLOOKUP(B1398,Sheet1!W$2:Y$3285,3,FALSE),"")</f>
        <v>0.98274600000000001</v>
      </c>
      <c r="E1398" s="13"/>
    </row>
    <row r="1399" spans="2:10">
      <c r="B1399" s="2">
        <f t="shared" si="25"/>
        <v>39016</v>
      </c>
      <c r="C1399" s="37">
        <f>IFERROR(VLOOKUP(B1399,Sheet1!W$2:Y$3285,3,FALSE),"")</f>
        <v>0.98291799999999996</v>
      </c>
      <c r="E1399" s="13"/>
    </row>
    <row r="1400" spans="2:10">
      <c r="B1400" s="2">
        <f t="shared" si="25"/>
        <v>39017</v>
      </c>
      <c r="C1400" s="37">
        <f>IFERROR(VLOOKUP(B1400,Sheet1!W$2:Y$3285,3,FALSE),"")</f>
        <v>0.98384700000000003</v>
      </c>
      <c r="E1400" s="13"/>
    </row>
    <row r="1401" spans="2:10">
      <c r="B1401" s="2">
        <f t="shared" si="25"/>
        <v>39018</v>
      </c>
      <c r="C1401" s="37">
        <f>IFERROR(VLOOKUP(B1401,Sheet1!W$2:Y$3285,3,FALSE),"")</f>
        <v>0.98288500000000001</v>
      </c>
      <c r="E1401" s="13"/>
    </row>
    <row r="1402" spans="2:10">
      <c r="B1402" s="2">
        <f t="shared" si="25"/>
        <v>39019</v>
      </c>
      <c r="C1402" s="37">
        <f>IFERROR(VLOOKUP(B1402,Sheet1!W$2:Y$3285,3,FALSE),"")</f>
        <v>0.98389199999999999</v>
      </c>
      <c r="E1402" s="13"/>
    </row>
    <row r="1403" spans="2:10">
      <c r="B1403" s="2">
        <f t="shared" si="25"/>
        <v>39020</v>
      </c>
      <c r="C1403" s="37">
        <f>IFERROR(VLOOKUP(B1403,Sheet1!W$2:Y$3285,3,FALSE),"")</f>
        <v>0.98212200000000005</v>
      </c>
      <c r="E1403" s="13"/>
    </row>
    <row r="1404" spans="2:10">
      <c r="B1404" s="2">
        <f t="shared" si="25"/>
        <v>39021</v>
      </c>
      <c r="C1404" s="37">
        <f>IFERROR(VLOOKUP(B1404,Sheet1!W$2:Y$3285,3,FALSE),"")</f>
        <v>0.98189899999999997</v>
      </c>
      <c r="E1404" s="13"/>
      <c r="G1404" s="3">
        <f>AVERAGE(C1374:C1404)</f>
        <v>0.97821787096774204</v>
      </c>
      <c r="H1404" s="3">
        <f>MAX(C1374:C1404)</f>
        <v>0.98389199999999999</v>
      </c>
      <c r="I1404" s="3">
        <f>MIN(C1374:C1404)</f>
        <v>0.97358199999999995</v>
      </c>
      <c r="J1404" s="13"/>
    </row>
    <row r="1405" spans="2:10">
      <c r="B1405" s="2">
        <f t="shared" si="25"/>
        <v>39022</v>
      </c>
      <c r="C1405" s="37">
        <f>IFERROR(VLOOKUP(B1405,Sheet1!W$2:Y$3285,3,FALSE),"")</f>
        <v>0.98289000000000004</v>
      </c>
      <c r="E1405" s="13"/>
    </row>
    <row r="1406" spans="2:10">
      <c r="B1406" s="2">
        <f t="shared" si="25"/>
        <v>39023</v>
      </c>
      <c r="C1406" s="37">
        <f>IFERROR(VLOOKUP(B1406,Sheet1!W$2:Y$3285,3,FALSE),"")</f>
        <v>0.98373299999999997</v>
      </c>
      <c r="E1406" s="13"/>
    </row>
    <row r="1407" spans="2:10">
      <c r="B1407" s="2">
        <f t="shared" si="25"/>
        <v>39024</v>
      </c>
      <c r="C1407" s="37">
        <f>IFERROR(VLOOKUP(B1407,Sheet1!W$2:Y$3285,3,FALSE),"")</f>
        <v>0.98580900000000005</v>
      </c>
      <c r="E1407" s="13"/>
    </row>
    <row r="1408" spans="2:10">
      <c r="B1408" s="2">
        <f t="shared" si="25"/>
        <v>39025</v>
      </c>
      <c r="C1408" s="37">
        <f>IFERROR(VLOOKUP(B1408,Sheet1!W$2:Y$3285,3,FALSE),"")</f>
        <v>0.98658699999999999</v>
      </c>
      <c r="E1408" s="13"/>
    </row>
    <row r="1409" spans="2:5">
      <c r="B1409" s="2">
        <f t="shared" si="25"/>
        <v>39026</v>
      </c>
      <c r="C1409" s="37">
        <f>IFERROR(VLOOKUP(B1409,Sheet1!W$2:Y$3285,3,FALSE),"")</f>
        <v>0.98634500000000003</v>
      </c>
      <c r="E1409" s="13"/>
    </row>
    <row r="1410" spans="2:5">
      <c r="B1410" s="2">
        <f t="shared" si="25"/>
        <v>39027</v>
      </c>
      <c r="C1410" s="37">
        <f>IFERROR(VLOOKUP(B1410,Sheet1!W$2:Y$3285,3,FALSE),"")</f>
        <v>0.986124</v>
      </c>
      <c r="E1410" s="13"/>
    </row>
    <row r="1411" spans="2:5">
      <c r="B1411" s="2">
        <f t="shared" si="25"/>
        <v>39028</v>
      </c>
      <c r="C1411" s="37">
        <f>IFERROR(VLOOKUP(B1411,Sheet1!W$2:Y$3285,3,FALSE),"")</f>
        <v>0.987456</v>
      </c>
      <c r="E1411" s="13"/>
    </row>
    <row r="1412" spans="2:5">
      <c r="B1412" s="2">
        <f t="shared" si="25"/>
        <v>39029</v>
      </c>
      <c r="C1412" s="37">
        <f>IFERROR(VLOOKUP(B1412,Sheet1!W$2:Y$3285,3,FALSE),"")</f>
        <v>0.987456</v>
      </c>
      <c r="E1412" s="13"/>
    </row>
    <row r="1413" spans="2:5">
      <c r="B1413" s="2">
        <f t="shared" si="25"/>
        <v>39030</v>
      </c>
      <c r="C1413" s="37">
        <f>IFERROR(VLOOKUP(B1413,Sheet1!W$2:Y$3285,3,FALSE),"")</f>
        <v>0.98825099999999999</v>
      </c>
      <c r="E1413" s="13"/>
    </row>
    <row r="1414" spans="2:5">
      <c r="B1414" s="2">
        <f t="shared" si="25"/>
        <v>39031</v>
      </c>
      <c r="C1414" s="37">
        <f>IFERROR(VLOOKUP(B1414,Sheet1!W$2:Y$3285,3,FALSE),"")</f>
        <v>0.98661600000000005</v>
      </c>
      <c r="E1414" s="13"/>
    </row>
    <row r="1415" spans="2:5">
      <c r="B1415" s="2">
        <f t="shared" ref="B1415:B1478" si="26">B1414+1</f>
        <v>39032</v>
      </c>
      <c r="C1415" s="37">
        <f>IFERROR(VLOOKUP(B1415,Sheet1!W$2:Y$3285,3,FALSE),"")</f>
        <v>0.98529199999999995</v>
      </c>
      <c r="E1415" s="13"/>
    </row>
    <row r="1416" spans="2:5">
      <c r="B1416" s="2">
        <f t="shared" si="26"/>
        <v>39033</v>
      </c>
      <c r="C1416" s="37">
        <f>IFERROR(VLOOKUP(B1416,Sheet1!W$2:Y$3285,3,FALSE),"")</f>
        <v>0.985684</v>
      </c>
      <c r="E1416" s="13"/>
    </row>
    <row r="1417" spans="2:5">
      <c r="B1417" s="2">
        <f t="shared" si="26"/>
        <v>39034</v>
      </c>
      <c r="C1417" s="37">
        <f>IFERROR(VLOOKUP(B1417,Sheet1!W$2:Y$3285,3,FALSE),"")</f>
        <v>0.983765</v>
      </c>
      <c r="E1417" s="13"/>
    </row>
    <row r="1418" spans="2:5">
      <c r="B1418" s="2">
        <f t="shared" si="26"/>
        <v>39035</v>
      </c>
      <c r="C1418" s="37">
        <f>IFERROR(VLOOKUP(B1418,Sheet1!W$2:Y$3285,3,FALSE),"")</f>
        <v>0.98409199999999997</v>
      </c>
      <c r="E1418" s="13"/>
    </row>
    <row r="1419" spans="2:5">
      <c r="B1419" s="2">
        <f t="shared" si="26"/>
        <v>39036</v>
      </c>
      <c r="C1419" s="37">
        <f>IFERROR(VLOOKUP(B1419,Sheet1!W$2:Y$3285,3,FALSE),"")</f>
        <v>0.98409199999999997</v>
      </c>
      <c r="E1419" s="13"/>
    </row>
    <row r="1420" spans="2:5">
      <c r="B1420" s="2">
        <f t="shared" si="26"/>
        <v>39037</v>
      </c>
      <c r="C1420" s="37">
        <f>IFERROR(VLOOKUP(B1420,Sheet1!W$2:Y$3285,3,FALSE),"")</f>
        <v>0.983653</v>
      </c>
      <c r="E1420" s="13"/>
    </row>
    <row r="1421" spans="2:5">
      <c r="B1421" s="2">
        <f t="shared" si="26"/>
        <v>39038</v>
      </c>
      <c r="C1421" s="37">
        <f>IFERROR(VLOOKUP(B1421,Sheet1!W$2:Y$3285,3,FALSE),"")</f>
        <v>0.98412599999999995</v>
      </c>
      <c r="E1421" s="13"/>
    </row>
    <row r="1422" spans="2:5">
      <c r="B1422" s="2">
        <f t="shared" si="26"/>
        <v>39039</v>
      </c>
      <c r="C1422" s="37">
        <f>IFERROR(VLOOKUP(B1422,Sheet1!W$2:Y$3285,3,FALSE),"")</f>
        <v>0.97851699999999997</v>
      </c>
      <c r="E1422" s="13"/>
    </row>
    <row r="1423" spans="2:5">
      <c r="B1423" s="2">
        <f t="shared" si="26"/>
        <v>39040</v>
      </c>
      <c r="C1423" s="37">
        <f>IFERROR(VLOOKUP(B1423,Sheet1!W$2:Y$3285,3,FALSE),"")</f>
        <v>0.97850599999999999</v>
      </c>
      <c r="E1423" s="13"/>
    </row>
    <row r="1424" spans="2:5">
      <c r="B1424" s="2">
        <f t="shared" si="26"/>
        <v>39041</v>
      </c>
      <c r="C1424" s="37">
        <f>IFERROR(VLOOKUP(B1424,Sheet1!W$2:Y$3285,3,FALSE),"")</f>
        <v>0.97739500000000001</v>
      </c>
      <c r="E1424" s="13"/>
    </row>
    <row r="1425" spans="2:10">
      <c r="B1425" s="2">
        <f t="shared" si="26"/>
        <v>39042</v>
      </c>
      <c r="C1425" s="37">
        <f>IFERROR(VLOOKUP(B1425,Sheet1!W$2:Y$3285,3,FALSE),"")</f>
        <v>0.97731900000000005</v>
      </c>
      <c r="E1425" s="13"/>
    </row>
    <row r="1426" spans="2:10">
      <c r="B1426" s="2">
        <f t="shared" si="26"/>
        <v>39043</v>
      </c>
      <c r="C1426" s="37">
        <f>IFERROR(VLOOKUP(B1426,Sheet1!W$2:Y$3285,3,FALSE),"")</f>
        <v>0.98044600000000004</v>
      </c>
      <c r="E1426" s="13"/>
    </row>
    <row r="1427" spans="2:10">
      <c r="B1427" s="2">
        <f t="shared" si="26"/>
        <v>39044</v>
      </c>
      <c r="C1427" s="37">
        <f>IFERROR(VLOOKUP(B1427,Sheet1!W$2:Y$3285,3,FALSE),"")</f>
        <v>0.98233899999999996</v>
      </c>
      <c r="E1427" s="13"/>
    </row>
    <row r="1428" spans="2:10">
      <c r="B1428" s="2">
        <f t="shared" si="26"/>
        <v>39045</v>
      </c>
      <c r="C1428" s="37">
        <f>IFERROR(VLOOKUP(B1428,Sheet1!W$2:Y$3285,3,FALSE),"")</f>
        <v>0.98303200000000002</v>
      </c>
      <c r="E1428" s="13"/>
    </row>
    <row r="1429" spans="2:10">
      <c r="B1429" s="2">
        <f t="shared" si="26"/>
        <v>39046</v>
      </c>
      <c r="C1429" s="37">
        <f>IFERROR(VLOOKUP(B1429,Sheet1!W$2:Y$3285,3,FALSE),"")</f>
        <v>0.982881</v>
      </c>
      <c r="E1429" s="13"/>
    </row>
    <row r="1430" spans="2:10">
      <c r="B1430" s="2">
        <f t="shared" si="26"/>
        <v>39047</v>
      </c>
      <c r="C1430" s="37">
        <f>IFERROR(VLOOKUP(B1430,Sheet1!W$2:Y$3285,3,FALSE),"")</f>
        <v>0.983182</v>
      </c>
      <c r="E1430" s="13"/>
    </row>
    <row r="1431" spans="2:10">
      <c r="B1431" s="2">
        <f t="shared" si="26"/>
        <v>39048</v>
      </c>
      <c r="C1431" s="37">
        <f>IFERROR(VLOOKUP(B1431,Sheet1!W$2:Y$3285,3,FALSE),"")</f>
        <v>0.98222399999999999</v>
      </c>
      <c r="E1431" s="13"/>
    </row>
    <row r="1432" spans="2:10">
      <c r="B1432" s="2">
        <f t="shared" si="26"/>
        <v>39049</v>
      </c>
      <c r="C1432" s="37">
        <f>IFERROR(VLOOKUP(B1432,Sheet1!W$2:Y$3285,3,FALSE),"")</f>
        <v>0.98198600000000003</v>
      </c>
      <c r="E1432" s="13"/>
    </row>
    <row r="1433" spans="2:10">
      <c r="B1433" s="2">
        <f t="shared" si="26"/>
        <v>39050</v>
      </c>
      <c r="C1433" s="37">
        <f>IFERROR(VLOOKUP(B1433,Sheet1!W$2:Y$3285,3,FALSE),"")</f>
        <v>0.98222900000000002</v>
      </c>
      <c r="E1433" s="13"/>
    </row>
    <row r="1434" spans="2:10">
      <c r="B1434" s="2">
        <f t="shared" si="26"/>
        <v>39051</v>
      </c>
      <c r="C1434" s="37">
        <f>IFERROR(VLOOKUP(B1434,Sheet1!W$2:Y$3285,3,FALSE),"")</f>
        <v>0.982962</v>
      </c>
      <c r="E1434" s="13"/>
      <c r="G1434" s="3">
        <f>AVERAGE(C1405:C1434)</f>
        <v>0.98349963333333335</v>
      </c>
      <c r="H1434" s="3">
        <f>MAX(C1405:C1434)</f>
        <v>0.98825099999999999</v>
      </c>
      <c r="I1434" s="3">
        <f>MIN(C1405:C1434)</f>
        <v>0.97731900000000005</v>
      </c>
      <c r="J1434" s="13"/>
    </row>
    <row r="1435" spans="2:10">
      <c r="B1435" s="2">
        <f t="shared" si="26"/>
        <v>39052</v>
      </c>
      <c r="C1435" s="37">
        <f>IFERROR(VLOOKUP(B1435,Sheet1!W$2:Y$3285,3,FALSE),"")</f>
        <v>0.98259200000000002</v>
      </c>
      <c r="E1435" s="13"/>
    </row>
    <row r="1436" spans="2:10">
      <c r="B1436" s="2">
        <f t="shared" si="26"/>
        <v>39053</v>
      </c>
      <c r="C1436" s="37">
        <f>IFERROR(VLOOKUP(B1436,Sheet1!W$2:Y$3285,3,FALSE),"")</f>
        <v>0.98242099999999999</v>
      </c>
      <c r="E1436" s="13"/>
    </row>
    <row r="1437" spans="2:10">
      <c r="B1437" s="2">
        <f t="shared" si="26"/>
        <v>39054</v>
      </c>
      <c r="C1437" s="37">
        <f>IFERROR(VLOOKUP(B1437,Sheet1!W$2:Y$3285,3,FALSE),"")</f>
        <v>0.98224299999999998</v>
      </c>
      <c r="E1437" s="13"/>
    </row>
    <row r="1438" spans="2:10">
      <c r="B1438" s="2">
        <f t="shared" si="26"/>
        <v>39055</v>
      </c>
      <c r="C1438" s="37">
        <f>IFERROR(VLOOKUP(B1438,Sheet1!W$2:Y$3285,3,FALSE),"")</f>
        <v>0.98208200000000001</v>
      </c>
      <c r="E1438" s="13"/>
    </row>
    <row r="1439" spans="2:10">
      <c r="B1439" s="2">
        <f t="shared" si="26"/>
        <v>39056</v>
      </c>
      <c r="C1439" s="37">
        <f>IFERROR(VLOOKUP(B1439,Sheet1!W$2:Y$3285,3,FALSE),"")</f>
        <v>0.98285</v>
      </c>
      <c r="E1439" s="13"/>
    </row>
    <row r="1440" spans="2:10">
      <c r="B1440" s="2">
        <f t="shared" si="26"/>
        <v>39057</v>
      </c>
      <c r="C1440" s="37">
        <f>IFERROR(VLOOKUP(B1440,Sheet1!W$2:Y$3285,3,FALSE),"")</f>
        <v>0.98385500000000004</v>
      </c>
      <c r="E1440" s="13"/>
    </row>
    <row r="1441" spans="2:5">
      <c r="B1441" s="2">
        <f t="shared" si="26"/>
        <v>39058</v>
      </c>
      <c r="C1441" s="37">
        <f>IFERROR(VLOOKUP(B1441,Sheet1!W$2:Y$3285,3,FALSE),"")</f>
        <v>0.98364099999999999</v>
      </c>
      <c r="E1441" s="13"/>
    </row>
    <row r="1442" spans="2:5">
      <c r="B1442" s="2">
        <f t="shared" si="26"/>
        <v>39059</v>
      </c>
      <c r="C1442" s="37">
        <f>IFERROR(VLOOKUP(B1442,Sheet1!W$2:Y$3285,3,FALSE),"")</f>
        <v>0.98276799999999997</v>
      </c>
      <c r="E1442" s="13"/>
    </row>
    <row r="1443" spans="2:5">
      <c r="B1443" s="2">
        <f t="shared" si="26"/>
        <v>39060</v>
      </c>
      <c r="C1443" s="37">
        <f>IFERROR(VLOOKUP(B1443,Sheet1!W$2:Y$3285,3,FALSE),"")</f>
        <v>0.98285999999999996</v>
      </c>
      <c r="E1443" s="13"/>
    </row>
    <row r="1444" spans="2:5">
      <c r="B1444" s="2">
        <f t="shared" si="26"/>
        <v>39061</v>
      </c>
      <c r="C1444" s="37">
        <f>IFERROR(VLOOKUP(B1444,Sheet1!W$2:Y$3285,3,FALSE),"")</f>
        <v>0.98163999999999996</v>
      </c>
      <c r="E1444" s="13"/>
    </row>
    <row r="1445" spans="2:5">
      <c r="B1445" s="2">
        <f t="shared" si="26"/>
        <v>39062</v>
      </c>
      <c r="C1445" s="37">
        <f>IFERROR(VLOOKUP(B1445,Sheet1!W$2:Y$3285,3,FALSE),"")</f>
        <v>0.98353000000000002</v>
      </c>
      <c r="E1445" s="13"/>
    </row>
    <row r="1446" spans="2:5">
      <c r="B1446" s="2">
        <f t="shared" si="26"/>
        <v>39063</v>
      </c>
      <c r="C1446" s="37">
        <f>IFERROR(VLOOKUP(B1446,Sheet1!W$2:Y$3285,3,FALSE),"")</f>
        <v>0.98423799999999995</v>
      </c>
      <c r="E1446" s="13"/>
    </row>
    <row r="1447" spans="2:5">
      <c r="B1447" s="2">
        <f t="shared" si="26"/>
        <v>39064</v>
      </c>
      <c r="C1447" s="37">
        <f>IFERROR(VLOOKUP(B1447,Sheet1!W$2:Y$3285,3,FALSE),"")</f>
        <v>0.98616000000000004</v>
      </c>
      <c r="E1447" s="13"/>
    </row>
    <row r="1448" spans="2:5">
      <c r="B1448" s="2">
        <f t="shared" si="26"/>
        <v>39065</v>
      </c>
      <c r="C1448" s="37">
        <f>IFERROR(VLOOKUP(B1448,Sheet1!W$2:Y$3285,3,FALSE),"")</f>
        <v>0.98718799999999995</v>
      </c>
      <c r="E1448" s="13"/>
    </row>
    <row r="1449" spans="2:5">
      <c r="B1449" s="2">
        <f t="shared" si="26"/>
        <v>39066</v>
      </c>
      <c r="C1449" s="37">
        <f>IFERROR(VLOOKUP(B1449,Sheet1!W$2:Y$3285,3,FALSE),"")</f>
        <v>0.98669399999999996</v>
      </c>
      <c r="E1449" s="13"/>
    </row>
    <row r="1450" spans="2:5">
      <c r="B1450" s="2">
        <f t="shared" si="26"/>
        <v>39067</v>
      </c>
      <c r="C1450" s="37">
        <f>IFERROR(VLOOKUP(B1450,Sheet1!W$2:Y$3285,3,FALSE),"")</f>
        <v>0.98474700000000004</v>
      </c>
      <c r="E1450" s="13"/>
    </row>
    <row r="1451" spans="2:5">
      <c r="B1451" s="2">
        <f t="shared" si="26"/>
        <v>39068</v>
      </c>
      <c r="C1451" s="37">
        <f>IFERROR(VLOOKUP(B1451,Sheet1!W$2:Y$3285,3,FALSE),"")</f>
        <v>0.98391399999999996</v>
      </c>
      <c r="E1451" s="13"/>
    </row>
    <row r="1452" spans="2:5">
      <c r="B1452" s="2">
        <f t="shared" si="26"/>
        <v>39069</v>
      </c>
      <c r="C1452" s="37">
        <f>IFERROR(VLOOKUP(B1452,Sheet1!W$2:Y$3285,3,FALSE),"")</f>
        <v>0.98574399999999995</v>
      </c>
      <c r="E1452" s="13"/>
    </row>
    <row r="1453" spans="2:5">
      <c r="B1453" s="2">
        <f t="shared" si="26"/>
        <v>39070</v>
      </c>
      <c r="C1453" s="37">
        <f>IFERROR(VLOOKUP(B1453,Sheet1!W$2:Y$3285,3,FALSE),"")</f>
        <v>0.985402</v>
      </c>
      <c r="E1453" s="13"/>
    </row>
    <row r="1454" spans="2:5">
      <c r="B1454" s="2">
        <f t="shared" si="26"/>
        <v>39071</v>
      </c>
      <c r="C1454" s="37">
        <f>IFERROR(VLOOKUP(B1454,Sheet1!W$2:Y$3285,3,FALSE),"")</f>
        <v>0.98750800000000005</v>
      </c>
      <c r="E1454" s="13"/>
    </row>
    <row r="1455" spans="2:5">
      <c r="B1455" s="2">
        <f t="shared" si="26"/>
        <v>39072</v>
      </c>
      <c r="C1455" s="37">
        <f>IFERROR(VLOOKUP(B1455,Sheet1!W$2:Y$3285,3,FALSE),"")</f>
        <v>0.98806799999999995</v>
      </c>
      <c r="E1455" s="13"/>
    </row>
    <row r="1456" spans="2:5">
      <c r="B1456" s="2">
        <f t="shared" si="26"/>
        <v>39073</v>
      </c>
      <c r="C1456" s="37">
        <f>IFERROR(VLOOKUP(B1456,Sheet1!W$2:Y$3285,3,FALSE),"")</f>
        <v>0.98746</v>
      </c>
      <c r="E1456" s="13"/>
    </row>
    <row r="1457" spans="2:10">
      <c r="B1457" s="2">
        <f t="shared" si="26"/>
        <v>39074</v>
      </c>
      <c r="C1457" s="37">
        <f>IFERROR(VLOOKUP(B1457,Sheet1!W$2:Y$3285,3,FALSE),"")</f>
        <v>0.98790199999999995</v>
      </c>
      <c r="E1457" s="13"/>
    </row>
    <row r="1458" spans="2:10">
      <c r="B1458" s="2">
        <f t="shared" si="26"/>
        <v>39075</v>
      </c>
      <c r="C1458" s="37">
        <f>IFERROR(VLOOKUP(B1458,Sheet1!W$2:Y$3285,3,FALSE),"")</f>
        <v>0.98626199999999997</v>
      </c>
      <c r="E1458" s="13"/>
    </row>
    <row r="1459" spans="2:10">
      <c r="B1459" s="2">
        <f t="shared" si="26"/>
        <v>39076</v>
      </c>
      <c r="C1459" s="37">
        <f>IFERROR(VLOOKUP(B1459,Sheet1!W$2:Y$3285,3,FALSE),"")</f>
        <v>0.98584899999999998</v>
      </c>
      <c r="E1459" s="13"/>
    </row>
    <row r="1460" spans="2:10">
      <c r="B1460" s="2">
        <f t="shared" si="26"/>
        <v>39077</v>
      </c>
      <c r="C1460" s="37">
        <f>IFERROR(VLOOKUP(B1460,Sheet1!W$2:Y$3285,3,FALSE),"")</f>
        <v>0.98584899999999998</v>
      </c>
      <c r="E1460" s="13"/>
    </row>
    <row r="1461" spans="2:10">
      <c r="B1461" s="2">
        <f t="shared" si="26"/>
        <v>39078</v>
      </c>
      <c r="C1461" s="37">
        <f>IFERROR(VLOOKUP(B1461,Sheet1!W$2:Y$3285,3,FALSE),"")</f>
        <v>0.98637799999999998</v>
      </c>
      <c r="E1461" s="13"/>
    </row>
    <row r="1462" spans="2:10">
      <c r="B1462" s="2">
        <f t="shared" si="26"/>
        <v>39079</v>
      </c>
      <c r="C1462" s="37">
        <f>IFERROR(VLOOKUP(B1462,Sheet1!W$2:Y$3285,3,FALSE),"")</f>
        <v>0.98820300000000005</v>
      </c>
      <c r="E1462" s="13"/>
    </row>
    <row r="1463" spans="2:10">
      <c r="B1463" s="2">
        <f t="shared" si="26"/>
        <v>39080</v>
      </c>
      <c r="C1463" s="37">
        <f>IFERROR(VLOOKUP(B1463,Sheet1!W$2:Y$3285,3,FALSE),"")</f>
        <v>0.98806899999999998</v>
      </c>
      <c r="E1463" s="13"/>
    </row>
    <row r="1464" spans="2:10">
      <c r="B1464" s="2">
        <f t="shared" si="26"/>
        <v>39081</v>
      </c>
      <c r="C1464" s="37">
        <f>IFERROR(VLOOKUP(B1464,Sheet1!W$2:Y$3285,3,FALSE),"")</f>
        <v>0.98758400000000002</v>
      </c>
      <c r="E1464" s="13"/>
    </row>
    <row r="1465" spans="2:10">
      <c r="B1465" s="2">
        <f t="shared" si="26"/>
        <v>39082</v>
      </c>
      <c r="C1465" s="37">
        <f>IFERROR(VLOOKUP(B1465,Sheet1!W$2:Y$3285,3,FALSE),"")</f>
        <v>0.98613499999999998</v>
      </c>
      <c r="E1465" s="13"/>
      <c r="G1465" s="3">
        <f>AVERAGE(C1435:C1465)</f>
        <v>0.9851559999999997</v>
      </c>
      <c r="H1465" s="3">
        <f>MAX(C1435:C1465)</f>
        <v>0.98820300000000005</v>
      </c>
      <c r="I1465" s="3">
        <f>MIN(C1435:C1465)</f>
        <v>0.98163999999999996</v>
      </c>
      <c r="J1465" s="13"/>
    </row>
    <row r="1466" spans="2:10">
      <c r="B1466" s="2">
        <f t="shared" si="26"/>
        <v>39083</v>
      </c>
      <c r="C1466" s="37">
        <f>IFERROR(VLOOKUP(B1466,Sheet1!W$2:Y$3285,3,FALSE),"")</f>
        <v>0.98608899999999999</v>
      </c>
    </row>
    <row r="1467" spans="2:10">
      <c r="B1467" s="2">
        <f t="shared" si="26"/>
        <v>39084</v>
      </c>
      <c r="C1467" s="37">
        <f>IFERROR(VLOOKUP(B1467,Sheet1!W$2:Y$3285,3,FALSE),"")</f>
        <v>0.98608899999999999</v>
      </c>
    </row>
    <row r="1468" spans="2:10">
      <c r="B1468" s="2">
        <f t="shared" si="26"/>
        <v>39085</v>
      </c>
      <c r="C1468" s="37">
        <f>IFERROR(VLOOKUP(B1468,Sheet1!W$2:Y$3285,3,FALSE),"")</f>
        <v>0.98800299999999996</v>
      </c>
    </row>
    <row r="1469" spans="2:10">
      <c r="B1469" s="2">
        <f t="shared" si="26"/>
        <v>39086</v>
      </c>
      <c r="C1469" s="37">
        <f>IFERROR(VLOOKUP(B1469,Sheet1!W$2:Y$3285,3,FALSE),"")</f>
        <v>0.99031599999999997</v>
      </c>
    </row>
    <row r="1470" spans="2:10">
      <c r="B1470" s="2">
        <f t="shared" si="26"/>
        <v>39087</v>
      </c>
      <c r="C1470" s="37">
        <f>IFERROR(VLOOKUP(B1470,Sheet1!W$2:Y$3285,3,FALSE),"")</f>
        <v>0.99224500000000004</v>
      </c>
    </row>
    <row r="1471" spans="2:10">
      <c r="B1471" s="2">
        <f t="shared" si="26"/>
        <v>39088</v>
      </c>
      <c r="C1471" s="37">
        <f>IFERROR(VLOOKUP(B1471,Sheet1!W$2:Y$3285,3,FALSE),"")</f>
        <v>0.99252799999999997</v>
      </c>
    </row>
    <row r="1472" spans="2:10">
      <c r="B1472" s="2">
        <f t="shared" si="26"/>
        <v>39089</v>
      </c>
      <c r="C1472" s="37">
        <f>IFERROR(VLOOKUP(B1472,Sheet1!W$2:Y$3285,3,FALSE),"")</f>
        <v>0.99160300000000001</v>
      </c>
    </row>
    <row r="1473" spans="2:3">
      <c r="B1473" s="2">
        <f t="shared" si="26"/>
        <v>39090</v>
      </c>
      <c r="C1473" s="37">
        <f>IFERROR(VLOOKUP(B1473,Sheet1!W$2:Y$3285,3,FALSE),"")</f>
        <v>0.99174499999999999</v>
      </c>
    </row>
    <row r="1474" spans="2:3">
      <c r="B1474" s="2">
        <f t="shared" si="26"/>
        <v>39091</v>
      </c>
      <c r="C1474" s="37">
        <f>IFERROR(VLOOKUP(B1474,Sheet1!W$2:Y$3285,3,FALSE),"")</f>
        <v>0.99079099999999998</v>
      </c>
    </row>
    <row r="1475" spans="2:3">
      <c r="B1475" s="2">
        <f t="shared" si="26"/>
        <v>39092</v>
      </c>
      <c r="C1475" s="37">
        <f>IFERROR(VLOOKUP(B1475,Sheet1!W$2:Y$3285,3,FALSE),"")</f>
        <v>0.99009100000000005</v>
      </c>
    </row>
    <row r="1476" spans="2:3">
      <c r="B1476" s="2">
        <f t="shared" si="26"/>
        <v>39093</v>
      </c>
      <c r="C1476" s="37">
        <f>IFERROR(VLOOKUP(B1476,Sheet1!W$2:Y$3285,3,FALSE),"")</f>
        <v>0.99032799999999999</v>
      </c>
    </row>
    <row r="1477" spans="2:3">
      <c r="B1477" s="2">
        <f t="shared" si="26"/>
        <v>39094</v>
      </c>
      <c r="C1477" s="37">
        <f>IFERROR(VLOOKUP(B1477,Sheet1!W$2:Y$3285,3,FALSE),"")</f>
        <v>0.99100200000000005</v>
      </c>
    </row>
    <row r="1478" spans="2:3">
      <c r="B1478" s="2">
        <f t="shared" si="26"/>
        <v>39095</v>
      </c>
      <c r="C1478" s="37">
        <f>IFERROR(VLOOKUP(B1478,Sheet1!W$2:Y$3285,3,FALSE),"")</f>
        <v>0.99162700000000004</v>
      </c>
    </row>
    <row r="1479" spans="2:3">
      <c r="B1479" s="2">
        <f t="shared" ref="B1479:B1542" si="27">B1478+1</f>
        <v>39096</v>
      </c>
      <c r="C1479" s="37">
        <f>IFERROR(VLOOKUP(B1479,Sheet1!W$2:Y$3285,3,FALSE),"")</f>
        <v>0.99136599999999997</v>
      </c>
    </row>
    <row r="1480" spans="2:3">
      <c r="B1480" s="2">
        <f t="shared" si="27"/>
        <v>39097</v>
      </c>
      <c r="C1480" s="37">
        <f>IFERROR(VLOOKUP(B1480,Sheet1!W$2:Y$3285,3,FALSE),"")</f>
        <v>0.991869</v>
      </c>
    </row>
    <row r="1481" spans="2:3">
      <c r="B1481" s="2">
        <f t="shared" si="27"/>
        <v>39098</v>
      </c>
      <c r="C1481" s="37">
        <f>IFERROR(VLOOKUP(B1481,Sheet1!W$2:Y$3285,3,FALSE),"")</f>
        <v>0.99233199999999999</v>
      </c>
    </row>
    <row r="1482" spans="2:3">
      <c r="B1482" s="2">
        <f t="shared" si="27"/>
        <v>39099</v>
      </c>
      <c r="C1482" s="37">
        <f>IFERROR(VLOOKUP(B1482,Sheet1!W$2:Y$3285,3,FALSE),"")</f>
        <v>0.99168900000000004</v>
      </c>
    </row>
    <row r="1483" spans="2:3">
      <c r="B1483" s="2">
        <f t="shared" si="27"/>
        <v>39100</v>
      </c>
      <c r="C1483" s="37">
        <f>IFERROR(VLOOKUP(B1483,Sheet1!W$2:Y$3285,3,FALSE),"")</f>
        <v>0.99251400000000001</v>
      </c>
    </row>
    <row r="1484" spans="2:3">
      <c r="B1484" s="2">
        <f t="shared" si="27"/>
        <v>39101</v>
      </c>
      <c r="C1484" s="37">
        <f>IFERROR(VLOOKUP(B1484,Sheet1!W$2:Y$3285,3,FALSE),"")</f>
        <v>0.993143</v>
      </c>
    </row>
    <row r="1485" spans="2:3">
      <c r="B1485" s="2">
        <f t="shared" si="27"/>
        <v>39102</v>
      </c>
      <c r="C1485" s="37">
        <f>IFERROR(VLOOKUP(B1485,Sheet1!W$2:Y$3285,3,FALSE),"")</f>
        <v>0.99246999999999996</v>
      </c>
    </row>
    <row r="1486" spans="2:3">
      <c r="B1486" s="2">
        <f t="shared" si="27"/>
        <v>39103</v>
      </c>
      <c r="C1486" s="37">
        <f>IFERROR(VLOOKUP(B1486,Sheet1!W$2:Y$3285,3,FALSE),"")</f>
        <v>0.993537</v>
      </c>
    </row>
    <row r="1487" spans="2:3">
      <c r="B1487" s="2">
        <f t="shared" si="27"/>
        <v>39104</v>
      </c>
      <c r="C1487" s="37">
        <f>IFERROR(VLOOKUP(B1487,Sheet1!W$2:Y$3285,3,FALSE),"")</f>
        <v>0.99396600000000002</v>
      </c>
    </row>
    <row r="1488" spans="2:3">
      <c r="B1488" s="2">
        <f t="shared" si="27"/>
        <v>39105</v>
      </c>
      <c r="C1488" s="37">
        <f>IFERROR(VLOOKUP(B1488,Sheet1!W$2:Y$3285,3,FALSE),"")</f>
        <v>0.99380800000000002</v>
      </c>
    </row>
    <row r="1489" spans="2:9">
      <c r="B1489" s="2">
        <f t="shared" si="27"/>
        <v>39106</v>
      </c>
      <c r="C1489" s="37">
        <f>IFERROR(VLOOKUP(B1489,Sheet1!W$2:Y$3285,3,FALSE),"")</f>
        <v>0.99383900000000003</v>
      </c>
    </row>
    <row r="1490" spans="2:9">
      <c r="B1490" s="2">
        <f t="shared" si="27"/>
        <v>39107</v>
      </c>
      <c r="C1490" s="37">
        <f>IFERROR(VLOOKUP(B1490,Sheet1!W$2:Y$3285,3,FALSE),"")</f>
        <v>0.99282400000000004</v>
      </c>
    </row>
    <row r="1491" spans="2:9">
      <c r="B1491" s="2">
        <f t="shared" si="27"/>
        <v>39108</v>
      </c>
      <c r="C1491" s="37">
        <f>IFERROR(VLOOKUP(B1491,Sheet1!W$2:Y$3285,3,FALSE),"")</f>
        <v>0.99286799999999997</v>
      </c>
    </row>
    <row r="1492" spans="2:9">
      <c r="B1492" s="2">
        <f t="shared" si="27"/>
        <v>39109</v>
      </c>
      <c r="C1492" s="37">
        <f>IFERROR(VLOOKUP(B1492,Sheet1!W$2:Y$3285,3,FALSE),"")</f>
        <v>0.99345600000000001</v>
      </c>
    </row>
    <row r="1493" spans="2:9">
      <c r="B1493" s="2">
        <f t="shared" si="27"/>
        <v>39110</v>
      </c>
      <c r="C1493" s="37">
        <f>IFERROR(VLOOKUP(B1493,Sheet1!W$2:Y$3285,3,FALSE),"")</f>
        <v>0.99402000000000001</v>
      </c>
    </row>
    <row r="1494" spans="2:9">
      <c r="B1494" s="2">
        <f t="shared" si="27"/>
        <v>39111</v>
      </c>
      <c r="C1494" s="37">
        <f>IFERROR(VLOOKUP(B1494,Sheet1!W$2:Y$3285,3,FALSE),"")</f>
        <v>0.99407000000000001</v>
      </c>
    </row>
    <row r="1495" spans="2:9">
      <c r="B1495" s="2">
        <f t="shared" si="27"/>
        <v>39112</v>
      </c>
      <c r="C1495" s="37">
        <f>IFERROR(VLOOKUP(B1495,Sheet1!W$2:Y$3285,3,FALSE),"")</f>
        <v>0.99252300000000004</v>
      </c>
    </row>
    <row r="1496" spans="2:9">
      <c r="B1496" s="2">
        <f t="shared" si="27"/>
        <v>39113</v>
      </c>
      <c r="C1496" s="37">
        <f>IFERROR(VLOOKUP(B1496,Sheet1!W$2:Y$3285,3,FALSE),"")</f>
        <v>0.991869</v>
      </c>
      <c r="G1496" s="3">
        <f>AVERAGE(C1467:C1496)</f>
        <v>0.99195103333333323</v>
      </c>
      <c r="H1496" s="3">
        <f>MAX(C1467:C1496)</f>
        <v>0.99407000000000001</v>
      </c>
      <c r="I1496" s="3">
        <f>MIN(C1467:C1496)</f>
        <v>0.98608899999999999</v>
      </c>
    </row>
    <row r="1497" spans="2:9">
      <c r="B1497" s="2">
        <f t="shared" si="27"/>
        <v>39114</v>
      </c>
      <c r="C1497" s="37">
        <f>IFERROR(VLOOKUP(B1497,Sheet1!W$2:Y$3285,3,FALSE),"")</f>
        <v>0.99093200000000004</v>
      </c>
    </row>
    <row r="1498" spans="2:9">
      <c r="B1498" s="2">
        <f t="shared" si="27"/>
        <v>39115</v>
      </c>
      <c r="C1498" s="37">
        <f>IFERROR(VLOOKUP(B1498,Sheet1!W$2:Y$3285,3,FALSE),"")</f>
        <v>0.99187099999999995</v>
      </c>
    </row>
    <row r="1499" spans="2:9">
      <c r="B1499" s="2">
        <f t="shared" si="27"/>
        <v>39116</v>
      </c>
      <c r="C1499" s="37">
        <f>IFERROR(VLOOKUP(B1499,Sheet1!W$2:Y$3285,3,FALSE),"")</f>
        <v>0.99340799999999996</v>
      </c>
    </row>
    <row r="1500" spans="2:9">
      <c r="B1500" s="2">
        <f t="shared" si="27"/>
        <v>39117</v>
      </c>
      <c r="C1500" s="37">
        <f>IFERROR(VLOOKUP(B1500,Sheet1!W$2:Y$3285,3,FALSE),"")</f>
        <v>0.99400599999999995</v>
      </c>
    </row>
    <row r="1501" spans="2:9">
      <c r="B1501" s="2">
        <f t="shared" si="27"/>
        <v>39118</v>
      </c>
      <c r="C1501" s="37">
        <f>IFERROR(VLOOKUP(B1501,Sheet1!W$2:Y$3285,3,FALSE),"")</f>
        <v>0.99381799999999998</v>
      </c>
    </row>
    <row r="1502" spans="2:9">
      <c r="B1502" s="2">
        <f t="shared" si="27"/>
        <v>39119</v>
      </c>
      <c r="C1502" s="37">
        <f>IFERROR(VLOOKUP(B1502,Sheet1!W$2:Y$3285,3,FALSE),"")</f>
        <v>0.99272899999999997</v>
      </c>
    </row>
    <row r="1503" spans="2:9">
      <c r="B1503" s="2">
        <f t="shared" si="27"/>
        <v>39120</v>
      </c>
      <c r="C1503" s="37">
        <f>IFERROR(VLOOKUP(B1503,Sheet1!W$2:Y$3285,3,FALSE),"")</f>
        <v>0.99336800000000003</v>
      </c>
    </row>
    <row r="1504" spans="2:9">
      <c r="B1504" s="2">
        <f t="shared" si="27"/>
        <v>39121</v>
      </c>
      <c r="C1504" s="37">
        <f>IFERROR(VLOOKUP(B1504,Sheet1!W$2:Y$3285,3,FALSE),"")</f>
        <v>0.992815</v>
      </c>
    </row>
    <row r="1505" spans="2:3">
      <c r="B1505" s="2">
        <f t="shared" si="27"/>
        <v>39122</v>
      </c>
      <c r="C1505" s="37">
        <f>IFERROR(VLOOKUP(B1505,Sheet1!W$2:Y$3285,3,FALSE),"")</f>
        <v>0.99271799999999999</v>
      </c>
    </row>
    <row r="1506" spans="2:3">
      <c r="B1506" s="2">
        <f t="shared" si="27"/>
        <v>39123</v>
      </c>
      <c r="C1506" s="37">
        <f>IFERROR(VLOOKUP(B1506,Sheet1!W$2:Y$3285,3,FALSE),"")</f>
        <v>0.99434100000000003</v>
      </c>
    </row>
    <row r="1507" spans="2:3">
      <c r="B1507" s="2">
        <f t="shared" si="27"/>
        <v>39124</v>
      </c>
      <c r="C1507" s="37">
        <f>IFERROR(VLOOKUP(B1507,Sheet1!W$2:Y$3285,3,FALSE),"")</f>
        <v>0.99445499999999998</v>
      </c>
    </row>
    <row r="1508" spans="2:3">
      <c r="B1508" s="2">
        <f t="shared" si="27"/>
        <v>39125</v>
      </c>
      <c r="C1508" s="37">
        <f>IFERROR(VLOOKUP(B1508,Sheet1!W$2:Y$3285,3,FALSE),"")</f>
        <v>0.99445499999999998</v>
      </c>
    </row>
    <row r="1509" spans="2:3">
      <c r="B1509" s="2">
        <f t="shared" si="27"/>
        <v>39126</v>
      </c>
      <c r="C1509" s="37">
        <f>IFERROR(VLOOKUP(B1509,Sheet1!W$2:Y$3285,3,FALSE),"")</f>
        <v>0.99531700000000001</v>
      </c>
    </row>
    <row r="1510" spans="2:3">
      <c r="B1510" s="2">
        <f t="shared" si="27"/>
        <v>39127</v>
      </c>
      <c r="C1510" s="37">
        <f>IFERROR(VLOOKUP(B1510,Sheet1!W$2:Y$3285,3,FALSE),"")</f>
        <v>0.995143</v>
      </c>
    </row>
    <row r="1511" spans="2:3">
      <c r="B1511" s="2">
        <f t="shared" si="27"/>
        <v>39128</v>
      </c>
      <c r="C1511" s="37">
        <f>IFERROR(VLOOKUP(B1511,Sheet1!W$2:Y$3285,3,FALSE),"")</f>
        <v>0.99458999999999997</v>
      </c>
    </row>
    <row r="1512" spans="2:3">
      <c r="B1512" s="2">
        <f t="shared" si="27"/>
        <v>39129</v>
      </c>
      <c r="C1512" s="37">
        <f>IFERROR(VLOOKUP(B1512,Sheet1!W$2:Y$3285,3,FALSE),"")</f>
        <v>0.99489099999999997</v>
      </c>
    </row>
    <row r="1513" spans="2:3">
      <c r="B1513" s="2">
        <f t="shared" si="27"/>
        <v>39130</v>
      </c>
      <c r="C1513" s="37">
        <f>IFERROR(VLOOKUP(B1513,Sheet1!W$2:Y$3285,3,FALSE),"")</f>
        <v>0.99458299999999999</v>
      </c>
    </row>
    <row r="1514" spans="2:3">
      <c r="B1514" s="2">
        <f t="shared" si="27"/>
        <v>39131</v>
      </c>
      <c r="C1514" s="37">
        <f>IFERROR(VLOOKUP(B1514,Sheet1!W$2:Y$3285,3,FALSE),"")</f>
        <v>0.99462499999999998</v>
      </c>
    </row>
    <row r="1515" spans="2:3">
      <c r="B1515" s="2">
        <f t="shared" si="27"/>
        <v>39132</v>
      </c>
      <c r="C1515" s="37">
        <f>IFERROR(VLOOKUP(B1515,Sheet1!W$2:Y$3285,3,FALSE),"")</f>
        <v>0.99470499999999995</v>
      </c>
    </row>
    <row r="1516" spans="2:3">
      <c r="B1516" s="2">
        <f t="shared" si="27"/>
        <v>39133</v>
      </c>
      <c r="C1516" s="37">
        <f>IFERROR(VLOOKUP(B1516,Sheet1!W$2:Y$3285,3,FALSE),"")</f>
        <v>0.99416000000000004</v>
      </c>
    </row>
    <row r="1517" spans="2:3">
      <c r="B1517" s="2">
        <f t="shared" si="27"/>
        <v>39134</v>
      </c>
      <c r="C1517" s="37">
        <f>IFERROR(VLOOKUP(B1517,Sheet1!W$2:Y$3285,3,FALSE),"")</f>
        <v>0.993649</v>
      </c>
    </row>
    <row r="1518" spans="2:3">
      <c r="B1518" s="2">
        <f t="shared" si="27"/>
        <v>39135</v>
      </c>
      <c r="C1518" s="37">
        <f>IFERROR(VLOOKUP(B1518,Sheet1!W$2:Y$3285,3,FALSE),"")</f>
        <v>0.99328000000000005</v>
      </c>
    </row>
    <row r="1519" spans="2:3">
      <c r="B1519" s="2">
        <f t="shared" si="27"/>
        <v>39136</v>
      </c>
      <c r="C1519" s="37">
        <f>IFERROR(VLOOKUP(B1519,Sheet1!W$2:Y$3285,3,FALSE),"")</f>
        <v>0.99328000000000005</v>
      </c>
    </row>
    <row r="1520" spans="2:3">
      <c r="B1520" s="2">
        <f t="shared" si="27"/>
        <v>39137</v>
      </c>
      <c r="C1520" s="37">
        <f>IFERROR(VLOOKUP(B1520,Sheet1!W$2:Y$3285,3,FALSE),"")</f>
        <v>0.99431800000000004</v>
      </c>
    </row>
    <row r="1521" spans="2:9">
      <c r="B1521" s="2">
        <f t="shared" si="27"/>
        <v>39138</v>
      </c>
      <c r="C1521" s="37">
        <f>IFERROR(VLOOKUP(B1521,Sheet1!W$2:Y$3285,3,FALSE),"")</f>
        <v>0.99502999999999997</v>
      </c>
    </row>
    <row r="1522" spans="2:9">
      <c r="B1522" s="2">
        <f t="shared" si="27"/>
        <v>39139</v>
      </c>
      <c r="C1522" s="37">
        <f>IFERROR(VLOOKUP(B1522,Sheet1!W$2:Y$3285,3,FALSE),"")</f>
        <v>0.99410500000000002</v>
      </c>
    </row>
    <row r="1523" spans="2:9">
      <c r="B1523" s="2">
        <f t="shared" si="27"/>
        <v>39140</v>
      </c>
      <c r="C1523" s="37">
        <f>IFERROR(VLOOKUP(B1523,Sheet1!W$2:Y$3285,3,FALSE),"")</f>
        <v>0.99496099999999998</v>
      </c>
    </row>
    <row r="1524" spans="2:9">
      <c r="B1524" s="2">
        <f t="shared" si="27"/>
        <v>39141</v>
      </c>
      <c r="C1524" s="37">
        <f>IFERROR(VLOOKUP(B1524,Sheet1!W$2:Y$3285,3,FALSE),"")</f>
        <v>0.99426599999999998</v>
      </c>
      <c r="G1524" s="3">
        <f>AVERAGE(C1495:C1524)</f>
        <v>0.9938070333333332</v>
      </c>
      <c r="H1524" s="3">
        <f>MAX(C1495:C1524)</f>
        <v>0.99531700000000001</v>
      </c>
      <c r="I1524" s="3">
        <f>MIN(C1495:C1524)</f>
        <v>0.99093200000000004</v>
      </c>
    </row>
    <row r="1525" spans="2:9">
      <c r="B1525" s="2">
        <f t="shared" si="27"/>
        <v>39142</v>
      </c>
      <c r="C1525" s="37">
        <f>IFERROR(VLOOKUP(B1525,Sheet1!W$2:Y$3285,3,FALSE),"")</f>
        <v>0.99414999999999998</v>
      </c>
    </row>
    <row r="1526" spans="2:9">
      <c r="B1526" s="2">
        <f t="shared" si="27"/>
        <v>39143</v>
      </c>
      <c r="C1526" s="37">
        <f>IFERROR(VLOOKUP(B1526,Sheet1!W$2:Y$3285,3,FALSE),"")</f>
        <v>0.99482000000000004</v>
      </c>
    </row>
    <row r="1527" spans="2:9">
      <c r="B1527" s="2">
        <f t="shared" si="27"/>
        <v>39144</v>
      </c>
      <c r="C1527" s="37">
        <f>IFERROR(VLOOKUP(B1527,Sheet1!W$2:Y$3285,3,FALSE),"")</f>
        <v>0.99445600000000001</v>
      </c>
    </row>
    <row r="1528" spans="2:9">
      <c r="B1528" s="2">
        <f t="shared" si="27"/>
        <v>39145</v>
      </c>
      <c r="C1528" s="37">
        <f>IFERROR(VLOOKUP(B1528,Sheet1!W$2:Y$3285,3,FALSE),"")</f>
        <v>0.99501799999999996</v>
      </c>
    </row>
    <row r="1529" spans="2:9">
      <c r="B1529" s="2">
        <f t="shared" si="27"/>
        <v>39146</v>
      </c>
      <c r="C1529" s="37">
        <f>IFERROR(VLOOKUP(B1529,Sheet1!W$2:Y$3285,3,FALSE),"")</f>
        <v>0.99515299999999995</v>
      </c>
    </row>
    <row r="1530" spans="2:9">
      <c r="B1530" s="2">
        <f t="shared" si="27"/>
        <v>39147</v>
      </c>
      <c r="C1530" s="37">
        <f>IFERROR(VLOOKUP(B1530,Sheet1!W$2:Y$3285,3,FALSE),"")</f>
        <v>0.99560099999999996</v>
      </c>
    </row>
    <row r="1531" spans="2:9">
      <c r="B1531" s="2">
        <f t="shared" si="27"/>
        <v>39148</v>
      </c>
      <c r="C1531" s="37">
        <f>IFERROR(VLOOKUP(B1531,Sheet1!W$2:Y$3285,3,FALSE),"")</f>
        <v>0.99597599999999997</v>
      </c>
    </row>
    <row r="1532" spans="2:9">
      <c r="B1532" s="2">
        <f t="shared" si="27"/>
        <v>39149</v>
      </c>
      <c r="C1532" s="37">
        <f>IFERROR(VLOOKUP(B1532,Sheet1!W$2:Y$3285,3,FALSE),"")</f>
        <v>0.99585699999999999</v>
      </c>
    </row>
    <row r="1533" spans="2:9">
      <c r="B1533" s="2">
        <f t="shared" si="27"/>
        <v>39150</v>
      </c>
      <c r="C1533" s="37">
        <f>IFERROR(VLOOKUP(B1533,Sheet1!W$2:Y$3285,3,FALSE),"")</f>
        <v>0.99477000000000004</v>
      </c>
    </row>
    <row r="1534" spans="2:9">
      <c r="B1534" s="2">
        <f t="shared" si="27"/>
        <v>39151</v>
      </c>
      <c r="C1534" s="37">
        <f>IFERROR(VLOOKUP(B1534,Sheet1!W$2:Y$3285,3,FALSE),"")</f>
        <v>0.99470700000000001</v>
      </c>
    </row>
    <row r="1535" spans="2:9">
      <c r="B1535" s="2">
        <f t="shared" si="27"/>
        <v>39152</v>
      </c>
      <c r="C1535" s="37">
        <f>IFERROR(VLOOKUP(B1535,Sheet1!W$2:Y$3285,3,FALSE),"")</f>
        <v>0.99454900000000002</v>
      </c>
    </row>
    <row r="1536" spans="2:9">
      <c r="B1536" s="2">
        <f t="shared" si="27"/>
        <v>39153</v>
      </c>
      <c r="C1536" s="37">
        <f>IFERROR(VLOOKUP(B1536,Sheet1!W$2:Y$3285,3,FALSE),"")</f>
        <v>0.99514800000000003</v>
      </c>
    </row>
    <row r="1537" spans="2:3">
      <c r="B1537" s="2">
        <f t="shared" si="27"/>
        <v>39154</v>
      </c>
      <c r="C1537" s="37">
        <f>IFERROR(VLOOKUP(B1537,Sheet1!W$2:Y$3285,3,FALSE),"")</f>
        <v>0.99620799999999998</v>
      </c>
    </row>
    <row r="1538" spans="2:3">
      <c r="B1538" s="2">
        <f t="shared" si="27"/>
        <v>39155</v>
      </c>
      <c r="C1538" s="37">
        <f>IFERROR(VLOOKUP(B1538,Sheet1!W$2:Y$3285,3,FALSE),"")</f>
        <v>0.99656699999999998</v>
      </c>
    </row>
    <row r="1539" spans="2:3">
      <c r="B1539" s="2">
        <f t="shared" si="27"/>
        <v>39156</v>
      </c>
      <c r="C1539" s="37">
        <f>IFERROR(VLOOKUP(B1539,Sheet1!W$2:Y$3285,3,FALSE),"")</f>
        <v>0.99638800000000005</v>
      </c>
    </row>
    <row r="1540" spans="2:3">
      <c r="B1540" s="2">
        <f t="shared" si="27"/>
        <v>39157</v>
      </c>
      <c r="C1540" s="37">
        <f>IFERROR(VLOOKUP(B1540,Sheet1!W$2:Y$3285,3,FALSE),"")</f>
        <v>0.995479</v>
      </c>
    </row>
    <row r="1541" spans="2:3">
      <c r="B1541" s="2">
        <f t="shared" si="27"/>
        <v>39158</v>
      </c>
      <c r="C1541" s="37">
        <f>IFERROR(VLOOKUP(B1541,Sheet1!W$2:Y$3285,3,FALSE),"")</f>
        <v>0.99590000000000001</v>
      </c>
    </row>
    <row r="1542" spans="2:3">
      <c r="B1542" s="2">
        <f t="shared" si="27"/>
        <v>39159</v>
      </c>
      <c r="C1542" s="37">
        <f>IFERROR(VLOOKUP(B1542,Sheet1!W$2:Y$3285,3,FALSE),"")</f>
        <v>0.99567899999999998</v>
      </c>
    </row>
    <row r="1543" spans="2:3">
      <c r="B1543" s="2">
        <f t="shared" ref="B1543:B1606" si="28">B1542+1</f>
        <v>39160</v>
      </c>
      <c r="C1543" s="37">
        <f>IFERROR(VLOOKUP(B1543,Sheet1!W$2:Y$3285,3,FALSE),"")</f>
        <v>0.99508099999999999</v>
      </c>
    </row>
    <row r="1544" spans="2:3">
      <c r="B1544" s="2">
        <f t="shared" si="28"/>
        <v>39161</v>
      </c>
      <c r="C1544" s="37">
        <f>IFERROR(VLOOKUP(B1544,Sheet1!W$2:Y$3285,3,FALSE),"")</f>
        <v>0.99544500000000002</v>
      </c>
    </row>
    <row r="1545" spans="2:3">
      <c r="B1545" s="2">
        <f t="shared" si="28"/>
        <v>39162</v>
      </c>
      <c r="C1545" s="37">
        <f>IFERROR(VLOOKUP(B1545,Sheet1!W$2:Y$3285,3,FALSE),"")</f>
        <v>0.99539299999999997</v>
      </c>
    </row>
    <row r="1546" spans="2:3">
      <c r="B1546" s="2">
        <f t="shared" si="28"/>
        <v>39163</v>
      </c>
      <c r="C1546" s="37">
        <f>IFERROR(VLOOKUP(B1546,Sheet1!W$2:Y$3285,3,FALSE),"")</f>
        <v>0.99459900000000001</v>
      </c>
    </row>
    <row r="1547" spans="2:3">
      <c r="B1547" s="2">
        <f t="shared" si="28"/>
        <v>39164</v>
      </c>
      <c r="C1547" s="37">
        <f>IFERROR(VLOOKUP(B1547,Sheet1!W$2:Y$3285,3,FALSE),"")</f>
        <v>0.99417900000000003</v>
      </c>
    </row>
    <row r="1548" spans="2:3">
      <c r="B1548" s="2">
        <f t="shared" si="28"/>
        <v>39165</v>
      </c>
      <c r="C1548" s="37">
        <f>IFERROR(VLOOKUP(B1548,Sheet1!W$2:Y$3285,3,FALSE),"")</f>
        <v>0.99421099999999996</v>
      </c>
    </row>
    <row r="1549" spans="2:3">
      <c r="B1549" s="2">
        <f t="shared" si="28"/>
        <v>39166</v>
      </c>
      <c r="C1549" s="37">
        <f>IFERROR(VLOOKUP(B1549,Sheet1!W$2:Y$3285,3,FALSE),"")</f>
        <v>0.99414999999999998</v>
      </c>
    </row>
    <row r="1550" spans="2:3">
      <c r="B1550" s="2">
        <f t="shared" si="28"/>
        <v>39167</v>
      </c>
      <c r="C1550" s="37">
        <f>IFERROR(VLOOKUP(B1550,Sheet1!W$2:Y$3285,3,FALSE),"")</f>
        <v>0.99411099999999997</v>
      </c>
    </row>
    <row r="1551" spans="2:3">
      <c r="B1551" s="2">
        <f t="shared" si="28"/>
        <v>39168</v>
      </c>
      <c r="C1551" s="37">
        <f>IFERROR(VLOOKUP(B1551,Sheet1!W$2:Y$3285,3,FALSE),"")</f>
        <v>0.99480299999999999</v>
      </c>
    </row>
    <row r="1552" spans="2:3">
      <c r="B1552" s="2">
        <f t="shared" si="28"/>
        <v>39169</v>
      </c>
      <c r="C1552" s="37">
        <f>IFERROR(VLOOKUP(B1552,Sheet1!W$2:Y$3285,3,FALSE),"")</f>
        <v>0.99441199999999996</v>
      </c>
    </row>
    <row r="1553" spans="2:9">
      <c r="B1553" s="2">
        <f t="shared" si="28"/>
        <v>39170</v>
      </c>
      <c r="C1553" s="37">
        <f>IFERROR(VLOOKUP(B1553,Sheet1!W$2:Y$3285,3,FALSE),"")</f>
        <v>0.99397800000000003</v>
      </c>
    </row>
    <row r="1554" spans="2:9">
      <c r="B1554" s="2">
        <f t="shared" si="28"/>
        <v>39171</v>
      </c>
      <c r="C1554" s="37">
        <f>IFERROR(VLOOKUP(B1554,Sheet1!W$2:Y$3285,3,FALSE),"")</f>
        <v>0.99390500000000004</v>
      </c>
      <c r="G1554" s="3"/>
      <c r="H1554" s="3"/>
      <c r="I1554" s="3"/>
    </row>
    <row r="1555" spans="2:9">
      <c r="B1555" s="2">
        <f t="shared" si="28"/>
        <v>39172</v>
      </c>
      <c r="C1555" s="37">
        <f>IFERROR(VLOOKUP(B1555,Sheet1!W$2:Y$3285,3,FALSE),"")</f>
        <v>0.99394700000000002</v>
      </c>
      <c r="G1555" s="3">
        <f>AVERAGE(C1526:C1555)</f>
        <v>0.99501633333333339</v>
      </c>
      <c r="H1555" s="3">
        <f>MAX(C1526:C1555)</f>
        <v>0.99656699999999998</v>
      </c>
      <c r="I1555" s="3">
        <f>MIN(C1526:C1555)</f>
        <v>0.99390500000000004</v>
      </c>
    </row>
    <row r="1556" spans="2:9">
      <c r="B1556" s="2">
        <f t="shared" si="28"/>
        <v>39173</v>
      </c>
      <c r="C1556" s="37">
        <f>IFERROR(VLOOKUP(B1556,Sheet1!W$2:Y$3285,3,FALSE),"")</f>
        <v>0.99394700000000002</v>
      </c>
    </row>
    <row r="1557" spans="2:9">
      <c r="B1557" s="2">
        <f t="shared" si="28"/>
        <v>39174</v>
      </c>
      <c r="C1557" s="37">
        <f>IFERROR(VLOOKUP(B1557,Sheet1!W$2:Y$3285,3,FALSE),"")</f>
        <v>0.99455800000000005</v>
      </c>
    </row>
    <row r="1558" spans="2:9">
      <c r="B1558" s="2">
        <f t="shared" si="28"/>
        <v>39175</v>
      </c>
      <c r="C1558" s="37">
        <f>IFERROR(VLOOKUP(B1558,Sheet1!W$2:Y$3285,3,FALSE),"")</f>
        <v>0.99583200000000005</v>
      </c>
    </row>
    <row r="1559" spans="2:9">
      <c r="B1559" s="2">
        <f t="shared" si="28"/>
        <v>39176</v>
      </c>
      <c r="C1559" s="37">
        <f>IFERROR(VLOOKUP(B1559,Sheet1!W$2:Y$3285,3,FALSE),"")</f>
        <v>0.99516199999999999</v>
      </c>
    </row>
    <row r="1560" spans="2:9">
      <c r="B1560" s="2">
        <f t="shared" si="28"/>
        <v>39177</v>
      </c>
      <c r="C1560" s="37">
        <f>IFERROR(VLOOKUP(B1560,Sheet1!W$2:Y$3285,3,FALSE),"")</f>
        <v>0.99562300000000004</v>
      </c>
    </row>
    <row r="1561" spans="2:9">
      <c r="B1561" s="2">
        <f t="shared" si="28"/>
        <v>39178</v>
      </c>
      <c r="C1561" s="37">
        <f>IFERROR(VLOOKUP(B1561,Sheet1!W$2:Y$3285,3,FALSE),"")</f>
        <v>0.99577199999999999</v>
      </c>
    </row>
    <row r="1562" spans="2:9">
      <c r="B1562" s="2">
        <f t="shared" si="28"/>
        <v>39179</v>
      </c>
      <c r="C1562" s="37">
        <f>IFERROR(VLOOKUP(B1562,Sheet1!W$2:Y$3285,3,FALSE),"")</f>
        <v>0.99589899999999998</v>
      </c>
    </row>
    <row r="1563" spans="2:9">
      <c r="B1563" s="2">
        <f t="shared" si="28"/>
        <v>39180</v>
      </c>
      <c r="C1563" s="37">
        <f>IFERROR(VLOOKUP(B1563,Sheet1!W$2:Y$3285,3,FALSE),"")</f>
        <v>0.99579899999999999</v>
      </c>
    </row>
    <row r="1564" spans="2:9">
      <c r="B1564" s="2">
        <f t="shared" si="28"/>
        <v>39181</v>
      </c>
      <c r="C1564" s="37">
        <f>IFERROR(VLOOKUP(B1564,Sheet1!W$2:Y$3285,3,FALSE),"")</f>
        <v>0.99555099999999996</v>
      </c>
    </row>
    <row r="1565" spans="2:9">
      <c r="B1565" s="2">
        <f t="shared" si="28"/>
        <v>39182</v>
      </c>
      <c r="C1565" s="37">
        <f>IFERROR(VLOOKUP(B1565,Sheet1!W$2:Y$3285,3,FALSE),"")</f>
        <v>0.99537299999999995</v>
      </c>
    </row>
    <row r="1566" spans="2:9">
      <c r="B1566" s="2">
        <f t="shared" si="28"/>
        <v>39183</v>
      </c>
      <c r="C1566" s="37">
        <f>IFERROR(VLOOKUP(B1566,Sheet1!W$2:Y$3285,3,FALSE),"")</f>
        <v>0.99293900000000002</v>
      </c>
    </row>
    <row r="1567" spans="2:9">
      <c r="B1567" s="2">
        <f t="shared" si="28"/>
        <v>39184</v>
      </c>
      <c r="C1567" s="37">
        <f>IFERROR(VLOOKUP(B1567,Sheet1!W$2:Y$3285,3,FALSE),"")</f>
        <v>0.99495299999999998</v>
      </c>
    </row>
    <row r="1568" spans="2:9">
      <c r="B1568" s="2">
        <f t="shared" si="28"/>
        <v>39185</v>
      </c>
      <c r="C1568" s="37" t="str">
        <f>IFERROR(VLOOKUP(B1568,Sheet1!W$2:Y$3285,3,FALSE),"")</f>
        <v/>
      </c>
    </row>
    <row r="1569" spans="2:3">
      <c r="B1569" s="2">
        <f t="shared" si="28"/>
        <v>39186</v>
      </c>
      <c r="C1569" s="37">
        <f>IFERROR(VLOOKUP(B1569,Sheet1!W$2:Y$3285,3,FALSE),"")</f>
        <v>0.99458599999999997</v>
      </c>
    </row>
    <row r="1570" spans="2:3">
      <c r="B1570" s="2">
        <f t="shared" si="28"/>
        <v>39187</v>
      </c>
      <c r="C1570" s="37">
        <f>IFERROR(VLOOKUP(B1570,Sheet1!W$2:Y$3285,3,FALSE),"")</f>
        <v>0.99388200000000004</v>
      </c>
    </row>
    <row r="1571" spans="2:3">
      <c r="B1571" s="2">
        <f t="shared" si="28"/>
        <v>39188</v>
      </c>
      <c r="C1571" s="37">
        <f>IFERROR(VLOOKUP(B1571,Sheet1!W$2:Y$3285,3,FALSE),"")</f>
        <v>0.99259299999999995</v>
      </c>
    </row>
    <row r="1572" spans="2:3">
      <c r="B1572" s="2">
        <f t="shared" si="28"/>
        <v>39189</v>
      </c>
      <c r="C1572" s="37">
        <f>IFERROR(VLOOKUP(B1572,Sheet1!W$2:Y$3285,3,FALSE),"")</f>
        <v>0.99346699999999999</v>
      </c>
    </row>
    <row r="1573" spans="2:3">
      <c r="B1573" s="2">
        <f t="shared" si="28"/>
        <v>39190</v>
      </c>
      <c r="C1573" s="37">
        <f>IFERROR(VLOOKUP(B1573,Sheet1!W$2:Y$3285,3,FALSE),"")</f>
        <v>0.99451199999999995</v>
      </c>
    </row>
    <row r="1574" spans="2:3">
      <c r="B1574" s="2">
        <f t="shared" si="28"/>
        <v>39191</v>
      </c>
      <c r="C1574" s="37">
        <f>IFERROR(VLOOKUP(B1574,Sheet1!W$2:Y$3285,3,FALSE),"")</f>
        <v>0.99676699999999996</v>
      </c>
    </row>
    <row r="1575" spans="2:3">
      <c r="B1575" s="2">
        <f t="shared" si="28"/>
        <v>39192</v>
      </c>
      <c r="C1575" s="37">
        <f>IFERROR(VLOOKUP(B1575,Sheet1!W$2:Y$3285,3,FALSE),"")</f>
        <v>0.99689700000000003</v>
      </c>
    </row>
    <row r="1576" spans="2:3">
      <c r="B1576" s="2">
        <f t="shared" si="28"/>
        <v>39193</v>
      </c>
      <c r="C1576" s="37">
        <f>IFERROR(VLOOKUP(B1576,Sheet1!W$2:Y$3285,3,FALSE),"")</f>
        <v>0.99745700000000004</v>
      </c>
    </row>
    <row r="1577" spans="2:3">
      <c r="B1577" s="2">
        <f t="shared" si="28"/>
        <v>39194</v>
      </c>
      <c r="C1577" s="37">
        <f>IFERROR(VLOOKUP(B1577,Sheet1!W$2:Y$3285,3,FALSE),"")</f>
        <v>0.99787000000000003</v>
      </c>
    </row>
    <row r="1578" spans="2:3">
      <c r="B1578" s="2">
        <f t="shared" si="28"/>
        <v>39195</v>
      </c>
      <c r="C1578" s="37">
        <f>IFERROR(VLOOKUP(B1578,Sheet1!W$2:Y$3285,3,FALSE),"")</f>
        <v>0.99800699999999998</v>
      </c>
    </row>
    <row r="1579" spans="2:3">
      <c r="B1579" s="2">
        <f t="shared" si="28"/>
        <v>39196</v>
      </c>
      <c r="C1579" s="37">
        <f>IFERROR(VLOOKUP(B1579,Sheet1!W$2:Y$3285,3,FALSE),"")</f>
        <v>0.997699</v>
      </c>
    </row>
    <row r="1580" spans="2:3">
      <c r="B1580" s="2">
        <f t="shared" si="28"/>
        <v>39197</v>
      </c>
      <c r="C1580" s="37">
        <f>IFERROR(VLOOKUP(B1580,Sheet1!W$2:Y$3285,3,FALSE),"")</f>
        <v>0.99692499999999995</v>
      </c>
    </row>
    <row r="1581" spans="2:3">
      <c r="B1581" s="2">
        <f t="shared" si="28"/>
        <v>39198</v>
      </c>
      <c r="C1581" s="37">
        <f>IFERROR(VLOOKUP(B1581,Sheet1!W$2:Y$3285,3,FALSE),"")</f>
        <v>0.98815900000000001</v>
      </c>
    </row>
    <row r="1582" spans="2:3">
      <c r="B1582" s="2">
        <f t="shared" si="28"/>
        <v>39199</v>
      </c>
      <c r="C1582" s="37">
        <f>IFERROR(VLOOKUP(B1582,Sheet1!W$2:Y$3285,3,FALSE),"")</f>
        <v>0.98502999999999996</v>
      </c>
    </row>
    <row r="1583" spans="2:3">
      <c r="B1583" s="2">
        <f t="shared" si="28"/>
        <v>39200</v>
      </c>
      <c r="C1583" s="37">
        <f>IFERROR(VLOOKUP(B1583,Sheet1!W$2:Y$3285,3,FALSE),"")</f>
        <v>0.97825300000000004</v>
      </c>
    </row>
    <row r="1584" spans="2:3">
      <c r="B1584" s="2">
        <f t="shared" si="28"/>
        <v>39201</v>
      </c>
      <c r="C1584" s="37">
        <f>IFERROR(VLOOKUP(B1584,Sheet1!W$2:Y$3285,3,FALSE),"")</f>
        <v>0.97393799999999997</v>
      </c>
    </row>
    <row r="1585" spans="2:9">
      <c r="B1585" s="2">
        <f t="shared" si="28"/>
        <v>39202</v>
      </c>
      <c r="C1585" s="37">
        <f>IFERROR(VLOOKUP(B1585,Sheet1!W$2:Y$3285,3,FALSE),"")</f>
        <v>0.98376799999999998</v>
      </c>
      <c r="G1585" s="3">
        <f>AVERAGE(C1556:C1585)</f>
        <v>0.99314544827586204</v>
      </c>
      <c r="H1585" s="3">
        <f>MAX(C1556:C1585)</f>
        <v>0.99800699999999998</v>
      </c>
      <c r="I1585" s="3">
        <f>MIN(C1556:C1585)</f>
        <v>0.97393799999999997</v>
      </c>
    </row>
    <row r="1586" spans="2:9">
      <c r="B1586" s="2">
        <f t="shared" si="28"/>
        <v>39203</v>
      </c>
      <c r="C1586" s="37">
        <f>IFERROR(VLOOKUP(B1586,Sheet1!W$2:Y$3285,3,FALSE),"")</f>
        <v>0.98376799999999998</v>
      </c>
    </row>
    <row r="1587" spans="2:9">
      <c r="B1587" s="2">
        <f t="shared" si="28"/>
        <v>39204</v>
      </c>
      <c r="C1587" s="37">
        <f>IFERROR(VLOOKUP(B1587,Sheet1!W$2:Y$3285,3,FALSE),"")</f>
        <v>0.98792899999999995</v>
      </c>
    </row>
    <row r="1588" spans="2:9">
      <c r="B1588" s="2">
        <f t="shared" si="28"/>
        <v>39205</v>
      </c>
      <c r="C1588" s="37" t="str">
        <f>IFERROR(VLOOKUP(B1588,Sheet1!W$2:Y$3285,3,FALSE),"")</f>
        <v/>
      </c>
    </row>
    <row r="1589" spans="2:9">
      <c r="B1589" s="2">
        <f t="shared" si="28"/>
        <v>39206</v>
      </c>
      <c r="C1589" s="37">
        <f>IFERROR(VLOOKUP(B1589,Sheet1!W$2:Y$3285,3,FALSE),"")</f>
        <v>0.99119500000000005</v>
      </c>
    </row>
    <row r="1590" spans="2:9">
      <c r="B1590" s="2">
        <f t="shared" si="28"/>
        <v>39207</v>
      </c>
      <c r="C1590" s="37">
        <f>IFERROR(VLOOKUP(B1590,Sheet1!W$2:Y$3285,3,FALSE),"")</f>
        <v>0.99119500000000005</v>
      </c>
    </row>
    <row r="1591" spans="2:9">
      <c r="B1591" s="2">
        <f t="shared" si="28"/>
        <v>39208</v>
      </c>
      <c r="C1591" s="37">
        <f>IFERROR(VLOOKUP(B1591,Sheet1!W$2:Y$3285,3,FALSE),"")</f>
        <v>0.99345499999999998</v>
      </c>
    </row>
    <row r="1592" spans="2:9">
      <c r="B1592" s="2">
        <f t="shared" si="28"/>
        <v>39209</v>
      </c>
      <c r="C1592" s="37" t="str">
        <f>IFERROR(VLOOKUP(B1592,Sheet1!W$2:Y$3285,3,FALSE),"")</f>
        <v/>
      </c>
    </row>
    <row r="1593" spans="2:9">
      <c r="B1593" s="2">
        <f t="shared" si="28"/>
        <v>39210</v>
      </c>
      <c r="C1593" s="37">
        <f>IFERROR(VLOOKUP(B1593,Sheet1!W$2:Y$3285,3,FALSE),"")</f>
        <v>0.98998799999999998</v>
      </c>
    </row>
    <row r="1594" spans="2:9">
      <c r="B1594" s="2">
        <f t="shared" si="28"/>
        <v>39211</v>
      </c>
      <c r="C1594" s="37">
        <f>IFERROR(VLOOKUP(B1594,Sheet1!W$2:Y$3285,3,FALSE),"")</f>
        <v>0.99131899999999995</v>
      </c>
    </row>
    <row r="1595" spans="2:9">
      <c r="B1595" s="2">
        <f t="shared" si="28"/>
        <v>39212</v>
      </c>
      <c r="C1595" s="37" t="str">
        <f>IFERROR(VLOOKUP(B1595,Sheet1!W$2:Y$3285,3,FALSE),"")</f>
        <v/>
      </c>
    </row>
    <row r="1596" spans="2:9">
      <c r="B1596" s="2">
        <f t="shared" si="28"/>
        <v>39213</v>
      </c>
      <c r="C1596" s="37">
        <f>IFERROR(VLOOKUP(B1596,Sheet1!W$2:Y$3285,3,FALSE),"")</f>
        <v>0.98302900000000004</v>
      </c>
    </row>
    <row r="1597" spans="2:9">
      <c r="B1597" s="2">
        <f t="shared" si="28"/>
        <v>39214</v>
      </c>
      <c r="C1597" s="37">
        <f>IFERROR(VLOOKUP(B1597,Sheet1!W$2:Y$3285,3,FALSE),"")</f>
        <v>0.98618399999999995</v>
      </c>
    </row>
    <row r="1598" spans="2:9">
      <c r="B1598" s="2">
        <f t="shared" si="28"/>
        <v>39215</v>
      </c>
      <c r="C1598" s="37">
        <f>IFERROR(VLOOKUP(B1598,Sheet1!W$2:Y$3285,3,FALSE),"")</f>
        <v>0.98552700000000004</v>
      </c>
    </row>
    <row r="1599" spans="2:9">
      <c r="B1599" s="2">
        <f t="shared" si="28"/>
        <v>39216</v>
      </c>
      <c r="C1599" s="37">
        <f>IFERROR(VLOOKUP(B1599,Sheet1!W$2:Y$3285,3,FALSE),"")</f>
        <v>0.97786399999999996</v>
      </c>
    </row>
    <row r="1600" spans="2:9">
      <c r="B1600" s="2">
        <f t="shared" si="28"/>
        <v>39217</v>
      </c>
      <c r="C1600" s="37">
        <f>IFERROR(VLOOKUP(B1600,Sheet1!W$2:Y$3285,3,FALSE),"")</f>
        <v>0.98152600000000001</v>
      </c>
    </row>
    <row r="1601" spans="2:9">
      <c r="B1601" s="2">
        <f t="shared" si="28"/>
        <v>39218</v>
      </c>
      <c r="C1601" s="37">
        <f>IFERROR(VLOOKUP(B1601,Sheet1!W$2:Y$3285,3,FALSE),"")</f>
        <v>0.98153000000000001</v>
      </c>
    </row>
    <row r="1602" spans="2:9">
      <c r="B1602" s="2">
        <f t="shared" si="28"/>
        <v>39219</v>
      </c>
      <c r="C1602" s="37">
        <f>IFERROR(VLOOKUP(B1602,Sheet1!W$2:Y$3285,3,FALSE),"")</f>
        <v>0.97803700000000005</v>
      </c>
    </row>
    <row r="1603" spans="2:9">
      <c r="B1603" s="2">
        <f t="shared" si="28"/>
        <v>39220</v>
      </c>
      <c r="C1603" s="37">
        <f>IFERROR(VLOOKUP(B1603,Sheet1!W$2:Y$3285,3,FALSE),"")</f>
        <v>0.98587400000000003</v>
      </c>
    </row>
    <row r="1604" spans="2:9">
      <c r="B1604" s="2">
        <f t="shared" si="28"/>
        <v>39221</v>
      </c>
      <c r="C1604" s="37">
        <f>IFERROR(VLOOKUP(B1604,Sheet1!W$2:Y$3285,3,FALSE),"")</f>
        <v>0.98544799999999999</v>
      </c>
    </row>
    <row r="1605" spans="2:9">
      <c r="B1605" s="2">
        <f t="shared" si="28"/>
        <v>39222</v>
      </c>
      <c r="C1605" s="37">
        <f>IFERROR(VLOOKUP(B1605,Sheet1!W$2:Y$3285,3,FALSE),"")</f>
        <v>0.98150499999999996</v>
      </c>
    </row>
    <row r="1606" spans="2:9">
      <c r="B1606" s="2">
        <f t="shared" si="28"/>
        <v>39223</v>
      </c>
      <c r="C1606" s="37">
        <f>IFERROR(VLOOKUP(B1606,Sheet1!W$2:Y$3285,3,FALSE),"")</f>
        <v>0.985209</v>
      </c>
    </row>
    <row r="1607" spans="2:9">
      <c r="B1607" s="2">
        <f t="shared" ref="B1607:B1670" si="29">B1606+1</f>
        <v>39224</v>
      </c>
      <c r="C1607" s="37">
        <f>IFERROR(VLOOKUP(B1607,Sheet1!W$2:Y$3285,3,FALSE),"")</f>
        <v>0.98862000000000005</v>
      </c>
    </row>
    <row r="1608" spans="2:9">
      <c r="B1608" s="2">
        <f t="shared" si="29"/>
        <v>39225</v>
      </c>
      <c r="C1608" s="37">
        <f>IFERROR(VLOOKUP(B1608,Sheet1!W$2:Y$3285,3,FALSE),"")</f>
        <v>0.99012900000000004</v>
      </c>
    </row>
    <row r="1609" spans="2:9">
      <c r="B1609" s="2">
        <f t="shared" si="29"/>
        <v>39226</v>
      </c>
      <c r="C1609" s="37">
        <f>IFERROR(VLOOKUP(B1609,Sheet1!W$2:Y$3285,3,FALSE),"")</f>
        <v>0.99288100000000001</v>
      </c>
    </row>
    <row r="1610" spans="2:9">
      <c r="B1610" s="2">
        <f t="shared" si="29"/>
        <v>39227</v>
      </c>
      <c r="C1610" s="37">
        <f>IFERROR(VLOOKUP(B1610,Sheet1!W$2:Y$3285,3,FALSE),"")</f>
        <v>0.99279899999999999</v>
      </c>
    </row>
    <row r="1611" spans="2:9">
      <c r="B1611" s="2">
        <f t="shared" si="29"/>
        <v>39228</v>
      </c>
      <c r="C1611" s="37">
        <f>IFERROR(VLOOKUP(B1611,Sheet1!W$2:Y$3285,3,FALSE),"")</f>
        <v>0.99420799999999998</v>
      </c>
    </row>
    <row r="1612" spans="2:9">
      <c r="B1612" s="2">
        <f t="shared" si="29"/>
        <v>39229</v>
      </c>
      <c r="C1612" s="37">
        <f>IFERROR(VLOOKUP(B1612,Sheet1!W$2:Y$3285,3,FALSE),"")</f>
        <v>0.99451900000000004</v>
      </c>
    </row>
    <row r="1613" spans="2:9">
      <c r="B1613" s="2">
        <f t="shared" si="29"/>
        <v>39230</v>
      </c>
      <c r="C1613" s="37">
        <f>IFERROR(VLOOKUP(B1613,Sheet1!W$2:Y$3285,3,FALSE),"")</f>
        <v>0.99532399999999999</v>
      </c>
    </row>
    <row r="1614" spans="2:9">
      <c r="B1614" s="2">
        <f t="shared" si="29"/>
        <v>39231</v>
      </c>
      <c r="C1614" s="37">
        <f>IFERROR(VLOOKUP(B1614,Sheet1!W$2:Y$3285,3,FALSE),"")</f>
        <v>0.99596799999999996</v>
      </c>
    </row>
    <row r="1615" spans="2:9">
      <c r="B1615" s="2">
        <f t="shared" si="29"/>
        <v>39232</v>
      </c>
      <c r="C1615" s="37">
        <f>IFERROR(VLOOKUP(B1615,Sheet1!W$2:Y$3285,3,FALSE),"")</f>
        <v>0.99559699999999995</v>
      </c>
    </row>
    <row r="1616" spans="2:9">
      <c r="B1616" s="2">
        <f t="shared" si="29"/>
        <v>39233</v>
      </c>
      <c r="C1616" s="37">
        <f>IFERROR(VLOOKUP(B1616,Sheet1!W$2:Y$3285,3,FALSE),"")</f>
        <v>0.99610299999999996</v>
      </c>
      <c r="G1616" s="3">
        <f>AVERAGE(C1587:C1616)</f>
        <v>0.98862822222222257</v>
      </c>
      <c r="H1616" s="3">
        <f>MAX(C1587:C1616)</f>
        <v>0.99610299999999996</v>
      </c>
      <c r="I1616" s="3">
        <f>MIN(C1587:C1616)</f>
        <v>0.97786399999999996</v>
      </c>
    </row>
    <row r="1617" spans="2:3">
      <c r="B1617" s="2">
        <f t="shared" si="29"/>
        <v>39234</v>
      </c>
      <c r="C1617" s="37">
        <f>IFERROR(VLOOKUP(B1617,Sheet1!W$2:Y$3285,3,FALSE),"")</f>
        <v>0.99576600000000004</v>
      </c>
    </row>
    <row r="1618" spans="2:3">
      <c r="B1618" s="2">
        <f t="shared" si="29"/>
        <v>39235</v>
      </c>
      <c r="C1618" s="37">
        <f>IFERROR(VLOOKUP(B1618,Sheet1!W$2:Y$3285,3,FALSE),"")</f>
        <v>0.99720600000000004</v>
      </c>
    </row>
    <row r="1619" spans="2:3">
      <c r="B1619" s="2">
        <f t="shared" si="29"/>
        <v>39236</v>
      </c>
      <c r="C1619" s="37">
        <f>IFERROR(VLOOKUP(B1619,Sheet1!W$2:Y$3285,3,FALSE),"")</f>
        <v>0.99001300000000003</v>
      </c>
    </row>
    <row r="1620" spans="2:3">
      <c r="B1620" s="2">
        <f t="shared" si="29"/>
        <v>39237</v>
      </c>
      <c r="C1620" s="37">
        <f>IFERROR(VLOOKUP(B1620,Sheet1!W$2:Y$3285,3,FALSE),"")</f>
        <v>0.98614900000000005</v>
      </c>
    </row>
    <row r="1621" spans="2:3">
      <c r="B1621" s="2">
        <f t="shared" si="29"/>
        <v>39238</v>
      </c>
      <c r="C1621" s="37">
        <f>IFERROR(VLOOKUP(B1621,Sheet1!W$2:Y$3285,3,FALSE),"")</f>
        <v>0.98337799999999997</v>
      </c>
    </row>
    <row r="1622" spans="2:3">
      <c r="B1622" s="2">
        <f t="shared" si="29"/>
        <v>39239</v>
      </c>
      <c r="C1622" s="37">
        <f>IFERROR(VLOOKUP(B1622,Sheet1!W$2:Y$3285,3,FALSE),"")</f>
        <v>0.98229699999999998</v>
      </c>
    </row>
    <row r="1623" spans="2:3">
      <c r="B1623" s="2">
        <f t="shared" si="29"/>
        <v>39240</v>
      </c>
      <c r="C1623" s="37">
        <f>IFERROR(VLOOKUP(B1623,Sheet1!W$2:Y$3285,3,FALSE),"")</f>
        <v>0.98507500000000003</v>
      </c>
    </row>
    <row r="1624" spans="2:3">
      <c r="B1624" s="2">
        <f t="shared" si="29"/>
        <v>39241</v>
      </c>
      <c r="C1624" s="37">
        <f>IFERROR(VLOOKUP(B1624,Sheet1!W$2:Y$3285,3,FALSE),"")</f>
        <v>0.99118399999999995</v>
      </c>
    </row>
    <row r="1625" spans="2:3">
      <c r="B1625" s="2">
        <f t="shared" si="29"/>
        <v>39242</v>
      </c>
      <c r="C1625" s="37">
        <f>IFERROR(VLOOKUP(B1625,Sheet1!W$2:Y$3285,3,FALSE),"")</f>
        <v>0.99243300000000001</v>
      </c>
    </row>
    <row r="1626" spans="2:3">
      <c r="B1626" s="2">
        <f t="shared" si="29"/>
        <v>39243</v>
      </c>
      <c r="C1626" s="37">
        <f>IFERROR(VLOOKUP(B1626,Sheet1!W$2:Y$3285,3,FALSE),"")</f>
        <v>0.97853999999999997</v>
      </c>
    </row>
    <row r="1627" spans="2:3">
      <c r="B1627" s="2">
        <f t="shared" si="29"/>
        <v>39244</v>
      </c>
      <c r="C1627" s="37">
        <f>IFERROR(VLOOKUP(B1627,Sheet1!W$2:Y$3285,3,FALSE),"")</f>
        <v>0.98236299999999999</v>
      </c>
    </row>
    <row r="1628" spans="2:3">
      <c r="B1628" s="2">
        <f t="shared" si="29"/>
        <v>39245</v>
      </c>
      <c r="C1628" s="37">
        <f>IFERROR(VLOOKUP(B1628,Sheet1!W$2:Y$3285,3,FALSE),"")</f>
        <v>0.98190299999999997</v>
      </c>
    </row>
    <row r="1629" spans="2:3">
      <c r="B1629" s="2">
        <f t="shared" si="29"/>
        <v>39246</v>
      </c>
      <c r="C1629" s="37">
        <f>IFERROR(VLOOKUP(B1629,Sheet1!W$2:Y$3285,3,FALSE),"")</f>
        <v>0.98073500000000002</v>
      </c>
    </row>
    <row r="1630" spans="2:3">
      <c r="B1630" s="2">
        <f t="shared" si="29"/>
        <v>39247</v>
      </c>
      <c r="C1630" s="37">
        <f>IFERROR(VLOOKUP(B1630,Sheet1!W$2:Y$3285,3,FALSE),"")</f>
        <v>0.98582700000000001</v>
      </c>
    </row>
    <row r="1631" spans="2:3">
      <c r="B1631" s="2">
        <f t="shared" si="29"/>
        <v>39248</v>
      </c>
      <c r="C1631" s="37">
        <f>IFERROR(VLOOKUP(B1631,Sheet1!W$2:Y$3285,3,FALSE),"")</f>
        <v>0.97829699999999997</v>
      </c>
    </row>
    <row r="1632" spans="2:3">
      <c r="B1632" s="2">
        <f t="shared" si="29"/>
        <v>39249</v>
      </c>
      <c r="C1632" s="37">
        <f>IFERROR(VLOOKUP(B1632,Sheet1!W$2:Y$3285,3,FALSE),"")</f>
        <v>0.97618099999999997</v>
      </c>
    </row>
    <row r="1633" spans="2:9">
      <c r="B1633" s="2">
        <f t="shared" si="29"/>
        <v>39250</v>
      </c>
      <c r="C1633" s="37">
        <f>IFERROR(VLOOKUP(B1633,Sheet1!W$2:Y$3285,3,FALSE),"")</f>
        <v>0.978155</v>
      </c>
    </row>
    <row r="1634" spans="2:9">
      <c r="B1634" s="2">
        <f t="shared" si="29"/>
        <v>39251</v>
      </c>
      <c r="C1634" s="37">
        <f>IFERROR(VLOOKUP(B1634,Sheet1!W$2:Y$3285,3,FALSE),"")</f>
        <v>0.98340799999999995</v>
      </c>
    </row>
    <row r="1635" spans="2:9">
      <c r="B1635" s="2">
        <f t="shared" si="29"/>
        <v>39252</v>
      </c>
      <c r="C1635" s="37">
        <f>IFERROR(VLOOKUP(B1635,Sheet1!W$2:Y$3285,3,FALSE),"")</f>
        <v>0.99034999999999995</v>
      </c>
    </row>
    <row r="1636" spans="2:9">
      <c r="B1636" s="2">
        <f t="shared" si="29"/>
        <v>39253</v>
      </c>
      <c r="C1636" s="37" t="str">
        <f>IFERROR(VLOOKUP(B1636,Sheet1!W$2:Y$3285,3,FALSE),"")</f>
        <v/>
      </c>
    </row>
    <row r="1637" spans="2:9">
      <c r="B1637" s="2">
        <f t="shared" si="29"/>
        <v>39254</v>
      </c>
      <c r="C1637" s="37">
        <f>IFERROR(VLOOKUP(B1637,Sheet1!W$2:Y$3285,3,FALSE),"")</f>
        <v>0.97167700000000001</v>
      </c>
    </row>
    <row r="1638" spans="2:9">
      <c r="B1638" s="2">
        <f t="shared" si="29"/>
        <v>39255</v>
      </c>
      <c r="C1638" s="37">
        <f>IFERROR(VLOOKUP(B1638,Sheet1!W$2:Y$3285,3,FALSE),"")</f>
        <v>0.96839799999999998</v>
      </c>
    </row>
    <row r="1639" spans="2:9">
      <c r="B1639" s="2">
        <f t="shared" si="29"/>
        <v>39256</v>
      </c>
      <c r="C1639" s="37">
        <f>IFERROR(VLOOKUP(B1639,Sheet1!W$2:Y$3285,3,FALSE),"")</f>
        <v>0.96886799999999995</v>
      </c>
    </row>
    <row r="1640" spans="2:9">
      <c r="B1640" s="2">
        <f t="shared" si="29"/>
        <v>39257</v>
      </c>
      <c r="C1640" s="37">
        <f>IFERROR(VLOOKUP(B1640,Sheet1!W$2:Y$3285,3,FALSE),"")</f>
        <v>0.96901099999999996</v>
      </c>
    </row>
    <row r="1641" spans="2:9">
      <c r="B1641" s="2">
        <f t="shared" si="29"/>
        <v>39258</v>
      </c>
      <c r="C1641" s="37">
        <f>IFERROR(VLOOKUP(B1641,Sheet1!W$2:Y$3285,3,FALSE),"")</f>
        <v>0.98129699999999997</v>
      </c>
    </row>
    <row r="1642" spans="2:9">
      <c r="B1642" s="2">
        <f t="shared" si="29"/>
        <v>39259</v>
      </c>
      <c r="C1642" s="37">
        <f>IFERROR(VLOOKUP(B1642,Sheet1!W$2:Y$3285,3,FALSE),"")</f>
        <v>0.97894899999999996</v>
      </c>
    </row>
    <row r="1643" spans="2:9">
      <c r="B1643" s="2">
        <f t="shared" si="29"/>
        <v>39260</v>
      </c>
      <c r="C1643" s="37">
        <f>IFERROR(VLOOKUP(B1643,Sheet1!W$2:Y$3285,3,FALSE),"")</f>
        <v>0.97571600000000003</v>
      </c>
    </row>
    <row r="1644" spans="2:9">
      <c r="B1644" s="2">
        <f t="shared" si="29"/>
        <v>39261</v>
      </c>
      <c r="C1644" s="37">
        <f>IFERROR(VLOOKUP(B1644,Sheet1!W$2:Y$3285,3,FALSE),"")</f>
        <v>0.98175900000000005</v>
      </c>
    </row>
    <row r="1645" spans="2:9">
      <c r="B1645" s="2">
        <f t="shared" si="29"/>
        <v>39262</v>
      </c>
      <c r="C1645" s="37">
        <f>IFERROR(VLOOKUP(B1645,Sheet1!W$2:Y$3285,3,FALSE),"")</f>
        <v>0.98182599999999998</v>
      </c>
    </row>
    <row r="1646" spans="2:9">
      <c r="B1646" s="2">
        <f t="shared" si="29"/>
        <v>39263</v>
      </c>
      <c r="C1646" s="37">
        <f>IFERROR(VLOOKUP(B1646,Sheet1!W$2:Y$3285,3,FALSE),"")</f>
        <v>0.98555199999999998</v>
      </c>
      <c r="G1646" s="3">
        <f>AVERAGE(C1617:C1646)</f>
        <v>0.98214872413793097</v>
      </c>
      <c r="H1646" s="3">
        <f>MAX(C1617:C1646)</f>
        <v>0.99720600000000004</v>
      </c>
      <c r="I1646" s="3">
        <f>MIN(C1617:C1646)</f>
        <v>0.96839799999999998</v>
      </c>
    </row>
    <row r="1647" spans="2:9">
      <c r="B1647" s="2">
        <f t="shared" si="29"/>
        <v>39264</v>
      </c>
      <c r="C1647" s="37">
        <f>IFERROR(VLOOKUP(B1647,Sheet1!W$2:Y$3285,3,FALSE),"")</f>
        <v>0.98592500000000005</v>
      </c>
    </row>
    <row r="1648" spans="2:9">
      <c r="B1648" s="2">
        <f t="shared" si="29"/>
        <v>39265</v>
      </c>
      <c r="C1648" s="37">
        <f>IFERROR(VLOOKUP(B1648,Sheet1!W$2:Y$3285,3,FALSE),"")</f>
        <v>0.98624100000000003</v>
      </c>
    </row>
    <row r="1649" spans="2:3">
      <c r="B1649" s="2">
        <f t="shared" si="29"/>
        <v>39266</v>
      </c>
      <c r="C1649" s="37">
        <f>IFERROR(VLOOKUP(B1649,Sheet1!W$2:Y$3285,3,FALSE),"")</f>
        <v>0.98984899999999998</v>
      </c>
    </row>
    <row r="1650" spans="2:3">
      <c r="B1650" s="2">
        <f t="shared" si="29"/>
        <v>39267</v>
      </c>
      <c r="C1650" s="37">
        <f>IFERROR(VLOOKUP(B1650,Sheet1!W$2:Y$3285,3,FALSE),"")</f>
        <v>0.99033300000000002</v>
      </c>
    </row>
    <row r="1651" spans="2:3">
      <c r="B1651" s="2">
        <f t="shared" si="29"/>
        <v>39268</v>
      </c>
      <c r="C1651" s="37">
        <f>IFERROR(VLOOKUP(B1651,Sheet1!W$2:Y$3285,3,FALSE),"")</f>
        <v>0.99286600000000003</v>
      </c>
    </row>
    <row r="1652" spans="2:3">
      <c r="B1652" s="2">
        <f t="shared" si="29"/>
        <v>39269</v>
      </c>
      <c r="C1652" s="37">
        <f>IFERROR(VLOOKUP(B1652,Sheet1!W$2:Y$3285,3,FALSE),"")</f>
        <v>0.994587</v>
      </c>
    </row>
    <row r="1653" spans="2:3">
      <c r="B1653" s="2">
        <f t="shared" si="29"/>
        <v>39270</v>
      </c>
      <c r="C1653" s="37">
        <f>IFERROR(VLOOKUP(B1653,Sheet1!W$2:Y$3285,3,FALSE),"")</f>
        <v>0.993954</v>
      </c>
    </row>
    <row r="1654" spans="2:3">
      <c r="B1654" s="2">
        <f t="shared" si="29"/>
        <v>39271</v>
      </c>
      <c r="C1654" s="37">
        <f>IFERROR(VLOOKUP(B1654,Sheet1!W$2:Y$3285,3,FALSE),"")</f>
        <v>0.99514100000000005</v>
      </c>
    </row>
    <row r="1655" spans="2:3">
      <c r="B1655" s="2">
        <f t="shared" si="29"/>
        <v>39272</v>
      </c>
      <c r="C1655" s="37">
        <f>IFERROR(VLOOKUP(B1655,Sheet1!W$2:Y$3285,3,FALSE),"")</f>
        <v>0.99472499999999997</v>
      </c>
    </row>
    <row r="1656" spans="2:3">
      <c r="B1656" s="2">
        <f t="shared" si="29"/>
        <v>39273</v>
      </c>
      <c r="C1656" s="37">
        <f>IFERROR(VLOOKUP(B1656,Sheet1!W$2:Y$3285,3,FALSE),"")</f>
        <v>0.99524299999999999</v>
      </c>
    </row>
    <row r="1657" spans="2:3">
      <c r="B1657" s="2">
        <f t="shared" si="29"/>
        <v>39274</v>
      </c>
      <c r="C1657" s="37">
        <f>IFERROR(VLOOKUP(B1657,Sheet1!W$2:Y$3285,3,FALSE),"")</f>
        <v>0.99568000000000001</v>
      </c>
    </row>
    <row r="1658" spans="2:3">
      <c r="B1658" s="2">
        <f t="shared" si="29"/>
        <v>39275</v>
      </c>
      <c r="C1658" s="37">
        <f>IFERROR(VLOOKUP(B1658,Sheet1!W$2:Y$3285,3,FALSE),"")</f>
        <v>0.99540700000000004</v>
      </c>
    </row>
    <row r="1659" spans="2:3">
      <c r="B1659" s="2">
        <f t="shared" si="29"/>
        <v>39276</v>
      </c>
      <c r="C1659" s="37">
        <f>IFERROR(VLOOKUP(B1659,Sheet1!W$2:Y$3285,3,FALSE),"")</f>
        <v>0.99631800000000004</v>
      </c>
    </row>
    <row r="1660" spans="2:3">
      <c r="B1660" s="2">
        <f t="shared" si="29"/>
        <v>39277</v>
      </c>
      <c r="C1660" s="37">
        <f>IFERROR(VLOOKUP(B1660,Sheet1!W$2:Y$3285,3,FALSE),"")</f>
        <v>0.99593600000000004</v>
      </c>
    </row>
    <row r="1661" spans="2:3">
      <c r="B1661" s="2">
        <f t="shared" si="29"/>
        <v>39278</v>
      </c>
      <c r="C1661" s="37">
        <f>IFERROR(VLOOKUP(B1661,Sheet1!W$2:Y$3285,3,FALSE),"")</f>
        <v>0.99545399999999995</v>
      </c>
    </row>
    <row r="1662" spans="2:3">
      <c r="B1662" s="2">
        <f t="shared" si="29"/>
        <v>39279</v>
      </c>
      <c r="C1662" s="37">
        <f>IFERROR(VLOOKUP(B1662,Sheet1!W$2:Y$3285,3,FALSE),"")</f>
        <v>0.99508399999999997</v>
      </c>
    </row>
    <row r="1663" spans="2:3">
      <c r="B1663" s="2">
        <f t="shared" si="29"/>
        <v>39280</v>
      </c>
      <c r="C1663" s="37">
        <f>IFERROR(VLOOKUP(B1663,Sheet1!W$2:Y$3285,3,FALSE),"")</f>
        <v>0.99517199999999995</v>
      </c>
    </row>
    <row r="1664" spans="2:3">
      <c r="B1664" s="2">
        <f t="shared" si="29"/>
        <v>39281</v>
      </c>
      <c r="C1664" s="37">
        <f>IFERROR(VLOOKUP(B1664,Sheet1!W$2:Y$3285,3,FALSE),"")</f>
        <v>0.99485400000000002</v>
      </c>
    </row>
    <row r="1665" spans="2:9">
      <c r="B1665" s="2">
        <f t="shared" si="29"/>
        <v>39282</v>
      </c>
      <c r="C1665" s="37">
        <f>IFERROR(VLOOKUP(B1665,Sheet1!W$2:Y$3285,3,FALSE),"")</f>
        <v>0.99407800000000002</v>
      </c>
    </row>
    <row r="1666" spans="2:9">
      <c r="B1666" s="2">
        <f t="shared" si="29"/>
        <v>39283</v>
      </c>
      <c r="C1666" s="37">
        <f>IFERROR(VLOOKUP(B1666,Sheet1!W$2:Y$3285,3,FALSE),"")</f>
        <v>0.99453800000000003</v>
      </c>
    </row>
    <row r="1667" spans="2:9">
      <c r="B1667" s="2">
        <f t="shared" si="29"/>
        <v>39284</v>
      </c>
      <c r="C1667" s="37">
        <f>IFERROR(VLOOKUP(B1667,Sheet1!W$2:Y$3285,3,FALSE),"")</f>
        <v>0.99488699999999997</v>
      </c>
    </row>
    <row r="1668" spans="2:9">
      <c r="B1668" s="2">
        <f t="shared" si="29"/>
        <v>39285</v>
      </c>
      <c r="C1668" s="37">
        <f>IFERROR(VLOOKUP(B1668,Sheet1!W$2:Y$3285,3,FALSE),"")</f>
        <v>0.99604999999999999</v>
      </c>
    </row>
    <row r="1669" spans="2:9">
      <c r="B1669" s="2">
        <f t="shared" si="29"/>
        <v>39286</v>
      </c>
      <c r="C1669" s="37">
        <f>IFERROR(VLOOKUP(B1669,Sheet1!W$2:Y$3285,3,FALSE),"")</f>
        <v>0.99735600000000002</v>
      </c>
    </row>
    <row r="1670" spans="2:9">
      <c r="B1670" s="2">
        <f t="shared" si="29"/>
        <v>39287</v>
      </c>
      <c r="C1670" s="37">
        <f>IFERROR(VLOOKUP(B1670,Sheet1!W$2:Y$3285,3,FALSE),"")</f>
        <v>0.997973</v>
      </c>
    </row>
    <row r="1671" spans="2:9">
      <c r="B1671" s="2">
        <f t="shared" ref="B1671:B1734" si="30">B1670+1</f>
        <v>39288</v>
      </c>
      <c r="C1671" s="37">
        <f>IFERROR(VLOOKUP(B1671,Sheet1!W$2:Y$3285,3,FALSE),"")</f>
        <v>0.99823300000000004</v>
      </c>
    </row>
    <row r="1672" spans="2:9">
      <c r="B1672" s="2">
        <f t="shared" si="30"/>
        <v>39289</v>
      </c>
      <c r="C1672" s="37">
        <f>IFERROR(VLOOKUP(B1672,Sheet1!W$2:Y$3285,3,FALSE),"")</f>
        <v>0.99562799999999996</v>
      </c>
    </row>
    <row r="1673" spans="2:9">
      <c r="B1673" s="2">
        <f t="shared" si="30"/>
        <v>39290</v>
      </c>
      <c r="C1673" s="37">
        <f>IFERROR(VLOOKUP(B1673,Sheet1!W$2:Y$3285,3,FALSE),"")</f>
        <v>0.99202599999999996</v>
      </c>
    </row>
    <row r="1674" spans="2:9">
      <c r="B1674" s="2">
        <f t="shared" si="30"/>
        <v>39291</v>
      </c>
      <c r="C1674" s="37">
        <f>IFERROR(VLOOKUP(B1674,Sheet1!W$2:Y$3285,3,FALSE),"")</f>
        <v>0.99056599999999995</v>
      </c>
    </row>
    <row r="1675" spans="2:9">
      <c r="B1675" s="2">
        <f t="shared" si="30"/>
        <v>39292</v>
      </c>
      <c r="C1675" s="37">
        <f>IFERROR(VLOOKUP(B1675,Sheet1!W$2:Y$3285,3,FALSE),"")</f>
        <v>0.98782800000000004</v>
      </c>
    </row>
    <row r="1676" spans="2:9">
      <c r="B1676" s="2">
        <f t="shared" si="30"/>
        <v>39293</v>
      </c>
      <c r="C1676" s="37">
        <f>IFERROR(VLOOKUP(B1676,Sheet1!W$2:Y$3285,3,FALSE),"")</f>
        <v>0.98664099999999999</v>
      </c>
    </row>
    <row r="1677" spans="2:9">
      <c r="B1677" s="2">
        <f t="shared" si="30"/>
        <v>39294</v>
      </c>
      <c r="C1677" s="37">
        <f>IFERROR(VLOOKUP(B1677,Sheet1!W$2:Y$3285,3,FALSE),"")</f>
        <v>0.98242300000000005</v>
      </c>
      <c r="G1677" s="3">
        <f>AVERAGE(C1648:C1677)</f>
        <v>0.99350236666666669</v>
      </c>
      <c r="H1677" s="3">
        <f>MAX(C1648:C1677)</f>
        <v>0.99823300000000004</v>
      </c>
      <c r="I1677" s="3">
        <f>MIN(C1648:C1677)</f>
        <v>0.98242300000000005</v>
      </c>
    </row>
    <row r="1678" spans="2:9">
      <c r="B1678" s="2">
        <f t="shared" si="30"/>
        <v>39295</v>
      </c>
      <c r="C1678" s="37">
        <f>IFERROR(VLOOKUP(B1678,Sheet1!W$2:Y$3285,3,FALSE),"")</f>
        <v>0.97722299999999995</v>
      </c>
    </row>
    <row r="1679" spans="2:9">
      <c r="B1679" s="2">
        <f t="shared" si="30"/>
        <v>39296</v>
      </c>
      <c r="C1679" s="37">
        <f>IFERROR(VLOOKUP(B1679,Sheet1!W$2:Y$3285,3,FALSE),"")</f>
        <v>0.97630099999999997</v>
      </c>
    </row>
    <row r="1680" spans="2:9">
      <c r="B1680" s="2">
        <f t="shared" si="30"/>
        <v>39297</v>
      </c>
      <c r="C1680" s="37">
        <f>IFERROR(VLOOKUP(B1680,Sheet1!W$2:Y$3285,3,FALSE),"")</f>
        <v>0.96448599999999995</v>
      </c>
    </row>
    <row r="1681" spans="2:3">
      <c r="B1681" s="2">
        <f t="shared" si="30"/>
        <v>39298</v>
      </c>
      <c r="C1681" s="37">
        <f>IFERROR(VLOOKUP(B1681,Sheet1!W$2:Y$3285,3,FALSE),"")</f>
        <v>0.96478900000000001</v>
      </c>
    </row>
    <row r="1682" spans="2:3">
      <c r="B1682" s="2">
        <f t="shared" si="30"/>
        <v>39299</v>
      </c>
      <c r="C1682" s="37">
        <f>IFERROR(VLOOKUP(B1682,Sheet1!W$2:Y$3285,3,FALSE),"")</f>
        <v>0.965055</v>
      </c>
    </row>
    <row r="1683" spans="2:3">
      <c r="B1683" s="2">
        <f t="shared" si="30"/>
        <v>39300</v>
      </c>
      <c r="C1683" s="37">
        <f>IFERROR(VLOOKUP(B1683,Sheet1!W$2:Y$3285,3,FALSE),"")</f>
        <v>0.96352000000000004</v>
      </c>
    </row>
    <row r="1684" spans="2:3">
      <c r="B1684" s="2">
        <f t="shared" si="30"/>
        <v>39301</v>
      </c>
      <c r="C1684" s="37">
        <f>IFERROR(VLOOKUP(B1684,Sheet1!W$2:Y$3285,3,FALSE),"")</f>
        <v>0.97133199999999997</v>
      </c>
    </row>
    <row r="1685" spans="2:3">
      <c r="B1685" s="2">
        <f t="shared" si="30"/>
        <v>39302</v>
      </c>
      <c r="C1685" s="37">
        <f>IFERROR(VLOOKUP(B1685,Sheet1!W$2:Y$3285,3,FALSE),"")</f>
        <v>0.97509000000000001</v>
      </c>
    </row>
    <row r="1686" spans="2:3">
      <c r="B1686" s="2">
        <f t="shared" si="30"/>
        <v>39303</v>
      </c>
      <c r="C1686" s="37">
        <f>IFERROR(VLOOKUP(B1686,Sheet1!W$2:Y$3285,3,FALSE),"")</f>
        <v>0.98057899999999998</v>
      </c>
    </row>
    <row r="1687" spans="2:3">
      <c r="B1687" s="2">
        <f t="shared" si="30"/>
        <v>39304</v>
      </c>
      <c r="C1687" s="37">
        <f>IFERROR(VLOOKUP(B1687,Sheet1!W$2:Y$3285,3,FALSE),"")</f>
        <v>0.97697500000000004</v>
      </c>
    </row>
    <row r="1688" spans="2:3">
      <c r="B1688" s="2">
        <f t="shared" si="30"/>
        <v>39305</v>
      </c>
      <c r="C1688" s="37">
        <f>IFERROR(VLOOKUP(B1688,Sheet1!W$2:Y$3285,3,FALSE),"")</f>
        <v>0.98102699999999998</v>
      </c>
    </row>
    <row r="1689" spans="2:3">
      <c r="B1689" s="2">
        <f t="shared" si="30"/>
        <v>39306</v>
      </c>
      <c r="C1689" s="37">
        <f>IFERROR(VLOOKUP(B1689,Sheet1!W$2:Y$3285,3,FALSE),"")</f>
        <v>0.98120700000000005</v>
      </c>
    </row>
    <row r="1690" spans="2:3">
      <c r="B1690" s="2">
        <f t="shared" si="30"/>
        <v>39307</v>
      </c>
      <c r="C1690" s="37">
        <f>IFERROR(VLOOKUP(B1690,Sheet1!W$2:Y$3285,3,FALSE),"")</f>
        <v>0.97578799999999999</v>
      </c>
    </row>
    <row r="1691" spans="2:3">
      <c r="B1691" s="2">
        <f t="shared" si="30"/>
        <v>39308</v>
      </c>
      <c r="C1691" s="37">
        <f>IFERROR(VLOOKUP(B1691,Sheet1!W$2:Y$3285,3,FALSE),"")</f>
        <v>0.98554200000000003</v>
      </c>
    </row>
    <row r="1692" spans="2:3">
      <c r="B1692" s="2">
        <f t="shared" si="30"/>
        <v>39309</v>
      </c>
      <c r="C1692" s="37">
        <f>IFERROR(VLOOKUP(B1692,Sheet1!W$2:Y$3285,3,FALSE),"")</f>
        <v>0.98579300000000003</v>
      </c>
    </row>
    <row r="1693" spans="2:3">
      <c r="B1693" s="2">
        <f t="shared" si="30"/>
        <v>39310</v>
      </c>
      <c r="C1693" s="37">
        <f>IFERROR(VLOOKUP(B1693,Sheet1!W$2:Y$3285,3,FALSE),"")</f>
        <v>0.97800699999999996</v>
      </c>
    </row>
    <row r="1694" spans="2:3">
      <c r="B1694" s="2">
        <f t="shared" si="30"/>
        <v>39311</v>
      </c>
      <c r="C1694" s="37">
        <f>IFERROR(VLOOKUP(B1694,Sheet1!W$2:Y$3285,3,FALSE),"")</f>
        <v>0.97814000000000001</v>
      </c>
    </row>
    <row r="1695" spans="2:3">
      <c r="B1695" s="2">
        <f t="shared" si="30"/>
        <v>39312</v>
      </c>
      <c r="C1695" s="37">
        <f>IFERROR(VLOOKUP(B1695,Sheet1!W$2:Y$3285,3,FALSE),"")</f>
        <v>0.97610399999999997</v>
      </c>
    </row>
    <row r="1696" spans="2:3">
      <c r="B1696" s="2">
        <f t="shared" si="30"/>
        <v>39313</v>
      </c>
      <c r="C1696" s="37">
        <f>IFERROR(VLOOKUP(B1696,Sheet1!W$2:Y$3285,3,FALSE),"")</f>
        <v>0.97477599999999998</v>
      </c>
    </row>
    <row r="1697" spans="2:9">
      <c r="B1697" s="2">
        <f t="shared" si="30"/>
        <v>39314</v>
      </c>
      <c r="C1697" s="37">
        <f>IFERROR(VLOOKUP(B1697,Sheet1!W$2:Y$3285,3,FALSE),"")</f>
        <v>0.97913399999999995</v>
      </c>
    </row>
    <row r="1698" spans="2:9">
      <c r="B1698" s="2">
        <f t="shared" si="30"/>
        <v>39315</v>
      </c>
      <c r="C1698" s="37">
        <f>IFERROR(VLOOKUP(B1698,Sheet1!W$2:Y$3285,3,FALSE),"")</f>
        <v>0.97303799999999996</v>
      </c>
    </row>
    <row r="1699" spans="2:9">
      <c r="B1699" s="2">
        <f t="shared" si="30"/>
        <v>39316</v>
      </c>
      <c r="C1699" s="37">
        <f>IFERROR(VLOOKUP(B1699,Sheet1!W$2:Y$3285,3,FALSE),"")</f>
        <v>0.97226999999999997</v>
      </c>
    </row>
    <row r="1700" spans="2:9">
      <c r="B1700" s="2">
        <f t="shared" si="30"/>
        <v>39317</v>
      </c>
      <c r="C1700" s="37">
        <f>IFERROR(VLOOKUP(B1700,Sheet1!W$2:Y$3285,3,FALSE),"")</f>
        <v>0.97171300000000005</v>
      </c>
    </row>
    <row r="1701" spans="2:9">
      <c r="B1701" s="2">
        <f t="shared" si="30"/>
        <v>39318</v>
      </c>
      <c r="C1701" s="37">
        <f>IFERROR(VLOOKUP(B1701,Sheet1!W$2:Y$3285,3,FALSE),"")</f>
        <v>0.97773699999999997</v>
      </c>
    </row>
    <row r="1702" spans="2:9">
      <c r="B1702" s="2">
        <f t="shared" si="30"/>
        <v>39319</v>
      </c>
      <c r="C1702" s="37">
        <f>IFERROR(VLOOKUP(B1702,Sheet1!W$2:Y$3285,3,FALSE),"")</f>
        <v>0.97845599999999999</v>
      </c>
    </row>
    <row r="1703" spans="2:9">
      <c r="B1703" s="2">
        <f t="shared" si="30"/>
        <v>39320</v>
      </c>
      <c r="C1703" s="37">
        <f>IFERROR(VLOOKUP(B1703,Sheet1!W$2:Y$3285,3,FALSE),"")</f>
        <v>0.97295399999999999</v>
      </c>
    </row>
    <row r="1704" spans="2:9">
      <c r="B1704" s="2">
        <f t="shared" si="30"/>
        <v>39321</v>
      </c>
      <c r="C1704" s="37">
        <f>IFERROR(VLOOKUP(B1704,Sheet1!W$2:Y$3285,3,FALSE),"")</f>
        <v>0.966673</v>
      </c>
    </row>
    <row r="1705" spans="2:9">
      <c r="B1705" s="2">
        <f t="shared" si="30"/>
        <v>39322</v>
      </c>
      <c r="C1705" s="37">
        <f>IFERROR(VLOOKUP(B1705,Sheet1!W$2:Y$3285,3,FALSE),"")</f>
        <v>0.95795200000000003</v>
      </c>
    </row>
    <row r="1706" spans="2:9">
      <c r="B1706" s="2">
        <f t="shared" si="30"/>
        <v>39323</v>
      </c>
      <c r="C1706" s="37">
        <f>IFERROR(VLOOKUP(B1706,Sheet1!W$2:Y$3285,3,FALSE),"")</f>
        <v>0.95703400000000005</v>
      </c>
    </row>
    <row r="1707" spans="2:9">
      <c r="B1707" s="2">
        <f t="shared" si="30"/>
        <v>39324</v>
      </c>
      <c r="C1707" s="37">
        <f>IFERROR(VLOOKUP(B1707,Sheet1!W$2:Y$3285,3,FALSE),"")</f>
        <v>0.95445599999999997</v>
      </c>
    </row>
    <row r="1708" spans="2:9">
      <c r="B1708" s="2">
        <f t="shared" si="30"/>
        <v>39325</v>
      </c>
      <c r="C1708" s="37">
        <f>IFERROR(VLOOKUP(B1708,Sheet1!W$2:Y$3285,3,FALSE),"")</f>
        <v>0.94767800000000002</v>
      </c>
      <c r="G1708" s="3">
        <f>AVERAGE(C1679:C1708)</f>
        <v>0.9721202000000001</v>
      </c>
      <c r="H1708" s="3">
        <f>MAX(C1679:C1708)</f>
        <v>0.98579300000000003</v>
      </c>
      <c r="I1708" s="3">
        <f>MIN(C1679:C1708)</f>
        <v>0.94767800000000002</v>
      </c>
    </row>
    <row r="1709" spans="2:9">
      <c r="B1709" s="2">
        <f t="shared" si="30"/>
        <v>39326</v>
      </c>
      <c r="C1709" s="37">
        <f>IFERROR(VLOOKUP(B1709,Sheet1!W$2:Y$3285,3,FALSE),"")</f>
        <v>0.94462400000000002</v>
      </c>
    </row>
    <row r="1710" spans="2:9">
      <c r="B1710" s="2">
        <f t="shared" si="30"/>
        <v>39327</v>
      </c>
      <c r="C1710" s="37">
        <f>IFERROR(VLOOKUP(B1710,Sheet1!W$2:Y$3285,3,FALSE),"")</f>
        <v>0.934751</v>
      </c>
    </row>
    <row r="1711" spans="2:9">
      <c r="B1711" s="2">
        <f t="shared" si="30"/>
        <v>39328</v>
      </c>
      <c r="C1711" s="37">
        <f>IFERROR(VLOOKUP(B1711,Sheet1!W$2:Y$3285,3,FALSE),"")</f>
        <v>0.928508</v>
      </c>
    </row>
    <row r="1712" spans="2:9">
      <c r="B1712" s="2">
        <f t="shared" si="30"/>
        <v>39329</v>
      </c>
      <c r="C1712" s="37">
        <f>IFERROR(VLOOKUP(B1712,Sheet1!W$2:Y$3285,3,FALSE),"")</f>
        <v>0.92631399999999997</v>
      </c>
    </row>
    <row r="1713" spans="2:3">
      <c r="B1713" s="2">
        <f t="shared" si="30"/>
        <v>39330</v>
      </c>
      <c r="C1713" s="37">
        <f>IFERROR(VLOOKUP(B1713,Sheet1!W$2:Y$3285,3,FALSE),"")</f>
        <v>0.92084999999999995</v>
      </c>
    </row>
    <row r="1714" spans="2:3">
      <c r="B1714" s="2">
        <f t="shared" si="30"/>
        <v>39331</v>
      </c>
      <c r="C1714" s="37">
        <f>IFERROR(VLOOKUP(B1714,Sheet1!W$2:Y$3285,3,FALSE),"")</f>
        <v>0.92142100000000005</v>
      </c>
    </row>
    <row r="1715" spans="2:3">
      <c r="B1715" s="2">
        <f t="shared" si="30"/>
        <v>39332</v>
      </c>
      <c r="C1715" s="37">
        <f>IFERROR(VLOOKUP(B1715,Sheet1!W$2:Y$3285,3,FALSE),"")</f>
        <v>0.91784200000000005</v>
      </c>
    </row>
    <row r="1716" spans="2:3">
      <c r="B1716" s="2">
        <f t="shared" si="30"/>
        <v>39333</v>
      </c>
      <c r="C1716" s="37">
        <f>IFERROR(VLOOKUP(B1716,Sheet1!W$2:Y$3285,3,FALSE),"")</f>
        <v>0.91948700000000005</v>
      </c>
    </row>
    <row r="1717" spans="2:3">
      <c r="B1717" s="2">
        <f t="shared" si="30"/>
        <v>39334</v>
      </c>
      <c r="C1717" s="37">
        <f>IFERROR(VLOOKUP(B1717,Sheet1!W$2:Y$3285,3,FALSE),"")</f>
        <v>0.91793100000000005</v>
      </c>
    </row>
    <row r="1718" spans="2:3">
      <c r="B1718" s="2">
        <f t="shared" si="30"/>
        <v>39335</v>
      </c>
      <c r="C1718" s="37">
        <f>IFERROR(VLOOKUP(B1718,Sheet1!W$2:Y$3285,3,FALSE),"")</f>
        <v>0.91878700000000002</v>
      </c>
    </row>
    <row r="1719" spans="2:3">
      <c r="B1719" s="2">
        <f t="shared" si="30"/>
        <v>39336</v>
      </c>
      <c r="C1719" s="37">
        <f>IFERROR(VLOOKUP(B1719,Sheet1!W$2:Y$3285,3,FALSE),"")</f>
        <v>0.92338600000000004</v>
      </c>
    </row>
    <row r="1720" spans="2:3">
      <c r="B1720" s="2">
        <f t="shared" si="30"/>
        <v>39337</v>
      </c>
      <c r="C1720" s="37">
        <f>IFERROR(VLOOKUP(B1720,Sheet1!W$2:Y$3285,3,FALSE),"")</f>
        <v>0.92161700000000002</v>
      </c>
    </row>
    <row r="1721" spans="2:3">
      <c r="B1721" s="2">
        <f t="shared" si="30"/>
        <v>39338</v>
      </c>
      <c r="C1721" s="37">
        <f>IFERROR(VLOOKUP(B1721,Sheet1!W$2:Y$3285,3,FALSE),"")</f>
        <v>0.91915599999999997</v>
      </c>
    </row>
    <row r="1722" spans="2:3">
      <c r="B1722" s="2">
        <f t="shared" si="30"/>
        <v>39339</v>
      </c>
      <c r="C1722" s="37">
        <f>IFERROR(VLOOKUP(B1722,Sheet1!W$2:Y$3285,3,FALSE),"")</f>
        <v>0.91991500000000004</v>
      </c>
    </row>
    <row r="1723" spans="2:3">
      <c r="B1723" s="2">
        <f t="shared" si="30"/>
        <v>39340</v>
      </c>
      <c r="C1723" s="37">
        <f>IFERROR(VLOOKUP(B1723,Sheet1!W$2:Y$3285,3,FALSE),"")</f>
        <v>0.91659100000000004</v>
      </c>
    </row>
    <row r="1724" spans="2:3">
      <c r="B1724" s="2">
        <f t="shared" si="30"/>
        <v>39341</v>
      </c>
      <c r="C1724" s="37">
        <f>IFERROR(VLOOKUP(B1724,Sheet1!W$2:Y$3285,3,FALSE),"")</f>
        <v>0.91666000000000003</v>
      </c>
    </row>
    <row r="1725" spans="2:3">
      <c r="B1725" s="2">
        <f t="shared" si="30"/>
        <v>39342</v>
      </c>
      <c r="C1725" s="37">
        <f>IFERROR(VLOOKUP(B1725,Sheet1!W$2:Y$3285,3,FALSE),"")</f>
        <v>0.92103299999999999</v>
      </c>
    </row>
    <row r="1726" spans="2:3">
      <c r="B1726" s="2">
        <f t="shared" si="30"/>
        <v>39343</v>
      </c>
      <c r="C1726" s="37">
        <f>IFERROR(VLOOKUP(B1726,Sheet1!W$2:Y$3285,3,FALSE),"")</f>
        <v>0.91934499999999997</v>
      </c>
    </row>
    <row r="1727" spans="2:3">
      <c r="B1727" s="2">
        <f t="shared" si="30"/>
        <v>39344</v>
      </c>
      <c r="C1727" s="37">
        <f>IFERROR(VLOOKUP(B1727,Sheet1!W$2:Y$3285,3,FALSE),"")</f>
        <v>0.91785399999999995</v>
      </c>
    </row>
    <row r="1728" spans="2:3">
      <c r="B1728" s="2">
        <f t="shared" si="30"/>
        <v>39345</v>
      </c>
      <c r="C1728" s="37">
        <f>IFERROR(VLOOKUP(B1728,Sheet1!W$2:Y$3285,3,FALSE),"")</f>
        <v>0.91511299999999995</v>
      </c>
    </row>
    <row r="1729" spans="2:9">
      <c r="B1729" s="2">
        <f t="shared" si="30"/>
        <v>39346</v>
      </c>
      <c r="C1729" s="37">
        <f>IFERROR(VLOOKUP(B1729,Sheet1!W$2:Y$3285,3,FALSE),"")</f>
        <v>0.91516200000000003</v>
      </c>
    </row>
    <row r="1730" spans="2:9">
      <c r="B1730" s="2">
        <f t="shared" si="30"/>
        <v>39347</v>
      </c>
      <c r="C1730" s="37">
        <f>IFERROR(VLOOKUP(B1730,Sheet1!W$2:Y$3285,3,FALSE),"")</f>
        <v>0.92118999999999995</v>
      </c>
    </row>
    <row r="1731" spans="2:9">
      <c r="B1731" s="2">
        <f t="shared" si="30"/>
        <v>39348</v>
      </c>
      <c r="C1731" s="37">
        <f>IFERROR(VLOOKUP(B1731,Sheet1!W$2:Y$3285,3,FALSE),"")</f>
        <v>0.92269000000000001</v>
      </c>
    </row>
    <row r="1732" spans="2:9">
      <c r="B1732" s="2">
        <f t="shared" si="30"/>
        <v>39349</v>
      </c>
      <c r="C1732" s="37">
        <f>IFERROR(VLOOKUP(B1732,Sheet1!W$2:Y$3285,3,FALSE),"")</f>
        <v>0.92328600000000005</v>
      </c>
    </row>
    <row r="1733" spans="2:9">
      <c r="B1733" s="2">
        <f t="shared" si="30"/>
        <v>39350</v>
      </c>
      <c r="C1733" s="37">
        <f>IFERROR(VLOOKUP(B1733,Sheet1!W$2:Y$3285,3,FALSE),"")</f>
        <v>0.92202799999999996</v>
      </c>
    </row>
    <row r="1734" spans="2:9">
      <c r="B1734" s="2">
        <f t="shared" si="30"/>
        <v>39351</v>
      </c>
      <c r="C1734" s="37">
        <f>IFERROR(VLOOKUP(B1734,Sheet1!W$2:Y$3285,3,FALSE),"")</f>
        <v>0.91718699999999997</v>
      </c>
    </row>
    <row r="1735" spans="2:9">
      <c r="B1735" s="2">
        <f t="shared" ref="B1735:B1798" si="31">B1734+1</f>
        <v>39352</v>
      </c>
      <c r="C1735" s="37">
        <f>IFERROR(VLOOKUP(B1735,Sheet1!W$2:Y$3285,3,FALSE),"")</f>
        <v>0.91611500000000001</v>
      </c>
    </row>
    <row r="1736" spans="2:9">
      <c r="B1736" s="2">
        <f t="shared" si="31"/>
        <v>39353</v>
      </c>
      <c r="C1736" s="37">
        <f>IFERROR(VLOOKUP(B1736,Sheet1!W$2:Y$3285,3,FALSE),"")</f>
        <v>0.92081199999999996</v>
      </c>
    </row>
    <row r="1737" spans="2:9">
      <c r="B1737" s="2">
        <f t="shared" si="31"/>
        <v>39354</v>
      </c>
      <c r="C1737" s="37">
        <f>IFERROR(VLOOKUP(B1737,Sheet1!W$2:Y$3285,3,FALSE),"")</f>
        <v>0.92652999999999996</v>
      </c>
    </row>
    <row r="1738" spans="2:9">
      <c r="B1738" s="2">
        <f t="shared" si="31"/>
        <v>39355</v>
      </c>
      <c r="C1738" s="37">
        <f>IFERROR(VLOOKUP(B1738,Sheet1!W$2:Y$3285,3,FALSE),"")</f>
        <v>0.92874000000000001</v>
      </c>
      <c r="G1738" s="3">
        <f>AVERAGE(C1709:C1738)</f>
        <v>0.92183083333333338</v>
      </c>
      <c r="H1738" s="3">
        <f>MAX(C1709:C1738)</f>
        <v>0.94462400000000002</v>
      </c>
      <c r="I1738" s="3">
        <f>MIN(C1709:C1738)</f>
        <v>0.91511299999999995</v>
      </c>
    </row>
    <row r="1739" spans="2:9">
      <c r="B1739" s="2">
        <f t="shared" si="31"/>
        <v>39356</v>
      </c>
      <c r="C1739" s="37">
        <f>IFERROR(VLOOKUP(B1739,Sheet1!W$2:Y$3285,3,FALSE),"")</f>
        <v>0.93257400000000001</v>
      </c>
    </row>
    <row r="1740" spans="2:9">
      <c r="B1740" s="2">
        <f t="shared" si="31"/>
        <v>39357</v>
      </c>
      <c r="C1740" s="37">
        <f>IFERROR(VLOOKUP(B1740,Sheet1!W$2:Y$3285,3,FALSE),"")</f>
        <v>0.93362000000000001</v>
      </c>
    </row>
    <row r="1741" spans="2:9">
      <c r="B1741" s="2">
        <f t="shared" si="31"/>
        <v>39358</v>
      </c>
      <c r="C1741" s="37">
        <f>IFERROR(VLOOKUP(B1741,Sheet1!W$2:Y$3285,3,FALSE),"")</f>
        <v>0.93422300000000003</v>
      </c>
    </row>
    <row r="1742" spans="2:9">
      <c r="B1742" s="2">
        <f t="shared" si="31"/>
        <v>39359</v>
      </c>
      <c r="C1742" s="37">
        <f>IFERROR(VLOOKUP(B1742,Sheet1!W$2:Y$3285,3,FALSE),"")</f>
        <v>0.9355</v>
      </c>
    </row>
    <row r="1743" spans="2:9">
      <c r="B1743" s="2">
        <f t="shared" si="31"/>
        <v>39360</v>
      </c>
      <c r="C1743" s="37">
        <f>IFERROR(VLOOKUP(B1743,Sheet1!W$2:Y$3285,3,FALSE),"")</f>
        <v>0.93758900000000001</v>
      </c>
    </row>
    <row r="1744" spans="2:9">
      <c r="B1744" s="2">
        <f t="shared" si="31"/>
        <v>39361</v>
      </c>
      <c r="C1744" s="37">
        <f>IFERROR(VLOOKUP(B1744,Sheet1!W$2:Y$3285,3,FALSE),"")</f>
        <v>0.94291499999999995</v>
      </c>
    </row>
    <row r="1745" spans="2:3">
      <c r="B1745" s="2">
        <f t="shared" si="31"/>
        <v>39362</v>
      </c>
      <c r="C1745" s="37">
        <f>IFERROR(VLOOKUP(B1745,Sheet1!W$2:Y$3285,3,FALSE),"")</f>
        <v>0.94419900000000001</v>
      </c>
    </row>
    <row r="1746" spans="2:3">
      <c r="B1746" s="2">
        <f t="shared" si="31"/>
        <v>39363</v>
      </c>
      <c r="C1746" s="37">
        <f>IFERROR(VLOOKUP(B1746,Sheet1!W$2:Y$3285,3,FALSE),"")</f>
        <v>0.94419900000000001</v>
      </c>
    </row>
    <row r="1747" spans="2:3">
      <c r="B1747" s="2">
        <f t="shared" si="31"/>
        <v>39364</v>
      </c>
      <c r="C1747" s="37">
        <f>IFERROR(VLOOKUP(B1747,Sheet1!W$2:Y$3285,3,FALSE),"")</f>
        <v>0.94687100000000002</v>
      </c>
    </row>
    <row r="1748" spans="2:3">
      <c r="B1748" s="2">
        <f t="shared" si="31"/>
        <v>39365</v>
      </c>
      <c r="C1748" s="37">
        <f>IFERROR(VLOOKUP(B1748,Sheet1!W$2:Y$3285,3,FALSE),"")</f>
        <v>0.94663299999999995</v>
      </c>
    </row>
    <row r="1749" spans="2:3">
      <c r="B1749" s="2">
        <f t="shared" si="31"/>
        <v>39366</v>
      </c>
      <c r="C1749" s="37">
        <f>IFERROR(VLOOKUP(B1749,Sheet1!W$2:Y$3285,3,FALSE),"")</f>
        <v>0.94732799999999995</v>
      </c>
    </row>
    <row r="1750" spans="2:3">
      <c r="B1750" s="2">
        <f t="shared" si="31"/>
        <v>39367</v>
      </c>
      <c r="C1750" s="37">
        <f>IFERROR(VLOOKUP(B1750,Sheet1!W$2:Y$3285,3,FALSE),"")</f>
        <v>0.94922899999999999</v>
      </c>
    </row>
    <row r="1751" spans="2:3">
      <c r="B1751" s="2">
        <f t="shared" si="31"/>
        <v>39368</v>
      </c>
      <c r="C1751" s="37">
        <f>IFERROR(VLOOKUP(B1751,Sheet1!W$2:Y$3285,3,FALSE),"")</f>
        <v>0.94974800000000004</v>
      </c>
    </row>
    <row r="1752" spans="2:3">
      <c r="B1752" s="2">
        <f t="shared" si="31"/>
        <v>39369</v>
      </c>
      <c r="C1752" s="37">
        <f>IFERROR(VLOOKUP(B1752,Sheet1!W$2:Y$3285,3,FALSE),"")</f>
        <v>0.95098199999999999</v>
      </c>
    </row>
    <row r="1753" spans="2:3">
      <c r="B1753" s="2">
        <f t="shared" si="31"/>
        <v>39370</v>
      </c>
      <c r="C1753" s="37">
        <f>IFERROR(VLOOKUP(B1753,Sheet1!W$2:Y$3285,3,FALSE),"")</f>
        <v>0.95234799999999997</v>
      </c>
    </row>
    <row r="1754" spans="2:3">
      <c r="B1754" s="2">
        <f t="shared" si="31"/>
        <v>39371</v>
      </c>
      <c r="C1754" s="37">
        <f>IFERROR(VLOOKUP(B1754,Sheet1!W$2:Y$3285,3,FALSE),"")</f>
        <v>0.95305200000000001</v>
      </c>
    </row>
    <row r="1755" spans="2:3">
      <c r="B1755" s="2">
        <f t="shared" si="31"/>
        <v>39372</v>
      </c>
      <c r="C1755" s="37">
        <f>IFERROR(VLOOKUP(B1755,Sheet1!W$2:Y$3285,3,FALSE),"")</f>
        <v>0.95757599999999998</v>
      </c>
    </row>
    <row r="1756" spans="2:3">
      <c r="B1756" s="2">
        <f t="shared" si="31"/>
        <v>39373</v>
      </c>
      <c r="C1756" s="37">
        <f>IFERROR(VLOOKUP(B1756,Sheet1!W$2:Y$3285,3,FALSE),"")</f>
        <v>0.95718000000000003</v>
      </c>
    </row>
    <row r="1757" spans="2:3">
      <c r="B1757" s="2">
        <f t="shared" si="31"/>
        <v>39374</v>
      </c>
      <c r="C1757" s="37">
        <f>IFERROR(VLOOKUP(B1757,Sheet1!W$2:Y$3285,3,FALSE),"")</f>
        <v>0.95726</v>
      </c>
    </row>
    <row r="1758" spans="2:3">
      <c r="B1758" s="2">
        <f t="shared" si="31"/>
        <v>39375</v>
      </c>
      <c r="C1758" s="37">
        <f>IFERROR(VLOOKUP(B1758,Sheet1!W$2:Y$3285,3,FALSE),"")</f>
        <v>0.95679000000000003</v>
      </c>
    </row>
    <row r="1759" spans="2:3">
      <c r="B1759" s="2">
        <f t="shared" si="31"/>
        <v>39376</v>
      </c>
      <c r="C1759" s="37">
        <f>IFERROR(VLOOKUP(B1759,Sheet1!W$2:Y$3285,3,FALSE),"")</f>
        <v>0.95627600000000001</v>
      </c>
    </row>
    <row r="1760" spans="2:3">
      <c r="B1760" s="2">
        <f t="shared" si="31"/>
        <v>39377</v>
      </c>
      <c r="C1760" s="37">
        <f>IFERROR(VLOOKUP(B1760,Sheet1!W$2:Y$3285,3,FALSE),"")</f>
        <v>0.95662400000000003</v>
      </c>
    </row>
    <row r="1761" spans="2:9">
      <c r="B1761" s="2">
        <f t="shared" si="31"/>
        <v>39378</v>
      </c>
      <c r="C1761" s="37">
        <f>IFERROR(VLOOKUP(B1761,Sheet1!W$2:Y$3285,3,FALSE),"")</f>
        <v>0.95770999999999995</v>
      </c>
    </row>
    <row r="1762" spans="2:9">
      <c r="B1762" s="2">
        <f t="shared" si="31"/>
        <v>39379</v>
      </c>
      <c r="C1762" s="37">
        <f>IFERROR(VLOOKUP(B1762,Sheet1!W$2:Y$3285,3,FALSE),"")</f>
        <v>0.95880100000000001</v>
      </c>
    </row>
    <row r="1763" spans="2:9">
      <c r="B1763" s="2">
        <f t="shared" si="31"/>
        <v>39380</v>
      </c>
      <c r="C1763" s="37">
        <f>IFERROR(VLOOKUP(B1763,Sheet1!W$2:Y$3285,3,FALSE),"")</f>
        <v>0.95928199999999997</v>
      </c>
    </row>
    <row r="1764" spans="2:9">
      <c r="B1764" s="2">
        <f t="shared" si="31"/>
        <v>39381</v>
      </c>
      <c r="C1764" s="37">
        <f>IFERROR(VLOOKUP(B1764,Sheet1!W$2:Y$3285,3,FALSE),"")</f>
        <v>0.96156900000000001</v>
      </c>
    </row>
    <row r="1765" spans="2:9">
      <c r="B1765" s="2">
        <f t="shared" si="31"/>
        <v>39382</v>
      </c>
      <c r="C1765" s="37">
        <f>IFERROR(VLOOKUP(B1765,Sheet1!W$2:Y$3285,3,FALSE),"")</f>
        <v>0.96194800000000003</v>
      </c>
    </row>
    <row r="1766" spans="2:9">
      <c r="B1766" s="2">
        <f t="shared" si="31"/>
        <v>39383</v>
      </c>
      <c r="C1766" s="37">
        <f>IFERROR(VLOOKUP(B1766,Sheet1!W$2:Y$3285,3,FALSE),"")</f>
        <v>0.96508899999999997</v>
      </c>
    </row>
    <row r="1767" spans="2:9">
      <c r="B1767" s="2">
        <f t="shared" si="31"/>
        <v>39384</v>
      </c>
      <c r="C1767" s="37">
        <f>IFERROR(VLOOKUP(B1767,Sheet1!W$2:Y$3285,3,FALSE),"")</f>
        <v>0.96761200000000003</v>
      </c>
    </row>
    <row r="1768" spans="2:9">
      <c r="B1768" s="2">
        <f t="shared" si="31"/>
        <v>39385</v>
      </c>
      <c r="C1768" s="37">
        <f>IFERROR(VLOOKUP(B1768,Sheet1!W$2:Y$3285,3,FALSE),"")</f>
        <v>0.96803399999999995</v>
      </c>
    </row>
    <row r="1769" spans="2:9">
      <c r="B1769" s="2">
        <f t="shared" si="31"/>
        <v>39386</v>
      </c>
      <c r="C1769" s="37">
        <f>IFERROR(VLOOKUP(B1769,Sheet1!W$2:Y$3285,3,FALSE),"")</f>
        <v>0.96340999999999999</v>
      </c>
      <c r="G1769" s="3">
        <f>AVERAGE(C1740:C1769)</f>
        <v>0.95245323333333332</v>
      </c>
      <c r="H1769" s="3">
        <f>MAX(C1740:C1769)</f>
        <v>0.96803399999999995</v>
      </c>
      <c r="I1769" s="3">
        <f>MIN(C1740:C1769)</f>
        <v>0.93362000000000001</v>
      </c>
    </row>
    <row r="1770" spans="2:9">
      <c r="B1770" s="2">
        <f t="shared" si="31"/>
        <v>39387</v>
      </c>
      <c r="C1770" s="37">
        <f>IFERROR(VLOOKUP(B1770,Sheet1!W$2:Y$3285,3,FALSE),"")</f>
        <v>0.96438199999999996</v>
      </c>
    </row>
    <row r="1771" spans="2:9">
      <c r="B1771" s="2">
        <f t="shared" si="31"/>
        <v>39388</v>
      </c>
      <c r="C1771" s="37">
        <f>IFERROR(VLOOKUP(B1771,Sheet1!W$2:Y$3285,3,FALSE),"")</f>
        <v>0.96475500000000003</v>
      </c>
    </row>
    <row r="1772" spans="2:9">
      <c r="B1772" s="2">
        <f t="shared" si="31"/>
        <v>39389</v>
      </c>
      <c r="C1772" s="37">
        <f>IFERROR(VLOOKUP(B1772,Sheet1!W$2:Y$3285,3,FALSE),"")</f>
        <v>0.96457300000000001</v>
      </c>
    </row>
    <row r="1773" spans="2:9">
      <c r="B1773" s="2">
        <f t="shared" si="31"/>
        <v>39390</v>
      </c>
      <c r="C1773" s="37">
        <f>IFERROR(VLOOKUP(B1773,Sheet1!W$2:Y$3285,3,FALSE),"")</f>
        <v>0.97074099999999997</v>
      </c>
    </row>
    <row r="1774" spans="2:9">
      <c r="B1774" s="2">
        <f t="shared" si="31"/>
        <v>39391</v>
      </c>
      <c r="C1774" s="37">
        <f>IFERROR(VLOOKUP(B1774,Sheet1!W$2:Y$3285,3,FALSE),"")</f>
        <v>0.96965999999999997</v>
      </c>
    </row>
    <row r="1775" spans="2:9">
      <c r="B1775" s="2">
        <f t="shared" si="31"/>
        <v>39392</v>
      </c>
      <c r="C1775" s="37">
        <f>IFERROR(VLOOKUP(B1775,Sheet1!W$2:Y$3285,3,FALSE),"")</f>
        <v>0.96925899999999998</v>
      </c>
    </row>
    <row r="1776" spans="2:9">
      <c r="B1776" s="2">
        <f t="shared" si="31"/>
        <v>39393</v>
      </c>
      <c r="C1776" s="37">
        <f>IFERROR(VLOOKUP(B1776,Sheet1!W$2:Y$3285,3,FALSE),"")</f>
        <v>0.96940800000000005</v>
      </c>
    </row>
    <row r="1777" spans="2:3">
      <c r="B1777" s="2">
        <f t="shared" si="31"/>
        <v>39394</v>
      </c>
      <c r="C1777" s="37">
        <f>IFERROR(VLOOKUP(B1777,Sheet1!W$2:Y$3285,3,FALSE),"")</f>
        <v>0.97080299999999997</v>
      </c>
    </row>
    <row r="1778" spans="2:3">
      <c r="B1778" s="2">
        <f t="shared" si="31"/>
        <v>39395</v>
      </c>
      <c r="C1778" s="37">
        <f>IFERROR(VLOOKUP(B1778,Sheet1!W$2:Y$3285,3,FALSE),"")</f>
        <v>0.97156299999999995</v>
      </c>
    </row>
    <row r="1779" spans="2:3">
      <c r="B1779" s="2">
        <f t="shared" si="31"/>
        <v>39396</v>
      </c>
      <c r="C1779" s="37">
        <f>IFERROR(VLOOKUP(B1779,Sheet1!W$2:Y$3285,3,FALSE),"")</f>
        <v>0.97320899999999999</v>
      </c>
    </row>
    <row r="1780" spans="2:3">
      <c r="B1780" s="2">
        <f t="shared" si="31"/>
        <v>39397</v>
      </c>
      <c r="C1780" s="37">
        <f>IFERROR(VLOOKUP(B1780,Sheet1!W$2:Y$3285,3,FALSE),"")</f>
        <v>0.97613399999999995</v>
      </c>
    </row>
    <row r="1781" spans="2:3">
      <c r="B1781" s="2">
        <f t="shared" si="31"/>
        <v>39398</v>
      </c>
      <c r="C1781" s="37">
        <f>IFERROR(VLOOKUP(B1781,Sheet1!W$2:Y$3285,3,FALSE),"")</f>
        <v>0.97674099999999997</v>
      </c>
    </row>
    <row r="1782" spans="2:3">
      <c r="B1782" s="2">
        <f t="shared" si="31"/>
        <v>39399</v>
      </c>
      <c r="C1782" s="37">
        <f>IFERROR(VLOOKUP(B1782,Sheet1!W$2:Y$3285,3,FALSE),"")</f>
        <v>0.97562899999999997</v>
      </c>
    </row>
    <row r="1783" spans="2:3">
      <c r="B1783" s="2">
        <f t="shared" si="31"/>
        <v>39400</v>
      </c>
      <c r="C1783" s="37">
        <f>IFERROR(VLOOKUP(B1783,Sheet1!W$2:Y$3285,3,FALSE),"")</f>
        <v>0.97559799999999997</v>
      </c>
    </row>
    <row r="1784" spans="2:3">
      <c r="B1784" s="2">
        <f t="shared" si="31"/>
        <v>39401</v>
      </c>
      <c r="C1784" s="37">
        <f>IFERROR(VLOOKUP(B1784,Sheet1!W$2:Y$3285,3,FALSE),"")</f>
        <v>0.975603</v>
      </c>
    </row>
    <row r="1785" spans="2:3">
      <c r="B1785" s="2">
        <f t="shared" si="31"/>
        <v>39402</v>
      </c>
      <c r="C1785" s="37">
        <f>IFERROR(VLOOKUP(B1785,Sheet1!W$2:Y$3285,3,FALSE),"")</f>
        <v>0.97844600000000004</v>
      </c>
    </row>
    <row r="1786" spans="2:3">
      <c r="B1786" s="2">
        <f t="shared" si="31"/>
        <v>39403</v>
      </c>
      <c r="C1786" s="37">
        <f>IFERROR(VLOOKUP(B1786,Sheet1!W$2:Y$3285,3,FALSE),"")</f>
        <v>0.98210500000000001</v>
      </c>
    </row>
    <row r="1787" spans="2:3">
      <c r="B1787" s="2">
        <f t="shared" si="31"/>
        <v>39404</v>
      </c>
      <c r="C1787" s="37">
        <f>IFERROR(VLOOKUP(B1787,Sheet1!W$2:Y$3285,3,FALSE),"")</f>
        <v>0.982124</v>
      </c>
    </row>
    <row r="1788" spans="2:3">
      <c r="B1788" s="2">
        <f t="shared" si="31"/>
        <v>39405</v>
      </c>
      <c r="C1788" s="37">
        <f>IFERROR(VLOOKUP(B1788,Sheet1!W$2:Y$3285,3,FALSE),"")</f>
        <v>0.98138400000000003</v>
      </c>
    </row>
    <row r="1789" spans="2:3">
      <c r="B1789" s="2">
        <f t="shared" si="31"/>
        <v>39406</v>
      </c>
      <c r="C1789" s="37">
        <f>IFERROR(VLOOKUP(B1789,Sheet1!W$2:Y$3285,3,FALSE),"")</f>
        <v>0.98064200000000001</v>
      </c>
    </row>
    <row r="1790" spans="2:3">
      <c r="B1790" s="2">
        <f t="shared" si="31"/>
        <v>39407</v>
      </c>
      <c r="C1790" s="37">
        <f>IFERROR(VLOOKUP(B1790,Sheet1!W$2:Y$3285,3,FALSE),"")</f>
        <v>0.97976600000000003</v>
      </c>
    </row>
    <row r="1791" spans="2:3">
      <c r="B1791" s="2">
        <f t="shared" si="31"/>
        <v>39408</v>
      </c>
      <c r="C1791" s="37">
        <f>IFERROR(VLOOKUP(B1791,Sheet1!W$2:Y$3285,3,FALSE),"")</f>
        <v>0.97874499999999998</v>
      </c>
    </row>
    <row r="1792" spans="2:3">
      <c r="B1792" s="2">
        <f t="shared" si="31"/>
        <v>39409</v>
      </c>
      <c r="C1792" s="37">
        <f>IFERROR(VLOOKUP(B1792,Sheet1!W$2:Y$3285,3,FALSE),"")</f>
        <v>0.97944299999999995</v>
      </c>
    </row>
    <row r="1793" spans="2:9">
      <c r="B1793" s="2">
        <f t="shared" si="31"/>
        <v>39410</v>
      </c>
      <c r="C1793" s="37">
        <f>IFERROR(VLOOKUP(B1793,Sheet1!W$2:Y$3285,3,FALSE),"")</f>
        <v>0.97945199999999999</v>
      </c>
    </row>
    <row r="1794" spans="2:9">
      <c r="B1794" s="2">
        <f t="shared" si="31"/>
        <v>39411</v>
      </c>
      <c r="C1794" s="37">
        <f>IFERROR(VLOOKUP(B1794,Sheet1!W$2:Y$3285,3,FALSE),"")</f>
        <v>0.97945199999999999</v>
      </c>
    </row>
    <row r="1795" spans="2:9">
      <c r="B1795" s="2">
        <f t="shared" si="31"/>
        <v>39412</v>
      </c>
      <c r="C1795" s="37">
        <f>IFERROR(VLOOKUP(B1795,Sheet1!W$2:Y$3285,3,FALSE),"")</f>
        <v>0.98026999999999997</v>
      </c>
    </row>
    <row r="1796" spans="2:9">
      <c r="B1796" s="2">
        <f t="shared" si="31"/>
        <v>39413</v>
      </c>
      <c r="C1796" s="37">
        <f>IFERROR(VLOOKUP(B1796,Sheet1!W$2:Y$3285,3,FALSE),"")</f>
        <v>0.98275999999999997</v>
      </c>
    </row>
    <row r="1797" spans="2:9">
      <c r="B1797" s="2">
        <f t="shared" si="31"/>
        <v>39414</v>
      </c>
      <c r="C1797" s="37">
        <f>IFERROR(VLOOKUP(B1797,Sheet1!W$2:Y$3285,3,FALSE),"")</f>
        <v>0.98306700000000002</v>
      </c>
    </row>
    <row r="1798" spans="2:9">
      <c r="B1798" s="2">
        <f t="shared" si="31"/>
        <v>39415</v>
      </c>
      <c r="C1798" s="37">
        <f>IFERROR(VLOOKUP(B1798,Sheet1!W$2:Y$3285,3,FALSE),"")</f>
        <v>0.98263100000000003</v>
      </c>
    </row>
    <row r="1799" spans="2:9">
      <c r="B1799" s="2">
        <f t="shared" ref="B1799:B1830" si="32">B1798+1</f>
        <v>39416</v>
      </c>
      <c r="C1799" s="37">
        <f>IFERROR(VLOOKUP(B1799,Sheet1!W$2:Y$3285,3,FALSE),"")</f>
        <v>0.98287100000000005</v>
      </c>
      <c r="G1799" s="3">
        <f>AVERAGE(C1770:C1799)</f>
        <v>0.97604053333333307</v>
      </c>
      <c r="H1799" s="3">
        <f>MAX(C1770:C1799)</f>
        <v>0.98306700000000002</v>
      </c>
      <c r="I1799" s="3">
        <f>MIN(C1770:C1799)</f>
        <v>0.96438199999999996</v>
      </c>
    </row>
    <row r="1800" spans="2:9">
      <c r="B1800" s="2">
        <f t="shared" si="32"/>
        <v>39417</v>
      </c>
      <c r="C1800" s="37">
        <f>IFERROR(VLOOKUP(B1800,Sheet1!W$2:Y$3285,3,FALSE),"")</f>
        <v>0.98333599999999999</v>
      </c>
    </row>
    <row r="1801" spans="2:9">
      <c r="B1801" s="2">
        <f t="shared" si="32"/>
        <v>39418</v>
      </c>
      <c r="C1801" s="37">
        <f>IFERROR(VLOOKUP(B1801,Sheet1!W$2:Y$3285,3,FALSE),"")</f>
        <v>0.98333599999999999</v>
      </c>
    </row>
    <row r="1802" spans="2:9">
      <c r="B1802" s="2">
        <f t="shared" si="32"/>
        <v>39419</v>
      </c>
      <c r="C1802" s="37">
        <f>IFERROR(VLOOKUP(B1802,Sheet1!W$2:Y$3285,3,FALSE),"")</f>
        <v>0.984124</v>
      </c>
    </row>
    <row r="1803" spans="2:9">
      <c r="B1803" s="2">
        <f t="shared" si="32"/>
        <v>39420</v>
      </c>
      <c r="C1803" s="37">
        <f>IFERROR(VLOOKUP(B1803,Sheet1!W$2:Y$3285,3,FALSE),"")</f>
        <v>0.98422900000000002</v>
      </c>
    </row>
    <row r="1804" spans="2:9">
      <c r="B1804" s="2">
        <f t="shared" si="32"/>
        <v>39421</v>
      </c>
      <c r="C1804" s="37">
        <f>IFERROR(VLOOKUP(B1804,Sheet1!W$2:Y$3285,3,FALSE),"")</f>
        <v>0.983788</v>
      </c>
    </row>
    <row r="1805" spans="2:9">
      <c r="B1805" s="2">
        <f t="shared" si="32"/>
        <v>39422</v>
      </c>
      <c r="C1805" s="37">
        <f>IFERROR(VLOOKUP(B1805,Sheet1!W$2:Y$3285,3,FALSE),"")</f>
        <v>0.98166900000000001</v>
      </c>
    </row>
    <row r="1806" spans="2:9">
      <c r="B1806" s="2">
        <f t="shared" si="32"/>
        <v>39423</v>
      </c>
      <c r="C1806" s="37">
        <f>IFERROR(VLOOKUP(B1806,Sheet1!W$2:Y$3285,3,FALSE),"")</f>
        <v>0.982796</v>
      </c>
    </row>
    <row r="1807" spans="2:9">
      <c r="B1807" s="2">
        <f t="shared" si="32"/>
        <v>39424</v>
      </c>
      <c r="C1807" s="37">
        <f>IFERROR(VLOOKUP(B1807,Sheet1!W$2:Y$3285,3,FALSE),"")</f>
        <v>0.98321000000000003</v>
      </c>
    </row>
    <row r="1808" spans="2:9">
      <c r="B1808" s="2">
        <f t="shared" si="32"/>
        <v>39425</v>
      </c>
      <c r="C1808" s="37">
        <f>IFERROR(VLOOKUP(B1808,Sheet1!W$2:Y$3285,3,FALSE),"")</f>
        <v>0.98237099999999999</v>
      </c>
    </row>
    <row r="1809" spans="2:3">
      <c r="B1809" s="2">
        <f t="shared" si="32"/>
        <v>39426</v>
      </c>
      <c r="C1809" s="37">
        <f>IFERROR(VLOOKUP(B1809,Sheet1!W$2:Y$3285,3,FALSE),"")</f>
        <v>0.983765</v>
      </c>
    </row>
    <row r="1810" spans="2:3">
      <c r="B1810" s="2">
        <f t="shared" si="32"/>
        <v>39427</v>
      </c>
      <c r="C1810" s="37">
        <f>IFERROR(VLOOKUP(B1810,Sheet1!W$2:Y$3285,3,FALSE),"")</f>
        <v>0.98313899999999999</v>
      </c>
    </row>
    <row r="1811" spans="2:3">
      <c r="B1811" s="2">
        <f t="shared" si="32"/>
        <v>39428</v>
      </c>
      <c r="C1811" s="37">
        <f>IFERROR(VLOOKUP(B1811,Sheet1!W$2:Y$3285,3,FALSE),"")</f>
        <v>0.98266699999999996</v>
      </c>
    </row>
    <row r="1812" spans="2:3">
      <c r="B1812" s="2">
        <f t="shared" si="32"/>
        <v>39429</v>
      </c>
      <c r="C1812" s="37">
        <f>IFERROR(VLOOKUP(B1812,Sheet1!W$2:Y$3285,3,FALSE),"")</f>
        <v>0.98220700000000005</v>
      </c>
    </row>
    <row r="1813" spans="2:3">
      <c r="B1813" s="2">
        <f t="shared" si="32"/>
        <v>39430</v>
      </c>
      <c r="C1813" s="37">
        <f>IFERROR(VLOOKUP(B1813,Sheet1!W$2:Y$3285,3,FALSE),"")</f>
        <v>0.98286700000000005</v>
      </c>
    </row>
    <row r="1814" spans="2:3">
      <c r="B1814" s="2">
        <f t="shared" si="32"/>
        <v>39431</v>
      </c>
      <c r="C1814" s="37">
        <f>IFERROR(VLOOKUP(B1814,Sheet1!W$2:Y$3285,3,FALSE),"")</f>
        <v>0.98302800000000001</v>
      </c>
    </row>
    <row r="1815" spans="2:3">
      <c r="B1815" s="2">
        <f t="shared" si="32"/>
        <v>39432</v>
      </c>
      <c r="C1815" s="37">
        <f>IFERROR(VLOOKUP(B1815,Sheet1!W$2:Y$3285,3,FALSE),"")</f>
        <v>0.98313899999999999</v>
      </c>
    </row>
    <row r="1816" spans="2:3">
      <c r="B1816" s="2">
        <f t="shared" si="32"/>
        <v>39433</v>
      </c>
      <c r="C1816" s="37">
        <f>IFERROR(VLOOKUP(B1816,Sheet1!W$2:Y$3285,3,FALSE),"")</f>
        <v>0.98423400000000005</v>
      </c>
    </row>
    <row r="1817" spans="2:3">
      <c r="B1817" s="2">
        <f t="shared" si="32"/>
        <v>39434</v>
      </c>
      <c r="C1817" s="37">
        <f>IFERROR(VLOOKUP(B1817,Sheet1!W$2:Y$3285,3,FALSE),"")</f>
        <v>0.98495699999999997</v>
      </c>
    </row>
    <row r="1818" spans="2:3">
      <c r="B1818" s="2">
        <f t="shared" si="32"/>
        <v>39435</v>
      </c>
      <c r="C1818" s="37">
        <f>IFERROR(VLOOKUP(B1818,Sheet1!W$2:Y$3285,3,FALSE),"")</f>
        <v>0.98502299999999998</v>
      </c>
    </row>
    <row r="1819" spans="2:3">
      <c r="B1819" s="2">
        <f t="shared" si="32"/>
        <v>39436</v>
      </c>
      <c r="C1819" s="37">
        <f>IFERROR(VLOOKUP(B1819,Sheet1!W$2:Y$3285,3,FALSE),"")</f>
        <v>0.98505399999999999</v>
      </c>
    </row>
    <row r="1820" spans="2:3">
      <c r="B1820" s="2">
        <f t="shared" si="32"/>
        <v>39437</v>
      </c>
      <c r="C1820" s="37">
        <f>IFERROR(VLOOKUP(B1820,Sheet1!W$2:Y$3285,3,FALSE),"")</f>
        <v>0.98686300000000005</v>
      </c>
    </row>
    <row r="1821" spans="2:3">
      <c r="B1821" s="2">
        <f t="shared" si="32"/>
        <v>39438</v>
      </c>
      <c r="C1821" s="37">
        <f>IFERROR(VLOOKUP(B1821,Sheet1!W$2:Y$3285,3,FALSE),"")</f>
        <v>0.985371</v>
      </c>
    </row>
    <row r="1822" spans="2:3">
      <c r="B1822" s="2">
        <f t="shared" si="32"/>
        <v>39439</v>
      </c>
      <c r="C1822" s="37">
        <f>IFERROR(VLOOKUP(B1822,Sheet1!W$2:Y$3285,3,FALSE),"")</f>
        <v>0.98550400000000005</v>
      </c>
    </row>
    <row r="1823" spans="2:3">
      <c r="B1823" s="2">
        <f t="shared" si="32"/>
        <v>39440</v>
      </c>
      <c r="C1823" s="37">
        <f>IFERROR(VLOOKUP(B1823,Sheet1!W$2:Y$3285,3,FALSE),"")</f>
        <v>0.98633199999999999</v>
      </c>
    </row>
    <row r="1824" spans="2:3">
      <c r="B1824" s="2">
        <f t="shared" si="32"/>
        <v>39441</v>
      </c>
      <c r="C1824" s="37">
        <f>IFERROR(VLOOKUP(B1824,Sheet1!W$2:Y$3285,3,FALSE),"")</f>
        <v>0.98379000000000005</v>
      </c>
    </row>
    <row r="1825" spans="2:9">
      <c r="B1825" s="2">
        <f t="shared" si="32"/>
        <v>39442</v>
      </c>
      <c r="C1825" s="37">
        <f>IFERROR(VLOOKUP(B1825,Sheet1!W$2:Y$3285,3,FALSE),"")</f>
        <v>0.98469399999999996</v>
      </c>
    </row>
    <row r="1826" spans="2:9">
      <c r="B1826" s="2">
        <f t="shared" si="32"/>
        <v>39443</v>
      </c>
      <c r="C1826" s="37">
        <f>IFERROR(VLOOKUP(B1826,Sheet1!W$2:Y$3285,3,FALSE),"")</f>
        <v>0.98591600000000001</v>
      </c>
    </row>
    <row r="1827" spans="2:9">
      <c r="B1827" s="2">
        <f t="shared" si="32"/>
        <v>39444</v>
      </c>
      <c r="C1827" s="37">
        <f>IFERROR(VLOOKUP(B1827,Sheet1!W$2:Y$3285,3,FALSE),"")</f>
        <v>0.98643000000000003</v>
      </c>
    </row>
    <row r="1828" spans="2:9">
      <c r="B1828" s="2">
        <f t="shared" si="32"/>
        <v>39445</v>
      </c>
      <c r="C1828" s="37">
        <f>IFERROR(VLOOKUP(B1828,Sheet1!W$2:Y$3285,3,FALSE),"")</f>
        <v>0.986958</v>
      </c>
    </row>
    <row r="1829" spans="2:9">
      <c r="B1829" s="2">
        <f t="shared" si="32"/>
        <v>39446</v>
      </c>
      <c r="C1829" s="37">
        <f>IFERROR(VLOOKUP(B1829,Sheet1!W$2:Y$3285,3,FALSE),"")</f>
        <v>0.98807400000000001</v>
      </c>
    </row>
    <row r="1830" spans="2:9">
      <c r="B1830" s="2">
        <f t="shared" si="32"/>
        <v>39447</v>
      </c>
      <c r="C1830" s="37">
        <f>IFERROR(VLOOKUP(B1830,Sheet1!W$2:Y$3285,3,FALSE),"")</f>
        <v>0.98815299999999995</v>
      </c>
      <c r="G1830" s="3">
        <f>AVERAGE(C1801:C1830)</f>
        <v>0.98445626666666664</v>
      </c>
      <c r="H1830" s="3">
        <f>MAX(C1801:C1830)</f>
        <v>0.98815299999999995</v>
      </c>
      <c r="I1830" s="3">
        <f>MIN(C1801:C1830)</f>
        <v>0.98166900000000001</v>
      </c>
    </row>
    <row r="1831" spans="2:9">
      <c r="B1831" s="2"/>
      <c r="C1831" s="3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Sheet1!data.aspx?from_19951113_to_20120102_type_html_alertlevel_green_datatype_4DAYS_areaid_516</vt:lpstr>
      <vt:lpstr>Sheet1!data.aspx?from_20111116_to_20131231_type_html_alertlevel_green_datatype_4DAYS_areaid_516</vt:lpstr>
      <vt:lpstr>Sheet1!data.aspx?from_20120105_to_20131231_type_html_alertlevel_green_datatype_4DAYS_areaid_15</vt:lpstr>
      <vt:lpstr>Sheet3!dv?cb_00060_on_format_rdb_begin_date_2003_01_01_end_date_2012_01_05_site_no_03360500_referred_module_sw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Bob</cp:lastModifiedBy>
  <dcterms:created xsi:type="dcterms:W3CDTF">2012-01-03T20:49:10Z</dcterms:created>
  <dcterms:modified xsi:type="dcterms:W3CDTF">2012-04-10T15:35:52Z</dcterms:modified>
</cp:coreProperties>
</file>